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tihan Data Analis\Latihan 4\archive\"/>
    </mc:Choice>
  </mc:AlternateContent>
  <xr:revisionPtr revIDLastSave="0" documentId="13_ncr:1_{44F58E52-E60B-4AA4-BE7F-E781A4BCB322}" xr6:coauthVersionLast="47" xr6:coauthVersionMax="47" xr10:uidLastSave="{00000000-0000-0000-0000-000000000000}"/>
  <bookViews>
    <workbookView xWindow="-110" yWindow="-110" windowWidth="19420" windowHeight="10300" activeTab="1" xr2:uid="{39E9CD9D-EB8A-4204-847C-050584007AAA}"/>
  </bookViews>
  <sheets>
    <sheet name="Students_Grading_Dataset" sheetId="1" r:id="rId1"/>
    <sheet name="Analysis" sheetId="3" r:id="rId2"/>
  </sheets>
  <calcPr calcId="191029"/>
  <pivotCaches>
    <pivotCache cacheId="0" r:id="rId3"/>
  </pivotCaches>
</workbook>
</file>

<file path=xl/calcChain.xml><?xml version="1.0" encoding="utf-8"?>
<calcChain xmlns="http://schemas.openxmlformats.org/spreadsheetml/2006/main">
  <c r="C23" i="3" l="1"/>
  <c r="C22" i="3"/>
  <c r="C21" i="3"/>
  <c r="C20" i="3"/>
  <c r="C19" i="3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D11" i="3"/>
  <c r="B11" i="3"/>
  <c r="C11" i="3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M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8" i="1"/>
  <c r="M59" i="1"/>
  <c r="M60" i="1"/>
  <c r="M61" i="1"/>
  <c r="M62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9" i="1"/>
  <c r="M80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6" i="1"/>
  <c r="M137" i="1"/>
  <c r="M138" i="1"/>
  <c r="M139" i="1"/>
  <c r="M141" i="1"/>
  <c r="M142" i="1"/>
  <c r="M143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6" i="1"/>
  <c r="M167" i="1"/>
  <c r="M168" i="1"/>
  <c r="M169" i="1"/>
  <c r="M170" i="1"/>
  <c r="M171" i="1"/>
  <c r="M172" i="1"/>
  <c r="M173" i="1"/>
  <c r="M175" i="1"/>
  <c r="M176" i="1"/>
  <c r="M177" i="1"/>
  <c r="M178" i="1"/>
  <c r="M179" i="1"/>
  <c r="M180" i="1"/>
  <c r="M181" i="1"/>
  <c r="M182" i="1"/>
  <c r="M183" i="1"/>
  <c r="M184" i="1"/>
  <c r="M185" i="1"/>
  <c r="M187" i="1"/>
  <c r="M188" i="1"/>
  <c r="M189" i="1"/>
  <c r="M190" i="1"/>
  <c r="M191" i="1"/>
  <c r="M193" i="1"/>
  <c r="M194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1" i="1"/>
  <c r="M222" i="1"/>
  <c r="M223" i="1"/>
  <c r="M224" i="1"/>
  <c r="M225" i="1"/>
  <c r="M226" i="1"/>
  <c r="M227" i="1"/>
  <c r="M228" i="1"/>
  <c r="M229" i="1"/>
  <c r="M230" i="1"/>
  <c r="M232" i="1"/>
  <c r="M233" i="1"/>
  <c r="M234" i="1"/>
  <c r="M235" i="1"/>
  <c r="M236" i="1"/>
  <c r="M237" i="1"/>
  <c r="M238" i="1"/>
  <c r="M239" i="1"/>
  <c r="M240" i="1"/>
  <c r="M242" i="1"/>
  <c r="M243" i="1"/>
  <c r="M244" i="1"/>
  <c r="M247" i="1"/>
  <c r="M248" i="1"/>
  <c r="M249" i="1"/>
  <c r="M251" i="1"/>
  <c r="M252" i="1"/>
  <c r="M254" i="1"/>
  <c r="M256" i="1"/>
  <c r="M257" i="1"/>
  <c r="M258" i="1"/>
  <c r="M259" i="1"/>
  <c r="M260" i="1"/>
  <c r="M261" i="1"/>
  <c r="M262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5" i="1"/>
  <c r="M346" i="1"/>
  <c r="M347" i="1"/>
  <c r="M348" i="1"/>
  <c r="M349" i="1"/>
  <c r="M350" i="1"/>
  <c r="M351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1" i="1"/>
  <c r="M372" i="1"/>
  <c r="M373" i="1"/>
  <c r="M374" i="1"/>
  <c r="M376" i="1"/>
  <c r="M377" i="1"/>
  <c r="M378" i="1"/>
  <c r="M379" i="1"/>
  <c r="M380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5" i="1"/>
  <c r="M406" i="1"/>
  <c r="M407" i="1"/>
  <c r="M408" i="1"/>
  <c r="M409" i="1"/>
  <c r="M410" i="1"/>
  <c r="M411" i="1"/>
  <c r="M412" i="1"/>
  <c r="M413" i="1"/>
  <c r="M415" i="1"/>
  <c r="M416" i="1"/>
  <c r="M417" i="1"/>
  <c r="M418" i="1"/>
  <c r="M419" i="1"/>
  <c r="M420" i="1"/>
  <c r="M421" i="1"/>
  <c r="M422" i="1"/>
  <c r="M423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6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1" i="1"/>
  <c r="M492" i="1"/>
  <c r="M493" i="1"/>
  <c r="M494" i="1"/>
  <c r="M495" i="1"/>
  <c r="M496" i="1"/>
  <c r="M497" i="1"/>
  <c r="M498" i="1"/>
  <c r="M499" i="1"/>
  <c r="M500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5" i="1"/>
  <c r="M516" i="1"/>
  <c r="M517" i="1"/>
  <c r="M518" i="1"/>
  <c r="M519" i="1"/>
  <c r="M520" i="1"/>
  <c r="M521" i="1"/>
  <c r="M522" i="1"/>
  <c r="M523" i="1"/>
  <c r="M524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1" i="1"/>
  <c r="M552" i="1"/>
  <c r="M553" i="1"/>
  <c r="M554" i="1"/>
  <c r="M557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9" i="1"/>
  <c r="M580" i="1"/>
  <c r="M581" i="1"/>
  <c r="M582" i="1"/>
  <c r="M583" i="1"/>
  <c r="M584" i="1"/>
  <c r="M586" i="1"/>
  <c r="M588" i="1"/>
  <c r="M589" i="1"/>
  <c r="M591" i="1"/>
  <c r="M592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7" i="1"/>
  <c r="M608" i="1"/>
  <c r="M609" i="1"/>
  <c r="M612" i="1"/>
  <c r="M614" i="1"/>
  <c r="M615" i="1"/>
  <c r="M616" i="1"/>
  <c r="M617" i="1"/>
  <c r="M618" i="1"/>
  <c r="M619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6" i="1"/>
  <c r="M657" i="1"/>
  <c r="M658" i="1"/>
  <c r="M660" i="1"/>
  <c r="M661" i="1"/>
  <c r="M662" i="1"/>
  <c r="M663" i="1"/>
  <c r="M664" i="1"/>
  <c r="M665" i="1"/>
  <c r="M666" i="1"/>
  <c r="M667" i="1"/>
  <c r="M668" i="1"/>
  <c r="M669" i="1"/>
  <c r="M670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700" i="1"/>
  <c r="M702" i="1"/>
  <c r="M703" i="1"/>
  <c r="M704" i="1"/>
  <c r="M705" i="1"/>
  <c r="M706" i="1"/>
  <c r="M708" i="1"/>
  <c r="M709" i="1"/>
  <c r="M710" i="1"/>
  <c r="M711" i="1"/>
  <c r="M712" i="1"/>
  <c r="M713" i="1"/>
  <c r="M714" i="1"/>
  <c r="M715" i="1"/>
  <c r="M716" i="1"/>
  <c r="M718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7" i="1"/>
  <c r="M778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8" i="1"/>
  <c r="M809" i="1"/>
  <c r="M810" i="1"/>
  <c r="M811" i="1"/>
  <c r="M812" i="1"/>
  <c r="M813" i="1"/>
  <c r="M815" i="1"/>
  <c r="M816" i="1"/>
  <c r="M817" i="1"/>
  <c r="M819" i="1"/>
  <c r="M820" i="1"/>
  <c r="M821" i="1"/>
  <c r="M822" i="1"/>
  <c r="M823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60" i="1"/>
  <c r="M861" i="1"/>
  <c r="M862" i="1"/>
  <c r="M863" i="1"/>
  <c r="M865" i="1"/>
  <c r="M866" i="1"/>
  <c r="M868" i="1"/>
  <c r="M869" i="1"/>
  <c r="M870" i="1"/>
  <c r="M871" i="1"/>
  <c r="M872" i="1"/>
  <c r="M873" i="1"/>
  <c r="M874" i="1"/>
  <c r="M876" i="1"/>
  <c r="M877" i="1"/>
  <c r="M878" i="1"/>
  <c r="M879" i="1"/>
  <c r="M880" i="1"/>
  <c r="M881" i="1"/>
  <c r="M882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7" i="1"/>
  <c r="M948" i="1"/>
  <c r="M949" i="1"/>
  <c r="M950" i="1"/>
  <c r="M951" i="1"/>
  <c r="M952" i="1"/>
  <c r="M953" i="1"/>
  <c r="M954" i="1"/>
  <c r="M955" i="1"/>
  <c r="M956" i="1"/>
  <c r="M957" i="1"/>
  <c r="M959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4" i="1"/>
  <c r="M985" i="1"/>
  <c r="M986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1" i="1"/>
  <c r="M1072" i="1"/>
  <c r="M1073" i="1"/>
  <c r="M1074" i="1"/>
  <c r="M1075" i="1"/>
  <c r="M1076" i="1"/>
  <c r="M1077" i="1"/>
  <c r="M1078" i="1"/>
  <c r="M1080" i="1"/>
  <c r="M1081" i="1"/>
  <c r="M1082" i="1"/>
  <c r="M1083" i="1"/>
  <c r="M1084" i="1"/>
  <c r="M1085" i="1"/>
  <c r="M1086" i="1"/>
  <c r="M1087" i="1"/>
  <c r="M1088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3" i="1"/>
  <c r="M1165" i="1"/>
  <c r="M1166" i="1"/>
  <c r="M1167" i="1"/>
  <c r="M1168" i="1"/>
  <c r="M1169" i="1"/>
  <c r="M1170" i="1"/>
  <c r="M1171" i="1"/>
  <c r="M1172" i="1"/>
  <c r="M1173" i="1"/>
  <c r="M1175" i="1"/>
  <c r="M1177" i="1"/>
  <c r="M1178" i="1"/>
  <c r="M1179" i="1"/>
  <c r="M1180" i="1"/>
  <c r="M1181" i="1"/>
  <c r="M1183" i="1"/>
  <c r="M1184" i="1"/>
  <c r="M1185" i="1"/>
  <c r="M1186" i="1"/>
  <c r="M1187" i="1"/>
  <c r="M1188" i="1"/>
  <c r="M1189" i="1"/>
  <c r="M1191" i="1"/>
  <c r="M1192" i="1"/>
  <c r="M1193" i="1"/>
  <c r="M1194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6" i="1"/>
  <c r="M1247" i="1"/>
  <c r="M1248" i="1"/>
  <c r="M1250" i="1"/>
  <c r="M1251" i="1"/>
  <c r="M1252" i="1"/>
  <c r="M1253" i="1"/>
  <c r="M1254" i="1"/>
  <c r="M1255" i="1"/>
  <c r="M1257" i="1"/>
  <c r="M1258" i="1"/>
  <c r="M1259" i="1"/>
  <c r="M1260" i="1"/>
  <c r="M1261" i="1"/>
  <c r="M1264" i="1"/>
  <c r="M1265" i="1"/>
  <c r="M1266" i="1"/>
  <c r="M1267" i="1"/>
  <c r="M1268" i="1"/>
  <c r="M1270" i="1"/>
  <c r="M1271" i="1"/>
  <c r="M1272" i="1"/>
  <c r="M1273" i="1"/>
  <c r="M1274" i="1"/>
  <c r="M1275" i="1"/>
  <c r="M1276" i="1"/>
  <c r="M1277" i="1"/>
  <c r="M1279" i="1"/>
  <c r="M1280" i="1"/>
  <c r="M1281" i="1"/>
  <c r="M1282" i="1"/>
  <c r="M1283" i="1"/>
  <c r="M1284" i="1"/>
  <c r="M1286" i="1"/>
  <c r="M1287" i="1"/>
  <c r="M1288" i="1"/>
  <c r="M1289" i="1"/>
  <c r="M1291" i="1"/>
  <c r="M1292" i="1"/>
  <c r="M1293" i="1"/>
  <c r="M1294" i="1"/>
  <c r="M1295" i="1"/>
  <c r="M1296" i="1"/>
  <c r="M1297" i="1"/>
  <c r="M1298" i="1"/>
  <c r="M1300" i="1"/>
  <c r="M1301" i="1"/>
  <c r="M1302" i="1"/>
  <c r="M1303" i="1"/>
  <c r="M1304" i="1"/>
  <c r="M1305" i="1"/>
  <c r="M1307" i="1"/>
  <c r="M1308" i="1"/>
  <c r="M1309" i="1"/>
  <c r="M1310" i="1"/>
  <c r="M1311" i="1"/>
  <c r="M1312" i="1"/>
  <c r="M1313" i="1"/>
  <c r="M1314" i="1"/>
  <c r="M1316" i="1"/>
  <c r="M1317" i="1"/>
  <c r="M1318" i="1"/>
  <c r="M1319" i="1"/>
  <c r="M1320" i="1"/>
  <c r="M1321" i="1"/>
  <c r="M1322" i="1"/>
  <c r="M1323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9" i="1"/>
  <c r="M1361" i="1"/>
  <c r="M1362" i="1"/>
  <c r="M1363" i="1"/>
  <c r="M1364" i="1"/>
  <c r="M1365" i="1"/>
  <c r="M1366" i="1"/>
  <c r="M1367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8" i="1"/>
  <c r="M1389" i="1"/>
  <c r="M1390" i="1"/>
  <c r="M1391" i="1"/>
  <c r="M1393" i="1"/>
  <c r="M1394" i="1"/>
  <c r="M1396" i="1"/>
  <c r="M1397" i="1"/>
  <c r="M1398" i="1"/>
  <c r="M1399" i="1"/>
  <c r="M1400" i="1"/>
  <c r="M1401" i="1"/>
  <c r="M1402" i="1"/>
  <c r="M1403" i="1"/>
  <c r="M1404" i="1"/>
  <c r="M1406" i="1"/>
  <c r="M1407" i="1"/>
  <c r="M1408" i="1"/>
  <c r="M1410" i="1"/>
  <c r="M1411" i="1"/>
  <c r="M1412" i="1"/>
  <c r="M1413" i="1"/>
  <c r="M1414" i="1"/>
  <c r="M1416" i="1"/>
  <c r="M1417" i="1"/>
  <c r="M1418" i="1"/>
  <c r="M1419" i="1"/>
  <c r="M1421" i="1"/>
  <c r="M1422" i="1"/>
  <c r="M1423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4" i="1"/>
  <c r="M1446" i="1"/>
  <c r="M1447" i="1"/>
  <c r="M1448" i="1"/>
  <c r="M1449" i="1"/>
  <c r="M1450" i="1"/>
  <c r="M1451" i="1"/>
  <c r="M1452" i="1"/>
  <c r="M1453" i="1"/>
  <c r="M1454" i="1"/>
  <c r="M1456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1" i="1"/>
  <c r="M1472" i="1"/>
  <c r="M1473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4" i="1"/>
  <c r="M1525" i="1"/>
  <c r="M1526" i="1"/>
  <c r="M1527" i="1"/>
  <c r="M1529" i="1"/>
  <c r="M1530" i="1"/>
  <c r="M1532" i="1"/>
  <c r="M1533" i="1"/>
  <c r="M1534" i="1"/>
  <c r="M1535" i="1"/>
  <c r="M1536" i="1"/>
  <c r="M1537" i="1"/>
  <c r="M1538" i="1"/>
  <c r="M1540" i="1"/>
  <c r="M1541" i="1"/>
  <c r="M1542" i="1"/>
  <c r="M1543" i="1"/>
  <c r="M1544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5" i="1"/>
  <c r="M1576" i="1"/>
  <c r="M1577" i="1"/>
  <c r="M1578" i="1"/>
  <c r="M1580" i="1"/>
  <c r="M1581" i="1"/>
  <c r="M1582" i="1"/>
  <c r="M1583" i="1"/>
  <c r="M1584" i="1"/>
  <c r="M1585" i="1"/>
  <c r="M1587" i="1"/>
  <c r="M1588" i="1"/>
  <c r="M1589" i="1"/>
  <c r="M1590" i="1"/>
  <c r="M1591" i="1"/>
  <c r="M1592" i="1"/>
  <c r="M1593" i="1"/>
  <c r="M1594" i="1"/>
  <c r="M1595" i="1"/>
  <c r="M1596" i="1"/>
  <c r="M1598" i="1"/>
  <c r="M1599" i="1"/>
  <c r="M1600" i="1"/>
  <c r="M1601" i="1"/>
  <c r="M1602" i="1"/>
  <c r="M1603" i="1"/>
  <c r="M1604" i="1"/>
  <c r="M1605" i="1"/>
  <c r="M1606" i="1"/>
  <c r="M1607" i="1"/>
  <c r="M1608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40" i="1"/>
  <c r="M1641" i="1"/>
  <c r="M1642" i="1"/>
  <c r="M1644" i="1"/>
  <c r="M1645" i="1"/>
  <c r="M1646" i="1"/>
  <c r="M1647" i="1"/>
  <c r="M1649" i="1"/>
  <c r="M1650" i="1"/>
  <c r="M1651" i="1"/>
  <c r="M1652" i="1"/>
  <c r="M1653" i="1"/>
  <c r="M1654" i="1"/>
  <c r="M1655" i="1"/>
  <c r="M1656" i="1"/>
  <c r="M1657" i="1"/>
  <c r="M1658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7" i="1"/>
  <c r="M1728" i="1"/>
  <c r="M1729" i="1"/>
  <c r="M1730" i="1"/>
  <c r="M1731" i="1"/>
  <c r="M1732" i="1"/>
  <c r="M1733" i="1"/>
  <c r="M1734" i="1"/>
  <c r="M1735" i="1"/>
  <c r="M1736" i="1"/>
  <c r="M1739" i="1"/>
  <c r="M1740" i="1"/>
  <c r="M1741" i="1"/>
  <c r="M1742" i="1"/>
  <c r="M1743" i="1"/>
  <c r="M1744" i="1"/>
  <c r="M1745" i="1"/>
  <c r="M1746" i="1"/>
  <c r="M1747" i="1"/>
  <c r="M1748" i="1"/>
  <c r="M1751" i="1"/>
  <c r="M1753" i="1"/>
  <c r="M1755" i="1"/>
  <c r="M1756" i="1"/>
  <c r="M1757" i="1"/>
  <c r="M1758" i="1"/>
  <c r="M1759" i="1"/>
  <c r="M1760" i="1"/>
  <c r="M1762" i="1"/>
  <c r="M1763" i="1"/>
  <c r="M1765" i="1"/>
  <c r="M1766" i="1"/>
  <c r="M1767" i="1"/>
  <c r="M1768" i="1"/>
  <c r="M1769" i="1"/>
  <c r="M1770" i="1"/>
  <c r="M1772" i="1"/>
  <c r="M1773" i="1"/>
  <c r="M1774" i="1"/>
  <c r="M1775" i="1"/>
  <c r="M1777" i="1"/>
  <c r="M1778" i="1"/>
  <c r="M1779" i="1"/>
  <c r="M1780" i="1"/>
  <c r="M1781" i="1"/>
  <c r="M1782" i="1"/>
  <c r="M1783" i="1"/>
  <c r="M1784" i="1"/>
  <c r="M1786" i="1"/>
  <c r="M1787" i="1"/>
  <c r="M1788" i="1"/>
  <c r="M1789" i="1"/>
  <c r="M1790" i="1"/>
  <c r="M1791" i="1"/>
  <c r="M1793" i="1"/>
  <c r="M1794" i="1"/>
  <c r="M1796" i="1"/>
  <c r="M1797" i="1"/>
  <c r="M1798" i="1"/>
  <c r="M1799" i="1"/>
  <c r="M1800" i="1"/>
  <c r="M1802" i="1"/>
  <c r="M1803" i="1"/>
  <c r="M1804" i="1"/>
  <c r="M1805" i="1"/>
  <c r="M1806" i="1"/>
  <c r="M1807" i="1"/>
  <c r="M1808" i="1"/>
  <c r="M1809" i="1"/>
  <c r="M1810" i="1"/>
  <c r="M1811" i="1"/>
  <c r="M1813" i="1"/>
  <c r="M1814" i="1"/>
  <c r="M1815" i="1"/>
  <c r="M1816" i="1"/>
  <c r="M1817" i="1"/>
  <c r="M1819" i="1"/>
  <c r="M1820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6" i="1"/>
  <c r="M1867" i="1"/>
  <c r="M1868" i="1"/>
  <c r="M1870" i="1"/>
  <c r="M1871" i="1"/>
  <c r="M1872" i="1"/>
  <c r="M1873" i="1"/>
  <c r="M1874" i="1"/>
  <c r="M1875" i="1"/>
  <c r="M1877" i="1"/>
  <c r="M1878" i="1"/>
  <c r="M1879" i="1"/>
  <c r="M1880" i="1"/>
  <c r="M1881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900" i="1"/>
  <c r="M1901" i="1"/>
  <c r="M1903" i="1"/>
  <c r="M1904" i="1"/>
  <c r="M1905" i="1"/>
  <c r="M1907" i="1"/>
  <c r="M1908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5" i="1"/>
  <c r="M1926" i="1"/>
  <c r="M1927" i="1"/>
  <c r="M1928" i="1"/>
  <c r="M1929" i="1"/>
  <c r="M1931" i="1"/>
  <c r="M1932" i="1"/>
  <c r="M1933" i="1"/>
  <c r="M1934" i="1"/>
  <c r="M1935" i="1"/>
  <c r="M1936" i="1"/>
  <c r="M1938" i="1"/>
  <c r="M1939" i="1"/>
  <c r="M1940" i="1"/>
  <c r="M1941" i="1"/>
  <c r="M1942" i="1"/>
  <c r="M1943" i="1"/>
  <c r="M1944" i="1"/>
  <c r="M1946" i="1"/>
  <c r="M1948" i="1"/>
  <c r="M1949" i="1"/>
  <c r="M1950" i="1"/>
  <c r="M1951" i="1"/>
  <c r="M1952" i="1"/>
  <c r="M1953" i="1"/>
  <c r="M1955" i="1"/>
  <c r="M1956" i="1"/>
  <c r="M1957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5" i="1"/>
  <c r="M1986" i="1"/>
  <c r="M1988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3" i="1"/>
  <c r="M2034" i="1"/>
  <c r="M2035" i="1"/>
  <c r="M2036" i="1"/>
  <c r="M2037" i="1"/>
  <c r="M2038" i="1"/>
  <c r="M2039" i="1"/>
  <c r="M2041" i="1"/>
  <c r="M2042" i="1"/>
  <c r="M2043" i="1"/>
  <c r="M2044" i="1"/>
  <c r="M2045" i="1"/>
  <c r="M2046" i="1"/>
  <c r="M2047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3" i="1"/>
  <c r="M2085" i="1"/>
  <c r="M2087" i="1"/>
  <c r="M2089" i="1"/>
  <c r="M2090" i="1"/>
  <c r="M2091" i="1"/>
  <c r="M2092" i="1"/>
  <c r="M2093" i="1"/>
  <c r="M2094" i="1"/>
  <c r="M2095" i="1"/>
  <c r="M2096" i="1"/>
  <c r="M2097" i="1"/>
  <c r="M2099" i="1"/>
  <c r="M2100" i="1"/>
  <c r="M2101" i="1"/>
  <c r="M2102" i="1"/>
  <c r="M2103" i="1"/>
  <c r="M2104" i="1"/>
  <c r="M2105" i="1"/>
  <c r="M2106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50" i="1"/>
  <c r="M2151" i="1"/>
  <c r="M2152" i="1"/>
  <c r="M2153" i="1"/>
  <c r="M2154" i="1"/>
  <c r="M2155" i="1"/>
  <c r="M2156" i="1"/>
  <c r="M2157" i="1"/>
  <c r="M2159" i="1"/>
  <c r="M2160" i="1"/>
  <c r="M2161" i="1"/>
  <c r="M2162" i="1"/>
  <c r="M2163" i="1"/>
  <c r="M2164" i="1"/>
  <c r="M2165" i="1"/>
  <c r="M2166" i="1"/>
  <c r="M2168" i="1"/>
  <c r="M2169" i="1"/>
  <c r="M2170" i="1"/>
  <c r="M2171" i="1"/>
  <c r="M2173" i="1"/>
  <c r="M2174" i="1"/>
  <c r="M2175" i="1"/>
  <c r="M2176" i="1"/>
  <c r="M2177" i="1"/>
  <c r="M2178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4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9" i="1"/>
  <c r="M2230" i="1"/>
  <c r="M2231" i="1"/>
  <c r="M2232" i="1"/>
  <c r="M2233" i="1"/>
  <c r="M2234" i="1"/>
  <c r="M2235" i="1"/>
  <c r="M2236" i="1"/>
  <c r="M2237" i="1"/>
  <c r="M2238" i="1"/>
  <c r="M2240" i="1"/>
  <c r="M2241" i="1"/>
  <c r="M2242" i="1"/>
  <c r="M2244" i="1"/>
  <c r="M2245" i="1"/>
  <c r="M2246" i="1"/>
  <c r="M2247" i="1"/>
  <c r="M2248" i="1"/>
  <c r="M2249" i="1"/>
  <c r="M2250" i="1"/>
  <c r="M2251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6" i="1"/>
  <c r="M2267" i="1"/>
  <c r="M2268" i="1"/>
  <c r="M2269" i="1"/>
  <c r="M2270" i="1"/>
  <c r="M2271" i="1"/>
  <c r="M2272" i="1"/>
  <c r="M2274" i="1"/>
  <c r="M2275" i="1"/>
  <c r="M2276" i="1"/>
  <c r="M2277" i="1"/>
  <c r="M2278" i="1"/>
  <c r="M2279" i="1"/>
  <c r="M2280" i="1"/>
  <c r="M2281" i="1"/>
  <c r="M2282" i="1"/>
  <c r="M2284" i="1"/>
  <c r="M2286" i="1"/>
  <c r="M2287" i="1"/>
  <c r="M2288" i="1"/>
  <c r="M2289" i="1"/>
  <c r="M2290" i="1"/>
  <c r="M2291" i="1"/>
  <c r="M2292" i="1"/>
  <c r="M2294" i="1"/>
  <c r="M2295" i="1"/>
  <c r="M2296" i="1"/>
  <c r="M2297" i="1"/>
  <c r="M2298" i="1"/>
  <c r="M2299" i="1"/>
  <c r="M2300" i="1"/>
  <c r="M2301" i="1"/>
  <c r="M2302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3" i="1"/>
  <c r="M2344" i="1"/>
  <c r="M2345" i="1"/>
  <c r="M2346" i="1"/>
  <c r="M2347" i="1"/>
  <c r="M2348" i="1"/>
  <c r="M2349" i="1"/>
  <c r="M2350" i="1"/>
  <c r="M2352" i="1"/>
  <c r="M2353" i="1"/>
  <c r="M2355" i="1"/>
  <c r="M2356" i="1"/>
  <c r="M2357" i="1"/>
  <c r="M2358" i="1"/>
  <c r="M2359" i="1"/>
  <c r="M2360" i="1"/>
  <c r="M2361" i="1"/>
  <c r="M2362" i="1"/>
  <c r="M2363" i="1"/>
  <c r="M2366" i="1"/>
  <c r="M2367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5" i="1"/>
  <c r="M2386" i="1"/>
  <c r="M2387" i="1"/>
  <c r="M2389" i="1"/>
  <c r="M2390" i="1"/>
  <c r="M2391" i="1"/>
  <c r="M2392" i="1"/>
  <c r="M2393" i="1"/>
  <c r="M2394" i="1"/>
  <c r="M2395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5" i="1"/>
  <c r="M2417" i="1"/>
  <c r="M2418" i="1"/>
  <c r="M2419" i="1"/>
  <c r="M2420" i="1"/>
  <c r="M2421" i="1"/>
  <c r="M2422" i="1"/>
  <c r="M2423" i="1"/>
  <c r="M2424" i="1"/>
  <c r="M2425" i="1"/>
  <c r="M2427" i="1"/>
  <c r="M2428" i="1"/>
  <c r="M2429" i="1"/>
  <c r="M2430" i="1"/>
  <c r="M2431" i="1"/>
  <c r="M2432" i="1"/>
  <c r="M2433" i="1"/>
  <c r="M2434" i="1"/>
  <c r="M2435" i="1"/>
  <c r="M2437" i="1"/>
  <c r="M2439" i="1"/>
  <c r="M2440" i="1"/>
  <c r="M2441" i="1"/>
  <c r="M2442" i="1"/>
  <c r="M2443" i="1"/>
  <c r="M2444" i="1"/>
  <c r="M2447" i="1"/>
  <c r="M2448" i="1"/>
  <c r="M2449" i="1"/>
  <c r="M2450" i="1"/>
  <c r="M2451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3" i="1"/>
  <c r="M2474" i="1"/>
  <c r="M2475" i="1"/>
  <c r="M2477" i="1"/>
  <c r="M2478" i="1"/>
  <c r="M2479" i="1"/>
  <c r="M2480" i="1"/>
  <c r="M2481" i="1"/>
  <c r="M2482" i="1"/>
  <c r="M2483" i="1"/>
  <c r="M2484" i="1"/>
  <c r="M2486" i="1"/>
  <c r="M2487" i="1"/>
  <c r="M2488" i="1"/>
  <c r="M2489" i="1"/>
  <c r="M2490" i="1"/>
  <c r="M2491" i="1"/>
  <c r="M2492" i="1"/>
  <c r="M2494" i="1"/>
  <c r="M2495" i="1"/>
  <c r="M2496" i="1"/>
  <c r="M2497" i="1"/>
  <c r="M2498" i="1"/>
  <c r="M2499" i="1"/>
  <c r="M2501" i="1"/>
  <c r="M2502" i="1"/>
  <c r="M2503" i="1"/>
  <c r="M2504" i="1"/>
  <c r="M2505" i="1"/>
  <c r="M2506" i="1"/>
  <c r="M2507" i="1"/>
  <c r="M2508" i="1"/>
  <c r="M2509" i="1"/>
  <c r="M2511" i="1"/>
  <c r="M2513" i="1"/>
  <c r="M2514" i="1"/>
  <c r="M2515" i="1"/>
  <c r="M2516" i="1"/>
  <c r="M2517" i="1"/>
  <c r="M2518" i="1"/>
  <c r="M2520" i="1"/>
  <c r="M2521" i="1"/>
  <c r="M2522" i="1"/>
  <c r="M2523" i="1"/>
  <c r="M2524" i="1"/>
  <c r="M2525" i="1"/>
  <c r="M2526" i="1"/>
  <c r="M2527" i="1"/>
  <c r="M2528" i="1"/>
  <c r="M2530" i="1"/>
  <c r="M2531" i="1"/>
  <c r="M2532" i="1"/>
  <c r="M2533" i="1"/>
  <c r="M2534" i="1"/>
  <c r="M2535" i="1"/>
  <c r="M2536" i="1"/>
  <c r="M2537" i="1"/>
  <c r="M2538" i="1"/>
  <c r="M2539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6" i="1"/>
  <c r="M2607" i="1"/>
  <c r="M2608" i="1"/>
  <c r="M2609" i="1"/>
  <c r="M2610" i="1"/>
  <c r="M2611" i="1"/>
  <c r="M2612" i="1"/>
  <c r="M2613" i="1"/>
  <c r="M2614" i="1"/>
  <c r="M2615" i="1"/>
  <c r="M2617" i="1"/>
  <c r="M2618" i="1"/>
  <c r="M2619" i="1"/>
  <c r="M2621" i="1"/>
  <c r="M2622" i="1"/>
  <c r="M2623" i="1"/>
  <c r="M2624" i="1"/>
  <c r="M2626" i="1"/>
  <c r="M2627" i="1"/>
  <c r="M2628" i="1"/>
  <c r="M2629" i="1"/>
  <c r="M2630" i="1"/>
  <c r="M2631" i="1"/>
  <c r="M2632" i="1"/>
  <c r="M2634" i="1"/>
  <c r="M2635" i="1"/>
  <c r="M2637" i="1"/>
  <c r="M2638" i="1"/>
  <c r="M2639" i="1"/>
  <c r="M2640" i="1"/>
  <c r="M2641" i="1"/>
  <c r="M2642" i="1"/>
  <c r="M2643" i="1"/>
  <c r="M2645" i="1"/>
  <c r="M2646" i="1"/>
  <c r="M2647" i="1"/>
  <c r="M2648" i="1"/>
  <c r="M2650" i="1"/>
  <c r="M2651" i="1"/>
  <c r="M2652" i="1"/>
  <c r="M2653" i="1"/>
  <c r="M2654" i="1"/>
  <c r="M2655" i="1"/>
  <c r="M2656" i="1"/>
  <c r="M2657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6" i="1"/>
  <c r="M2677" i="1"/>
  <c r="M2678" i="1"/>
  <c r="M2679" i="1"/>
  <c r="M2680" i="1"/>
  <c r="M2681" i="1"/>
  <c r="M2682" i="1"/>
  <c r="M2683" i="1"/>
  <c r="M2684" i="1"/>
  <c r="M2686" i="1"/>
  <c r="M2687" i="1"/>
  <c r="M2688" i="1"/>
  <c r="M2689" i="1"/>
  <c r="M2690" i="1"/>
  <c r="M2691" i="1"/>
  <c r="M2693" i="1"/>
  <c r="M2694" i="1"/>
  <c r="M2695" i="1"/>
  <c r="M2698" i="1"/>
  <c r="M2699" i="1"/>
  <c r="M2700" i="1"/>
  <c r="M2701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2" i="1"/>
  <c r="M2725" i="1"/>
  <c r="M2726" i="1"/>
  <c r="M2727" i="1"/>
  <c r="M2728" i="1"/>
  <c r="M2729" i="1"/>
  <c r="M2730" i="1"/>
  <c r="M2731" i="1"/>
  <c r="M2733" i="1"/>
  <c r="M2734" i="1"/>
  <c r="M2736" i="1"/>
  <c r="M2737" i="1"/>
  <c r="M2738" i="1"/>
  <c r="M2739" i="1"/>
  <c r="M2740" i="1"/>
  <c r="M2742" i="1"/>
  <c r="M2744" i="1"/>
  <c r="M2745" i="1"/>
  <c r="M2746" i="1"/>
  <c r="M2747" i="1"/>
  <c r="M2749" i="1"/>
  <c r="M2750" i="1"/>
  <c r="M2751" i="1"/>
  <c r="M2752" i="1"/>
  <c r="M2753" i="1"/>
  <c r="M2754" i="1"/>
  <c r="M2755" i="1"/>
  <c r="M2757" i="1"/>
  <c r="M2758" i="1"/>
  <c r="M2759" i="1"/>
  <c r="M2760" i="1"/>
  <c r="M2761" i="1"/>
  <c r="M2762" i="1"/>
  <c r="M2763" i="1"/>
  <c r="M2766" i="1"/>
  <c r="M2767" i="1"/>
  <c r="M2768" i="1"/>
  <c r="M2769" i="1"/>
  <c r="M2771" i="1"/>
  <c r="M2772" i="1"/>
  <c r="M2773" i="1"/>
  <c r="M2774" i="1"/>
  <c r="M2775" i="1"/>
  <c r="M2776" i="1"/>
  <c r="M2777" i="1"/>
  <c r="M2778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5" i="1"/>
  <c r="M2816" i="1"/>
  <c r="M2817" i="1"/>
  <c r="M2818" i="1"/>
  <c r="M2821" i="1"/>
  <c r="M2822" i="1"/>
  <c r="M2823" i="1"/>
  <c r="M2824" i="1"/>
  <c r="M2825" i="1"/>
  <c r="M2826" i="1"/>
  <c r="M2827" i="1"/>
  <c r="M2830" i="1"/>
  <c r="M2831" i="1"/>
  <c r="M2832" i="1"/>
  <c r="M2833" i="1"/>
  <c r="M2834" i="1"/>
  <c r="M2835" i="1"/>
  <c r="M2836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7" i="1"/>
  <c r="M2858" i="1"/>
  <c r="M2859" i="1"/>
  <c r="M2860" i="1"/>
  <c r="M2861" i="1"/>
  <c r="M2862" i="1"/>
  <c r="M2864" i="1"/>
  <c r="M2865" i="1"/>
  <c r="M2867" i="1"/>
  <c r="M2869" i="1"/>
  <c r="M2870" i="1"/>
  <c r="M2871" i="1"/>
  <c r="M2872" i="1"/>
  <c r="M2873" i="1"/>
  <c r="M2874" i="1"/>
  <c r="M2875" i="1"/>
  <c r="M2876" i="1"/>
  <c r="M2877" i="1"/>
  <c r="M2878" i="1"/>
  <c r="M2880" i="1"/>
  <c r="M2881" i="1"/>
  <c r="M2882" i="1"/>
  <c r="M2883" i="1"/>
  <c r="M2884" i="1"/>
  <c r="M2885" i="1"/>
  <c r="M2886" i="1"/>
  <c r="M2887" i="1"/>
  <c r="M2888" i="1"/>
  <c r="M2889" i="1"/>
  <c r="M2891" i="1"/>
  <c r="M2892" i="1"/>
  <c r="M2894" i="1"/>
  <c r="M2895" i="1"/>
  <c r="M2896" i="1"/>
  <c r="M2897" i="1"/>
  <c r="M2898" i="1"/>
  <c r="M2899" i="1"/>
  <c r="M2900" i="1"/>
  <c r="M2901" i="1"/>
  <c r="M2902" i="1"/>
  <c r="M2903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6" i="1"/>
  <c r="M3037" i="1"/>
  <c r="M3038" i="1"/>
  <c r="M3039" i="1"/>
  <c r="M3040" i="1"/>
  <c r="M3041" i="1"/>
  <c r="M3044" i="1"/>
  <c r="M3045" i="1"/>
  <c r="M3046" i="1"/>
  <c r="M3047" i="1"/>
  <c r="M3048" i="1"/>
  <c r="M3049" i="1"/>
  <c r="M3050" i="1"/>
  <c r="M3052" i="1"/>
  <c r="M3053" i="1"/>
  <c r="M3054" i="1"/>
  <c r="M3055" i="1"/>
  <c r="M3057" i="1"/>
  <c r="M3058" i="1"/>
  <c r="M3059" i="1"/>
  <c r="M3060" i="1"/>
  <c r="M3061" i="1"/>
  <c r="M3062" i="1"/>
  <c r="M3063" i="1"/>
  <c r="M3064" i="1"/>
  <c r="M3066" i="1"/>
  <c r="M3067" i="1"/>
  <c r="M3068" i="1"/>
  <c r="M3069" i="1"/>
  <c r="M3071" i="1"/>
  <c r="M3072" i="1"/>
  <c r="M3073" i="1"/>
  <c r="M3074" i="1"/>
  <c r="M3075" i="1"/>
  <c r="M3076" i="1"/>
  <c r="M3077" i="1"/>
  <c r="M3078" i="1"/>
  <c r="M3079" i="1"/>
  <c r="M3082" i="1"/>
  <c r="M3084" i="1"/>
  <c r="M3085" i="1"/>
  <c r="M3086" i="1"/>
  <c r="M3087" i="1"/>
  <c r="M3088" i="1"/>
  <c r="M3089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20" i="1"/>
  <c r="M3121" i="1"/>
  <c r="M3122" i="1"/>
  <c r="M3123" i="1"/>
  <c r="M3124" i="1"/>
  <c r="M3125" i="1"/>
  <c r="M3126" i="1"/>
  <c r="M3127" i="1"/>
  <c r="M3129" i="1"/>
  <c r="M3130" i="1"/>
  <c r="M3131" i="1"/>
  <c r="M3132" i="1"/>
  <c r="M3133" i="1"/>
  <c r="M3134" i="1"/>
  <c r="M3135" i="1"/>
  <c r="M3138" i="1"/>
  <c r="M3139" i="1"/>
  <c r="M3140" i="1"/>
  <c r="M3141" i="1"/>
  <c r="M3142" i="1"/>
  <c r="M3143" i="1"/>
  <c r="M3144" i="1"/>
  <c r="M3148" i="1"/>
  <c r="M3149" i="1"/>
  <c r="M3150" i="1"/>
  <c r="M3151" i="1"/>
  <c r="M3152" i="1"/>
  <c r="M3153" i="1"/>
  <c r="M3154" i="1"/>
  <c r="M3155" i="1"/>
  <c r="M3157" i="1"/>
  <c r="M3158" i="1"/>
  <c r="M3159" i="1"/>
  <c r="M3160" i="1"/>
  <c r="M3161" i="1"/>
  <c r="M3163" i="1"/>
  <c r="M3164" i="1"/>
  <c r="M3165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5" i="1"/>
  <c r="M3186" i="1"/>
  <c r="M3187" i="1"/>
  <c r="M3188" i="1"/>
  <c r="M3189" i="1"/>
  <c r="M3190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9" i="1"/>
  <c r="M3280" i="1"/>
  <c r="M3281" i="1"/>
  <c r="M3282" i="1"/>
  <c r="M3283" i="1"/>
  <c r="M3284" i="1"/>
  <c r="M3285" i="1"/>
  <c r="M3286" i="1"/>
  <c r="M3287" i="1"/>
  <c r="M3288" i="1"/>
  <c r="M3291" i="1"/>
  <c r="M3292" i="1"/>
  <c r="M3293" i="1"/>
  <c r="M3294" i="1"/>
  <c r="M3295" i="1"/>
  <c r="M3296" i="1"/>
  <c r="M3297" i="1"/>
  <c r="M3300" i="1"/>
  <c r="M3301" i="1"/>
  <c r="M3302" i="1"/>
  <c r="M3303" i="1"/>
  <c r="M3304" i="1"/>
  <c r="M3305" i="1"/>
  <c r="M3306" i="1"/>
  <c r="M3307" i="1"/>
  <c r="M3308" i="1"/>
  <c r="M3309" i="1"/>
  <c r="M3310" i="1"/>
  <c r="M3312" i="1"/>
  <c r="M3313" i="1"/>
  <c r="M3314" i="1"/>
  <c r="M3315" i="1"/>
  <c r="M3316" i="1"/>
  <c r="M3317" i="1"/>
  <c r="M3318" i="1"/>
  <c r="M3319" i="1"/>
  <c r="M3320" i="1"/>
  <c r="M3321" i="1"/>
  <c r="M3323" i="1"/>
  <c r="M3324" i="1"/>
  <c r="M3325" i="1"/>
  <c r="M3327" i="1"/>
  <c r="M3329" i="1"/>
  <c r="M3330" i="1"/>
  <c r="M3331" i="1"/>
  <c r="M3334" i="1"/>
  <c r="M3335" i="1"/>
  <c r="M3336" i="1"/>
  <c r="M3337" i="1"/>
  <c r="M3338" i="1"/>
  <c r="M3339" i="1"/>
  <c r="M3340" i="1"/>
  <c r="M3341" i="1"/>
  <c r="M3344" i="1"/>
  <c r="M3345" i="1"/>
  <c r="M3346" i="1"/>
  <c r="M3347" i="1"/>
  <c r="M3348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9" i="1"/>
  <c r="M3370" i="1"/>
  <c r="M3371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1" i="1"/>
  <c r="M3392" i="1"/>
  <c r="M3393" i="1"/>
  <c r="M3394" i="1"/>
  <c r="M3395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5" i="1"/>
  <c r="M3416" i="1"/>
  <c r="M3417" i="1"/>
  <c r="M3418" i="1"/>
  <c r="M3419" i="1"/>
  <c r="M3420" i="1"/>
  <c r="M3422" i="1"/>
  <c r="M3423" i="1"/>
  <c r="M3424" i="1"/>
  <c r="M3425" i="1"/>
  <c r="M3426" i="1"/>
  <c r="M3427" i="1"/>
  <c r="M3428" i="1"/>
  <c r="M3429" i="1"/>
  <c r="M3430" i="1"/>
  <c r="M3431" i="1"/>
  <c r="M3432" i="1"/>
  <c r="M3434" i="1"/>
  <c r="M3435" i="1"/>
  <c r="M3436" i="1"/>
  <c r="M3437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2" i="1"/>
  <c r="M3453" i="1"/>
  <c r="M3454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8" i="1"/>
  <c r="M3489" i="1"/>
  <c r="M3490" i="1"/>
  <c r="M3491" i="1"/>
  <c r="M3492" i="1"/>
  <c r="M3493" i="1"/>
  <c r="M3494" i="1"/>
  <c r="M3498" i="1"/>
  <c r="M3499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4" i="1"/>
  <c r="M3535" i="1"/>
  <c r="M3536" i="1"/>
  <c r="M3537" i="1"/>
  <c r="M3538" i="1"/>
  <c r="M3539" i="1"/>
  <c r="M3540" i="1"/>
  <c r="M3541" i="1"/>
  <c r="M3542" i="1"/>
  <c r="M3543" i="1"/>
  <c r="M3544" i="1"/>
  <c r="M3546" i="1"/>
  <c r="M3547" i="1"/>
  <c r="M3548" i="1"/>
  <c r="M3549" i="1"/>
  <c r="M3551" i="1"/>
  <c r="M3555" i="1"/>
  <c r="M3556" i="1"/>
  <c r="M3557" i="1"/>
  <c r="M3558" i="1"/>
  <c r="M3559" i="1"/>
  <c r="M3560" i="1"/>
  <c r="M3561" i="1"/>
  <c r="M3562" i="1"/>
  <c r="M3563" i="1"/>
  <c r="M3564" i="1"/>
  <c r="M3566" i="1"/>
  <c r="M3567" i="1"/>
  <c r="M3568" i="1"/>
  <c r="M3569" i="1"/>
  <c r="M3570" i="1"/>
  <c r="M3571" i="1"/>
  <c r="M3572" i="1"/>
  <c r="M3573" i="1"/>
  <c r="M3574" i="1"/>
  <c r="M3575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600" i="1"/>
  <c r="M3601" i="1"/>
  <c r="M3602" i="1"/>
  <c r="M3603" i="1"/>
  <c r="M3604" i="1"/>
  <c r="M3605" i="1"/>
  <c r="M3607" i="1"/>
  <c r="M3608" i="1"/>
  <c r="M3609" i="1"/>
  <c r="M3610" i="1"/>
  <c r="M3611" i="1"/>
  <c r="M3612" i="1"/>
  <c r="M3613" i="1"/>
  <c r="M3614" i="1"/>
  <c r="M3616" i="1"/>
  <c r="M3617" i="1"/>
  <c r="M3618" i="1"/>
  <c r="M3619" i="1"/>
  <c r="M3620" i="1"/>
  <c r="M3621" i="1"/>
  <c r="M3622" i="1"/>
  <c r="M3623" i="1"/>
  <c r="M3624" i="1"/>
  <c r="M3625" i="1"/>
  <c r="M3626" i="1"/>
  <c r="M3628" i="1"/>
  <c r="M3630" i="1"/>
  <c r="M3631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1" i="1"/>
  <c r="M3653" i="1"/>
  <c r="M3654" i="1"/>
  <c r="M3655" i="1"/>
  <c r="M3656" i="1"/>
  <c r="M3657" i="1"/>
  <c r="M3658" i="1"/>
  <c r="M3659" i="1"/>
  <c r="M3660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4" i="1"/>
  <c r="M3715" i="1"/>
  <c r="M3717" i="1"/>
  <c r="M3718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60" i="1"/>
  <c r="M3762" i="1"/>
  <c r="M3763" i="1"/>
  <c r="M3764" i="1"/>
  <c r="M3765" i="1"/>
  <c r="M3766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1" i="1"/>
  <c r="M3782" i="1"/>
  <c r="M3783" i="1"/>
  <c r="M3784" i="1"/>
  <c r="M3786" i="1"/>
  <c r="M3787" i="1"/>
  <c r="M3788" i="1"/>
  <c r="M3790" i="1"/>
  <c r="M3791" i="1"/>
  <c r="M3792" i="1"/>
  <c r="M3793" i="1"/>
  <c r="M3794" i="1"/>
  <c r="M3795" i="1"/>
  <c r="M3796" i="1"/>
  <c r="M3797" i="1"/>
  <c r="M3799" i="1"/>
  <c r="M3800" i="1"/>
  <c r="M3801" i="1"/>
  <c r="M3802" i="1"/>
  <c r="M3803" i="1"/>
  <c r="M3804" i="1"/>
  <c r="M3805" i="1"/>
  <c r="M3806" i="1"/>
  <c r="M3807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3" i="1"/>
  <c r="M3824" i="1"/>
  <c r="M3825" i="1"/>
  <c r="M3826" i="1"/>
  <c r="M3827" i="1"/>
  <c r="M3828" i="1"/>
  <c r="M3829" i="1"/>
  <c r="M3830" i="1"/>
  <c r="M3832" i="1"/>
  <c r="M3833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3" i="1"/>
  <c r="M3854" i="1"/>
  <c r="M3855" i="1"/>
  <c r="M3856" i="1"/>
  <c r="M3857" i="1"/>
  <c r="M3859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80" i="1"/>
  <c r="M3881" i="1"/>
  <c r="M3882" i="1"/>
  <c r="M3883" i="1"/>
  <c r="M3885" i="1"/>
  <c r="M3886" i="1"/>
  <c r="M3887" i="1"/>
  <c r="M3888" i="1"/>
  <c r="M3889" i="1"/>
  <c r="M3890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5" i="1"/>
  <c r="M3906" i="1"/>
  <c r="M3907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8" i="1"/>
  <c r="M3949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7" i="1"/>
  <c r="M3978" i="1"/>
  <c r="M3979" i="1"/>
  <c r="M3980" i="1"/>
  <c r="M3982" i="1"/>
  <c r="M3983" i="1"/>
  <c r="M3984" i="1"/>
  <c r="M3985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7" i="1"/>
  <c r="M4009" i="1"/>
  <c r="M4010" i="1"/>
  <c r="M4012" i="1"/>
  <c r="M4013" i="1"/>
  <c r="M4014" i="1"/>
  <c r="M4015" i="1"/>
  <c r="M4016" i="1"/>
  <c r="M4017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4" i="1"/>
  <c r="M4035" i="1"/>
  <c r="M4036" i="1"/>
  <c r="M4037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8" i="1"/>
  <c r="M4069" i="1"/>
  <c r="M4070" i="1"/>
  <c r="M4072" i="1"/>
  <c r="M4074" i="1"/>
  <c r="M4075" i="1"/>
  <c r="M4076" i="1"/>
  <c r="M4077" i="1"/>
  <c r="M4078" i="1"/>
  <c r="M4079" i="1"/>
  <c r="M4080" i="1"/>
  <c r="M4084" i="1"/>
  <c r="M4085" i="1"/>
  <c r="M4086" i="1"/>
  <c r="M4087" i="1"/>
  <c r="M4088" i="1"/>
  <c r="M4089" i="1"/>
  <c r="M4090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7" i="1"/>
  <c r="M4108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8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3" i="1"/>
  <c r="M4164" i="1"/>
  <c r="M4165" i="1"/>
  <c r="M4166" i="1"/>
  <c r="M4167" i="1"/>
  <c r="M4168" i="1"/>
  <c r="M4170" i="1"/>
  <c r="M4171" i="1"/>
  <c r="M4172" i="1"/>
  <c r="M4174" i="1"/>
  <c r="M4175" i="1"/>
  <c r="M4176" i="1"/>
  <c r="M4177" i="1"/>
  <c r="M4178" i="1"/>
  <c r="M4179" i="1"/>
  <c r="M4181" i="1"/>
  <c r="M4182" i="1"/>
  <c r="M4183" i="1"/>
  <c r="M4184" i="1"/>
  <c r="M4185" i="1"/>
  <c r="M4186" i="1"/>
  <c r="M4187" i="1"/>
  <c r="M4188" i="1"/>
  <c r="M4189" i="1"/>
  <c r="M4190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2" i="1"/>
  <c r="M4213" i="1"/>
  <c r="M4214" i="1"/>
  <c r="M4216" i="1"/>
  <c r="M4217" i="1"/>
  <c r="M4218" i="1"/>
  <c r="M4220" i="1"/>
  <c r="M4221" i="1"/>
  <c r="M4222" i="1"/>
  <c r="M4223" i="1"/>
  <c r="M4224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7" i="1"/>
  <c r="M4248" i="1"/>
  <c r="M4250" i="1"/>
  <c r="M4251" i="1"/>
  <c r="M4252" i="1"/>
  <c r="M4254" i="1"/>
  <c r="M4255" i="1"/>
  <c r="M4256" i="1"/>
  <c r="M4257" i="1"/>
  <c r="M4258" i="1"/>
  <c r="M4259" i="1"/>
  <c r="M4260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5" i="1"/>
  <c r="M4276" i="1"/>
  <c r="M4277" i="1"/>
  <c r="M4278" i="1"/>
  <c r="M4279" i="1"/>
  <c r="M4280" i="1"/>
  <c r="M4281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2" i="1"/>
  <c r="M4303" i="1"/>
  <c r="M4304" i="1"/>
  <c r="M4305" i="1"/>
  <c r="M4306" i="1"/>
  <c r="M4307" i="1"/>
  <c r="M4308" i="1"/>
  <c r="M4309" i="1"/>
  <c r="M4310" i="1"/>
  <c r="M4312" i="1"/>
  <c r="M4313" i="1"/>
  <c r="M4315" i="1"/>
  <c r="M4316" i="1"/>
  <c r="M4317" i="1"/>
  <c r="M4318" i="1"/>
  <c r="M4319" i="1"/>
  <c r="M4320" i="1"/>
  <c r="M4321" i="1"/>
  <c r="M4322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6" i="1"/>
  <c r="M4357" i="1"/>
  <c r="M4358" i="1"/>
  <c r="M4359" i="1"/>
  <c r="M4361" i="1"/>
  <c r="M4362" i="1"/>
  <c r="M4363" i="1"/>
  <c r="M4364" i="1"/>
  <c r="M4365" i="1"/>
  <c r="M4366" i="1"/>
  <c r="M4367" i="1"/>
  <c r="M4368" i="1"/>
  <c r="M4370" i="1"/>
  <c r="M4371" i="1"/>
  <c r="M4372" i="1"/>
  <c r="M4373" i="1"/>
  <c r="M4374" i="1"/>
  <c r="M4375" i="1"/>
  <c r="M4376" i="1"/>
  <c r="M4377" i="1"/>
  <c r="M4379" i="1"/>
  <c r="M4382" i="1"/>
  <c r="M4383" i="1"/>
  <c r="M4385" i="1"/>
  <c r="M4386" i="1"/>
  <c r="M4389" i="1"/>
  <c r="M4390" i="1"/>
  <c r="M4391" i="1"/>
  <c r="M4392" i="1"/>
  <c r="M4393" i="1"/>
  <c r="M4394" i="1"/>
  <c r="M4395" i="1"/>
  <c r="M4396" i="1"/>
  <c r="M4397" i="1"/>
  <c r="M4398" i="1"/>
  <c r="M4399" i="1"/>
  <c r="M4401" i="1"/>
  <c r="M4402" i="1"/>
  <c r="M4403" i="1"/>
  <c r="M4404" i="1"/>
  <c r="M4405" i="1"/>
  <c r="M4406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5" i="1"/>
  <c r="M4426" i="1"/>
  <c r="M4428" i="1"/>
  <c r="M4429" i="1"/>
  <c r="M4430" i="1"/>
  <c r="M4431" i="1"/>
  <c r="M4432" i="1"/>
  <c r="M4434" i="1"/>
  <c r="M4435" i="1"/>
  <c r="M4436" i="1"/>
  <c r="M4437" i="1"/>
  <c r="M4439" i="1"/>
  <c r="M4440" i="1"/>
  <c r="M4441" i="1"/>
  <c r="M4443" i="1"/>
  <c r="M4444" i="1"/>
  <c r="M4445" i="1"/>
  <c r="M4446" i="1"/>
  <c r="M4448" i="1"/>
  <c r="M4449" i="1"/>
  <c r="M4450" i="1"/>
  <c r="M4451" i="1"/>
  <c r="M4452" i="1"/>
  <c r="M4454" i="1"/>
  <c r="M4455" i="1"/>
  <c r="M4456" i="1"/>
  <c r="M4457" i="1"/>
  <c r="M4458" i="1"/>
  <c r="M4459" i="1"/>
  <c r="M4460" i="1"/>
  <c r="M4461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1" i="1"/>
  <c r="M4602" i="1"/>
  <c r="M4603" i="1"/>
  <c r="M4604" i="1"/>
  <c r="M4605" i="1"/>
  <c r="M4606" i="1"/>
  <c r="M4607" i="1"/>
  <c r="M4609" i="1"/>
  <c r="M4611" i="1"/>
  <c r="M4612" i="1"/>
  <c r="M4614" i="1"/>
  <c r="M4615" i="1"/>
  <c r="M4616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8" i="1"/>
  <c r="M4649" i="1"/>
  <c r="M4650" i="1"/>
  <c r="M4651" i="1"/>
  <c r="M4652" i="1"/>
  <c r="M4653" i="1"/>
  <c r="M4654" i="1"/>
  <c r="M4655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8" i="1"/>
  <c r="M4679" i="1"/>
  <c r="M4680" i="1"/>
  <c r="M4681" i="1"/>
  <c r="M4682" i="1"/>
  <c r="M4683" i="1"/>
  <c r="M4685" i="1"/>
  <c r="M4686" i="1"/>
  <c r="M4687" i="1"/>
  <c r="M4688" i="1"/>
  <c r="M4689" i="1"/>
  <c r="M4690" i="1"/>
  <c r="M4691" i="1"/>
  <c r="M4692" i="1"/>
  <c r="M4693" i="1"/>
  <c r="M4694" i="1"/>
  <c r="M4696" i="1"/>
  <c r="M4697" i="1"/>
  <c r="M4698" i="1"/>
  <c r="M4699" i="1"/>
  <c r="M4700" i="1"/>
  <c r="M4701" i="1"/>
  <c r="M4703" i="1"/>
  <c r="M4704" i="1"/>
  <c r="M4705" i="1"/>
  <c r="M4706" i="1"/>
  <c r="M4708" i="1"/>
  <c r="M4709" i="1"/>
  <c r="M4711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8" i="1"/>
  <c r="M4749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8" i="1"/>
  <c r="M4769" i="1"/>
  <c r="M4770" i="1"/>
  <c r="M4771" i="1"/>
  <c r="M4772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8" i="1"/>
  <c r="M4809" i="1"/>
  <c r="M4810" i="1"/>
  <c r="M4811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2" i="1"/>
  <c r="M4833" i="1"/>
  <c r="M4834" i="1"/>
  <c r="M4835" i="1"/>
  <c r="M4836" i="1"/>
  <c r="M4838" i="1"/>
  <c r="M4839" i="1"/>
  <c r="M4840" i="1"/>
  <c r="M4841" i="1"/>
  <c r="M4842" i="1"/>
  <c r="M4843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8" i="1"/>
  <c r="M4859" i="1"/>
  <c r="M4860" i="1"/>
  <c r="M4861" i="1"/>
  <c r="M4862" i="1"/>
  <c r="M4863" i="1"/>
  <c r="M4864" i="1"/>
  <c r="M4865" i="1"/>
  <c r="M4866" i="1"/>
  <c r="M4867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7" i="1"/>
  <c r="M4889" i="1"/>
  <c r="M4890" i="1"/>
  <c r="M4891" i="1"/>
  <c r="M4892" i="1"/>
  <c r="M4893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8" i="1"/>
  <c r="M4929" i="1"/>
  <c r="M4930" i="1"/>
  <c r="M4931" i="1"/>
  <c r="M4932" i="1"/>
  <c r="M4933" i="1"/>
  <c r="M4935" i="1"/>
  <c r="M4936" i="1"/>
  <c r="M4939" i="1"/>
  <c r="M4941" i="1"/>
  <c r="M4942" i="1"/>
  <c r="M4944" i="1"/>
  <c r="M4945" i="1"/>
  <c r="M4946" i="1"/>
  <c r="M4948" i="1"/>
  <c r="M4949" i="1"/>
  <c r="M4950" i="1"/>
  <c r="M4951" i="1"/>
  <c r="M4952" i="1"/>
  <c r="M4953" i="1"/>
  <c r="M4954" i="1"/>
  <c r="M4955" i="1"/>
  <c r="M4956" i="1"/>
  <c r="M4957" i="1"/>
  <c r="M4958" i="1"/>
  <c r="M4960" i="1"/>
  <c r="M4961" i="1"/>
  <c r="M4962" i="1"/>
  <c r="M4963" i="1"/>
  <c r="M4965" i="1"/>
  <c r="M4966" i="1"/>
  <c r="M4967" i="1"/>
  <c r="M4968" i="1"/>
  <c r="M4969" i="1"/>
  <c r="M4971" i="1"/>
  <c r="M4973" i="1"/>
  <c r="M4974" i="1"/>
  <c r="M4975" i="1"/>
  <c r="M4976" i="1"/>
  <c r="M4977" i="1"/>
  <c r="M4978" i="1"/>
  <c r="M4979" i="1"/>
  <c r="M4981" i="1"/>
  <c r="M4982" i="1"/>
  <c r="M4983" i="1"/>
  <c r="M4984" i="1"/>
  <c r="M4985" i="1"/>
  <c r="M4986" i="1"/>
  <c r="M4988" i="1"/>
  <c r="M4989" i="1"/>
  <c r="M4990" i="1"/>
  <c r="M4991" i="1"/>
  <c r="M4992" i="1"/>
  <c r="M4995" i="1"/>
  <c r="M4996" i="1"/>
  <c r="M4997" i="1"/>
  <c r="M4999" i="1"/>
  <c r="M5000" i="1"/>
  <c r="M5001" i="1"/>
  <c r="I2" i="1"/>
  <c r="I3" i="1"/>
  <c r="I4" i="1"/>
  <c r="I5" i="1"/>
  <c r="I6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9" i="1"/>
  <c r="I50" i="1"/>
  <c r="I51" i="1"/>
  <c r="I52" i="1"/>
  <c r="I53" i="1"/>
  <c r="I54" i="1"/>
  <c r="I55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5" i="1"/>
  <c r="I86" i="1"/>
  <c r="I87" i="1"/>
  <c r="I88" i="1"/>
  <c r="I89" i="1"/>
  <c r="I92" i="1"/>
  <c r="I93" i="1"/>
  <c r="I94" i="1"/>
  <c r="I95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8" i="1"/>
  <c r="I159" i="1"/>
  <c r="I160" i="1"/>
  <c r="I161" i="1"/>
  <c r="I162" i="1"/>
  <c r="I163" i="1"/>
  <c r="I164" i="1"/>
  <c r="I165" i="1"/>
  <c r="I167" i="1"/>
  <c r="I168" i="1"/>
  <c r="I169" i="1"/>
  <c r="I170" i="1"/>
  <c r="I171" i="1"/>
  <c r="I172" i="1"/>
  <c r="I173" i="1"/>
  <c r="I174" i="1"/>
  <c r="I175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5" i="1"/>
  <c r="I216" i="1"/>
  <c r="I217" i="1"/>
  <c r="I218" i="1"/>
  <c r="I219" i="1"/>
  <c r="I220" i="1"/>
  <c r="I222" i="1"/>
  <c r="I223" i="1"/>
  <c r="I224" i="1"/>
  <c r="I225" i="1"/>
  <c r="I226" i="1"/>
  <c r="I227" i="1"/>
  <c r="I228" i="1"/>
  <c r="I230" i="1"/>
  <c r="I231" i="1"/>
  <c r="I232" i="1"/>
  <c r="I233" i="1"/>
  <c r="I234" i="1"/>
  <c r="I235" i="1"/>
  <c r="I236" i="1"/>
  <c r="I237" i="1"/>
  <c r="I238" i="1"/>
  <c r="I239" i="1"/>
  <c r="I241" i="1"/>
  <c r="I242" i="1"/>
  <c r="I243" i="1"/>
  <c r="I244" i="1"/>
  <c r="I245" i="1"/>
  <c r="I246" i="1"/>
  <c r="I247" i="1"/>
  <c r="I248" i="1"/>
  <c r="I249" i="1"/>
  <c r="I250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3" i="1"/>
  <c r="I274" i="1"/>
  <c r="I276" i="1"/>
  <c r="I277" i="1"/>
  <c r="I279" i="1"/>
  <c r="I280" i="1"/>
  <c r="I281" i="1"/>
  <c r="I282" i="1"/>
  <c r="I283" i="1"/>
  <c r="I284" i="1"/>
  <c r="I286" i="1"/>
  <c r="I287" i="1"/>
  <c r="I289" i="1"/>
  <c r="I290" i="1"/>
  <c r="I291" i="1"/>
  <c r="I292" i="1"/>
  <c r="I293" i="1"/>
  <c r="I294" i="1"/>
  <c r="I295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5" i="1"/>
  <c r="I316" i="1"/>
  <c r="I317" i="1"/>
  <c r="I318" i="1"/>
  <c r="I319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7" i="1"/>
  <c r="I358" i="1"/>
  <c r="I359" i="1"/>
  <c r="I360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2" i="1"/>
  <c r="I433" i="1"/>
  <c r="I434" i="1"/>
  <c r="I435" i="1"/>
  <c r="I436" i="1"/>
  <c r="I438" i="1"/>
  <c r="I439" i="1"/>
  <c r="I441" i="1"/>
  <c r="I442" i="1"/>
  <c r="I444" i="1"/>
  <c r="I445" i="1"/>
  <c r="I446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2" i="1"/>
  <c r="I463" i="1"/>
  <c r="I464" i="1"/>
  <c r="I465" i="1"/>
  <c r="I466" i="1"/>
  <c r="I467" i="1"/>
  <c r="I468" i="1"/>
  <c r="I469" i="1"/>
  <c r="I470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6" i="1"/>
  <c r="I487" i="1"/>
  <c r="I488" i="1"/>
  <c r="I489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1" i="1"/>
  <c r="I522" i="1"/>
  <c r="I523" i="1"/>
  <c r="I524" i="1"/>
  <c r="I525" i="1"/>
  <c r="I526" i="1"/>
  <c r="I527" i="1"/>
  <c r="I529" i="1"/>
  <c r="I530" i="1"/>
  <c r="I531" i="1"/>
  <c r="I532" i="1"/>
  <c r="I534" i="1"/>
  <c r="I535" i="1"/>
  <c r="I536" i="1"/>
  <c r="I537" i="1"/>
  <c r="I538" i="1"/>
  <c r="I539" i="1"/>
  <c r="I540" i="1"/>
  <c r="I541" i="1"/>
  <c r="I542" i="1"/>
  <c r="I543" i="1"/>
  <c r="I545" i="1"/>
  <c r="I546" i="1"/>
  <c r="I547" i="1"/>
  <c r="I549" i="1"/>
  <c r="I550" i="1"/>
  <c r="I551" i="1"/>
  <c r="I552" i="1"/>
  <c r="I553" i="1"/>
  <c r="I554" i="1"/>
  <c r="I555" i="1"/>
  <c r="I556" i="1"/>
  <c r="I557" i="1"/>
  <c r="I559" i="1"/>
  <c r="I560" i="1"/>
  <c r="I561" i="1"/>
  <c r="I562" i="1"/>
  <c r="I563" i="1"/>
  <c r="I564" i="1"/>
  <c r="I565" i="1"/>
  <c r="I566" i="1"/>
  <c r="I567" i="1"/>
  <c r="I568" i="1"/>
  <c r="I570" i="1"/>
  <c r="I571" i="1"/>
  <c r="I573" i="1"/>
  <c r="I574" i="1"/>
  <c r="I575" i="1"/>
  <c r="I576" i="1"/>
  <c r="I578" i="1"/>
  <c r="I579" i="1"/>
  <c r="I580" i="1"/>
  <c r="I581" i="1"/>
  <c r="I582" i="1"/>
  <c r="I583" i="1"/>
  <c r="I584" i="1"/>
  <c r="I585" i="1"/>
  <c r="I586" i="1"/>
  <c r="I587" i="1"/>
  <c r="I588" i="1"/>
  <c r="I590" i="1"/>
  <c r="I591" i="1"/>
  <c r="I592" i="1"/>
  <c r="I593" i="1"/>
  <c r="I594" i="1"/>
  <c r="I595" i="1"/>
  <c r="I596" i="1"/>
  <c r="I597" i="1"/>
  <c r="I600" i="1"/>
  <c r="I601" i="1"/>
  <c r="I602" i="1"/>
  <c r="I603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5" i="1"/>
  <c r="I646" i="1"/>
  <c r="I647" i="1"/>
  <c r="I648" i="1"/>
  <c r="I649" i="1"/>
  <c r="I650" i="1"/>
  <c r="I652" i="1"/>
  <c r="I653" i="1"/>
  <c r="I654" i="1"/>
  <c r="I655" i="1"/>
  <c r="I656" i="1"/>
  <c r="I657" i="1"/>
  <c r="I658" i="1"/>
  <c r="I659" i="1"/>
  <c r="I660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6" i="1"/>
  <c r="I697" i="1"/>
  <c r="I698" i="1"/>
  <c r="I699" i="1"/>
  <c r="I700" i="1"/>
  <c r="I701" i="1"/>
  <c r="I702" i="1"/>
  <c r="I703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4" i="1"/>
  <c r="I785" i="1"/>
  <c r="I786" i="1"/>
  <c r="I788" i="1"/>
  <c r="I789" i="1"/>
  <c r="I790" i="1"/>
  <c r="I791" i="1"/>
  <c r="I792" i="1"/>
  <c r="I793" i="1"/>
  <c r="I794" i="1"/>
  <c r="I795" i="1"/>
  <c r="I796" i="1"/>
  <c r="I797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4" i="1"/>
  <c r="I815" i="1"/>
  <c r="I818" i="1"/>
  <c r="I819" i="1"/>
  <c r="I820" i="1"/>
  <c r="I821" i="1"/>
  <c r="I822" i="1"/>
  <c r="I823" i="1"/>
  <c r="I824" i="1"/>
  <c r="I825" i="1"/>
  <c r="I826" i="1"/>
  <c r="I828" i="1"/>
  <c r="I829" i="1"/>
  <c r="I830" i="1"/>
  <c r="I831" i="1"/>
  <c r="I833" i="1"/>
  <c r="I834" i="1"/>
  <c r="I835" i="1"/>
  <c r="I836" i="1"/>
  <c r="I838" i="1"/>
  <c r="I839" i="1"/>
  <c r="I840" i="1"/>
  <c r="I841" i="1"/>
  <c r="I842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3" i="1"/>
  <c r="I894" i="1"/>
  <c r="I896" i="1"/>
  <c r="I897" i="1"/>
  <c r="I898" i="1"/>
  <c r="I899" i="1"/>
  <c r="I900" i="1"/>
  <c r="I901" i="1"/>
  <c r="I902" i="1"/>
  <c r="I903" i="1"/>
  <c r="I904" i="1"/>
  <c r="I905" i="1"/>
  <c r="I906" i="1"/>
  <c r="I908" i="1"/>
  <c r="I909" i="1"/>
  <c r="I910" i="1"/>
  <c r="I911" i="1"/>
  <c r="I912" i="1"/>
  <c r="I913" i="1"/>
  <c r="I914" i="1"/>
  <c r="I915" i="1"/>
  <c r="I916" i="1"/>
  <c r="I917" i="1"/>
  <c r="I918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2" i="1"/>
  <c r="I943" i="1"/>
  <c r="I944" i="1"/>
  <c r="I945" i="1"/>
  <c r="I946" i="1"/>
  <c r="I947" i="1"/>
  <c r="I949" i="1"/>
  <c r="I950" i="1"/>
  <c r="I951" i="1"/>
  <c r="I952" i="1"/>
  <c r="I953" i="1"/>
  <c r="I954" i="1"/>
  <c r="I955" i="1"/>
  <c r="I956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5" i="1"/>
  <c r="I1006" i="1"/>
  <c r="I1008" i="1"/>
  <c r="I1009" i="1"/>
  <c r="I1010" i="1"/>
  <c r="I1011" i="1"/>
  <c r="I1012" i="1"/>
  <c r="I1013" i="1"/>
  <c r="I1014" i="1"/>
  <c r="I1015" i="1"/>
  <c r="I1016" i="1"/>
  <c r="I1018" i="1"/>
  <c r="I1019" i="1"/>
  <c r="I1020" i="1"/>
  <c r="I1021" i="1"/>
  <c r="I1022" i="1"/>
  <c r="I1023" i="1"/>
  <c r="I1025" i="1"/>
  <c r="I1026" i="1"/>
  <c r="I1027" i="1"/>
  <c r="I1028" i="1"/>
  <c r="I1029" i="1"/>
  <c r="I1031" i="1"/>
  <c r="I1032" i="1"/>
  <c r="I1033" i="1"/>
  <c r="I1034" i="1"/>
  <c r="I1035" i="1"/>
  <c r="I1036" i="1"/>
  <c r="I1037" i="1"/>
  <c r="I1038" i="1"/>
  <c r="I1039" i="1"/>
  <c r="I1040" i="1"/>
  <c r="I1041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60" i="1"/>
  <c r="I1061" i="1"/>
  <c r="I1062" i="1"/>
  <c r="I1063" i="1"/>
  <c r="I1064" i="1"/>
  <c r="I1065" i="1"/>
  <c r="I1066" i="1"/>
  <c r="I1067" i="1"/>
  <c r="I1068" i="1"/>
  <c r="I1071" i="1"/>
  <c r="I1072" i="1"/>
  <c r="I1073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9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4" i="1"/>
  <c r="I1125" i="1"/>
  <c r="I1126" i="1"/>
  <c r="I1127" i="1"/>
  <c r="I1128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6" i="1"/>
  <c r="I1177" i="1"/>
  <c r="I1179" i="1"/>
  <c r="I1181" i="1"/>
  <c r="I1183" i="1"/>
  <c r="I1184" i="1"/>
  <c r="I1186" i="1"/>
  <c r="I1187" i="1"/>
  <c r="I1189" i="1"/>
  <c r="I1190" i="1"/>
  <c r="I1191" i="1"/>
  <c r="I1192" i="1"/>
  <c r="I1193" i="1"/>
  <c r="I1194" i="1"/>
  <c r="I1195" i="1"/>
  <c r="I1197" i="1"/>
  <c r="I1199" i="1"/>
  <c r="I1200" i="1"/>
  <c r="I1201" i="1"/>
  <c r="I1203" i="1"/>
  <c r="I1204" i="1"/>
  <c r="I1205" i="1"/>
  <c r="I1206" i="1"/>
  <c r="I1207" i="1"/>
  <c r="I1208" i="1"/>
  <c r="I1209" i="1"/>
  <c r="I1210" i="1"/>
  <c r="I1211" i="1"/>
  <c r="I1213" i="1"/>
  <c r="I1214" i="1"/>
  <c r="I1215" i="1"/>
  <c r="I1216" i="1"/>
  <c r="I1218" i="1"/>
  <c r="I1219" i="1"/>
  <c r="I1222" i="1"/>
  <c r="I1223" i="1"/>
  <c r="I1224" i="1"/>
  <c r="I1225" i="1"/>
  <c r="I1226" i="1"/>
  <c r="I1228" i="1"/>
  <c r="I1229" i="1"/>
  <c r="I1230" i="1"/>
  <c r="I1231" i="1"/>
  <c r="I1232" i="1"/>
  <c r="I1234" i="1"/>
  <c r="I1235" i="1"/>
  <c r="I1236" i="1"/>
  <c r="I1237" i="1"/>
  <c r="I1239" i="1"/>
  <c r="I1240" i="1"/>
  <c r="I1241" i="1"/>
  <c r="I1242" i="1"/>
  <c r="I1243" i="1"/>
  <c r="I1244" i="1"/>
  <c r="I1245" i="1"/>
  <c r="I1247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3" i="1"/>
  <c r="I1264" i="1"/>
  <c r="I1265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6" i="1"/>
  <c r="I1298" i="1"/>
  <c r="I1299" i="1"/>
  <c r="I1300" i="1"/>
  <c r="I1301" i="1"/>
  <c r="I1302" i="1"/>
  <c r="I1303" i="1"/>
  <c r="I1304" i="1"/>
  <c r="I1305" i="1"/>
  <c r="I1306" i="1"/>
  <c r="I1307" i="1"/>
  <c r="I1309" i="1"/>
  <c r="I1310" i="1"/>
  <c r="I1311" i="1"/>
  <c r="I1312" i="1"/>
  <c r="I1313" i="1"/>
  <c r="I1314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6" i="1"/>
  <c r="I1337" i="1"/>
  <c r="I1338" i="1"/>
  <c r="I1339" i="1"/>
  <c r="I1340" i="1"/>
  <c r="I1341" i="1"/>
  <c r="I1343" i="1"/>
  <c r="I1344" i="1"/>
  <c r="I1345" i="1"/>
  <c r="I1346" i="1"/>
  <c r="I1347" i="1"/>
  <c r="I1349" i="1"/>
  <c r="I1350" i="1"/>
  <c r="I1351" i="1"/>
  <c r="I1353" i="1"/>
  <c r="I1354" i="1"/>
  <c r="I1355" i="1"/>
  <c r="I1356" i="1"/>
  <c r="I1357" i="1"/>
  <c r="I1359" i="1"/>
  <c r="I1360" i="1"/>
  <c r="I1362" i="1"/>
  <c r="I1363" i="1"/>
  <c r="I1364" i="1"/>
  <c r="I1365" i="1"/>
  <c r="I1366" i="1"/>
  <c r="I1367" i="1"/>
  <c r="I1369" i="1"/>
  <c r="I1370" i="1"/>
  <c r="I1371" i="1"/>
  <c r="I1372" i="1"/>
  <c r="I1373" i="1"/>
  <c r="I1374" i="1"/>
  <c r="I1375" i="1"/>
  <c r="I1376" i="1"/>
  <c r="I1377" i="1"/>
  <c r="I1378" i="1"/>
  <c r="I1380" i="1"/>
  <c r="I1382" i="1"/>
  <c r="I1383" i="1"/>
  <c r="I1384" i="1"/>
  <c r="I1385" i="1"/>
  <c r="I1386" i="1"/>
  <c r="I1388" i="1"/>
  <c r="I1389" i="1"/>
  <c r="I1390" i="1"/>
  <c r="I1391" i="1"/>
  <c r="I1392" i="1"/>
  <c r="I1393" i="1"/>
  <c r="I1395" i="1"/>
  <c r="I1396" i="1"/>
  <c r="I1397" i="1"/>
  <c r="I1398" i="1"/>
  <c r="I1399" i="1"/>
  <c r="I1400" i="1"/>
  <c r="I1401" i="1"/>
  <c r="I1402" i="1"/>
  <c r="I1403" i="1"/>
  <c r="I1404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2" i="1"/>
  <c r="I1473" i="1"/>
  <c r="I1474" i="1"/>
  <c r="I1475" i="1"/>
  <c r="I1476" i="1"/>
  <c r="I1477" i="1"/>
  <c r="I1478" i="1"/>
  <c r="I1479" i="1"/>
  <c r="I1482" i="1"/>
  <c r="I1483" i="1"/>
  <c r="I1484" i="1"/>
  <c r="I1485" i="1"/>
  <c r="I1486" i="1"/>
  <c r="I1487" i="1"/>
  <c r="I1488" i="1"/>
  <c r="I1489" i="1"/>
  <c r="I1490" i="1"/>
  <c r="I1491" i="1"/>
  <c r="I1493" i="1"/>
  <c r="I1494" i="1"/>
  <c r="I1495" i="1"/>
  <c r="I1497" i="1"/>
  <c r="I1498" i="1"/>
  <c r="I1499" i="1"/>
  <c r="I1500" i="1"/>
  <c r="I1501" i="1"/>
  <c r="I1502" i="1"/>
  <c r="I1503" i="1"/>
  <c r="I1504" i="1"/>
  <c r="I1505" i="1"/>
  <c r="I1507" i="1"/>
  <c r="I1508" i="1"/>
  <c r="I1509" i="1"/>
  <c r="I1510" i="1"/>
  <c r="I1511" i="1"/>
  <c r="I1512" i="1"/>
  <c r="I1513" i="1"/>
  <c r="I1515" i="1"/>
  <c r="I1517" i="1"/>
  <c r="I1520" i="1"/>
  <c r="I1521" i="1"/>
  <c r="I1522" i="1"/>
  <c r="I1523" i="1"/>
  <c r="I1524" i="1"/>
  <c r="I1525" i="1"/>
  <c r="I1526" i="1"/>
  <c r="I1527" i="1"/>
  <c r="I1528" i="1"/>
  <c r="I1529" i="1"/>
  <c r="I1530" i="1"/>
  <c r="I1532" i="1"/>
  <c r="I1533" i="1"/>
  <c r="I1536" i="1"/>
  <c r="I1537" i="1"/>
  <c r="I1538" i="1"/>
  <c r="I1539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5" i="1"/>
  <c r="I1587" i="1"/>
  <c r="I1588" i="1"/>
  <c r="I1589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5" i="1"/>
  <c r="I1606" i="1"/>
  <c r="I1607" i="1"/>
  <c r="I1608" i="1"/>
  <c r="I1609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5" i="1"/>
  <c r="I1626" i="1"/>
  <c r="I1627" i="1"/>
  <c r="I1629" i="1"/>
  <c r="I1630" i="1"/>
  <c r="I1631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7" i="1"/>
  <c r="I1668" i="1"/>
  <c r="I1669" i="1"/>
  <c r="I1670" i="1"/>
  <c r="I1672" i="1"/>
  <c r="I1673" i="1"/>
  <c r="I1674" i="1"/>
  <c r="I1675" i="1"/>
  <c r="I1676" i="1"/>
  <c r="I1677" i="1"/>
  <c r="I1678" i="1"/>
  <c r="I1679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9" i="1"/>
  <c r="I1720" i="1"/>
  <c r="I1721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5" i="1"/>
  <c r="I1746" i="1"/>
  <c r="I1747" i="1"/>
  <c r="I1748" i="1"/>
  <c r="I1749" i="1"/>
  <c r="I1750" i="1"/>
  <c r="I1751" i="1"/>
  <c r="I1753" i="1"/>
  <c r="I1754" i="1"/>
  <c r="I1756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8" i="1"/>
  <c r="I1779" i="1"/>
  <c r="I1780" i="1"/>
  <c r="I1781" i="1"/>
  <c r="I1782" i="1"/>
  <c r="I1783" i="1"/>
  <c r="I1784" i="1"/>
  <c r="I1785" i="1"/>
  <c r="I1786" i="1"/>
  <c r="I1787" i="1"/>
  <c r="I1789" i="1"/>
  <c r="I1790" i="1"/>
  <c r="I1791" i="1"/>
  <c r="I1792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I1815" i="1"/>
  <c r="I1816" i="1"/>
  <c r="I1817" i="1"/>
  <c r="I1818" i="1"/>
  <c r="I1819" i="1"/>
  <c r="I1820" i="1"/>
  <c r="I1821" i="1"/>
  <c r="I1823" i="1"/>
  <c r="I1824" i="1"/>
  <c r="I1825" i="1"/>
  <c r="I1826" i="1"/>
  <c r="I1827" i="1"/>
  <c r="I1828" i="1"/>
  <c r="I1829" i="1"/>
  <c r="I1831" i="1"/>
  <c r="I1832" i="1"/>
  <c r="I1833" i="1"/>
  <c r="I1834" i="1"/>
  <c r="I1835" i="1"/>
  <c r="I1836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6" i="1"/>
  <c r="I1857" i="1"/>
  <c r="I1858" i="1"/>
  <c r="I1859" i="1"/>
  <c r="I1860" i="1"/>
  <c r="I1861" i="1"/>
  <c r="I1862" i="1"/>
  <c r="I1863" i="1"/>
  <c r="I1864" i="1"/>
  <c r="I1865" i="1"/>
  <c r="I1866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5" i="1"/>
  <c r="I1906" i="1"/>
  <c r="I1907" i="1"/>
  <c r="I1908" i="1"/>
  <c r="I1909" i="1"/>
  <c r="I1910" i="1"/>
  <c r="I1913" i="1"/>
  <c r="I1914" i="1"/>
  <c r="I1916" i="1"/>
  <c r="I1918" i="1"/>
  <c r="I1919" i="1"/>
  <c r="I1920" i="1"/>
  <c r="I1921" i="1"/>
  <c r="I1922" i="1"/>
  <c r="I1923" i="1"/>
  <c r="I1924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5" i="1"/>
  <c r="I1946" i="1"/>
  <c r="I1947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9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2" i="1"/>
  <c r="I2033" i="1"/>
  <c r="I2034" i="1"/>
  <c r="I2035" i="1"/>
  <c r="I2036" i="1"/>
  <c r="I2037" i="1"/>
  <c r="I2038" i="1"/>
  <c r="I2039" i="1"/>
  <c r="I2040" i="1"/>
  <c r="I2042" i="1"/>
  <c r="I2043" i="1"/>
  <c r="I2044" i="1"/>
  <c r="I2046" i="1"/>
  <c r="I2047" i="1"/>
  <c r="I2048" i="1"/>
  <c r="I2049" i="1"/>
  <c r="I2050" i="1"/>
  <c r="I2051" i="1"/>
  <c r="I2052" i="1"/>
  <c r="I2054" i="1"/>
  <c r="I2055" i="1"/>
  <c r="I2057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4" i="1"/>
  <c r="I2075" i="1"/>
  <c r="I2077" i="1"/>
  <c r="I2078" i="1"/>
  <c r="I2079" i="1"/>
  <c r="I2080" i="1"/>
  <c r="I2081" i="1"/>
  <c r="I2082" i="1"/>
  <c r="I2083" i="1"/>
  <c r="I2084" i="1"/>
  <c r="I2085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5" i="1"/>
  <c r="I2106" i="1"/>
  <c r="I2107" i="1"/>
  <c r="I2108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3" i="1"/>
  <c r="I2124" i="1"/>
  <c r="I2126" i="1"/>
  <c r="I2127" i="1"/>
  <c r="I2130" i="1"/>
  <c r="I2131" i="1"/>
  <c r="I2132" i="1"/>
  <c r="I2134" i="1"/>
  <c r="I2135" i="1"/>
  <c r="I2137" i="1"/>
  <c r="I2138" i="1"/>
  <c r="I2139" i="1"/>
  <c r="I2140" i="1"/>
  <c r="I2141" i="1"/>
  <c r="I2142" i="1"/>
  <c r="I2143" i="1"/>
  <c r="I2144" i="1"/>
  <c r="I2146" i="1"/>
  <c r="I2147" i="1"/>
  <c r="I2149" i="1"/>
  <c r="I2152" i="1"/>
  <c r="I2153" i="1"/>
  <c r="I2154" i="1"/>
  <c r="I2155" i="1"/>
  <c r="I2156" i="1"/>
  <c r="I2157" i="1"/>
  <c r="I2158" i="1"/>
  <c r="I2159" i="1"/>
  <c r="I2160" i="1"/>
  <c r="I2161" i="1"/>
  <c r="I2163" i="1"/>
  <c r="I2164" i="1"/>
  <c r="I2165" i="1"/>
  <c r="I2166" i="1"/>
  <c r="I2167" i="1"/>
  <c r="I2168" i="1"/>
  <c r="I2169" i="1"/>
  <c r="I2170" i="1"/>
  <c r="I2171" i="1"/>
  <c r="I2173" i="1"/>
  <c r="I2174" i="1"/>
  <c r="I2176" i="1"/>
  <c r="I2177" i="1"/>
  <c r="I2178" i="1"/>
  <c r="I2179" i="1"/>
  <c r="I2180" i="1"/>
  <c r="I2181" i="1"/>
  <c r="I2183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9" i="1"/>
  <c r="I2220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6" i="1"/>
  <c r="I2257" i="1"/>
  <c r="I2258" i="1"/>
  <c r="I2259" i="1"/>
  <c r="I2260" i="1"/>
  <c r="I2261" i="1"/>
  <c r="I2262" i="1"/>
  <c r="I2264" i="1"/>
  <c r="I2265" i="1"/>
  <c r="I2266" i="1"/>
  <c r="I2268" i="1"/>
  <c r="I2269" i="1"/>
  <c r="I2270" i="1"/>
  <c r="I2271" i="1"/>
  <c r="I2273" i="1"/>
  <c r="I2274" i="1"/>
  <c r="I2275" i="1"/>
  <c r="I2276" i="1"/>
  <c r="I2277" i="1"/>
  <c r="I2278" i="1"/>
  <c r="I2279" i="1"/>
  <c r="I2281" i="1"/>
  <c r="I2282" i="1"/>
  <c r="I2283" i="1"/>
  <c r="I2284" i="1"/>
  <c r="I2285" i="1"/>
  <c r="I2286" i="1"/>
  <c r="I2287" i="1"/>
  <c r="I2288" i="1"/>
  <c r="I2289" i="1"/>
  <c r="I2290" i="1"/>
  <c r="I2292" i="1"/>
  <c r="I2293" i="1"/>
  <c r="I2294" i="1"/>
  <c r="I2295" i="1"/>
  <c r="I2296" i="1"/>
  <c r="I2298" i="1"/>
  <c r="I2299" i="1"/>
  <c r="I2300" i="1"/>
  <c r="I2301" i="1"/>
  <c r="I2302" i="1"/>
  <c r="I2303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6" i="1"/>
  <c r="I2377" i="1"/>
  <c r="I2378" i="1"/>
  <c r="I2379" i="1"/>
  <c r="I2380" i="1"/>
  <c r="I2382" i="1"/>
  <c r="I2383" i="1"/>
  <c r="I2384" i="1"/>
  <c r="I2385" i="1"/>
  <c r="I2386" i="1"/>
  <c r="I2387" i="1"/>
  <c r="I2388" i="1"/>
  <c r="I2389" i="1"/>
  <c r="I2390" i="1"/>
  <c r="I2392" i="1"/>
  <c r="I2393" i="1"/>
  <c r="I2394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9" i="1"/>
  <c r="I2420" i="1"/>
  <c r="I2422" i="1"/>
  <c r="I2423" i="1"/>
  <c r="I2424" i="1"/>
  <c r="I2425" i="1"/>
  <c r="I2426" i="1"/>
  <c r="I2428" i="1"/>
  <c r="I2429" i="1"/>
  <c r="I2430" i="1"/>
  <c r="I2431" i="1"/>
  <c r="I2432" i="1"/>
  <c r="I2434" i="1"/>
  <c r="I2435" i="1"/>
  <c r="I2436" i="1"/>
  <c r="I2437" i="1"/>
  <c r="I2438" i="1"/>
  <c r="I2439" i="1"/>
  <c r="I2440" i="1"/>
  <c r="I2441" i="1"/>
  <c r="I2443" i="1"/>
  <c r="I2444" i="1"/>
  <c r="I2445" i="1"/>
  <c r="I2447" i="1"/>
  <c r="I2448" i="1"/>
  <c r="I2449" i="1"/>
  <c r="I2450" i="1"/>
  <c r="I2453" i="1"/>
  <c r="I2454" i="1"/>
  <c r="I2455" i="1"/>
  <c r="I2456" i="1"/>
  <c r="I2457" i="1"/>
  <c r="I2459" i="1"/>
  <c r="I2460" i="1"/>
  <c r="I2461" i="1"/>
  <c r="I2462" i="1"/>
  <c r="I2463" i="1"/>
  <c r="I2464" i="1"/>
  <c r="I2465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8" i="1"/>
  <c r="I2489" i="1"/>
  <c r="I2490" i="1"/>
  <c r="I2491" i="1"/>
  <c r="I2492" i="1"/>
  <c r="I2493" i="1"/>
  <c r="I2494" i="1"/>
  <c r="I2495" i="1"/>
  <c r="I2496" i="1"/>
  <c r="I2497" i="1"/>
  <c r="I2499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4" i="1"/>
  <c r="I2515" i="1"/>
  <c r="I2516" i="1"/>
  <c r="I2517" i="1"/>
  <c r="I2518" i="1"/>
  <c r="I2519" i="1"/>
  <c r="I2520" i="1"/>
  <c r="I2521" i="1"/>
  <c r="I2523" i="1"/>
  <c r="I2524" i="1"/>
  <c r="I2525" i="1"/>
  <c r="I2526" i="1"/>
  <c r="I2527" i="1"/>
  <c r="I2528" i="1"/>
  <c r="I2529" i="1"/>
  <c r="I2530" i="1"/>
  <c r="I2531" i="1"/>
  <c r="I2533" i="1"/>
  <c r="I2534" i="1"/>
  <c r="I2535" i="1"/>
  <c r="I2536" i="1"/>
  <c r="I2537" i="1"/>
  <c r="I2538" i="1"/>
  <c r="I2539" i="1"/>
  <c r="I2541" i="1"/>
  <c r="I2542" i="1"/>
  <c r="I2543" i="1"/>
  <c r="I2544" i="1"/>
  <c r="I2545" i="1"/>
  <c r="I2546" i="1"/>
  <c r="I2547" i="1"/>
  <c r="I2548" i="1"/>
  <c r="I2549" i="1"/>
  <c r="I2550" i="1"/>
  <c r="I2551" i="1"/>
  <c r="I2553" i="1"/>
  <c r="I2554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71" i="1"/>
  <c r="I2572" i="1"/>
  <c r="I2573" i="1"/>
  <c r="I2574" i="1"/>
  <c r="I2575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3" i="1"/>
  <c r="I2614" i="1"/>
  <c r="I2615" i="1"/>
  <c r="I2616" i="1"/>
  <c r="I2617" i="1"/>
  <c r="I2619" i="1"/>
  <c r="I2620" i="1"/>
  <c r="I2621" i="1"/>
  <c r="I2622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8" i="1"/>
  <c r="I2639" i="1"/>
  <c r="I2640" i="1"/>
  <c r="I2642" i="1"/>
  <c r="I2643" i="1"/>
  <c r="I2644" i="1"/>
  <c r="I2647" i="1"/>
  <c r="I2649" i="1"/>
  <c r="I2650" i="1"/>
  <c r="I2651" i="1"/>
  <c r="I2652" i="1"/>
  <c r="I2653" i="1"/>
  <c r="I2654" i="1"/>
  <c r="I2655" i="1"/>
  <c r="I2656" i="1"/>
  <c r="I2658" i="1"/>
  <c r="I2659" i="1"/>
  <c r="I2660" i="1"/>
  <c r="I2662" i="1"/>
  <c r="I2663" i="1"/>
  <c r="I2664" i="1"/>
  <c r="I2665" i="1"/>
  <c r="I2666" i="1"/>
  <c r="I2667" i="1"/>
  <c r="I2669" i="1"/>
  <c r="I2670" i="1"/>
  <c r="I2671" i="1"/>
  <c r="I2672" i="1"/>
  <c r="I2674" i="1"/>
  <c r="I2675" i="1"/>
  <c r="I2677" i="1"/>
  <c r="I2678" i="1"/>
  <c r="I2679" i="1"/>
  <c r="I2680" i="1"/>
  <c r="I2681" i="1"/>
  <c r="I2682" i="1"/>
  <c r="I2683" i="1"/>
  <c r="I2684" i="1"/>
  <c r="I2685" i="1"/>
  <c r="I2686" i="1"/>
  <c r="I2688" i="1"/>
  <c r="I2689" i="1"/>
  <c r="I2690" i="1"/>
  <c r="I2691" i="1"/>
  <c r="I2692" i="1"/>
  <c r="I2693" i="1"/>
  <c r="I2695" i="1"/>
  <c r="I2696" i="1"/>
  <c r="I2697" i="1"/>
  <c r="I2698" i="1"/>
  <c r="I2700" i="1"/>
  <c r="I2701" i="1"/>
  <c r="I2702" i="1"/>
  <c r="I2703" i="1"/>
  <c r="I2704" i="1"/>
  <c r="I2705" i="1"/>
  <c r="I2706" i="1"/>
  <c r="I2707" i="1"/>
  <c r="I2708" i="1"/>
  <c r="I2709" i="1"/>
  <c r="I2711" i="1"/>
  <c r="I2713" i="1"/>
  <c r="I2714" i="1"/>
  <c r="I2715" i="1"/>
  <c r="I2716" i="1"/>
  <c r="I2717" i="1"/>
  <c r="I2718" i="1"/>
  <c r="I2719" i="1"/>
  <c r="I2720" i="1"/>
  <c r="I2721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6" i="1"/>
  <c r="I2737" i="1"/>
  <c r="I2738" i="1"/>
  <c r="I2739" i="1"/>
  <c r="I2740" i="1"/>
  <c r="I2741" i="1"/>
  <c r="I2742" i="1"/>
  <c r="I2743" i="1"/>
  <c r="I2745" i="1"/>
  <c r="I2746" i="1"/>
  <c r="I2748" i="1"/>
  <c r="I2749" i="1"/>
  <c r="I2750" i="1"/>
  <c r="I2752" i="1"/>
  <c r="I2753" i="1"/>
  <c r="I2754" i="1"/>
  <c r="I2755" i="1"/>
  <c r="I2756" i="1"/>
  <c r="I2757" i="1"/>
  <c r="I2758" i="1"/>
  <c r="I2760" i="1"/>
  <c r="I2762" i="1"/>
  <c r="I2763" i="1"/>
  <c r="I2764" i="1"/>
  <c r="I2765" i="1"/>
  <c r="I2766" i="1"/>
  <c r="I2767" i="1"/>
  <c r="I2768" i="1"/>
  <c r="I2769" i="1"/>
  <c r="I2770" i="1"/>
  <c r="I2773" i="1"/>
  <c r="I2774" i="1"/>
  <c r="I2775" i="1"/>
  <c r="I2776" i="1"/>
  <c r="I2777" i="1"/>
  <c r="I2778" i="1"/>
  <c r="I2779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4" i="1"/>
  <c r="I2815" i="1"/>
  <c r="I2816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1" i="1"/>
  <c r="I2842" i="1"/>
  <c r="I2843" i="1"/>
  <c r="I2844" i="1"/>
  <c r="I2845" i="1"/>
  <c r="I2846" i="1"/>
  <c r="I2847" i="1"/>
  <c r="I2848" i="1"/>
  <c r="I2849" i="1"/>
  <c r="I2850" i="1"/>
  <c r="I2852" i="1"/>
  <c r="I2853" i="1"/>
  <c r="I2855" i="1"/>
  <c r="I2856" i="1"/>
  <c r="I2857" i="1"/>
  <c r="I2858" i="1"/>
  <c r="I2859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3" i="1"/>
  <c r="I2904" i="1"/>
  <c r="I2905" i="1"/>
  <c r="I2906" i="1"/>
  <c r="I2907" i="1"/>
  <c r="I2908" i="1"/>
  <c r="I2909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7" i="1"/>
  <c r="I2948" i="1"/>
  <c r="I2950" i="1"/>
  <c r="I2951" i="1"/>
  <c r="I2952" i="1"/>
  <c r="I2953" i="1"/>
  <c r="I2955" i="1"/>
  <c r="I2956" i="1"/>
  <c r="I2957" i="1"/>
  <c r="I2959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8" i="1"/>
  <c r="I2979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9" i="1"/>
  <c r="I3010" i="1"/>
  <c r="I3011" i="1"/>
  <c r="I3012" i="1"/>
  <c r="I3013" i="1"/>
  <c r="I3014" i="1"/>
  <c r="I3016" i="1"/>
  <c r="I3017" i="1"/>
  <c r="I3018" i="1"/>
  <c r="I3019" i="1"/>
  <c r="I3020" i="1"/>
  <c r="I3021" i="1"/>
  <c r="I3022" i="1"/>
  <c r="I3023" i="1"/>
  <c r="I3024" i="1"/>
  <c r="I3025" i="1"/>
  <c r="I3027" i="1"/>
  <c r="I3028" i="1"/>
  <c r="I3029" i="1"/>
  <c r="I3030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6" i="1"/>
  <c r="I3057" i="1"/>
  <c r="I3058" i="1"/>
  <c r="I3059" i="1"/>
  <c r="I3060" i="1"/>
  <c r="I3061" i="1"/>
  <c r="I3063" i="1"/>
  <c r="I3064" i="1"/>
  <c r="I3065" i="1"/>
  <c r="I3066" i="1"/>
  <c r="I3067" i="1"/>
  <c r="I3068" i="1"/>
  <c r="I3069" i="1"/>
  <c r="I3070" i="1"/>
  <c r="I3071" i="1"/>
  <c r="I3072" i="1"/>
  <c r="I3073" i="1"/>
  <c r="I3075" i="1"/>
  <c r="I3076" i="1"/>
  <c r="I3077" i="1"/>
  <c r="I3078" i="1"/>
  <c r="I3079" i="1"/>
  <c r="I3080" i="1"/>
  <c r="I3081" i="1"/>
  <c r="I3082" i="1"/>
  <c r="I3083" i="1"/>
  <c r="I3085" i="1"/>
  <c r="I3086" i="1"/>
  <c r="I3087" i="1"/>
  <c r="I3088" i="1"/>
  <c r="I3089" i="1"/>
  <c r="I3090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7" i="1"/>
  <c r="I3128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4" i="1"/>
  <c r="I3145" i="1"/>
  <c r="I3146" i="1"/>
  <c r="I3147" i="1"/>
  <c r="I3148" i="1"/>
  <c r="I3149" i="1"/>
  <c r="I3150" i="1"/>
  <c r="I3151" i="1"/>
  <c r="I3153" i="1"/>
  <c r="I3155" i="1"/>
  <c r="I3156" i="1"/>
  <c r="I3157" i="1"/>
  <c r="I3158" i="1"/>
  <c r="I3159" i="1"/>
  <c r="I3160" i="1"/>
  <c r="I3161" i="1"/>
  <c r="I3162" i="1"/>
  <c r="I3163" i="1"/>
  <c r="I3164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9" i="1"/>
  <c r="I3250" i="1"/>
  <c r="I3251" i="1"/>
  <c r="I3252" i="1"/>
  <c r="I3253" i="1"/>
  <c r="I3254" i="1"/>
  <c r="I3255" i="1"/>
  <c r="I3256" i="1"/>
  <c r="I3258" i="1"/>
  <c r="I3259" i="1"/>
  <c r="I3260" i="1"/>
  <c r="I3261" i="1"/>
  <c r="I3262" i="1"/>
  <c r="I3263" i="1"/>
  <c r="I3265" i="1"/>
  <c r="I3266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9" i="1"/>
  <c r="I3330" i="1"/>
  <c r="I3331" i="1"/>
  <c r="I3332" i="1"/>
  <c r="I3333" i="1"/>
  <c r="I3334" i="1"/>
  <c r="I3336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2" i="1"/>
  <c r="I3384" i="1"/>
  <c r="I3385" i="1"/>
  <c r="I3386" i="1"/>
  <c r="I3387" i="1"/>
  <c r="I3388" i="1"/>
  <c r="I3389" i="1"/>
  <c r="I3391" i="1"/>
  <c r="I3392" i="1"/>
  <c r="I3393" i="1"/>
  <c r="I3394" i="1"/>
  <c r="I3395" i="1"/>
  <c r="I3396" i="1"/>
  <c r="I3397" i="1"/>
  <c r="I3398" i="1"/>
  <c r="I3399" i="1"/>
  <c r="I3400" i="1"/>
  <c r="I3401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5" i="1"/>
  <c r="I3516" i="1"/>
  <c r="I3518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4" i="1"/>
  <c r="I3545" i="1"/>
  <c r="I3546" i="1"/>
  <c r="I3547" i="1"/>
  <c r="I3548" i="1"/>
  <c r="I3549" i="1"/>
  <c r="I3550" i="1"/>
  <c r="I3551" i="1"/>
  <c r="I3552" i="1"/>
  <c r="I3553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8" i="1"/>
  <c r="I3599" i="1"/>
  <c r="I3600" i="1"/>
  <c r="I3601" i="1"/>
  <c r="I3602" i="1"/>
  <c r="I3603" i="1"/>
  <c r="I3604" i="1"/>
  <c r="I3605" i="1"/>
  <c r="I3608" i="1"/>
  <c r="I3609" i="1"/>
  <c r="I3613" i="1"/>
  <c r="I3615" i="1"/>
  <c r="I3616" i="1"/>
  <c r="I3617" i="1"/>
  <c r="I3618" i="1"/>
  <c r="I3619" i="1"/>
  <c r="I3620" i="1"/>
  <c r="I3621" i="1"/>
  <c r="I3623" i="1"/>
  <c r="I3624" i="1"/>
  <c r="I3625" i="1"/>
  <c r="I3626" i="1"/>
  <c r="I3627" i="1"/>
  <c r="I3628" i="1"/>
  <c r="I3629" i="1"/>
  <c r="I3631" i="1"/>
  <c r="I3632" i="1"/>
  <c r="I3633" i="1"/>
  <c r="I3634" i="1"/>
  <c r="I3635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9" i="1"/>
  <c r="I3660" i="1"/>
  <c r="I3661" i="1"/>
  <c r="I3662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9" i="1"/>
  <c r="I3700" i="1"/>
  <c r="I3701" i="1"/>
  <c r="I3702" i="1"/>
  <c r="I3703" i="1"/>
  <c r="I3704" i="1"/>
  <c r="I3705" i="1"/>
  <c r="I3706" i="1"/>
  <c r="I3707" i="1"/>
  <c r="I3708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3" i="1"/>
  <c r="I3754" i="1"/>
  <c r="I3755" i="1"/>
  <c r="I3756" i="1"/>
  <c r="I3757" i="1"/>
  <c r="I3759" i="1"/>
  <c r="I3760" i="1"/>
  <c r="I3761" i="1"/>
  <c r="I3762" i="1"/>
  <c r="I3763" i="1"/>
  <c r="I3764" i="1"/>
  <c r="I3766" i="1"/>
  <c r="I3767" i="1"/>
  <c r="I3768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2" i="1"/>
  <c r="I3793" i="1"/>
  <c r="I3794" i="1"/>
  <c r="I3795" i="1"/>
  <c r="I3796" i="1"/>
  <c r="I3797" i="1"/>
  <c r="I3798" i="1"/>
  <c r="I3799" i="1"/>
  <c r="I3800" i="1"/>
  <c r="I3801" i="1"/>
  <c r="I3802" i="1"/>
  <c r="I3805" i="1"/>
  <c r="I3806" i="1"/>
  <c r="I3807" i="1"/>
  <c r="I3808" i="1"/>
  <c r="I3809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5" i="1"/>
  <c r="I3827" i="1"/>
  <c r="I3828" i="1"/>
  <c r="I3830" i="1"/>
  <c r="I3831" i="1"/>
  <c r="I3832" i="1"/>
  <c r="I3833" i="1"/>
  <c r="I3834" i="1"/>
  <c r="I3835" i="1"/>
  <c r="I3836" i="1"/>
  <c r="I3837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6" i="1"/>
  <c r="I3867" i="1"/>
  <c r="I3868" i="1"/>
  <c r="I3869" i="1"/>
  <c r="I3870" i="1"/>
  <c r="I3871" i="1"/>
  <c r="I3872" i="1"/>
  <c r="I3873" i="1"/>
  <c r="I3874" i="1"/>
  <c r="I3876" i="1"/>
  <c r="I3877" i="1"/>
  <c r="I3879" i="1"/>
  <c r="I3880" i="1"/>
  <c r="I3882" i="1"/>
  <c r="I3883" i="1"/>
  <c r="I3885" i="1"/>
  <c r="I3887" i="1"/>
  <c r="I3888" i="1"/>
  <c r="I3889" i="1"/>
  <c r="I3890" i="1"/>
  <c r="I3891" i="1"/>
  <c r="I3892" i="1"/>
  <c r="I3893" i="1"/>
  <c r="I3894" i="1"/>
  <c r="I3895" i="1"/>
  <c r="I3897" i="1"/>
  <c r="I3898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5" i="1"/>
  <c r="I3926" i="1"/>
  <c r="I3927" i="1"/>
  <c r="I3928" i="1"/>
  <c r="I3929" i="1"/>
  <c r="I3930" i="1"/>
  <c r="I3932" i="1"/>
  <c r="I3933" i="1"/>
  <c r="I3934" i="1"/>
  <c r="I3935" i="1"/>
  <c r="I3936" i="1"/>
  <c r="I3938" i="1"/>
  <c r="I3939" i="1"/>
  <c r="I3941" i="1"/>
  <c r="I3943" i="1"/>
  <c r="I3944" i="1"/>
  <c r="I3945" i="1"/>
  <c r="I3946" i="1"/>
  <c r="I3947" i="1"/>
  <c r="I3948" i="1"/>
  <c r="I3949" i="1"/>
  <c r="I3951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4" i="1"/>
  <c r="I3975" i="1"/>
  <c r="I3977" i="1"/>
  <c r="I3978" i="1"/>
  <c r="I3979" i="1"/>
  <c r="I3980" i="1"/>
  <c r="I3981" i="1"/>
  <c r="I3982" i="1"/>
  <c r="I3984" i="1"/>
  <c r="I3985" i="1"/>
  <c r="I3986" i="1"/>
  <c r="I3987" i="1"/>
  <c r="I3988" i="1"/>
  <c r="I3990" i="1"/>
  <c r="I3991" i="1"/>
  <c r="I3993" i="1"/>
  <c r="I3994" i="1"/>
  <c r="I3996" i="1"/>
  <c r="I3997" i="1"/>
  <c r="I3998" i="1"/>
  <c r="I4000" i="1"/>
  <c r="I4001" i="1"/>
  <c r="I4002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4" i="1"/>
  <c r="I4035" i="1"/>
  <c r="I4036" i="1"/>
  <c r="I4037" i="1"/>
  <c r="I4038" i="1"/>
  <c r="I4039" i="1"/>
  <c r="I4040" i="1"/>
  <c r="I4041" i="1"/>
  <c r="I4042" i="1"/>
  <c r="I4043" i="1"/>
  <c r="I4045" i="1"/>
  <c r="I4046" i="1"/>
  <c r="I4047" i="1"/>
  <c r="I4048" i="1"/>
  <c r="I4049" i="1"/>
  <c r="I4050" i="1"/>
  <c r="I4051" i="1"/>
  <c r="I4052" i="1"/>
  <c r="I4053" i="1"/>
  <c r="I4054" i="1"/>
  <c r="I4055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6" i="1"/>
  <c r="I4087" i="1"/>
  <c r="I4088" i="1"/>
  <c r="I4089" i="1"/>
  <c r="I4091" i="1"/>
  <c r="I4092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1" i="1"/>
  <c r="I4152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8" i="1"/>
  <c r="I4189" i="1"/>
  <c r="I4190" i="1"/>
  <c r="I4191" i="1"/>
  <c r="I4192" i="1"/>
  <c r="I4193" i="1"/>
  <c r="I4194" i="1"/>
  <c r="I4195" i="1"/>
  <c r="I4196" i="1"/>
  <c r="I4197" i="1"/>
  <c r="I4198" i="1"/>
  <c r="I4200" i="1"/>
  <c r="I4201" i="1"/>
  <c r="I4202" i="1"/>
  <c r="I4204" i="1"/>
  <c r="I4205" i="1"/>
  <c r="I4206" i="1"/>
  <c r="I4207" i="1"/>
  <c r="I4208" i="1"/>
  <c r="I4209" i="1"/>
  <c r="I4210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8" i="1"/>
  <c r="I4229" i="1"/>
  <c r="I4230" i="1"/>
  <c r="I4231" i="1"/>
  <c r="I4232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1" i="1"/>
  <c r="I4262" i="1"/>
  <c r="I4263" i="1"/>
  <c r="I4264" i="1"/>
  <c r="I4265" i="1"/>
  <c r="I4266" i="1"/>
  <c r="I4267" i="1"/>
  <c r="I4268" i="1"/>
  <c r="I4269" i="1"/>
  <c r="I4270" i="1"/>
  <c r="I4271" i="1"/>
  <c r="I4273" i="1"/>
  <c r="I4274" i="1"/>
  <c r="I4275" i="1"/>
  <c r="I4277" i="1"/>
  <c r="I4278" i="1"/>
  <c r="I4281" i="1"/>
  <c r="I4282" i="1"/>
  <c r="I4283" i="1"/>
  <c r="I4285" i="1"/>
  <c r="I4288" i="1"/>
  <c r="I4290" i="1"/>
  <c r="I4291" i="1"/>
  <c r="I4292" i="1"/>
  <c r="I4294" i="1"/>
  <c r="I4296" i="1"/>
  <c r="I4297" i="1"/>
  <c r="I4298" i="1"/>
  <c r="I4299" i="1"/>
  <c r="I4302" i="1"/>
  <c r="I4303" i="1"/>
  <c r="I4304" i="1"/>
  <c r="I4305" i="1"/>
  <c r="I4306" i="1"/>
  <c r="I4307" i="1"/>
  <c r="I4308" i="1"/>
  <c r="I4309" i="1"/>
  <c r="I4310" i="1"/>
  <c r="I4311" i="1"/>
  <c r="I4312" i="1"/>
  <c r="I4314" i="1"/>
  <c r="I4315" i="1"/>
  <c r="I4316" i="1"/>
  <c r="I4317" i="1"/>
  <c r="I4319" i="1"/>
  <c r="I4321" i="1"/>
  <c r="I4322" i="1"/>
  <c r="I4323" i="1"/>
  <c r="I4324" i="1"/>
  <c r="I4325" i="1"/>
  <c r="I4326" i="1"/>
  <c r="I4328" i="1"/>
  <c r="I4329" i="1"/>
  <c r="I4330" i="1"/>
  <c r="I4331" i="1"/>
  <c r="I4332" i="1"/>
  <c r="I4333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1" i="1"/>
  <c r="I4362" i="1"/>
  <c r="I4364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8" i="1"/>
  <c r="I4409" i="1"/>
  <c r="I4410" i="1"/>
  <c r="I4411" i="1"/>
  <c r="I4413" i="1"/>
  <c r="I4414" i="1"/>
  <c r="I4415" i="1"/>
  <c r="I4417" i="1"/>
  <c r="I4418" i="1"/>
  <c r="I4419" i="1"/>
  <c r="I4420" i="1"/>
  <c r="I4421" i="1"/>
  <c r="I4424" i="1"/>
  <c r="I4425" i="1"/>
  <c r="I4426" i="1"/>
  <c r="I4427" i="1"/>
  <c r="I4428" i="1"/>
  <c r="I4429" i="1"/>
  <c r="I4430" i="1"/>
  <c r="I4431" i="1"/>
  <c r="I4432" i="1"/>
  <c r="I4434" i="1"/>
  <c r="I4435" i="1"/>
  <c r="I4436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1" i="1"/>
  <c r="I4482" i="1"/>
  <c r="I4484" i="1"/>
  <c r="I4485" i="1"/>
  <c r="I4486" i="1"/>
  <c r="I4487" i="1"/>
  <c r="I4488" i="1"/>
  <c r="I4489" i="1"/>
  <c r="I4490" i="1"/>
  <c r="I4492" i="1"/>
  <c r="I4493" i="1"/>
  <c r="I4494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2" i="1"/>
  <c r="I4533" i="1"/>
  <c r="I4534" i="1"/>
  <c r="I4535" i="1"/>
  <c r="I4536" i="1"/>
  <c r="I4537" i="1"/>
  <c r="I4538" i="1"/>
  <c r="I4539" i="1"/>
  <c r="I4540" i="1"/>
  <c r="I4541" i="1"/>
  <c r="I4542" i="1"/>
  <c r="I4544" i="1"/>
  <c r="I4545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1" i="1"/>
  <c r="I4562" i="1"/>
  <c r="I4563" i="1"/>
  <c r="I4564" i="1"/>
  <c r="I4565" i="1"/>
  <c r="I4566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2" i="1"/>
  <c r="I4604" i="1"/>
  <c r="I4606" i="1"/>
  <c r="I4608" i="1"/>
  <c r="I4610" i="1"/>
  <c r="I4611" i="1"/>
  <c r="I4612" i="1"/>
  <c r="I4613" i="1"/>
  <c r="I4614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8" i="1"/>
  <c r="I4639" i="1"/>
  <c r="I4640" i="1"/>
  <c r="I4641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5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5" i="1"/>
  <c r="I4719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3" i="1"/>
  <c r="I4764" i="1"/>
  <c r="I4765" i="1"/>
  <c r="I4766" i="1"/>
  <c r="I4767" i="1"/>
  <c r="I4768" i="1"/>
  <c r="I4769" i="1"/>
  <c r="I4770" i="1"/>
  <c r="I4771" i="1"/>
  <c r="I4773" i="1"/>
  <c r="I4774" i="1"/>
  <c r="I4775" i="1"/>
  <c r="I4776" i="1"/>
  <c r="I4777" i="1"/>
  <c r="I4778" i="1"/>
  <c r="I4779" i="1"/>
  <c r="I4780" i="1"/>
  <c r="I4781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8" i="1"/>
  <c r="I4829" i="1"/>
  <c r="I4831" i="1"/>
  <c r="I4832" i="1"/>
  <c r="I4833" i="1"/>
  <c r="I4834" i="1"/>
  <c r="I4835" i="1"/>
  <c r="I4836" i="1"/>
  <c r="I4837" i="1"/>
  <c r="I4838" i="1"/>
  <c r="I4839" i="1"/>
  <c r="I4841" i="1"/>
  <c r="I4842" i="1"/>
  <c r="I4843" i="1"/>
  <c r="I4844" i="1"/>
  <c r="I4845" i="1"/>
  <c r="I4846" i="1"/>
  <c r="I4847" i="1"/>
  <c r="I4848" i="1"/>
  <c r="I4849" i="1"/>
  <c r="I4852" i="1"/>
  <c r="I4853" i="1"/>
  <c r="I4854" i="1"/>
  <c r="I4855" i="1"/>
  <c r="I4856" i="1"/>
  <c r="I4857" i="1"/>
  <c r="I4858" i="1"/>
  <c r="I4860" i="1"/>
  <c r="I4862" i="1"/>
  <c r="I4863" i="1"/>
  <c r="I4864" i="1"/>
  <c r="I4867" i="1"/>
  <c r="I4869" i="1"/>
  <c r="I4870" i="1"/>
  <c r="I4872" i="1"/>
  <c r="I4873" i="1"/>
  <c r="I4874" i="1"/>
  <c r="I4875" i="1"/>
  <c r="I4876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9" i="1"/>
  <c r="I4900" i="1"/>
  <c r="I4901" i="1"/>
  <c r="I4902" i="1"/>
  <c r="I4903" i="1"/>
  <c r="I4904" i="1"/>
  <c r="I4906" i="1"/>
  <c r="I4907" i="1"/>
  <c r="I4908" i="1"/>
  <c r="I4909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5" i="1"/>
  <c r="I4926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6" i="1"/>
  <c r="I4947" i="1"/>
  <c r="I4948" i="1"/>
  <c r="I4949" i="1"/>
  <c r="I4950" i="1"/>
  <c r="I4951" i="1"/>
  <c r="I4952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1" i="1"/>
  <c r="I4992" i="1"/>
  <c r="I4993" i="1"/>
  <c r="I4995" i="1"/>
  <c r="I4998" i="1"/>
  <c r="I4999" i="1"/>
  <c r="I5000" i="1"/>
  <c r="I5001" i="1"/>
  <c r="M2086" i="1"/>
  <c r="M4998" i="1" l="1"/>
  <c r="M4994" i="1"/>
  <c r="M4970" i="1"/>
  <c r="M4938" i="1"/>
  <c r="M4934" i="1"/>
  <c r="M4894" i="1"/>
  <c r="M4886" i="1"/>
  <c r="M4750" i="1"/>
  <c r="M4734" i="1"/>
  <c r="M4710" i="1"/>
  <c r="M4702" i="1"/>
  <c r="M4610" i="1"/>
  <c r="M4462" i="1"/>
  <c r="M4442" i="1"/>
  <c r="M4438" i="1"/>
  <c r="M4378" i="1"/>
  <c r="M4314" i="1"/>
  <c r="M4282" i="1"/>
  <c r="M4274" i="1"/>
  <c r="M4246" i="1"/>
  <c r="M4162" i="1"/>
  <c r="M4126" i="1"/>
  <c r="M4106" i="1"/>
  <c r="M4082" i="1"/>
  <c r="M4038" i="1"/>
  <c r="M4018" i="1"/>
  <c r="M4006" i="1"/>
  <c r="M3986" i="1"/>
  <c r="M3950" i="1"/>
  <c r="M3858" i="1"/>
  <c r="M3834" i="1"/>
  <c r="M3822" i="1"/>
  <c r="M3798" i="1"/>
  <c r="M3674" i="1"/>
  <c r="M3650" i="1"/>
  <c r="M3606" i="1"/>
  <c r="M3554" i="1"/>
  <c r="M3550" i="1"/>
  <c r="M3518" i="1"/>
  <c r="M3502" i="1"/>
  <c r="M3468" i="1"/>
  <c r="M3438" i="1"/>
  <c r="M3414" i="1"/>
  <c r="M3390" i="1"/>
  <c r="M3333" i="1"/>
  <c r="M3070" i="1"/>
  <c r="M2957" i="1"/>
  <c r="M2685" i="1"/>
  <c r="M2414" i="1"/>
  <c r="M2210" i="1"/>
  <c r="M4993" i="1"/>
  <c r="M4937" i="1"/>
  <c r="M4885" i="1"/>
  <c r="M4869" i="1"/>
  <c r="M4857" i="1"/>
  <c r="M4837" i="1"/>
  <c r="M4773" i="1"/>
  <c r="M4677" i="1"/>
  <c r="M4617" i="1"/>
  <c r="M4613" i="1"/>
  <c r="M4493" i="1"/>
  <c r="M4453" i="1"/>
  <c r="M4433" i="1"/>
  <c r="M4381" i="1"/>
  <c r="M4369" i="1"/>
  <c r="M4301" i="1"/>
  <c r="M4261" i="1"/>
  <c r="M4253" i="1"/>
  <c r="M4249" i="1"/>
  <c r="M4225" i="1"/>
  <c r="M4173" i="1"/>
  <c r="M4169" i="1"/>
  <c r="M4129" i="1"/>
  <c r="M4109" i="1"/>
  <c r="M4081" i="1"/>
  <c r="M4073" i="1"/>
  <c r="M4033" i="1"/>
  <c r="M4005" i="1"/>
  <c r="M3981" i="1"/>
  <c r="M3789" i="1"/>
  <c r="M3785" i="1"/>
  <c r="M3761" i="1"/>
  <c r="M3713" i="1"/>
  <c r="M3693" i="1"/>
  <c r="M3661" i="1"/>
  <c r="M3629" i="1"/>
  <c r="M3565" i="1"/>
  <c r="M3553" i="1"/>
  <c r="M3545" i="1"/>
  <c r="M3533" i="1"/>
  <c r="M3501" i="1"/>
  <c r="M3497" i="1"/>
  <c r="M3433" i="1"/>
  <c r="M3421" i="1"/>
  <c r="M3349" i="1"/>
  <c r="M3332" i="1"/>
  <c r="M3328" i="1"/>
  <c r="M3298" i="1"/>
  <c r="M3290" i="1"/>
  <c r="M3278" i="1"/>
  <c r="M3146" i="1"/>
  <c r="M3065" i="1"/>
  <c r="M3042" i="1"/>
  <c r="M3013" i="1"/>
  <c r="M2997" i="1"/>
  <c r="M2890" i="1"/>
  <c r="M2770" i="1"/>
  <c r="M2702" i="1"/>
  <c r="M2633" i="1"/>
  <c r="M2625" i="1"/>
  <c r="M2510" i="1"/>
  <c r="M2426" i="1"/>
  <c r="M2342" i="1"/>
  <c r="M2158" i="1"/>
  <c r="M2082" i="1"/>
  <c r="M4980" i="1"/>
  <c r="M4972" i="1"/>
  <c r="M4964" i="1"/>
  <c r="M4940" i="1"/>
  <c r="M4888" i="1"/>
  <c r="M4868" i="1"/>
  <c r="M4844" i="1"/>
  <c r="M4812" i="1"/>
  <c r="M4712" i="1"/>
  <c r="M4684" i="1"/>
  <c r="M4656" i="1"/>
  <c r="M4608" i="1"/>
  <c r="M4600" i="1"/>
  <c r="M4560" i="1"/>
  <c r="M4424" i="1"/>
  <c r="M4400" i="1"/>
  <c r="M4388" i="1"/>
  <c r="M4384" i="1"/>
  <c r="M4380" i="1"/>
  <c r="M4360" i="1"/>
  <c r="M4192" i="1"/>
  <c r="M4180" i="1"/>
  <c r="M4092" i="1"/>
  <c r="M4008" i="1"/>
  <c r="M3976" i="1"/>
  <c r="M3924" i="1"/>
  <c r="M3908" i="1"/>
  <c r="M3904" i="1"/>
  <c r="M3884" i="1"/>
  <c r="M3860" i="1"/>
  <c r="M3852" i="1"/>
  <c r="M3808" i="1"/>
  <c r="M3780" i="1"/>
  <c r="M3716" i="1"/>
  <c r="M3652" i="1"/>
  <c r="M3632" i="1"/>
  <c r="M3576" i="1"/>
  <c r="M3552" i="1"/>
  <c r="M3500" i="1"/>
  <c r="M3496" i="1"/>
  <c r="M3396" i="1"/>
  <c r="M3372" i="1"/>
  <c r="M3368" i="1"/>
  <c r="M3289" i="1"/>
  <c r="M3145" i="1"/>
  <c r="M3137" i="1"/>
  <c r="M3090" i="1"/>
  <c r="M3081" i="1"/>
  <c r="M2893" i="1"/>
  <c r="M2837" i="1"/>
  <c r="M2829" i="1"/>
  <c r="M2814" i="1"/>
  <c r="M2794" i="1"/>
  <c r="M2765" i="1"/>
  <c r="M2741" i="1"/>
  <c r="M2721" i="1"/>
  <c r="M2697" i="1"/>
  <c r="M2658" i="1"/>
  <c r="M2438" i="1"/>
  <c r="M2354" i="1"/>
  <c r="M22" i="1"/>
  <c r="M78" i="1"/>
  <c r="M82" i="1"/>
  <c r="M174" i="1"/>
  <c r="M186" i="1"/>
  <c r="M246" i="1"/>
  <c r="M250" i="1"/>
  <c r="M326" i="1"/>
  <c r="M370" i="1"/>
  <c r="M414" i="1"/>
  <c r="M474" i="1"/>
  <c r="M490" i="1"/>
  <c r="M514" i="1"/>
  <c r="M550" i="1"/>
  <c r="M558" i="1"/>
  <c r="M578" i="1"/>
  <c r="M590" i="1"/>
  <c r="M606" i="1"/>
  <c r="M610" i="1"/>
  <c r="M654" i="1"/>
  <c r="M698" i="1"/>
  <c r="M806" i="1"/>
  <c r="M814" i="1"/>
  <c r="M818" i="1"/>
  <c r="M946" i="1"/>
  <c r="M958" i="1"/>
  <c r="M1006" i="1"/>
  <c r="M1070" i="1"/>
  <c r="M1102" i="1"/>
  <c r="M1126" i="1"/>
  <c r="M1162" i="1"/>
  <c r="M1174" i="1"/>
  <c r="M1182" i="1"/>
  <c r="M1190" i="1"/>
  <c r="M1230" i="1"/>
  <c r="M1262" i="1"/>
  <c r="M1278" i="1"/>
  <c r="M1290" i="1"/>
  <c r="M1306" i="1"/>
  <c r="M1358" i="1"/>
  <c r="M1442" i="1"/>
  <c r="M1470" i="1"/>
  <c r="M1474" i="1"/>
  <c r="M1522" i="1"/>
  <c r="M1574" i="1"/>
  <c r="M1586" i="1"/>
  <c r="M1726" i="1"/>
  <c r="M1738" i="1"/>
  <c r="M1750" i="1"/>
  <c r="M1754" i="1"/>
  <c r="M1818" i="1"/>
  <c r="M1850" i="1"/>
  <c r="M1882" i="1"/>
  <c r="M1902" i="1"/>
  <c r="M1906" i="1"/>
  <c r="M1930" i="1"/>
  <c r="M1954" i="1"/>
  <c r="M3" i="1"/>
  <c r="M63" i="1"/>
  <c r="M135" i="1"/>
  <c r="M195" i="1"/>
  <c r="M231" i="1"/>
  <c r="M255" i="1"/>
  <c r="M375" i="1"/>
  <c r="M447" i="1"/>
  <c r="M475" i="1"/>
  <c r="M555" i="1"/>
  <c r="M587" i="1"/>
  <c r="M611" i="1"/>
  <c r="M659" i="1"/>
  <c r="M671" i="1"/>
  <c r="M699" i="1"/>
  <c r="M707" i="1"/>
  <c r="M719" i="1"/>
  <c r="M779" i="1"/>
  <c r="M807" i="1"/>
  <c r="M859" i="1"/>
  <c r="M867" i="1"/>
  <c r="M875" i="1"/>
  <c r="M883" i="1"/>
  <c r="M903" i="1"/>
  <c r="M983" i="1"/>
  <c r="M987" i="1"/>
  <c r="M1079" i="1"/>
  <c r="M1195" i="1"/>
  <c r="M1263" i="1"/>
  <c r="M1299" i="1"/>
  <c r="M1315" i="1"/>
  <c r="M1387" i="1"/>
  <c r="M1395" i="1"/>
  <c r="M1415" i="1"/>
  <c r="M1443" i="1"/>
  <c r="M1455" i="1"/>
  <c r="M1523" i="1"/>
  <c r="M1531" i="1"/>
  <c r="M1539" i="1"/>
  <c r="M1579" i="1"/>
  <c r="M1639" i="1"/>
  <c r="M1643" i="1"/>
  <c r="M1659" i="1"/>
  <c r="M1771" i="1"/>
  <c r="M1795" i="1"/>
  <c r="M1899" i="1"/>
  <c r="M1947" i="1"/>
  <c r="M1987" i="1"/>
  <c r="M2107" i="1"/>
  <c r="M2167" i="1"/>
  <c r="M2179" i="1"/>
  <c r="M2215" i="1"/>
  <c r="M2239" i="1"/>
  <c r="M2243" i="1"/>
  <c r="M2283" i="1"/>
  <c r="M2303" i="1"/>
  <c r="M2351" i="1"/>
  <c r="M2519" i="1"/>
  <c r="M2675" i="1"/>
  <c r="M2723" i="1"/>
  <c r="M2735" i="1"/>
  <c r="M2743" i="1"/>
  <c r="M2779" i="1"/>
  <c r="M2819" i="1"/>
  <c r="M2863" i="1"/>
  <c r="M2879" i="1"/>
  <c r="M2939" i="1"/>
  <c r="M3035" i="1"/>
  <c r="M3043" i="1"/>
  <c r="M3051" i="1"/>
  <c r="M3083" i="1"/>
  <c r="M3119" i="1"/>
  <c r="M3147" i="1"/>
  <c r="M3191" i="1"/>
  <c r="M3299" i="1"/>
  <c r="M3311" i="1"/>
  <c r="M3343" i="1"/>
  <c r="M3451" i="1"/>
  <c r="M3455" i="1"/>
  <c r="M3487" i="1"/>
  <c r="M3495" i="1"/>
  <c r="M96" i="1"/>
  <c r="M140" i="1"/>
  <c r="M144" i="1"/>
  <c r="M192" i="1"/>
  <c r="M220" i="1"/>
  <c r="M264" i="1"/>
  <c r="M344" i="1"/>
  <c r="M352" i="1"/>
  <c r="M404" i="1"/>
  <c r="M424" i="1"/>
  <c r="M556" i="1"/>
  <c r="M620" i="1"/>
  <c r="M776" i="1"/>
  <c r="M824" i="1"/>
  <c r="M864" i="1"/>
  <c r="M960" i="1"/>
  <c r="M1028" i="1"/>
  <c r="M1048" i="1"/>
  <c r="M1164" i="1"/>
  <c r="M1176" i="1"/>
  <c r="M1256" i="1"/>
  <c r="M1324" i="1"/>
  <c r="M1344" i="1"/>
  <c r="M1360" i="1"/>
  <c r="M1368" i="1"/>
  <c r="M1392" i="1"/>
  <c r="M1420" i="1"/>
  <c r="M1424" i="1"/>
  <c r="M1528" i="1"/>
  <c r="M1648" i="1"/>
  <c r="M1672" i="1"/>
  <c r="M1712" i="1"/>
  <c r="M1752" i="1"/>
  <c r="M1764" i="1"/>
  <c r="M1776" i="1"/>
  <c r="M1792" i="1"/>
  <c r="M1812" i="1"/>
  <c r="M1876" i="1"/>
  <c r="M1924" i="1"/>
  <c r="M1984" i="1"/>
  <c r="M2032" i="1"/>
  <c r="M2040" i="1"/>
  <c r="M2048" i="1"/>
  <c r="M2084" i="1"/>
  <c r="M2088" i="1"/>
  <c r="M2172" i="1"/>
  <c r="M2228" i="1"/>
  <c r="M2252" i="1"/>
  <c r="M2324" i="1"/>
  <c r="M2364" i="1"/>
  <c r="M2368" i="1"/>
  <c r="M2384" i="1"/>
  <c r="M2388" i="1"/>
  <c r="M2396" i="1"/>
  <c r="M2416" i="1"/>
  <c r="M2436" i="1"/>
  <c r="M2452" i="1"/>
  <c r="M2472" i="1"/>
  <c r="M2476" i="1"/>
  <c r="M2500" i="1"/>
  <c r="M2512" i="1"/>
  <c r="M2540" i="1"/>
  <c r="M2616" i="1"/>
  <c r="M2620" i="1"/>
  <c r="M2636" i="1"/>
  <c r="M2644" i="1"/>
  <c r="M2692" i="1"/>
  <c r="M2696" i="1"/>
  <c r="M2724" i="1"/>
  <c r="M2732" i="1"/>
  <c r="M2748" i="1"/>
  <c r="M2756" i="1"/>
  <c r="M2764" i="1"/>
  <c r="M2820" i="1"/>
  <c r="M2828" i="1"/>
  <c r="M2856" i="1"/>
  <c r="M2868" i="1"/>
  <c r="M2904" i="1"/>
  <c r="M2984" i="1"/>
  <c r="M3056" i="1"/>
  <c r="M3080" i="1"/>
  <c r="M3128" i="1"/>
  <c r="M3136" i="1"/>
  <c r="M3156" i="1"/>
  <c r="M3184" i="1"/>
  <c r="M57" i="1"/>
  <c r="M81" i="1"/>
  <c r="M165" i="1"/>
  <c r="M241" i="1"/>
  <c r="M245" i="1"/>
  <c r="M253" i="1"/>
  <c r="M305" i="1"/>
  <c r="M381" i="1"/>
  <c r="M477" i="1"/>
  <c r="M501" i="1"/>
  <c r="M525" i="1"/>
  <c r="M585" i="1"/>
  <c r="M593" i="1"/>
  <c r="M613" i="1"/>
  <c r="M701" i="1"/>
  <c r="M717" i="1"/>
  <c r="M749" i="1"/>
  <c r="M793" i="1"/>
  <c r="M825" i="1"/>
  <c r="M917" i="1"/>
  <c r="M933" i="1"/>
  <c r="M1089" i="1"/>
  <c r="M1245" i="1"/>
  <c r="M1249" i="1"/>
  <c r="M1269" i="1"/>
  <c r="M1285" i="1"/>
  <c r="M1405" i="1"/>
  <c r="M1409" i="1"/>
  <c r="M1445" i="1"/>
  <c r="M1457" i="1"/>
  <c r="M1545" i="1"/>
  <c r="M1597" i="1"/>
  <c r="M1609" i="1"/>
  <c r="M1673" i="1"/>
  <c r="M1737" i="1"/>
  <c r="M1749" i="1"/>
  <c r="M1761" i="1"/>
  <c r="M1785" i="1"/>
  <c r="M1801" i="1"/>
  <c r="M1821" i="1"/>
  <c r="M1865" i="1"/>
  <c r="M1869" i="1"/>
  <c r="M1909" i="1"/>
  <c r="M1937" i="1"/>
  <c r="M1945" i="1"/>
  <c r="M1989" i="1"/>
  <c r="M2149" i="1"/>
  <c r="M2213" i="1"/>
  <c r="M2265" i="1"/>
  <c r="M2273" i="1"/>
  <c r="M2285" i="1"/>
  <c r="M2293" i="1"/>
  <c r="M2365" i="1"/>
  <c r="M2445" i="1"/>
  <c r="M2485" i="1"/>
  <c r="M2493" i="1"/>
  <c r="M2529" i="1"/>
  <c r="M2589" i="1"/>
  <c r="M4987" i="1"/>
  <c r="M4959" i="1"/>
  <c r="M4947" i="1"/>
  <c r="M4943" i="1"/>
  <c r="M4927" i="1"/>
  <c r="M4911" i="1"/>
  <c r="M4831" i="1"/>
  <c r="M4807" i="1"/>
  <c r="M4787" i="1"/>
  <c r="M4767" i="1"/>
  <c r="M4747" i="1"/>
  <c r="M4707" i="1"/>
  <c r="M4695" i="1"/>
  <c r="M4647" i="1"/>
  <c r="M4543" i="1"/>
  <c r="M4523" i="1"/>
  <c r="M4447" i="1"/>
  <c r="M4427" i="1"/>
  <c r="M4407" i="1"/>
  <c r="M4387" i="1"/>
  <c r="M4355" i="1"/>
  <c r="M4323" i="1"/>
  <c r="M4311" i="1"/>
  <c r="M4283" i="1"/>
  <c r="M4219" i="1"/>
  <c r="M4215" i="1"/>
  <c r="M4211" i="1"/>
  <c r="M4191" i="1"/>
  <c r="M4127" i="1"/>
  <c r="M4091" i="1"/>
  <c r="M4083" i="1"/>
  <c r="M4071" i="1"/>
  <c r="M4067" i="1"/>
  <c r="M4051" i="1"/>
  <c r="M4011" i="1"/>
  <c r="M3947" i="1"/>
  <c r="M3891" i="1"/>
  <c r="M3879" i="1"/>
  <c r="M3831" i="1"/>
  <c r="M3767" i="1"/>
  <c r="M3759" i="1"/>
  <c r="M3719" i="1"/>
  <c r="M3627" i="1"/>
  <c r="M3615" i="1"/>
  <c r="M3599" i="1"/>
  <c r="M3342" i="1"/>
  <c r="M3326" i="1"/>
  <c r="M3322" i="1"/>
  <c r="M3264" i="1"/>
  <c r="M3248" i="1"/>
  <c r="M3192" i="1"/>
  <c r="M3166" i="1"/>
  <c r="M3162" i="1"/>
  <c r="M2970" i="1"/>
  <c r="M2866" i="1"/>
  <c r="M2649" i="1"/>
  <c r="M2605" i="1"/>
  <c r="M2446" i="1"/>
  <c r="M2098" i="1"/>
  <c r="M1958" i="1"/>
  <c r="I34" i="1"/>
  <c r="I90" i="1"/>
  <c r="I138" i="1"/>
  <c r="I166" i="1"/>
  <c r="I214" i="1"/>
  <c r="I278" i="1"/>
  <c r="I314" i="1"/>
  <c r="I490" i="1"/>
  <c r="I558" i="1"/>
  <c r="I598" i="1"/>
  <c r="I726" i="1"/>
  <c r="I782" i="1"/>
  <c r="I798" i="1"/>
  <c r="I858" i="1"/>
  <c r="I970" i="1"/>
  <c r="I1030" i="1"/>
  <c r="I1042" i="1"/>
  <c r="I1070" i="1"/>
  <c r="I1074" i="1"/>
  <c r="I1090" i="1"/>
  <c r="I1122" i="1"/>
  <c r="I1174" i="1"/>
  <c r="I1178" i="1"/>
  <c r="I1182" i="1"/>
  <c r="I1198" i="1"/>
  <c r="I1202" i="1"/>
  <c r="I1238" i="1"/>
  <c r="I1246" i="1"/>
  <c r="I1262" i="1"/>
  <c r="I1266" i="1"/>
  <c r="I1342" i="1"/>
  <c r="I7" i="1"/>
  <c r="C18" i="3" s="1"/>
  <c r="I83" i="1"/>
  <c r="I91" i="1"/>
  <c r="I119" i="1"/>
  <c r="I251" i="1"/>
  <c r="I271" i="1"/>
  <c r="I275" i="1"/>
  <c r="I431" i="1"/>
  <c r="I443" i="1"/>
  <c r="I447" i="1"/>
  <c r="I471" i="1"/>
  <c r="I599" i="1"/>
  <c r="I651" i="1"/>
  <c r="I675" i="1"/>
  <c r="I695" i="1"/>
  <c r="I739" i="1"/>
  <c r="I783" i="1"/>
  <c r="I787" i="1"/>
  <c r="I827" i="1"/>
  <c r="I843" i="1"/>
  <c r="I895" i="1"/>
  <c r="I907" i="1"/>
  <c r="I919" i="1"/>
  <c r="I987" i="1"/>
  <c r="I1003" i="1"/>
  <c r="I1007" i="1"/>
  <c r="I1043" i="1"/>
  <c r="I1059" i="1"/>
  <c r="I1087" i="1"/>
  <c r="I1123" i="1"/>
  <c r="I1175" i="1"/>
  <c r="I1227" i="1"/>
  <c r="I1295" i="1"/>
  <c r="I1315" i="1"/>
  <c r="I1335" i="1"/>
  <c r="I1379" i="1"/>
  <c r="I1387" i="1"/>
  <c r="I1471" i="1"/>
  <c r="I1519" i="1"/>
  <c r="I1531" i="1"/>
  <c r="I1535" i="1"/>
  <c r="I1647" i="1"/>
  <c r="I1671" i="1"/>
  <c r="I1703" i="1"/>
  <c r="I1755" i="1"/>
  <c r="I1811" i="1"/>
  <c r="I1855" i="1"/>
  <c r="I1867" i="1"/>
  <c r="I48" i="1"/>
  <c r="I56" i="1"/>
  <c r="I84" i="1"/>
  <c r="I96" i="1"/>
  <c r="I176" i="1"/>
  <c r="I240" i="1"/>
  <c r="I272" i="1"/>
  <c r="I288" i="1"/>
  <c r="I296" i="1"/>
  <c r="I320" i="1"/>
  <c r="I356" i="1"/>
  <c r="I380" i="1"/>
  <c r="I440" i="1"/>
  <c r="I484" i="1"/>
  <c r="I520" i="1"/>
  <c r="I528" i="1"/>
  <c r="I544" i="1"/>
  <c r="I548" i="1"/>
  <c r="I572" i="1"/>
  <c r="I604" i="1"/>
  <c r="I624" i="1"/>
  <c r="I644" i="1"/>
  <c r="I704" i="1"/>
  <c r="I816" i="1"/>
  <c r="I832" i="1"/>
  <c r="I892" i="1"/>
  <c r="I948" i="1"/>
  <c r="I1004" i="1"/>
  <c r="I1024" i="1"/>
  <c r="I1088" i="1"/>
  <c r="I1180" i="1"/>
  <c r="I1188" i="1"/>
  <c r="I1196" i="1"/>
  <c r="I1212" i="1"/>
  <c r="I1220" i="1"/>
  <c r="I1248" i="1"/>
  <c r="I1308" i="1"/>
  <c r="I1348" i="1"/>
  <c r="I1352" i="1"/>
  <c r="I1368" i="1"/>
  <c r="I1480" i="1"/>
  <c r="I1492" i="1"/>
  <c r="I1496" i="1"/>
  <c r="I1516" i="1"/>
  <c r="I1540" i="1"/>
  <c r="I1568" i="1"/>
  <c r="I1584" i="1"/>
  <c r="I157" i="1"/>
  <c r="I221" i="1"/>
  <c r="I229" i="1"/>
  <c r="I285" i="1"/>
  <c r="I361" i="1"/>
  <c r="I381" i="1"/>
  <c r="I437" i="1"/>
  <c r="I461" i="1"/>
  <c r="I485" i="1"/>
  <c r="I533" i="1"/>
  <c r="I569" i="1"/>
  <c r="I577" i="1"/>
  <c r="I589" i="1"/>
  <c r="I661" i="1"/>
  <c r="I753" i="1"/>
  <c r="I813" i="1"/>
  <c r="I817" i="1"/>
  <c r="I837" i="1"/>
  <c r="I941" i="1"/>
  <c r="I957" i="1"/>
  <c r="I1017" i="1"/>
  <c r="I1069" i="1"/>
  <c r="I1129" i="1"/>
  <c r="I1185" i="1"/>
  <c r="I1217" i="1"/>
  <c r="I1221" i="1"/>
  <c r="I1233" i="1"/>
  <c r="I1281" i="1"/>
  <c r="I1297" i="1"/>
  <c r="I1361" i="1"/>
  <c r="I1381" i="1"/>
  <c r="I1405" i="1"/>
  <c r="I1429" i="1"/>
  <c r="I1481" i="1"/>
  <c r="I1757" i="1"/>
  <c r="I1777" i="1"/>
  <c r="I1793" i="1"/>
  <c r="I1837" i="1"/>
  <c r="I1917" i="1"/>
  <c r="I1925" i="1"/>
  <c r="I2041" i="1"/>
  <c r="I2045" i="1"/>
  <c r="I2053" i="1"/>
  <c r="I2073" i="1"/>
  <c r="I2109" i="1"/>
  <c r="I2125" i="1"/>
  <c r="I2129" i="1"/>
  <c r="I2133" i="1"/>
  <c r="I2145" i="1"/>
  <c r="I2185" i="1"/>
  <c r="I2221" i="1"/>
  <c r="I2241" i="1"/>
  <c r="I2297" i="1"/>
  <c r="I2333" i="1"/>
  <c r="I2381" i="1"/>
  <c r="I2397" i="1"/>
  <c r="I2421" i="1"/>
  <c r="I2433" i="1"/>
  <c r="I2513" i="1"/>
  <c r="I2569" i="1"/>
  <c r="I2637" i="1"/>
  <c r="I2641" i="1"/>
  <c r="I2645" i="1"/>
  <c r="I2657" i="1"/>
  <c r="I2661" i="1"/>
  <c r="I2673" i="1"/>
  <c r="I2761" i="1"/>
  <c r="I2813" i="1"/>
  <c r="I2817" i="1"/>
  <c r="I2949" i="1"/>
  <c r="I2977" i="1"/>
  <c r="I3129" i="1"/>
  <c r="I3165" i="1"/>
  <c r="I3257" i="1"/>
  <c r="I3289" i="1"/>
  <c r="I3337" i="1"/>
  <c r="I3381" i="1"/>
  <c r="I3473" i="1"/>
  <c r="I3517" i="1"/>
  <c r="I3573" i="1"/>
  <c r="I3597" i="1"/>
  <c r="I3709" i="1"/>
  <c r="I3765" i="1"/>
  <c r="I3769" i="1"/>
  <c r="I3829" i="1"/>
  <c r="I4924" i="1"/>
  <c r="I4868" i="1"/>
  <c r="I4840" i="1"/>
  <c r="I4772" i="1"/>
  <c r="I4720" i="1"/>
  <c r="I4716" i="1"/>
  <c r="I4696" i="1"/>
  <c r="I4560" i="1"/>
  <c r="I4480" i="1"/>
  <c r="I4460" i="1"/>
  <c r="I4416" i="1"/>
  <c r="I4412" i="1"/>
  <c r="I4360" i="1"/>
  <c r="I4320" i="1"/>
  <c r="I4300" i="1"/>
  <c r="I4284" i="1"/>
  <c r="I4280" i="1"/>
  <c r="I4276" i="1"/>
  <c r="I4272" i="1"/>
  <c r="I4260" i="1"/>
  <c r="I4116" i="1"/>
  <c r="I4056" i="1"/>
  <c r="I4044" i="1"/>
  <c r="I4032" i="1"/>
  <c r="I3992" i="1"/>
  <c r="I3976" i="1"/>
  <c r="I3952" i="1"/>
  <c r="I3940" i="1"/>
  <c r="I3924" i="1"/>
  <c r="I3896" i="1"/>
  <c r="I3884" i="1"/>
  <c r="I3803" i="1"/>
  <c r="I3791" i="1"/>
  <c r="I3636" i="1"/>
  <c r="I3612" i="1"/>
  <c r="I3554" i="1"/>
  <c r="I3404" i="1"/>
  <c r="I3248" i="1"/>
  <c r="I3143" i="1"/>
  <c r="I3126" i="1"/>
  <c r="I3074" i="1"/>
  <c r="I3062" i="1"/>
  <c r="I3026" i="1"/>
  <c r="I2884" i="1"/>
  <c r="I2860" i="1"/>
  <c r="I2840" i="1"/>
  <c r="I2668" i="1"/>
  <c r="I2646" i="1"/>
  <c r="I2623" i="1"/>
  <c r="I2522" i="1"/>
  <c r="I2304" i="1"/>
  <c r="I2291" i="1"/>
  <c r="I2267" i="1"/>
  <c r="I2263" i="1"/>
  <c r="I2255" i="1"/>
  <c r="I2184" i="1"/>
  <c r="I2172" i="1"/>
  <c r="I2148" i="1"/>
  <c r="I2058" i="1"/>
  <c r="I2031" i="1"/>
  <c r="I1830" i="1"/>
  <c r="I1822" i="1"/>
  <c r="I1788" i="1"/>
  <c r="I1680" i="1"/>
  <c r="I1610" i="1"/>
  <c r="I1590" i="1"/>
  <c r="I1586" i="1"/>
  <c r="I1534" i="1"/>
  <c r="I4927" i="1"/>
  <c r="I4871" i="1"/>
  <c r="I4859" i="1"/>
  <c r="I4851" i="1"/>
  <c r="I4827" i="1"/>
  <c r="I4643" i="1"/>
  <c r="I4615" i="1"/>
  <c r="I4607" i="1"/>
  <c r="I4603" i="1"/>
  <c r="I4567" i="1"/>
  <c r="I4543" i="1"/>
  <c r="I4531" i="1"/>
  <c r="I4495" i="1"/>
  <c r="I4491" i="1"/>
  <c r="I4483" i="1"/>
  <c r="I4423" i="1"/>
  <c r="I4407" i="1"/>
  <c r="I4363" i="1"/>
  <c r="I4327" i="1"/>
  <c r="I4295" i="1"/>
  <c r="I4287" i="1"/>
  <c r="I4279" i="1"/>
  <c r="I4227" i="1"/>
  <c r="I4211" i="1"/>
  <c r="I4203" i="1"/>
  <c r="I4199" i="1"/>
  <c r="I4187" i="1"/>
  <c r="I4003" i="1"/>
  <c r="I3999" i="1"/>
  <c r="I3995" i="1"/>
  <c r="I3983" i="1"/>
  <c r="I3931" i="1"/>
  <c r="I3899" i="1"/>
  <c r="I3875" i="1"/>
  <c r="I3839" i="1"/>
  <c r="I3826" i="1"/>
  <c r="I3810" i="1"/>
  <c r="I3790" i="1"/>
  <c r="I3752" i="1"/>
  <c r="I3663" i="1"/>
  <c r="I3611" i="1"/>
  <c r="I3607" i="1"/>
  <c r="I3435" i="1"/>
  <c r="I3403" i="1"/>
  <c r="I3383" i="1"/>
  <c r="I3358" i="1"/>
  <c r="I3264" i="1"/>
  <c r="I3154" i="1"/>
  <c r="I2960" i="1"/>
  <c r="I2851" i="1"/>
  <c r="I2744" i="1"/>
  <c r="I2712" i="1"/>
  <c r="I2676" i="1"/>
  <c r="I2618" i="1"/>
  <c r="I2570" i="1"/>
  <c r="I2500" i="1"/>
  <c r="I2452" i="1"/>
  <c r="I2427" i="1"/>
  <c r="I2418" i="1"/>
  <c r="I2204" i="1"/>
  <c r="I2175" i="1"/>
  <c r="I2151" i="1"/>
  <c r="I2128" i="1"/>
  <c r="I2086" i="1"/>
  <c r="I1990" i="1"/>
  <c r="I1912" i="1"/>
  <c r="I1904" i="1"/>
  <c r="I1884" i="1"/>
  <c r="I1752" i="1"/>
  <c r="I1744" i="1"/>
  <c r="I1666" i="1"/>
  <c r="I1514" i="1"/>
  <c r="I1506" i="1"/>
  <c r="I1358" i="1"/>
  <c r="I4994" i="1"/>
  <c r="I4990" i="1"/>
  <c r="I4910" i="1"/>
  <c r="I4898" i="1"/>
  <c r="I4866" i="1"/>
  <c r="I4850" i="1"/>
  <c r="I4830" i="1"/>
  <c r="I4782" i="1"/>
  <c r="I4762" i="1"/>
  <c r="I4718" i="1"/>
  <c r="I4714" i="1"/>
  <c r="I4694" i="1"/>
  <c r="I4662" i="1"/>
  <c r="I4642" i="1"/>
  <c r="I4546" i="1"/>
  <c r="I4422" i="1"/>
  <c r="I4394" i="1"/>
  <c r="I4334" i="1"/>
  <c r="I4318" i="1"/>
  <c r="I4286" i="1"/>
  <c r="I4186" i="1"/>
  <c r="I4150" i="1"/>
  <c r="I4094" i="1"/>
  <c r="I4090" i="1"/>
  <c r="I3950" i="1"/>
  <c r="I3942" i="1"/>
  <c r="I3886" i="1"/>
  <c r="I3878" i="1"/>
  <c r="I3838" i="1"/>
  <c r="I3727" i="1"/>
  <c r="I3698" i="1"/>
  <c r="I3658" i="1"/>
  <c r="I3630" i="1"/>
  <c r="I3622" i="1"/>
  <c r="I3614" i="1"/>
  <c r="I3610" i="1"/>
  <c r="I3606" i="1"/>
  <c r="I3507" i="1"/>
  <c r="I3454" i="1"/>
  <c r="I3402" i="1"/>
  <c r="I3390" i="1"/>
  <c r="I3328" i="1"/>
  <c r="I3308" i="1"/>
  <c r="I3267" i="1"/>
  <c r="I3202" i="1"/>
  <c r="I3084" i="1"/>
  <c r="I3008" i="1"/>
  <c r="I2980" i="1"/>
  <c r="I2946" i="1"/>
  <c r="I2910" i="1"/>
  <c r="I2902" i="1"/>
  <c r="I2854" i="1"/>
  <c r="I2780" i="1"/>
  <c r="I2772" i="1"/>
  <c r="I2759" i="1"/>
  <c r="I2751" i="1"/>
  <c r="I2747" i="1"/>
  <c r="I2735" i="1"/>
  <c r="I2699" i="1"/>
  <c r="I2687" i="1"/>
  <c r="I2648" i="1"/>
  <c r="I2552" i="1"/>
  <c r="I2540" i="1"/>
  <c r="I2532" i="1"/>
  <c r="I2487" i="1"/>
  <c r="I2467" i="1"/>
  <c r="I2451" i="1"/>
  <c r="I2396" i="1"/>
  <c r="I2375" i="1"/>
  <c r="I2182" i="1"/>
  <c r="I2162" i="1"/>
  <c r="I2150" i="1"/>
  <c r="I2122" i="1"/>
  <c r="I2056" i="1"/>
  <c r="I1915" i="1"/>
  <c r="I1911" i="1"/>
  <c r="I1632" i="1"/>
  <c r="I1628" i="1"/>
  <c r="I1624" i="1"/>
  <c r="I1604" i="1"/>
  <c r="I1554" i="1"/>
  <c r="I1518" i="1"/>
  <c r="I1394" i="1"/>
  <c r="I4996" i="1"/>
  <c r="I4997" i="1"/>
  <c r="I4953" i="1"/>
  <c r="I4945" i="1"/>
  <c r="I4905" i="1"/>
  <c r="I4877" i="1"/>
  <c r="I4865" i="1"/>
  <c r="I4861" i="1"/>
  <c r="I4737" i="1"/>
  <c r="I4717" i="1"/>
  <c r="I4681" i="1"/>
  <c r="I4637" i="1"/>
  <c r="I4609" i="1"/>
  <c r="I4605" i="1"/>
  <c r="I4601" i="1"/>
  <c r="I4437" i="1"/>
  <c r="I4433" i="1"/>
  <c r="I4381" i="1"/>
  <c r="I4365" i="1"/>
  <c r="I4313" i="1"/>
  <c r="I4301" i="1"/>
  <c r="I4293" i="1"/>
  <c r="I4289" i="1"/>
  <c r="I4233" i="1"/>
  <c r="I4153" i="1"/>
  <c r="I4133" i="1"/>
  <c r="I4093" i="1"/>
  <c r="I4085" i="1"/>
  <c r="I4033" i="1"/>
  <c r="I3989" i="1"/>
  <c r="I3973" i="1"/>
  <c r="I3937" i="1"/>
  <c r="I3881" i="1"/>
  <c r="I3865" i="1"/>
  <c r="I3824" i="1"/>
  <c r="I3804" i="1"/>
  <c r="I3758" i="1"/>
  <c r="I3543" i="1"/>
  <c r="I3519" i="1"/>
  <c r="I3514" i="1"/>
  <c r="I3335" i="1"/>
  <c r="I3152" i="1"/>
  <c r="I3091" i="1"/>
  <c r="I3055" i="1"/>
  <c r="I3031" i="1"/>
  <c r="I3015" i="1"/>
  <c r="I2958" i="1"/>
  <c r="I2954" i="1"/>
  <c r="I2771" i="1"/>
  <c r="I2722" i="1"/>
  <c r="I2710" i="1"/>
  <c r="I2694" i="1"/>
  <c r="I2612" i="1"/>
  <c r="I2596" i="1"/>
  <c r="I2576" i="1"/>
  <c r="I2555" i="1"/>
  <c r="I2498" i="1"/>
  <c r="I2466" i="1"/>
  <c r="I2458" i="1"/>
  <c r="I2446" i="1"/>
  <c r="I2442" i="1"/>
  <c r="I2395" i="1"/>
  <c r="I2391" i="1"/>
  <c r="I2350" i="1"/>
  <c r="I2346" i="1"/>
  <c r="I2280" i="1"/>
  <c r="I2272" i="1"/>
  <c r="I2218" i="1"/>
  <c r="I2136" i="1"/>
  <c r="I2104" i="1"/>
  <c r="I2076" i="1"/>
  <c r="I2012" i="1"/>
  <c r="I1988" i="1"/>
  <c r="I1968" i="1"/>
  <c r="I1948" i="1"/>
  <c r="I1944" i="1"/>
  <c r="I1776" i="1"/>
  <c r="I1722" i="1"/>
  <c r="I1718" i="1"/>
  <c r="I1648" i="1"/>
</calcChain>
</file>

<file path=xl/sharedStrings.xml><?xml version="1.0" encoding="utf-8"?>
<sst xmlns="http://schemas.openxmlformats.org/spreadsheetml/2006/main" count="54117" uniqueCount="10097">
  <si>
    <t>Student_ID</t>
  </si>
  <si>
    <t>First_Name</t>
  </si>
  <si>
    <t>Last_Name</t>
  </si>
  <si>
    <t>Email</t>
  </si>
  <si>
    <t>Gender</t>
  </si>
  <si>
    <t>Age</t>
  </si>
  <si>
    <t>Department</t>
  </si>
  <si>
    <t>Attendance (%)</t>
  </si>
  <si>
    <t>Midterm_Score</t>
  </si>
  <si>
    <t>Final_Score</t>
  </si>
  <si>
    <t>Assignments_Avg</t>
  </si>
  <si>
    <t>Quizzes_Avg</t>
  </si>
  <si>
    <t>Participation_Score</t>
  </si>
  <si>
    <t>Projects_Score</t>
  </si>
  <si>
    <t>Total_Score</t>
  </si>
  <si>
    <t>Grade</t>
  </si>
  <si>
    <t>Study_Hours_per_Week</t>
  </si>
  <si>
    <t>Extracurricular_Activities</t>
  </si>
  <si>
    <t>Internet_Access_at_Home</t>
  </si>
  <si>
    <t>Parent_Education_Level</t>
  </si>
  <si>
    <t>Family_Income_Level</t>
  </si>
  <si>
    <t>Stress_Level (1-10)</t>
  </si>
  <si>
    <t>Sleep_Hours_per_Night</t>
  </si>
  <si>
    <t>S1000</t>
  </si>
  <si>
    <t>Omar</t>
  </si>
  <si>
    <t>Williams</t>
  </si>
  <si>
    <t>student0@university.com</t>
  </si>
  <si>
    <t>Female</t>
  </si>
  <si>
    <t>Engineering</t>
  </si>
  <si>
    <t>F</t>
  </si>
  <si>
    <t>No</t>
  </si>
  <si>
    <t>Yes</t>
  </si>
  <si>
    <t>High School</t>
  </si>
  <si>
    <t>Medium</t>
  </si>
  <si>
    <t>S1001</t>
  </si>
  <si>
    <t>Maria</t>
  </si>
  <si>
    <t>Brown</t>
  </si>
  <si>
    <t>student1@university.com</t>
  </si>
  <si>
    <t>Male</t>
  </si>
  <si>
    <t>A</t>
  </si>
  <si>
    <t>None</t>
  </si>
  <si>
    <t>S1002</t>
  </si>
  <si>
    <t>Ahmed</t>
  </si>
  <si>
    <t>Jones</t>
  </si>
  <si>
    <t>student2@university.com</t>
  </si>
  <si>
    <t>Business</t>
  </si>
  <si>
    <t>D</t>
  </si>
  <si>
    <t>Master's</t>
  </si>
  <si>
    <t>Low</t>
  </si>
  <si>
    <t>S1003</t>
  </si>
  <si>
    <t>student3@university.com</t>
  </si>
  <si>
    <t>Mathematics</t>
  </si>
  <si>
    <t>High</t>
  </si>
  <si>
    <t>S1004</t>
  </si>
  <si>
    <t>John</t>
  </si>
  <si>
    <t>Smith</t>
  </si>
  <si>
    <t>student4@university.com</t>
  </si>
  <si>
    <t>CS</t>
  </si>
  <si>
    <t>S1005</t>
  </si>
  <si>
    <t>Liam</t>
  </si>
  <si>
    <t>student5@university.com</t>
  </si>
  <si>
    <t>B</t>
  </si>
  <si>
    <t>PhD</t>
  </si>
  <si>
    <t>S1006</t>
  </si>
  <si>
    <t>student6@university.com</t>
  </si>
  <si>
    <t>S1007</t>
  </si>
  <si>
    <t>student7@university.com</t>
  </si>
  <si>
    <t>S1008</t>
  </si>
  <si>
    <t>student8@university.com</t>
  </si>
  <si>
    <t>Bachelor's</t>
  </si>
  <si>
    <t>S1009</t>
  </si>
  <si>
    <t>Sara</t>
  </si>
  <si>
    <t>student9@university.com</t>
  </si>
  <si>
    <t>S1010</t>
  </si>
  <si>
    <t>student10@university.com</t>
  </si>
  <si>
    <t>S1011</t>
  </si>
  <si>
    <t>student11@university.com</t>
  </si>
  <si>
    <t>C</t>
  </si>
  <si>
    <t>S1012</t>
  </si>
  <si>
    <t>Davis</t>
  </si>
  <si>
    <t>student12@university.com</t>
  </si>
  <si>
    <t>S1013</t>
  </si>
  <si>
    <t>student13@university.com</t>
  </si>
  <si>
    <t>S1014</t>
  </si>
  <si>
    <t>student14@university.com</t>
  </si>
  <si>
    <t>S1015</t>
  </si>
  <si>
    <t>student15@university.com</t>
  </si>
  <si>
    <t>S1016</t>
  </si>
  <si>
    <t>student16@university.com</t>
  </si>
  <si>
    <t>S1017</t>
  </si>
  <si>
    <t>student17@university.com</t>
  </si>
  <si>
    <t>S1018</t>
  </si>
  <si>
    <t>student18@university.com</t>
  </si>
  <si>
    <t>S1019</t>
  </si>
  <si>
    <t>Johnson</t>
  </si>
  <si>
    <t>student19@university.com</t>
  </si>
  <si>
    <t>S1020</t>
  </si>
  <si>
    <t>Emma</t>
  </si>
  <si>
    <t>student20@university.com</t>
  </si>
  <si>
    <t>S1021</t>
  </si>
  <si>
    <t>student21@university.com</t>
  </si>
  <si>
    <t>S1022</t>
  </si>
  <si>
    <t>student22@university.com</t>
  </si>
  <si>
    <t>S1023</t>
  </si>
  <si>
    <t>student23@university.com</t>
  </si>
  <si>
    <t>S1024</t>
  </si>
  <si>
    <t>student24@university.com</t>
  </si>
  <si>
    <t>S1025</t>
  </si>
  <si>
    <t>student25@university.com</t>
  </si>
  <si>
    <t>S1026</t>
  </si>
  <si>
    <t>student26@university.com</t>
  </si>
  <si>
    <t>S1027</t>
  </si>
  <si>
    <t>student27@university.com</t>
  </si>
  <si>
    <t>S1028</t>
  </si>
  <si>
    <t>student28@university.com</t>
  </si>
  <si>
    <t>S1029</t>
  </si>
  <si>
    <t>student29@university.com</t>
  </si>
  <si>
    <t>S1030</t>
  </si>
  <si>
    <t>student30@university.com</t>
  </si>
  <si>
    <t>S1031</t>
  </si>
  <si>
    <t>Ali</t>
  </si>
  <si>
    <t>student31@university.com</t>
  </si>
  <si>
    <t>S1032</t>
  </si>
  <si>
    <t>student32@university.com</t>
  </si>
  <si>
    <t>S1033</t>
  </si>
  <si>
    <t>student33@university.com</t>
  </si>
  <si>
    <t>S1034</t>
  </si>
  <si>
    <t>student34@university.com</t>
  </si>
  <si>
    <t>S1035</t>
  </si>
  <si>
    <t>student35@university.com</t>
  </si>
  <si>
    <t>S1036</t>
  </si>
  <si>
    <t>student36@university.com</t>
  </si>
  <si>
    <t>S1037</t>
  </si>
  <si>
    <t>student37@university.com</t>
  </si>
  <si>
    <t>S1038</t>
  </si>
  <si>
    <t>student38@university.com</t>
  </si>
  <si>
    <t>S1039</t>
  </si>
  <si>
    <t>student39@university.com</t>
  </si>
  <si>
    <t>S1040</t>
  </si>
  <si>
    <t>student40@university.com</t>
  </si>
  <si>
    <t>S1041</t>
  </si>
  <si>
    <t>student41@university.com</t>
  </si>
  <si>
    <t>S1042</t>
  </si>
  <si>
    <t>student42@university.com</t>
  </si>
  <si>
    <t>S1043</t>
  </si>
  <si>
    <t>student43@university.com</t>
  </si>
  <si>
    <t>S1044</t>
  </si>
  <si>
    <t>student44@university.com</t>
  </si>
  <si>
    <t>S1045</t>
  </si>
  <si>
    <t>student45@university.com</t>
  </si>
  <si>
    <t>S1046</t>
  </si>
  <si>
    <t>student46@university.com</t>
  </si>
  <si>
    <t>S1047</t>
  </si>
  <si>
    <t>student47@university.com</t>
  </si>
  <si>
    <t>S1048</t>
  </si>
  <si>
    <t>student48@university.com</t>
  </si>
  <si>
    <t>S1049</t>
  </si>
  <si>
    <t>student49@university.com</t>
  </si>
  <si>
    <t>S1050</t>
  </si>
  <si>
    <t>student50@university.com</t>
  </si>
  <si>
    <t>S1051</t>
  </si>
  <si>
    <t>student51@university.com</t>
  </si>
  <si>
    <t>S1052</t>
  </si>
  <si>
    <t>student52@university.com</t>
  </si>
  <si>
    <t>S1053</t>
  </si>
  <si>
    <t>student53@university.com</t>
  </si>
  <si>
    <t>S1054</t>
  </si>
  <si>
    <t>student54@university.com</t>
  </si>
  <si>
    <t>S1055</t>
  </si>
  <si>
    <t>student55@university.com</t>
  </si>
  <si>
    <t>S1056</t>
  </si>
  <si>
    <t>student56@university.com</t>
  </si>
  <si>
    <t>S1057</t>
  </si>
  <si>
    <t>student57@university.com</t>
  </si>
  <si>
    <t>S1058</t>
  </si>
  <si>
    <t>student58@university.com</t>
  </si>
  <si>
    <t>S1059</t>
  </si>
  <si>
    <t>student59@university.com</t>
  </si>
  <si>
    <t>S1060</t>
  </si>
  <si>
    <t>student60@university.com</t>
  </si>
  <si>
    <t>S1061</t>
  </si>
  <si>
    <t>student61@university.com</t>
  </si>
  <si>
    <t>S1062</t>
  </si>
  <si>
    <t>student62@university.com</t>
  </si>
  <si>
    <t>S1063</t>
  </si>
  <si>
    <t>student63@university.com</t>
  </si>
  <si>
    <t>S1064</t>
  </si>
  <si>
    <t>student64@university.com</t>
  </si>
  <si>
    <t>S1065</t>
  </si>
  <si>
    <t>student65@university.com</t>
  </si>
  <si>
    <t>S1066</t>
  </si>
  <si>
    <t>student66@university.com</t>
  </si>
  <si>
    <t>S1067</t>
  </si>
  <si>
    <t>student67@university.com</t>
  </si>
  <si>
    <t>S1068</t>
  </si>
  <si>
    <t>student68@university.com</t>
  </si>
  <si>
    <t>S1069</t>
  </si>
  <si>
    <t>student69@university.com</t>
  </si>
  <si>
    <t>S1070</t>
  </si>
  <si>
    <t>student70@university.com</t>
  </si>
  <si>
    <t>S1071</t>
  </si>
  <si>
    <t>student71@university.com</t>
  </si>
  <si>
    <t>S1072</t>
  </si>
  <si>
    <t>student72@university.com</t>
  </si>
  <si>
    <t>S1073</t>
  </si>
  <si>
    <t>student73@university.com</t>
  </si>
  <si>
    <t>S1074</t>
  </si>
  <si>
    <t>student74@university.com</t>
  </si>
  <si>
    <t>S1075</t>
  </si>
  <si>
    <t>student75@university.com</t>
  </si>
  <si>
    <t>S1076</t>
  </si>
  <si>
    <t>student76@university.com</t>
  </si>
  <si>
    <t>S1077</t>
  </si>
  <si>
    <t>student77@university.com</t>
  </si>
  <si>
    <t>S1078</t>
  </si>
  <si>
    <t>student78@university.com</t>
  </si>
  <si>
    <t>S1079</t>
  </si>
  <si>
    <t>student79@university.com</t>
  </si>
  <si>
    <t>S1080</t>
  </si>
  <si>
    <t>student80@university.com</t>
  </si>
  <si>
    <t>S1081</t>
  </si>
  <si>
    <t>student81@university.com</t>
  </si>
  <si>
    <t>S1082</t>
  </si>
  <si>
    <t>student82@university.com</t>
  </si>
  <si>
    <t>S1083</t>
  </si>
  <si>
    <t>student83@university.com</t>
  </si>
  <si>
    <t>S1084</t>
  </si>
  <si>
    <t>student84@university.com</t>
  </si>
  <si>
    <t>S1085</t>
  </si>
  <si>
    <t>student85@university.com</t>
  </si>
  <si>
    <t>S1086</t>
  </si>
  <si>
    <t>student86@university.com</t>
  </si>
  <si>
    <t>S1087</t>
  </si>
  <si>
    <t>student87@university.com</t>
  </si>
  <si>
    <t>S1088</t>
  </si>
  <si>
    <t>student88@university.com</t>
  </si>
  <si>
    <t>S1089</t>
  </si>
  <si>
    <t>student89@university.com</t>
  </si>
  <si>
    <t>S1090</t>
  </si>
  <si>
    <t>student90@university.com</t>
  </si>
  <si>
    <t>S1091</t>
  </si>
  <si>
    <t>student91@university.com</t>
  </si>
  <si>
    <t>S1092</t>
  </si>
  <si>
    <t>student92@university.com</t>
  </si>
  <si>
    <t>S1093</t>
  </si>
  <si>
    <t>student93@university.com</t>
  </si>
  <si>
    <t>S1094</t>
  </si>
  <si>
    <t>student94@university.com</t>
  </si>
  <si>
    <t>S1095</t>
  </si>
  <si>
    <t>student95@university.com</t>
  </si>
  <si>
    <t>S1096</t>
  </si>
  <si>
    <t>student96@university.com</t>
  </si>
  <si>
    <t>S1097</t>
  </si>
  <si>
    <t>student97@university.com</t>
  </si>
  <si>
    <t>S1098</t>
  </si>
  <si>
    <t>student98@university.com</t>
  </si>
  <si>
    <t>S1099</t>
  </si>
  <si>
    <t>student99@university.com</t>
  </si>
  <si>
    <t>S1100</t>
  </si>
  <si>
    <t>student100@university.com</t>
  </si>
  <si>
    <t>S1101</t>
  </si>
  <si>
    <t>student101@university.com</t>
  </si>
  <si>
    <t>S1102</t>
  </si>
  <si>
    <t>student102@university.com</t>
  </si>
  <si>
    <t>S1103</t>
  </si>
  <si>
    <t>student103@university.com</t>
  </si>
  <si>
    <t>S1104</t>
  </si>
  <si>
    <t>student104@university.com</t>
  </si>
  <si>
    <t>S1105</t>
  </si>
  <si>
    <t>student105@university.com</t>
  </si>
  <si>
    <t>S1106</t>
  </si>
  <si>
    <t>student106@university.com</t>
  </si>
  <si>
    <t>S1107</t>
  </si>
  <si>
    <t>student107@university.com</t>
  </si>
  <si>
    <t>S1108</t>
  </si>
  <si>
    <t>student108@university.com</t>
  </si>
  <si>
    <t>S1109</t>
  </si>
  <si>
    <t>student109@university.com</t>
  </si>
  <si>
    <t>S1110</t>
  </si>
  <si>
    <t>student110@university.com</t>
  </si>
  <si>
    <t>S1111</t>
  </si>
  <si>
    <t>student111@university.com</t>
  </si>
  <si>
    <t>S1112</t>
  </si>
  <si>
    <t>student112@university.com</t>
  </si>
  <si>
    <t>S1113</t>
  </si>
  <si>
    <t>student113@university.com</t>
  </si>
  <si>
    <t>S1114</t>
  </si>
  <si>
    <t>student114@university.com</t>
  </si>
  <si>
    <t>S1115</t>
  </si>
  <si>
    <t>student115@university.com</t>
  </si>
  <si>
    <t>S1116</t>
  </si>
  <si>
    <t>student116@university.com</t>
  </si>
  <si>
    <t>S1117</t>
  </si>
  <si>
    <t>student117@university.com</t>
  </si>
  <si>
    <t>S1118</t>
  </si>
  <si>
    <t>student118@university.com</t>
  </si>
  <si>
    <t>S1119</t>
  </si>
  <si>
    <t>student119@university.com</t>
  </si>
  <si>
    <t>S1120</t>
  </si>
  <si>
    <t>student120@university.com</t>
  </si>
  <si>
    <t>S1121</t>
  </si>
  <si>
    <t>student121@university.com</t>
  </si>
  <si>
    <t>S1122</t>
  </si>
  <si>
    <t>student122@university.com</t>
  </si>
  <si>
    <t>S1123</t>
  </si>
  <si>
    <t>student123@university.com</t>
  </si>
  <si>
    <t>S1124</t>
  </si>
  <si>
    <t>student124@university.com</t>
  </si>
  <si>
    <t>S1125</t>
  </si>
  <si>
    <t>student125@university.com</t>
  </si>
  <si>
    <t>S1126</t>
  </si>
  <si>
    <t>student126@university.com</t>
  </si>
  <si>
    <t>S1127</t>
  </si>
  <si>
    <t>student127@university.com</t>
  </si>
  <si>
    <t>S1128</t>
  </si>
  <si>
    <t>student128@university.com</t>
  </si>
  <si>
    <t>S1129</t>
  </si>
  <si>
    <t>student129@university.com</t>
  </si>
  <si>
    <t>S1130</t>
  </si>
  <si>
    <t>student130@university.com</t>
  </si>
  <si>
    <t>S1131</t>
  </si>
  <si>
    <t>student131@university.com</t>
  </si>
  <si>
    <t>S1132</t>
  </si>
  <si>
    <t>student132@university.com</t>
  </si>
  <si>
    <t>S1133</t>
  </si>
  <si>
    <t>student133@university.com</t>
  </si>
  <si>
    <t>S1134</t>
  </si>
  <si>
    <t>student134@university.com</t>
  </si>
  <si>
    <t>S1135</t>
  </si>
  <si>
    <t>student135@university.com</t>
  </si>
  <si>
    <t>S1136</t>
  </si>
  <si>
    <t>student136@university.com</t>
  </si>
  <si>
    <t>S1137</t>
  </si>
  <si>
    <t>student137@university.com</t>
  </si>
  <si>
    <t>S1138</t>
  </si>
  <si>
    <t>student138@university.com</t>
  </si>
  <si>
    <t>S1139</t>
  </si>
  <si>
    <t>student139@university.com</t>
  </si>
  <si>
    <t>S1140</t>
  </si>
  <si>
    <t>student140@university.com</t>
  </si>
  <si>
    <t>S1141</t>
  </si>
  <si>
    <t>student141@university.com</t>
  </si>
  <si>
    <t>S1142</t>
  </si>
  <si>
    <t>student142@university.com</t>
  </si>
  <si>
    <t>S1143</t>
  </si>
  <si>
    <t>student143@university.com</t>
  </si>
  <si>
    <t>S1144</t>
  </si>
  <si>
    <t>student144@university.com</t>
  </si>
  <si>
    <t>S1145</t>
  </si>
  <si>
    <t>student145@university.com</t>
  </si>
  <si>
    <t>S1146</t>
  </si>
  <si>
    <t>student146@university.com</t>
  </si>
  <si>
    <t>S1147</t>
  </si>
  <si>
    <t>student147@university.com</t>
  </si>
  <si>
    <t>S1148</t>
  </si>
  <si>
    <t>student148@university.com</t>
  </si>
  <si>
    <t>S1149</t>
  </si>
  <si>
    <t>student149@university.com</t>
  </si>
  <si>
    <t>S1150</t>
  </si>
  <si>
    <t>student150@university.com</t>
  </si>
  <si>
    <t>S1151</t>
  </si>
  <si>
    <t>student151@university.com</t>
  </si>
  <si>
    <t>S1152</t>
  </si>
  <si>
    <t>student152@university.com</t>
  </si>
  <si>
    <t>S1153</t>
  </si>
  <si>
    <t>student153@university.com</t>
  </si>
  <si>
    <t>S1154</t>
  </si>
  <si>
    <t>student154@university.com</t>
  </si>
  <si>
    <t>S1155</t>
  </si>
  <si>
    <t>student155@university.com</t>
  </si>
  <si>
    <t>S1156</t>
  </si>
  <si>
    <t>student156@university.com</t>
  </si>
  <si>
    <t>S1157</t>
  </si>
  <si>
    <t>student157@university.com</t>
  </si>
  <si>
    <t>S1158</t>
  </si>
  <si>
    <t>student158@university.com</t>
  </si>
  <si>
    <t>S1159</t>
  </si>
  <si>
    <t>student159@university.com</t>
  </si>
  <si>
    <t>S1160</t>
  </si>
  <si>
    <t>student160@university.com</t>
  </si>
  <si>
    <t>S1161</t>
  </si>
  <si>
    <t>student161@university.com</t>
  </si>
  <si>
    <t>S1162</t>
  </si>
  <si>
    <t>student162@university.com</t>
  </si>
  <si>
    <t>S1163</t>
  </si>
  <si>
    <t>student163@university.com</t>
  </si>
  <si>
    <t>S1164</t>
  </si>
  <si>
    <t>student164@university.com</t>
  </si>
  <si>
    <t>S1165</t>
  </si>
  <si>
    <t>student165@university.com</t>
  </si>
  <si>
    <t>S1166</t>
  </si>
  <si>
    <t>student166@university.com</t>
  </si>
  <si>
    <t>S1167</t>
  </si>
  <si>
    <t>student167@university.com</t>
  </si>
  <si>
    <t>S1168</t>
  </si>
  <si>
    <t>student168@university.com</t>
  </si>
  <si>
    <t>S1169</t>
  </si>
  <si>
    <t>student169@university.com</t>
  </si>
  <si>
    <t>S1170</t>
  </si>
  <si>
    <t>student170@university.com</t>
  </si>
  <si>
    <t>S1171</t>
  </si>
  <si>
    <t>student171@university.com</t>
  </si>
  <si>
    <t>S1172</t>
  </si>
  <si>
    <t>student172@university.com</t>
  </si>
  <si>
    <t>S1173</t>
  </si>
  <si>
    <t>student173@university.com</t>
  </si>
  <si>
    <t>S1174</t>
  </si>
  <si>
    <t>student174@university.com</t>
  </si>
  <si>
    <t>S1175</t>
  </si>
  <si>
    <t>student175@university.com</t>
  </si>
  <si>
    <t>S1176</t>
  </si>
  <si>
    <t>student176@university.com</t>
  </si>
  <si>
    <t>S1177</t>
  </si>
  <si>
    <t>student177@university.com</t>
  </si>
  <si>
    <t>S1178</t>
  </si>
  <si>
    <t>student178@university.com</t>
  </si>
  <si>
    <t>S1179</t>
  </si>
  <si>
    <t>student179@university.com</t>
  </si>
  <si>
    <t>S1180</t>
  </si>
  <si>
    <t>student180@university.com</t>
  </si>
  <si>
    <t>S1181</t>
  </si>
  <si>
    <t>student181@university.com</t>
  </si>
  <si>
    <t>S1182</t>
  </si>
  <si>
    <t>student182@university.com</t>
  </si>
  <si>
    <t>S1183</t>
  </si>
  <si>
    <t>student183@university.com</t>
  </si>
  <si>
    <t>S1184</t>
  </si>
  <si>
    <t>student184@university.com</t>
  </si>
  <si>
    <t>S1185</t>
  </si>
  <si>
    <t>student185@university.com</t>
  </si>
  <si>
    <t>S1186</t>
  </si>
  <si>
    <t>student186@university.com</t>
  </si>
  <si>
    <t>S1187</t>
  </si>
  <si>
    <t>student187@university.com</t>
  </si>
  <si>
    <t>S1188</t>
  </si>
  <si>
    <t>student188@university.com</t>
  </si>
  <si>
    <t>S1189</t>
  </si>
  <si>
    <t>student189@university.com</t>
  </si>
  <si>
    <t>S1190</t>
  </si>
  <si>
    <t>student190@university.com</t>
  </si>
  <si>
    <t>S1191</t>
  </si>
  <si>
    <t>student191@university.com</t>
  </si>
  <si>
    <t>S1192</t>
  </si>
  <si>
    <t>student192@university.com</t>
  </si>
  <si>
    <t>S1193</t>
  </si>
  <si>
    <t>student193@university.com</t>
  </si>
  <si>
    <t>S1194</t>
  </si>
  <si>
    <t>student194@university.com</t>
  </si>
  <si>
    <t>S1195</t>
  </si>
  <si>
    <t>student195@university.com</t>
  </si>
  <si>
    <t>S1196</t>
  </si>
  <si>
    <t>student196@university.com</t>
  </si>
  <si>
    <t>S1197</t>
  </si>
  <si>
    <t>student197@university.com</t>
  </si>
  <si>
    <t>S1198</t>
  </si>
  <si>
    <t>student198@university.com</t>
  </si>
  <si>
    <t>S1199</t>
  </si>
  <si>
    <t>student199@university.com</t>
  </si>
  <si>
    <t>S1200</t>
  </si>
  <si>
    <t>student200@university.com</t>
  </si>
  <si>
    <t>S1201</t>
  </si>
  <si>
    <t>student201@university.com</t>
  </si>
  <si>
    <t>S1202</t>
  </si>
  <si>
    <t>student202@university.com</t>
  </si>
  <si>
    <t>S1203</t>
  </si>
  <si>
    <t>student203@university.com</t>
  </si>
  <si>
    <t>S1204</t>
  </si>
  <si>
    <t>student204@university.com</t>
  </si>
  <si>
    <t>S1205</t>
  </si>
  <si>
    <t>student205@university.com</t>
  </si>
  <si>
    <t>S1206</t>
  </si>
  <si>
    <t>student206@university.com</t>
  </si>
  <si>
    <t>S1207</t>
  </si>
  <si>
    <t>student207@university.com</t>
  </si>
  <si>
    <t>S1208</t>
  </si>
  <si>
    <t>student208@university.com</t>
  </si>
  <si>
    <t>S1209</t>
  </si>
  <si>
    <t>student209@university.com</t>
  </si>
  <si>
    <t>S1210</t>
  </si>
  <si>
    <t>student210@university.com</t>
  </si>
  <si>
    <t>S1211</t>
  </si>
  <si>
    <t>student211@university.com</t>
  </si>
  <si>
    <t>S1212</t>
  </si>
  <si>
    <t>student212@university.com</t>
  </si>
  <si>
    <t>S1213</t>
  </si>
  <si>
    <t>student213@university.com</t>
  </si>
  <si>
    <t>S1214</t>
  </si>
  <si>
    <t>student214@university.com</t>
  </si>
  <si>
    <t>S1215</t>
  </si>
  <si>
    <t>student215@university.com</t>
  </si>
  <si>
    <t>S1216</t>
  </si>
  <si>
    <t>student216@university.com</t>
  </si>
  <si>
    <t>S1217</t>
  </si>
  <si>
    <t>student217@university.com</t>
  </si>
  <si>
    <t>S1218</t>
  </si>
  <si>
    <t>student218@university.com</t>
  </si>
  <si>
    <t>S1219</t>
  </si>
  <si>
    <t>student219@university.com</t>
  </si>
  <si>
    <t>S1220</t>
  </si>
  <si>
    <t>student220@university.com</t>
  </si>
  <si>
    <t>S1221</t>
  </si>
  <si>
    <t>student221@university.com</t>
  </si>
  <si>
    <t>S1222</t>
  </si>
  <si>
    <t>student222@university.com</t>
  </si>
  <si>
    <t>S1223</t>
  </si>
  <si>
    <t>student223@university.com</t>
  </si>
  <si>
    <t>S1224</t>
  </si>
  <si>
    <t>student224@university.com</t>
  </si>
  <si>
    <t>S1225</t>
  </si>
  <si>
    <t>student225@university.com</t>
  </si>
  <si>
    <t>S1226</t>
  </si>
  <si>
    <t>student226@university.com</t>
  </si>
  <si>
    <t>S1227</t>
  </si>
  <si>
    <t>student227@university.com</t>
  </si>
  <si>
    <t>S1228</t>
  </si>
  <si>
    <t>student228@university.com</t>
  </si>
  <si>
    <t>S1229</t>
  </si>
  <si>
    <t>student229@university.com</t>
  </si>
  <si>
    <t>S1230</t>
  </si>
  <si>
    <t>student230@university.com</t>
  </si>
  <si>
    <t>S1231</t>
  </si>
  <si>
    <t>student231@university.com</t>
  </si>
  <si>
    <t>S1232</t>
  </si>
  <si>
    <t>student232@university.com</t>
  </si>
  <si>
    <t>S1233</t>
  </si>
  <si>
    <t>student233@university.com</t>
  </si>
  <si>
    <t>S1234</t>
  </si>
  <si>
    <t>student234@university.com</t>
  </si>
  <si>
    <t>S1235</t>
  </si>
  <si>
    <t>student235@university.com</t>
  </si>
  <si>
    <t>S1236</t>
  </si>
  <si>
    <t>student236@university.com</t>
  </si>
  <si>
    <t>S1237</t>
  </si>
  <si>
    <t>student237@university.com</t>
  </si>
  <si>
    <t>S1238</t>
  </si>
  <si>
    <t>student238@university.com</t>
  </si>
  <si>
    <t>S1239</t>
  </si>
  <si>
    <t>student239@university.com</t>
  </si>
  <si>
    <t>S1240</t>
  </si>
  <si>
    <t>student240@university.com</t>
  </si>
  <si>
    <t>S1241</t>
  </si>
  <si>
    <t>student241@university.com</t>
  </si>
  <si>
    <t>S1242</t>
  </si>
  <si>
    <t>student242@university.com</t>
  </si>
  <si>
    <t>S1243</t>
  </si>
  <si>
    <t>student243@university.com</t>
  </si>
  <si>
    <t>S1244</t>
  </si>
  <si>
    <t>student244@university.com</t>
  </si>
  <si>
    <t>S1245</t>
  </si>
  <si>
    <t>student245@university.com</t>
  </si>
  <si>
    <t>S1246</t>
  </si>
  <si>
    <t>student246@university.com</t>
  </si>
  <si>
    <t>S1247</t>
  </si>
  <si>
    <t>student247@university.com</t>
  </si>
  <si>
    <t>S1248</t>
  </si>
  <si>
    <t>student248@university.com</t>
  </si>
  <si>
    <t>S1249</t>
  </si>
  <si>
    <t>student249@university.com</t>
  </si>
  <si>
    <t>S1250</t>
  </si>
  <si>
    <t>student250@university.com</t>
  </si>
  <si>
    <t>S1251</t>
  </si>
  <si>
    <t>student251@university.com</t>
  </si>
  <si>
    <t>S1252</t>
  </si>
  <si>
    <t>student252@university.com</t>
  </si>
  <si>
    <t>S1253</t>
  </si>
  <si>
    <t>student253@university.com</t>
  </si>
  <si>
    <t>S1254</t>
  </si>
  <si>
    <t>student254@university.com</t>
  </si>
  <si>
    <t>S1255</t>
  </si>
  <si>
    <t>student255@university.com</t>
  </si>
  <si>
    <t>S1256</t>
  </si>
  <si>
    <t>student256@university.com</t>
  </si>
  <si>
    <t>S1257</t>
  </si>
  <si>
    <t>student257@university.com</t>
  </si>
  <si>
    <t>S1258</t>
  </si>
  <si>
    <t>student258@university.com</t>
  </si>
  <si>
    <t>S1259</t>
  </si>
  <si>
    <t>student259@university.com</t>
  </si>
  <si>
    <t>S1260</t>
  </si>
  <si>
    <t>student260@university.com</t>
  </si>
  <si>
    <t>S1261</t>
  </si>
  <si>
    <t>student261@university.com</t>
  </si>
  <si>
    <t>S1262</t>
  </si>
  <si>
    <t>student262@university.com</t>
  </si>
  <si>
    <t>S1263</t>
  </si>
  <si>
    <t>student263@university.com</t>
  </si>
  <si>
    <t>S1264</t>
  </si>
  <si>
    <t>student264@university.com</t>
  </si>
  <si>
    <t>S1265</t>
  </si>
  <si>
    <t>student265@university.com</t>
  </si>
  <si>
    <t>S1266</t>
  </si>
  <si>
    <t>student266@university.com</t>
  </si>
  <si>
    <t>S1267</t>
  </si>
  <si>
    <t>student267@university.com</t>
  </si>
  <si>
    <t>S1268</t>
  </si>
  <si>
    <t>student268@university.com</t>
  </si>
  <si>
    <t>S1269</t>
  </si>
  <si>
    <t>student269@university.com</t>
  </si>
  <si>
    <t>S1270</t>
  </si>
  <si>
    <t>student270@university.com</t>
  </si>
  <si>
    <t>S1271</t>
  </si>
  <si>
    <t>student271@university.com</t>
  </si>
  <si>
    <t>S1272</t>
  </si>
  <si>
    <t>student272@university.com</t>
  </si>
  <si>
    <t>S1273</t>
  </si>
  <si>
    <t>student273@university.com</t>
  </si>
  <si>
    <t>S1274</t>
  </si>
  <si>
    <t>student274@university.com</t>
  </si>
  <si>
    <t>S1275</t>
  </si>
  <si>
    <t>student275@university.com</t>
  </si>
  <si>
    <t>S1276</t>
  </si>
  <si>
    <t>student276@university.com</t>
  </si>
  <si>
    <t>S1277</t>
  </si>
  <si>
    <t>student277@university.com</t>
  </si>
  <si>
    <t>S1278</t>
  </si>
  <si>
    <t>student278@university.com</t>
  </si>
  <si>
    <t>S1279</t>
  </si>
  <si>
    <t>student279@university.com</t>
  </si>
  <si>
    <t>S1280</t>
  </si>
  <si>
    <t>student280@university.com</t>
  </si>
  <si>
    <t>S1281</t>
  </si>
  <si>
    <t>student281@university.com</t>
  </si>
  <si>
    <t>S1282</t>
  </si>
  <si>
    <t>student282@university.com</t>
  </si>
  <si>
    <t>S1283</t>
  </si>
  <si>
    <t>student283@university.com</t>
  </si>
  <si>
    <t>S1284</t>
  </si>
  <si>
    <t>student284@university.com</t>
  </si>
  <si>
    <t>S1285</t>
  </si>
  <si>
    <t>student285@university.com</t>
  </si>
  <si>
    <t>S1286</t>
  </si>
  <si>
    <t>student286@university.com</t>
  </si>
  <si>
    <t>S1287</t>
  </si>
  <si>
    <t>student287@university.com</t>
  </si>
  <si>
    <t>S1288</t>
  </si>
  <si>
    <t>student288@university.com</t>
  </si>
  <si>
    <t>S1289</t>
  </si>
  <si>
    <t>student289@university.com</t>
  </si>
  <si>
    <t>S1290</t>
  </si>
  <si>
    <t>student290@university.com</t>
  </si>
  <si>
    <t>S1291</t>
  </si>
  <si>
    <t>student291@university.com</t>
  </si>
  <si>
    <t>S1292</t>
  </si>
  <si>
    <t>student292@university.com</t>
  </si>
  <si>
    <t>S1293</t>
  </si>
  <si>
    <t>student293@university.com</t>
  </si>
  <si>
    <t>S1294</t>
  </si>
  <si>
    <t>student294@university.com</t>
  </si>
  <si>
    <t>S1295</t>
  </si>
  <si>
    <t>student295@university.com</t>
  </si>
  <si>
    <t>S1296</t>
  </si>
  <si>
    <t>student296@university.com</t>
  </si>
  <si>
    <t>S1297</t>
  </si>
  <si>
    <t>student297@university.com</t>
  </si>
  <si>
    <t>S1298</t>
  </si>
  <si>
    <t>student298@university.com</t>
  </si>
  <si>
    <t>S1299</t>
  </si>
  <si>
    <t>student299@university.com</t>
  </si>
  <si>
    <t>S1300</t>
  </si>
  <si>
    <t>student300@university.com</t>
  </si>
  <si>
    <t>S1301</t>
  </si>
  <si>
    <t>student301@university.com</t>
  </si>
  <si>
    <t>S1302</t>
  </si>
  <si>
    <t>student302@university.com</t>
  </si>
  <si>
    <t>S1303</t>
  </si>
  <si>
    <t>student303@university.com</t>
  </si>
  <si>
    <t>S1304</t>
  </si>
  <si>
    <t>student304@university.com</t>
  </si>
  <si>
    <t>S1305</t>
  </si>
  <si>
    <t>student305@university.com</t>
  </si>
  <si>
    <t>S1306</t>
  </si>
  <si>
    <t>student306@university.com</t>
  </si>
  <si>
    <t>S1307</t>
  </si>
  <si>
    <t>student307@university.com</t>
  </si>
  <si>
    <t>S1308</t>
  </si>
  <si>
    <t>student308@university.com</t>
  </si>
  <si>
    <t>S1309</t>
  </si>
  <si>
    <t>student309@university.com</t>
  </si>
  <si>
    <t>S1310</t>
  </si>
  <si>
    <t>student310@university.com</t>
  </si>
  <si>
    <t>S1311</t>
  </si>
  <si>
    <t>student311@university.com</t>
  </si>
  <si>
    <t>S1312</t>
  </si>
  <si>
    <t>student312@university.com</t>
  </si>
  <si>
    <t>S1313</t>
  </si>
  <si>
    <t>student313@university.com</t>
  </si>
  <si>
    <t>S1314</t>
  </si>
  <si>
    <t>student314@university.com</t>
  </si>
  <si>
    <t>S1315</t>
  </si>
  <si>
    <t>student315@university.com</t>
  </si>
  <si>
    <t>S1316</t>
  </si>
  <si>
    <t>student316@university.com</t>
  </si>
  <si>
    <t>S1317</t>
  </si>
  <si>
    <t>student317@university.com</t>
  </si>
  <si>
    <t>S1318</t>
  </si>
  <si>
    <t>student318@university.com</t>
  </si>
  <si>
    <t>S1319</t>
  </si>
  <si>
    <t>student319@university.com</t>
  </si>
  <si>
    <t>S1320</t>
  </si>
  <si>
    <t>student320@university.com</t>
  </si>
  <si>
    <t>S1321</t>
  </si>
  <si>
    <t>student321@university.com</t>
  </si>
  <si>
    <t>S1322</t>
  </si>
  <si>
    <t>student322@university.com</t>
  </si>
  <si>
    <t>S1323</t>
  </si>
  <si>
    <t>student323@university.com</t>
  </si>
  <si>
    <t>S1324</t>
  </si>
  <si>
    <t>student324@university.com</t>
  </si>
  <si>
    <t>S1325</t>
  </si>
  <si>
    <t>student325@university.com</t>
  </si>
  <si>
    <t>S1326</t>
  </si>
  <si>
    <t>student326@university.com</t>
  </si>
  <si>
    <t>S1327</t>
  </si>
  <si>
    <t>student327@university.com</t>
  </si>
  <si>
    <t>S1328</t>
  </si>
  <si>
    <t>student328@university.com</t>
  </si>
  <si>
    <t>S1329</t>
  </si>
  <si>
    <t>student329@university.com</t>
  </si>
  <si>
    <t>S1330</t>
  </si>
  <si>
    <t>student330@university.com</t>
  </si>
  <si>
    <t>S1331</t>
  </si>
  <si>
    <t>student331@university.com</t>
  </si>
  <si>
    <t>S1332</t>
  </si>
  <si>
    <t>student332@university.com</t>
  </si>
  <si>
    <t>S1333</t>
  </si>
  <si>
    <t>student333@university.com</t>
  </si>
  <si>
    <t>S1334</t>
  </si>
  <si>
    <t>student334@university.com</t>
  </si>
  <si>
    <t>S1335</t>
  </si>
  <si>
    <t>student335@university.com</t>
  </si>
  <si>
    <t>S1336</t>
  </si>
  <si>
    <t>student336@university.com</t>
  </si>
  <si>
    <t>S1337</t>
  </si>
  <si>
    <t>student337@university.com</t>
  </si>
  <si>
    <t>S1338</t>
  </si>
  <si>
    <t>student338@university.com</t>
  </si>
  <si>
    <t>S1339</t>
  </si>
  <si>
    <t>student339@university.com</t>
  </si>
  <si>
    <t>S1340</t>
  </si>
  <si>
    <t>student340@university.com</t>
  </si>
  <si>
    <t>S1341</t>
  </si>
  <si>
    <t>student341@university.com</t>
  </si>
  <si>
    <t>S1342</t>
  </si>
  <si>
    <t>student342@university.com</t>
  </si>
  <si>
    <t>S1343</t>
  </si>
  <si>
    <t>student343@university.com</t>
  </si>
  <si>
    <t>S1344</t>
  </si>
  <si>
    <t>student344@university.com</t>
  </si>
  <si>
    <t>S1345</t>
  </si>
  <si>
    <t>student345@university.com</t>
  </si>
  <si>
    <t>S1346</t>
  </si>
  <si>
    <t>student346@university.com</t>
  </si>
  <si>
    <t>S1347</t>
  </si>
  <si>
    <t>student347@university.com</t>
  </si>
  <si>
    <t>S1348</t>
  </si>
  <si>
    <t>student348@university.com</t>
  </si>
  <si>
    <t>S1349</t>
  </si>
  <si>
    <t>student349@university.com</t>
  </si>
  <si>
    <t>S1350</t>
  </si>
  <si>
    <t>student350@university.com</t>
  </si>
  <si>
    <t>S1351</t>
  </si>
  <si>
    <t>student351@university.com</t>
  </si>
  <si>
    <t>S1352</t>
  </si>
  <si>
    <t>student352@university.com</t>
  </si>
  <si>
    <t>S1353</t>
  </si>
  <si>
    <t>student353@university.com</t>
  </si>
  <si>
    <t>S1354</t>
  </si>
  <si>
    <t>student354@university.com</t>
  </si>
  <si>
    <t>S1355</t>
  </si>
  <si>
    <t>student355@university.com</t>
  </si>
  <si>
    <t>S1356</t>
  </si>
  <si>
    <t>student356@university.com</t>
  </si>
  <si>
    <t>S1357</t>
  </si>
  <si>
    <t>student357@university.com</t>
  </si>
  <si>
    <t>S1358</t>
  </si>
  <si>
    <t>student358@university.com</t>
  </si>
  <si>
    <t>S1359</t>
  </si>
  <si>
    <t>student359@university.com</t>
  </si>
  <si>
    <t>S1360</t>
  </si>
  <si>
    <t>student360@university.com</t>
  </si>
  <si>
    <t>S1361</t>
  </si>
  <si>
    <t>student361@university.com</t>
  </si>
  <si>
    <t>S1362</t>
  </si>
  <si>
    <t>student362@university.com</t>
  </si>
  <si>
    <t>S1363</t>
  </si>
  <si>
    <t>student363@university.com</t>
  </si>
  <si>
    <t>S1364</t>
  </si>
  <si>
    <t>student364@university.com</t>
  </si>
  <si>
    <t>S1365</t>
  </si>
  <si>
    <t>student365@university.com</t>
  </si>
  <si>
    <t>S1366</t>
  </si>
  <si>
    <t>student366@university.com</t>
  </si>
  <si>
    <t>S1367</t>
  </si>
  <si>
    <t>student367@university.com</t>
  </si>
  <si>
    <t>S1368</t>
  </si>
  <si>
    <t>student368@university.com</t>
  </si>
  <si>
    <t>S1369</t>
  </si>
  <si>
    <t>student369@university.com</t>
  </si>
  <si>
    <t>S1370</t>
  </si>
  <si>
    <t>student370@university.com</t>
  </si>
  <si>
    <t>S1371</t>
  </si>
  <si>
    <t>student371@university.com</t>
  </si>
  <si>
    <t>S1372</t>
  </si>
  <si>
    <t>student372@university.com</t>
  </si>
  <si>
    <t>S1373</t>
  </si>
  <si>
    <t>student373@university.com</t>
  </si>
  <si>
    <t>S1374</t>
  </si>
  <si>
    <t>student374@university.com</t>
  </si>
  <si>
    <t>S1375</t>
  </si>
  <si>
    <t>student375@university.com</t>
  </si>
  <si>
    <t>S1376</t>
  </si>
  <si>
    <t>student376@university.com</t>
  </si>
  <si>
    <t>S1377</t>
  </si>
  <si>
    <t>student377@university.com</t>
  </si>
  <si>
    <t>S1378</t>
  </si>
  <si>
    <t>student378@university.com</t>
  </si>
  <si>
    <t>S1379</t>
  </si>
  <si>
    <t>student379@university.com</t>
  </si>
  <si>
    <t>S1380</t>
  </si>
  <si>
    <t>student380@university.com</t>
  </si>
  <si>
    <t>S1381</t>
  </si>
  <si>
    <t>student381@university.com</t>
  </si>
  <si>
    <t>S1382</t>
  </si>
  <si>
    <t>student382@university.com</t>
  </si>
  <si>
    <t>S1383</t>
  </si>
  <si>
    <t>student383@university.com</t>
  </si>
  <si>
    <t>S1384</t>
  </si>
  <si>
    <t>student384@university.com</t>
  </si>
  <si>
    <t>S1385</t>
  </si>
  <si>
    <t>student385@university.com</t>
  </si>
  <si>
    <t>S1386</t>
  </si>
  <si>
    <t>student386@university.com</t>
  </si>
  <si>
    <t>S1387</t>
  </si>
  <si>
    <t>student387@university.com</t>
  </si>
  <si>
    <t>S1388</t>
  </si>
  <si>
    <t>student388@university.com</t>
  </si>
  <si>
    <t>S1389</t>
  </si>
  <si>
    <t>student389@university.com</t>
  </si>
  <si>
    <t>S1390</t>
  </si>
  <si>
    <t>student390@university.com</t>
  </si>
  <si>
    <t>S1391</t>
  </si>
  <si>
    <t>student391@university.com</t>
  </si>
  <si>
    <t>S1392</t>
  </si>
  <si>
    <t>student392@university.com</t>
  </si>
  <si>
    <t>S1393</t>
  </si>
  <si>
    <t>student393@university.com</t>
  </si>
  <si>
    <t>S1394</t>
  </si>
  <si>
    <t>student394@university.com</t>
  </si>
  <si>
    <t>S1395</t>
  </si>
  <si>
    <t>student395@university.com</t>
  </si>
  <si>
    <t>S1396</t>
  </si>
  <si>
    <t>student396@university.com</t>
  </si>
  <si>
    <t>S1397</t>
  </si>
  <si>
    <t>student397@university.com</t>
  </si>
  <si>
    <t>S1398</t>
  </si>
  <si>
    <t>student398@university.com</t>
  </si>
  <si>
    <t>S1399</t>
  </si>
  <si>
    <t>student399@university.com</t>
  </si>
  <si>
    <t>S1400</t>
  </si>
  <si>
    <t>student400@university.com</t>
  </si>
  <si>
    <t>S1401</t>
  </si>
  <si>
    <t>student401@university.com</t>
  </si>
  <si>
    <t>S1402</t>
  </si>
  <si>
    <t>student402@university.com</t>
  </si>
  <si>
    <t>S1403</t>
  </si>
  <si>
    <t>student403@university.com</t>
  </si>
  <si>
    <t>S1404</t>
  </si>
  <si>
    <t>student404@university.com</t>
  </si>
  <si>
    <t>S1405</t>
  </si>
  <si>
    <t>student405@university.com</t>
  </si>
  <si>
    <t>S1406</t>
  </si>
  <si>
    <t>student406@university.com</t>
  </si>
  <si>
    <t>S1407</t>
  </si>
  <si>
    <t>student407@university.com</t>
  </si>
  <si>
    <t>S1408</t>
  </si>
  <si>
    <t>student408@university.com</t>
  </si>
  <si>
    <t>S1409</t>
  </si>
  <si>
    <t>student409@university.com</t>
  </si>
  <si>
    <t>S1410</t>
  </si>
  <si>
    <t>student410@university.com</t>
  </si>
  <si>
    <t>S1411</t>
  </si>
  <si>
    <t>student411@university.com</t>
  </si>
  <si>
    <t>S1412</t>
  </si>
  <si>
    <t>student412@university.com</t>
  </si>
  <si>
    <t>S1413</t>
  </si>
  <si>
    <t>student413@university.com</t>
  </si>
  <si>
    <t>S1414</t>
  </si>
  <si>
    <t>student414@university.com</t>
  </si>
  <si>
    <t>S1415</t>
  </si>
  <si>
    <t>student415@university.com</t>
  </si>
  <si>
    <t>S1416</t>
  </si>
  <si>
    <t>student416@university.com</t>
  </si>
  <si>
    <t>S1417</t>
  </si>
  <si>
    <t>student417@university.com</t>
  </si>
  <si>
    <t>S1418</t>
  </si>
  <si>
    <t>student418@university.com</t>
  </si>
  <si>
    <t>S1419</t>
  </si>
  <si>
    <t>student419@university.com</t>
  </si>
  <si>
    <t>S1420</t>
  </si>
  <si>
    <t>student420@university.com</t>
  </si>
  <si>
    <t>S1421</t>
  </si>
  <si>
    <t>student421@university.com</t>
  </si>
  <si>
    <t>S1422</t>
  </si>
  <si>
    <t>student422@university.com</t>
  </si>
  <si>
    <t>S1423</t>
  </si>
  <si>
    <t>student423@university.com</t>
  </si>
  <si>
    <t>S1424</t>
  </si>
  <si>
    <t>student424@university.com</t>
  </si>
  <si>
    <t>S1425</t>
  </si>
  <si>
    <t>student425@university.com</t>
  </si>
  <si>
    <t>S1426</t>
  </si>
  <si>
    <t>student426@university.com</t>
  </si>
  <si>
    <t>S1427</t>
  </si>
  <si>
    <t>student427@university.com</t>
  </si>
  <si>
    <t>S1428</t>
  </si>
  <si>
    <t>student428@university.com</t>
  </si>
  <si>
    <t>S1429</t>
  </si>
  <si>
    <t>student429@university.com</t>
  </si>
  <si>
    <t>S1430</t>
  </si>
  <si>
    <t>student430@university.com</t>
  </si>
  <si>
    <t>S1431</t>
  </si>
  <si>
    <t>student431@university.com</t>
  </si>
  <si>
    <t>S1432</t>
  </si>
  <si>
    <t>student432@university.com</t>
  </si>
  <si>
    <t>S1433</t>
  </si>
  <si>
    <t>student433@university.com</t>
  </si>
  <si>
    <t>S1434</t>
  </si>
  <si>
    <t>student434@university.com</t>
  </si>
  <si>
    <t>S1435</t>
  </si>
  <si>
    <t>student435@university.com</t>
  </si>
  <si>
    <t>S1436</t>
  </si>
  <si>
    <t>student436@university.com</t>
  </si>
  <si>
    <t>S1437</t>
  </si>
  <si>
    <t>student437@university.com</t>
  </si>
  <si>
    <t>S1438</t>
  </si>
  <si>
    <t>student438@university.com</t>
  </si>
  <si>
    <t>S1439</t>
  </si>
  <si>
    <t>student439@university.com</t>
  </si>
  <si>
    <t>S1440</t>
  </si>
  <si>
    <t>student440@university.com</t>
  </si>
  <si>
    <t>S1441</t>
  </si>
  <si>
    <t>student441@university.com</t>
  </si>
  <si>
    <t>S1442</t>
  </si>
  <si>
    <t>student442@university.com</t>
  </si>
  <si>
    <t>S1443</t>
  </si>
  <si>
    <t>student443@university.com</t>
  </si>
  <si>
    <t>S1444</t>
  </si>
  <si>
    <t>student444@university.com</t>
  </si>
  <si>
    <t>S1445</t>
  </si>
  <si>
    <t>student445@university.com</t>
  </si>
  <si>
    <t>S1446</t>
  </si>
  <si>
    <t>student446@university.com</t>
  </si>
  <si>
    <t>S1447</t>
  </si>
  <si>
    <t>student447@university.com</t>
  </si>
  <si>
    <t>S1448</t>
  </si>
  <si>
    <t>student448@university.com</t>
  </si>
  <si>
    <t>S1449</t>
  </si>
  <si>
    <t>student449@university.com</t>
  </si>
  <si>
    <t>S1450</t>
  </si>
  <si>
    <t>student450@university.com</t>
  </si>
  <si>
    <t>S1451</t>
  </si>
  <si>
    <t>student451@university.com</t>
  </si>
  <si>
    <t>S1452</t>
  </si>
  <si>
    <t>student452@university.com</t>
  </si>
  <si>
    <t>S1453</t>
  </si>
  <si>
    <t>student453@university.com</t>
  </si>
  <si>
    <t>S1454</t>
  </si>
  <si>
    <t>student454@university.com</t>
  </si>
  <si>
    <t>S1455</t>
  </si>
  <si>
    <t>student455@university.com</t>
  </si>
  <si>
    <t>S1456</t>
  </si>
  <si>
    <t>student456@university.com</t>
  </si>
  <si>
    <t>S1457</t>
  </si>
  <si>
    <t>student457@university.com</t>
  </si>
  <si>
    <t>S1458</t>
  </si>
  <si>
    <t>student458@university.com</t>
  </si>
  <si>
    <t>S1459</t>
  </si>
  <si>
    <t>student459@university.com</t>
  </si>
  <si>
    <t>S1460</t>
  </si>
  <si>
    <t>student460@university.com</t>
  </si>
  <si>
    <t>S1461</t>
  </si>
  <si>
    <t>student461@university.com</t>
  </si>
  <si>
    <t>S1462</t>
  </si>
  <si>
    <t>student462@university.com</t>
  </si>
  <si>
    <t>S1463</t>
  </si>
  <si>
    <t>student463@university.com</t>
  </si>
  <si>
    <t>S1464</t>
  </si>
  <si>
    <t>student464@university.com</t>
  </si>
  <si>
    <t>S1465</t>
  </si>
  <si>
    <t>student465@university.com</t>
  </si>
  <si>
    <t>S1466</t>
  </si>
  <si>
    <t>student466@university.com</t>
  </si>
  <si>
    <t>S1467</t>
  </si>
  <si>
    <t>student467@university.com</t>
  </si>
  <si>
    <t>S1468</t>
  </si>
  <si>
    <t>student468@university.com</t>
  </si>
  <si>
    <t>S1469</t>
  </si>
  <si>
    <t>student469@university.com</t>
  </si>
  <si>
    <t>S1470</t>
  </si>
  <si>
    <t>student470@university.com</t>
  </si>
  <si>
    <t>S1471</t>
  </si>
  <si>
    <t>student471@university.com</t>
  </si>
  <si>
    <t>S1472</t>
  </si>
  <si>
    <t>student472@university.com</t>
  </si>
  <si>
    <t>S1473</t>
  </si>
  <si>
    <t>student473@university.com</t>
  </si>
  <si>
    <t>S1474</t>
  </si>
  <si>
    <t>student474@university.com</t>
  </si>
  <si>
    <t>S1475</t>
  </si>
  <si>
    <t>student475@university.com</t>
  </si>
  <si>
    <t>S1476</t>
  </si>
  <si>
    <t>student476@university.com</t>
  </si>
  <si>
    <t>S1477</t>
  </si>
  <si>
    <t>student477@university.com</t>
  </si>
  <si>
    <t>S1478</t>
  </si>
  <si>
    <t>student478@university.com</t>
  </si>
  <si>
    <t>S1479</t>
  </si>
  <si>
    <t>student479@university.com</t>
  </si>
  <si>
    <t>S1480</t>
  </si>
  <si>
    <t>student480@university.com</t>
  </si>
  <si>
    <t>S1481</t>
  </si>
  <si>
    <t>student481@university.com</t>
  </si>
  <si>
    <t>S1482</t>
  </si>
  <si>
    <t>student482@university.com</t>
  </si>
  <si>
    <t>S1483</t>
  </si>
  <si>
    <t>student483@university.com</t>
  </si>
  <si>
    <t>S1484</t>
  </si>
  <si>
    <t>student484@university.com</t>
  </si>
  <si>
    <t>S1485</t>
  </si>
  <si>
    <t>student485@university.com</t>
  </si>
  <si>
    <t>S1486</t>
  </si>
  <si>
    <t>student486@university.com</t>
  </si>
  <si>
    <t>S1487</t>
  </si>
  <si>
    <t>student487@university.com</t>
  </si>
  <si>
    <t>S1488</t>
  </si>
  <si>
    <t>student488@university.com</t>
  </si>
  <si>
    <t>S1489</t>
  </si>
  <si>
    <t>student489@university.com</t>
  </si>
  <si>
    <t>S1490</t>
  </si>
  <si>
    <t>student490@university.com</t>
  </si>
  <si>
    <t>S1491</t>
  </si>
  <si>
    <t>student491@university.com</t>
  </si>
  <si>
    <t>S1492</t>
  </si>
  <si>
    <t>student492@university.com</t>
  </si>
  <si>
    <t>S1493</t>
  </si>
  <si>
    <t>student493@university.com</t>
  </si>
  <si>
    <t>S1494</t>
  </si>
  <si>
    <t>student494@university.com</t>
  </si>
  <si>
    <t>S1495</t>
  </si>
  <si>
    <t>student495@university.com</t>
  </si>
  <si>
    <t>S1496</t>
  </si>
  <si>
    <t>student496@university.com</t>
  </si>
  <si>
    <t>S1497</t>
  </si>
  <si>
    <t>student497@university.com</t>
  </si>
  <si>
    <t>S1498</t>
  </si>
  <si>
    <t>student498@university.com</t>
  </si>
  <si>
    <t>S1499</t>
  </si>
  <si>
    <t>student499@university.com</t>
  </si>
  <si>
    <t>S1500</t>
  </si>
  <si>
    <t>student500@university.com</t>
  </si>
  <si>
    <t>S1501</t>
  </si>
  <si>
    <t>student501@university.com</t>
  </si>
  <si>
    <t>S1502</t>
  </si>
  <si>
    <t>student502@university.com</t>
  </si>
  <si>
    <t>S1503</t>
  </si>
  <si>
    <t>student503@university.com</t>
  </si>
  <si>
    <t>S1504</t>
  </si>
  <si>
    <t>student504@university.com</t>
  </si>
  <si>
    <t>S1505</t>
  </si>
  <si>
    <t>student505@university.com</t>
  </si>
  <si>
    <t>S1506</t>
  </si>
  <si>
    <t>student506@university.com</t>
  </si>
  <si>
    <t>S1507</t>
  </si>
  <si>
    <t>student507@university.com</t>
  </si>
  <si>
    <t>S1508</t>
  </si>
  <si>
    <t>student508@university.com</t>
  </si>
  <si>
    <t>S1509</t>
  </si>
  <si>
    <t>student509@university.com</t>
  </si>
  <si>
    <t>S1510</t>
  </si>
  <si>
    <t>student510@university.com</t>
  </si>
  <si>
    <t>S1511</t>
  </si>
  <si>
    <t>student511@university.com</t>
  </si>
  <si>
    <t>S1512</t>
  </si>
  <si>
    <t>student512@university.com</t>
  </si>
  <si>
    <t>S1513</t>
  </si>
  <si>
    <t>student513@university.com</t>
  </si>
  <si>
    <t>S1514</t>
  </si>
  <si>
    <t>student514@university.com</t>
  </si>
  <si>
    <t>S1515</t>
  </si>
  <si>
    <t>student515@university.com</t>
  </si>
  <si>
    <t>S1516</t>
  </si>
  <si>
    <t>student516@university.com</t>
  </si>
  <si>
    <t>S1517</t>
  </si>
  <si>
    <t>student517@university.com</t>
  </si>
  <si>
    <t>S1518</t>
  </si>
  <si>
    <t>student518@university.com</t>
  </si>
  <si>
    <t>S1519</t>
  </si>
  <si>
    <t>student519@university.com</t>
  </si>
  <si>
    <t>S1520</t>
  </si>
  <si>
    <t>student520@university.com</t>
  </si>
  <si>
    <t>S1521</t>
  </si>
  <si>
    <t>student521@university.com</t>
  </si>
  <si>
    <t>S1522</t>
  </si>
  <si>
    <t>student522@university.com</t>
  </si>
  <si>
    <t>S1523</t>
  </si>
  <si>
    <t>student523@university.com</t>
  </si>
  <si>
    <t>S1524</t>
  </si>
  <si>
    <t>student524@university.com</t>
  </si>
  <si>
    <t>S1525</t>
  </si>
  <si>
    <t>student525@university.com</t>
  </si>
  <si>
    <t>S1526</t>
  </si>
  <si>
    <t>student526@university.com</t>
  </si>
  <si>
    <t>S1527</t>
  </si>
  <si>
    <t>student527@university.com</t>
  </si>
  <si>
    <t>S1528</t>
  </si>
  <si>
    <t>student528@university.com</t>
  </si>
  <si>
    <t>S1529</t>
  </si>
  <si>
    <t>student529@university.com</t>
  </si>
  <si>
    <t>S1530</t>
  </si>
  <si>
    <t>student530@university.com</t>
  </si>
  <si>
    <t>S1531</t>
  </si>
  <si>
    <t>student531@university.com</t>
  </si>
  <si>
    <t>S1532</t>
  </si>
  <si>
    <t>student532@university.com</t>
  </si>
  <si>
    <t>S1533</t>
  </si>
  <si>
    <t>student533@university.com</t>
  </si>
  <si>
    <t>S1534</t>
  </si>
  <si>
    <t>student534@university.com</t>
  </si>
  <si>
    <t>S1535</t>
  </si>
  <si>
    <t>student535@university.com</t>
  </si>
  <si>
    <t>S1536</t>
  </si>
  <si>
    <t>student536@university.com</t>
  </si>
  <si>
    <t>S1537</t>
  </si>
  <si>
    <t>student537@university.com</t>
  </si>
  <si>
    <t>S1538</t>
  </si>
  <si>
    <t>student538@university.com</t>
  </si>
  <si>
    <t>S1539</t>
  </si>
  <si>
    <t>student539@university.com</t>
  </si>
  <si>
    <t>S1540</t>
  </si>
  <si>
    <t>student540@university.com</t>
  </si>
  <si>
    <t>S1541</t>
  </si>
  <si>
    <t>student541@university.com</t>
  </si>
  <si>
    <t>S1542</t>
  </si>
  <si>
    <t>student542@university.com</t>
  </si>
  <si>
    <t>S1543</t>
  </si>
  <si>
    <t>student543@university.com</t>
  </si>
  <si>
    <t>S1544</t>
  </si>
  <si>
    <t>student544@university.com</t>
  </si>
  <si>
    <t>S1545</t>
  </si>
  <si>
    <t>student545@university.com</t>
  </si>
  <si>
    <t>S1546</t>
  </si>
  <si>
    <t>student546@university.com</t>
  </si>
  <si>
    <t>S1547</t>
  </si>
  <si>
    <t>student547@university.com</t>
  </si>
  <si>
    <t>S1548</t>
  </si>
  <si>
    <t>student548@university.com</t>
  </si>
  <si>
    <t>S1549</t>
  </si>
  <si>
    <t>student549@university.com</t>
  </si>
  <si>
    <t>S1550</t>
  </si>
  <si>
    <t>student550@university.com</t>
  </si>
  <si>
    <t>S1551</t>
  </si>
  <si>
    <t>student551@university.com</t>
  </si>
  <si>
    <t>S1552</t>
  </si>
  <si>
    <t>student552@university.com</t>
  </si>
  <si>
    <t>S1553</t>
  </si>
  <si>
    <t>student553@university.com</t>
  </si>
  <si>
    <t>S1554</t>
  </si>
  <si>
    <t>student554@university.com</t>
  </si>
  <si>
    <t>S1555</t>
  </si>
  <si>
    <t>student555@university.com</t>
  </si>
  <si>
    <t>S1556</t>
  </si>
  <si>
    <t>student556@university.com</t>
  </si>
  <si>
    <t>S1557</t>
  </si>
  <si>
    <t>student557@university.com</t>
  </si>
  <si>
    <t>S1558</t>
  </si>
  <si>
    <t>student558@university.com</t>
  </si>
  <si>
    <t>S1559</t>
  </si>
  <si>
    <t>student559@university.com</t>
  </si>
  <si>
    <t>S1560</t>
  </si>
  <si>
    <t>student560@university.com</t>
  </si>
  <si>
    <t>S1561</t>
  </si>
  <si>
    <t>student561@university.com</t>
  </si>
  <si>
    <t>S1562</t>
  </si>
  <si>
    <t>student562@university.com</t>
  </si>
  <si>
    <t>S1563</t>
  </si>
  <si>
    <t>student563@university.com</t>
  </si>
  <si>
    <t>S1564</t>
  </si>
  <si>
    <t>student564@university.com</t>
  </si>
  <si>
    <t>S1565</t>
  </si>
  <si>
    <t>student565@university.com</t>
  </si>
  <si>
    <t>S1566</t>
  </si>
  <si>
    <t>student566@university.com</t>
  </si>
  <si>
    <t>S1567</t>
  </si>
  <si>
    <t>student567@university.com</t>
  </si>
  <si>
    <t>S1568</t>
  </si>
  <si>
    <t>student568@university.com</t>
  </si>
  <si>
    <t>S1569</t>
  </si>
  <si>
    <t>student569@university.com</t>
  </si>
  <si>
    <t>S1570</t>
  </si>
  <si>
    <t>student570@university.com</t>
  </si>
  <si>
    <t>S1571</t>
  </si>
  <si>
    <t>student571@university.com</t>
  </si>
  <si>
    <t>S1572</t>
  </si>
  <si>
    <t>student572@university.com</t>
  </si>
  <si>
    <t>S1573</t>
  </si>
  <si>
    <t>student573@university.com</t>
  </si>
  <si>
    <t>S1574</t>
  </si>
  <si>
    <t>student574@university.com</t>
  </si>
  <si>
    <t>S1575</t>
  </si>
  <si>
    <t>student575@university.com</t>
  </si>
  <si>
    <t>S1576</t>
  </si>
  <si>
    <t>student576@university.com</t>
  </si>
  <si>
    <t>S1577</t>
  </si>
  <si>
    <t>student577@university.com</t>
  </si>
  <si>
    <t>S1578</t>
  </si>
  <si>
    <t>student578@university.com</t>
  </si>
  <si>
    <t>S1579</t>
  </si>
  <si>
    <t>student579@university.com</t>
  </si>
  <si>
    <t>S1580</t>
  </si>
  <si>
    <t>student580@university.com</t>
  </si>
  <si>
    <t>S1581</t>
  </si>
  <si>
    <t>student581@university.com</t>
  </si>
  <si>
    <t>S1582</t>
  </si>
  <si>
    <t>student582@university.com</t>
  </si>
  <si>
    <t>S1583</t>
  </si>
  <si>
    <t>student583@university.com</t>
  </si>
  <si>
    <t>S1584</t>
  </si>
  <si>
    <t>student584@university.com</t>
  </si>
  <si>
    <t>S1585</t>
  </si>
  <si>
    <t>student585@university.com</t>
  </si>
  <si>
    <t>S1586</t>
  </si>
  <si>
    <t>student586@university.com</t>
  </si>
  <si>
    <t>S1587</t>
  </si>
  <si>
    <t>student587@university.com</t>
  </si>
  <si>
    <t>S1588</t>
  </si>
  <si>
    <t>student588@university.com</t>
  </si>
  <si>
    <t>S1589</t>
  </si>
  <si>
    <t>student589@university.com</t>
  </si>
  <si>
    <t>S1590</t>
  </si>
  <si>
    <t>student590@university.com</t>
  </si>
  <si>
    <t>S1591</t>
  </si>
  <si>
    <t>student591@university.com</t>
  </si>
  <si>
    <t>S1592</t>
  </si>
  <si>
    <t>student592@university.com</t>
  </si>
  <si>
    <t>S1593</t>
  </si>
  <si>
    <t>student593@university.com</t>
  </si>
  <si>
    <t>S1594</t>
  </si>
  <si>
    <t>student594@university.com</t>
  </si>
  <si>
    <t>S1595</t>
  </si>
  <si>
    <t>student595@university.com</t>
  </si>
  <si>
    <t>S1596</t>
  </si>
  <si>
    <t>student596@university.com</t>
  </si>
  <si>
    <t>S1597</t>
  </si>
  <si>
    <t>student597@university.com</t>
  </si>
  <si>
    <t>S1598</t>
  </si>
  <si>
    <t>student598@university.com</t>
  </si>
  <si>
    <t>S1599</t>
  </si>
  <si>
    <t>student599@university.com</t>
  </si>
  <si>
    <t>S1600</t>
  </si>
  <si>
    <t>student600@university.com</t>
  </si>
  <si>
    <t>S1601</t>
  </si>
  <si>
    <t>student601@university.com</t>
  </si>
  <si>
    <t>S1602</t>
  </si>
  <si>
    <t>student602@university.com</t>
  </si>
  <si>
    <t>S1603</t>
  </si>
  <si>
    <t>student603@university.com</t>
  </si>
  <si>
    <t>S1604</t>
  </si>
  <si>
    <t>student604@university.com</t>
  </si>
  <si>
    <t>S1605</t>
  </si>
  <si>
    <t>student605@university.com</t>
  </si>
  <si>
    <t>S1606</t>
  </si>
  <si>
    <t>student606@university.com</t>
  </si>
  <si>
    <t>S1607</t>
  </si>
  <si>
    <t>student607@university.com</t>
  </si>
  <si>
    <t>S1608</t>
  </si>
  <si>
    <t>student608@university.com</t>
  </si>
  <si>
    <t>S1609</t>
  </si>
  <si>
    <t>student609@university.com</t>
  </si>
  <si>
    <t>S1610</t>
  </si>
  <si>
    <t>student610@university.com</t>
  </si>
  <si>
    <t>S1611</t>
  </si>
  <si>
    <t>student611@university.com</t>
  </si>
  <si>
    <t>S1612</t>
  </si>
  <si>
    <t>student612@university.com</t>
  </si>
  <si>
    <t>S1613</t>
  </si>
  <si>
    <t>student613@university.com</t>
  </si>
  <si>
    <t>S1614</t>
  </si>
  <si>
    <t>student614@university.com</t>
  </si>
  <si>
    <t>S1615</t>
  </si>
  <si>
    <t>student615@university.com</t>
  </si>
  <si>
    <t>S1616</t>
  </si>
  <si>
    <t>student616@university.com</t>
  </si>
  <si>
    <t>S1617</t>
  </si>
  <si>
    <t>student617@university.com</t>
  </si>
  <si>
    <t>S1618</t>
  </si>
  <si>
    <t>student618@university.com</t>
  </si>
  <si>
    <t>S1619</t>
  </si>
  <si>
    <t>student619@university.com</t>
  </si>
  <si>
    <t>S1620</t>
  </si>
  <si>
    <t>student620@university.com</t>
  </si>
  <si>
    <t>S1621</t>
  </si>
  <si>
    <t>student621@university.com</t>
  </si>
  <si>
    <t>S1622</t>
  </si>
  <si>
    <t>student622@university.com</t>
  </si>
  <si>
    <t>S1623</t>
  </si>
  <si>
    <t>student623@university.com</t>
  </si>
  <si>
    <t>S1624</t>
  </si>
  <si>
    <t>student624@university.com</t>
  </si>
  <si>
    <t>S1625</t>
  </si>
  <si>
    <t>student625@university.com</t>
  </si>
  <si>
    <t>S1626</t>
  </si>
  <si>
    <t>student626@university.com</t>
  </si>
  <si>
    <t>S1627</t>
  </si>
  <si>
    <t>student627@university.com</t>
  </si>
  <si>
    <t>S1628</t>
  </si>
  <si>
    <t>student628@university.com</t>
  </si>
  <si>
    <t>S1629</t>
  </si>
  <si>
    <t>student629@university.com</t>
  </si>
  <si>
    <t>S1630</t>
  </si>
  <si>
    <t>student630@university.com</t>
  </si>
  <si>
    <t>S1631</t>
  </si>
  <si>
    <t>student631@university.com</t>
  </si>
  <si>
    <t>S1632</t>
  </si>
  <si>
    <t>student632@university.com</t>
  </si>
  <si>
    <t>S1633</t>
  </si>
  <si>
    <t>student633@university.com</t>
  </si>
  <si>
    <t>S1634</t>
  </si>
  <si>
    <t>student634@university.com</t>
  </si>
  <si>
    <t>S1635</t>
  </si>
  <si>
    <t>student635@university.com</t>
  </si>
  <si>
    <t>S1636</t>
  </si>
  <si>
    <t>student636@university.com</t>
  </si>
  <si>
    <t>S1637</t>
  </si>
  <si>
    <t>student637@university.com</t>
  </si>
  <si>
    <t>S1638</t>
  </si>
  <si>
    <t>student638@university.com</t>
  </si>
  <si>
    <t>S1639</t>
  </si>
  <si>
    <t>student639@university.com</t>
  </si>
  <si>
    <t>S1640</t>
  </si>
  <si>
    <t>student640@university.com</t>
  </si>
  <si>
    <t>S1641</t>
  </si>
  <si>
    <t>student641@university.com</t>
  </si>
  <si>
    <t>S1642</t>
  </si>
  <si>
    <t>student642@university.com</t>
  </si>
  <si>
    <t>S1643</t>
  </si>
  <si>
    <t>student643@university.com</t>
  </si>
  <si>
    <t>S1644</t>
  </si>
  <si>
    <t>student644@university.com</t>
  </si>
  <si>
    <t>S1645</t>
  </si>
  <si>
    <t>student645@university.com</t>
  </si>
  <si>
    <t>S1646</t>
  </si>
  <si>
    <t>student646@university.com</t>
  </si>
  <si>
    <t>S1647</t>
  </si>
  <si>
    <t>student647@university.com</t>
  </si>
  <si>
    <t>S1648</t>
  </si>
  <si>
    <t>student648@university.com</t>
  </si>
  <si>
    <t>S1649</t>
  </si>
  <si>
    <t>student649@university.com</t>
  </si>
  <si>
    <t>S1650</t>
  </si>
  <si>
    <t>student650@university.com</t>
  </si>
  <si>
    <t>S1651</t>
  </si>
  <si>
    <t>student651@university.com</t>
  </si>
  <si>
    <t>S1652</t>
  </si>
  <si>
    <t>student652@university.com</t>
  </si>
  <si>
    <t>S1653</t>
  </si>
  <si>
    <t>student653@university.com</t>
  </si>
  <si>
    <t>S1654</t>
  </si>
  <si>
    <t>student654@university.com</t>
  </si>
  <si>
    <t>S1655</t>
  </si>
  <si>
    <t>student655@university.com</t>
  </si>
  <si>
    <t>S1656</t>
  </si>
  <si>
    <t>student656@university.com</t>
  </si>
  <si>
    <t>S1657</t>
  </si>
  <si>
    <t>student657@university.com</t>
  </si>
  <si>
    <t>S1658</t>
  </si>
  <si>
    <t>student658@university.com</t>
  </si>
  <si>
    <t>S1659</t>
  </si>
  <si>
    <t>student659@university.com</t>
  </si>
  <si>
    <t>S1660</t>
  </si>
  <si>
    <t>student660@university.com</t>
  </si>
  <si>
    <t>S1661</t>
  </si>
  <si>
    <t>student661@university.com</t>
  </si>
  <si>
    <t>S1662</t>
  </si>
  <si>
    <t>student662@university.com</t>
  </si>
  <si>
    <t>S1663</t>
  </si>
  <si>
    <t>student663@university.com</t>
  </si>
  <si>
    <t>S1664</t>
  </si>
  <si>
    <t>student664@university.com</t>
  </si>
  <si>
    <t>S1665</t>
  </si>
  <si>
    <t>student665@university.com</t>
  </si>
  <si>
    <t>S1666</t>
  </si>
  <si>
    <t>student666@university.com</t>
  </si>
  <si>
    <t>S1667</t>
  </si>
  <si>
    <t>student667@university.com</t>
  </si>
  <si>
    <t>S1668</t>
  </si>
  <si>
    <t>student668@university.com</t>
  </si>
  <si>
    <t>S1669</t>
  </si>
  <si>
    <t>student669@university.com</t>
  </si>
  <si>
    <t>S1670</t>
  </si>
  <si>
    <t>student670@university.com</t>
  </si>
  <si>
    <t>S1671</t>
  </si>
  <si>
    <t>student671@university.com</t>
  </si>
  <si>
    <t>S1672</t>
  </si>
  <si>
    <t>student672@university.com</t>
  </si>
  <si>
    <t>S1673</t>
  </si>
  <si>
    <t>student673@university.com</t>
  </si>
  <si>
    <t>S1674</t>
  </si>
  <si>
    <t>student674@university.com</t>
  </si>
  <si>
    <t>S1675</t>
  </si>
  <si>
    <t>student675@university.com</t>
  </si>
  <si>
    <t>S1676</t>
  </si>
  <si>
    <t>student676@university.com</t>
  </si>
  <si>
    <t>S1677</t>
  </si>
  <si>
    <t>student677@university.com</t>
  </si>
  <si>
    <t>S1678</t>
  </si>
  <si>
    <t>student678@university.com</t>
  </si>
  <si>
    <t>S1679</t>
  </si>
  <si>
    <t>student679@university.com</t>
  </si>
  <si>
    <t>S1680</t>
  </si>
  <si>
    <t>student680@university.com</t>
  </si>
  <si>
    <t>S1681</t>
  </si>
  <si>
    <t>student681@university.com</t>
  </si>
  <si>
    <t>S1682</t>
  </si>
  <si>
    <t>student682@university.com</t>
  </si>
  <si>
    <t>S1683</t>
  </si>
  <si>
    <t>student683@university.com</t>
  </si>
  <si>
    <t>S1684</t>
  </si>
  <si>
    <t>student684@university.com</t>
  </si>
  <si>
    <t>S1685</t>
  </si>
  <si>
    <t>student685@university.com</t>
  </si>
  <si>
    <t>S1686</t>
  </si>
  <si>
    <t>student686@university.com</t>
  </si>
  <si>
    <t>S1687</t>
  </si>
  <si>
    <t>student687@university.com</t>
  </si>
  <si>
    <t>S1688</t>
  </si>
  <si>
    <t>student688@university.com</t>
  </si>
  <si>
    <t>S1689</t>
  </si>
  <si>
    <t>student689@university.com</t>
  </si>
  <si>
    <t>S1690</t>
  </si>
  <si>
    <t>student690@university.com</t>
  </si>
  <si>
    <t>S1691</t>
  </si>
  <si>
    <t>student691@university.com</t>
  </si>
  <si>
    <t>S1692</t>
  </si>
  <si>
    <t>student692@university.com</t>
  </si>
  <si>
    <t>S1693</t>
  </si>
  <si>
    <t>student693@university.com</t>
  </si>
  <si>
    <t>S1694</t>
  </si>
  <si>
    <t>student694@university.com</t>
  </si>
  <si>
    <t>S1695</t>
  </si>
  <si>
    <t>student695@university.com</t>
  </si>
  <si>
    <t>S1696</t>
  </si>
  <si>
    <t>student696@university.com</t>
  </si>
  <si>
    <t>S1697</t>
  </si>
  <si>
    <t>student697@university.com</t>
  </si>
  <si>
    <t>S1698</t>
  </si>
  <si>
    <t>student698@university.com</t>
  </si>
  <si>
    <t>S1699</t>
  </si>
  <si>
    <t>student699@university.com</t>
  </si>
  <si>
    <t>S1700</t>
  </si>
  <si>
    <t>student700@university.com</t>
  </si>
  <si>
    <t>S1701</t>
  </si>
  <si>
    <t>student701@university.com</t>
  </si>
  <si>
    <t>S1702</t>
  </si>
  <si>
    <t>student702@university.com</t>
  </si>
  <si>
    <t>S1703</t>
  </si>
  <si>
    <t>student703@university.com</t>
  </si>
  <si>
    <t>S1704</t>
  </si>
  <si>
    <t>student704@university.com</t>
  </si>
  <si>
    <t>S1705</t>
  </si>
  <si>
    <t>student705@university.com</t>
  </si>
  <si>
    <t>S1706</t>
  </si>
  <si>
    <t>student706@university.com</t>
  </si>
  <si>
    <t>S1707</t>
  </si>
  <si>
    <t>student707@university.com</t>
  </si>
  <si>
    <t>S1708</t>
  </si>
  <si>
    <t>student708@university.com</t>
  </si>
  <si>
    <t>S1709</t>
  </si>
  <si>
    <t>student709@university.com</t>
  </si>
  <si>
    <t>S1710</t>
  </si>
  <si>
    <t>student710@university.com</t>
  </si>
  <si>
    <t>S1711</t>
  </si>
  <si>
    <t>student711@university.com</t>
  </si>
  <si>
    <t>S1712</t>
  </si>
  <si>
    <t>student712@university.com</t>
  </si>
  <si>
    <t>S1713</t>
  </si>
  <si>
    <t>student713@university.com</t>
  </si>
  <si>
    <t>S1714</t>
  </si>
  <si>
    <t>student714@university.com</t>
  </si>
  <si>
    <t>S1715</t>
  </si>
  <si>
    <t>student715@university.com</t>
  </si>
  <si>
    <t>S1716</t>
  </si>
  <si>
    <t>student716@university.com</t>
  </si>
  <si>
    <t>S1717</t>
  </si>
  <si>
    <t>student717@university.com</t>
  </si>
  <si>
    <t>S1718</t>
  </si>
  <si>
    <t>student718@university.com</t>
  </si>
  <si>
    <t>S1719</t>
  </si>
  <si>
    <t>student719@university.com</t>
  </si>
  <si>
    <t>S1720</t>
  </si>
  <si>
    <t>student720@university.com</t>
  </si>
  <si>
    <t>S1721</t>
  </si>
  <si>
    <t>student721@university.com</t>
  </si>
  <si>
    <t>S1722</t>
  </si>
  <si>
    <t>student722@university.com</t>
  </si>
  <si>
    <t>S1723</t>
  </si>
  <si>
    <t>student723@university.com</t>
  </si>
  <si>
    <t>S1724</t>
  </si>
  <si>
    <t>student724@university.com</t>
  </si>
  <si>
    <t>S1725</t>
  </si>
  <si>
    <t>student725@university.com</t>
  </si>
  <si>
    <t>S1726</t>
  </si>
  <si>
    <t>student726@university.com</t>
  </si>
  <si>
    <t>S1727</t>
  </si>
  <si>
    <t>student727@university.com</t>
  </si>
  <si>
    <t>S1728</t>
  </si>
  <si>
    <t>student728@university.com</t>
  </si>
  <si>
    <t>S1729</t>
  </si>
  <si>
    <t>student729@university.com</t>
  </si>
  <si>
    <t>S1730</t>
  </si>
  <si>
    <t>student730@university.com</t>
  </si>
  <si>
    <t>S1731</t>
  </si>
  <si>
    <t>student731@university.com</t>
  </si>
  <si>
    <t>S1732</t>
  </si>
  <si>
    <t>student732@university.com</t>
  </si>
  <si>
    <t>S1733</t>
  </si>
  <si>
    <t>student733@university.com</t>
  </si>
  <si>
    <t>S1734</t>
  </si>
  <si>
    <t>student734@university.com</t>
  </si>
  <si>
    <t>S1735</t>
  </si>
  <si>
    <t>student735@university.com</t>
  </si>
  <si>
    <t>S1736</t>
  </si>
  <si>
    <t>student736@university.com</t>
  </si>
  <si>
    <t>S1737</t>
  </si>
  <si>
    <t>student737@university.com</t>
  </si>
  <si>
    <t>S1738</t>
  </si>
  <si>
    <t>student738@university.com</t>
  </si>
  <si>
    <t>S1739</t>
  </si>
  <si>
    <t>student739@university.com</t>
  </si>
  <si>
    <t>S1740</t>
  </si>
  <si>
    <t>student740@university.com</t>
  </si>
  <si>
    <t>S1741</t>
  </si>
  <si>
    <t>student741@university.com</t>
  </si>
  <si>
    <t>S1742</t>
  </si>
  <si>
    <t>student742@university.com</t>
  </si>
  <si>
    <t>S1743</t>
  </si>
  <si>
    <t>student743@university.com</t>
  </si>
  <si>
    <t>S1744</t>
  </si>
  <si>
    <t>student744@university.com</t>
  </si>
  <si>
    <t>S1745</t>
  </si>
  <si>
    <t>student745@university.com</t>
  </si>
  <si>
    <t>S1746</t>
  </si>
  <si>
    <t>student746@university.com</t>
  </si>
  <si>
    <t>S1747</t>
  </si>
  <si>
    <t>student747@university.com</t>
  </si>
  <si>
    <t>S1748</t>
  </si>
  <si>
    <t>student748@university.com</t>
  </si>
  <si>
    <t>S1749</t>
  </si>
  <si>
    <t>student749@university.com</t>
  </si>
  <si>
    <t>S1750</t>
  </si>
  <si>
    <t>student750@university.com</t>
  </si>
  <si>
    <t>S1751</t>
  </si>
  <si>
    <t>student751@university.com</t>
  </si>
  <si>
    <t>S1752</t>
  </si>
  <si>
    <t>student752@university.com</t>
  </si>
  <si>
    <t>S1753</t>
  </si>
  <si>
    <t>student753@university.com</t>
  </si>
  <si>
    <t>S1754</t>
  </si>
  <si>
    <t>student754@university.com</t>
  </si>
  <si>
    <t>S1755</t>
  </si>
  <si>
    <t>student755@university.com</t>
  </si>
  <si>
    <t>S1756</t>
  </si>
  <si>
    <t>student756@university.com</t>
  </si>
  <si>
    <t>S1757</t>
  </si>
  <si>
    <t>student757@university.com</t>
  </si>
  <si>
    <t>S1758</t>
  </si>
  <si>
    <t>student758@university.com</t>
  </si>
  <si>
    <t>S1759</t>
  </si>
  <si>
    <t>student759@university.com</t>
  </si>
  <si>
    <t>S1760</t>
  </si>
  <si>
    <t>student760@university.com</t>
  </si>
  <si>
    <t>S1761</t>
  </si>
  <si>
    <t>student761@university.com</t>
  </si>
  <si>
    <t>S1762</t>
  </si>
  <si>
    <t>student762@university.com</t>
  </si>
  <si>
    <t>S1763</t>
  </si>
  <si>
    <t>student763@university.com</t>
  </si>
  <si>
    <t>S1764</t>
  </si>
  <si>
    <t>student764@university.com</t>
  </si>
  <si>
    <t>S1765</t>
  </si>
  <si>
    <t>student765@university.com</t>
  </si>
  <si>
    <t>S1766</t>
  </si>
  <si>
    <t>student766@university.com</t>
  </si>
  <si>
    <t>S1767</t>
  </si>
  <si>
    <t>student767@university.com</t>
  </si>
  <si>
    <t>S1768</t>
  </si>
  <si>
    <t>student768@university.com</t>
  </si>
  <si>
    <t>S1769</t>
  </si>
  <si>
    <t>student769@university.com</t>
  </si>
  <si>
    <t>S1770</t>
  </si>
  <si>
    <t>student770@university.com</t>
  </si>
  <si>
    <t>S1771</t>
  </si>
  <si>
    <t>student771@university.com</t>
  </si>
  <si>
    <t>S1772</t>
  </si>
  <si>
    <t>student772@university.com</t>
  </si>
  <si>
    <t>S1773</t>
  </si>
  <si>
    <t>student773@university.com</t>
  </si>
  <si>
    <t>S1774</t>
  </si>
  <si>
    <t>student774@university.com</t>
  </si>
  <si>
    <t>S1775</t>
  </si>
  <si>
    <t>student775@university.com</t>
  </si>
  <si>
    <t>S1776</t>
  </si>
  <si>
    <t>student776@university.com</t>
  </si>
  <si>
    <t>S1777</t>
  </si>
  <si>
    <t>student777@university.com</t>
  </si>
  <si>
    <t>S1778</t>
  </si>
  <si>
    <t>student778@university.com</t>
  </si>
  <si>
    <t>S1779</t>
  </si>
  <si>
    <t>student779@university.com</t>
  </si>
  <si>
    <t>S1780</t>
  </si>
  <si>
    <t>student780@university.com</t>
  </si>
  <si>
    <t>S1781</t>
  </si>
  <si>
    <t>student781@university.com</t>
  </si>
  <si>
    <t>S1782</t>
  </si>
  <si>
    <t>student782@university.com</t>
  </si>
  <si>
    <t>S1783</t>
  </si>
  <si>
    <t>student783@university.com</t>
  </si>
  <si>
    <t>S1784</t>
  </si>
  <si>
    <t>student784@university.com</t>
  </si>
  <si>
    <t>S1785</t>
  </si>
  <si>
    <t>student785@university.com</t>
  </si>
  <si>
    <t>S1786</t>
  </si>
  <si>
    <t>student786@university.com</t>
  </si>
  <si>
    <t>S1787</t>
  </si>
  <si>
    <t>student787@university.com</t>
  </si>
  <si>
    <t>S1788</t>
  </si>
  <si>
    <t>student788@university.com</t>
  </si>
  <si>
    <t>S1789</t>
  </si>
  <si>
    <t>student789@university.com</t>
  </si>
  <si>
    <t>S1790</t>
  </si>
  <si>
    <t>student790@university.com</t>
  </si>
  <si>
    <t>S1791</t>
  </si>
  <si>
    <t>student791@university.com</t>
  </si>
  <si>
    <t>S1792</t>
  </si>
  <si>
    <t>student792@university.com</t>
  </si>
  <si>
    <t>S1793</t>
  </si>
  <si>
    <t>student793@university.com</t>
  </si>
  <si>
    <t>S1794</t>
  </si>
  <si>
    <t>student794@university.com</t>
  </si>
  <si>
    <t>S1795</t>
  </si>
  <si>
    <t>student795@university.com</t>
  </si>
  <si>
    <t>S1796</t>
  </si>
  <si>
    <t>student796@university.com</t>
  </si>
  <si>
    <t>S1797</t>
  </si>
  <si>
    <t>student797@university.com</t>
  </si>
  <si>
    <t>S1798</t>
  </si>
  <si>
    <t>student798@university.com</t>
  </si>
  <si>
    <t>S1799</t>
  </si>
  <si>
    <t>student799@university.com</t>
  </si>
  <si>
    <t>S1800</t>
  </si>
  <si>
    <t>student800@university.com</t>
  </si>
  <si>
    <t>S1801</t>
  </si>
  <si>
    <t>student801@university.com</t>
  </si>
  <si>
    <t>S1802</t>
  </si>
  <si>
    <t>student802@university.com</t>
  </si>
  <si>
    <t>S1803</t>
  </si>
  <si>
    <t>student803@university.com</t>
  </si>
  <si>
    <t>S1804</t>
  </si>
  <si>
    <t>student804@university.com</t>
  </si>
  <si>
    <t>S1805</t>
  </si>
  <si>
    <t>student805@university.com</t>
  </si>
  <si>
    <t>S1806</t>
  </si>
  <si>
    <t>student806@university.com</t>
  </si>
  <si>
    <t>S1807</t>
  </si>
  <si>
    <t>student807@university.com</t>
  </si>
  <si>
    <t>S1808</t>
  </si>
  <si>
    <t>student808@university.com</t>
  </si>
  <si>
    <t>S1809</t>
  </si>
  <si>
    <t>student809@university.com</t>
  </si>
  <si>
    <t>S1810</t>
  </si>
  <si>
    <t>student810@university.com</t>
  </si>
  <si>
    <t>S1811</t>
  </si>
  <si>
    <t>student811@university.com</t>
  </si>
  <si>
    <t>S1812</t>
  </si>
  <si>
    <t>student812@university.com</t>
  </si>
  <si>
    <t>S1813</t>
  </si>
  <si>
    <t>student813@university.com</t>
  </si>
  <si>
    <t>S1814</t>
  </si>
  <si>
    <t>student814@university.com</t>
  </si>
  <si>
    <t>S1815</t>
  </si>
  <si>
    <t>student815@university.com</t>
  </si>
  <si>
    <t>S1816</t>
  </si>
  <si>
    <t>student816@university.com</t>
  </si>
  <si>
    <t>S1817</t>
  </si>
  <si>
    <t>student817@university.com</t>
  </si>
  <si>
    <t>S1818</t>
  </si>
  <si>
    <t>student818@university.com</t>
  </si>
  <si>
    <t>S1819</t>
  </si>
  <si>
    <t>student819@university.com</t>
  </si>
  <si>
    <t>S1820</t>
  </si>
  <si>
    <t>student820@university.com</t>
  </si>
  <si>
    <t>S1821</t>
  </si>
  <si>
    <t>student821@university.com</t>
  </si>
  <si>
    <t>S1822</t>
  </si>
  <si>
    <t>student822@university.com</t>
  </si>
  <si>
    <t>S1823</t>
  </si>
  <si>
    <t>student823@university.com</t>
  </si>
  <si>
    <t>S1824</t>
  </si>
  <si>
    <t>student824@university.com</t>
  </si>
  <si>
    <t>S1825</t>
  </si>
  <si>
    <t>student825@university.com</t>
  </si>
  <si>
    <t>S1826</t>
  </si>
  <si>
    <t>student826@university.com</t>
  </si>
  <si>
    <t>S1827</t>
  </si>
  <si>
    <t>student827@university.com</t>
  </si>
  <si>
    <t>S1828</t>
  </si>
  <si>
    <t>student828@university.com</t>
  </si>
  <si>
    <t>S1829</t>
  </si>
  <si>
    <t>student829@university.com</t>
  </si>
  <si>
    <t>S1830</t>
  </si>
  <si>
    <t>student830@university.com</t>
  </si>
  <si>
    <t>S1831</t>
  </si>
  <si>
    <t>student831@university.com</t>
  </si>
  <si>
    <t>S1832</t>
  </si>
  <si>
    <t>student832@university.com</t>
  </si>
  <si>
    <t>S1833</t>
  </si>
  <si>
    <t>student833@university.com</t>
  </si>
  <si>
    <t>S1834</t>
  </si>
  <si>
    <t>student834@university.com</t>
  </si>
  <si>
    <t>S1835</t>
  </si>
  <si>
    <t>student835@university.com</t>
  </si>
  <si>
    <t>S1836</t>
  </si>
  <si>
    <t>student836@university.com</t>
  </si>
  <si>
    <t>S1837</t>
  </si>
  <si>
    <t>student837@university.com</t>
  </si>
  <si>
    <t>S1838</t>
  </si>
  <si>
    <t>student838@university.com</t>
  </si>
  <si>
    <t>S1839</t>
  </si>
  <si>
    <t>student839@university.com</t>
  </si>
  <si>
    <t>S1840</t>
  </si>
  <si>
    <t>student840@university.com</t>
  </si>
  <si>
    <t>S1841</t>
  </si>
  <si>
    <t>student841@university.com</t>
  </si>
  <si>
    <t>S1842</t>
  </si>
  <si>
    <t>student842@university.com</t>
  </si>
  <si>
    <t>S1843</t>
  </si>
  <si>
    <t>student843@university.com</t>
  </si>
  <si>
    <t>S1844</t>
  </si>
  <si>
    <t>student844@university.com</t>
  </si>
  <si>
    <t>S1845</t>
  </si>
  <si>
    <t>student845@university.com</t>
  </si>
  <si>
    <t>S1846</t>
  </si>
  <si>
    <t>student846@university.com</t>
  </si>
  <si>
    <t>S1847</t>
  </si>
  <si>
    <t>student847@university.com</t>
  </si>
  <si>
    <t>S1848</t>
  </si>
  <si>
    <t>student848@university.com</t>
  </si>
  <si>
    <t>S1849</t>
  </si>
  <si>
    <t>student849@university.com</t>
  </si>
  <si>
    <t>S1850</t>
  </si>
  <si>
    <t>student850@university.com</t>
  </si>
  <si>
    <t>S1851</t>
  </si>
  <si>
    <t>student851@university.com</t>
  </si>
  <si>
    <t>S1852</t>
  </si>
  <si>
    <t>student852@university.com</t>
  </si>
  <si>
    <t>S1853</t>
  </si>
  <si>
    <t>student853@university.com</t>
  </si>
  <si>
    <t>S1854</t>
  </si>
  <si>
    <t>student854@university.com</t>
  </si>
  <si>
    <t>S1855</t>
  </si>
  <si>
    <t>student855@university.com</t>
  </si>
  <si>
    <t>S1856</t>
  </si>
  <si>
    <t>student856@university.com</t>
  </si>
  <si>
    <t>S1857</t>
  </si>
  <si>
    <t>student857@university.com</t>
  </si>
  <si>
    <t>S1858</t>
  </si>
  <si>
    <t>student858@university.com</t>
  </si>
  <si>
    <t>S1859</t>
  </si>
  <si>
    <t>student859@university.com</t>
  </si>
  <si>
    <t>S1860</t>
  </si>
  <si>
    <t>student860@university.com</t>
  </si>
  <si>
    <t>S1861</t>
  </si>
  <si>
    <t>student861@university.com</t>
  </si>
  <si>
    <t>S1862</t>
  </si>
  <si>
    <t>student862@university.com</t>
  </si>
  <si>
    <t>S1863</t>
  </si>
  <si>
    <t>student863@university.com</t>
  </si>
  <si>
    <t>S1864</t>
  </si>
  <si>
    <t>student864@university.com</t>
  </si>
  <si>
    <t>S1865</t>
  </si>
  <si>
    <t>student865@university.com</t>
  </si>
  <si>
    <t>S1866</t>
  </si>
  <si>
    <t>student866@university.com</t>
  </si>
  <si>
    <t>S1867</t>
  </si>
  <si>
    <t>student867@university.com</t>
  </si>
  <si>
    <t>S1868</t>
  </si>
  <si>
    <t>student868@university.com</t>
  </si>
  <si>
    <t>S1869</t>
  </si>
  <si>
    <t>student869@university.com</t>
  </si>
  <si>
    <t>S1870</t>
  </si>
  <si>
    <t>student870@university.com</t>
  </si>
  <si>
    <t>S1871</t>
  </si>
  <si>
    <t>student871@university.com</t>
  </si>
  <si>
    <t>S1872</t>
  </si>
  <si>
    <t>student872@university.com</t>
  </si>
  <si>
    <t>S1873</t>
  </si>
  <si>
    <t>student873@university.com</t>
  </si>
  <si>
    <t>S1874</t>
  </si>
  <si>
    <t>student874@university.com</t>
  </si>
  <si>
    <t>S1875</t>
  </si>
  <si>
    <t>student875@university.com</t>
  </si>
  <si>
    <t>S1876</t>
  </si>
  <si>
    <t>student876@university.com</t>
  </si>
  <si>
    <t>S1877</t>
  </si>
  <si>
    <t>student877@university.com</t>
  </si>
  <si>
    <t>S1878</t>
  </si>
  <si>
    <t>student878@university.com</t>
  </si>
  <si>
    <t>S1879</t>
  </si>
  <si>
    <t>student879@university.com</t>
  </si>
  <si>
    <t>S1880</t>
  </si>
  <si>
    <t>student880@university.com</t>
  </si>
  <si>
    <t>S1881</t>
  </si>
  <si>
    <t>student881@university.com</t>
  </si>
  <si>
    <t>S1882</t>
  </si>
  <si>
    <t>student882@university.com</t>
  </si>
  <si>
    <t>S1883</t>
  </si>
  <si>
    <t>student883@university.com</t>
  </si>
  <si>
    <t>S1884</t>
  </si>
  <si>
    <t>student884@university.com</t>
  </si>
  <si>
    <t>S1885</t>
  </si>
  <si>
    <t>student885@university.com</t>
  </si>
  <si>
    <t>S1886</t>
  </si>
  <si>
    <t>student886@university.com</t>
  </si>
  <si>
    <t>S1887</t>
  </si>
  <si>
    <t>student887@university.com</t>
  </si>
  <si>
    <t>S1888</t>
  </si>
  <si>
    <t>student888@university.com</t>
  </si>
  <si>
    <t>S1889</t>
  </si>
  <si>
    <t>student889@university.com</t>
  </si>
  <si>
    <t>S1890</t>
  </si>
  <si>
    <t>student890@university.com</t>
  </si>
  <si>
    <t>S1891</t>
  </si>
  <si>
    <t>student891@university.com</t>
  </si>
  <si>
    <t>S1892</t>
  </si>
  <si>
    <t>student892@university.com</t>
  </si>
  <si>
    <t>S1893</t>
  </si>
  <si>
    <t>student893@university.com</t>
  </si>
  <si>
    <t>S1894</t>
  </si>
  <si>
    <t>student894@university.com</t>
  </si>
  <si>
    <t>S1895</t>
  </si>
  <si>
    <t>student895@university.com</t>
  </si>
  <si>
    <t>S1896</t>
  </si>
  <si>
    <t>student896@university.com</t>
  </si>
  <si>
    <t>S1897</t>
  </si>
  <si>
    <t>student897@university.com</t>
  </si>
  <si>
    <t>S1898</t>
  </si>
  <si>
    <t>student898@university.com</t>
  </si>
  <si>
    <t>S1899</t>
  </si>
  <si>
    <t>student899@university.com</t>
  </si>
  <si>
    <t>S1900</t>
  </si>
  <si>
    <t>student900@university.com</t>
  </si>
  <si>
    <t>S1901</t>
  </si>
  <si>
    <t>student901@university.com</t>
  </si>
  <si>
    <t>S1902</t>
  </si>
  <si>
    <t>student902@university.com</t>
  </si>
  <si>
    <t>S1903</t>
  </si>
  <si>
    <t>student903@university.com</t>
  </si>
  <si>
    <t>S1904</t>
  </si>
  <si>
    <t>student904@university.com</t>
  </si>
  <si>
    <t>S1905</t>
  </si>
  <si>
    <t>student905@university.com</t>
  </si>
  <si>
    <t>S1906</t>
  </si>
  <si>
    <t>student906@university.com</t>
  </si>
  <si>
    <t>S1907</t>
  </si>
  <si>
    <t>student907@university.com</t>
  </si>
  <si>
    <t>S1908</t>
  </si>
  <si>
    <t>student908@university.com</t>
  </si>
  <si>
    <t>S1909</t>
  </si>
  <si>
    <t>student909@university.com</t>
  </si>
  <si>
    <t>S1910</t>
  </si>
  <si>
    <t>student910@university.com</t>
  </si>
  <si>
    <t>S1911</t>
  </si>
  <si>
    <t>student911@university.com</t>
  </si>
  <si>
    <t>S1912</t>
  </si>
  <si>
    <t>student912@university.com</t>
  </si>
  <si>
    <t>S1913</t>
  </si>
  <si>
    <t>student913@university.com</t>
  </si>
  <si>
    <t>S1914</t>
  </si>
  <si>
    <t>student914@university.com</t>
  </si>
  <si>
    <t>S1915</t>
  </si>
  <si>
    <t>student915@university.com</t>
  </si>
  <si>
    <t>S1916</t>
  </si>
  <si>
    <t>student916@university.com</t>
  </si>
  <si>
    <t>S1917</t>
  </si>
  <si>
    <t>student917@university.com</t>
  </si>
  <si>
    <t>S1918</t>
  </si>
  <si>
    <t>student918@university.com</t>
  </si>
  <si>
    <t>S1919</t>
  </si>
  <si>
    <t>student919@university.com</t>
  </si>
  <si>
    <t>S1920</t>
  </si>
  <si>
    <t>student920@university.com</t>
  </si>
  <si>
    <t>S1921</t>
  </si>
  <si>
    <t>student921@university.com</t>
  </si>
  <si>
    <t>S1922</t>
  </si>
  <si>
    <t>student922@university.com</t>
  </si>
  <si>
    <t>S1923</t>
  </si>
  <si>
    <t>student923@university.com</t>
  </si>
  <si>
    <t>S1924</t>
  </si>
  <si>
    <t>student924@university.com</t>
  </si>
  <si>
    <t>S1925</t>
  </si>
  <si>
    <t>student925@university.com</t>
  </si>
  <si>
    <t>S1926</t>
  </si>
  <si>
    <t>student926@university.com</t>
  </si>
  <si>
    <t>S1927</t>
  </si>
  <si>
    <t>student927@university.com</t>
  </si>
  <si>
    <t>S1928</t>
  </si>
  <si>
    <t>student928@university.com</t>
  </si>
  <si>
    <t>S1929</t>
  </si>
  <si>
    <t>student929@university.com</t>
  </si>
  <si>
    <t>S1930</t>
  </si>
  <si>
    <t>student930@university.com</t>
  </si>
  <si>
    <t>S1931</t>
  </si>
  <si>
    <t>student931@university.com</t>
  </si>
  <si>
    <t>S1932</t>
  </si>
  <si>
    <t>student932@university.com</t>
  </si>
  <si>
    <t>S1933</t>
  </si>
  <si>
    <t>student933@university.com</t>
  </si>
  <si>
    <t>S1934</t>
  </si>
  <si>
    <t>student934@university.com</t>
  </si>
  <si>
    <t>S1935</t>
  </si>
  <si>
    <t>student935@university.com</t>
  </si>
  <si>
    <t>S1936</t>
  </si>
  <si>
    <t>student936@university.com</t>
  </si>
  <si>
    <t>S1937</t>
  </si>
  <si>
    <t>student937@university.com</t>
  </si>
  <si>
    <t>S1938</t>
  </si>
  <si>
    <t>student938@university.com</t>
  </si>
  <si>
    <t>S1939</t>
  </si>
  <si>
    <t>student939@university.com</t>
  </si>
  <si>
    <t>S1940</t>
  </si>
  <si>
    <t>student940@university.com</t>
  </si>
  <si>
    <t>S1941</t>
  </si>
  <si>
    <t>student941@university.com</t>
  </si>
  <si>
    <t>S1942</t>
  </si>
  <si>
    <t>student942@university.com</t>
  </si>
  <si>
    <t>S1943</t>
  </si>
  <si>
    <t>student943@university.com</t>
  </si>
  <si>
    <t>S1944</t>
  </si>
  <si>
    <t>student944@university.com</t>
  </si>
  <si>
    <t>S1945</t>
  </si>
  <si>
    <t>student945@university.com</t>
  </si>
  <si>
    <t>S1946</t>
  </si>
  <si>
    <t>student946@university.com</t>
  </si>
  <si>
    <t>S1947</t>
  </si>
  <si>
    <t>student947@university.com</t>
  </si>
  <si>
    <t>S1948</t>
  </si>
  <si>
    <t>student948@university.com</t>
  </si>
  <si>
    <t>S1949</t>
  </si>
  <si>
    <t>student949@university.com</t>
  </si>
  <si>
    <t>S1950</t>
  </si>
  <si>
    <t>student950@university.com</t>
  </si>
  <si>
    <t>S1951</t>
  </si>
  <si>
    <t>student951@university.com</t>
  </si>
  <si>
    <t>S1952</t>
  </si>
  <si>
    <t>student952@university.com</t>
  </si>
  <si>
    <t>S1953</t>
  </si>
  <si>
    <t>student953@university.com</t>
  </si>
  <si>
    <t>S1954</t>
  </si>
  <si>
    <t>student954@university.com</t>
  </si>
  <si>
    <t>S1955</t>
  </si>
  <si>
    <t>student955@university.com</t>
  </si>
  <si>
    <t>S1956</t>
  </si>
  <si>
    <t>student956@university.com</t>
  </si>
  <si>
    <t>S1957</t>
  </si>
  <si>
    <t>student957@university.com</t>
  </si>
  <si>
    <t>S1958</t>
  </si>
  <si>
    <t>student958@university.com</t>
  </si>
  <si>
    <t>S1959</t>
  </si>
  <si>
    <t>student959@university.com</t>
  </si>
  <si>
    <t>S1960</t>
  </si>
  <si>
    <t>student960@university.com</t>
  </si>
  <si>
    <t>S1961</t>
  </si>
  <si>
    <t>student961@university.com</t>
  </si>
  <si>
    <t>S1962</t>
  </si>
  <si>
    <t>student962@university.com</t>
  </si>
  <si>
    <t>S1963</t>
  </si>
  <si>
    <t>student963@university.com</t>
  </si>
  <si>
    <t>S1964</t>
  </si>
  <si>
    <t>student964@university.com</t>
  </si>
  <si>
    <t>S1965</t>
  </si>
  <si>
    <t>student965@university.com</t>
  </si>
  <si>
    <t>S1966</t>
  </si>
  <si>
    <t>student966@university.com</t>
  </si>
  <si>
    <t>S1967</t>
  </si>
  <si>
    <t>student967@university.com</t>
  </si>
  <si>
    <t>S1968</t>
  </si>
  <si>
    <t>student968@university.com</t>
  </si>
  <si>
    <t>S1969</t>
  </si>
  <si>
    <t>student969@university.com</t>
  </si>
  <si>
    <t>S1970</t>
  </si>
  <si>
    <t>student970@university.com</t>
  </si>
  <si>
    <t>S1971</t>
  </si>
  <si>
    <t>student971@university.com</t>
  </si>
  <si>
    <t>S1972</t>
  </si>
  <si>
    <t>student972@university.com</t>
  </si>
  <si>
    <t>S1973</t>
  </si>
  <si>
    <t>student973@university.com</t>
  </si>
  <si>
    <t>S1974</t>
  </si>
  <si>
    <t>student974@university.com</t>
  </si>
  <si>
    <t>S1975</t>
  </si>
  <si>
    <t>student975@university.com</t>
  </si>
  <si>
    <t>S1976</t>
  </si>
  <si>
    <t>student976@university.com</t>
  </si>
  <si>
    <t>S1977</t>
  </si>
  <si>
    <t>student977@university.com</t>
  </si>
  <si>
    <t>S1978</t>
  </si>
  <si>
    <t>student978@university.com</t>
  </si>
  <si>
    <t>S1979</t>
  </si>
  <si>
    <t>student979@university.com</t>
  </si>
  <si>
    <t>S1980</t>
  </si>
  <si>
    <t>student980@university.com</t>
  </si>
  <si>
    <t>S1981</t>
  </si>
  <si>
    <t>student981@university.com</t>
  </si>
  <si>
    <t>S1982</t>
  </si>
  <si>
    <t>student982@university.com</t>
  </si>
  <si>
    <t>S1983</t>
  </si>
  <si>
    <t>student983@university.com</t>
  </si>
  <si>
    <t>S1984</t>
  </si>
  <si>
    <t>student984@university.com</t>
  </si>
  <si>
    <t>S1985</t>
  </si>
  <si>
    <t>student985@university.com</t>
  </si>
  <si>
    <t>S1986</t>
  </si>
  <si>
    <t>student986@university.com</t>
  </si>
  <si>
    <t>S1987</t>
  </si>
  <si>
    <t>student987@university.com</t>
  </si>
  <si>
    <t>S1988</t>
  </si>
  <si>
    <t>student988@university.com</t>
  </si>
  <si>
    <t>S1989</t>
  </si>
  <si>
    <t>student989@university.com</t>
  </si>
  <si>
    <t>S1990</t>
  </si>
  <si>
    <t>student990@university.com</t>
  </si>
  <si>
    <t>S1991</t>
  </si>
  <si>
    <t>student991@university.com</t>
  </si>
  <si>
    <t>S1992</t>
  </si>
  <si>
    <t>student992@university.com</t>
  </si>
  <si>
    <t>S1993</t>
  </si>
  <si>
    <t>student993@university.com</t>
  </si>
  <si>
    <t>S1994</t>
  </si>
  <si>
    <t>student994@university.com</t>
  </si>
  <si>
    <t>S1995</t>
  </si>
  <si>
    <t>student995@university.com</t>
  </si>
  <si>
    <t>S1996</t>
  </si>
  <si>
    <t>student996@university.com</t>
  </si>
  <si>
    <t>S1997</t>
  </si>
  <si>
    <t>student997@university.com</t>
  </si>
  <si>
    <t>S1998</t>
  </si>
  <si>
    <t>student998@university.com</t>
  </si>
  <si>
    <t>S1999</t>
  </si>
  <si>
    <t>student999@university.com</t>
  </si>
  <si>
    <t>S2000</t>
  </si>
  <si>
    <t>student1000@university.com</t>
  </si>
  <si>
    <t>S2001</t>
  </si>
  <si>
    <t>student1001@university.com</t>
  </si>
  <si>
    <t>S2002</t>
  </si>
  <si>
    <t>student1002@university.com</t>
  </si>
  <si>
    <t>S2003</t>
  </si>
  <si>
    <t>student1003@university.com</t>
  </si>
  <si>
    <t>S2004</t>
  </si>
  <si>
    <t>student1004@university.com</t>
  </si>
  <si>
    <t>S2005</t>
  </si>
  <si>
    <t>student1005@university.com</t>
  </si>
  <si>
    <t>S2006</t>
  </si>
  <si>
    <t>student1006@university.com</t>
  </si>
  <si>
    <t>S2007</t>
  </si>
  <si>
    <t>student1007@university.com</t>
  </si>
  <si>
    <t>S2008</t>
  </si>
  <si>
    <t>student1008@university.com</t>
  </si>
  <si>
    <t>S2009</t>
  </si>
  <si>
    <t>student1009@university.com</t>
  </si>
  <si>
    <t>S2010</t>
  </si>
  <si>
    <t>student1010@university.com</t>
  </si>
  <si>
    <t>S2011</t>
  </si>
  <si>
    <t>student1011@university.com</t>
  </si>
  <si>
    <t>S2012</t>
  </si>
  <si>
    <t>student1012@university.com</t>
  </si>
  <si>
    <t>S2013</t>
  </si>
  <si>
    <t>student1013@university.com</t>
  </si>
  <si>
    <t>S2014</t>
  </si>
  <si>
    <t>student1014@university.com</t>
  </si>
  <si>
    <t>S2015</t>
  </si>
  <si>
    <t>student1015@university.com</t>
  </si>
  <si>
    <t>S2016</t>
  </si>
  <si>
    <t>student1016@university.com</t>
  </si>
  <si>
    <t>S2017</t>
  </si>
  <si>
    <t>student1017@university.com</t>
  </si>
  <si>
    <t>S2018</t>
  </si>
  <si>
    <t>student1018@university.com</t>
  </si>
  <si>
    <t>S2019</t>
  </si>
  <si>
    <t>student1019@university.com</t>
  </si>
  <si>
    <t>S2020</t>
  </si>
  <si>
    <t>student1020@university.com</t>
  </si>
  <si>
    <t>S2021</t>
  </si>
  <si>
    <t>student1021@university.com</t>
  </si>
  <si>
    <t>S2022</t>
  </si>
  <si>
    <t>student1022@university.com</t>
  </si>
  <si>
    <t>S2023</t>
  </si>
  <si>
    <t>student1023@university.com</t>
  </si>
  <si>
    <t>S2024</t>
  </si>
  <si>
    <t>student1024@university.com</t>
  </si>
  <si>
    <t>S2025</t>
  </si>
  <si>
    <t>student1025@university.com</t>
  </si>
  <si>
    <t>S2026</t>
  </si>
  <si>
    <t>student1026@university.com</t>
  </si>
  <si>
    <t>S2027</t>
  </si>
  <si>
    <t>student1027@university.com</t>
  </si>
  <si>
    <t>S2028</t>
  </si>
  <si>
    <t>student1028@university.com</t>
  </si>
  <si>
    <t>S2029</t>
  </si>
  <si>
    <t>student1029@university.com</t>
  </si>
  <si>
    <t>S2030</t>
  </si>
  <si>
    <t>student1030@university.com</t>
  </si>
  <si>
    <t>S2031</t>
  </si>
  <si>
    <t>student1031@university.com</t>
  </si>
  <si>
    <t>S2032</t>
  </si>
  <si>
    <t>student1032@university.com</t>
  </si>
  <si>
    <t>S2033</t>
  </si>
  <si>
    <t>student1033@university.com</t>
  </si>
  <si>
    <t>S2034</t>
  </si>
  <si>
    <t>student1034@university.com</t>
  </si>
  <si>
    <t>S2035</t>
  </si>
  <si>
    <t>student1035@university.com</t>
  </si>
  <si>
    <t>S2036</t>
  </si>
  <si>
    <t>student1036@university.com</t>
  </si>
  <si>
    <t>S2037</t>
  </si>
  <si>
    <t>student1037@university.com</t>
  </si>
  <si>
    <t>S2038</t>
  </si>
  <si>
    <t>student1038@university.com</t>
  </si>
  <si>
    <t>S2039</t>
  </si>
  <si>
    <t>student1039@university.com</t>
  </si>
  <si>
    <t>S2040</t>
  </si>
  <si>
    <t>student1040@university.com</t>
  </si>
  <si>
    <t>S2041</t>
  </si>
  <si>
    <t>student1041@university.com</t>
  </si>
  <si>
    <t>S2042</t>
  </si>
  <si>
    <t>student1042@university.com</t>
  </si>
  <si>
    <t>S2043</t>
  </si>
  <si>
    <t>student1043@university.com</t>
  </si>
  <si>
    <t>S2044</t>
  </si>
  <si>
    <t>student1044@university.com</t>
  </si>
  <si>
    <t>S2045</t>
  </si>
  <si>
    <t>student1045@university.com</t>
  </si>
  <si>
    <t>S2046</t>
  </si>
  <si>
    <t>student1046@university.com</t>
  </si>
  <si>
    <t>S2047</t>
  </si>
  <si>
    <t>student1047@university.com</t>
  </si>
  <si>
    <t>S2048</t>
  </si>
  <si>
    <t>student1048@university.com</t>
  </si>
  <si>
    <t>S2049</t>
  </si>
  <si>
    <t>student1049@university.com</t>
  </si>
  <si>
    <t>S2050</t>
  </si>
  <si>
    <t>student1050@university.com</t>
  </si>
  <si>
    <t>S2051</t>
  </si>
  <si>
    <t>student1051@university.com</t>
  </si>
  <si>
    <t>S2052</t>
  </si>
  <si>
    <t>student1052@university.com</t>
  </si>
  <si>
    <t>S2053</t>
  </si>
  <si>
    <t>student1053@university.com</t>
  </si>
  <si>
    <t>S2054</t>
  </si>
  <si>
    <t>student1054@university.com</t>
  </si>
  <si>
    <t>S2055</t>
  </si>
  <si>
    <t>student1055@university.com</t>
  </si>
  <si>
    <t>S2056</t>
  </si>
  <si>
    <t>student1056@university.com</t>
  </si>
  <si>
    <t>S2057</t>
  </si>
  <si>
    <t>student1057@university.com</t>
  </si>
  <si>
    <t>S2058</t>
  </si>
  <si>
    <t>student1058@university.com</t>
  </si>
  <si>
    <t>S2059</t>
  </si>
  <si>
    <t>student1059@university.com</t>
  </si>
  <si>
    <t>S2060</t>
  </si>
  <si>
    <t>student1060@university.com</t>
  </si>
  <si>
    <t>S2061</t>
  </si>
  <si>
    <t>student1061@university.com</t>
  </si>
  <si>
    <t>S2062</t>
  </si>
  <si>
    <t>student1062@university.com</t>
  </si>
  <si>
    <t>S2063</t>
  </si>
  <si>
    <t>student1063@university.com</t>
  </si>
  <si>
    <t>S2064</t>
  </si>
  <si>
    <t>student1064@university.com</t>
  </si>
  <si>
    <t>S2065</t>
  </si>
  <si>
    <t>student1065@university.com</t>
  </si>
  <si>
    <t>S2066</t>
  </si>
  <si>
    <t>student1066@university.com</t>
  </si>
  <si>
    <t>S2067</t>
  </si>
  <si>
    <t>student1067@university.com</t>
  </si>
  <si>
    <t>S2068</t>
  </si>
  <si>
    <t>student1068@university.com</t>
  </si>
  <si>
    <t>S2069</t>
  </si>
  <si>
    <t>student1069@university.com</t>
  </si>
  <si>
    <t>S2070</t>
  </si>
  <si>
    <t>student1070@university.com</t>
  </si>
  <si>
    <t>S2071</t>
  </si>
  <si>
    <t>student1071@university.com</t>
  </si>
  <si>
    <t>S2072</t>
  </si>
  <si>
    <t>student1072@university.com</t>
  </si>
  <si>
    <t>S2073</t>
  </si>
  <si>
    <t>student1073@university.com</t>
  </si>
  <si>
    <t>S2074</t>
  </si>
  <si>
    <t>student1074@university.com</t>
  </si>
  <si>
    <t>S2075</t>
  </si>
  <si>
    <t>student1075@university.com</t>
  </si>
  <si>
    <t>S2076</t>
  </si>
  <si>
    <t>student1076@university.com</t>
  </si>
  <si>
    <t>S2077</t>
  </si>
  <si>
    <t>student1077@university.com</t>
  </si>
  <si>
    <t>S2078</t>
  </si>
  <si>
    <t>student1078@university.com</t>
  </si>
  <si>
    <t>S2079</t>
  </si>
  <si>
    <t>student1079@university.com</t>
  </si>
  <si>
    <t>S2080</t>
  </si>
  <si>
    <t>student1080@university.com</t>
  </si>
  <si>
    <t>S2081</t>
  </si>
  <si>
    <t>student1081@university.com</t>
  </si>
  <si>
    <t>S2082</t>
  </si>
  <si>
    <t>student1082@university.com</t>
  </si>
  <si>
    <t>S2083</t>
  </si>
  <si>
    <t>student1083@university.com</t>
  </si>
  <si>
    <t>S2084</t>
  </si>
  <si>
    <t>student1084@university.com</t>
  </si>
  <si>
    <t>S2085</t>
  </si>
  <si>
    <t>student1085@university.com</t>
  </si>
  <si>
    <t>S2086</t>
  </si>
  <si>
    <t>student1086@university.com</t>
  </si>
  <si>
    <t>S2087</t>
  </si>
  <si>
    <t>student1087@university.com</t>
  </si>
  <si>
    <t>S2088</t>
  </si>
  <si>
    <t>student1088@university.com</t>
  </si>
  <si>
    <t>S2089</t>
  </si>
  <si>
    <t>student1089@university.com</t>
  </si>
  <si>
    <t>S2090</t>
  </si>
  <si>
    <t>student1090@university.com</t>
  </si>
  <si>
    <t>S2091</t>
  </si>
  <si>
    <t>student1091@university.com</t>
  </si>
  <si>
    <t>S2092</t>
  </si>
  <si>
    <t>student1092@university.com</t>
  </si>
  <si>
    <t>S2093</t>
  </si>
  <si>
    <t>student1093@university.com</t>
  </si>
  <si>
    <t>S2094</t>
  </si>
  <si>
    <t>student1094@university.com</t>
  </si>
  <si>
    <t>S2095</t>
  </si>
  <si>
    <t>student1095@university.com</t>
  </si>
  <si>
    <t>S2096</t>
  </si>
  <si>
    <t>student1096@university.com</t>
  </si>
  <si>
    <t>S2097</t>
  </si>
  <si>
    <t>student1097@university.com</t>
  </si>
  <si>
    <t>S2098</t>
  </si>
  <si>
    <t>student1098@university.com</t>
  </si>
  <si>
    <t>S2099</t>
  </si>
  <si>
    <t>student1099@university.com</t>
  </si>
  <si>
    <t>S2100</t>
  </si>
  <si>
    <t>student1100@university.com</t>
  </si>
  <si>
    <t>S2101</t>
  </si>
  <si>
    <t>student1101@university.com</t>
  </si>
  <si>
    <t>S2102</t>
  </si>
  <si>
    <t>student1102@university.com</t>
  </si>
  <si>
    <t>S2103</t>
  </si>
  <si>
    <t>student1103@university.com</t>
  </si>
  <si>
    <t>S2104</t>
  </si>
  <si>
    <t>student1104@university.com</t>
  </si>
  <si>
    <t>S2105</t>
  </si>
  <si>
    <t>student1105@university.com</t>
  </si>
  <si>
    <t>S2106</t>
  </si>
  <si>
    <t>student1106@university.com</t>
  </si>
  <si>
    <t>S2107</t>
  </si>
  <si>
    <t>student1107@university.com</t>
  </si>
  <si>
    <t>S2108</t>
  </si>
  <si>
    <t>student1108@university.com</t>
  </si>
  <si>
    <t>S2109</t>
  </si>
  <si>
    <t>student1109@university.com</t>
  </si>
  <si>
    <t>S2110</t>
  </si>
  <si>
    <t>student1110@university.com</t>
  </si>
  <si>
    <t>S2111</t>
  </si>
  <si>
    <t>student1111@university.com</t>
  </si>
  <si>
    <t>S2112</t>
  </si>
  <si>
    <t>student1112@university.com</t>
  </si>
  <si>
    <t>S2113</t>
  </si>
  <si>
    <t>student1113@university.com</t>
  </si>
  <si>
    <t>S2114</t>
  </si>
  <si>
    <t>student1114@university.com</t>
  </si>
  <si>
    <t>S2115</t>
  </si>
  <si>
    <t>student1115@university.com</t>
  </si>
  <si>
    <t>S2116</t>
  </si>
  <si>
    <t>student1116@university.com</t>
  </si>
  <si>
    <t>S2117</t>
  </si>
  <si>
    <t>student1117@university.com</t>
  </si>
  <si>
    <t>S2118</t>
  </si>
  <si>
    <t>student1118@university.com</t>
  </si>
  <si>
    <t>S2119</t>
  </si>
  <si>
    <t>student1119@university.com</t>
  </si>
  <si>
    <t>S2120</t>
  </si>
  <si>
    <t>student1120@university.com</t>
  </si>
  <si>
    <t>S2121</t>
  </si>
  <si>
    <t>student1121@university.com</t>
  </si>
  <si>
    <t>S2122</t>
  </si>
  <si>
    <t>student1122@university.com</t>
  </si>
  <si>
    <t>S2123</t>
  </si>
  <si>
    <t>student1123@university.com</t>
  </si>
  <si>
    <t>S2124</t>
  </si>
  <si>
    <t>student1124@university.com</t>
  </si>
  <si>
    <t>S2125</t>
  </si>
  <si>
    <t>student1125@university.com</t>
  </si>
  <si>
    <t>S2126</t>
  </si>
  <si>
    <t>student1126@university.com</t>
  </si>
  <si>
    <t>S2127</t>
  </si>
  <si>
    <t>student1127@university.com</t>
  </si>
  <si>
    <t>S2128</t>
  </si>
  <si>
    <t>student1128@university.com</t>
  </si>
  <si>
    <t>S2129</t>
  </si>
  <si>
    <t>student1129@university.com</t>
  </si>
  <si>
    <t>S2130</t>
  </si>
  <si>
    <t>student1130@university.com</t>
  </si>
  <si>
    <t>S2131</t>
  </si>
  <si>
    <t>student1131@university.com</t>
  </si>
  <si>
    <t>S2132</t>
  </si>
  <si>
    <t>student1132@university.com</t>
  </si>
  <si>
    <t>S2133</t>
  </si>
  <si>
    <t>student1133@university.com</t>
  </si>
  <si>
    <t>S2134</t>
  </si>
  <si>
    <t>student1134@university.com</t>
  </si>
  <si>
    <t>S2135</t>
  </si>
  <si>
    <t>student1135@university.com</t>
  </si>
  <si>
    <t>S2136</t>
  </si>
  <si>
    <t>student1136@university.com</t>
  </si>
  <si>
    <t>S2137</t>
  </si>
  <si>
    <t>student1137@university.com</t>
  </si>
  <si>
    <t>S2138</t>
  </si>
  <si>
    <t>student1138@university.com</t>
  </si>
  <si>
    <t>S2139</t>
  </si>
  <si>
    <t>student1139@university.com</t>
  </si>
  <si>
    <t>S2140</t>
  </si>
  <si>
    <t>student1140@university.com</t>
  </si>
  <si>
    <t>S2141</t>
  </si>
  <si>
    <t>student1141@university.com</t>
  </si>
  <si>
    <t>S2142</t>
  </si>
  <si>
    <t>student1142@university.com</t>
  </si>
  <si>
    <t>S2143</t>
  </si>
  <si>
    <t>student1143@university.com</t>
  </si>
  <si>
    <t>S2144</t>
  </si>
  <si>
    <t>student1144@university.com</t>
  </si>
  <si>
    <t>S2145</t>
  </si>
  <si>
    <t>student1145@university.com</t>
  </si>
  <si>
    <t>S2146</t>
  </si>
  <si>
    <t>student1146@university.com</t>
  </si>
  <si>
    <t>S2147</t>
  </si>
  <si>
    <t>student1147@university.com</t>
  </si>
  <si>
    <t>S2148</t>
  </si>
  <si>
    <t>student1148@university.com</t>
  </si>
  <si>
    <t>S2149</t>
  </si>
  <si>
    <t>student1149@university.com</t>
  </si>
  <si>
    <t>S2150</t>
  </si>
  <si>
    <t>student1150@university.com</t>
  </si>
  <si>
    <t>S2151</t>
  </si>
  <si>
    <t>student1151@university.com</t>
  </si>
  <si>
    <t>S2152</t>
  </si>
  <si>
    <t>student1152@university.com</t>
  </si>
  <si>
    <t>S2153</t>
  </si>
  <si>
    <t>student1153@university.com</t>
  </si>
  <si>
    <t>S2154</t>
  </si>
  <si>
    <t>student1154@university.com</t>
  </si>
  <si>
    <t>S2155</t>
  </si>
  <si>
    <t>student1155@university.com</t>
  </si>
  <si>
    <t>S2156</t>
  </si>
  <si>
    <t>student1156@university.com</t>
  </si>
  <si>
    <t>S2157</t>
  </si>
  <si>
    <t>student1157@university.com</t>
  </si>
  <si>
    <t>S2158</t>
  </si>
  <si>
    <t>student1158@university.com</t>
  </si>
  <si>
    <t>S2159</t>
  </si>
  <si>
    <t>student1159@university.com</t>
  </si>
  <si>
    <t>S2160</t>
  </si>
  <si>
    <t>student1160@university.com</t>
  </si>
  <si>
    <t>S2161</t>
  </si>
  <si>
    <t>student1161@university.com</t>
  </si>
  <si>
    <t>S2162</t>
  </si>
  <si>
    <t>student1162@university.com</t>
  </si>
  <si>
    <t>S2163</t>
  </si>
  <si>
    <t>student1163@university.com</t>
  </si>
  <si>
    <t>S2164</t>
  </si>
  <si>
    <t>student1164@university.com</t>
  </si>
  <si>
    <t>S2165</t>
  </si>
  <si>
    <t>student1165@university.com</t>
  </si>
  <si>
    <t>S2166</t>
  </si>
  <si>
    <t>student1166@university.com</t>
  </si>
  <si>
    <t>S2167</t>
  </si>
  <si>
    <t>student1167@university.com</t>
  </si>
  <si>
    <t>S2168</t>
  </si>
  <si>
    <t>student1168@university.com</t>
  </si>
  <si>
    <t>S2169</t>
  </si>
  <si>
    <t>student1169@university.com</t>
  </si>
  <si>
    <t>S2170</t>
  </si>
  <si>
    <t>student1170@university.com</t>
  </si>
  <si>
    <t>S2171</t>
  </si>
  <si>
    <t>student1171@university.com</t>
  </si>
  <si>
    <t>S2172</t>
  </si>
  <si>
    <t>student1172@university.com</t>
  </si>
  <si>
    <t>S2173</t>
  </si>
  <si>
    <t>student1173@university.com</t>
  </si>
  <si>
    <t>S2174</t>
  </si>
  <si>
    <t>student1174@university.com</t>
  </si>
  <si>
    <t>S2175</t>
  </si>
  <si>
    <t>student1175@university.com</t>
  </si>
  <si>
    <t>S2176</t>
  </si>
  <si>
    <t>student1176@university.com</t>
  </si>
  <si>
    <t>S2177</t>
  </si>
  <si>
    <t>student1177@university.com</t>
  </si>
  <si>
    <t>S2178</t>
  </si>
  <si>
    <t>student1178@university.com</t>
  </si>
  <si>
    <t>S2179</t>
  </si>
  <si>
    <t>student1179@university.com</t>
  </si>
  <si>
    <t>S2180</t>
  </si>
  <si>
    <t>student1180@university.com</t>
  </si>
  <si>
    <t>S2181</t>
  </si>
  <si>
    <t>student1181@university.com</t>
  </si>
  <si>
    <t>S2182</t>
  </si>
  <si>
    <t>student1182@university.com</t>
  </si>
  <si>
    <t>S2183</t>
  </si>
  <si>
    <t>student1183@university.com</t>
  </si>
  <si>
    <t>S2184</t>
  </si>
  <si>
    <t>student1184@university.com</t>
  </si>
  <si>
    <t>S2185</t>
  </si>
  <si>
    <t>student1185@university.com</t>
  </si>
  <si>
    <t>S2186</t>
  </si>
  <si>
    <t>student1186@university.com</t>
  </si>
  <si>
    <t>S2187</t>
  </si>
  <si>
    <t>student1187@university.com</t>
  </si>
  <si>
    <t>S2188</t>
  </si>
  <si>
    <t>student1188@university.com</t>
  </si>
  <si>
    <t>S2189</t>
  </si>
  <si>
    <t>student1189@university.com</t>
  </si>
  <si>
    <t>S2190</t>
  </si>
  <si>
    <t>student1190@university.com</t>
  </si>
  <si>
    <t>S2191</t>
  </si>
  <si>
    <t>student1191@university.com</t>
  </si>
  <si>
    <t>S2192</t>
  </si>
  <si>
    <t>student1192@university.com</t>
  </si>
  <si>
    <t>S2193</t>
  </si>
  <si>
    <t>student1193@university.com</t>
  </si>
  <si>
    <t>S2194</t>
  </si>
  <si>
    <t>student1194@university.com</t>
  </si>
  <si>
    <t>S2195</t>
  </si>
  <si>
    <t>student1195@university.com</t>
  </si>
  <si>
    <t>S2196</t>
  </si>
  <si>
    <t>student1196@university.com</t>
  </si>
  <si>
    <t>S2197</t>
  </si>
  <si>
    <t>student1197@university.com</t>
  </si>
  <si>
    <t>S2198</t>
  </si>
  <si>
    <t>student1198@university.com</t>
  </si>
  <si>
    <t>S2199</t>
  </si>
  <si>
    <t>student1199@university.com</t>
  </si>
  <si>
    <t>S2200</t>
  </si>
  <si>
    <t>student1200@university.com</t>
  </si>
  <si>
    <t>S2201</t>
  </si>
  <si>
    <t>student1201@university.com</t>
  </si>
  <si>
    <t>S2202</t>
  </si>
  <si>
    <t>student1202@university.com</t>
  </si>
  <si>
    <t>S2203</t>
  </si>
  <si>
    <t>student1203@university.com</t>
  </si>
  <si>
    <t>S2204</t>
  </si>
  <si>
    <t>student1204@university.com</t>
  </si>
  <si>
    <t>S2205</t>
  </si>
  <si>
    <t>student1205@university.com</t>
  </si>
  <si>
    <t>S2206</t>
  </si>
  <si>
    <t>student1206@university.com</t>
  </si>
  <si>
    <t>S2207</t>
  </si>
  <si>
    <t>student1207@university.com</t>
  </si>
  <si>
    <t>S2208</t>
  </si>
  <si>
    <t>student1208@university.com</t>
  </si>
  <si>
    <t>S2209</t>
  </si>
  <si>
    <t>student1209@university.com</t>
  </si>
  <si>
    <t>S2210</t>
  </si>
  <si>
    <t>student1210@university.com</t>
  </si>
  <si>
    <t>S2211</t>
  </si>
  <si>
    <t>student1211@university.com</t>
  </si>
  <si>
    <t>S2212</t>
  </si>
  <si>
    <t>student1212@university.com</t>
  </si>
  <si>
    <t>S2213</t>
  </si>
  <si>
    <t>student1213@university.com</t>
  </si>
  <si>
    <t>S2214</t>
  </si>
  <si>
    <t>student1214@university.com</t>
  </si>
  <si>
    <t>S2215</t>
  </si>
  <si>
    <t>student1215@university.com</t>
  </si>
  <si>
    <t>S2216</t>
  </si>
  <si>
    <t>student1216@university.com</t>
  </si>
  <si>
    <t>S2217</t>
  </si>
  <si>
    <t>student1217@university.com</t>
  </si>
  <si>
    <t>S2218</t>
  </si>
  <si>
    <t>student1218@university.com</t>
  </si>
  <si>
    <t>S2219</t>
  </si>
  <si>
    <t>student1219@university.com</t>
  </si>
  <si>
    <t>S2220</t>
  </si>
  <si>
    <t>student1220@university.com</t>
  </si>
  <si>
    <t>S2221</t>
  </si>
  <si>
    <t>student1221@university.com</t>
  </si>
  <si>
    <t>S2222</t>
  </si>
  <si>
    <t>student1222@university.com</t>
  </si>
  <si>
    <t>S2223</t>
  </si>
  <si>
    <t>student1223@university.com</t>
  </si>
  <si>
    <t>S2224</t>
  </si>
  <si>
    <t>student1224@university.com</t>
  </si>
  <si>
    <t>S2225</t>
  </si>
  <si>
    <t>student1225@university.com</t>
  </si>
  <si>
    <t>S2226</t>
  </si>
  <si>
    <t>student1226@university.com</t>
  </si>
  <si>
    <t>S2227</t>
  </si>
  <si>
    <t>student1227@university.com</t>
  </si>
  <si>
    <t>S2228</t>
  </si>
  <si>
    <t>student1228@university.com</t>
  </si>
  <si>
    <t>S2229</t>
  </si>
  <si>
    <t>student1229@university.com</t>
  </si>
  <si>
    <t>S2230</t>
  </si>
  <si>
    <t>student1230@university.com</t>
  </si>
  <si>
    <t>S2231</t>
  </si>
  <si>
    <t>student1231@university.com</t>
  </si>
  <si>
    <t>S2232</t>
  </si>
  <si>
    <t>student1232@university.com</t>
  </si>
  <si>
    <t>S2233</t>
  </si>
  <si>
    <t>student1233@university.com</t>
  </si>
  <si>
    <t>S2234</t>
  </si>
  <si>
    <t>student1234@university.com</t>
  </si>
  <si>
    <t>S2235</t>
  </si>
  <si>
    <t>student1235@university.com</t>
  </si>
  <si>
    <t>S2236</t>
  </si>
  <si>
    <t>student1236@university.com</t>
  </si>
  <si>
    <t>S2237</t>
  </si>
  <si>
    <t>student1237@university.com</t>
  </si>
  <si>
    <t>S2238</t>
  </si>
  <si>
    <t>student1238@university.com</t>
  </si>
  <si>
    <t>S2239</t>
  </si>
  <si>
    <t>student1239@university.com</t>
  </si>
  <si>
    <t>S2240</t>
  </si>
  <si>
    <t>student1240@university.com</t>
  </si>
  <si>
    <t>S2241</t>
  </si>
  <si>
    <t>student1241@university.com</t>
  </si>
  <si>
    <t>S2242</t>
  </si>
  <si>
    <t>student1242@university.com</t>
  </si>
  <si>
    <t>S2243</t>
  </si>
  <si>
    <t>student1243@university.com</t>
  </si>
  <si>
    <t>S2244</t>
  </si>
  <si>
    <t>student1244@university.com</t>
  </si>
  <si>
    <t>S2245</t>
  </si>
  <si>
    <t>student1245@university.com</t>
  </si>
  <si>
    <t>S2246</t>
  </si>
  <si>
    <t>student1246@university.com</t>
  </si>
  <si>
    <t>S2247</t>
  </si>
  <si>
    <t>student1247@university.com</t>
  </si>
  <si>
    <t>S2248</t>
  </si>
  <si>
    <t>student1248@university.com</t>
  </si>
  <si>
    <t>S2249</t>
  </si>
  <si>
    <t>student1249@university.com</t>
  </si>
  <si>
    <t>S2250</t>
  </si>
  <si>
    <t>student1250@university.com</t>
  </si>
  <si>
    <t>S2251</t>
  </si>
  <si>
    <t>student1251@university.com</t>
  </si>
  <si>
    <t>S2252</t>
  </si>
  <si>
    <t>student1252@university.com</t>
  </si>
  <si>
    <t>S2253</t>
  </si>
  <si>
    <t>student1253@university.com</t>
  </si>
  <si>
    <t>S2254</t>
  </si>
  <si>
    <t>student1254@university.com</t>
  </si>
  <si>
    <t>S2255</t>
  </si>
  <si>
    <t>student1255@university.com</t>
  </si>
  <si>
    <t>S2256</t>
  </si>
  <si>
    <t>student1256@university.com</t>
  </si>
  <si>
    <t>S2257</t>
  </si>
  <si>
    <t>student1257@university.com</t>
  </si>
  <si>
    <t>S2258</t>
  </si>
  <si>
    <t>student1258@university.com</t>
  </si>
  <si>
    <t>S2259</t>
  </si>
  <si>
    <t>student1259@university.com</t>
  </si>
  <si>
    <t>S2260</t>
  </si>
  <si>
    <t>student1260@university.com</t>
  </si>
  <si>
    <t>S2261</t>
  </si>
  <si>
    <t>student1261@university.com</t>
  </si>
  <si>
    <t>S2262</t>
  </si>
  <si>
    <t>student1262@university.com</t>
  </si>
  <si>
    <t>S2263</t>
  </si>
  <si>
    <t>student1263@university.com</t>
  </si>
  <si>
    <t>S2264</t>
  </si>
  <si>
    <t>student1264@university.com</t>
  </si>
  <si>
    <t>S2265</t>
  </si>
  <si>
    <t>student1265@university.com</t>
  </si>
  <si>
    <t>S2266</t>
  </si>
  <si>
    <t>student1266@university.com</t>
  </si>
  <si>
    <t>S2267</t>
  </si>
  <si>
    <t>student1267@university.com</t>
  </si>
  <si>
    <t>S2268</t>
  </si>
  <si>
    <t>student1268@university.com</t>
  </si>
  <si>
    <t>S2269</t>
  </si>
  <si>
    <t>student1269@university.com</t>
  </si>
  <si>
    <t>S2270</t>
  </si>
  <si>
    <t>student1270@university.com</t>
  </si>
  <si>
    <t>S2271</t>
  </si>
  <si>
    <t>student1271@university.com</t>
  </si>
  <si>
    <t>S2272</t>
  </si>
  <si>
    <t>student1272@university.com</t>
  </si>
  <si>
    <t>S2273</t>
  </si>
  <si>
    <t>student1273@university.com</t>
  </si>
  <si>
    <t>S2274</t>
  </si>
  <si>
    <t>student1274@university.com</t>
  </si>
  <si>
    <t>S2275</t>
  </si>
  <si>
    <t>student1275@university.com</t>
  </si>
  <si>
    <t>S2276</t>
  </si>
  <si>
    <t>student1276@university.com</t>
  </si>
  <si>
    <t>S2277</t>
  </si>
  <si>
    <t>student1277@university.com</t>
  </si>
  <si>
    <t>S2278</t>
  </si>
  <si>
    <t>student1278@university.com</t>
  </si>
  <si>
    <t>S2279</t>
  </si>
  <si>
    <t>student1279@university.com</t>
  </si>
  <si>
    <t>S2280</t>
  </si>
  <si>
    <t>student1280@university.com</t>
  </si>
  <si>
    <t>S2281</t>
  </si>
  <si>
    <t>student1281@university.com</t>
  </si>
  <si>
    <t>S2282</t>
  </si>
  <si>
    <t>student1282@university.com</t>
  </si>
  <si>
    <t>S2283</t>
  </si>
  <si>
    <t>student1283@university.com</t>
  </si>
  <si>
    <t>S2284</t>
  </si>
  <si>
    <t>student1284@university.com</t>
  </si>
  <si>
    <t>S2285</t>
  </si>
  <si>
    <t>student1285@university.com</t>
  </si>
  <si>
    <t>S2286</t>
  </si>
  <si>
    <t>student1286@university.com</t>
  </si>
  <si>
    <t>S2287</t>
  </si>
  <si>
    <t>student1287@university.com</t>
  </si>
  <si>
    <t>S2288</t>
  </si>
  <si>
    <t>student1288@university.com</t>
  </si>
  <si>
    <t>S2289</t>
  </si>
  <si>
    <t>student1289@university.com</t>
  </si>
  <si>
    <t>S2290</t>
  </si>
  <si>
    <t>student1290@university.com</t>
  </si>
  <si>
    <t>S2291</t>
  </si>
  <si>
    <t>student1291@university.com</t>
  </si>
  <si>
    <t>S2292</t>
  </si>
  <si>
    <t>student1292@university.com</t>
  </si>
  <si>
    <t>S2293</t>
  </si>
  <si>
    <t>student1293@university.com</t>
  </si>
  <si>
    <t>S2294</t>
  </si>
  <si>
    <t>student1294@university.com</t>
  </si>
  <si>
    <t>S2295</t>
  </si>
  <si>
    <t>student1295@university.com</t>
  </si>
  <si>
    <t>S2296</t>
  </si>
  <si>
    <t>student1296@university.com</t>
  </si>
  <si>
    <t>S2297</t>
  </si>
  <si>
    <t>student1297@university.com</t>
  </si>
  <si>
    <t>S2298</t>
  </si>
  <si>
    <t>student1298@university.com</t>
  </si>
  <si>
    <t>S2299</t>
  </si>
  <si>
    <t>student1299@university.com</t>
  </si>
  <si>
    <t>S2300</t>
  </si>
  <si>
    <t>student1300@university.com</t>
  </si>
  <si>
    <t>S2301</t>
  </si>
  <si>
    <t>student1301@university.com</t>
  </si>
  <si>
    <t>S2302</t>
  </si>
  <si>
    <t>student1302@university.com</t>
  </si>
  <si>
    <t>S2303</t>
  </si>
  <si>
    <t>student1303@university.com</t>
  </si>
  <si>
    <t>S2304</t>
  </si>
  <si>
    <t>student1304@university.com</t>
  </si>
  <si>
    <t>S2305</t>
  </si>
  <si>
    <t>student1305@university.com</t>
  </si>
  <si>
    <t>S2306</t>
  </si>
  <si>
    <t>student1306@university.com</t>
  </si>
  <si>
    <t>S2307</t>
  </si>
  <si>
    <t>student1307@university.com</t>
  </si>
  <si>
    <t>S2308</t>
  </si>
  <si>
    <t>student1308@university.com</t>
  </si>
  <si>
    <t>S2309</t>
  </si>
  <si>
    <t>student1309@university.com</t>
  </si>
  <si>
    <t>S2310</t>
  </si>
  <si>
    <t>student1310@university.com</t>
  </si>
  <si>
    <t>S2311</t>
  </si>
  <si>
    <t>student1311@university.com</t>
  </si>
  <si>
    <t>S2312</t>
  </si>
  <si>
    <t>student1312@university.com</t>
  </si>
  <si>
    <t>S2313</t>
  </si>
  <si>
    <t>student1313@university.com</t>
  </si>
  <si>
    <t>S2314</t>
  </si>
  <si>
    <t>student1314@university.com</t>
  </si>
  <si>
    <t>S2315</t>
  </si>
  <si>
    <t>student1315@university.com</t>
  </si>
  <si>
    <t>S2316</t>
  </si>
  <si>
    <t>student1316@university.com</t>
  </si>
  <si>
    <t>S2317</t>
  </si>
  <si>
    <t>student1317@university.com</t>
  </si>
  <si>
    <t>S2318</t>
  </si>
  <si>
    <t>student1318@university.com</t>
  </si>
  <si>
    <t>S2319</t>
  </si>
  <si>
    <t>student1319@university.com</t>
  </si>
  <si>
    <t>S2320</t>
  </si>
  <si>
    <t>student1320@university.com</t>
  </si>
  <si>
    <t>S2321</t>
  </si>
  <si>
    <t>student1321@university.com</t>
  </si>
  <si>
    <t>S2322</t>
  </si>
  <si>
    <t>student1322@university.com</t>
  </si>
  <si>
    <t>S2323</t>
  </si>
  <si>
    <t>student1323@university.com</t>
  </si>
  <si>
    <t>S2324</t>
  </si>
  <si>
    <t>student1324@university.com</t>
  </si>
  <si>
    <t>S2325</t>
  </si>
  <si>
    <t>student1325@university.com</t>
  </si>
  <si>
    <t>S2326</t>
  </si>
  <si>
    <t>student1326@university.com</t>
  </si>
  <si>
    <t>S2327</t>
  </si>
  <si>
    <t>student1327@university.com</t>
  </si>
  <si>
    <t>S2328</t>
  </si>
  <si>
    <t>student1328@university.com</t>
  </si>
  <si>
    <t>S2329</t>
  </si>
  <si>
    <t>student1329@university.com</t>
  </si>
  <si>
    <t>S2330</t>
  </si>
  <si>
    <t>student1330@university.com</t>
  </si>
  <si>
    <t>S2331</t>
  </si>
  <si>
    <t>student1331@university.com</t>
  </si>
  <si>
    <t>S2332</t>
  </si>
  <si>
    <t>student1332@university.com</t>
  </si>
  <si>
    <t>S2333</t>
  </si>
  <si>
    <t>student1333@university.com</t>
  </si>
  <si>
    <t>S2334</t>
  </si>
  <si>
    <t>student1334@university.com</t>
  </si>
  <si>
    <t>S2335</t>
  </si>
  <si>
    <t>student1335@university.com</t>
  </si>
  <si>
    <t>S2336</t>
  </si>
  <si>
    <t>student1336@university.com</t>
  </si>
  <si>
    <t>S2337</t>
  </si>
  <si>
    <t>student1337@university.com</t>
  </si>
  <si>
    <t>S2338</t>
  </si>
  <si>
    <t>student1338@university.com</t>
  </si>
  <si>
    <t>S2339</t>
  </si>
  <si>
    <t>student1339@university.com</t>
  </si>
  <si>
    <t>S2340</t>
  </si>
  <si>
    <t>student1340@university.com</t>
  </si>
  <si>
    <t>S2341</t>
  </si>
  <si>
    <t>student1341@university.com</t>
  </si>
  <si>
    <t>S2342</t>
  </si>
  <si>
    <t>student1342@university.com</t>
  </si>
  <si>
    <t>S2343</t>
  </si>
  <si>
    <t>student1343@university.com</t>
  </si>
  <si>
    <t>S2344</t>
  </si>
  <si>
    <t>student1344@university.com</t>
  </si>
  <si>
    <t>S2345</t>
  </si>
  <si>
    <t>student1345@university.com</t>
  </si>
  <si>
    <t>S2346</t>
  </si>
  <si>
    <t>student1346@university.com</t>
  </si>
  <si>
    <t>S2347</t>
  </si>
  <si>
    <t>student1347@university.com</t>
  </si>
  <si>
    <t>S2348</t>
  </si>
  <si>
    <t>student1348@university.com</t>
  </si>
  <si>
    <t>S2349</t>
  </si>
  <si>
    <t>student1349@university.com</t>
  </si>
  <si>
    <t>S2350</t>
  </si>
  <si>
    <t>student1350@university.com</t>
  </si>
  <si>
    <t>S2351</t>
  </si>
  <si>
    <t>student1351@university.com</t>
  </si>
  <si>
    <t>S2352</t>
  </si>
  <si>
    <t>student1352@university.com</t>
  </si>
  <si>
    <t>S2353</t>
  </si>
  <si>
    <t>student1353@university.com</t>
  </si>
  <si>
    <t>S2354</t>
  </si>
  <si>
    <t>student1354@university.com</t>
  </si>
  <si>
    <t>S2355</t>
  </si>
  <si>
    <t>student1355@university.com</t>
  </si>
  <si>
    <t>S2356</t>
  </si>
  <si>
    <t>student1356@university.com</t>
  </si>
  <si>
    <t>S2357</t>
  </si>
  <si>
    <t>student1357@university.com</t>
  </si>
  <si>
    <t>S2358</t>
  </si>
  <si>
    <t>student1358@university.com</t>
  </si>
  <si>
    <t>S2359</t>
  </si>
  <si>
    <t>student1359@university.com</t>
  </si>
  <si>
    <t>S2360</t>
  </si>
  <si>
    <t>student1360@university.com</t>
  </si>
  <si>
    <t>S2361</t>
  </si>
  <si>
    <t>student1361@university.com</t>
  </si>
  <si>
    <t>S2362</t>
  </si>
  <si>
    <t>student1362@university.com</t>
  </si>
  <si>
    <t>S2363</t>
  </si>
  <si>
    <t>student1363@university.com</t>
  </si>
  <si>
    <t>S2364</t>
  </si>
  <si>
    <t>student1364@university.com</t>
  </si>
  <si>
    <t>S2365</t>
  </si>
  <si>
    <t>student1365@university.com</t>
  </si>
  <si>
    <t>S2366</t>
  </si>
  <si>
    <t>student1366@university.com</t>
  </si>
  <si>
    <t>S2367</t>
  </si>
  <si>
    <t>student1367@university.com</t>
  </si>
  <si>
    <t>S2368</t>
  </si>
  <si>
    <t>student1368@university.com</t>
  </si>
  <si>
    <t>S2369</t>
  </si>
  <si>
    <t>student1369@university.com</t>
  </si>
  <si>
    <t>S2370</t>
  </si>
  <si>
    <t>student1370@university.com</t>
  </si>
  <si>
    <t>S2371</t>
  </si>
  <si>
    <t>student1371@university.com</t>
  </si>
  <si>
    <t>S2372</t>
  </si>
  <si>
    <t>student1372@university.com</t>
  </si>
  <si>
    <t>S2373</t>
  </si>
  <si>
    <t>student1373@university.com</t>
  </si>
  <si>
    <t>S2374</t>
  </si>
  <si>
    <t>student1374@university.com</t>
  </si>
  <si>
    <t>S2375</t>
  </si>
  <si>
    <t>student1375@university.com</t>
  </si>
  <si>
    <t>S2376</t>
  </si>
  <si>
    <t>student1376@university.com</t>
  </si>
  <si>
    <t>S2377</t>
  </si>
  <si>
    <t>student1377@university.com</t>
  </si>
  <si>
    <t>S2378</t>
  </si>
  <si>
    <t>student1378@university.com</t>
  </si>
  <si>
    <t>S2379</t>
  </si>
  <si>
    <t>student1379@university.com</t>
  </si>
  <si>
    <t>S2380</t>
  </si>
  <si>
    <t>student1380@university.com</t>
  </si>
  <si>
    <t>S2381</t>
  </si>
  <si>
    <t>student1381@university.com</t>
  </si>
  <si>
    <t>S2382</t>
  </si>
  <si>
    <t>student1382@university.com</t>
  </si>
  <si>
    <t>S2383</t>
  </si>
  <si>
    <t>student1383@university.com</t>
  </si>
  <si>
    <t>S2384</t>
  </si>
  <si>
    <t>student1384@university.com</t>
  </si>
  <si>
    <t>S2385</t>
  </si>
  <si>
    <t>student1385@university.com</t>
  </si>
  <si>
    <t>S2386</t>
  </si>
  <si>
    <t>student1386@university.com</t>
  </si>
  <si>
    <t>S2387</t>
  </si>
  <si>
    <t>student1387@university.com</t>
  </si>
  <si>
    <t>S2388</t>
  </si>
  <si>
    <t>student1388@university.com</t>
  </si>
  <si>
    <t>S2389</t>
  </si>
  <si>
    <t>student1389@university.com</t>
  </si>
  <si>
    <t>S2390</t>
  </si>
  <si>
    <t>student1390@university.com</t>
  </si>
  <si>
    <t>S2391</t>
  </si>
  <si>
    <t>student1391@university.com</t>
  </si>
  <si>
    <t>S2392</t>
  </si>
  <si>
    <t>student1392@university.com</t>
  </si>
  <si>
    <t>S2393</t>
  </si>
  <si>
    <t>student1393@university.com</t>
  </si>
  <si>
    <t>S2394</t>
  </si>
  <si>
    <t>student1394@university.com</t>
  </si>
  <si>
    <t>S2395</t>
  </si>
  <si>
    <t>student1395@university.com</t>
  </si>
  <si>
    <t>S2396</t>
  </si>
  <si>
    <t>student1396@university.com</t>
  </si>
  <si>
    <t>S2397</t>
  </si>
  <si>
    <t>student1397@university.com</t>
  </si>
  <si>
    <t>S2398</t>
  </si>
  <si>
    <t>student1398@university.com</t>
  </si>
  <si>
    <t>S2399</t>
  </si>
  <si>
    <t>student1399@university.com</t>
  </si>
  <si>
    <t>S2400</t>
  </si>
  <si>
    <t>student1400@university.com</t>
  </si>
  <si>
    <t>S2401</t>
  </si>
  <si>
    <t>student1401@university.com</t>
  </si>
  <si>
    <t>S2402</t>
  </si>
  <si>
    <t>student1402@university.com</t>
  </si>
  <si>
    <t>S2403</t>
  </si>
  <si>
    <t>student1403@university.com</t>
  </si>
  <si>
    <t>S2404</t>
  </si>
  <si>
    <t>student1404@university.com</t>
  </si>
  <si>
    <t>S2405</t>
  </si>
  <si>
    <t>student1405@university.com</t>
  </si>
  <si>
    <t>S2406</t>
  </si>
  <si>
    <t>student1406@university.com</t>
  </si>
  <si>
    <t>S2407</t>
  </si>
  <si>
    <t>student1407@university.com</t>
  </si>
  <si>
    <t>S2408</t>
  </si>
  <si>
    <t>student1408@university.com</t>
  </si>
  <si>
    <t>S2409</t>
  </si>
  <si>
    <t>student1409@university.com</t>
  </si>
  <si>
    <t>S2410</t>
  </si>
  <si>
    <t>student1410@university.com</t>
  </si>
  <si>
    <t>S2411</t>
  </si>
  <si>
    <t>student1411@university.com</t>
  </si>
  <si>
    <t>S2412</t>
  </si>
  <si>
    <t>student1412@university.com</t>
  </si>
  <si>
    <t>S2413</t>
  </si>
  <si>
    <t>student1413@university.com</t>
  </si>
  <si>
    <t>S2414</t>
  </si>
  <si>
    <t>student1414@university.com</t>
  </si>
  <si>
    <t>S2415</t>
  </si>
  <si>
    <t>student1415@university.com</t>
  </si>
  <si>
    <t>S2416</t>
  </si>
  <si>
    <t>student1416@university.com</t>
  </si>
  <si>
    <t>S2417</t>
  </si>
  <si>
    <t>student1417@university.com</t>
  </si>
  <si>
    <t>S2418</t>
  </si>
  <si>
    <t>student1418@university.com</t>
  </si>
  <si>
    <t>S2419</t>
  </si>
  <si>
    <t>student1419@university.com</t>
  </si>
  <si>
    <t>S2420</t>
  </si>
  <si>
    <t>student1420@university.com</t>
  </si>
  <si>
    <t>S2421</t>
  </si>
  <si>
    <t>student1421@university.com</t>
  </si>
  <si>
    <t>S2422</t>
  </si>
  <si>
    <t>student1422@university.com</t>
  </si>
  <si>
    <t>S2423</t>
  </si>
  <si>
    <t>student1423@university.com</t>
  </si>
  <si>
    <t>S2424</t>
  </si>
  <si>
    <t>student1424@university.com</t>
  </si>
  <si>
    <t>S2425</t>
  </si>
  <si>
    <t>student1425@university.com</t>
  </si>
  <si>
    <t>S2426</t>
  </si>
  <si>
    <t>student1426@university.com</t>
  </si>
  <si>
    <t>S2427</t>
  </si>
  <si>
    <t>student1427@university.com</t>
  </si>
  <si>
    <t>S2428</t>
  </si>
  <si>
    <t>student1428@university.com</t>
  </si>
  <si>
    <t>S2429</t>
  </si>
  <si>
    <t>student1429@university.com</t>
  </si>
  <si>
    <t>S2430</t>
  </si>
  <si>
    <t>student1430@university.com</t>
  </si>
  <si>
    <t>S2431</t>
  </si>
  <si>
    <t>student1431@university.com</t>
  </si>
  <si>
    <t>S2432</t>
  </si>
  <si>
    <t>student1432@university.com</t>
  </si>
  <si>
    <t>S2433</t>
  </si>
  <si>
    <t>student1433@university.com</t>
  </si>
  <si>
    <t>S2434</t>
  </si>
  <si>
    <t>student1434@university.com</t>
  </si>
  <si>
    <t>S2435</t>
  </si>
  <si>
    <t>student1435@university.com</t>
  </si>
  <si>
    <t>S2436</t>
  </si>
  <si>
    <t>student1436@university.com</t>
  </si>
  <si>
    <t>S2437</t>
  </si>
  <si>
    <t>student1437@university.com</t>
  </si>
  <si>
    <t>S2438</t>
  </si>
  <si>
    <t>student1438@university.com</t>
  </si>
  <si>
    <t>S2439</t>
  </si>
  <si>
    <t>student1439@university.com</t>
  </si>
  <si>
    <t>S2440</t>
  </si>
  <si>
    <t>student1440@university.com</t>
  </si>
  <si>
    <t>S2441</t>
  </si>
  <si>
    <t>student1441@university.com</t>
  </si>
  <si>
    <t>S2442</t>
  </si>
  <si>
    <t>student1442@university.com</t>
  </si>
  <si>
    <t>S2443</t>
  </si>
  <si>
    <t>student1443@university.com</t>
  </si>
  <si>
    <t>S2444</t>
  </si>
  <si>
    <t>student1444@university.com</t>
  </si>
  <si>
    <t>S2445</t>
  </si>
  <si>
    <t>student1445@university.com</t>
  </si>
  <si>
    <t>S2446</t>
  </si>
  <si>
    <t>student1446@university.com</t>
  </si>
  <si>
    <t>S2447</t>
  </si>
  <si>
    <t>student1447@university.com</t>
  </si>
  <si>
    <t>S2448</t>
  </si>
  <si>
    <t>student1448@university.com</t>
  </si>
  <si>
    <t>S2449</t>
  </si>
  <si>
    <t>student1449@university.com</t>
  </si>
  <si>
    <t>S2450</t>
  </si>
  <si>
    <t>student1450@university.com</t>
  </si>
  <si>
    <t>S2451</t>
  </si>
  <si>
    <t>student1451@university.com</t>
  </si>
  <si>
    <t>S2452</t>
  </si>
  <si>
    <t>student1452@university.com</t>
  </si>
  <si>
    <t>S2453</t>
  </si>
  <si>
    <t>student1453@university.com</t>
  </si>
  <si>
    <t>S2454</t>
  </si>
  <si>
    <t>student1454@university.com</t>
  </si>
  <si>
    <t>S2455</t>
  </si>
  <si>
    <t>student1455@university.com</t>
  </si>
  <si>
    <t>S2456</t>
  </si>
  <si>
    <t>student1456@university.com</t>
  </si>
  <si>
    <t>S2457</t>
  </si>
  <si>
    <t>student1457@university.com</t>
  </si>
  <si>
    <t>S2458</t>
  </si>
  <si>
    <t>student1458@university.com</t>
  </si>
  <si>
    <t>S2459</t>
  </si>
  <si>
    <t>student1459@university.com</t>
  </si>
  <si>
    <t>S2460</t>
  </si>
  <si>
    <t>student1460@university.com</t>
  </si>
  <si>
    <t>S2461</t>
  </si>
  <si>
    <t>student1461@university.com</t>
  </si>
  <si>
    <t>S2462</t>
  </si>
  <si>
    <t>student1462@university.com</t>
  </si>
  <si>
    <t>S2463</t>
  </si>
  <si>
    <t>student1463@university.com</t>
  </si>
  <si>
    <t>S2464</t>
  </si>
  <si>
    <t>student1464@university.com</t>
  </si>
  <si>
    <t>S2465</t>
  </si>
  <si>
    <t>student1465@university.com</t>
  </si>
  <si>
    <t>S2466</t>
  </si>
  <si>
    <t>student1466@university.com</t>
  </si>
  <si>
    <t>S2467</t>
  </si>
  <si>
    <t>student1467@university.com</t>
  </si>
  <si>
    <t>S2468</t>
  </si>
  <si>
    <t>student1468@university.com</t>
  </si>
  <si>
    <t>S2469</t>
  </si>
  <si>
    <t>student1469@university.com</t>
  </si>
  <si>
    <t>S2470</t>
  </si>
  <si>
    <t>student1470@university.com</t>
  </si>
  <si>
    <t>S2471</t>
  </si>
  <si>
    <t>student1471@university.com</t>
  </si>
  <si>
    <t>S2472</t>
  </si>
  <si>
    <t>student1472@university.com</t>
  </si>
  <si>
    <t>S2473</t>
  </si>
  <si>
    <t>student1473@university.com</t>
  </si>
  <si>
    <t>S2474</t>
  </si>
  <si>
    <t>student1474@university.com</t>
  </si>
  <si>
    <t>S2475</t>
  </si>
  <si>
    <t>student1475@university.com</t>
  </si>
  <si>
    <t>S2476</t>
  </si>
  <si>
    <t>student1476@university.com</t>
  </si>
  <si>
    <t>S2477</t>
  </si>
  <si>
    <t>student1477@university.com</t>
  </si>
  <si>
    <t>S2478</t>
  </si>
  <si>
    <t>student1478@university.com</t>
  </si>
  <si>
    <t>S2479</t>
  </si>
  <si>
    <t>student1479@university.com</t>
  </si>
  <si>
    <t>S2480</t>
  </si>
  <si>
    <t>student1480@university.com</t>
  </si>
  <si>
    <t>S2481</t>
  </si>
  <si>
    <t>student1481@university.com</t>
  </si>
  <si>
    <t>S2482</t>
  </si>
  <si>
    <t>student1482@university.com</t>
  </si>
  <si>
    <t>S2483</t>
  </si>
  <si>
    <t>student1483@university.com</t>
  </si>
  <si>
    <t>S2484</t>
  </si>
  <si>
    <t>student1484@university.com</t>
  </si>
  <si>
    <t>S2485</t>
  </si>
  <si>
    <t>student1485@university.com</t>
  </si>
  <si>
    <t>S2486</t>
  </si>
  <si>
    <t>student1486@university.com</t>
  </si>
  <si>
    <t>S2487</t>
  </si>
  <si>
    <t>student1487@university.com</t>
  </si>
  <si>
    <t>S2488</t>
  </si>
  <si>
    <t>student1488@university.com</t>
  </si>
  <si>
    <t>S2489</t>
  </si>
  <si>
    <t>student1489@university.com</t>
  </si>
  <si>
    <t>S2490</t>
  </si>
  <si>
    <t>student1490@university.com</t>
  </si>
  <si>
    <t>S2491</t>
  </si>
  <si>
    <t>student1491@university.com</t>
  </si>
  <si>
    <t>S2492</t>
  </si>
  <si>
    <t>student1492@university.com</t>
  </si>
  <si>
    <t>S2493</t>
  </si>
  <si>
    <t>student1493@university.com</t>
  </si>
  <si>
    <t>S2494</t>
  </si>
  <si>
    <t>student1494@university.com</t>
  </si>
  <si>
    <t>S2495</t>
  </si>
  <si>
    <t>student1495@university.com</t>
  </si>
  <si>
    <t>S2496</t>
  </si>
  <si>
    <t>student1496@university.com</t>
  </si>
  <si>
    <t>S2497</t>
  </si>
  <si>
    <t>student1497@university.com</t>
  </si>
  <si>
    <t>S2498</t>
  </si>
  <si>
    <t>student1498@university.com</t>
  </si>
  <si>
    <t>S2499</t>
  </si>
  <si>
    <t>student1499@university.com</t>
  </si>
  <si>
    <t>S2500</t>
  </si>
  <si>
    <t>student1500@university.com</t>
  </si>
  <si>
    <t>S2501</t>
  </si>
  <si>
    <t>student1501@university.com</t>
  </si>
  <si>
    <t>S2502</t>
  </si>
  <si>
    <t>student1502@university.com</t>
  </si>
  <si>
    <t>S2503</t>
  </si>
  <si>
    <t>student1503@university.com</t>
  </si>
  <si>
    <t>S2504</t>
  </si>
  <si>
    <t>student1504@university.com</t>
  </si>
  <si>
    <t>S2505</t>
  </si>
  <si>
    <t>student1505@university.com</t>
  </si>
  <si>
    <t>S2506</t>
  </si>
  <si>
    <t>student1506@university.com</t>
  </si>
  <si>
    <t>S2507</t>
  </si>
  <si>
    <t>student1507@university.com</t>
  </si>
  <si>
    <t>S2508</t>
  </si>
  <si>
    <t>student1508@university.com</t>
  </si>
  <si>
    <t>S2509</t>
  </si>
  <si>
    <t>student1509@university.com</t>
  </si>
  <si>
    <t>S2510</t>
  </si>
  <si>
    <t>student1510@university.com</t>
  </si>
  <si>
    <t>S2511</t>
  </si>
  <si>
    <t>student1511@university.com</t>
  </si>
  <si>
    <t>S2512</t>
  </si>
  <si>
    <t>student1512@university.com</t>
  </si>
  <si>
    <t>S2513</t>
  </si>
  <si>
    <t>student1513@university.com</t>
  </si>
  <si>
    <t>S2514</t>
  </si>
  <si>
    <t>student1514@university.com</t>
  </si>
  <si>
    <t>S2515</t>
  </si>
  <si>
    <t>student1515@university.com</t>
  </si>
  <si>
    <t>S2516</t>
  </si>
  <si>
    <t>student1516@university.com</t>
  </si>
  <si>
    <t>S2517</t>
  </si>
  <si>
    <t>student1517@university.com</t>
  </si>
  <si>
    <t>S2518</t>
  </si>
  <si>
    <t>student1518@university.com</t>
  </si>
  <si>
    <t>S2519</t>
  </si>
  <si>
    <t>student1519@university.com</t>
  </si>
  <si>
    <t>S2520</t>
  </si>
  <si>
    <t>student1520@university.com</t>
  </si>
  <si>
    <t>S2521</t>
  </si>
  <si>
    <t>student1521@university.com</t>
  </si>
  <si>
    <t>S2522</t>
  </si>
  <si>
    <t>student1522@university.com</t>
  </si>
  <si>
    <t>S2523</t>
  </si>
  <si>
    <t>student1523@university.com</t>
  </si>
  <si>
    <t>S2524</t>
  </si>
  <si>
    <t>student1524@university.com</t>
  </si>
  <si>
    <t>S2525</t>
  </si>
  <si>
    <t>student1525@university.com</t>
  </si>
  <si>
    <t>S2526</t>
  </si>
  <si>
    <t>student1526@university.com</t>
  </si>
  <si>
    <t>S2527</t>
  </si>
  <si>
    <t>student1527@university.com</t>
  </si>
  <si>
    <t>S2528</t>
  </si>
  <si>
    <t>student1528@university.com</t>
  </si>
  <si>
    <t>S2529</t>
  </si>
  <si>
    <t>student1529@university.com</t>
  </si>
  <si>
    <t>S2530</t>
  </si>
  <si>
    <t>student1530@university.com</t>
  </si>
  <si>
    <t>S2531</t>
  </si>
  <si>
    <t>student1531@university.com</t>
  </si>
  <si>
    <t>S2532</t>
  </si>
  <si>
    <t>student1532@university.com</t>
  </si>
  <si>
    <t>S2533</t>
  </si>
  <si>
    <t>student1533@university.com</t>
  </si>
  <si>
    <t>S2534</t>
  </si>
  <si>
    <t>student1534@university.com</t>
  </si>
  <si>
    <t>S2535</t>
  </si>
  <si>
    <t>student1535@university.com</t>
  </si>
  <si>
    <t>S2536</t>
  </si>
  <si>
    <t>student1536@university.com</t>
  </si>
  <si>
    <t>S2537</t>
  </si>
  <si>
    <t>student1537@university.com</t>
  </si>
  <si>
    <t>S2538</t>
  </si>
  <si>
    <t>student1538@university.com</t>
  </si>
  <si>
    <t>S2539</t>
  </si>
  <si>
    <t>student1539@university.com</t>
  </si>
  <si>
    <t>S2540</t>
  </si>
  <si>
    <t>student1540@university.com</t>
  </si>
  <si>
    <t>S2541</t>
  </si>
  <si>
    <t>student1541@university.com</t>
  </si>
  <si>
    <t>S2542</t>
  </si>
  <si>
    <t>student1542@university.com</t>
  </si>
  <si>
    <t>S2543</t>
  </si>
  <si>
    <t>student1543@university.com</t>
  </si>
  <si>
    <t>S2544</t>
  </si>
  <si>
    <t>student1544@university.com</t>
  </si>
  <si>
    <t>S2545</t>
  </si>
  <si>
    <t>student1545@university.com</t>
  </si>
  <si>
    <t>S2546</t>
  </si>
  <si>
    <t>student1546@university.com</t>
  </si>
  <si>
    <t>S2547</t>
  </si>
  <si>
    <t>student1547@university.com</t>
  </si>
  <si>
    <t>S2548</t>
  </si>
  <si>
    <t>student1548@university.com</t>
  </si>
  <si>
    <t>S2549</t>
  </si>
  <si>
    <t>student1549@university.com</t>
  </si>
  <si>
    <t>S2550</t>
  </si>
  <si>
    <t>student1550@university.com</t>
  </si>
  <si>
    <t>S2551</t>
  </si>
  <si>
    <t>student1551@university.com</t>
  </si>
  <si>
    <t>S2552</t>
  </si>
  <si>
    <t>student1552@university.com</t>
  </si>
  <si>
    <t>S2553</t>
  </si>
  <si>
    <t>student1553@university.com</t>
  </si>
  <si>
    <t>S2554</t>
  </si>
  <si>
    <t>student1554@university.com</t>
  </si>
  <si>
    <t>S2555</t>
  </si>
  <si>
    <t>student1555@university.com</t>
  </si>
  <si>
    <t>S2556</t>
  </si>
  <si>
    <t>student1556@university.com</t>
  </si>
  <si>
    <t>S2557</t>
  </si>
  <si>
    <t>student1557@university.com</t>
  </si>
  <si>
    <t>S2558</t>
  </si>
  <si>
    <t>student1558@university.com</t>
  </si>
  <si>
    <t>S2559</t>
  </si>
  <si>
    <t>student1559@university.com</t>
  </si>
  <si>
    <t>S2560</t>
  </si>
  <si>
    <t>student1560@university.com</t>
  </si>
  <si>
    <t>S2561</t>
  </si>
  <si>
    <t>student1561@university.com</t>
  </si>
  <si>
    <t>S2562</t>
  </si>
  <si>
    <t>student1562@university.com</t>
  </si>
  <si>
    <t>S2563</t>
  </si>
  <si>
    <t>student1563@university.com</t>
  </si>
  <si>
    <t>S2564</t>
  </si>
  <si>
    <t>student1564@university.com</t>
  </si>
  <si>
    <t>S2565</t>
  </si>
  <si>
    <t>student1565@university.com</t>
  </si>
  <si>
    <t>S2566</t>
  </si>
  <si>
    <t>student1566@university.com</t>
  </si>
  <si>
    <t>S2567</t>
  </si>
  <si>
    <t>student1567@university.com</t>
  </si>
  <si>
    <t>S2568</t>
  </si>
  <si>
    <t>student1568@university.com</t>
  </si>
  <si>
    <t>S2569</t>
  </si>
  <si>
    <t>student1569@university.com</t>
  </si>
  <si>
    <t>S2570</t>
  </si>
  <si>
    <t>student1570@university.com</t>
  </si>
  <si>
    <t>S2571</t>
  </si>
  <si>
    <t>student1571@university.com</t>
  </si>
  <si>
    <t>S2572</t>
  </si>
  <si>
    <t>student1572@university.com</t>
  </si>
  <si>
    <t>S2573</t>
  </si>
  <si>
    <t>student1573@university.com</t>
  </si>
  <si>
    <t>S2574</t>
  </si>
  <si>
    <t>student1574@university.com</t>
  </si>
  <si>
    <t>S2575</t>
  </si>
  <si>
    <t>student1575@university.com</t>
  </si>
  <si>
    <t>S2576</t>
  </si>
  <si>
    <t>student1576@university.com</t>
  </si>
  <si>
    <t>S2577</t>
  </si>
  <si>
    <t>student1577@university.com</t>
  </si>
  <si>
    <t>S2578</t>
  </si>
  <si>
    <t>student1578@university.com</t>
  </si>
  <si>
    <t>S2579</t>
  </si>
  <si>
    <t>student1579@university.com</t>
  </si>
  <si>
    <t>S2580</t>
  </si>
  <si>
    <t>student1580@university.com</t>
  </si>
  <si>
    <t>S2581</t>
  </si>
  <si>
    <t>student1581@university.com</t>
  </si>
  <si>
    <t>S2582</t>
  </si>
  <si>
    <t>student1582@university.com</t>
  </si>
  <si>
    <t>S2583</t>
  </si>
  <si>
    <t>student1583@university.com</t>
  </si>
  <si>
    <t>S2584</t>
  </si>
  <si>
    <t>student1584@university.com</t>
  </si>
  <si>
    <t>S2585</t>
  </si>
  <si>
    <t>student1585@university.com</t>
  </si>
  <si>
    <t>S2586</t>
  </si>
  <si>
    <t>student1586@university.com</t>
  </si>
  <si>
    <t>S2587</t>
  </si>
  <si>
    <t>student1587@university.com</t>
  </si>
  <si>
    <t>S2588</t>
  </si>
  <si>
    <t>student1588@university.com</t>
  </si>
  <si>
    <t>S2589</t>
  </si>
  <si>
    <t>student1589@university.com</t>
  </si>
  <si>
    <t>S2590</t>
  </si>
  <si>
    <t>student1590@university.com</t>
  </si>
  <si>
    <t>S2591</t>
  </si>
  <si>
    <t>student1591@university.com</t>
  </si>
  <si>
    <t>S2592</t>
  </si>
  <si>
    <t>student1592@university.com</t>
  </si>
  <si>
    <t>S2593</t>
  </si>
  <si>
    <t>student1593@university.com</t>
  </si>
  <si>
    <t>S2594</t>
  </si>
  <si>
    <t>student1594@university.com</t>
  </si>
  <si>
    <t>S2595</t>
  </si>
  <si>
    <t>student1595@university.com</t>
  </si>
  <si>
    <t>S2596</t>
  </si>
  <si>
    <t>student1596@university.com</t>
  </si>
  <si>
    <t>S2597</t>
  </si>
  <si>
    <t>student1597@university.com</t>
  </si>
  <si>
    <t>S2598</t>
  </si>
  <si>
    <t>student1598@university.com</t>
  </si>
  <si>
    <t>S2599</t>
  </si>
  <si>
    <t>student1599@university.com</t>
  </si>
  <si>
    <t>S2600</t>
  </si>
  <si>
    <t>student1600@university.com</t>
  </si>
  <si>
    <t>S2601</t>
  </si>
  <si>
    <t>student1601@university.com</t>
  </si>
  <si>
    <t>S2602</t>
  </si>
  <si>
    <t>student1602@university.com</t>
  </si>
  <si>
    <t>S2603</t>
  </si>
  <si>
    <t>student1603@university.com</t>
  </si>
  <si>
    <t>S2604</t>
  </si>
  <si>
    <t>student1604@university.com</t>
  </si>
  <si>
    <t>S2605</t>
  </si>
  <si>
    <t>student1605@university.com</t>
  </si>
  <si>
    <t>S2606</t>
  </si>
  <si>
    <t>student1606@university.com</t>
  </si>
  <si>
    <t>S2607</t>
  </si>
  <si>
    <t>student1607@university.com</t>
  </si>
  <si>
    <t>S2608</t>
  </si>
  <si>
    <t>student1608@university.com</t>
  </si>
  <si>
    <t>S2609</t>
  </si>
  <si>
    <t>student1609@university.com</t>
  </si>
  <si>
    <t>S2610</t>
  </si>
  <si>
    <t>student1610@university.com</t>
  </si>
  <si>
    <t>S2611</t>
  </si>
  <si>
    <t>student1611@university.com</t>
  </si>
  <si>
    <t>S2612</t>
  </si>
  <si>
    <t>student1612@university.com</t>
  </si>
  <si>
    <t>S2613</t>
  </si>
  <si>
    <t>student1613@university.com</t>
  </si>
  <si>
    <t>S2614</t>
  </si>
  <si>
    <t>student1614@university.com</t>
  </si>
  <si>
    <t>S2615</t>
  </si>
  <si>
    <t>student1615@university.com</t>
  </si>
  <si>
    <t>S2616</t>
  </si>
  <si>
    <t>student1616@university.com</t>
  </si>
  <si>
    <t>S2617</t>
  </si>
  <si>
    <t>student1617@university.com</t>
  </si>
  <si>
    <t>S2618</t>
  </si>
  <si>
    <t>student1618@university.com</t>
  </si>
  <si>
    <t>S2619</t>
  </si>
  <si>
    <t>student1619@university.com</t>
  </si>
  <si>
    <t>S2620</t>
  </si>
  <si>
    <t>student1620@university.com</t>
  </si>
  <si>
    <t>S2621</t>
  </si>
  <si>
    <t>student1621@university.com</t>
  </si>
  <si>
    <t>S2622</t>
  </si>
  <si>
    <t>student1622@university.com</t>
  </si>
  <si>
    <t>S2623</t>
  </si>
  <si>
    <t>student1623@university.com</t>
  </si>
  <si>
    <t>S2624</t>
  </si>
  <si>
    <t>student1624@university.com</t>
  </si>
  <si>
    <t>S2625</t>
  </si>
  <si>
    <t>student1625@university.com</t>
  </si>
  <si>
    <t>S2626</t>
  </si>
  <si>
    <t>student1626@university.com</t>
  </si>
  <si>
    <t>S2627</t>
  </si>
  <si>
    <t>student1627@university.com</t>
  </si>
  <si>
    <t>S2628</t>
  </si>
  <si>
    <t>student1628@university.com</t>
  </si>
  <si>
    <t>S2629</t>
  </si>
  <si>
    <t>student1629@university.com</t>
  </si>
  <si>
    <t>S2630</t>
  </si>
  <si>
    <t>student1630@university.com</t>
  </si>
  <si>
    <t>S2631</t>
  </si>
  <si>
    <t>student1631@university.com</t>
  </si>
  <si>
    <t>S2632</t>
  </si>
  <si>
    <t>student1632@university.com</t>
  </si>
  <si>
    <t>S2633</t>
  </si>
  <si>
    <t>student1633@university.com</t>
  </si>
  <si>
    <t>S2634</t>
  </si>
  <si>
    <t>student1634@university.com</t>
  </si>
  <si>
    <t>S2635</t>
  </si>
  <si>
    <t>student1635@university.com</t>
  </si>
  <si>
    <t>S2636</t>
  </si>
  <si>
    <t>student1636@university.com</t>
  </si>
  <si>
    <t>S2637</t>
  </si>
  <si>
    <t>student1637@university.com</t>
  </si>
  <si>
    <t>S2638</t>
  </si>
  <si>
    <t>student1638@university.com</t>
  </si>
  <si>
    <t>S2639</t>
  </si>
  <si>
    <t>student1639@university.com</t>
  </si>
  <si>
    <t>S2640</t>
  </si>
  <si>
    <t>student1640@university.com</t>
  </si>
  <si>
    <t>S2641</t>
  </si>
  <si>
    <t>student1641@university.com</t>
  </si>
  <si>
    <t>S2642</t>
  </si>
  <si>
    <t>student1642@university.com</t>
  </si>
  <si>
    <t>S2643</t>
  </si>
  <si>
    <t>student1643@university.com</t>
  </si>
  <si>
    <t>S2644</t>
  </si>
  <si>
    <t>student1644@university.com</t>
  </si>
  <si>
    <t>S2645</t>
  </si>
  <si>
    <t>student1645@university.com</t>
  </si>
  <si>
    <t>S2646</t>
  </si>
  <si>
    <t>student1646@university.com</t>
  </si>
  <si>
    <t>S2647</t>
  </si>
  <si>
    <t>student1647@university.com</t>
  </si>
  <si>
    <t>S2648</t>
  </si>
  <si>
    <t>student1648@university.com</t>
  </si>
  <si>
    <t>S2649</t>
  </si>
  <si>
    <t>student1649@university.com</t>
  </si>
  <si>
    <t>S2650</t>
  </si>
  <si>
    <t>student1650@university.com</t>
  </si>
  <si>
    <t>S2651</t>
  </si>
  <si>
    <t>student1651@university.com</t>
  </si>
  <si>
    <t>S2652</t>
  </si>
  <si>
    <t>student1652@university.com</t>
  </si>
  <si>
    <t>S2653</t>
  </si>
  <si>
    <t>student1653@university.com</t>
  </si>
  <si>
    <t>S2654</t>
  </si>
  <si>
    <t>student1654@university.com</t>
  </si>
  <si>
    <t>S2655</t>
  </si>
  <si>
    <t>student1655@university.com</t>
  </si>
  <si>
    <t>S2656</t>
  </si>
  <si>
    <t>student1656@university.com</t>
  </si>
  <si>
    <t>S2657</t>
  </si>
  <si>
    <t>student1657@university.com</t>
  </si>
  <si>
    <t>S2658</t>
  </si>
  <si>
    <t>student1658@university.com</t>
  </si>
  <si>
    <t>S2659</t>
  </si>
  <si>
    <t>student1659@university.com</t>
  </si>
  <si>
    <t>S2660</t>
  </si>
  <si>
    <t>student1660@university.com</t>
  </si>
  <si>
    <t>S2661</t>
  </si>
  <si>
    <t>student1661@university.com</t>
  </si>
  <si>
    <t>S2662</t>
  </si>
  <si>
    <t>student1662@university.com</t>
  </si>
  <si>
    <t>S2663</t>
  </si>
  <si>
    <t>student1663@university.com</t>
  </si>
  <si>
    <t>S2664</t>
  </si>
  <si>
    <t>student1664@university.com</t>
  </si>
  <si>
    <t>S2665</t>
  </si>
  <si>
    <t>student1665@university.com</t>
  </si>
  <si>
    <t>S2666</t>
  </si>
  <si>
    <t>student1666@university.com</t>
  </si>
  <si>
    <t>S2667</t>
  </si>
  <si>
    <t>student1667@university.com</t>
  </si>
  <si>
    <t>S2668</t>
  </si>
  <si>
    <t>student1668@university.com</t>
  </si>
  <si>
    <t>S2669</t>
  </si>
  <si>
    <t>student1669@university.com</t>
  </si>
  <si>
    <t>S2670</t>
  </si>
  <si>
    <t>student1670@university.com</t>
  </si>
  <si>
    <t>S2671</t>
  </si>
  <si>
    <t>student1671@university.com</t>
  </si>
  <si>
    <t>S2672</t>
  </si>
  <si>
    <t>student1672@university.com</t>
  </si>
  <si>
    <t>S2673</t>
  </si>
  <si>
    <t>student1673@university.com</t>
  </si>
  <si>
    <t>S2674</t>
  </si>
  <si>
    <t>student1674@university.com</t>
  </si>
  <si>
    <t>S2675</t>
  </si>
  <si>
    <t>student1675@university.com</t>
  </si>
  <si>
    <t>S2676</t>
  </si>
  <si>
    <t>student1676@university.com</t>
  </si>
  <si>
    <t>S2677</t>
  </si>
  <si>
    <t>student1677@university.com</t>
  </si>
  <si>
    <t>S2678</t>
  </si>
  <si>
    <t>student1678@university.com</t>
  </si>
  <si>
    <t>S2679</t>
  </si>
  <si>
    <t>student1679@university.com</t>
  </si>
  <si>
    <t>S2680</t>
  </si>
  <si>
    <t>student1680@university.com</t>
  </si>
  <si>
    <t>S2681</t>
  </si>
  <si>
    <t>student1681@university.com</t>
  </si>
  <si>
    <t>S2682</t>
  </si>
  <si>
    <t>student1682@university.com</t>
  </si>
  <si>
    <t>S2683</t>
  </si>
  <si>
    <t>student1683@university.com</t>
  </si>
  <si>
    <t>S2684</t>
  </si>
  <si>
    <t>student1684@university.com</t>
  </si>
  <si>
    <t>S2685</t>
  </si>
  <si>
    <t>student1685@university.com</t>
  </si>
  <si>
    <t>S2686</t>
  </si>
  <si>
    <t>student1686@university.com</t>
  </si>
  <si>
    <t>S2687</t>
  </si>
  <si>
    <t>student1687@university.com</t>
  </si>
  <si>
    <t>S2688</t>
  </si>
  <si>
    <t>student1688@university.com</t>
  </si>
  <si>
    <t>S2689</t>
  </si>
  <si>
    <t>student1689@university.com</t>
  </si>
  <si>
    <t>S2690</t>
  </si>
  <si>
    <t>student1690@university.com</t>
  </si>
  <si>
    <t>S2691</t>
  </si>
  <si>
    <t>student1691@university.com</t>
  </si>
  <si>
    <t>S2692</t>
  </si>
  <si>
    <t>student1692@university.com</t>
  </si>
  <si>
    <t>S2693</t>
  </si>
  <si>
    <t>student1693@university.com</t>
  </si>
  <si>
    <t>S2694</t>
  </si>
  <si>
    <t>student1694@university.com</t>
  </si>
  <si>
    <t>S2695</t>
  </si>
  <si>
    <t>student1695@university.com</t>
  </si>
  <si>
    <t>S2696</t>
  </si>
  <si>
    <t>student1696@university.com</t>
  </si>
  <si>
    <t>S2697</t>
  </si>
  <si>
    <t>student1697@university.com</t>
  </si>
  <si>
    <t>S2698</t>
  </si>
  <si>
    <t>student1698@university.com</t>
  </si>
  <si>
    <t>S2699</t>
  </si>
  <si>
    <t>student1699@university.com</t>
  </si>
  <si>
    <t>S2700</t>
  </si>
  <si>
    <t>student1700@university.com</t>
  </si>
  <si>
    <t>S2701</t>
  </si>
  <si>
    <t>student1701@university.com</t>
  </si>
  <si>
    <t>S2702</t>
  </si>
  <si>
    <t>student1702@university.com</t>
  </si>
  <si>
    <t>S2703</t>
  </si>
  <si>
    <t>student1703@university.com</t>
  </si>
  <si>
    <t>S2704</t>
  </si>
  <si>
    <t>student1704@university.com</t>
  </si>
  <si>
    <t>S2705</t>
  </si>
  <si>
    <t>student1705@university.com</t>
  </si>
  <si>
    <t>S2706</t>
  </si>
  <si>
    <t>student1706@university.com</t>
  </si>
  <si>
    <t>S2707</t>
  </si>
  <si>
    <t>student1707@university.com</t>
  </si>
  <si>
    <t>S2708</t>
  </si>
  <si>
    <t>student1708@university.com</t>
  </si>
  <si>
    <t>S2709</t>
  </si>
  <si>
    <t>student1709@university.com</t>
  </si>
  <si>
    <t>S2710</t>
  </si>
  <si>
    <t>student1710@university.com</t>
  </si>
  <si>
    <t>S2711</t>
  </si>
  <si>
    <t>student1711@university.com</t>
  </si>
  <si>
    <t>S2712</t>
  </si>
  <si>
    <t>student1712@university.com</t>
  </si>
  <si>
    <t>S2713</t>
  </si>
  <si>
    <t>student1713@university.com</t>
  </si>
  <si>
    <t>S2714</t>
  </si>
  <si>
    <t>student1714@university.com</t>
  </si>
  <si>
    <t>S2715</t>
  </si>
  <si>
    <t>student1715@university.com</t>
  </si>
  <si>
    <t>S2716</t>
  </si>
  <si>
    <t>student1716@university.com</t>
  </si>
  <si>
    <t>S2717</t>
  </si>
  <si>
    <t>student1717@university.com</t>
  </si>
  <si>
    <t>S2718</t>
  </si>
  <si>
    <t>student1718@university.com</t>
  </si>
  <si>
    <t>S2719</t>
  </si>
  <si>
    <t>student1719@university.com</t>
  </si>
  <si>
    <t>S2720</t>
  </si>
  <si>
    <t>student1720@university.com</t>
  </si>
  <si>
    <t>S2721</t>
  </si>
  <si>
    <t>student1721@university.com</t>
  </si>
  <si>
    <t>S2722</t>
  </si>
  <si>
    <t>student1722@university.com</t>
  </si>
  <si>
    <t>S2723</t>
  </si>
  <si>
    <t>student1723@university.com</t>
  </si>
  <si>
    <t>S2724</t>
  </si>
  <si>
    <t>student1724@university.com</t>
  </si>
  <si>
    <t>S2725</t>
  </si>
  <si>
    <t>student1725@university.com</t>
  </si>
  <si>
    <t>S2726</t>
  </si>
  <si>
    <t>student1726@university.com</t>
  </si>
  <si>
    <t>S2727</t>
  </si>
  <si>
    <t>student1727@university.com</t>
  </si>
  <si>
    <t>S2728</t>
  </si>
  <si>
    <t>student1728@university.com</t>
  </si>
  <si>
    <t>S2729</t>
  </si>
  <si>
    <t>student1729@university.com</t>
  </si>
  <si>
    <t>S2730</t>
  </si>
  <si>
    <t>student1730@university.com</t>
  </si>
  <si>
    <t>S2731</t>
  </si>
  <si>
    <t>student1731@university.com</t>
  </si>
  <si>
    <t>S2732</t>
  </si>
  <si>
    <t>student1732@university.com</t>
  </si>
  <si>
    <t>S2733</t>
  </si>
  <si>
    <t>student1733@university.com</t>
  </si>
  <si>
    <t>S2734</t>
  </si>
  <si>
    <t>student1734@university.com</t>
  </si>
  <si>
    <t>S2735</t>
  </si>
  <si>
    <t>student1735@university.com</t>
  </si>
  <si>
    <t>S2736</t>
  </si>
  <si>
    <t>student1736@university.com</t>
  </si>
  <si>
    <t>S2737</t>
  </si>
  <si>
    <t>student1737@university.com</t>
  </si>
  <si>
    <t>S2738</t>
  </si>
  <si>
    <t>student1738@university.com</t>
  </si>
  <si>
    <t>S2739</t>
  </si>
  <si>
    <t>student1739@university.com</t>
  </si>
  <si>
    <t>S2740</t>
  </si>
  <si>
    <t>student1740@university.com</t>
  </si>
  <si>
    <t>S2741</t>
  </si>
  <si>
    <t>student1741@university.com</t>
  </si>
  <si>
    <t>S2742</t>
  </si>
  <si>
    <t>student1742@university.com</t>
  </si>
  <si>
    <t>S2743</t>
  </si>
  <si>
    <t>student1743@university.com</t>
  </si>
  <si>
    <t>S2744</t>
  </si>
  <si>
    <t>student1744@university.com</t>
  </si>
  <si>
    <t>S2745</t>
  </si>
  <si>
    <t>student1745@university.com</t>
  </si>
  <si>
    <t>S2746</t>
  </si>
  <si>
    <t>student1746@university.com</t>
  </si>
  <si>
    <t>S2747</t>
  </si>
  <si>
    <t>student1747@university.com</t>
  </si>
  <si>
    <t>S2748</t>
  </si>
  <si>
    <t>student1748@university.com</t>
  </si>
  <si>
    <t>S2749</t>
  </si>
  <si>
    <t>student1749@university.com</t>
  </si>
  <si>
    <t>S2750</t>
  </si>
  <si>
    <t>student1750@university.com</t>
  </si>
  <si>
    <t>S2751</t>
  </si>
  <si>
    <t>student1751@university.com</t>
  </si>
  <si>
    <t>S2752</t>
  </si>
  <si>
    <t>student1752@university.com</t>
  </si>
  <si>
    <t>S2753</t>
  </si>
  <si>
    <t>student1753@university.com</t>
  </si>
  <si>
    <t>S2754</t>
  </si>
  <si>
    <t>student1754@university.com</t>
  </si>
  <si>
    <t>S2755</t>
  </si>
  <si>
    <t>student1755@university.com</t>
  </si>
  <si>
    <t>S2756</t>
  </si>
  <si>
    <t>student1756@university.com</t>
  </si>
  <si>
    <t>S2757</t>
  </si>
  <si>
    <t>student1757@university.com</t>
  </si>
  <si>
    <t>S2758</t>
  </si>
  <si>
    <t>student1758@university.com</t>
  </si>
  <si>
    <t>S2759</t>
  </si>
  <si>
    <t>student1759@university.com</t>
  </si>
  <si>
    <t>S2760</t>
  </si>
  <si>
    <t>student1760@university.com</t>
  </si>
  <si>
    <t>S2761</t>
  </si>
  <si>
    <t>student1761@university.com</t>
  </si>
  <si>
    <t>S2762</t>
  </si>
  <si>
    <t>student1762@university.com</t>
  </si>
  <si>
    <t>S2763</t>
  </si>
  <si>
    <t>student1763@university.com</t>
  </si>
  <si>
    <t>S2764</t>
  </si>
  <si>
    <t>student1764@university.com</t>
  </si>
  <si>
    <t>S2765</t>
  </si>
  <si>
    <t>student1765@university.com</t>
  </si>
  <si>
    <t>S2766</t>
  </si>
  <si>
    <t>student1766@university.com</t>
  </si>
  <si>
    <t>S2767</t>
  </si>
  <si>
    <t>student1767@university.com</t>
  </si>
  <si>
    <t>S2768</t>
  </si>
  <si>
    <t>student1768@university.com</t>
  </si>
  <si>
    <t>S2769</t>
  </si>
  <si>
    <t>student1769@university.com</t>
  </si>
  <si>
    <t>S2770</t>
  </si>
  <si>
    <t>student1770@university.com</t>
  </si>
  <si>
    <t>S2771</t>
  </si>
  <si>
    <t>student1771@university.com</t>
  </si>
  <si>
    <t>S2772</t>
  </si>
  <si>
    <t>student1772@university.com</t>
  </si>
  <si>
    <t>S2773</t>
  </si>
  <si>
    <t>student1773@university.com</t>
  </si>
  <si>
    <t>S2774</t>
  </si>
  <si>
    <t>student1774@university.com</t>
  </si>
  <si>
    <t>S2775</t>
  </si>
  <si>
    <t>student1775@university.com</t>
  </si>
  <si>
    <t>S2776</t>
  </si>
  <si>
    <t>student1776@university.com</t>
  </si>
  <si>
    <t>S2777</t>
  </si>
  <si>
    <t>student1777@university.com</t>
  </si>
  <si>
    <t>S2778</t>
  </si>
  <si>
    <t>student1778@university.com</t>
  </si>
  <si>
    <t>S2779</t>
  </si>
  <si>
    <t>student1779@university.com</t>
  </si>
  <si>
    <t>S2780</t>
  </si>
  <si>
    <t>student1780@university.com</t>
  </si>
  <si>
    <t>S2781</t>
  </si>
  <si>
    <t>student1781@university.com</t>
  </si>
  <si>
    <t>S2782</t>
  </si>
  <si>
    <t>student1782@university.com</t>
  </si>
  <si>
    <t>S2783</t>
  </si>
  <si>
    <t>student1783@university.com</t>
  </si>
  <si>
    <t>S2784</t>
  </si>
  <si>
    <t>student1784@university.com</t>
  </si>
  <si>
    <t>S2785</t>
  </si>
  <si>
    <t>student1785@university.com</t>
  </si>
  <si>
    <t>S2786</t>
  </si>
  <si>
    <t>student1786@university.com</t>
  </si>
  <si>
    <t>S2787</t>
  </si>
  <si>
    <t>student1787@university.com</t>
  </si>
  <si>
    <t>S2788</t>
  </si>
  <si>
    <t>student1788@university.com</t>
  </si>
  <si>
    <t>S2789</t>
  </si>
  <si>
    <t>student1789@university.com</t>
  </si>
  <si>
    <t>S2790</t>
  </si>
  <si>
    <t>student1790@university.com</t>
  </si>
  <si>
    <t>S2791</t>
  </si>
  <si>
    <t>student1791@university.com</t>
  </si>
  <si>
    <t>S2792</t>
  </si>
  <si>
    <t>student1792@university.com</t>
  </si>
  <si>
    <t>S2793</t>
  </si>
  <si>
    <t>student1793@university.com</t>
  </si>
  <si>
    <t>S2794</t>
  </si>
  <si>
    <t>student1794@university.com</t>
  </si>
  <si>
    <t>S2795</t>
  </si>
  <si>
    <t>student1795@university.com</t>
  </si>
  <si>
    <t>S2796</t>
  </si>
  <si>
    <t>student1796@university.com</t>
  </si>
  <si>
    <t>S2797</t>
  </si>
  <si>
    <t>student1797@university.com</t>
  </si>
  <si>
    <t>S2798</t>
  </si>
  <si>
    <t>student1798@university.com</t>
  </si>
  <si>
    <t>S2799</t>
  </si>
  <si>
    <t>student1799@university.com</t>
  </si>
  <si>
    <t>S2800</t>
  </si>
  <si>
    <t>student1800@university.com</t>
  </si>
  <si>
    <t>S2801</t>
  </si>
  <si>
    <t>student1801@university.com</t>
  </si>
  <si>
    <t>S2802</t>
  </si>
  <si>
    <t>student1802@university.com</t>
  </si>
  <si>
    <t>S2803</t>
  </si>
  <si>
    <t>student1803@university.com</t>
  </si>
  <si>
    <t>S2804</t>
  </si>
  <si>
    <t>student1804@university.com</t>
  </si>
  <si>
    <t>S2805</t>
  </si>
  <si>
    <t>student1805@university.com</t>
  </si>
  <si>
    <t>S2806</t>
  </si>
  <si>
    <t>student1806@university.com</t>
  </si>
  <si>
    <t>S2807</t>
  </si>
  <si>
    <t>student1807@university.com</t>
  </si>
  <si>
    <t>S2808</t>
  </si>
  <si>
    <t>student1808@university.com</t>
  </si>
  <si>
    <t>S2809</t>
  </si>
  <si>
    <t>student1809@university.com</t>
  </si>
  <si>
    <t>S2810</t>
  </si>
  <si>
    <t>student1810@university.com</t>
  </si>
  <si>
    <t>S2811</t>
  </si>
  <si>
    <t>student1811@university.com</t>
  </si>
  <si>
    <t>S2812</t>
  </si>
  <si>
    <t>student1812@university.com</t>
  </si>
  <si>
    <t>S2813</t>
  </si>
  <si>
    <t>student1813@university.com</t>
  </si>
  <si>
    <t>S2814</t>
  </si>
  <si>
    <t>student1814@university.com</t>
  </si>
  <si>
    <t>S2815</t>
  </si>
  <si>
    <t>student1815@university.com</t>
  </si>
  <si>
    <t>S2816</t>
  </si>
  <si>
    <t>student1816@university.com</t>
  </si>
  <si>
    <t>S2817</t>
  </si>
  <si>
    <t>student1817@university.com</t>
  </si>
  <si>
    <t>S2818</t>
  </si>
  <si>
    <t>student1818@university.com</t>
  </si>
  <si>
    <t>S2819</t>
  </si>
  <si>
    <t>student1819@university.com</t>
  </si>
  <si>
    <t>S2820</t>
  </si>
  <si>
    <t>student1820@university.com</t>
  </si>
  <si>
    <t>S2821</t>
  </si>
  <si>
    <t>student1821@university.com</t>
  </si>
  <si>
    <t>S2822</t>
  </si>
  <si>
    <t>student1822@university.com</t>
  </si>
  <si>
    <t>S2823</t>
  </si>
  <si>
    <t>student1823@university.com</t>
  </si>
  <si>
    <t>S2824</t>
  </si>
  <si>
    <t>student1824@university.com</t>
  </si>
  <si>
    <t>S2825</t>
  </si>
  <si>
    <t>student1825@university.com</t>
  </si>
  <si>
    <t>S2826</t>
  </si>
  <si>
    <t>student1826@university.com</t>
  </si>
  <si>
    <t>S2827</t>
  </si>
  <si>
    <t>student1827@university.com</t>
  </si>
  <si>
    <t>S2828</t>
  </si>
  <si>
    <t>student1828@university.com</t>
  </si>
  <si>
    <t>S2829</t>
  </si>
  <si>
    <t>student1829@university.com</t>
  </si>
  <si>
    <t>S2830</t>
  </si>
  <si>
    <t>student1830@university.com</t>
  </si>
  <si>
    <t>S2831</t>
  </si>
  <si>
    <t>student1831@university.com</t>
  </si>
  <si>
    <t>S2832</t>
  </si>
  <si>
    <t>student1832@university.com</t>
  </si>
  <si>
    <t>S2833</t>
  </si>
  <si>
    <t>student1833@university.com</t>
  </si>
  <si>
    <t>S2834</t>
  </si>
  <si>
    <t>student1834@university.com</t>
  </si>
  <si>
    <t>S2835</t>
  </si>
  <si>
    <t>student1835@university.com</t>
  </si>
  <si>
    <t>S2836</t>
  </si>
  <si>
    <t>student1836@university.com</t>
  </si>
  <si>
    <t>S2837</t>
  </si>
  <si>
    <t>student1837@university.com</t>
  </si>
  <si>
    <t>S2838</t>
  </si>
  <si>
    <t>student1838@university.com</t>
  </si>
  <si>
    <t>S2839</t>
  </si>
  <si>
    <t>student1839@university.com</t>
  </si>
  <si>
    <t>S2840</t>
  </si>
  <si>
    <t>student1840@university.com</t>
  </si>
  <si>
    <t>S2841</t>
  </si>
  <si>
    <t>student1841@university.com</t>
  </si>
  <si>
    <t>S2842</t>
  </si>
  <si>
    <t>student1842@university.com</t>
  </si>
  <si>
    <t>S2843</t>
  </si>
  <si>
    <t>student1843@university.com</t>
  </si>
  <si>
    <t>S2844</t>
  </si>
  <si>
    <t>student1844@university.com</t>
  </si>
  <si>
    <t>S2845</t>
  </si>
  <si>
    <t>student1845@university.com</t>
  </si>
  <si>
    <t>S2846</t>
  </si>
  <si>
    <t>student1846@university.com</t>
  </si>
  <si>
    <t>S2847</t>
  </si>
  <si>
    <t>student1847@university.com</t>
  </si>
  <si>
    <t>S2848</t>
  </si>
  <si>
    <t>student1848@university.com</t>
  </si>
  <si>
    <t>S2849</t>
  </si>
  <si>
    <t>student1849@university.com</t>
  </si>
  <si>
    <t>S2850</t>
  </si>
  <si>
    <t>student1850@university.com</t>
  </si>
  <si>
    <t>S2851</t>
  </si>
  <si>
    <t>student1851@university.com</t>
  </si>
  <si>
    <t>S2852</t>
  </si>
  <si>
    <t>student1852@university.com</t>
  </si>
  <si>
    <t>S2853</t>
  </si>
  <si>
    <t>student1853@university.com</t>
  </si>
  <si>
    <t>S2854</t>
  </si>
  <si>
    <t>student1854@university.com</t>
  </si>
  <si>
    <t>S2855</t>
  </si>
  <si>
    <t>student1855@university.com</t>
  </si>
  <si>
    <t>S2856</t>
  </si>
  <si>
    <t>student1856@university.com</t>
  </si>
  <si>
    <t>S2857</t>
  </si>
  <si>
    <t>student1857@university.com</t>
  </si>
  <si>
    <t>S2858</t>
  </si>
  <si>
    <t>student1858@university.com</t>
  </si>
  <si>
    <t>S2859</t>
  </si>
  <si>
    <t>student1859@university.com</t>
  </si>
  <si>
    <t>S2860</t>
  </si>
  <si>
    <t>student1860@university.com</t>
  </si>
  <si>
    <t>S2861</t>
  </si>
  <si>
    <t>student1861@university.com</t>
  </si>
  <si>
    <t>S2862</t>
  </si>
  <si>
    <t>student1862@university.com</t>
  </si>
  <si>
    <t>S2863</t>
  </si>
  <si>
    <t>student1863@university.com</t>
  </si>
  <si>
    <t>S2864</t>
  </si>
  <si>
    <t>student1864@university.com</t>
  </si>
  <si>
    <t>S2865</t>
  </si>
  <si>
    <t>student1865@university.com</t>
  </si>
  <si>
    <t>S2866</t>
  </si>
  <si>
    <t>student1866@university.com</t>
  </si>
  <si>
    <t>S2867</t>
  </si>
  <si>
    <t>student1867@university.com</t>
  </si>
  <si>
    <t>S2868</t>
  </si>
  <si>
    <t>student1868@university.com</t>
  </si>
  <si>
    <t>S2869</t>
  </si>
  <si>
    <t>student1869@university.com</t>
  </si>
  <si>
    <t>S2870</t>
  </si>
  <si>
    <t>student1870@university.com</t>
  </si>
  <si>
    <t>S2871</t>
  </si>
  <si>
    <t>student1871@university.com</t>
  </si>
  <si>
    <t>S2872</t>
  </si>
  <si>
    <t>student1872@university.com</t>
  </si>
  <si>
    <t>S2873</t>
  </si>
  <si>
    <t>student1873@university.com</t>
  </si>
  <si>
    <t>S2874</t>
  </si>
  <si>
    <t>student1874@university.com</t>
  </si>
  <si>
    <t>S2875</t>
  </si>
  <si>
    <t>student1875@university.com</t>
  </si>
  <si>
    <t>S2876</t>
  </si>
  <si>
    <t>student1876@university.com</t>
  </si>
  <si>
    <t>S2877</t>
  </si>
  <si>
    <t>student1877@university.com</t>
  </si>
  <si>
    <t>S2878</t>
  </si>
  <si>
    <t>student1878@university.com</t>
  </si>
  <si>
    <t>S2879</t>
  </si>
  <si>
    <t>student1879@university.com</t>
  </si>
  <si>
    <t>S2880</t>
  </si>
  <si>
    <t>student1880@university.com</t>
  </si>
  <si>
    <t>S2881</t>
  </si>
  <si>
    <t>student1881@university.com</t>
  </si>
  <si>
    <t>S2882</t>
  </si>
  <si>
    <t>student1882@university.com</t>
  </si>
  <si>
    <t>S2883</t>
  </si>
  <si>
    <t>student1883@university.com</t>
  </si>
  <si>
    <t>S2884</t>
  </si>
  <si>
    <t>student1884@university.com</t>
  </si>
  <si>
    <t>S2885</t>
  </si>
  <si>
    <t>student1885@university.com</t>
  </si>
  <si>
    <t>S2886</t>
  </si>
  <si>
    <t>student1886@university.com</t>
  </si>
  <si>
    <t>S2887</t>
  </si>
  <si>
    <t>student1887@university.com</t>
  </si>
  <si>
    <t>S2888</t>
  </si>
  <si>
    <t>student1888@university.com</t>
  </si>
  <si>
    <t>S2889</t>
  </si>
  <si>
    <t>student1889@university.com</t>
  </si>
  <si>
    <t>S2890</t>
  </si>
  <si>
    <t>student1890@university.com</t>
  </si>
  <si>
    <t>S2891</t>
  </si>
  <si>
    <t>student1891@university.com</t>
  </si>
  <si>
    <t>S2892</t>
  </si>
  <si>
    <t>student1892@university.com</t>
  </si>
  <si>
    <t>S2893</t>
  </si>
  <si>
    <t>student1893@university.com</t>
  </si>
  <si>
    <t>S2894</t>
  </si>
  <si>
    <t>student1894@university.com</t>
  </si>
  <si>
    <t>S2895</t>
  </si>
  <si>
    <t>student1895@university.com</t>
  </si>
  <si>
    <t>S2896</t>
  </si>
  <si>
    <t>student1896@university.com</t>
  </si>
  <si>
    <t>S2897</t>
  </si>
  <si>
    <t>student1897@university.com</t>
  </si>
  <si>
    <t>S2898</t>
  </si>
  <si>
    <t>student1898@university.com</t>
  </si>
  <si>
    <t>S2899</t>
  </si>
  <si>
    <t>student1899@university.com</t>
  </si>
  <si>
    <t>S2900</t>
  </si>
  <si>
    <t>student1900@university.com</t>
  </si>
  <si>
    <t>S2901</t>
  </si>
  <si>
    <t>student1901@university.com</t>
  </si>
  <si>
    <t>S2902</t>
  </si>
  <si>
    <t>student1902@university.com</t>
  </si>
  <si>
    <t>S2903</t>
  </si>
  <si>
    <t>student1903@university.com</t>
  </si>
  <si>
    <t>S2904</t>
  </si>
  <si>
    <t>student1904@university.com</t>
  </si>
  <si>
    <t>S2905</t>
  </si>
  <si>
    <t>student1905@university.com</t>
  </si>
  <si>
    <t>S2906</t>
  </si>
  <si>
    <t>student1906@university.com</t>
  </si>
  <si>
    <t>S2907</t>
  </si>
  <si>
    <t>student1907@university.com</t>
  </si>
  <si>
    <t>S2908</t>
  </si>
  <si>
    <t>student1908@university.com</t>
  </si>
  <si>
    <t>S2909</t>
  </si>
  <si>
    <t>student1909@university.com</t>
  </si>
  <si>
    <t>S2910</t>
  </si>
  <si>
    <t>student1910@university.com</t>
  </si>
  <si>
    <t>S2911</t>
  </si>
  <si>
    <t>student1911@university.com</t>
  </si>
  <si>
    <t>S2912</t>
  </si>
  <si>
    <t>student1912@university.com</t>
  </si>
  <si>
    <t>S2913</t>
  </si>
  <si>
    <t>student1913@university.com</t>
  </si>
  <si>
    <t>S2914</t>
  </si>
  <si>
    <t>student1914@university.com</t>
  </si>
  <si>
    <t>S2915</t>
  </si>
  <si>
    <t>student1915@university.com</t>
  </si>
  <si>
    <t>S2916</t>
  </si>
  <si>
    <t>student1916@university.com</t>
  </si>
  <si>
    <t>S2917</t>
  </si>
  <si>
    <t>student1917@university.com</t>
  </si>
  <si>
    <t>S2918</t>
  </si>
  <si>
    <t>student1918@university.com</t>
  </si>
  <si>
    <t>S2919</t>
  </si>
  <si>
    <t>student1919@university.com</t>
  </si>
  <si>
    <t>S2920</t>
  </si>
  <si>
    <t>student1920@university.com</t>
  </si>
  <si>
    <t>S2921</t>
  </si>
  <si>
    <t>student1921@university.com</t>
  </si>
  <si>
    <t>S2922</t>
  </si>
  <si>
    <t>student1922@university.com</t>
  </si>
  <si>
    <t>S2923</t>
  </si>
  <si>
    <t>student1923@university.com</t>
  </si>
  <si>
    <t>S2924</t>
  </si>
  <si>
    <t>student1924@university.com</t>
  </si>
  <si>
    <t>S2925</t>
  </si>
  <si>
    <t>student1925@university.com</t>
  </si>
  <si>
    <t>S2926</t>
  </si>
  <si>
    <t>student1926@university.com</t>
  </si>
  <si>
    <t>S2927</t>
  </si>
  <si>
    <t>student1927@university.com</t>
  </si>
  <si>
    <t>S2928</t>
  </si>
  <si>
    <t>student1928@university.com</t>
  </si>
  <si>
    <t>S2929</t>
  </si>
  <si>
    <t>student1929@university.com</t>
  </si>
  <si>
    <t>S2930</t>
  </si>
  <si>
    <t>student1930@university.com</t>
  </si>
  <si>
    <t>S2931</t>
  </si>
  <si>
    <t>student1931@university.com</t>
  </si>
  <si>
    <t>S2932</t>
  </si>
  <si>
    <t>student1932@university.com</t>
  </si>
  <si>
    <t>S2933</t>
  </si>
  <si>
    <t>student1933@university.com</t>
  </si>
  <si>
    <t>S2934</t>
  </si>
  <si>
    <t>student1934@university.com</t>
  </si>
  <si>
    <t>S2935</t>
  </si>
  <si>
    <t>student1935@university.com</t>
  </si>
  <si>
    <t>S2936</t>
  </si>
  <si>
    <t>student1936@university.com</t>
  </si>
  <si>
    <t>S2937</t>
  </si>
  <si>
    <t>student1937@university.com</t>
  </si>
  <si>
    <t>S2938</t>
  </si>
  <si>
    <t>student1938@university.com</t>
  </si>
  <si>
    <t>S2939</t>
  </si>
  <si>
    <t>student1939@university.com</t>
  </si>
  <si>
    <t>S2940</t>
  </si>
  <si>
    <t>student1940@university.com</t>
  </si>
  <si>
    <t>S2941</t>
  </si>
  <si>
    <t>student1941@university.com</t>
  </si>
  <si>
    <t>S2942</t>
  </si>
  <si>
    <t>student1942@university.com</t>
  </si>
  <si>
    <t>S2943</t>
  </si>
  <si>
    <t>student1943@university.com</t>
  </si>
  <si>
    <t>S2944</t>
  </si>
  <si>
    <t>student1944@university.com</t>
  </si>
  <si>
    <t>S2945</t>
  </si>
  <si>
    <t>student1945@university.com</t>
  </si>
  <si>
    <t>S2946</t>
  </si>
  <si>
    <t>student1946@university.com</t>
  </si>
  <si>
    <t>S2947</t>
  </si>
  <si>
    <t>student1947@university.com</t>
  </si>
  <si>
    <t>S2948</t>
  </si>
  <si>
    <t>student1948@university.com</t>
  </si>
  <si>
    <t>S2949</t>
  </si>
  <si>
    <t>student1949@university.com</t>
  </si>
  <si>
    <t>S2950</t>
  </si>
  <si>
    <t>student1950@university.com</t>
  </si>
  <si>
    <t>S2951</t>
  </si>
  <si>
    <t>student1951@university.com</t>
  </si>
  <si>
    <t>S2952</t>
  </si>
  <si>
    <t>student1952@university.com</t>
  </si>
  <si>
    <t>S2953</t>
  </si>
  <si>
    <t>student1953@university.com</t>
  </si>
  <si>
    <t>S2954</t>
  </si>
  <si>
    <t>student1954@university.com</t>
  </si>
  <si>
    <t>S2955</t>
  </si>
  <si>
    <t>student1955@university.com</t>
  </si>
  <si>
    <t>S2956</t>
  </si>
  <si>
    <t>student1956@university.com</t>
  </si>
  <si>
    <t>S2957</t>
  </si>
  <si>
    <t>student1957@university.com</t>
  </si>
  <si>
    <t>S2958</t>
  </si>
  <si>
    <t>student1958@university.com</t>
  </si>
  <si>
    <t>S2959</t>
  </si>
  <si>
    <t>student1959@university.com</t>
  </si>
  <si>
    <t>S2960</t>
  </si>
  <si>
    <t>student1960@university.com</t>
  </si>
  <si>
    <t>S2961</t>
  </si>
  <si>
    <t>student1961@university.com</t>
  </si>
  <si>
    <t>S2962</t>
  </si>
  <si>
    <t>student1962@university.com</t>
  </si>
  <si>
    <t>S2963</t>
  </si>
  <si>
    <t>student1963@university.com</t>
  </si>
  <si>
    <t>S2964</t>
  </si>
  <si>
    <t>student1964@university.com</t>
  </si>
  <si>
    <t>S2965</t>
  </si>
  <si>
    <t>student1965@university.com</t>
  </si>
  <si>
    <t>S2966</t>
  </si>
  <si>
    <t>student1966@university.com</t>
  </si>
  <si>
    <t>S2967</t>
  </si>
  <si>
    <t>student1967@university.com</t>
  </si>
  <si>
    <t>S2968</t>
  </si>
  <si>
    <t>student1968@university.com</t>
  </si>
  <si>
    <t>S2969</t>
  </si>
  <si>
    <t>student1969@university.com</t>
  </si>
  <si>
    <t>S2970</t>
  </si>
  <si>
    <t>student1970@university.com</t>
  </si>
  <si>
    <t>S2971</t>
  </si>
  <si>
    <t>student1971@university.com</t>
  </si>
  <si>
    <t>S2972</t>
  </si>
  <si>
    <t>student1972@university.com</t>
  </si>
  <si>
    <t>S2973</t>
  </si>
  <si>
    <t>student1973@university.com</t>
  </si>
  <si>
    <t>S2974</t>
  </si>
  <si>
    <t>student1974@university.com</t>
  </si>
  <si>
    <t>S2975</t>
  </si>
  <si>
    <t>student1975@university.com</t>
  </si>
  <si>
    <t>S2976</t>
  </si>
  <si>
    <t>student1976@university.com</t>
  </si>
  <si>
    <t>S2977</t>
  </si>
  <si>
    <t>student1977@university.com</t>
  </si>
  <si>
    <t>S2978</t>
  </si>
  <si>
    <t>student1978@university.com</t>
  </si>
  <si>
    <t>S2979</t>
  </si>
  <si>
    <t>student1979@university.com</t>
  </si>
  <si>
    <t>S2980</t>
  </si>
  <si>
    <t>student1980@university.com</t>
  </si>
  <si>
    <t>S2981</t>
  </si>
  <si>
    <t>student1981@university.com</t>
  </si>
  <si>
    <t>S2982</t>
  </si>
  <si>
    <t>student1982@university.com</t>
  </si>
  <si>
    <t>S2983</t>
  </si>
  <si>
    <t>student1983@university.com</t>
  </si>
  <si>
    <t>S2984</t>
  </si>
  <si>
    <t>student1984@university.com</t>
  </si>
  <si>
    <t>S2985</t>
  </si>
  <si>
    <t>student1985@university.com</t>
  </si>
  <si>
    <t>S2986</t>
  </si>
  <si>
    <t>student1986@university.com</t>
  </si>
  <si>
    <t>S2987</t>
  </si>
  <si>
    <t>student1987@university.com</t>
  </si>
  <si>
    <t>S2988</t>
  </si>
  <si>
    <t>student1988@university.com</t>
  </si>
  <si>
    <t>S2989</t>
  </si>
  <si>
    <t>student1989@university.com</t>
  </si>
  <si>
    <t>S2990</t>
  </si>
  <si>
    <t>student1990@university.com</t>
  </si>
  <si>
    <t>S2991</t>
  </si>
  <si>
    <t>student1991@university.com</t>
  </si>
  <si>
    <t>S2992</t>
  </si>
  <si>
    <t>student1992@university.com</t>
  </si>
  <si>
    <t>S2993</t>
  </si>
  <si>
    <t>student1993@university.com</t>
  </si>
  <si>
    <t>S2994</t>
  </si>
  <si>
    <t>student1994@university.com</t>
  </si>
  <si>
    <t>S2995</t>
  </si>
  <si>
    <t>student1995@university.com</t>
  </si>
  <si>
    <t>S2996</t>
  </si>
  <si>
    <t>student1996@university.com</t>
  </si>
  <si>
    <t>S2997</t>
  </si>
  <si>
    <t>student1997@university.com</t>
  </si>
  <si>
    <t>S2998</t>
  </si>
  <si>
    <t>student1998@university.com</t>
  </si>
  <si>
    <t>S2999</t>
  </si>
  <si>
    <t>student1999@university.com</t>
  </si>
  <si>
    <t>S3000</t>
  </si>
  <si>
    <t>student2000@university.com</t>
  </si>
  <si>
    <t>S3001</t>
  </si>
  <si>
    <t>student2001@university.com</t>
  </si>
  <si>
    <t>S3002</t>
  </si>
  <si>
    <t>student2002@university.com</t>
  </si>
  <si>
    <t>S3003</t>
  </si>
  <si>
    <t>student2003@university.com</t>
  </si>
  <si>
    <t>S3004</t>
  </si>
  <si>
    <t>student2004@university.com</t>
  </si>
  <si>
    <t>S3005</t>
  </si>
  <si>
    <t>student2005@university.com</t>
  </si>
  <si>
    <t>S3006</t>
  </si>
  <si>
    <t>student2006@university.com</t>
  </si>
  <si>
    <t>S3007</t>
  </si>
  <si>
    <t>student2007@university.com</t>
  </si>
  <si>
    <t>S3008</t>
  </si>
  <si>
    <t>student2008@university.com</t>
  </si>
  <si>
    <t>S3009</t>
  </si>
  <si>
    <t>student2009@university.com</t>
  </si>
  <si>
    <t>S3010</t>
  </si>
  <si>
    <t>student2010@university.com</t>
  </si>
  <si>
    <t>S3011</t>
  </si>
  <si>
    <t>student2011@university.com</t>
  </si>
  <si>
    <t>S3012</t>
  </si>
  <si>
    <t>student2012@university.com</t>
  </si>
  <si>
    <t>S3013</t>
  </si>
  <si>
    <t>student2013@university.com</t>
  </si>
  <si>
    <t>S3014</t>
  </si>
  <si>
    <t>student2014@university.com</t>
  </si>
  <si>
    <t>S3015</t>
  </si>
  <si>
    <t>student2015@university.com</t>
  </si>
  <si>
    <t>S3016</t>
  </si>
  <si>
    <t>student2016@university.com</t>
  </si>
  <si>
    <t>S3017</t>
  </si>
  <si>
    <t>student2017@university.com</t>
  </si>
  <si>
    <t>S3018</t>
  </si>
  <si>
    <t>student2018@university.com</t>
  </si>
  <si>
    <t>S3019</t>
  </si>
  <si>
    <t>student2019@university.com</t>
  </si>
  <si>
    <t>S3020</t>
  </si>
  <si>
    <t>student2020@university.com</t>
  </si>
  <si>
    <t>S3021</t>
  </si>
  <si>
    <t>student2021@university.com</t>
  </si>
  <si>
    <t>S3022</t>
  </si>
  <si>
    <t>student2022@university.com</t>
  </si>
  <si>
    <t>S3023</t>
  </si>
  <si>
    <t>student2023@university.com</t>
  </si>
  <si>
    <t>S3024</t>
  </si>
  <si>
    <t>student2024@university.com</t>
  </si>
  <si>
    <t>S3025</t>
  </si>
  <si>
    <t>student2025@university.com</t>
  </si>
  <si>
    <t>S3026</t>
  </si>
  <si>
    <t>student2026@university.com</t>
  </si>
  <si>
    <t>S3027</t>
  </si>
  <si>
    <t>student2027@university.com</t>
  </si>
  <si>
    <t>S3028</t>
  </si>
  <si>
    <t>student2028@university.com</t>
  </si>
  <si>
    <t>S3029</t>
  </si>
  <si>
    <t>student2029@university.com</t>
  </si>
  <si>
    <t>S3030</t>
  </si>
  <si>
    <t>student2030@university.com</t>
  </si>
  <si>
    <t>S3031</t>
  </si>
  <si>
    <t>student2031@university.com</t>
  </si>
  <si>
    <t>S3032</t>
  </si>
  <si>
    <t>student2032@university.com</t>
  </si>
  <si>
    <t>S3033</t>
  </si>
  <si>
    <t>student2033@university.com</t>
  </si>
  <si>
    <t>S3034</t>
  </si>
  <si>
    <t>student2034@university.com</t>
  </si>
  <si>
    <t>S3035</t>
  </si>
  <si>
    <t>student2035@university.com</t>
  </si>
  <si>
    <t>S3036</t>
  </si>
  <si>
    <t>student2036@university.com</t>
  </si>
  <si>
    <t>S3037</t>
  </si>
  <si>
    <t>student2037@university.com</t>
  </si>
  <si>
    <t>S3038</t>
  </si>
  <si>
    <t>student2038@university.com</t>
  </si>
  <si>
    <t>S3039</t>
  </si>
  <si>
    <t>student2039@university.com</t>
  </si>
  <si>
    <t>S3040</t>
  </si>
  <si>
    <t>student2040@university.com</t>
  </si>
  <si>
    <t>S3041</t>
  </si>
  <si>
    <t>student2041@university.com</t>
  </si>
  <si>
    <t>S3042</t>
  </si>
  <si>
    <t>student2042@university.com</t>
  </si>
  <si>
    <t>S3043</t>
  </si>
  <si>
    <t>student2043@university.com</t>
  </si>
  <si>
    <t>S3044</t>
  </si>
  <si>
    <t>student2044@university.com</t>
  </si>
  <si>
    <t>S3045</t>
  </si>
  <si>
    <t>student2045@university.com</t>
  </si>
  <si>
    <t>S3046</t>
  </si>
  <si>
    <t>student2046@university.com</t>
  </si>
  <si>
    <t>S3047</t>
  </si>
  <si>
    <t>student2047@university.com</t>
  </si>
  <si>
    <t>S3048</t>
  </si>
  <si>
    <t>student2048@university.com</t>
  </si>
  <si>
    <t>S3049</t>
  </si>
  <si>
    <t>student2049@university.com</t>
  </si>
  <si>
    <t>S3050</t>
  </si>
  <si>
    <t>student2050@university.com</t>
  </si>
  <si>
    <t>S3051</t>
  </si>
  <si>
    <t>student2051@university.com</t>
  </si>
  <si>
    <t>S3052</t>
  </si>
  <si>
    <t>student2052@university.com</t>
  </si>
  <si>
    <t>S3053</t>
  </si>
  <si>
    <t>student2053@university.com</t>
  </si>
  <si>
    <t>S3054</t>
  </si>
  <si>
    <t>student2054@university.com</t>
  </si>
  <si>
    <t>S3055</t>
  </si>
  <si>
    <t>student2055@university.com</t>
  </si>
  <si>
    <t>S3056</t>
  </si>
  <si>
    <t>student2056@university.com</t>
  </si>
  <si>
    <t>S3057</t>
  </si>
  <si>
    <t>student2057@university.com</t>
  </si>
  <si>
    <t>S3058</t>
  </si>
  <si>
    <t>student2058@university.com</t>
  </si>
  <si>
    <t>S3059</t>
  </si>
  <si>
    <t>student2059@university.com</t>
  </si>
  <si>
    <t>S3060</t>
  </si>
  <si>
    <t>student2060@university.com</t>
  </si>
  <si>
    <t>S3061</t>
  </si>
  <si>
    <t>student2061@university.com</t>
  </si>
  <si>
    <t>S3062</t>
  </si>
  <si>
    <t>student2062@university.com</t>
  </si>
  <si>
    <t>S3063</t>
  </si>
  <si>
    <t>student2063@university.com</t>
  </si>
  <si>
    <t>S3064</t>
  </si>
  <si>
    <t>student2064@university.com</t>
  </si>
  <si>
    <t>S3065</t>
  </si>
  <si>
    <t>student2065@university.com</t>
  </si>
  <si>
    <t>S3066</t>
  </si>
  <si>
    <t>student2066@university.com</t>
  </si>
  <si>
    <t>S3067</t>
  </si>
  <si>
    <t>student2067@university.com</t>
  </si>
  <si>
    <t>S3068</t>
  </si>
  <si>
    <t>student2068@university.com</t>
  </si>
  <si>
    <t>S3069</t>
  </si>
  <si>
    <t>student2069@university.com</t>
  </si>
  <si>
    <t>S3070</t>
  </si>
  <si>
    <t>student2070@university.com</t>
  </si>
  <si>
    <t>S3071</t>
  </si>
  <si>
    <t>student2071@university.com</t>
  </si>
  <si>
    <t>S3072</t>
  </si>
  <si>
    <t>student2072@university.com</t>
  </si>
  <si>
    <t>S3073</t>
  </si>
  <si>
    <t>student2073@university.com</t>
  </si>
  <si>
    <t>S3074</t>
  </si>
  <si>
    <t>student2074@university.com</t>
  </si>
  <si>
    <t>S3075</t>
  </si>
  <si>
    <t>student2075@university.com</t>
  </si>
  <si>
    <t>S3076</t>
  </si>
  <si>
    <t>student2076@university.com</t>
  </si>
  <si>
    <t>S3077</t>
  </si>
  <si>
    <t>student2077@university.com</t>
  </si>
  <si>
    <t>S3078</t>
  </si>
  <si>
    <t>student2078@university.com</t>
  </si>
  <si>
    <t>S3079</t>
  </si>
  <si>
    <t>student2079@university.com</t>
  </si>
  <si>
    <t>S3080</t>
  </si>
  <si>
    <t>student2080@university.com</t>
  </si>
  <si>
    <t>S3081</t>
  </si>
  <si>
    <t>student2081@university.com</t>
  </si>
  <si>
    <t>S3082</t>
  </si>
  <si>
    <t>student2082@university.com</t>
  </si>
  <si>
    <t>S3083</t>
  </si>
  <si>
    <t>student2083@university.com</t>
  </si>
  <si>
    <t>S3084</t>
  </si>
  <si>
    <t>student2084@university.com</t>
  </si>
  <si>
    <t>S3085</t>
  </si>
  <si>
    <t>student2085@university.com</t>
  </si>
  <si>
    <t>S3086</t>
  </si>
  <si>
    <t>student2086@university.com</t>
  </si>
  <si>
    <t>S3087</t>
  </si>
  <si>
    <t>student2087@university.com</t>
  </si>
  <si>
    <t>S3088</t>
  </si>
  <si>
    <t>student2088@university.com</t>
  </si>
  <si>
    <t>S3089</t>
  </si>
  <si>
    <t>student2089@university.com</t>
  </si>
  <si>
    <t>S3090</t>
  </si>
  <si>
    <t>student2090@university.com</t>
  </si>
  <si>
    <t>S3091</t>
  </si>
  <si>
    <t>student2091@university.com</t>
  </si>
  <si>
    <t>S3092</t>
  </si>
  <si>
    <t>student2092@university.com</t>
  </si>
  <si>
    <t>S3093</t>
  </si>
  <si>
    <t>student2093@university.com</t>
  </si>
  <si>
    <t>S3094</t>
  </si>
  <si>
    <t>student2094@university.com</t>
  </si>
  <si>
    <t>S3095</t>
  </si>
  <si>
    <t>student2095@university.com</t>
  </si>
  <si>
    <t>S3096</t>
  </si>
  <si>
    <t>student2096@university.com</t>
  </si>
  <si>
    <t>S3097</t>
  </si>
  <si>
    <t>student2097@university.com</t>
  </si>
  <si>
    <t>S3098</t>
  </si>
  <si>
    <t>student2098@university.com</t>
  </si>
  <si>
    <t>S3099</t>
  </si>
  <si>
    <t>student2099@university.com</t>
  </si>
  <si>
    <t>S3100</t>
  </si>
  <si>
    <t>student2100@university.com</t>
  </si>
  <si>
    <t>S3101</t>
  </si>
  <si>
    <t>student2101@university.com</t>
  </si>
  <si>
    <t>S3102</t>
  </si>
  <si>
    <t>student2102@university.com</t>
  </si>
  <si>
    <t>S3103</t>
  </si>
  <si>
    <t>student2103@university.com</t>
  </si>
  <si>
    <t>S3104</t>
  </si>
  <si>
    <t>student2104@university.com</t>
  </si>
  <si>
    <t>S3105</t>
  </si>
  <si>
    <t>student2105@university.com</t>
  </si>
  <si>
    <t>S3106</t>
  </si>
  <si>
    <t>student2106@university.com</t>
  </si>
  <si>
    <t>S3107</t>
  </si>
  <si>
    <t>student2107@university.com</t>
  </si>
  <si>
    <t>S3108</t>
  </si>
  <si>
    <t>student2108@university.com</t>
  </si>
  <si>
    <t>S3109</t>
  </si>
  <si>
    <t>student2109@university.com</t>
  </si>
  <si>
    <t>S3110</t>
  </si>
  <si>
    <t>student2110@university.com</t>
  </si>
  <si>
    <t>S3111</t>
  </si>
  <si>
    <t>student2111@university.com</t>
  </si>
  <si>
    <t>S3112</t>
  </si>
  <si>
    <t>student2112@university.com</t>
  </si>
  <si>
    <t>S3113</t>
  </si>
  <si>
    <t>student2113@university.com</t>
  </si>
  <si>
    <t>S3114</t>
  </si>
  <si>
    <t>student2114@university.com</t>
  </si>
  <si>
    <t>S3115</t>
  </si>
  <si>
    <t>student2115@university.com</t>
  </si>
  <si>
    <t>S3116</t>
  </si>
  <si>
    <t>student2116@university.com</t>
  </si>
  <si>
    <t>S3117</t>
  </si>
  <si>
    <t>student2117@university.com</t>
  </si>
  <si>
    <t>S3118</t>
  </si>
  <si>
    <t>student2118@university.com</t>
  </si>
  <si>
    <t>S3119</t>
  </si>
  <si>
    <t>student2119@university.com</t>
  </si>
  <si>
    <t>S3120</t>
  </si>
  <si>
    <t>student2120@university.com</t>
  </si>
  <si>
    <t>S3121</t>
  </si>
  <si>
    <t>student2121@university.com</t>
  </si>
  <si>
    <t>S3122</t>
  </si>
  <si>
    <t>student2122@university.com</t>
  </si>
  <si>
    <t>S3123</t>
  </si>
  <si>
    <t>student2123@university.com</t>
  </si>
  <si>
    <t>S3124</t>
  </si>
  <si>
    <t>student2124@university.com</t>
  </si>
  <si>
    <t>S3125</t>
  </si>
  <si>
    <t>student2125@university.com</t>
  </si>
  <si>
    <t>S3126</t>
  </si>
  <si>
    <t>student2126@university.com</t>
  </si>
  <si>
    <t>S3127</t>
  </si>
  <si>
    <t>student2127@university.com</t>
  </si>
  <si>
    <t>S3128</t>
  </si>
  <si>
    <t>student2128@university.com</t>
  </si>
  <si>
    <t>S3129</t>
  </si>
  <si>
    <t>student2129@university.com</t>
  </si>
  <si>
    <t>S3130</t>
  </si>
  <si>
    <t>student2130@university.com</t>
  </si>
  <si>
    <t>S3131</t>
  </si>
  <si>
    <t>student2131@university.com</t>
  </si>
  <si>
    <t>S3132</t>
  </si>
  <si>
    <t>student2132@university.com</t>
  </si>
  <si>
    <t>S3133</t>
  </si>
  <si>
    <t>student2133@university.com</t>
  </si>
  <si>
    <t>S3134</t>
  </si>
  <si>
    <t>student2134@university.com</t>
  </si>
  <si>
    <t>S3135</t>
  </si>
  <si>
    <t>student2135@university.com</t>
  </si>
  <si>
    <t>S3136</t>
  </si>
  <si>
    <t>student2136@university.com</t>
  </si>
  <si>
    <t>S3137</t>
  </si>
  <si>
    <t>student2137@university.com</t>
  </si>
  <si>
    <t>S3138</t>
  </si>
  <si>
    <t>student2138@university.com</t>
  </si>
  <si>
    <t>S3139</t>
  </si>
  <si>
    <t>student2139@university.com</t>
  </si>
  <si>
    <t>S3140</t>
  </si>
  <si>
    <t>student2140@university.com</t>
  </si>
  <si>
    <t>S3141</t>
  </si>
  <si>
    <t>student2141@university.com</t>
  </si>
  <si>
    <t>S3142</t>
  </si>
  <si>
    <t>student2142@university.com</t>
  </si>
  <si>
    <t>S3143</t>
  </si>
  <si>
    <t>student2143@university.com</t>
  </si>
  <si>
    <t>S3144</t>
  </si>
  <si>
    <t>student2144@university.com</t>
  </si>
  <si>
    <t>S3145</t>
  </si>
  <si>
    <t>student2145@university.com</t>
  </si>
  <si>
    <t>S3146</t>
  </si>
  <si>
    <t>student2146@university.com</t>
  </si>
  <si>
    <t>S3147</t>
  </si>
  <si>
    <t>student2147@university.com</t>
  </si>
  <si>
    <t>S3148</t>
  </si>
  <si>
    <t>student2148@university.com</t>
  </si>
  <si>
    <t>S3149</t>
  </si>
  <si>
    <t>student2149@university.com</t>
  </si>
  <si>
    <t>S3150</t>
  </si>
  <si>
    <t>student2150@university.com</t>
  </si>
  <si>
    <t>S3151</t>
  </si>
  <si>
    <t>student2151@university.com</t>
  </si>
  <si>
    <t>S3152</t>
  </si>
  <si>
    <t>student2152@university.com</t>
  </si>
  <si>
    <t>S3153</t>
  </si>
  <si>
    <t>student2153@university.com</t>
  </si>
  <si>
    <t>S3154</t>
  </si>
  <si>
    <t>student2154@university.com</t>
  </si>
  <si>
    <t>S3155</t>
  </si>
  <si>
    <t>student2155@university.com</t>
  </si>
  <si>
    <t>S3156</t>
  </si>
  <si>
    <t>student2156@university.com</t>
  </si>
  <si>
    <t>S3157</t>
  </si>
  <si>
    <t>student2157@university.com</t>
  </si>
  <si>
    <t>S3158</t>
  </si>
  <si>
    <t>student2158@university.com</t>
  </si>
  <si>
    <t>S3159</t>
  </si>
  <si>
    <t>student2159@university.com</t>
  </si>
  <si>
    <t>S3160</t>
  </si>
  <si>
    <t>student2160@university.com</t>
  </si>
  <si>
    <t>S3161</t>
  </si>
  <si>
    <t>student2161@university.com</t>
  </si>
  <si>
    <t>S3162</t>
  </si>
  <si>
    <t>student2162@university.com</t>
  </si>
  <si>
    <t>S3163</t>
  </si>
  <si>
    <t>student2163@university.com</t>
  </si>
  <si>
    <t>S3164</t>
  </si>
  <si>
    <t>student2164@university.com</t>
  </si>
  <si>
    <t>S3165</t>
  </si>
  <si>
    <t>student2165@university.com</t>
  </si>
  <si>
    <t>S3166</t>
  </si>
  <si>
    <t>student2166@university.com</t>
  </si>
  <si>
    <t>S3167</t>
  </si>
  <si>
    <t>student2167@university.com</t>
  </si>
  <si>
    <t>S3168</t>
  </si>
  <si>
    <t>student2168@university.com</t>
  </si>
  <si>
    <t>S3169</t>
  </si>
  <si>
    <t>student2169@university.com</t>
  </si>
  <si>
    <t>S3170</t>
  </si>
  <si>
    <t>student2170@university.com</t>
  </si>
  <si>
    <t>S3171</t>
  </si>
  <si>
    <t>student2171@university.com</t>
  </si>
  <si>
    <t>S3172</t>
  </si>
  <si>
    <t>student2172@university.com</t>
  </si>
  <si>
    <t>S3173</t>
  </si>
  <si>
    <t>student2173@university.com</t>
  </si>
  <si>
    <t>S3174</t>
  </si>
  <si>
    <t>student2174@university.com</t>
  </si>
  <si>
    <t>S3175</t>
  </si>
  <si>
    <t>student2175@university.com</t>
  </si>
  <si>
    <t>S3176</t>
  </si>
  <si>
    <t>student2176@university.com</t>
  </si>
  <si>
    <t>S3177</t>
  </si>
  <si>
    <t>student2177@university.com</t>
  </si>
  <si>
    <t>S3178</t>
  </si>
  <si>
    <t>student2178@university.com</t>
  </si>
  <si>
    <t>S3179</t>
  </si>
  <si>
    <t>student2179@university.com</t>
  </si>
  <si>
    <t>S3180</t>
  </si>
  <si>
    <t>student2180@university.com</t>
  </si>
  <si>
    <t>S3181</t>
  </si>
  <si>
    <t>student2181@university.com</t>
  </si>
  <si>
    <t>S3182</t>
  </si>
  <si>
    <t>student2182@university.com</t>
  </si>
  <si>
    <t>S3183</t>
  </si>
  <si>
    <t>student2183@university.com</t>
  </si>
  <si>
    <t>S3184</t>
  </si>
  <si>
    <t>student2184@university.com</t>
  </si>
  <si>
    <t>S3185</t>
  </si>
  <si>
    <t>student2185@university.com</t>
  </si>
  <si>
    <t>S3186</t>
  </si>
  <si>
    <t>student2186@university.com</t>
  </si>
  <si>
    <t>S3187</t>
  </si>
  <si>
    <t>student2187@university.com</t>
  </si>
  <si>
    <t>S3188</t>
  </si>
  <si>
    <t>student2188@university.com</t>
  </si>
  <si>
    <t>S3189</t>
  </si>
  <si>
    <t>student2189@university.com</t>
  </si>
  <si>
    <t>S3190</t>
  </si>
  <si>
    <t>student2190@university.com</t>
  </si>
  <si>
    <t>S3191</t>
  </si>
  <si>
    <t>student2191@university.com</t>
  </si>
  <si>
    <t>S3192</t>
  </si>
  <si>
    <t>student2192@university.com</t>
  </si>
  <si>
    <t>S3193</t>
  </si>
  <si>
    <t>student2193@university.com</t>
  </si>
  <si>
    <t>S3194</t>
  </si>
  <si>
    <t>student2194@university.com</t>
  </si>
  <si>
    <t>S3195</t>
  </si>
  <si>
    <t>student2195@university.com</t>
  </si>
  <si>
    <t>S3196</t>
  </si>
  <si>
    <t>student2196@university.com</t>
  </si>
  <si>
    <t>S3197</t>
  </si>
  <si>
    <t>student2197@university.com</t>
  </si>
  <si>
    <t>S3198</t>
  </si>
  <si>
    <t>student2198@university.com</t>
  </si>
  <si>
    <t>S3199</t>
  </si>
  <si>
    <t>student2199@university.com</t>
  </si>
  <si>
    <t>S3200</t>
  </si>
  <si>
    <t>student2200@university.com</t>
  </si>
  <si>
    <t>S3201</t>
  </si>
  <si>
    <t>student2201@university.com</t>
  </si>
  <si>
    <t>S3202</t>
  </si>
  <si>
    <t>student2202@university.com</t>
  </si>
  <si>
    <t>S3203</t>
  </si>
  <si>
    <t>student2203@university.com</t>
  </si>
  <si>
    <t>S3204</t>
  </si>
  <si>
    <t>student2204@university.com</t>
  </si>
  <si>
    <t>S3205</t>
  </si>
  <si>
    <t>student2205@university.com</t>
  </si>
  <si>
    <t>S3206</t>
  </si>
  <si>
    <t>student2206@university.com</t>
  </si>
  <si>
    <t>S3207</t>
  </si>
  <si>
    <t>student2207@university.com</t>
  </si>
  <si>
    <t>S3208</t>
  </si>
  <si>
    <t>student2208@university.com</t>
  </si>
  <si>
    <t>S3209</t>
  </si>
  <si>
    <t>student2209@university.com</t>
  </si>
  <si>
    <t>S3210</t>
  </si>
  <si>
    <t>student2210@university.com</t>
  </si>
  <si>
    <t>S3211</t>
  </si>
  <si>
    <t>student2211@university.com</t>
  </si>
  <si>
    <t>S3212</t>
  </si>
  <si>
    <t>student2212@university.com</t>
  </si>
  <si>
    <t>S3213</t>
  </si>
  <si>
    <t>student2213@university.com</t>
  </si>
  <si>
    <t>S3214</t>
  </si>
  <si>
    <t>student2214@university.com</t>
  </si>
  <si>
    <t>S3215</t>
  </si>
  <si>
    <t>student2215@university.com</t>
  </si>
  <si>
    <t>S3216</t>
  </si>
  <si>
    <t>student2216@university.com</t>
  </si>
  <si>
    <t>S3217</t>
  </si>
  <si>
    <t>student2217@university.com</t>
  </si>
  <si>
    <t>S3218</t>
  </si>
  <si>
    <t>student2218@university.com</t>
  </si>
  <si>
    <t>S3219</t>
  </si>
  <si>
    <t>student2219@university.com</t>
  </si>
  <si>
    <t>S3220</t>
  </si>
  <si>
    <t>student2220@university.com</t>
  </si>
  <si>
    <t>S3221</t>
  </si>
  <si>
    <t>student2221@university.com</t>
  </si>
  <si>
    <t>S3222</t>
  </si>
  <si>
    <t>student2222@university.com</t>
  </si>
  <si>
    <t>S3223</t>
  </si>
  <si>
    <t>student2223@university.com</t>
  </si>
  <si>
    <t>S3224</t>
  </si>
  <si>
    <t>student2224@university.com</t>
  </si>
  <si>
    <t>S3225</t>
  </si>
  <si>
    <t>student2225@university.com</t>
  </si>
  <si>
    <t>S3226</t>
  </si>
  <si>
    <t>student2226@university.com</t>
  </si>
  <si>
    <t>S3227</t>
  </si>
  <si>
    <t>student2227@university.com</t>
  </si>
  <si>
    <t>S3228</t>
  </si>
  <si>
    <t>student2228@university.com</t>
  </si>
  <si>
    <t>S3229</t>
  </si>
  <si>
    <t>student2229@university.com</t>
  </si>
  <si>
    <t>S3230</t>
  </si>
  <si>
    <t>student2230@university.com</t>
  </si>
  <si>
    <t>S3231</t>
  </si>
  <si>
    <t>student2231@university.com</t>
  </si>
  <si>
    <t>S3232</t>
  </si>
  <si>
    <t>student2232@university.com</t>
  </si>
  <si>
    <t>S3233</t>
  </si>
  <si>
    <t>student2233@university.com</t>
  </si>
  <si>
    <t>S3234</t>
  </si>
  <si>
    <t>student2234@university.com</t>
  </si>
  <si>
    <t>S3235</t>
  </si>
  <si>
    <t>student2235@university.com</t>
  </si>
  <si>
    <t>S3236</t>
  </si>
  <si>
    <t>student2236@university.com</t>
  </si>
  <si>
    <t>S3237</t>
  </si>
  <si>
    <t>student2237@university.com</t>
  </si>
  <si>
    <t>S3238</t>
  </si>
  <si>
    <t>student2238@university.com</t>
  </si>
  <si>
    <t>S3239</t>
  </si>
  <si>
    <t>student2239@university.com</t>
  </si>
  <si>
    <t>S3240</t>
  </si>
  <si>
    <t>student2240@university.com</t>
  </si>
  <si>
    <t>S3241</t>
  </si>
  <si>
    <t>student2241@university.com</t>
  </si>
  <si>
    <t>S3242</t>
  </si>
  <si>
    <t>student2242@university.com</t>
  </si>
  <si>
    <t>S3243</t>
  </si>
  <si>
    <t>student2243@university.com</t>
  </si>
  <si>
    <t>S3244</t>
  </si>
  <si>
    <t>student2244@university.com</t>
  </si>
  <si>
    <t>S3245</t>
  </si>
  <si>
    <t>student2245@university.com</t>
  </si>
  <si>
    <t>S3246</t>
  </si>
  <si>
    <t>student2246@university.com</t>
  </si>
  <si>
    <t>S3247</t>
  </si>
  <si>
    <t>student2247@university.com</t>
  </si>
  <si>
    <t>S3248</t>
  </si>
  <si>
    <t>student2248@university.com</t>
  </si>
  <si>
    <t>S3249</t>
  </si>
  <si>
    <t>student2249@university.com</t>
  </si>
  <si>
    <t>S3250</t>
  </si>
  <si>
    <t>student2250@university.com</t>
  </si>
  <si>
    <t>S3251</t>
  </si>
  <si>
    <t>student2251@university.com</t>
  </si>
  <si>
    <t>S3252</t>
  </si>
  <si>
    <t>student2252@university.com</t>
  </si>
  <si>
    <t>S3253</t>
  </si>
  <si>
    <t>student2253@university.com</t>
  </si>
  <si>
    <t>S3254</t>
  </si>
  <si>
    <t>student2254@university.com</t>
  </si>
  <si>
    <t>S3255</t>
  </si>
  <si>
    <t>student2255@university.com</t>
  </si>
  <si>
    <t>S3256</t>
  </si>
  <si>
    <t>student2256@university.com</t>
  </si>
  <si>
    <t>S3257</t>
  </si>
  <si>
    <t>student2257@university.com</t>
  </si>
  <si>
    <t>S3258</t>
  </si>
  <si>
    <t>student2258@university.com</t>
  </si>
  <si>
    <t>S3259</t>
  </si>
  <si>
    <t>student2259@university.com</t>
  </si>
  <si>
    <t>S3260</t>
  </si>
  <si>
    <t>student2260@university.com</t>
  </si>
  <si>
    <t>S3261</t>
  </si>
  <si>
    <t>student2261@university.com</t>
  </si>
  <si>
    <t>S3262</t>
  </si>
  <si>
    <t>student2262@university.com</t>
  </si>
  <si>
    <t>S3263</t>
  </si>
  <si>
    <t>student2263@university.com</t>
  </si>
  <si>
    <t>S3264</t>
  </si>
  <si>
    <t>student2264@university.com</t>
  </si>
  <si>
    <t>S3265</t>
  </si>
  <si>
    <t>student2265@university.com</t>
  </si>
  <si>
    <t>S3266</t>
  </si>
  <si>
    <t>student2266@university.com</t>
  </si>
  <si>
    <t>S3267</t>
  </si>
  <si>
    <t>student2267@university.com</t>
  </si>
  <si>
    <t>S3268</t>
  </si>
  <si>
    <t>student2268@university.com</t>
  </si>
  <si>
    <t>S3269</t>
  </si>
  <si>
    <t>student2269@university.com</t>
  </si>
  <si>
    <t>S3270</t>
  </si>
  <si>
    <t>student2270@university.com</t>
  </si>
  <si>
    <t>S3271</t>
  </si>
  <si>
    <t>student2271@university.com</t>
  </si>
  <si>
    <t>S3272</t>
  </si>
  <si>
    <t>student2272@university.com</t>
  </si>
  <si>
    <t>S3273</t>
  </si>
  <si>
    <t>student2273@university.com</t>
  </si>
  <si>
    <t>S3274</t>
  </si>
  <si>
    <t>student2274@university.com</t>
  </si>
  <si>
    <t>S3275</t>
  </si>
  <si>
    <t>student2275@university.com</t>
  </si>
  <si>
    <t>S3276</t>
  </si>
  <si>
    <t>student2276@university.com</t>
  </si>
  <si>
    <t>S3277</t>
  </si>
  <si>
    <t>student2277@university.com</t>
  </si>
  <si>
    <t>S3278</t>
  </si>
  <si>
    <t>student2278@university.com</t>
  </si>
  <si>
    <t>S3279</t>
  </si>
  <si>
    <t>student2279@university.com</t>
  </si>
  <si>
    <t>S3280</t>
  </si>
  <si>
    <t>student2280@university.com</t>
  </si>
  <si>
    <t>S3281</t>
  </si>
  <si>
    <t>student2281@university.com</t>
  </si>
  <si>
    <t>S3282</t>
  </si>
  <si>
    <t>student2282@university.com</t>
  </si>
  <si>
    <t>S3283</t>
  </si>
  <si>
    <t>student2283@university.com</t>
  </si>
  <si>
    <t>S3284</t>
  </si>
  <si>
    <t>student2284@university.com</t>
  </si>
  <si>
    <t>S3285</t>
  </si>
  <si>
    <t>student2285@university.com</t>
  </si>
  <si>
    <t>S3286</t>
  </si>
  <si>
    <t>student2286@university.com</t>
  </si>
  <si>
    <t>S3287</t>
  </si>
  <si>
    <t>student2287@university.com</t>
  </si>
  <si>
    <t>S3288</t>
  </si>
  <si>
    <t>student2288@university.com</t>
  </si>
  <si>
    <t>S3289</t>
  </si>
  <si>
    <t>student2289@university.com</t>
  </si>
  <si>
    <t>S3290</t>
  </si>
  <si>
    <t>student2290@university.com</t>
  </si>
  <si>
    <t>S3291</t>
  </si>
  <si>
    <t>student2291@university.com</t>
  </si>
  <si>
    <t>S3292</t>
  </si>
  <si>
    <t>student2292@university.com</t>
  </si>
  <si>
    <t>S3293</t>
  </si>
  <si>
    <t>student2293@university.com</t>
  </si>
  <si>
    <t>S3294</t>
  </si>
  <si>
    <t>student2294@university.com</t>
  </si>
  <si>
    <t>S3295</t>
  </si>
  <si>
    <t>student2295@university.com</t>
  </si>
  <si>
    <t>S3296</t>
  </si>
  <si>
    <t>student2296@university.com</t>
  </si>
  <si>
    <t>S3297</t>
  </si>
  <si>
    <t>student2297@university.com</t>
  </si>
  <si>
    <t>S3298</t>
  </si>
  <si>
    <t>student2298@university.com</t>
  </si>
  <si>
    <t>S3299</t>
  </si>
  <si>
    <t>student2299@university.com</t>
  </si>
  <si>
    <t>S3300</t>
  </si>
  <si>
    <t>student2300@university.com</t>
  </si>
  <si>
    <t>S3301</t>
  </si>
  <si>
    <t>student2301@university.com</t>
  </si>
  <si>
    <t>S3302</t>
  </si>
  <si>
    <t>student2302@university.com</t>
  </si>
  <si>
    <t>S3303</t>
  </si>
  <si>
    <t>student2303@university.com</t>
  </si>
  <si>
    <t>S3304</t>
  </si>
  <si>
    <t>student2304@university.com</t>
  </si>
  <si>
    <t>S3305</t>
  </si>
  <si>
    <t>student2305@university.com</t>
  </si>
  <si>
    <t>S3306</t>
  </si>
  <si>
    <t>student2306@university.com</t>
  </si>
  <si>
    <t>S3307</t>
  </si>
  <si>
    <t>student2307@university.com</t>
  </si>
  <si>
    <t>S3308</t>
  </si>
  <si>
    <t>student2308@university.com</t>
  </si>
  <si>
    <t>S3309</t>
  </si>
  <si>
    <t>student2309@university.com</t>
  </si>
  <si>
    <t>S3310</t>
  </si>
  <si>
    <t>student2310@university.com</t>
  </si>
  <si>
    <t>S3311</t>
  </si>
  <si>
    <t>student2311@university.com</t>
  </si>
  <si>
    <t>S3312</t>
  </si>
  <si>
    <t>student2312@university.com</t>
  </si>
  <si>
    <t>S3313</t>
  </si>
  <si>
    <t>student2313@university.com</t>
  </si>
  <si>
    <t>S3314</t>
  </si>
  <si>
    <t>student2314@university.com</t>
  </si>
  <si>
    <t>S3315</t>
  </si>
  <si>
    <t>student2315@university.com</t>
  </si>
  <si>
    <t>S3316</t>
  </si>
  <si>
    <t>student2316@university.com</t>
  </si>
  <si>
    <t>S3317</t>
  </si>
  <si>
    <t>student2317@university.com</t>
  </si>
  <si>
    <t>S3318</t>
  </si>
  <si>
    <t>student2318@university.com</t>
  </si>
  <si>
    <t>S3319</t>
  </si>
  <si>
    <t>student2319@university.com</t>
  </si>
  <si>
    <t>S3320</t>
  </si>
  <si>
    <t>student2320@university.com</t>
  </si>
  <si>
    <t>S3321</t>
  </si>
  <si>
    <t>student2321@university.com</t>
  </si>
  <si>
    <t>S3322</t>
  </si>
  <si>
    <t>student2322@university.com</t>
  </si>
  <si>
    <t>S3323</t>
  </si>
  <si>
    <t>student2323@university.com</t>
  </si>
  <si>
    <t>S3324</t>
  </si>
  <si>
    <t>student2324@university.com</t>
  </si>
  <si>
    <t>S3325</t>
  </si>
  <si>
    <t>student2325@university.com</t>
  </si>
  <si>
    <t>S3326</t>
  </si>
  <si>
    <t>student2326@university.com</t>
  </si>
  <si>
    <t>S3327</t>
  </si>
  <si>
    <t>student2327@university.com</t>
  </si>
  <si>
    <t>S3328</t>
  </si>
  <si>
    <t>student2328@university.com</t>
  </si>
  <si>
    <t>S3329</t>
  </si>
  <si>
    <t>student2329@university.com</t>
  </si>
  <si>
    <t>S3330</t>
  </si>
  <si>
    <t>student2330@university.com</t>
  </si>
  <si>
    <t>S3331</t>
  </si>
  <si>
    <t>student2331@university.com</t>
  </si>
  <si>
    <t>S3332</t>
  </si>
  <si>
    <t>student2332@university.com</t>
  </si>
  <si>
    <t>S3333</t>
  </si>
  <si>
    <t>student2333@university.com</t>
  </si>
  <si>
    <t>S3334</t>
  </si>
  <si>
    <t>student2334@university.com</t>
  </si>
  <si>
    <t>S3335</t>
  </si>
  <si>
    <t>student2335@university.com</t>
  </si>
  <si>
    <t>S3336</t>
  </si>
  <si>
    <t>student2336@university.com</t>
  </si>
  <si>
    <t>S3337</t>
  </si>
  <si>
    <t>student2337@university.com</t>
  </si>
  <si>
    <t>S3338</t>
  </si>
  <si>
    <t>student2338@university.com</t>
  </si>
  <si>
    <t>S3339</t>
  </si>
  <si>
    <t>student2339@university.com</t>
  </si>
  <si>
    <t>S3340</t>
  </si>
  <si>
    <t>student2340@university.com</t>
  </si>
  <si>
    <t>S3341</t>
  </si>
  <si>
    <t>student2341@university.com</t>
  </si>
  <si>
    <t>S3342</t>
  </si>
  <si>
    <t>student2342@university.com</t>
  </si>
  <si>
    <t>S3343</t>
  </si>
  <si>
    <t>student2343@university.com</t>
  </si>
  <si>
    <t>S3344</t>
  </si>
  <si>
    <t>student2344@university.com</t>
  </si>
  <si>
    <t>S3345</t>
  </si>
  <si>
    <t>student2345@university.com</t>
  </si>
  <si>
    <t>S3346</t>
  </si>
  <si>
    <t>student2346@university.com</t>
  </si>
  <si>
    <t>S3347</t>
  </si>
  <si>
    <t>student2347@university.com</t>
  </si>
  <si>
    <t>S3348</t>
  </si>
  <si>
    <t>student2348@university.com</t>
  </si>
  <si>
    <t>S3349</t>
  </si>
  <si>
    <t>student2349@university.com</t>
  </si>
  <si>
    <t>S3350</t>
  </si>
  <si>
    <t>student2350@university.com</t>
  </si>
  <si>
    <t>S3351</t>
  </si>
  <si>
    <t>student2351@university.com</t>
  </si>
  <si>
    <t>S3352</t>
  </si>
  <si>
    <t>student2352@university.com</t>
  </si>
  <si>
    <t>S3353</t>
  </si>
  <si>
    <t>student2353@university.com</t>
  </si>
  <si>
    <t>S3354</t>
  </si>
  <si>
    <t>student2354@university.com</t>
  </si>
  <si>
    <t>S3355</t>
  </si>
  <si>
    <t>student2355@university.com</t>
  </si>
  <si>
    <t>S3356</t>
  </si>
  <si>
    <t>student2356@university.com</t>
  </si>
  <si>
    <t>S3357</t>
  </si>
  <si>
    <t>student2357@university.com</t>
  </si>
  <si>
    <t>S3358</t>
  </si>
  <si>
    <t>student2358@university.com</t>
  </si>
  <si>
    <t>S3359</t>
  </si>
  <si>
    <t>student2359@university.com</t>
  </si>
  <si>
    <t>S3360</t>
  </si>
  <si>
    <t>student2360@university.com</t>
  </si>
  <si>
    <t>S3361</t>
  </si>
  <si>
    <t>student2361@university.com</t>
  </si>
  <si>
    <t>S3362</t>
  </si>
  <si>
    <t>student2362@university.com</t>
  </si>
  <si>
    <t>S3363</t>
  </si>
  <si>
    <t>student2363@university.com</t>
  </si>
  <si>
    <t>S3364</t>
  </si>
  <si>
    <t>student2364@university.com</t>
  </si>
  <si>
    <t>S3365</t>
  </si>
  <si>
    <t>student2365@university.com</t>
  </si>
  <si>
    <t>S3366</t>
  </si>
  <si>
    <t>student2366@university.com</t>
  </si>
  <si>
    <t>S3367</t>
  </si>
  <si>
    <t>student2367@university.com</t>
  </si>
  <si>
    <t>S3368</t>
  </si>
  <si>
    <t>student2368@university.com</t>
  </si>
  <si>
    <t>S3369</t>
  </si>
  <si>
    <t>student2369@university.com</t>
  </si>
  <si>
    <t>S3370</t>
  </si>
  <si>
    <t>student2370@university.com</t>
  </si>
  <si>
    <t>S3371</t>
  </si>
  <si>
    <t>student2371@university.com</t>
  </si>
  <si>
    <t>S3372</t>
  </si>
  <si>
    <t>student2372@university.com</t>
  </si>
  <si>
    <t>S3373</t>
  </si>
  <si>
    <t>student2373@university.com</t>
  </si>
  <si>
    <t>S3374</t>
  </si>
  <si>
    <t>student2374@university.com</t>
  </si>
  <si>
    <t>S3375</t>
  </si>
  <si>
    <t>student2375@university.com</t>
  </si>
  <si>
    <t>S3376</t>
  </si>
  <si>
    <t>student2376@university.com</t>
  </si>
  <si>
    <t>S3377</t>
  </si>
  <si>
    <t>student2377@university.com</t>
  </si>
  <si>
    <t>S3378</t>
  </si>
  <si>
    <t>student2378@university.com</t>
  </si>
  <si>
    <t>S3379</t>
  </si>
  <si>
    <t>student2379@university.com</t>
  </si>
  <si>
    <t>S3380</t>
  </si>
  <si>
    <t>student2380@university.com</t>
  </si>
  <si>
    <t>S3381</t>
  </si>
  <si>
    <t>student2381@university.com</t>
  </si>
  <si>
    <t>S3382</t>
  </si>
  <si>
    <t>student2382@university.com</t>
  </si>
  <si>
    <t>S3383</t>
  </si>
  <si>
    <t>student2383@university.com</t>
  </si>
  <si>
    <t>S3384</t>
  </si>
  <si>
    <t>student2384@university.com</t>
  </si>
  <si>
    <t>S3385</t>
  </si>
  <si>
    <t>student2385@university.com</t>
  </si>
  <si>
    <t>S3386</t>
  </si>
  <si>
    <t>student2386@university.com</t>
  </si>
  <si>
    <t>S3387</t>
  </si>
  <si>
    <t>student2387@university.com</t>
  </si>
  <si>
    <t>S3388</t>
  </si>
  <si>
    <t>student2388@university.com</t>
  </si>
  <si>
    <t>S3389</t>
  </si>
  <si>
    <t>student2389@university.com</t>
  </si>
  <si>
    <t>S3390</t>
  </si>
  <si>
    <t>student2390@university.com</t>
  </si>
  <si>
    <t>S3391</t>
  </si>
  <si>
    <t>student2391@university.com</t>
  </si>
  <si>
    <t>S3392</t>
  </si>
  <si>
    <t>student2392@university.com</t>
  </si>
  <si>
    <t>S3393</t>
  </si>
  <si>
    <t>student2393@university.com</t>
  </si>
  <si>
    <t>S3394</t>
  </si>
  <si>
    <t>student2394@university.com</t>
  </si>
  <si>
    <t>S3395</t>
  </si>
  <si>
    <t>student2395@university.com</t>
  </si>
  <si>
    <t>S3396</t>
  </si>
  <si>
    <t>student2396@university.com</t>
  </si>
  <si>
    <t>S3397</t>
  </si>
  <si>
    <t>student2397@university.com</t>
  </si>
  <si>
    <t>S3398</t>
  </si>
  <si>
    <t>student2398@university.com</t>
  </si>
  <si>
    <t>S3399</t>
  </si>
  <si>
    <t>student2399@university.com</t>
  </si>
  <si>
    <t>S3400</t>
  </si>
  <si>
    <t>student2400@university.com</t>
  </si>
  <si>
    <t>S3401</t>
  </si>
  <si>
    <t>student2401@university.com</t>
  </si>
  <si>
    <t>S3402</t>
  </si>
  <si>
    <t>student2402@university.com</t>
  </si>
  <si>
    <t>S3403</t>
  </si>
  <si>
    <t>student2403@university.com</t>
  </si>
  <si>
    <t>S3404</t>
  </si>
  <si>
    <t>student2404@university.com</t>
  </si>
  <si>
    <t>S3405</t>
  </si>
  <si>
    <t>student2405@university.com</t>
  </si>
  <si>
    <t>S3406</t>
  </si>
  <si>
    <t>student2406@university.com</t>
  </si>
  <si>
    <t>S3407</t>
  </si>
  <si>
    <t>student2407@university.com</t>
  </si>
  <si>
    <t>S3408</t>
  </si>
  <si>
    <t>student2408@university.com</t>
  </si>
  <si>
    <t>S3409</t>
  </si>
  <si>
    <t>student2409@university.com</t>
  </si>
  <si>
    <t>S3410</t>
  </si>
  <si>
    <t>student2410@university.com</t>
  </si>
  <si>
    <t>S3411</t>
  </si>
  <si>
    <t>student2411@university.com</t>
  </si>
  <si>
    <t>S3412</t>
  </si>
  <si>
    <t>student2412@university.com</t>
  </si>
  <si>
    <t>S3413</t>
  </si>
  <si>
    <t>student2413@university.com</t>
  </si>
  <si>
    <t>S3414</t>
  </si>
  <si>
    <t>student2414@university.com</t>
  </si>
  <si>
    <t>S3415</t>
  </si>
  <si>
    <t>student2415@university.com</t>
  </si>
  <si>
    <t>S3416</t>
  </si>
  <si>
    <t>student2416@university.com</t>
  </si>
  <si>
    <t>S3417</t>
  </si>
  <si>
    <t>student2417@university.com</t>
  </si>
  <si>
    <t>S3418</t>
  </si>
  <si>
    <t>student2418@university.com</t>
  </si>
  <si>
    <t>S3419</t>
  </si>
  <si>
    <t>student2419@university.com</t>
  </si>
  <si>
    <t>S3420</t>
  </si>
  <si>
    <t>student2420@university.com</t>
  </si>
  <si>
    <t>S3421</t>
  </si>
  <si>
    <t>student2421@university.com</t>
  </si>
  <si>
    <t>S3422</t>
  </si>
  <si>
    <t>student2422@university.com</t>
  </si>
  <si>
    <t>S3423</t>
  </si>
  <si>
    <t>student2423@university.com</t>
  </si>
  <si>
    <t>S3424</t>
  </si>
  <si>
    <t>student2424@university.com</t>
  </si>
  <si>
    <t>S3425</t>
  </si>
  <si>
    <t>student2425@university.com</t>
  </si>
  <si>
    <t>S3426</t>
  </si>
  <si>
    <t>student2426@university.com</t>
  </si>
  <si>
    <t>S3427</t>
  </si>
  <si>
    <t>student2427@university.com</t>
  </si>
  <si>
    <t>S3428</t>
  </si>
  <si>
    <t>student2428@university.com</t>
  </si>
  <si>
    <t>S3429</t>
  </si>
  <si>
    <t>student2429@university.com</t>
  </si>
  <si>
    <t>S3430</t>
  </si>
  <si>
    <t>student2430@university.com</t>
  </si>
  <si>
    <t>S3431</t>
  </si>
  <si>
    <t>student2431@university.com</t>
  </si>
  <si>
    <t>S3432</t>
  </si>
  <si>
    <t>student2432@university.com</t>
  </si>
  <si>
    <t>S3433</t>
  </si>
  <si>
    <t>student2433@university.com</t>
  </si>
  <si>
    <t>S3434</t>
  </si>
  <si>
    <t>student2434@university.com</t>
  </si>
  <si>
    <t>S3435</t>
  </si>
  <si>
    <t>student2435@university.com</t>
  </si>
  <si>
    <t>S3436</t>
  </si>
  <si>
    <t>student2436@university.com</t>
  </si>
  <si>
    <t>S3437</t>
  </si>
  <si>
    <t>student2437@university.com</t>
  </si>
  <si>
    <t>S3438</t>
  </si>
  <si>
    <t>student2438@university.com</t>
  </si>
  <si>
    <t>S3439</t>
  </si>
  <si>
    <t>student2439@university.com</t>
  </si>
  <si>
    <t>S3440</t>
  </si>
  <si>
    <t>student2440@university.com</t>
  </si>
  <si>
    <t>S3441</t>
  </si>
  <si>
    <t>student2441@university.com</t>
  </si>
  <si>
    <t>S3442</t>
  </si>
  <si>
    <t>student2442@university.com</t>
  </si>
  <si>
    <t>S3443</t>
  </si>
  <si>
    <t>student2443@university.com</t>
  </si>
  <si>
    <t>S3444</t>
  </si>
  <si>
    <t>student2444@university.com</t>
  </si>
  <si>
    <t>S3445</t>
  </si>
  <si>
    <t>student2445@university.com</t>
  </si>
  <si>
    <t>S3446</t>
  </si>
  <si>
    <t>student2446@university.com</t>
  </si>
  <si>
    <t>S3447</t>
  </si>
  <si>
    <t>student2447@university.com</t>
  </si>
  <si>
    <t>S3448</t>
  </si>
  <si>
    <t>student2448@university.com</t>
  </si>
  <si>
    <t>S3449</t>
  </si>
  <si>
    <t>student2449@university.com</t>
  </si>
  <si>
    <t>S3450</t>
  </si>
  <si>
    <t>student2450@university.com</t>
  </si>
  <si>
    <t>S3451</t>
  </si>
  <si>
    <t>student2451@university.com</t>
  </si>
  <si>
    <t>S3452</t>
  </si>
  <si>
    <t>student2452@university.com</t>
  </si>
  <si>
    <t>S3453</t>
  </si>
  <si>
    <t>student2453@university.com</t>
  </si>
  <si>
    <t>S3454</t>
  </si>
  <si>
    <t>student2454@university.com</t>
  </si>
  <si>
    <t>S3455</t>
  </si>
  <si>
    <t>student2455@university.com</t>
  </si>
  <si>
    <t>S3456</t>
  </si>
  <si>
    <t>student2456@university.com</t>
  </si>
  <si>
    <t>S3457</t>
  </si>
  <si>
    <t>student2457@university.com</t>
  </si>
  <si>
    <t>S3458</t>
  </si>
  <si>
    <t>student2458@university.com</t>
  </si>
  <si>
    <t>S3459</t>
  </si>
  <si>
    <t>student2459@university.com</t>
  </si>
  <si>
    <t>S3460</t>
  </si>
  <si>
    <t>student2460@university.com</t>
  </si>
  <si>
    <t>S3461</t>
  </si>
  <si>
    <t>student2461@university.com</t>
  </si>
  <si>
    <t>S3462</t>
  </si>
  <si>
    <t>student2462@university.com</t>
  </si>
  <si>
    <t>S3463</t>
  </si>
  <si>
    <t>student2463@university.com</t>
  </si>
  <si>
    <t>S3464</t>
  </si>
  <si>
    <t>student2464@university.com</t>
  </si>
  <si>
    <t>S3465</t>
  </si>
  <si>
    <t>student2465@university.com</t>
  </si>
  <si>
    <t>S3466</t>
  </si>
  <si>
    <t>student2466@university.com</t>
  </si>
  <si>
    <t>S3467</t>
  </si>
  <si>
    <t>student2467@university.com</t>
  </si>
  <si>
    <t>S3468</t>
  </si>
  <si>
    <t>student2468@university.com</t>
  </si>
  <si>
    <t>S3469</t>
  </si>
  <si>
    <t>student2469@university.com</t>
  </si>
  <si>
    <t>S3470</t>
  </si>
  <si>
    <t>student2470@university.com</t>
  </si>
  <si>
    <t>S3471</t>
  </si>
  <si>
    <t>student2471@university.com</t>
  </si>
  <si>
    <t>S3472</t>
  </si>
  <si>
    <t>student2472@university.com</t>
  </si>
  <si>
    <t>S3473</t>
  </si>
  <si>
    <t>student2473@university.com</t>
  </si>
  <si>
    <t>S3474</t>
  </si>
  <si>
    <t>student2474@university.com</t>
  </si>
  <si>
    <t>S3475</t>
  </si>
  <si>
    <t>student2475@university.com</t>
  </si>
  <si>
    <t>S3476</t>
  </si>
  <si>
    <t>student2476@university.com</t>
  </si>
  <si>
    <t>S3477</t>
  </si>
  <si>
    <t>student2477@university.com</t>
  </si>
  <si>
    <t>S3478</t>
  </si>
  <si>
    <t>student2478@university.com</t>
  </si>
  <si>
    <t>S3479</t>
  </si>
  <si>
    <t>student2479@university.com</t>
  </si>
  <si>
    <t>S3480</t>
  </si>
  <si>
    <t>student2480@university.com</t>
  </si>
  <si>
    <t>S3481</t>
  </si>
  <si>
    <t>student2481@university.com</t>
  </si>
  <si>
    <t>S3482</t>
  </si>
  <si>
    <t>student2482@university.com</t>
  </si>
  <si>
    <t>S3483</t>
  </si>
  <si>
    <t>student2483@university.com</t>
  </si>
  <si>
    <t>S3484</t>
  </si>
  <si>
    <t>student2484@university.com</t>
  </si>
  <si>
    <t>S3485</t>
  </si>
  <si>
    <t>student2485@university.com</t>
  </si>
  <si>
    <t>S3486</t>
  </si>
  <si>
    <t>student2486@university.com</t>
  </si>
  <si>
    <t>S3487</t>
  </si>
  <si>
    <t>student2487@university.com</t>
  </si>
  <si>
    <t>S3488</t>
  </si>
  <si>
    <t>student2488@university.com</t>
  </si>
  <si>
    <t>S3489</t>
  </si>
  <si>
    <t>student2489@university.com</t>
  </si>
  <si>
    <t>S3490</t>
  </si>
  <si>
    <t>student2490@university.com</t>
  </si>
  <si>
    <t>S3491</t>
  </si>
  <si>
    <t>student2491@university.com</t>
  </si>
  <si>
    <t>S3492</t>
  </si>
  <si>
    <t>student2492@university.com</t>
  </si>
  <si>
    <t>S3493</t>
  </si>
  <si>
    <t>student2493@university.com</t>
  </si>
  <si>
    <t>S3494</t>
  </si>
  <si>
    <t>student2494@university.com</t>
  </si>
  <si>
    <t>S3495</t>
  </si>
  <si>
    <t>student2495@university.com</t>
  </si>
  <si>
    <t>S3496</t>
  </si>
  <si>
    <t>student2496@university.com</t>
  </si>
  <si>
    <t>S3497</t>
  </si>
  <si>
    <t>student2497@university.com</t>
  </si>
  <si>
    <t>S3498</t>
  </si>
  <si>
    <t>student2498@university.com</t>
  </si>
  <si>
    <t>S3499</t>
  </si>
  <si>
    <t>student2499@university.com</t>
  </si>
  <si>
    <t>S3500</t>
  </si>
  <si>
    <t>student2500@university.com</t>
  </si>
  <si>
    <t>S3501</t>
  </si>
  <si>
    <t>student2501@university.com</t>
  </si>
  <si>
    <t>S3502</t>
  </si>
  <si>
    <t>student2502@university.com</t>
  </si>
  <si>
    <t>S3503</t>
  </si>
  <si>
    <t>student2503@university.com</t>
  </si>
  <si>
    <t>S3504</t>
  </si>
  <si>
    <t>student2504@university.com</t>
  </si>
  <si>
    <t>S3505</t>
  </si>
  <si>
    <t>student2505@university.com</t>
  </si>
  <si>
    <t>S3506</t>
  </si>
  <si>
    <t>student2506@university.com</t>
  </si>
  <si>
    <t>S3507</t>
  </si>
  <si>
    <t>student2507@university.com</t>
  </si>
  <si>
    <t>S3508</t>
  </si>
  <si>
    <t>student2508@university.com</t>
  </si>
  <si>
    <t>S3509</t>
  </si>
  <si>
    <t>student2509@university.com</t>
  </si>
  <si>
    <t>S3510</t>
  </si>
  <si>
    <t>student2510@university.com</t>
  </si>
  <si>
    <t>S3511</t>
  </si>
  <si>
    <t>student2511@university.com</t>
  </si>
  <si>
    <t>S3512</t>
  </si>
  <si>
    <t>student2512@university.com</t>
  </si>
  <si>
    <t>S3513</t>
  </si>
  <si>
    <t>student2513@university.com</t>
  </si>
  <si>
    <t>S3514</t>
  </si>
  <si>
    <t>student2514@university.com</t>
  </si>
  <si>
    <t>S3515</t>
  </si>
  <si>
    <t>student2515@university.com</t>
  </si>
  <si>
    <t>S3516</t>
  </si>
  <si>
    <t>student2516@university.com</t>
  </si>
  <si>
    <t>S3517</t>
  </si>
  <si>
    <t>student2517@university.com</t>
  </si>
  <si>
    <t>S3518</t>
  </si>
  <si>
    <t>student2518@university.com</t>
  </si>
  <si>
    <t>S3519</t>
  </si>
  <si>
    <t>student2519@university.com</t>
  </si>
  <si>
    <t>S3520</t>
  </si>
  <si>
    <t>student2520@university.com</t>
  </si>
  <si>
    <t>S3521</t>
  </si>
  <si>
    <t>student2521@university.com</t>
  </si>
  <si>
    <t>S3522</t>
  </si>
  <si>
    <t>student2522@university.com</t>
  </si>
  <si>
    <t>S3523</t>
  </si>
  <si>
    <t>student2523@university.com</t>
  </si>
  <si>
    <t>S3524</t>
  </si>
  <si>
    <t>student2524@university.com</t>
  </si>
  <si>
    <t>S3525</t>
  </si>
  <si>
    <t>student2525@university.com</t>
  </si>
  <si>
    <t>S3526</t>
  </si>
  <si>
    <t>student2526@university.com</t>
  </si>
  <si>
    <t>S3527</t>
  </si>
  <si>
    <t>student2527@university.com</t>
  </si>
  <si>
    <t>S3528</t>
  </si>
  <si>
    <t>student2528@university.com</t>
  </si>
  <si>
    <t>S3529</t>
  </si>
  <si>
    <t>student2529@university.com</t>
  </si>
  <si>
    <t>S3530</t>
  </si>
  <si>
    <t>student2530@university.com</t>
  </si>
  <si>
    <t>S3531</t>
  </si>
  <si>
    <t>student2531@university.com</t>
  </si>
  <si>
    <t>S3532</t>
  </si>
  <si>
    <t>student2532@university.com</t>
  </si>
  <si>
    <t>S3533</t>
  </si>
  <si>
    <t>student2533@university.com</t>
  </si>
  <si>
    <t>S3534</t>
  </si>
  <si>
    <t>student2534@university.com</t>
  </si>
  <si>
    <t>S3535</t>
  </si>
  <si>
    <t>student2535@university.com</t>
  </si>
  <si>
    <t>S3536</t>
  </si>
  <si>
    <t>student2536@university.com</t>
  </si>
  <si>
    <t>S3537</t>
  </si>
  <si>
    <t>student2537@university.com</t>
  </si>
  <si>
    <t>S3538</t>
  </si>
  <si>
    <t>student2538@university.com</t>
  </si>
  <si>
    <t>S3539</t>
  </si>
  <si>
    <t>student2539@university.com</t>
  </si>
  <si>
    <t>S3540</t>
  </si>
  <si>
    <t>student2540@university.com</t>
  </si>
  <si>
    <t>S3541</t>
  </si>
  <si>
    <t>student2541@university.com</t>
  </si>
  <si>
    <t>S3542</t>
  </si>
  <si>
    <t>student2542@university.com</t>
  </si>
  <si>
    <t>S3543</t>
  </si>
  <si>
    <t>student2543@university.com</t>
  </si>
  <si>
    <t>S3544</t>
  </si>
  <si>
    <t>student2544@university.com</t>
  </si>
  <si>
    <t>S3545</t>
  </si>
  <si>
    <t>student2545@university.com</t>
  </si>
  <si>
    <t>S3546</t>
  </si>
  <si>
    <t>student2546@university.com</t>
  </si>
  <si>
    <t>S3547</t>
  </si>
  <si>
    <t>student2547@university.com</t>
  </si>
  <si>
    <t>S3548</t>
  </si>
  <si>
    <t>student2548@university.com</t>
  </si>
  <si>
    <t>S3549</t>
  </si>
  <si>
    <t>student2549@university.com</t>
  </si>
  <si>
    <t>S3550</t>
  </si>
  <si>
    <t>student2550@university.com</t>
  </si>
  <si>
    <t>S3551</t>
  </si>
  <si>
    <t>student2551@university.com</t>
  </si>
  <si>
    <t>S3552</t>
  </si>
  <si>
    <t>student2552@university.com</t>
  </si>
  <si>
    <t>S3553</t>
  </si>
  <si>
    <t>student2553@university.com</t>
  </si>
  <si>
    <t>S3554</t>
  </si>
  <si>
    <t>student2554@university.com</t>
  </si>
  <si>
    <t>S3555</t>
  </si>
  <si>
    <t>student2555@university.com</t>
  </si>
  <si>
    <t>S3556</t>
  </si>
  <si>
    <t>student2556@university.com</t>
  </si>
  <si>
    <t>S3557</t>
  </si>
  <si>
    <t>student2557@university.com</t>
  </si>
  <si>
    <t>S3558</t>
  </si>
  <si>
    <t>student2558@university.com</t>
  </si>
  <si>
    <t>S3559</t>
  </si>
  <si>
    <t>student2559@university.com</t>
  </si>
  <si>
    <t>S3560</t>
  </si>
  <si>
    <t>student2560@university.com</t>
  </si>
  <si>
    <t>S3561</t>
  </si>
  <si>
    <t>student2561@university.com</t>
  </si>
  <si>
    <t>S3562</t>
  </si>
  <si>
    <t>student2562@university.com</t>
  </si>
  <si>
    <t>S3563</t>
  </si>
  <si>
    <t>student2563@university.com</t>
  </si>
  <si>
    <t>S3564</t>
  </si>
  <si>
    <t>student2564@university.com</t>
  </si>
  <si>
    <t>S3565</t>
  </si>
  <si>
    <t>student2565@university.com</t>
  </si>
  <si>
    <t>S3566</t>
  </si>
  <si>
    <t>student2566@university.com</t>
  </si>
  <si>
    <t>S3567</t>
  </si>
  <si>
    <t>student2567@university.com</t>
  </si>
  <si>
    <t>S3568</t>
  </si>
  <si>
    <t>student2568@university.com</t>
  </si>
  <si>
    <t>S3569</t>
  </si>
  <si>
    <t>student2569@university.com</t>
  </si>
  <si>
    <t>S3570</t>
  </si>
  <si>
    <t>student2570@university.com</t>
  </si>
  <si>
    <t>S3571</t>
  </si>
  <si>
    <t>student2571@university.com</t>
  </si>
  <si>
    <t>S3572</t>
  </si>
  <si>
    <t>student2572@university.com</t>
  </si>
  <si>
    <t>S3573</t>
  </si>
  <si>
    <t>student2573@university.com</t>
  </si>
  <si>
    <t>S3574</t>
  </si>
  <si>
    <t>student2574@university.com</t>
  </si>
  <si>
    <t>S3575</t>
  </si>
  <si>
    <t>student2575@university.com</t>
  </si>
  <si>
    <t>S3576</t>
  </si>
  <si>
    <t>student2576@university.com</t>
  </si>
  <si>
    <t>S3577</t>
  </si>
  <si>
    <t>student2577@university.com</t>
  </si>
  <si>
    <t>S3578</t>
  </si>
  <si>
    <t>student2578@university.com</t>
  </si>
  <si>
    <t>S3579</t>
  </si>
  <si>
    <t>student2579@university.com</t>
  </si>
  <si>
    <t>S3580</t>
  </si>
  <si>
    <t>student2580@university.com</t>
  </si>
  <si>
    <t>S3581</t>
  </si>
  <si>
    <t>student2581@university.com</t>
  </si>
  <si>
    <t>S3582</t>
  </si>
  <si>
    <t>student2582@university.com</t>
  </si>
  <si>
    <t>S3583</t>
  </si>
  <si>
    <t>student2583@university.com</t>
  </si>
  <si>
    <t>S3584</t>
  </si>
  <si>
    <t>student2584@university.com</t>
  </si>
  <si>
    <t>S3585</t>
  </si>
  <si>
    <t>student2585@university.com</t>
  </si>
  <si>
    <t>S3586</t>
  </si>
  <si>
    <t>student2586@university.com</t>
  </si>
  <si>
    <t>S3587</t>
  </si>
  <si>
    <t>student2587@university.com</t>
  </si>
  <si>
    <t>S3588</t>
  </si>
  <si>
    <t>student2588@university.com</t>
  </si>
  <si>
    <t>S3589</t>
  </si>
  <si>
    <t>student2589@university.com</t>
  </si>
  <si>
    <t>S3590</t>
  </si>
  <si>
    <t>student2590@university.com</t>
  </si>
  <si>
    <t>S3591</t>
  </si>
  <si>
    <t>student2591@university.com</t>
  </si>
  <si>
    <t>S3592</t>
  </si>
  <si>
    <t>student2592@university.com</t>
  </si>
  <si>
    <t>S3593</t>
  </si>
  <si>
    <t>student2593@university.com</t>
  </si>
  <si>
    <t>S3594</t>
  </si>
  <si>
    <t>student2594@university.com</t>
  </si>
  <si>
    <t>S3595</t>
  </si>
  <si>
    <t>student2595@university.com</t>
  </si>
  <si>
    <t>S3596</t>
  </si>
  <si>
    <t>student2596@university.com</t>
  </si>
  <si>
    <t>S3597</t>
  </si>
  <si>
    <t>student2597@university.com</t>
  </si>
  <si>
    <t>S3598</t>
  </si>
  <si>
    <t>student2598@university.com</t>
  </si>
  <si>
    <t>S3599</t>
  </si>
  <si>
    <t>student2599@university.com</t>
  </si>
  <si>
    <t>S3600</t>
  </si>
  <si>
    <t>student2600@university.com</t>
  </si>
  <si>
    <t>S3601</t>
  </si>
  <si>
    <t>student2601@university.com</t>
  </si>
  <si>
    <t>S3602</t>
  </si>
  <si>
    <t>student2602@university.com</t>
  </si>
  <si>
    <t>S3603</t>
  </si>
  <si>
    <t>student2603@university.com</t>
  </si>
  <si>
    <t>S3604</t>
  </si>
  <si>
    <t>student2604@university.com</t>
  </si>
  <si>
    <t>S3605</t>
  </si>
  <si>
    <t>student2605@university.com</t>
  </si>
  <si>
    <t>S3606</t>
  </si>
  <si>
    <t>student2606@university.com</t>
  </si>
  <si>
    <t>S3607</t>
  </si>
  <si>
    <t>student2607@university.com</t>
  </si>
  <si>
    <t>S3608</t>
  </si>
  <si>
    <t>student2608@university.com</t>
  </si>
  <si>
    <t>S3609</t>
  </si>
  <si>
    <t>student2609@university.com</t>
  </si>
  <si>
    <t>S3610</t>
  </si>
  <si>
    <t>student2610@university.com</t>
  </si>
  <si>
    <t>S3611</t>
  </si>
  <si>
    <t>student2611@university.com</t>
  </si>
  <si>
    <t>S3612</t>
  </si>
  <si>
    <t>student2612@university.com</t>
  </si>
  <si>
    <t>S3613</t>
  </si>
  <si>
    <t>student2613@university.com</t>
  </si>
  <si>
    <t>S3614</t>
  </si>
  <si>
    <t>student2614@university.com</t>
  </si>
  <si>
    <t>S3615</t>
  </si>
  <si>
    <t>student2615@university.com</t>
  </si>
  <si>
    <t>S3616</t>
  </si>
  <si>
    <t>student2616@university.com</t>
  </si>
  <si>
    <t>S3617</t>
  </si>
  <si>
    <t>student2617@university.com</t>
  </si>
  <si>
    <t>S3618</t>
  </si>
  <si>
    <t>student2618@university.com</t>
  </si>
  <si>
    <t>S3619</t>
  </si>
  <si>
    <t>student2619@university.com</t>
  </si>
  <si>
    <t>S3620</t>
  </si>
  <si>
    <t>student2620@university.com</t>
  </si>
  <si>
    <t>S3621</t>
  </si>
  <si>
    <t>student2621@university.com</t>
  </si>
  <si>
    <t>S3622</t>
  </si>
  <si>
    <t>student2622@university.com</t>
  </si>
  <si>
    <t>S3623</t>
  </si>
  <si>
    <t>student2623@university.com</t>
  </si>
  <si>
    <t>S3624</t>
  </si>
  <si>
    <t>student2624@university.com</t>
  </si>
  <si>
    <t>S3625</t>
  </si>
  <si>
    <t>student2625@university.com</t>
  </si>
  <si>
    <t>S3626</t>
  </si>
  <si>
    <t>student2626@university.com</t>
  </si>
  <si>
    <t>S3627</t>
  </si>
  <si>
    <t>student2627@university.com</t>
  </si>
  <si>
    <t>S3628</t>
  </si>
  <si>
    <t>student2628@university.com</t>
  </si>
  <si>
    <t>S3629</t>
  </si>
  <si>
    <t>student2629@university.com</t>
  </si>
  <si>
    <t>S3630</t>
  </si>
  <si>
    <t>student2630@university.com</t>
  </si>
  <si>
    <t>S3631</t>
  </si>
  <si>
    <t>student2631@university.com</t>
  </si>
  <si>
    <t>S3632</t>
  </si>
  <si>
    <t>student2632@university.com</t>
  </si>
  <si>
    <t>S3633</t>
  </si>
  <si>
    <t>student2633@university.com</t>
  </si>
  <si>
    <t>S3634</t>
  </si>
  <si>
    <t>student2634@university.com</t>
  </si>
  <si>
    <t>S3635</t>
  </si>
  <si>
    <t>student2635@university.com</t>
  </si>
  <si>
    <t>S3636</t>
  </si>
  <si>
    <t>student2636@university.com</t>
  </si>
  <si>
    <t>S3637</t>
  </si>
  <si>
    <t>student2637@university.com</t>
  </si>
  <si>
    <t>S3638</t>
  </si>
  <si>
    <t>student2638@university.com</t>
  </si>
  <si>
    <t>S3639</t>
  </si>
  <si>
    <t>student2639@university.com</t>
  </si>
  <si>
    <t>S3640</t>
  </si>
  <si>
    <t>student2640@university.com</t>
  </si>
  <si>
    <t>S3641</t>
  </si>
  <si>
    <t>student2641@university.com</t>
  </si>
  <si>
    <t>S3642</t>
  </si>
  <si>
    <t>student2642@university.com</t>
  </si>
  <si>
    <t>S3643</t>
  </si>
  <si>
    <t>student2643@university.com</t>
  </si>
  <si>
    <t>S3644</t>
  </si>
  <si>
    <t>student2644@university.com</t>
  </si>
  <si>
    <t>S3645</t>
  </si>
  <si>
    <t>student2645@university.com</t>
  </si>
  <si>
    <t>S3646</t>
  </si>
  <si>
    <t>student2646@university.com</t>
  </si>
  <si>
    <t>S3647</t>
  </si>
  <si>
    <t>student2647@university.com</t>
  </si>
  <si>
    <t>S3648</t>
  </si>
  <si>
    <t>student2648@university.com</t>
  </si>
  <si>
    <t>S3649</t>
  </si>
  <si>
    <t>student2649@university.com</t>
  </si>
  <si>
    <t>S3650</t>
  </si>
  <si>
    <t>student2650@university.com</t>
  </si>
  <si>
    <t>S3651</t>
  </si>
  <si>
    <t>student2651@university.com</t>
  </si>
  <si>
    <t>S3652</t>
  </si>
  <si>
    <t>student2652@university.com</t>
  </si>
  <si>
    <t>S3653</t>
  </si>
  <si>
    <t>student2653@university.com</t>
  </si>
  <si>
    <t>S3654</t>
  </si>
  <si>
    <t>student2654@university.com</t>
  </si>
  <si>
    <t>S3655</t>
  </si>
  <si>
    <t>student2655@university.com</t>
  </si>
  <si>
    <t>S3656</t>
  </si>
  <si>
    <t>student2656@university.com</t>
  </si>
  <si>
    <t>S3657</t>
  </si>
  <si>
    <t>student2657@university.com</t>
  </si>
  <si>
    <t>S3658</t>
  </si>
  <si>
    <t>student2658@university.com</t>
  </si>
  <si>
    <t>S3659</t>
  </si>
  <si>
    <t>student2659@university.com</t>
  </si>
  <si>
    <t>S3660</t>
  </si>
  <si>
    <t>student2660@university.com</t>
  </si>
  <si>
    <t>S3661</t>
  </si>
  <si>
    <t>student2661@university.com</t>
  </si>
  <si>
    <t>S3662</t>
  </si>
  <si>
    <t>student2662@university.com</t>
  </si>
  <si>
    <t>S3663</t>
  </si>
  <si>
    <t>student2663@university.com</t>
  </si>
  <si>
    <t>S3664</t>
  </si>
  <si>
    <t>student2664@university.com</t>
  </si>
  <si>
    <t>S3665</t>
  </si>
  <si>
    <t>student2665@university.com</t>
  </si>
  <si>
    <t>S3666</t>
  </si>
  <si>
    <t>student2666@university.com</t>
  </si>
  <si>
    <t>S3667</t>
  </si>
  <si>
    <t>student2667@university.com</t>
  </si>
  <si>
    <t>S3668</t>
  </si>
  <si>
    <t>student2668@university.com</t>
  </si>
  <si>
    <t>S3669</t>
  </si>
  <si>
    <t>student2669@university.com</t>
  </si>
  <si>
    <t>S3670</t>
  </si>
  <si>
    <t>student2670@university.com</t>
  </si>
  <si>
    <t>S3671</t>
  </si>
  <si>
    <t>student2671@university.com</t>
  </si>
  <si>
    <t>S3672</t>
  </si>
  <si>
    <t>student2672@university.com</t>
  </si>
  <si>
    <t>S3673</t>
  </si>
  <si>
    <t>student2673@university.com</t>
  </si>
  <si>
    <t>S3674</t>
  </si>
  <si>
    <t>student2674@university.com</t>
  </si>
  <si>
    <t>S3675</t>
  </si>
  <si>
    <t>student2675@university.com</t>
  </si>
  <si>
    <t>S3676</t>
  </si>
  <si>
    <t>student2676@university.com</t>
  </si>
  <si>
    <t>S3677</t>
  </si>
  <si>
    <t>student2677@university.com</t>
  </si>
  <si>
    <t>S3678</t>
  </si>
  <si>
    <t>student2678@university.com</t>
  </si>
  <si>
    <t>S3679</t>
  </si>
  <si>
    <t>student2679@university.com</t>
  </si>
  <si>
    <t>S3680</t>
  </si>
  <si>
    <t>student2680@university.com</t>
  </si>
  <si>
    <t>S3681</t>
  </si>
  <si>
    <t>student2681@university.com</t>
  </si>
  <si>
    <t>S3682</t>
  </si>
  <si>
    <t>student2682@university.com</t>
  </si>
  <si>
    <t>S3683</t>
  </si>
  <si>
    <t>student2683@university.com</t>
  </si>
  <si>
    <t>S3684</t>
  </si>
  <si>
    <t>student2684@university.com</t>
  </si>
  <si>
    <t>S3685</t>
  </si>
  <si>
    <t>student2685@university.com</t>
  </si>
  <si>
    <t>S3686</t>
  </si>
  <si>
    <t>student2686@university.com</t>
  </si>
  <si>
    <t>S3687</t>
  </si>
  <si>
    <t>student2687@university.com</t>
  </si>
  <si>
    <t>S3688</t>
  </si>
  <si>
    <t>student2688@university.com</t>
  </si>
  <si>
    <t>S3689</t>
  </si>
  <si>
    <t>student2689@university.com</t>
  </si>
  <si>
    <t>S3690</t>
  </si>
  <si>
    <t>student2690@university.com</t>
  </si>
  <si>
    <t>S3691</t>
  </si>
  <si>
    <t>student2691@university.com</t>
  </si>
  <si>
    <t>S3692</t>
  </si>
  <si>
    <t>student2692@university.com</t>
  </si>
  <si>
    <t>S3693</t>
  </si>
  <si>
    <t>student2693@university.com</t>
  </si>
  <si>
    <t>S3694</t>
  </si>
  <si>
    <t>student2694@university.com</t>
  </si>
  <si>
    <t>S3695</t>
  </si>
  <si>
    <t>student2695@university.com</t>
  </si>
  <si>
    <t>S3696</t>
  </si>
  <si>
    <t>student2696@university.com</t>
  </si>
  <si>
    <t>S3697</t>
  </si>
  <si>
    <t>student2697@university.com</t>
  </si>
  <si>
    <t>S3698</t>
  </si>
  <si>
    <t>student2698@university.com</t>
  </si>
  <si>
    <t>S3699</t>
  </si>
  <si>
    <t>student2699@university.com</t>
  </si>
  <si>
    <t>S3700</t>
  </si>
  <si>
    <t>student2700@university.com</t>
  </si>
  <si>
    <t>S3701</t>
  </si>
  <si>
    <t>student2701@university.com</t>
  </si>
  <si>
    <t>S3702</t>
  </si>
  <si>
    <t>student2702@university.com</t>
  </si>
  <si>
    <t>S3703</t>
  </si>
  <si>
    <t>student2703@university.com</t>
  </si>
  <si>
    <t>S3704</t>
  </si>
  <si>
    <t>student2704@university.com</t>
  </si>
  <si>
    <t>S3705</t>
  </si>
  <si>
    <t>student2705@university.com</t>
  </si>
  <si>
    <t>S3706</t>
  </si>
  <si>
    <t>student2706@university.com</t>
  </si>
  <si>
    <t>S3707</t>
  </si>
  <si>
    <t>student2707@university.com</t>
  </si>
  <si>
    <t>S3708</t>
  </si>
  <si>
    <t>student2708@university.com</t>
  </si>
  <si>
    <t>S3709</t>
  </si>
  <si>
    <t>student2709@university.com</t>
  </si>
  <si>
    <t>S3710</t>
  </si>
  <si>
    <t>student2710@university.com</t>
  </si>
  <si>
    <t>S3711</t>
  </si>
  <si>
    <t>student2711@university.com</t>
  </si>
  <si>
    <t>S3712</t>
  </si>
  <si>
    <t>student2712@university.com</t>
  </si>
  <si>
    <t>S3713</t>
  </si>
  <si>
    <t>student2713@university.com</t>
  </si>
  <si>
    <t>S3714</t>
  </si>
  <si>
    <t>student2714@university.com</t>
  </si>
  <si>
    <t>S3715</t>
  </si>
  <si>
    <t>student2715@university.com</t>
  </si>
  <si>
    <t>S3716</t>
  </si>
  <si>
    <t>student2716@university.com</t>
  </si>
  <si>
    <t>S3717</t>
  </si>
  <si>
    <t>student2717@university.com</t>
  </si>
  <si>
    <t>S3718</t>
  </si>
  <si>
    <t>student2718@university.com</t>
  </si>
  <si>
    <t>S3719</t>
  </si>
  <si>
    <t>student2719@university.com</t>
  </si>
  <si>
    <t>S3720</t>
  </si>
  <si>
    <t>student2720@university.com</t>
  </si>
  <si>
    <t>S3721</t>
  </si>
  <si>
    <t>student2721@university.com</t>
  </si>
  <si>
    <t>S3722</t>
  </si>
  <si>
    <t>student2722@university.com</t>
  </si>
  <si>
    <t>S3723</t>
  </si>
  <si>
    <t>student2723@university.com</t>
  </si>
  <si>
    <t>S3724</t>
  </si>
  <si>
    <t>student2724@university.com</t>
  </si>
  <si>
    <t>S3725</t>
  </si>
  <si>
    <t>student2725@university.com</t>
  </si>
  <si>
    <t>S3726</t>
  </si>
  <si>
    <t>student2726@university.com</t>
  </si>
  <si>
    <t>S3727</t>
  </si>
  <si>
    <t>student2727@university.com</t>
  </si>
  <si>
    <t>S3728</t>
  </si>
  <si>
    <t>student2728@university.com</t>
  </si>
  <si>
    <t>S3729</t>
  </si>
  <si>
    <t>student2729@university.com</t>
  </si>
  <si>
    <t>S3730</t>
  </si>
  <si>
    <t>student2730@university.com</t>
  </si>
  <si>
    <t>S3731</t>
  </si>
  <si>
    <t>student2731@university.com</t>
  </si>
  <si>
    <t>S3732</t>
  </si>
  <si>
    <t>student2732@university.com</t>
  </si>
  <si>
    <t>S3733</t>
  </si>
  <si>
    <t>student2733@university.com</t>
  </si>
  <si>
    <t>S3734</t>
  </si>
  <si>
    <t>student2734@university.com</t>
  </si>
  <si>
    <t>S3735</t>
  </si>
  <si>
    <t>student2735@university.com</t>
  </si>
  <si>
    <t>S3736</t>
  </si>
  <si>
    <t>student2736@university.com</t>
  </si>
  <si>
    <t>S3737</t>
  </si>
  <si>
    <t>student2737@university.com</t>
  </si>
  <si>
    <t>S3738</t>
  </si>
  <si>
    <t>student2738@university.com</t>
  </si>
  <si>
    <t>S3739</t>
  </si>
  <si>
    <t>student2739@university.com</t>
  </si>
  <si>
    <t>S3740</t>
  </si>
  <si>
    <t>student2740@university.com</t>
  </si>
  <si>
    <t>S3741</t>
  </si>
  <si>
    <t>student2741@university.com</t>
  </si>
  <si>
    <t>S3742</t>
  </si>
  <si>
    <t>student2742@university.com</t>
  </si>
  <si>
    <t>S3743</t>
  </si>
  <si>
    <t>student2743@university.com</t>
  </si>
  <si>
    <t>S3744</t>
  </si>
  <si>
    <t>student2744@university.com</t>
  </si>
  <si>
    <t>S3745</t>
  </si>
  <si>
    <t>student2745@university.com</t>
  </si>
  <si>
    <t>S3746</t>
  </si>
  <si>
    <t>student2746@university.com</t>
  </si>
  <si>
    <t>S3747</t>
  </si>
  <si>
    <t>student2747@university.com</t>
  </si>
  <si>
    <t>S3748</t>
  </si>
  <si>
    <t>student2748@university.com</t>
  </si>
  <si>
    <t>S3749</t>
  </si>
  <si>
    <t>student2749@university.com</t>
  </si>
  <si>
    <t>S3750</t>
  </si>
  <si>
    <t>student2750@university.com</t>
  </si>
  <si>
    <t>S3751</t>
  </si>
  <si>
    <t>student2751@university.com</t>
  </si>
  <si>
    <t>S3752</t>
  </si>
  <si>
    <t>student2752@university.com</t>
  </si>
  <si>
    <t>S3753</t>
  </si>
  <si>
    <t>student2753@university.com</t>
  </si>
  <si>
    <t>S3754</t>
  </si>
  <si>
    <t>student2754@university.com</t>
  </si>
  <si>
    <t>S3755</t>
  </si>
  <si>
    <t>student2755@university.com</t>
  </si>
  <si>
    <t>S3756</t>
  </si>
  <si>
    <t>student2756@university.com</t>
  </si>
  <si>
    <t>S3757</t>
  </si>
  <si>
    <t>student2757@university.com</t>
  </si>
  <si>
    <t>S3758</t>
  </si>
  <si>
    <t>student2758@university.com</t>
  </si>
  <si>
    <t>S3759</t>
  </si>
  <si>
    <t>student2759@university.com</t>
  </si>
  <si>
    <t>S3760</t>
  </si>
  <si>
    <t>student2760@university.com</t>
  </si>
  <si>
    <t>S3761</t>
  </si>
  <si>
    <t>student2761@university.com</t>
  </si>
  <si>
    <t>S3762</t>
  </si>
  <si>
    <t>student2762@university.com</t>
  </si>
  <si>
    <t>S3763</t>
  </si>
  <si>
    <t>student2763@university.com</t>
  </si>
  <si>
    <t>S3764</t>
  </si>
  <si>
    <t>student2764@university.com</t>
  </si>
  <si>
    <t>S3765</t>
  </si>
  <si>
    <t>student2765@university.com</t>
  </si>
  <si>
    <t>S3766</t>
  </si>
  <si>
    <t>student2766@university.com</t>
  </si>
  <si>
    <t>S3767</t>
  </si>
  <si>
    <t>student2767@university.com</t>
  </si>
  <si>
    <t>S3768</t>
  </si>
  <si>
    <t>student2768@university.com</t>
  </si>
  <si>
    <t>S3769</t>
  </si>
  <si>
    <t>student2769@university.com</t>
  </si>
  <si>
    <t>S3770</t>
  </si>
  <si>
    <t>student2770@university.com</t>
  </si>
  <si>
    <t>S3771</t>
  </si>
  <si>
    <t>student2771@university.com</t>
  </si>
  <si>
    <t>S3772</t>
  </si>
  <si>
    <t>student2772@university.com</t>
  </si>
  <si>
    <t>S3773</t>
  </si>
  <si>
    <t>student2773@university.com</t>
  </si>
  <si>
    <t>S3774</t>
  </si>
  <si>
    <t>student2774@university.com</t>
  </si>
  <si>
    <t>S3775</t>
  </si>
  <si>
    <t>student2775@university.com</t>
  </si>
  <si>
    <t>S3776</t>
  </si>
  <si>
    <t>student2776@university.com</t>
  </si>
  <si>
    <t>S3777</t>
  </si>
  <si>
    <t>student2777@university.com</t>
  </si>
  <si>
    <t>S3778</t>
  </si>
  <si>
    <t>student2778@university.com</t>
  </si>
  <si>
    <t>S3779</t>
  </si>
  <si>
    <t>student2779@university.com</t>
  </si>
  <si>
    <t>S3780</t>
  </si>
  <si>
    <t>student2780@university.com</t>
  </si>
  <si>
    <t>S3781</t>
  </si>
  <si>
    <t>student2781@university.com</t>
  </si>
  <si>
    <t>S3782</t>
  </si>
  <si>
    <t>student2782@university.com</t>
  </si>
  <si>
    <t>S3783</t>
  </si>
  <si>
    <t>student2783@university.com</t>
  </si>
  <si>
    <t>S3784</t>
  </si>
  <si>
    <t>student2784@university.com</t>
  </si>
  <si>
    <t>S3785</t>
  </si>
  <si>
    <t>student2785@university.com</t>
  </si>
  <si>
    <t>S3786</t>
  </si>
  <si>
    <t>student2786@university.com</t>
  </si>
  <si>
    <t>S3787</t>
  </si>
  <si>
    <t>student2787@university.com</t>
  </si>
  <si>
    <t>S3788</t>
  </si>
  <si>
    <t>student2788@university.com</t>
  </si>
  <si>
    <t>S3789</t>
  </si>
  <si>
    <t>student2789@university.com</t>
  </si>
  <si>
    <t>S3790</t>
  </si>
  <si>
    <t>student2790@university.com</t>
  </si>
  <si>
    <t>S3791</t>
  </si>
  <si>
    <t>student2791@university.com</t>
  </si>
  <si>
    <t>S3792</t>
  </si>
  <si>
    <t>student2792@university.com</t>
  </si>
  <si>
    <t>S3793</t>
  </si>
  <si>
    <t>student2793@university.com</t>
  </si>
  <si>
    <t>S3794</t>
  </si>
  <si>
    <t>student2794@university.com</t>
  </si>
  <si>
    <t>S3795</t>
  </si>
  <si>
    <t>student2795@university.com</t>
  </si>
  <si>
    <t>S3796</t>
  </si>
  <si>
    <t>student2796@university.com</t>
  </si>
  <si>
    <t>S3797</t>
  </si>
  <si>
    <t>student2797@university.com</t>
  </si>
  <si>
    <t>S3798</t>
  </si>
  <si>
    <t>student2798@university.com</t>
  </si>
  <si>
    <t>S3799</t>
  </si>
  <si>
    <t>student2799@university.com</t>
  </si>
  <si>
    <t>S3800</t>
  </si>
  <si>
    <t>student2800@university.com</t>
  </si>
  <si>
    <t>S3801</t>
  </si>
  <si>
    <t>student2801@university.com</t>
  </si>
  <si>
    <t>S3802</t>
  </si>
  <si>
    <t>student2802@university.com</t>
  </si>
  <si>
    <t>S3803</t>
  </si>
  <si>
    <t>student2803@university.com</t>
  </si>
  <si>
    <t>S3804</t>
  </si>
  <si>
    <t>student2804@university.com</t>
  </si>
  <si>
    <t>S3805</t>
  </si>
  <si>
    <t>student2805@university.com</t>
  </si>
  <si>
    <t>S3806</t>
  </si>
  <si>
    <t>student2806@university.com</t>
  </si>
  <si>
    <t>S3807</t>
  </si>
  <si>
    <t>student2807@university.com</t>
  </si>
  <si>
    <t>S3808</t>
  </si>
  <si>
    <t>student2808@university.com</t>
  </si>
  <si>
    <t>S3809</t>
  </si>
  <si>
    <t>student2809@university.com</t>
  </si>
  <si>
    <t>S3810</t>
  </si>
  <si>
    <t>student2810@university.com</t>
  </si>
  <si>
    <t>S3811</t>
  </si>
  <si>
    <t>student2811@university.com</t>
  </si>
  <si>
    <t>S3812</t>
  </si>
  <si>
    <t>student2812@university.com</t>
  </si>
  <si>
    <t>S3813</t>
  </si>
  <si>
    <t>student2813@university.com</t>
  </si>
  <si>
    <t>S3814</t>
  </si>
  <si>
    <t>student2814@university.com</t>
  </si>
  <si>
    <t>S3815</t>
  </si>
  <si>
    <t>student2815@university.com</t>
  </si>
  <si>
    <t>S3816</t>
  </si>
  <si>
    <t>student2816@university.com</t>
  </si>
  <si>
    <t>S3817</t>
  </si>
  <si>
    <t>student2817@university.com</t>
  </si>
  <si>
    <t>S3818</t>
  </si>
  <si>
    <t>student2818@university.com</t>
  </si>
  <si>
    <t>S3819</t>
  </si>
  <si>
    <t>student2819@university.com</t>
  </si>
  <si>
    <t>S3820</t>
  </si>
  <si>
    <t>student2820@university.com</t>
  </si>
  <si>
    <t>S3821</t>
  </si>
  <si>
    <t>student2821@university.com</t>
  </si>
  <si>
    <t>S3822</t>
  </si>
  <si>
    <t>student2822@university.com</t>
  </si>
  <si>
    <t>S3823</t>
  </si>
  <si>
    <t>student2823@university.com</t>
  </si>
  <si>
    <t>S3824</t>
  </si>
  <si>
    <t>student2824@university.com</t>
  </si>
  <si>
    <t>S3825</t>
  </si>
  <si>
    <t>student2825@university.com</t>
  </si>
  <si>
    <t>S3826</t>
  </si>
  <si>
    <t>student2826@university.com</t>
  </si>
  <si>
    <t>S3827</t>
  </si>
  <si>
    <t>student2827@university.com</t>
  </si>
  <si>
    <t>S3828</t>
  </si>
  <si>
    <t>student2828@university.com</t>
  </si>
  <si>
    <t>S3829</t>
  </si>
  <si>
    <t>student2829@university.com</t>
  </si>
  <si>
    <t>S3830</t>
  </si>
  <si>
    <t>student2830@university.com</t>
  </si>
  <si>
    <t>S3831</t>
  </si>
  <si>
    <t>student2831@university.com</t>
  </si>
  <si>
    <t>S3832</t>
  </si>
  <si>
    <t>student2832@university.com</t>
  </si>
  <si>
    <t>S3833</t>
  </si>
  <si>
    <t>student2833@university.com</t>
  </si>
  <si>
    <t>S3834</t>
  </si>
  <si>
    <t>student2834@university.com</t>
  </si>
  <si>
    <t>S3835</t>
  </si>
  <si>
    <t>student2835@university.com</t>
  </si>
  <si>
    <t>S3836</t>
  </si>
  <si>
    <t>student2836@university.com</t>
  </si>
  <si>
    <t>S3837</t>
  </si>
  <si>
    <t>student2837@university.com</t>
  </si>
  <si>
    <t>S3838</t>
  </si>
  <si>
    <t>student2838@university.com</t>
  </si>
  <si>
    <t>S3839</t>
  </si>
  <si>
    <t>student2839@university.com</t>
  </si>
  <si>
    <t>S3840</t>
  </si>
  <si>
    <t>student2840@university.com</t>
  </si>
  <si>
    <t>S3841</t>
  </si>
  <si>
    <t>student2841@university.com</t>
  </si>
  <si>
    <t>S3842</t>
  </si>
  <si>
    <t>student2842@university.com</t>
  </si>
  <si>
    <t>S3843</t>
  </si>
  <si>
    <t>student2843@university.com</t>
  </si>
  <si>
    <t>S3844</t>
  </si>
  <si>
    <t>student2844@university.com</t>
  </si>
  <si>
    <t>S3845</t>
  </si>
  <si>
    <t>student2845@university.com</t>
  </si>
  <si>
    <t>S3846</t>
  </si>
  <si>
    <t>student2846@university.com</t>
  </si>
  <si>
    <t>S3847</t>
  </si>
  <si>
    <t>student2847@university.com</t>
  </si>
  <si>
    <t>S3848</t>
  </si>
  <si>
    <t>student2848@university.com</t>
  </si>
  <si>
    <t>S3849</t>
  </si>
  <si>
    <t>student2849@university.com</t>
  </si>
  <si>
    <t>S3850</t>
  </si>
  <si>
    <t>student2850@university.com</t>
  </si>
  <si>
    <t>S3851</t>
  </si>
  <si>
    <t>student2851@university.com</t>
  </si>
  <si>
    <t>S3852</t>
  </si>
  <si>
    <t>student2852@university.com</t>
  </si>
  <si>
    <t>S3853</t>
  </si>
  <si>
    <t>student2853@university.com</t>
  </si>
  <si>
    <t>S3854</t>
  </si>
  <si>
    <t>student2854@university.com</t>
  </si>
  <si>
    <t>S3855</t>
  </si>
  <si>
    <t>student2855@university.com</t>
  </si>
  <si>
    <t>S3856</t>
  </si>
  <si>
    <t>student2856@university.com</t>
  </si>
  <si>
    <t>S3857</t>
  </si>
  <si>
    <t>student2857@university.com</t>
  </si>
  <si>
    <t>S3858</t>
  </si>
  <si>
    <t>student2858@university.com</t>
  </si>
  <si>
    <t>S3859</t>
  </si>
  <si>
    <t>student2859@university.com</t>
  </si>
  <si>
    <t>S3860</t>
  </si>
  <si>
    <t>student2860@university.com</t>
  </si>
  <si>
    <t>S3861</t>
  </si>
  <si>
    <t>student2861@university.com</t>
  </si>
  <si>
    <t>S3862</t>
  </si>
  <si>
    <t>student2862@university.com</t>
  </si>
  <si>
    <t>S3863</t>
  </si>
  <si>
    <t>student2863@university.com</t>
  </si>
  <si>
    <t>S3864</t>
  </si>
  <si>
    <t>student2864@university.com</t>
  </si>
  <si>
    <t>S3865</t>
  </si>
  <si>
    <t>student2865@university.com</t>
  </si>
  <si>
    <t>S3866</t>
  </si>
  <si>
    <t>student2866@university.com</t>
  </si>
  <si>
    <t>S3867</t>
  </si>
  <si>
    <t>student2867@university.com</t>
  </si>
  <si>
    <t>S3868</t>
  </si>
  <si>
    <t>student2868@university.com</t>
  </si>
  <si>
    <t>S3869</t>
  </si>
  <si>
    <t>student2869@university.com</t>
  </si>
  <si>
    <t>S3870</t>
  </si>
  <si>
    <t>student2870@university.com</t>
  </si>
  <si>
    <t>S3871</t>
  </si>
  <si>
    <t>student2871@university.com</t>
  </si>
  <si>
    <t>S3872</t>
  </si>
  <si>
    <t>student2872@university.com</t>
  </si>
  <si>
    <t>S3873</t>
  </si>
  <si>
    <t>student2873@university.com</t>
  </si>
  <si>
    <t>S3874</t>
  </si>
  <si>
    <t>student2874@university.com</t>
  </si>
  <si>
    <t>S3875</t>
  </si>
  <si>
    <t>student2875@university.com</t>
  </si>
  <si>
    <t>S3876</t>
  </si>
  <si>
    <t>student2876@university.com</t>
  </si>
  <si>
    <t>S3877</t>
  </si>
  <si>
    <t>student2877@university.com</t>
  </si>
  <si>
    <t>S3878</t>
  </si>
  <si>
    <t>student2878@university.com</t>
  </si>
  <si>
    <t>S3879</t>
  </si>
  <si>
    <t>student2879@university.com</t>
  </si>
  <si>
    <t>S3880</t>
  </si>
  <si>
    <t>student2880@university.com</t>
  </si>
  <si>
    <t>S3881</t>
  </si>
  <si>
    <t>student2881@university.com</t>
  </si>
  <si>
    <t>S3882</t>
  </si>
  <si>
    <t>student2882@university.com</t>
  </si>
  <si>
    <t>S3883</t>
  </si>
  <si>
    <t>student2883@university.com</t>
  </si>
  <si>
    <t>S3884</t>
  </si>
  <si>
    <t>student2884@university.com</t>
  </si>
  <si>
    <t>S3885</t>
  </si>
  <si>
    <t>student2885@university.com</t>
  </si>
  <si>
    <t>S3886</t>
  </si>
  <si>
    <t>student2886@university.com</t>
  </si>
  <si>
    <t>S3887</t>
  </si>
  <si>
    <t>student2887@university.com</t>
  </si>
  <si>
    <t>S3888</t>
  </si>
  <si>
    <t>student2888@university.com</t>
  </si>
  <si>
    <t>S3889</t>
  </si>
  <si>
    <t>student2889@university.com</t>
  </si>
  <si>
    <t>S3890</t>
  </si>
  <si>
    <t>student2890@university.com</t>
  </si>
  <si>
    <t>S3891</t>
  </si>
  <si>
    <t>student2891@university.com</t>
  </si>
  <si>
    <t>S3892</t>
  </si>
  <si>
    <t>student2892@university.com</t>
  </si>
  <si>
    <t>S3893</t>
  </si>
  <si>
    <t>student2893@university.com</t>
  </si>
  <si>
    <t>S3894</t>
  </si>
  <si>
    <t>student2894@university.com</t>
  </si>
  <si>
    <t>S3895</t>
  </si>
  <si>
    <t>student2895@university.com</t>
  </si>
  <si>
    <t>S3896</t>
  </si>
  <si>
    <t>student2896@university.com</t>
  </si>
  <si>
    <t>S3897</t>
  </si>
  <si>
    <t>student2897@university.com</t>
  </si>
  <si>
    <t>S3898</t>
  </si>
  <si>
    <t>student2898@university.com</t>
  </si>
  <si>
    <t>S3899</t>
  </si>
  <si>
    <t>student2899@university.com</t>
  </si>
  <si>
    <t>S3900</t>
  </si>
  <si>
    <t>student2900@university.com</t>
  </si>
  <si>
    <t>S3901</t>
  </si>
  <si>
    <t>student2901@university.com</t>
  </si>
  <si>
    <t>S3902</t>
  </si>
  <si>
    <t>student2902@university.com</t>
  </si>
  <si>
    <t>S3903</t>
  </si>
  <si>
    <t>student2903@university.com</t>
  </si>
  <si>
    <t>S3904</t>
  </si>
  <si>
    <t>student2904@university.com</t>
  </si>
  <si>
    <t>S3905</t>
  </si>
  <si>
    <t>student2905@university.com</t>
  </si>
  <si>
    <t>S3906</t>
  </si>
  <si>
    <t>student2906@university.com</t>
  </si>
  <si>
    <t>S3907</t>
  </si>
  <si>
    <t>student2907@university.com</t>
  </si>
  <si>
    <t>S3908</t>
  </si>
  <si>
    <t>student2908@university.com</t>
  </si>
  <si>
    <t>S3909</t>
  </si>
  <si>
    <t>student2909@university.com</t>
  </si>
  <si>
    <t>S3910</t>
  </si>
  <si>
    <t>student2910@university.com</t>
  </si>
  <si>
    <t>S3911</t>
  </si>
  <si>
    <t>student2911@university.com</t>
  </si>
  <si>
    <t>S3912</t>
  </si>
  <si>
    <t>student2912@university.com</t>
  </si>
  <si>
    <t>S3913</t>
  </si>
  <si>
    <t>student2913@university.com</t>
  </si>
  <si>
    <t>S3914</t>
  </si>
  <si>
    <t>student2914@university.com</t>
  </si>
  <si>
    <t>S3915</t>
  </si>
  <si>
    <t>student2915@university.com</t>
  </si>
  <si>
    <t>S3916</t>
  </si>
  <si>
    <t>student2916@university.com</t>
  </si>
  <si>
    <t>S3917</t>
  </si>
  <si>
    <t>student2917@university.com</t>
  </si>
  <si>
    <t>S3918</t>
  </si>
  <si>
    <t>student2918@university.com</t>
  </si>
  <si>
    <t>S3919</t>
  </si>
  <si>
    <t>student2919@university.com</t>
  </si>
  <si>
    <t>S3920</t>
  </si>
  <si>
    <t>student2920@university.com</t>
  </si>
  <si>
    <t>S3921</t>
  </si>
  <si>
    <t>student2921@university.com</t>
  </si>
  <si>
    <t>S3922</t>
  </si>
  <si>
    <t>student2922@university.com</t>
  </si>
  <si>
    <t>S3923</t>
  </si>
  <si>
    <t>student2923@university.com</t>
  </si>
  <si>
    <t>S3924</t>
  </si>
  <si>
    <t>student2924@university.com</t>
  </si>
  <si>
    <t>S3925</t>
  </si>
  <si>
    <t>student2925@university.com</t>
  </si>
  <si>
    <t>S3926</t>
  </si>
  <si>
    <t>student2926@university.com</t>
  </si>
  <si>
    <t>S3927</t>
  </si>
  <si>
    <t>student2927@university.com</t>
  </si>
  <si>
    <t>S3928</t>
  </si>
  <si>
    <t>student2928@university.com</t>
  </si>
  <si>
    <t>S3929</t>
  </si>
  <si>
    <t>student2929@university.com</t>
  </si>
  <si>
    <t>S3930</t>
  </si>
  <si>
    <t>student2930@university.com</t>
  </si>
  <si>
    <t>S3931</t>
  </si>
  <si>
    <t>student2931@university.com</t>
  </si>
  <si>
    <t>S3932</t>
  </si>
  <si>
    <t>student2932@university.com</t>
  </si>
  <si>
    <t>S3933</t>
  </si>
  <si>
    <t>student2933@university.com</t>
  </si>
  <si>
    <t>S3934</t>
  </si>
  <si>
    <t>student2934@university.com</t>
  </si>
  <si>
    <t>S3935</t>
  </si>
  <si>
    <t>student2935@university.com</t>
  </si>
  <si>
    <t>S3936</t>
  </si>
  <si>
    <t>student2936@university.com</t>
  </si>
  <si>
    <t>S3937</t>
  </si>
  <si>
    <t>student2937@university.com</t>
  </si>
  <si>
    <t>S3938</t>
  </si>
  <si>
    <t>student2938@university.com</t>
  </si>
  <si>
    <t>S3939</t>
  </si>
  <si>
    <t>student2939@university.com</t>
  </si>
  <si>
    <t>S3940</t>
  </si>
  <si>
    <t>student2940@university.com</t>
  </si>
  <si>
    <t>S3941</t>
  </si>
  <si>
    <t>student2941@university.com</t>
  </si>
  <si>
    <t>S3942</t>
  </si>
  <si>
    <t>student2942@university.com</t>
  </si>
  <si>
    <t>S3943</t>
  </si>
  <si>
    <t>student2943@university.com</t>
  </si>
  <si>
    <t>S3944</t>
  </si>
  <si>
    <t>student2944@university.com</t>
  </si>
  <si>
    <t>S3945</t>
  </si>
  <si>
    <t>student2945@university.com</t>
  </si>
  <si>
    <t>S3946</t>
  </si>
  <si>
    <t>student2946@university.com</t>
  </si>
  <si>
    <t>S3947</t>
  </si>
  <si>
    <t>student2947@university.com</t>
  </si>
  <si>
    <t>S3948</t>
  </si>
  <si>
    <t>student2948@university.com</t>
  </si>
  <si>
    <t>S3949</t>
  </si>
  <si>
    <t>student2949@university.com</t>
  </si>
  <si>
    <t>S3950</t>
  </si>
  <si>
    <t>student2950@university.com</t>
  </si>
  <si>
    <t>S3951</t>
  </si>
  <si>
    <t>student2951@university.com</t>
  </si>
  <si>
    <t>S3952</t>
  </si>
  <si>
    <t>student2952@university.com</t>
  </si>
  <si>
    <t>S3953</t>
  </si>
  <si>
    <t>student2953@university.com</t>
  </si>
  <si>
    <t>S3954</t>
  </si>
  <si>
    <t>student2954@university.com</t>
  </si>
  <si>
    <t>S3955</t>
  </si>
  <si>
    <t>student2955@university.com</t>
  </si>
  <si>
    <t>S3956</t>
  </si>
  <si>
    <t>student2956@university.com</t>
  </si>
  <si>
    <t>S3957</t>
  </si>
  <si>
    <t>student2957@university.com</t>
  </si>
  <si>
    <t>S3958</t>
  </si>
  <si>
    <t>student2958@university.com</t>
  </si>
  <si>
    <t>S3959</t>
  </si>
  <si>
    <t>student2959@university.com</t>
  </si>
  <si>
    <t>S3960</t>
  </si>
  <si>
    <t>student2960@university.com</t>
  </si>
  <si>
    <t>S3961</t>
  </si>
  <si>
    <t>student2961@university.com</t>
  </si>
  <si>
    <t>S3962</t>
  </si>
  <si>
    <t>student2962@university.com</t>
  </si>
  <si>
    <t>S3963</t>
  </si>
  <si>
    <t>student2963@university.com</t>
  </si>
  <si>
    <t>S3964</t>
  </si>
  <si>
    <t>student2964@university.com</t>
  </si>
  <si>
    <t>S3965</t>
  </si>
  <si>
    <t>student2965@university.com</t>
  </si>
  <si>
    <t>S3966</t>
  </si>
  <si>
    <t>student2966@university.com</t>
  </si>
  <si>
    <t>S3967</t>
  </si>
  <si>
    <t>student2967@university.com</t>
  </si>
  <si>
    <t>S3968</t>
  </si>
  <si>
    <t>student2968@university.com</t>
  </si>
  <si>
    <t>S3969</t>
  </si>
  <si>
    <t>student2969@university.com</t>
  </si>
  <si>
    <t>S3970</t>
  </si>
  <si>
    <t>student2970@university.com</t>
  </si>
  <si>
    <t>S3971</t>
  </si>
  <si>
    <t>student2971@university.com</t>
  </si>
  <si>
    <t>S3972</t>
  </si>
  <si>
    <t>student2972@university.com</t>
  </si>
  <si>
    <t>S3973</t>
  </si>
  <si>
    <t>student2973@university.com</t>
  </si>
  <si>
    <t>S3974</t>
  </si>
  <si>
    <t>student2974@university.com</t>
  </si>
  <si>
    <t>S3975</t>
  </si>
  <si>
    <t>student2975@university.com</t>
  </si>
  <si>
    <t>S3976</t>
  </si>
  <si>
    <t>student2976@university.com</t>
  </si>
  <si>
    <t>S3977</t>
  </si>
  <si>
    <t>student2977@university.com</t>
  </si>
  <si>
    <t>S3978</t>
  </si>
  <si>
    <t>student2978@university.com</t>
  </si>
  <si>
    <t>S3979</t>
  </si>
  <si>
    <t>student2979@university.com</t>
  </si>
  <si>
    <t>S3980</t>
  </si>
  <si>
    <t>student2980@university.com</t>
  </si>
  <si>
    <t>S3981</t>
  </si>
  <si>
    <t>student2981@university.com</t>
  </si>
  <si>
    <t>S3982</t>
  </si>
  <si>
    <t>student2982@university.com</t>
  </si>
  <si>
    <t>S3983</t>
  </si>
  <si>
    <t>student2983@university.com</t>
  </si>
  <si>
    <t>S3984</t>
  </si>
  <si>
    <t>student2984@university.com</t>
  </si>
  <si>
    <t>S3985</t>
  </si>
  <si>
    <t>student2985@university.com</t>
  </si>
  <si>
    <t>S3986</t>
  </si>
  <si>
    <t>student2986@university.com</t>
  </si>
  <si>
    <t>S3987</t>
  </si>
  <si>
    <t>student2987@university.com</t>
  </si>
  <si>
    <t>S3988</t>
  </si>
  <si>
    <t>student2988@university.com</t>
  </si>
  <si>
    <t>S3989</t>
  </si>
  <si>
    <t>student2989@university.com</t>
  </si>
  <si>
    <t>S3990</t>
  </si>
  <si>
    <t>student2990@university.com</t>
  </si>
  <si>
    <t>S3991</t>
  </si>
  <si>
    <t>student2991@university.com</t>
  </si>
  <si>
    <t>S3992</t>
  </si>
  <si>
    <t>student2992@university.com</t>
  </si>
  <si>
    <t>S3993</t>
  </si>
  <si>
    <t>student2993@university.com</t>
  </si>
  <si>
    <t>S3994</t>
  </si>
  <si>
    <t>student2994@university.com</t>
  </si>
  <si>
    <t>S3995</t>
  </si>
  <si>
    <t>student2995@university.com</t>
  </si>
  <si>
    <t>S3996</t>
  </si>
  <si>
    <t>student2996@university.com</t>
  </si>
  <si>
    <t>S3997</t>
  </si>
  <si>
    <t>student2997@university.com</t>
  </si>
  <si>
    <t>S3998</t>
  </si>
  <si>
    <t>student2998@university.com</t>
  </si>
  <si>
    <t>S3999</t>
  </si>
  <si>
    <t>student2999@university.com</t>
  </si>
  <si>
    <t>S4000</t>
  </si>
  <si>
    <t>student3000@university.com</t>
  </si>
  <si>
    <t>S4001</t>
  </si>
  <si>
    <t>student3001@university.com</t>
  </si>
  <si>
    <t>S4002</t>
  </si>
  <si>
    <t>student3002@university.com</t>
  </si>
  <si>
    <t>S4003</t>
  </si>
  <si>
    <t>student3003@university.com</t>
  </si>
  <si>
    <t>S4004</t>
  </si>
  <si>
    <t>student3004@university.com</t>
  </si>
  <si>
    <t>S4005</t>
  </si>
  <si>
    <t>student3005@university.com</t>
  </si>
  <si>
    <t>S4006</t>
  </si>
  <si>
    <t>student3006@university.com</t>
  </si>
  <si>
    <t>S4007</t>
  </si>
  <si>
    <t>student3007@university.com</t>
  </si>
  <si>
    <t>S4008</t>
  </si>
  <si>
    <t>student3008@university.com</t>
  </si>
  <si>
    <t>S4009</t>
  </si>
  <si>
    <t>student3009@university.com</t>
  </si>
  <si>
    <t>S4010</t>
  </si>
  <si>
    <t>student3010@university.com</t>
  </si>
  <si>
    <t>S4011</t>
  </si>
  <si>
    <t>student3011@university.com</t>
  </si>
  <si>
    <t>S4012</t>
  </si>
  <si>
    <t>student3012@university.com</t>
  </si>
  <si>
    <t>S4013</t>
  </si>
  <si>
    <t>student3013@university.com</t>
  </si>
  <si>
    <t>S4014</t>
  </si>
  <si>
    <t>student3014@university.com</t>
  </si>
  <si>
    <t>S4015</t>
  </si>
  <si>
    <t>student3015@university.com</t>
  </si>
  <si>
    <t>S4016</t>
  </si>
  <si>
    <t>student3016@university.com</t>
  </si>
  <si>
    <t>S4017</t>
  </si>
  <si>
    <t>student3017@university.com</t>
  </si>
  <si>
    <t>S4018</t>
  </si>
  <si>
    <t>student3018@university.com</t>
  </si>
  <si>
    <t>S4019</t>
  </si>
  <si>
    <t>student3019@university.com</t>
  </si>
  <si>
    <t>S4020</t>
  </si>
  <si>
    <t>student3020@university.com</t>
  </si>
  <si>
    <t>S4021</t>
  </si>
  <si>
    <t>student3021@university.com</t>
  </si>
  <si>
    <t>S4022</t>
  </si>
  <si>
    <t>student3022@university.com</t>
  </si>
  <si>
    <t>S4023</t>
  </si>
  <si>
    <t>student3023@university.com</t>
  </si>
  <si>
    <t>S4024</t>
  </si>
  <si>
    <t>student3024@university.com</t>
  </si>
  <si>
    <t>S4025</t>
  </si>
  <si>
    <t>student3025@university.com</t>
  </si>
  <si>
    <t>S4026</t>
  </si>
  <si>
    <t>student3026@university.com</t>
  </si>
  <si>
    <t>S4027</t>
  </si>
  <si>
    <t>student3027@university.com</t>
  </si>
  <si>
    <t>S4028</t>
  </si>
  <si>
    <t>student3028@university.com</t>
  </si>
  <si>
    <t>S4029</t>
  </si>
  <si>
    <t>student3029@university.com</t>
  </si>
  <si>
    <t>S4030</t>
  </si>
  <si>
    <t>student3030@university.com</t>
  </si>
  <si>
    <t>S4031</t>
  </si>
  <si>
    <t>student3031@university.com</t>
  </si>
  <si>
    <t>S4032</t>
  </si>
  <si>
    <t>student3032@university.com</t>
  </si>
  <si>
    <t>S4033</t>
  </si>
  <si>
    <t>student3033@university.com</t>
  </si>
  <si>
    <t>S4034</t>
  </si>
  <si>
    <t>student3034@university.com</t>
  </si>
  <si>
    <t>S4035</t>
  </si>
  <si>
    <t>student3035@university.com</t>
  </si>
  <si>
    <t>S4036</t>
  </si>
  <si>
    <t>student3036@university.com</t>
  </si>
  <si>
    <t>S4037</t>
  </si>
  <si>
    <t>student3037@university.com</t>
  </si>
  <si>
    <t>S4038</t>
  </si>
  <si>
    <t>student3038@university.com</t>
  </si>
  <si>
    <t>S4039</t>
  </si>
  <si>
    <t>student3039@university.com</t>
  </si>
  <si>
    <t>S4040</t>
  </si>
  <si>
    <t>student3040@university.com</t>
  </si>
  <si>
    <t>S4041</t>
  </si>
  <si>
    <t>student3041@university.com</t>
  </si>
  <si>
    <t>S4042</t>
  </si>
  <si>
    <t>student3042@university.com</t>
  </si>
  <si>
    <t>S4043</t>
  </si>
  <si>
    <t>student3043@university.com</t>
  </si>
  <si>
    <t>S4044</t>
  </si>
  <si>
    <t>student3044@university.com</t>
  </si>
  <si>
    <t>S4045</t>
  </si>
  <si>
    <t>student3045@university.com</t>
  </si>
  <si>
    <t>S4046</t>
  </si>
  <si>
    <t>student3046@university.com</t>
  </si>
  <si>
    <t>S4047</t>
  </si>
  <si>
    <t>student3047@university.com</t>
  </si>
  <si>
    <t>S4048</t>
  </si>
  <si>
    <t>student3048@university.com</t>
  </si>
  <si>
    <t>S4049</t>
  </si>
  <si>
    <t>student3049@university.com</t>
  </si>
  <si>
    <t>S4050</t>
  </si>
  <si>
    <t>student3050@university.com</t>
  </si>
  <si>
    <t>S4051</t>
  </si>
  <si>
    <t>student3051@university.com</t>
  </si>
  <si>
    <t>S4052</t>
  </si>
  <si>
    <t>student3052@university.com</t>
  </si>
  <si>
    <t>S4053</t>
  </si>
  <si>
    <t>student3053@university.com</t>
  </si>
  <si>
    <t>S4054</t>
  </si>
  <si>
    <t>student3054@university.com</t>
  </si>
  <si>
    <t>S4055</t>
  </si>
  <si>
    <t>student3055@university.com</t>
  </si>
  <si>
    <t>S4056</t>
  </si>
  <si>
    <t>student3056@university.com</t>
  </si>
  <si>
    <t>S4057</t>
  </si>
  <si>
    <t>student3057@university.com</t>
  </si>
  <si>
    <t>S4058</t>
  </si>
  <si>
    <t>student3058@university.com</t>
  </si>
  <si>
    <t>S4059</t>
  </si>
  <si>
    <t>student3059@university.com</t>
  </si>
  <si>
    <t>S4060</t>
  </si>
  <si>
    <t>student3060@university.com</t>
  </si>
  <si>
    <t>S4061</t>
  </si>
  <si>
    <t>student3061@university.com</t>
  </si>
  <si>
    <t>S4062</t>
  </si>
  <si>
    <t>student3062@university.com</t>
  </si>
  <si>
    <t>S4063</t>
  </si>
  <si>
    <t>student3063@university.com</t>
  </si>
  <si>
    <t>S4064</t>
  </si>
  <si>
    <t>student3064@university.com</t>
  </si>
  <si>
    <t>S4065</t>
  </si>
  <si>
    <t>student3065@university.com</t>
  </si>
  <si>
    <t>S4066</t>
  </si>
  <si>
    <t>student3066@university.com</t>
  </si>
  <si>
    <t>S4067</t>
  </si>
  <si>
    <t>student3067@university.com</t>
  </si>
  <si>
    <t>S4068</t>
  </si>
  <si>
    <t>student3068@university.com</t>
  </si>
  <si>
    <t>S4069</t>
  </si>
  <si>
    <t>student3069@university.com</t>
  </si>
  <si>
    <t>S4070</t>
  </si>
  <si>
    <t>student3070@university.com</t>
  </si>
  <si>
    <t>S4071</t>
  </si>
  <si>
    <t>student3071@university.com</t>
  </si>
  <si>
    <t>S4072</t>
  </si>
  <si>
    <t>student3072@university.com</t>
  </si>
  <si>
    <t>S4073</t>
  </si>
  <si>
    <t>student3073@university.com</t>
  </si>
  <si>
    <t>S4074</t>
  </si>
  <si>
    <t>student3074@university.com</t>
  </si>
  <si>
    <t>S4075</t>
  </si>
  <si>
    <t>student3075@university.com</t>
  </si>
  <si>
    <t>S4076</t>
  </si>
  <si>
    <t>student3076@university.com</t>
  </si>
  <si>
    <t>S4077</t>
  </si>
  <si>
    <t>student3077@university.com</t>
  </si>
  <si>
    <t>S4078</t>
  </si>
  <si>
    <t>student3078@university.com</t>
  </si>
  <si>
    <t>S4079</t>
  </si>
  <si>
    <t>student3079@university.com</t>
  </si>
  <si>
    <t>S4080</t>
  </si>
  <si>
    <t>student3080@university.com</t>
  </si>
  <si>
    <t>S4081</t>
  </si>
  <si>
    <t>student3081@university.com</t>
  </si>
  <si>
    <t>S4082</t>
  </si>
  <si>
    <t>student3082@university.com</t>
  </si>
  <si>
    <t>S4083</t>
  </si>
  <si>
    <t>student3083@university.com</t>
  </si>
  <si>
    <t>S4084</t>
  </si>
  <si>
    <t>student3084@university.com</t>
  </si>
  <si>
    <t>S4085</t>
  </si>
  <si>
    <t>student3085@university.com</t>
  </si>
  <si>
    <t>S4086</t>
  </si>
  <si>
    <t>student3086@university.com</t>
  </si>
  <si>
    <t>S4087</t>
  </si>
  <si>
    <t>student3087@university.com</t>
  </si>
  <si>
    <t>S4088</t>
  </si>
  <si>
    <t>student3088@university.com</t>
  </si>
  <si>
    <t>S4089</t>
  </si>
  <si>
    <t>student3089@university.com</t>
  </si>
  <si>
    <t>S4090</t>
  </si>
  <si>
    <t>student3090@university.com</t>
  </si>
  <si>
    <t>S4091</t>
  </si>
  <si>
    <t>student3091@university.com</t>
  </si>
  <si>
    <t>S4092</t>
  </si>
  <si>
    <t>student3092@university.com</t>
  </si>
  <si>
    <t>S4093</t>
  </si>
  <si>
    <t>student3093@university.com</t>
  </si>
  <si>
    <t>S4094</t>
  </si>
  <si>
    <t>student3094@university.com</t>
  </si>
  <si>
    <t>S4095</t>
  </si>
  <si>
    <t>student3095@university.com</t>
  </si>
  <si>
    <t>S4096</t>
  </si>
  <si>
    <t>student3096@university.com</t>
  </si>
  <si>
    <t>S4097</t>
  </si>
  <si>
    <t>student3097@university.com</t>
  </si>
  <si>
    <t>S4098</t>
  </si>
  <si>
    <t>student3098@university.com</t>
  </si>
  <si>
    <t>S4099</t>
  </si>
  <si>
    <t>student3099@university.com</t>
  </si>
  <si>
    <t>S4100</t>
  </si>
  <si>
    <t>student3100@university.com</t>
  </si>
  <si>
    <t>S4101</t>
  </si>
  <si>
    <t>student3101@university.com</t>
  </si>
  <si>
    <t>S4102</t>
  </si>
  <si>
    <t>student3102@university.com</t>
  </si>
  <si>
    <t>S4103</t>
  </si>
  <si>
    <t>student3103@university.com</t>
  </si>
  <si>
    <t>S4104</t>
  </si>
  <si>
    <t>student3104@university.com</t>
  </si>
  <si>
    <t>S4105</t>
  </si>
  <si>
    <t>student3105@university.com</t>
  </si>
  <si>
    <t>S4106</t>
  </si>
  <si>
    <t>student3106@university.com</t>
  </si>
  <si>
    <t>S4107</t>
  </si>
  <si>
    <t>student3107@university.com</t>
  </si>
  <si>
    <t>S4108</t>
  </si>
  <si>
    <t>student3108@university.com</t>
  </si>
  <si>
    <t>S4109</t>
  </si>
  <si>
    <t>student3109@university.com</t>
  </si>
  <si>
    <t>S4110</t>
  </si>
  <si>
    <t>student3110@university.com</t>
  </si>
  <si>
    <t>S4111</t>
  </si>
  <si>
    <t>student3111@university.com</t>
  </si>
  <si>
    <t>S4112</t>
  </si>
  <si>
    <t>student3112@university.com</t>
  </si>
  <si>
    <t>S4113</t>
  </si>
  <si>
    <t>student3113@university.com</t>
  </si>
  <si>
    <t>S4114</t>
  </si>
  <si>
    <t>student3114@university.com</t>
  </si>
  <si>
    <t>S4115</t>
  </si>
  <si>
    <t>student3115@university.com</t>
  </si>
  <si>
    <t>S4116</t>
  </si>
  <si>
    <t>student3116@university.com</t>
  </si>
  <si>
    <t>S4117</t>
  </si>
  <si>
    <t>student3117@university.com</t>
  </si>
  <si>
    <t>S4118</t>
  </si>
  <si>
    <t>student3118@university.com</t>
  </si>
  <si>
    <t>S4119</t>
  </si>
  <si>
    <t>student3119@university.com</t>
  </si>
  <si>
    <t>S4120</t>
  </si>
  <si>
    <t>student3120@university.com</t>
  </si>
  <si>
    <t>S4121</t>
  </si>
  <si>
    <t>student3121@university.com</t>
  </si>
  <si>
    <t>S4122</t>
  </si>
  <si>
    <t>student3122@university.com</t>
  </si>
  <si>
    <t>S4123</t>
  </si>
  <si>
    <t>student3123@university.com</t>
  </si>
  <si>
    <t>S4124</t>
  </si>
  <si>
    <t>student3124@university.com</t>
  </si>
  <si>
    <t>S4125</t>
  </si>
  <si>
    <t>student3125@university.com</t>
  </si>
  <si>
    <t>S4126</t>
  </si>
  <si>
    <t>student3126@university.com</t>
  </si>
  <si>
    <t>S4127</t>
  </si>
  <si>
    <t>student3127@university.com</t>
  </si>
  <si>
    <t>S4128</t>
  </si>
  <si>
    <t>student3128@university.com</t>
  </si>
  <si>
    <t>S4129</t>
  </si>
  <si>
    <t>student3129@university.com</t>
  </si>
  <si>
    <t>S4130</t>
  </si>
  <si>
    <t>student3130@university.com</t>
  </si>
  <si>
    <t>S4131</t>
  </si>
  <si>
    <t>student3131@university.com</t>
  </si>
  <si>
    <t>S4132</t>
  </si>
  <si>
    <t>student3132@university.com</t>
  </si>
  <si>
    <t>S4133</t>
  </si>
  <si>
    <t>student3133@university.com</t>
  </si>
  <si>
    <t>S4134</t>
  </si>
  <si>
    <t>student3134@university.com</t>
  </si>
  <si>
    <t>S4135</t>
  </si>
  <si>
    <t>student3135@university.com</t>
  </si>
  <si>
    <t>S4136</t>
  </si>
  <si>
    <t>student3136@university.com</t>
  </si>
  <si>
    <t>S4137</t>
  </si>
  <si>
    <t>student3137@university.com</t>
  </si>
  <si>
    <t>S4138</t>
  </si>
  <si>
    <t>student3138@university.com</t>
  </si>
  <si>
    <t>S4139</t>
  </si>
  <si>
    <t>student3139@university.com</t>
  </si>
  <si>
    <t>S4140</t>
  </si>
  <si>
    <t>student3140@university.com</t>
  </si>
  <si>
    <t>S4141</t>
  </si>
  <si>
    <t>student3141@university.com</t>
  </si>
  <si>
    <t>S4142</t>
  </si>
  <si>
    <t>student3142@university.com</t>
  </si>
  <si>
    <t>S4143</t>
  </si>
  <si>
    <t>student3143@university.com</t>
  </si>
  <si>
    <t>S4144</t>
  </si>
  <si>
    <t>student3144@university.com</t>
  </si>
  <si>
    <t>S4145</t>
  </si>
  <si>
    <t>student3145@university.com</t>
  </si>
  <si>
    <t>S4146</t>
  </si>
  <si>
    <t>student3146@university.com</t>
  </si>
  <si>
    <t>S4147</t>
  </si>
  <si>
    <t>student3147@university.com</t>
  </si>
  <si>
    <t>S4148</t>
  </si>
  <si>
    <t>student3148@university.com</t>
  </si>
  <si>
    <t>S4149</t>
  </si>
  <si>
    <t>student3149@university.com</t>
  </si>
  <si>
    <t>S4150</t>
  </si>
  <si>
    <t>student3150@university.com</t>
  </si>
  <si>
    <t>S4151</t>
  </si>
  <si>
    <t>student3151@university.com</t>
  </si>
  <si>
    <t>S4152</t>
  </si>
  <si>
    <t>student3152@university.com</t>
  </si>
  <si>
    <t>S4153</t>
  </si>
  <si>
    <t>student3153@university.com</t>
  </si>
  <si>
    <t>S4154</t>
  </si>
  <si>
    <t>student3154@university.com</t>
  </si>
  <si>
    <t>S4155</t>
  </si>
  <si>
    <t>student3155@university.com</t>
  </si>
  <si>
    <t>S4156</t>
  </si>
  <si>
    <t>student3156@university.com</t>
  </si>
  <si>
    <t>S4157</t>
  </si>
  <si>
    <t>student3157@university.com</t>
  </si>
  <si>
    <t>S4158</t>
  </si>
  <si>
    <t>student3158@university.com</t>
  </si>
  <si>
    <t>S4159</t>
  </si>
  <si>
    <t>student3159@university.com</t>
  </si>
  <si>
    <t>S4160</t>
  </si>
  <si>
    <t>student3160@university.com</t>
  </si>
  <si>
    <t>S4161</t>
  </si>
  <si>
    <t>student3161@university.com</t>
  </si>
  <si>
    <t>S4162</t>
  </si>
  <si>
    <t>student3162@university.com</t>
  </si>
  <si>
    <t>S4163</t>
  </si>
  <si>
    <t>student3163@university.com</t>
  </si>
  <si>
    <t>S4164</t>
  </si>
  <si>
    <t>student3164@university.com</t>
  </si>
  <si>
    <t>S4165</t>
  </si>
  <si>
    <t>student3165@university.com</t>
  </si>
  <si>
    <t>S4166</t>
  </si>
  <si>
    <t>student3166@university.com</t>
  </si>
  <si>
    <t>S4167</t>
  </si>
  <si>
    <t>student3167@university.com</t>
  </si>
  <si>
    <t>S4168</t>
  </si>
  <si>
    <t>student3168@university.com</t>
  </si>
  <si>
    <t>S4169</t>
  </si>
  <si>
    <t>student3169@university.com</t>
  </si>
  <si>
    <t>S4170</t>
  </si>
  <si>
    <t>student3170@university.com</t>
  </si>
  <si>
    <t>S4171</t>
  </si>
  <si>
    <t>student3171@university.com</t>
  </si>
  <si>
    <t>S4172</t>
  </si>
  <si>
    <t>student3172@university.com</t>
  </si>
  <si>
    <t>S4173</t>
  </si>
  <si>
    <t>student3173@university.com</t>
  </si>
  <si>
    <t>S4174</t>
  </si>
  <si>
    <t>student3174@university.com</t>
  </si>
  <si>
    <t>S4175</t>
  </si>
  <si>
    <t>student3175@university.com</t>
  </si>
  <si>
    <t>S4176</t>
  </si>
  <si>
    <t>student3176@university.com</t>
  </si>
  <si>
    <t>S4177</t>
  </si>
  <si>
    <t>student3177@university.com</t>
  </si>
  <si>
    <t>S4178</t>
  </si>
  <si>
    <t>student3178@university.com</t>
  </si>
  <si>
    <t>S4179</t>
  </si>
  <si>
    <t>student3179@university.com</t>
  </si>
  <si>
    <t>S4180</t>
  </si>
  <si>
    <t>student3180@university.com</t>
  </si>
  <si>
    <t>S4181</t>
  </si>
  <si>
    <t>student3181@university.com</t>
  </si>
  <si>
    <t>S4182</t>
  </si>
  <si>
    <t>student3182@university.com</t>
  </si>
  <si>
    <t>S4183</t>
  </si>
  <si>
    <t>student3183@university.com</t>
  </si>
  <si>
    <t>S4184</t>
  </si>
  <si>
    <t>student3184@university.com</t>
  </si>
  <si>
    <t>S4185</t>
  </si>
  <si>
    <t>student3185@university.com</t>
  </si>
  <si>
    <t>S4186</t>
  </si>
  <si>
    <t>student3186@university.com</t>
  </si>
  <si>
    <t>S4187</t>
  </si>
  <si>
    <t>student3187@university.com</t>
  </si>
  <si>
    <t>S4188</t>
  </si>
  <si>
    <t>student3188@university.com</t>
  </si>
  <si>
    <t>S4189</t>
  </si>
  <si>
    <t>student3189@university.com</t>
  </si>
  <si>
    <t>S4190</t>
  </si>
  <si>
    <t>student3190@university.com</t>
  </si>
  <si>
    <t>S4191</t>
  </si>
  <si>
    <t>student3191@university.com</t>
  </si>
  <si>
    <t>S4192</t>
  </si>
  <si>
    <t>student3192@university.com</t>
  </si>
  <si>
    <t>S4193</t>
  </si>
  <si>
    <t>student3193@university.com</t>
  </si>
  <si>
    <t>S4194</t>
  </si>
  <si>
    <t>student3194@university.com</t>
  </si>
  <si>
    <t>S4195</t>
  </si>
  <si>
    <t>student3195@university.com</t>
  </si>
  <si>
    <t>S4196</t>
  </si>
  <si>
    <t>student3196@university.com</t>
  </si>
  <si>
    <t>S4197</t>
  </si>
  <si>
    <t>student3197@university.com</t>
  </si>
  <si>
    <t>S4198</t>
  </si>
  <si>
    <t>student3198@university.com</t>
  </si>
  <si>
    <t>S4199</t>
  </si>
  <si>
    <t>student3199@university.com</t>
  </si>
  <si>
    <t>S4200</t>
  </si>
  <si>
    <t>student3200@university.com</t>
  </si>
  <si>
    <t>S4201</t>
  </si>
  <si>
    <t>student3201@university.com</t>
  </si>
  <si>
    <t>S4202</t>
  </si>
  <si>
    <t>student3202@university.com</t>
  </si>
  <si>
    <t>S4203</t>
  </si>
  <si>
    <t>student3203@university.com</t>
  </si>
  <si>
    <t>S4204</t>
  </si>
  <si>
    <t>student3204@university.com</t>
  </si>
  <si>
    <t>S4205</t>
  </si>
  <si>
    <t>student3205@university.com</t>
  </si>
  <si>
    <t>S4206</t>
  </si>
  <si>
    <t>student3206@university.com</t>
  </si>
  <si>
    <t>S4207</t>
  </si>
  <si>
    <t>student3207@university.com</t>
  </si>
  <si>
    <t>S4208</t>
  </si>
  <si>
    <t>student3208@university.com</t>
  </si>
  <si>
    <t>S4209</t>
  </si>
  <si>
    <t>student3209@university.com</t>
  </si>
  <si>
    <t>S4210</t>
  </si>
  <si>
    <t>student3210@university.com</t>
  </si>
  <si>
    <t>S4211</t>
  </si>
  <si>
    <t>student3211@university.com</t>
  </si>
  <si>
    <t>S4212</t>
  </si>
  <si>
    <t>student3212@university.com</t>
  </si>
  <si>
    <t>S4213</t>
  </si>
  <si>
    <t>student3213@university.com</t>
  </si>
  <si>
    <t>S4214</t>
  </si>
  <si>
    <t>student3214@university.com</t>
  </si>
  <si>
    <t>S4215</t>
  </si>
  <si>
    <t>student3215@university.com</t>
  </si>
  <si>
    <t>S4216</t>
  </si>
  <si>
    <t>student3216@university.com</t>
  </si>
  <si>
    <t>S4217</t>
  </si>
  <si>
    <t>student3217@university.com</t>
  </si>
  <si>
    <t>S4218</t>
  </si>
  <si>
    <t>student3218@university.com</t>
  </si>
  <si>
    <t>S4219</t>
  </si>
  <si>
    <t>student3219@university.com</t>
  </si>
  <si>
    <t>S4220</t>
  </si>
  <si>
    <t>student3220@university.com</t>
  </si>
  <si>
    <t>S4221</t>
  </si>
  <si>
    <t>student3221@university.com</t>
  </si>
  <si>
    <t>S4222</t>
  </si>
  <si>
    <t>student3222@university.com</t>
  </si>
  <si>
    <t>S4223</t>
  </si>
  <si>
    <t>student3223@university.com</t>
  </si>
  <si>
    <t>S4224</t>
  </si>
  <si>
    <t>student3224@university.com</t>
  </si>
  <si>
    <t>S4225</t>
  </si>
  <si>
    <t>student3225@university.com</t>
  </si>
  <si>
    <t>S4226</t>
  </si>
  <si>
    <t>student3226@university.com</t>
  </si>
  <si>
    <t>S4227</t>
  </si>
  <si>
    <t>student3227@university.com</t>
  </si>
  <si>
    <t>S4228</t>
  </si>
  <si>
    <t>student3228@university.com</t>
  </si>
  <si>
    <t>S4229</t>
  </si>
  <si>
    <t>student3229@university.com</t>
  </si>
  <si>
    <t>S4230</t>
  </si>
  <si>
    <t>student3230@university.com</t>
  </si>
  <si>
    <t>S4231</t>
  </si>
  <si>
    <t>student3231@university.com</t>
  </si>
  <si>
    <t>S4232</t>
  </si>
  <si>
    <t>student3232@university.com</t>
  </si>
  <si>
    <t>S4233</t>
  </si>
  <si>
    <t>student3233@university.com</t>
  </si>
  <si>
    <t>S4234</t>
  </si>
  <si>
    <t>student3234@university.com</t>
  </si>
  <si>
    <t>S4235</t>
  </si>
  <si>
    <t>student3235@university.com</t>
  </si>
  <si>
    <t>S4236</t>
  </si>
  <si>
    <t>student3236@university.com</t>
  </si>
  <si>
    <t>S4237</t>
  </si>
  <si>
    <t>student3237@university.com</t>
  </si>
  <si>
    <t>S4238</t>
  </si>
  <si>
    <t>student3238@university.com</t>
  </si>
  <si>
    <t>S4239</t>
  </si>
  <si>
    <t>student3239@university.com</t>
  </si>
  <si>
    <t>S4240</t>
  </si>
  <si>
    <t>student3240@university.com</t>
  </si>
  <si>
    <t>S4241</t>
  </si>
  <si>
    <t>student3241@university.com</t>
  </si>
  <si>
    <t>S4242</t>
  </si>
  <si>
    <t>student3242@university.com</t>
  </si>
  <si>
    <t>S4243</t>
  </si>
  <si>
    <t>student3243@university.com</t>
  </si>
  <si>
    <t>S4244</t>
  </si>
  <si>
    <t>student3244@university.com</t>
  </si>
  <si>
    <t>S4245</t>
  </si>
  <si>
    <t>student3245@university.com</t>
  </si>
  <si>
    <t>S4246</t>
  </si>
  <si>
    <t>student3246@university.com</t>
  </si>
  <si>
    <t>S4247</t>
  </si>
  <si>
    <t>student3247@university.com</t>
  </si>
  <si>
    <t>S4248</t>
  </si>
  <si>
    <t>student3248@university.com</t>
  </si>
  <si>
    <t>S4249</t>
  </si>
  <si>
    <t>student3249@university.com</t>
  </si>
  <si>
    <t>S4250</t>
  </si>
  <si>
    <t>student3250@university.com</t>
  </si>
  <si>
    <t>S4251</t>
  </si>
  <si>
    <t>student3251@university.com</t>
  </si>
  <si>
    <t>S4252</t>
  </si>
  <si>
    <t>student3252@university.com</t>
  </si>
  <si>
    <t>S4253</t>
  </si>
  <si>
    <t>student3253@university.com</t>
  </si>
  <si>
    <t>S4254</t>
  </si>
  <si>
    <t>student3254@university.com</t>
  </si>
  <si>
    <t>S4255</t>
  </si>
  <si>
    <t>student3255@university.com</t>
  </si>
  <si>
    <t>S4256</t>
  </si>
  <si>
    <t>student3256@university.com</t>
  </si>
  <si>
    <t>S4257</t>
  </si>
  <si>
    <t>student3257@university.com</t>
  </si>
  <si>
    <t>S4258</t>
  </si>
  <si>
    <t>student3258@university.com</t>
  </si>
  <si>
    <t>S4259</t>
  </si>
  <si>
    <t>student3259@university.com</t>
  </si>
  <si>
    <t>S4260</t>
  </si>
  <si>
    <t>student3260@university.com</t>
  </si>
  <si>
    <t>S4261</t>
  </si>
  <si>
    <t>student3261@university.com</t>
  </si>
  <si>
    <t>S4262</t>
  </si>
  <si>
    <t>student3262@university.com</t>
  </si>
  <si>
    <t>S4263</t>
  </si>
  <si>
    <t>student3263@university.com</t>
  </si>
  <si>
    <t>S4264</t>
  </si>
  <si>
    <t>student3264@university.com</t>
  </si>
  <si>
    <t>S4265</t>
  </si>
  <si>
    <t>student3265@university.com</t>
  </si>
  <si>
    <t>S4266</t>
  </si>
  <si>
    <t>student3266@university.com</t>
  </si>
  <si>
    <t>S4267</t>
  </si>
  <si>
    <t>student3267@university.com</t>
  </si>
  <si>
    <t>S4268</t>
  </si>
  <si>
    <t>student3268@university.com</t>
  </si>
  <si>
    <t>S4269</t>
  </si>
  <si>
    <t>student3269@university.com</t>
  </si>
  <si>
    <t>S4270</t>
  </si>
  <si>
    <t>student3270@university.com</t>
  </si>
  <si>
    <t>S4271</t>
  </si>
  <si>
    <t>student3271@university.com</t>
  </si>
  <si>
    <t>S4272</t>
  </si>
  <si>
    <t>student3272@university.com</t>
  </si>
  <si>
    <t>S4273</t>
  </si>
  <si>
    <t>student3273@university.com</t>
  </si>
  <si>
    <t>S4274</t>
  </si>
  <si>
    <t>student3274@university.com</t>
  </si>
  <si>
    <t>S4275</t>
  </si>
  <si>
    <t>student3275@university.com</t>
  </si>
  <si>
    <t>S4276</t>
  </si>
  <si>
    <t>student3276@university.com</t>
  </si>
  <si>
    <t>S4277</t>
  </si>
  <si>
    <t>student3277@university.com</t>
  </si>
  <si>
    <t>S4278</t>
  </si>
  <si>
    <t>student3278@university.com</t>
  </si>
  <si>
    <t>S4279</t>
  </si>
  <si>
    <t>student3279@university.com</t>
  </si>
  <si>
    <t>S4280</t>
  </si>
  <si>
    <t>student3280@university.com</t>
  </si>
  <si>
    <t>S4281</t>
  </si>
  <si>
    <t>student3281@university.com</t>
  </si>
  <si>
    <t>S4282</t>
  </si>
  <si>
    <t>student3282@university.com</t>
  </si>
  <si>
    <t>S4283</t>
  </si>
  <si>
    <t>student3283@university.com</t>
  </si>
  <si>
    <t>S4284</t>
  </si>
  <si>
    <t>student3284@university.com</t>
  </si>
  <si>
    <t>S4285</t>
  </si>
  <si>
    <t>student3285@university.com</t>
  </si>
  <si>
    <t>S4286</t>
  </si>
  <si>
    <t>student3286@university.com</t>
  </si>
  <si>
    <t>S4287</t>
  </si>
  <si>
    <t>student3287@university.com</t>
  </si>
  <si>
    <t>S4288</t>
  </si>
  <si>
    <t>student3288@university.com</t>
  </si>
  <si>
    <t>S4289</t>
  </si>
  <si>
    <t>student3289@university.com</t>
  </si>
  <si>
    <t>S4290</t>
  </si>
  <si>
    <t>student3290@university.com</t>
  </si>
  <si>
    <t>S4291</t>
  </si>
  <si>
    <t>student3291@university.com</t>
  </si>
  <si>
    <t>S4292</t>
  </si>
  <si>
    <t>student3292@university.com</t>
  </si>
  <si>
    <t>S4293</t>
  </si>
  <si>
    <t>student3293@university.com</t>
  </si>
  <si>
    <t>S4294</t>
  </si>
  <si>
    <t>student3294@university.com</t>
  </si>
  <si>
    <t>S4295</t>
  </si>
  <si>
    <t>student3295@university.com</t>
  </si>
  <si>
    <t>S4296</t>
  </si>
  <si>
    <t>student3296@university.com</t>
  </si>
  <si>
    <t>S4297</t>
  </si>
  <si>
    <t>student3297@university.com</t>
  </si>
  <si>
    <t>S4298</t>
  </si>
  <si>
    <t>student3298@university.com</t>
  </si>
  <si>
    <t>S4299</t>
  </si>
  <si>
    <t>student3299@university.com</t>
  </si>
  <si>
    <t>S4300</t>
  </si>
  <si>
    <t>student3300@university.com</t>
  </si>
  <si>
    <t>S4301</t>
  </si>
  <si>
    <t>student3301@university.com</t>
  </si>
  <si>
    <t>S4302</t>
  </si>
  <si>
    <t>student3302@university.com</t>
  </si>
  <si>
    <t>S4303</t>
  </si>
  <si>
    <t>student3303@university.com</t>
  </si>
  <si>
    <t>S4304</t>
  </si>
  <si>
    <t>student3304@university.com</t>
  </si>
  <si>
    <t>S4305</t>
  </si>
  <si>
    <t>student3305@university.com</t>
  </si>
  <si>
    <t>S4306</t>
  </si>
  <si>
    <t>student3306@university.com</t>
  </si>
  <si>
    <t>S4307</t>
  </si>
  <si>
    <t>student3307@university.com</t>
  </si>
  <si>
    <t>S4308</t>
  </si>
  <si>
    <t>student3308@university.com</t>
  </si>
  <si>
    <t>S4309</t>
  </si>
  <si>
    <t>student3309@university.com</t>
  </si>
  <si>
    <t>S4310</t>
  </si>
  <si>
    <t>student3310@university.com</t>
  </si>
  <si>
    <t>S4311</t>
  </si>
  <si>
    <t>student3311@university.com</t>
  </si>
  <si>
    <t>S4312</t>
  </si>
  <si>
    <t>student3312@university.com</t>
  </si>
  <si>
    <t>S4313</t>
  </si>
  <si>
    <t>student3313@university.com</t>
  </si>
  <si>
    <t>S4314</t>
  </si>
  <si>
    <t>student3314@university.com</t>
  </si>
  <si>
    <t>S4315</t>
  </si>
  <si>
    <t>student3315@university.com</t>
  </si>
  <si>
    <t>S4316</t>
  </si>
  <si>
    <t>student3316@university.com</t>
  </si>
  <si>
    <t>S4317</t>
  </si>
  <si>
    <t>student3317@university.com</t>
  </si>
  <si>
    <t>S4318</t>
  </si>
  <si>
    <t>student3318@university.com</t>
  </si>
  <si>
    <t>S4319</t>
  </si>
  <si>
    <t>student3319@university.com</t>
  </si>
  <si>
    <t>S4320</t>
  </si>
  <si>
    <t>student3320@university.com</t>
  </si>
  <si>
    <t>S4321</t>
  </si>
  <si>
    <t>student3321@university.com</t>
  </si>
  <si>
    <t>S4322</t>
  </si>
  <si>
    <t>student3322@university.com</t>
  </si>
  <si>
    <t>S4323</t>
  </si>
  <si>
    <t>student3323@university.com</t>
  </si>
  <si>
    <t>S4324</t>
  </si>
  <si>
    <t>student3324@university.com</t>
  </si>
  <si>
    <t>S4325</t>
  </si>
  <si>
    <t>student3325@university.com</t>
  </si>
  <si>
    <t>S4326</t>
  </si>
  <si>
    <t>student3326@university.com</t>
  </si>
  <si>
    <t>S4327</t>
  </si>
  <si>
    <t>student3327@university.com</t>
  </si>
  <si>
    <t>S4328</t>
  </si>
  <si>
    <t>student3328@university.com</t>
  </si>
  <si>
    <t>S4329</t>
  </si>
  <si>
    <t>student3329@university.com</t>
  </si>
  <si>
    <t>S4330</t>
  </si>
  <si>
    <t>student3330@university.com</t>
  </si>
  <si>
    <t>S4331</t>
  </si>
  <si>
    <t>student3331@university.com</t>
  </si>
  <si>
    <t>S4332</t>
  </si>
  <si>
    <t>student3332@university.com</t>
  </si>
  <si>
    <t>S4333</t>
  </si>
  <si>
    <t>student3333@university.com</t>
  </si>
  <si>
    <t>S4334</t>
  </si>
  <si>
    <t>student3334@university.com</t>
  </si>
  <si>
    <t>S4335</t>
  </si>
  <si>
    <t>student3335@university.com</t>
  </si>
  <si>
    <t>S4336</t>
  </si>
  <si>
    <t>student3336@university.com</t>
  </si>
  <si>
    <t>S4337</t>
  </si>
  <si>
    <t>student3337@university.com</t>
  </si>
  <si>
    <t>S4338</t>
  </si>
  <si>
    <t>student3338@university.com</t>
  </si>
  <si>
    <t>S4339</t>
  </si>
  <si>
    <t>student3339@university.com</t>
  </si>
  <si>
    <t>S4340</t>
  </si>
  <si>
    <t>student3340@university.com</t>
  </si>
  <si>
    <t>S4341</t>
  </si>
  <si>
    <t>student3341@university.com</t>
  </si>
  <si>
    <t>S4342</t>
  </si>
  <si>
    <t>student3342@university.com</t>
  </si>
  <si>
    <t>S4343</t>
  </si>
  <si>
    <t>student3343@university.com</t>
  </si>
  <si>
    <t>S4344</t>
  </si>
  <si>
    <t>student3344@university.com</t>
  </si>
  <si>
    <t>S4345</t>
  </si>
  <si>
    <t>student3345@university.com</t>
  </si>
  <si>
    <t>S4346</t>
  </si>
  <si>
    <t>student3346@university.com</t>
  </si>
  <si>
    <t>S4347</t>
  </si>
  <si>
    <t>student3347@university.com</t>
  </si>
  <si>
    <t>S4348</t>
  </si>
  <si>
    <t>student3348@university.com</t>
  </si>
  <si>
    <t>S4349</t>
  </si>
  <si>
    <t>student3349@university.com</t>
  </si>
  <si>
    <t>S4350</t>
  </si>
  <si>
    <t>student3350@university.com</t>
  </si>
  <si>
    <t>S4351</t>
  </si>
  <si>
    <t>student3351@university.com</t>
  </si>
  <si>
    <t>S4352</t>
  </si>
  <si>
    <t>student3352@university.com</t>
  </si>
  <si>
    <t>S4353</t>
  </si>
  <si>
    <t>student3353@university.com</t>
  </si>
  <si>
    <t>S4354</t>
  </si>
  <si>
    <t>student3354@university.com</t>
  </si>
  <si>
    <t>S4355</t>
  </si>
  <si>
    <t>student3355@university.com</t>
  </si>
  <si>
    <t>S4356</t>
  </si>
  <si>
    <t>student3356@university.com</t>
  </si>
  <si>
    <t>S4357</t>
  </si>
  <si>
    <t>student3357@university.com</t>
  </si>
  <si>
    <t>S4358</t>
  </si>
  <si>
    <t>student3358@university.com</t>
  </si>
  <si>
    <t>S4359</t>
  </si>
  <si>
    <t>student3359@university.com</t>
  </si>
  <si>
    <t>S4360</t>
  </si>
  <si>
    <t>student3360@university.com</t>
  </si>
  <si>
    <t>S4361</t>
  </si>
  <si>
    <t>student3361@university.com</t>
  </si>
  <si>
    <t>S4362</t>
  </si>
  <si>
    <t>student3362@university.com</t>
  </si>
  <si>
    <t>S4363</t>
  </si>
  <si>
    <t>student3363@university.com</t>
  </si>
  <si>
    <t>S4364</t>
  </si>
  <si>
    <t>student3364@university.com</t>
  </si>
  <si>
    <t>S4365</t>
  </si>
  <si>
    <t>student3365@university.com</t>
  </si>
  <si>
    <t>S4366</t>
  </si>
  <si>
    <t>student3366@university.com</t>
  </si>
  <si>
    <t>S4367</t>
  </si>
  <si>
    <t>student3367@university.com</t>
  </si>
  <si>
    <t>S4368</t>
  </si>
  <si>
    <t>student3368@university.com</t>
  </si>
  <si>
    <t>S4369</t>
  </si>
  <si>
    <t>student3369@university.com</t>
  </si>
  <si>
    <t>S4370</t>
  </si>
  <si>
    <t>student3370@university.com</t>
  </si>
  <si>
    <t>S4371</t>
  </si>
  <si>
    <t>student3371@university.com</t>
  </si>
  <si>
    <t>S4372</t>
  </si>
  <si>
    <t>student3372@university.com</t>
  </si>
  <si>
    <t>S4373</t>
  </si>
  <si>
    <t>student3373@university.com</t>
  </si>
  <si>
    <t>S4374</t>
  </si>
  <si>
    <t>student3374@university.com</t>
  </si>
  <si>
    <t>S4375</t>
  </si>
  <si>
    <t>student3375@university.com</t>
  </si>
  <si>
    <t>S4376</t>
  </si>
  <si>
    <t>student3376@university.com</t>
  </si>
  <si>
    <t>S4377</t>
  </si>
  <si>
    <t>student3377@university.com</t>
  </si>
  <si>
    <t>S4378</t>
  </si>
  <si>
    <t>student3378@university.com</t>
  </si>
  <si>
    <t>S4379</t>
  </si>
  <si>
    <t>student3379@university.com</t>
  </si>
  <si>
    <t>S4380</t>
  </si>
  <si>
    <t>student3380@university.com</t>
  </si>
  <si>
    <t>S4381</t>
  </si>
  <si>
    <t>student3381@university.com</t>
  </si>
  <si>
    <t>S4382</t>
  </si>
  <si>
    <t>student3382@university.com</t>
  </si>
  <si>
    <t>S4383</t>
  </si>
  <si>
    <t>student3383@university.com</t>
  </si>
  <si>
    <t>S4384</t>
  </si>
  <si>
    <t>student3384@university.com</t>
  </si>
  <si>
    <t>S4385</t>
  </si>
  <si>
    <t>student3385@university.com</t>
  </si>
  <si>
    <t>S4386</t>
  </si>
  <si>
    <t>student3386@university.com</t>
  </si>
  <si>
    <t>S4387</t>
  </si>
  <si>
    <t>student3387@university.com</t>
  </si>
  <si>
    <t>S4388</t>
  </si>
  <si>
    <t>student3388@university.com</t>
  </si>
  <si>
    <t>S4389</t>
  </si>
  <si>
    <t>student3389@university.com</t>
  </si>
  <si>
    <t>S4390</t>
  </si>
  <si>
    <t>student3390@university.com</t>
  </si>
  <si>
    <t>S4391</t>
  </si>
  <si>
    <t>student3391@university.com</t>
  </si>
  <si>
    <t>S4392</t>
  </si>
  <si>
    <t>student3392@university.com</t>
  </si>
  <si>
    <t>S4393</t>
  </si>
  <si>
    <t>student3393@university.com</t>
  </si>
  <si>
    <t>S4394</t>
  </si>
  <si>
    <t>student3394@university.com</t>
  </si>
  <si>
    <t>S4395</t>
  </si>
  <si>
    <t>student3395@university.com</t>
  </si>
  <si>
    <t>S4396</t>
  </si>
  <si>
    <t>student3396@university.com</t>
  </si>
  <si>
    <t>S4397</t>
  </si>
  <si>
    <t>student3397@university.com</t>
  </si>
  <si>
    <t>S4398</t>
  </si>
  <si>
    <t>student3398@university.com</t>
  </si>
  <si>
    <t>S4399</t>
  </si>
  <si>
    <t>student3399@university.com</t>
  </si>
  <si>
    <t>S4400</t>
  </si>
  <si>
    <t>student3400@university.com</t>
  </si>
  <si>
    <t>S4401</t>
  </si>
  <si>
    <t>student3401@university.com</t>
  </si>
  <si>
    <t>S4402</t>
  </si>
  <si>
    <t>student3402@university.com</t>
  </si>
  <si>
    <t>S4403</t>
  </si>
  <si>
    <t>student3403@university.com</t>
  </si>
  <si>
    <t>S4404</t>
  </si>
  <si>
    <t>student3404@university.com</t>
  </si>
  <si>
    <t>S4405</t>
  </si>
  <si>
    <t>student3405@university.com</t>
  </si>
  <si>
    <t>S4406</t>
  </si>
  <si>
    <t>student3406@university.com</t>
  </si>
  <si>
    <t>S4407</t>
  </si>
  <si>
    <t>student3407@university.com</t>
  </si>
  <si>
    <t>S4408</t>
  </si>
  <si>
    <t>student3408@university.com</t>
  </si>
  <si>
    <t>S4409</t>
  </si>
  <si>
    <t>student3409@university.com</t>
  </si>
  <si>
    <t>S4410</t>
  </si>
  <si>
    <t>student3410@university.com</t>
  </si>
  <si>
    <t>S4411</t>
  </si>
  <si>
    <t>student3411@university.com</t>
  </si>
  <si>
    <t>S4412</t>
  </si>
  <si>
    <t>student3412@university.com</t>
  </si>
  <si>
    <t>S4413</t>
  </si>
  <si>
    <t>student3413@university.com</t>
  </si>
  <si>
    <t>S4414</t>
  </si>
  <si>
    <t>student3414@university.com</t>
  </si>
  <si>
    <t>S4415</t>
  </si>
  <si>
    <t>student3415@university.com</t>
  </si>
  <si>
    <t>S4416</t>
  </si>
  <si>
    <t>student3416@university.com</t>
  </si>
  <si>
    <t>S4417</t>
  </si>
  <si>
    <t>student3417@university.com</t>
  </si>
  <si>
    <t>S4418</t>
  </si>
  <si>
    <t>student3418@university.com</t>
  </si>
  <si>
    <t>S4419</t>
  </si>
  <si>
    <t>student3419@university.com</t>
  </si>
  <si>
    <t>S4420</t>
  </si>
  <si>
    <t>student3420@university.com</t>
  </si>
  <si>
    <t>S4421</t>
  </si>
  <si>
    <t>student3421@university.com</t>
  </si>
  <si>
    <t>S4422</t>
  </si>
  <si>
    <t>student3422@university.com</t>
  </si>
  <si>
    <t>S4423</t>
  </si>
  <si>
    <t>student3423@university.com</t>
  </si>
  <si>
    <t>S4424</t>
  </si>
  <si>
    <t>student3424@university.com</t>
  </si>
  <si>
    <t>S4425</t>
  </si>
  <si>
    <t>student3425@university.com</t>
  </si>
  <si>
    <t>S4426</t>
  </si>
  <si>
    <t>student3426@university.com</t>
  </si>
  <si>
    <t>S4427</t>
  </si>
  <si>
    <t>student3427@university.com</t>
  </si>
  <si>
    <t>S4428</t>
  </si>
  <si>
    <t>student3428@university.com</t>
  </si>
  <si>
    <t>S4429</t>
  </si>
  <si>
    <t>student3429@university.com</t>
  </si>
  <si>
    <t>S4430</t>
  </si>
  <si>
    <t>student3430@university.com</t>
  </si>
  <si>
    <t>S4431</t>
  </si>
  <si>
    <t>student3431@university.com</t>
  </si>
  <si>
    <t>S4432</t>
  </si>
  <si>
    <t>student3432@university.com</t>
  </si>
  <si>
    <t>S4433</t>
  </si>
  <si>
    <t>student3433@university.com</t>
  </si>
  <si>
    <t>S4434</t>
  </si>
  <si>
    <t>student3434@university.com</t>
  </si>
  <si>
    <t>S4435</t>
  </si>
  <si>
    <t>student3435@university.com</t>
  </si>
  <si>
    <t>S4436</t>
  </si>
  <si>
    <t>student3436@university.com</t>
  </si>
  <si>
    <t>S4437</t>
  </si>
  <si>
    <t>student3437@university.com</t>
  </si>
  <si>
    <t>S4438</t>
  </si>
  <si>
    <t>student3438@university.com</t>
  </si>
  <si>
    <t>S4439</t>
  </si>
  <si>
    <t>student3439@university.com</t>
  </si>
  <si>
    <t>S4440</t>
  </si>
  <si>
    <t>student3440@university.com</t>
  </si>
  <si>
    <t>S4441</t>
  </si>
  <si>
    <t>student3441@university.com</t>
  </si>
  <si>
    <t>S4442</t>
  </si>
  <si>
    <t>student3442@university.com</t>
  </si>
  <si>
    <t>S4443</t>
  </si>
  <si>
    <t>student3443@university.com</t>
  </si>
  <si>
    <t>S4444</t>
  </si>
  <si>
    <t>student3444@university.com</t>
  </si>
  <si>
    <t>S4445</t>
  </si>
  <si>
    <t>student3445@university.com</t>
  </si>
  <si>
    <t>S4446</t>
  </si>
  <si>
    <t>student3446@university.com</t>
  </si>
  <si>
    <t>S4447</t>
  </si>
  <si>
    <t>student3447@university.com</t>
  </si>
  <si>
    <t>S4448</t>
  </si>
  <si>
    <t>student3448@university.com</t>
  </si>
  <si>
    <t>S4449</t>
  </si>
  <si>
    <t>student3449@university.com</t>
  </si>
  <si>
    <t>S4450</t>
  </si>
  <si>
    <t>student3450@university.com</t>
  </si>
  <si>
    <t>S4451</t>
  </si>
  <si>
    <t>student3451@university.com</t>
  </si>
  <si>
    <t>S4452</t>
  </si>
  <si>
    <t>student3452@university.com</t>
  </si>
  <si>
    <t>S4453</t>
  </si>
  <si>
    <t>student3453@university.com</t>
  </si>
  <si>
    <t>S4454</t>
  </si>
  <si>
    <t>student3454@university.com</t>
  </si>
  <si>
    <t>S4455</t>
  </si>
  <si>
    <t>student3455@university.com</t>
  </si>
  <si>
    <t>S4456</t>
  </si>
  <si>
    <t>student3456@university.com</t>
  </si>
  <si>
    <t>S4457</t>
  </si>
  <si>
    <t>student3457@university.com</t>
  </si>
  <si>
    <t>S4458</t>
  </si>
  <si>
    <t>student3458@university.com</t>
  </si>
  <si>
    <t>S4459</t>
  </si>
  <si>
    <t>student3459@university.com</t>
  </si>
  <si>
    <t>S4460</t>
  </si>
  <si>
    <t>student3460@university.com</t>
  </si>
  <si>
    <t>S4461</t>
  </si>
  <si>
    <t>student3461@university.com</t>
  </si>
  <si>
    <t>S4462</t>
  </si>
  <si>
    <t>student3462@university.com</t>
  </si>
  <si>
    <t>S4463</t>
  </si>
  <si>
    <t>student3463@university.com</t>
  </si>
  <si>
    <t>S4464</t>
  </si>
  <si>
    <t>student3464@university.com</t>
  </si>
  <si>
    <t>S4465</t>
  </si>
  <si>
    <t>student3465@university.com</t>
  </si>
  <si>
    <t>S4466</t>
  </si>
  <si>
    <t>student3466@university.com</t>
  </si>
  <si>
    <t>S4467</t>
  </si>
  <si>
    <t>student3467@university.com</t>
  </si>
  <si>
    <t>S4468</t>
  </si>
  <si>
    <t>student3468@university.com</t>
  </si>
  <si>
    <t>S4469</t>
  </si>
  <si>
    <t>student3469@university.com</t>
  </si>
  <si>
    <t>S4470</t>
  </si>
  <si>
    <t>student3470@university.com</t>
  </si>
  <si>
    <t>S4471</t>
  </si>
  <si>
    <t>student3471@university.com</t>
  </si>
  <si>
    <t>S4472</t>
  </si>
  <si>
    <t>student3472@university.com</t>
  </si>
  <si>
    <t>S4473</t>
  </si>
  <si>
    <t>student3473@university.com</t>
  </si>
  <si>
    <t>S4474</t>
  </si>
  <si>
    <t>student3474@university.com</t>
  </si>
  <si>
    <t>S4475</t>
  </si>
  <si>
    <t>student3475@university.com</t>
  </si>
  <si>
    <t>S4476</t>
  </si>
  <si>
    <t>student3476@university.com</t>
  </si>
  <si>
    <t>S4477</t>
  </si>
  <si>
    <t>student3477@university.com</t>
  </si>
  <si>
    <t>S4478</t>
  </si>
  <si>
    <t>student3478@university.com</t>
  </si>
  <si>
    <t>S4479</t>
  </si>
  <si>
    <t>student3479@university.com</t>
  </si>
  <si>
    <t>S4480</t>
  </si>
  <si>
    <t>student3480@university.com</t>
  </si>
  <si>
    <t>S4481</t>
  </si>
  <si>
    <t>student3481@university.com</t>
  </si>
  <si>
    <t>S4482</t>
  </si>
  <si>
    <t>student3482@university.com</t>
  </si>
  <si>
    <t>S4483</t>
  </si>
  <si>
    <t>student3483@university.com</t>
  </si>
  <si>
    <t>S4484</t>
  </si>
  <si>
    <t>student3484@university.com</t>
  </si>
  <si>
    <t>S4485</t>
  </si>
  <si>
    <t>student3485@university.com</t>
  </si>
  <si>
    <t>S4486</t>
  </si>
  <si>
    <t>student3486@university.com</t>
  </si>
  <si>
    <t>S4487</t>
  </si>
  <si>
    <t>student3487@university.com</t>
  </si>
  <si>
    <t>S4488</t>
  </si>
  <si>
    <t>student3488@university.com</t>
  </si>
  <si>
    <t>S4489</t>
  </si>
  <si>
    <t>student3489@university.com</t>
  </si>
  <si>
    <t>S4490</t>
  </si>
  <si>
    <t>student3490@university.com</t>
  </si>
  <si>
    <t>S4491</t>
  </si>
  <si>
    <t>student3491@university.com</t>
  </si>
  <si>
    <t>S4492</t>
  </si>
  <si>
    <t>student3492@university.com</t>
  </si>
  <si>
    <t>S4493</t>
  </si>
  <si>
    <t>student3493@university.com</t>
  </si>
  <si>
    <t>S4494</t>
  </si>
  <si>
    <t>student3494@university.com</t>
  </si>
  <si>
    <t>S4495</t>
  </si>
  <si>
    <t>student3495@university.com</t>
  </si>
  <si>
    <t>S4496</t>
  </si>
  <si>
    <t>student3496@university.com</t>
  </si>
  <si>
    <t>S4497</t>
  </si>
  <si>
    <t>student3497@university.com</t>
  </si>
  <si>
    <t>S4498</t>
  </si>
  <si>
    <t>student3498@university.com</t>
  </si>
  <si>
    <t>S4499</t>
  </si>
  <si>
    <t>student3499@university.com</t>
  </si>
  <si>
    <t>S4500</t>
  </si>
  <si>
    <t>student3500@university.com</t>
  </si>
  <si>
    <t>S4501</t>
  </si>
  <si>
    <t>student3501@university.com</t>
  </si>
  <si>
    <t>S4502</t>
  </si>
  <si>
    <t>student3502@university.com</t>
  </si>
  <si>
    <t>S4503</t>
  </si>
  <si>
    <t>student3503@university.com</t>
  </si>
  <si>
    <t>S4504</t>
  </si>
  <si>
    <t>student3504@university.com</t>
  </si>
  <si>
    <t>S4505</t>
  </si>
  <si>
    <t>student3505@university.com</t>
  </si>
  <si>
    <t>S4506</t>
  </si>
  <si>
    <t>student3506@university.com</t>
  </si>
  <si>
    <t>S4507</t>
  </si>
  <si>
    <t>student3507@university.com</t>
  </si>
  <si>
    <t>S4508</t>
  </si>
  <si>
    <t>student3508@university.com</t>
  </si>
  <si>
    <t>S4509</t>
  </si>
  <si>
    <t>student3509@university.com</t>
  </si>
  <si>
    <t>S4510</t>
  </si>
  <si>
    <t>student3510@university.com</t>
  </si>
  <si>
    <t>S4511</t>
  </si>
  <si>
    <t>student3511@university.com</t>
  </si>
  <si>
    <t>S4512</t>
  </si>
  <si>
    <t>student3512@university.com</t>
  </si>
  <si>
    <t>S4513</t>
  </si>
  <si>
    <t>student3513@university.com</t>
  </si>
  <si>
    <t>S4514</t>
  </si>
  <si>
    <t>student3514@university.com</t>
  </si>
  <si>
    <t>S4515</t>
  </si>
  <si>
    <t>student3515@university.com</t>
  </si>
  <si>
    <t>S4516</t>
  </si>
  <si>
    <t>student3516@university.com</t>
  </si>
  <si>
    <t>S4517</t>
  </si>
  <si>
    <t>student3517@university.com</t>
  </si>
  <si>
    <t>S4518</t>
  </si>
  <si>
    <t>student3518@university.com</t>
  </si>
  <si>
    <t>S4519</t>
  </si>
  <si>
    <t>student3519@university.com</t>
  </si>
  <si>
    <t>S4520</t>
  </si>
  <si>
    <t>student3520@university.com</t>
  </si>
  <si>
    <t>S4521</t>
  </si>
  <si>
    <t>student3521@university.com</t>
  </si>
  <si>
    <t>S4522</t>
  </si>
  <si>
    <t>student3522@university.com</t>
  </si>
  <si>
    <t>S4523</t>
  </si>
  <si>
    <t>student3523@university.com</t>
  </si>
  <si>
    <t>S4524</t>
  </si>
  <si>
    <t>student3524@university.com</t>
  </si>
  <si>
    <t>S4525</t>
  </si>
  <si>
    <t>student3525@university.com</t>
  </si>
  <si>
    <t>S4526</t>
  </si>
  <si>
    <t>student3526@university.com</t>
  </si>
  <si>
    <t>S4527</t>
  </si>
  <si>
    <t>student3527@university.com</t>
  </si>
  <si>
    <t>S4528</t>
  </si>
  <si>
    <t>student3528@university.com</t>
  </si>
  <si>
    <t>S4529</t>
  </si>
  <si>
    <t>student3529@university.com</t>
  </si>
  <si>
    <t>S4530</t>
  </si>
  <si>
    <t>student3530@university.com</t>
  </si>
  <si>
    <t>S4531</t>
  </si>
  <si>
    <t>student3531@university.com</t>
  </si>
  <si>
    <t>S4532</t>
  </si>
  <si>
    <t>student3532@university.com</t>
  </si>
  <si>
    <t>S4533</t>
  </si>
  <si>
    <t>student3533@university.com</t>
  </si>
  <si>
    <t>S4534</t>
  </si>
  <si>
    <t>student3534@university.com</t>
  </si>
  <si>
    <t>S4535</t>
  </si>
  <si>
    <t>student3535@university.com</t>
  </si>
  <si>
    <t>S4536</t>
  </si>
  <si>
    <t>student3536@university.com</t>
  </si>
  <si>
    <t>S4537</t>
  </si>
  <si>
    <t>student3537@university.com</t>
  </si>
  <si>
    <t>S4538</t>
  </si>
  <si>
    <t>student3538@university.com</t>
  </si>
  <si>
    <t>S4539</t>
  </si>
  <si>
    <t>student3539@university.com</t>
  </si>
  <si>
    <t>S4540</t>
  </si>
  <si>
    <t>student3540@university.com</t>
  </si>
  <si>
    <t>S4541</t>
  </si>
  <si>
    <t>student3541@university.com</t>
  </si>
  <si>
    <t>S4542</t>
  </si>
  <si>
    <t>student3542@university.com</t>
  </si>
  <si>
    <t>S4543</t>
  </si>
  <si>
    <t>student3543@university.com</t>
  </si>
  <si>
    <t>S4544</t>
  </si>
  <si>
    <t>student3544@university.com</t>
  </si>
  <si>
    <t>S4545</t>
  </si>
  <si>
    <t>student3545@university.com</t>
  </si>
  <si>
    <t>S4546</t>
  </si>
  <si>
    <t>student3546@university.com</t>
  </si>
  <si>
    <t>S4547</t>
  </si>
  <si>
    <t>student3547@university.com</t>
  </si>
  <si>
    <t>S4548</t>
  </si>
  <si>
    <t>student3548@university.com</t>
  </si>
  <si>
    <t>S4549</t>
  </si>
  <si>
    <t>student3549@university.com</t>
  </si>
  <si>
    <t>S4550</t>
  </si>
  <si>
    <t>student3550@university.com</t>
  </si>
  <si>
    <t>S4551</t>
  </si>
  <si>
    <t>student3551@university.com</t>
  </si>
  <si>
    <t>S4552</t>
  </si>
  <si>
    <t>student3552@university.com</t>
  </si>
  <si>
    <t>S4553</t>
  </si>
  <si>
    <t>student3553@university.com</t>
  </si>
  <si>
    <t>S4554</t>
  </si>
  <si>
    <t>student3554@university.com</t>
  </si>
  <si>
    <t>S4555</t>
  </si>
  <si>
    <t>student3555@university.com</t>
  </si>
  <si>
    <t>S4556</t>
  </si>
  <si>
    <t>student3556@university.com</t>
  </si>
  <si>
    <t>S4557</t>
  </si>
  <si>
    <t>student3557@university.com</t>
  </si>
  <si>
    <t>S4558</t>
  </si>
  <si>
    <t>student3558@university.com</t>
  </si>
  <si>
    <t>S4559</t>
  </si>
  <si>
    <t>student3559@university.com</t>
  </si>
  <si>
    <t>S4560</t>
  </si>
  <si>
    <t>student3560@university.com</t>
  </si>
  <si>
    <t>S4561</t>
  </si>
  <si>
    <t>student3561@university.com</t>
  </si>
  <si>
    <t>S4562</t>
  </si>
  <si>
    <t>student3562@university.com</t>
  </si>
  <si>
    <t>S4563</t>
  </si>
  <si>
    <t>student3563@university.com</t>
  </si>
  <si>
    <t>S4564</t>
  </si>
  <si>
    <t>student3564@university.com</t>
  </si>
  <si>
    <t>S4565</t>
  </si>
  <si>
    <t>student3565@university.com</t>
  </si>
  <si>
    <t>S4566</t>
  </si>
  <si>
    <t>student3566@university.com</t>
  </si>
  <si>
    <t>S4567</t>
  </si>
  <si>
    <t>student3567@university.com</t>
  </si>
  <si>
    <t>S4568</t>
  </si>
  <si>
    <t>student3568@university.com</t>
  </si>
  <si>
    <t>S4569</t>
  </si>
  <si>
    <t>student3569@university.com</t>
  </si>
  <si>
    <t>S4570</t>
  </si>
  <si>
    <t>student3570@university.com</t>
  </si>
  <si>
    <t>S4571</t>
  </si>
  <si>
    <t>student3571@university.com</t>
  </si>
  <si>
    <t>S4572</t>
  </si>
  <si>
    <t>student3572@university.com</t>
  </si>
  <si>
    <t>S4573</t>
  </si>
  <si>
    <t>student3573@university.com</t>
  </si>
  <si>
    <t>S4574</t>
  </si>
  <si>
    <t>student3574@university.com</t>
  </si>
  <si>
    <t>S4575</t>
  </si>
  <si>
    <t>student3575@university.com</t>
  </si>
  <si>
    <t>S4576</t>
  </si>
  <si>
    <t>student3576@university.com</t>
  </si>
  <si>
    <t>S4577</t>
  </si>
  <si>
    <t>student3577@university.com</t>
  </si>
  <si>
    <t>S4578</t>
  </si>
  <si>
    <t>student3578@university.com</t>
  </si>
  <si>
    <t>S4579</t>
  </si>
  <si>
    <t>student3579@university.com</t>
  </si>
  <si>
    <t>S4580</t>
  </si>
  <si>
    <t>student3580@university.com</t>
  </si>
  <si>
    <t>S4581</t>
  </si>
  <si>
    <t>student3581@university.com</t>
  </si>
  <si>
    <t>S4582</t>
  </si>
  <si>
    <t>student3582@university.com</t>
  </si>
  <si>
    <t>S4583</t>
  </si>
  <si>
    <t>student3583@university.com</t>
  </si>
  <si>
    <t>S4584</t>
  </si>
  <si>
    <t>student3584@university.com</t>
  </si>
  <si>
    <t>S4585</t>
  </si>
  <si>
    <t>student3585@university.com</t>
  </si>
  <si>
    <t>S4586</t>
  </si>
  <si>
    <t>student3586@university.com</t>
  </si>
  <si>
    <t>S4587</t>
  </si>
  <si>
    <t>student3587@university.com</t>
  </si>
  <si>
    <t>S4588</t>
  </si>
  <si>
    <t>student3588@university.com</t>
  </si>
  <si>
    <t>S4589</t>
  </si>
  <si>
    <t>student3589@university.com</t>
  </si>
  <si>
    <t>S4590</t>
  </si>
  <si>
    <t>student3590@university.com</t>
  </si>
  <si>
    <t>S4591</t>
  </si>
  <si>
    <t>student3591@university.com</t>
  </si>
  <si>
    <t>S4592</t>
  </si>
  <si>
    <t>student3592@university.com</t>
  </si>
  <si>
    <t>S4593</t>
  </si>
  <si>
    <t>student3593@university.com</t>
  </si>
  <si>
    <t>S4594</t>
  </si>
  <si>
    <t>student3594@university.com</t>
  </si>
  <si>
    <t>S4595</t>
  </si>
  <si>
    <t>student3595@university.com</t>
  </si>
  <si>
    <t>S4596</t>
  </si>
  <si>
    <t>student3596@university.com</t>
  </si>
  <si>
    <t>S4597</t>
  </si>
  <si>
    <t>student3597@university.com</t>
  </si>
  <si>
    <t>S4598</t>
  </si>
  <si>
    <t>student3598@university.com</t>
  </si>
  <si>
    <t>S4599</t>
  </si>
  <si>
    <t>student3599@university.com</t>
  </si>
  <si>
    <t>S4600</t>
  </si>
  <si>
    <t>student3600@university.com</t>
  </si>
  <si>
    <t>S4601</t>
  </si>
  <si>
    <t>student3601@university.com</t>
  </si>
  <si>
    <t>S4602</t>
  </si>
  <si>
    <t>student3602@university.com</t>
  </si>
  <si>
    <t>S4603</t>
  </si>
  <si>
    <t>student3603@university.com</t>
  </si>
  <si>
    <t>S4604</t>
  </si>
  <si>
    <t>student3604@university.com</t>
  </si>
  <si>
    <t>S4605</t>
  </si>
  <si>
    <t>student3605@university.com</t>
  </si>
  <si>
    <t>S4606</t>
  </si>
  <si>
    <t>student3606@university.com</t>
  </si>
  <si>
    <t>S4607</t>
  </si>
  <si>
    <t>student3607@university.com</t>
  </si>
  <si>
    <t>S4608</t>
  </si>
  <si>
    <t>student3608@university.com</t>
  </si>
  <si>
    <t>S4609</t>
  </si>
  <si>
    <t>student3609@university.com</t>
  </si>
  <si>
    <t>S4610</t>
  </si>
  <si>
    <t>student3610@university.com</t>
  </si>
  <si>
    <t>S4611</t>
  </si>
  <si>
    <t>student3611@university.com</t>
  </si>
  <si>
    <t>S4612</t>
  </si>
  <si>
    <t>student3612@university.com</t>
  </si>
  <si>
    <t>S4613</t>
  </si>
  <si>
    <t>student3613@university.com</t>
  </si>
  <si>
    <t>S4614</t>
  </si>
  <si>
    <t>student3614@university.com</t>
  </si>
  <si>
    <t>S4615</t>
  </si>
  <si>
    <t>student3615@university.com</t>
  </si>
  <si>
    <t>S4616</t>
  </si>
  <si>
    <t>student3616@university.com</t>
  </si>
  <si>
    <t>S4617</t>
  </si>
  <si>
    <t>student3617@university.com</t>
  </si>
  <si>
    <t>S4618</t>
  </si>
  <si>
    <t>student3618@university.com</t>
  </si>
  <si>
    <t>S4619</t>
  </si>
  <si>
    <t>student3619@university.com</t>
  </si>
  <si>
    <t>S4620</t>
  </si>
  <si>
    <t>student3620@university.com</t>
  </si>
  <si>
    <t>S4621</t>
  </si>
  <si>
    <t>student3621@university.com</t>
  </si>
  <si>
    <t>S4622</t>
  </si>
  <si>
    <t>student3622@university.com</t>
  </si>
  <si>
    <t>S4623</t>
  </si>
  <si>
    <t>student3623@university.com</t>
  </si>
  <si>
    <t>S4624</t>
  </si>
  <si>
    <t>student3624@university.com</t>
  </si>
  <si>
    <t>S4625</t>
  </si>
  <si>
    <t>student3625@university.com</t>
  </si>
  <si>
    <t>S4626</t>
  </si>
  <si>
    <t>student3626@university.com</t>
  </si>
  <si>
    <t>S4627</t>
  </si>
  <si>
    <t>student3627@university.com</t>
  </si>
  <si>
    <t>S4628</t>
  </si>
  <si>
    <t>student3628@university.com</t>
  </si>
  <si>
    <t>S4629</t>
  </si>
  <si>
    <t>student3629@university.com</t>
  </si>
  <si>
    <t>S4630</t>
  </si>
  <si>
    <t>student3630@university.com</t>
  </si>
  <si>
    <t>S4631</t>
  </si>
  <si>
    <t>student3631@university.com</t>
  </si>
  <si>
    <t>S4632</t>
  </si>
  <si>
    <t>student3632@university.com</t>
  </si>
  <si>
    <t>S4633</t>
  </si>
  <si>
    <t>student3633@university.com</t>
  </si>
  <si>
    <t>S4634</t>
  </si>
  <si>
    <t>student3634@university.com</t>
  </si>
  <si>
    <t>S4635</t>
  </si>
  <si>
    <t>student3635@university.com</t>
  </si>
  <si>
    <t>S4636</t>
  </si>
  <si>
    <t>student3636@university.com</t>
  </si>
  <si>
    <t>S4637</t>
  </si>
  <si>
    <t>student3637@university.com</t>
  </si>
  <si>
    <t>S4638</t>
  </si>
  <si>
    <t>student3638@university.com</t>
  </si>
  <si>
    <t>S4639</t>
  </si>
  <si>
    <t>student3639@university.com</t>
  </si>
  <si>
    <t>S4640</t>
  </si>
  <si>
    <t>student3640@university.com</t>
  </si>
  <si>
    <t>S4641</t>
  </si>
  <si>
    <t>student3641@university.com</t>
  </si>
  <si>
    <t>S4642</t>
  </si>
  <si>
    <t>student3642@university.com</t>
  </si>
  <si>
    <t>S4643</t>
  </si>
  <si>
    <t>student3643@university.com</t>
  </si>
  <si>
    <t>S4644</t>
  </si>
  <si>
    <t>student3644@university.com</t>
  </si>
  <si>
    <t>S4645</t>
  </si>
  <si>
    <t>student3645@university.com</t>
  </si>
  <si>
    <t>S4646</t>
  </si>
  <si>
    <t>student3646@university.com</t>
  </si>
  <si>
    <t>S4647</t>
  </si>
  <si>
    <t>student3647@university.com</t>
  </si>
  <si>
    <t>S4648</t>
  </si>
  <si>
    <t>student3648@university.com</t>
  </si>
  <si>
    <t>S4649</t>
  </si>
  <si>
    <t>student3649@university.com</t>
  </si>
  <si>
    <t>S4650</t>
  </si>
  <si>
    <t>student3650@university.com</t>
  </si>
  <si>
    <t>S4651</t>
  </si>
  <si>
    <t>student3651@university.com</t>
  </si>
  <si>
    <t>S4652</t>
  </si>
  <si>
    <t>student3652@university.com</t>
  </si>
  <si>
    <t>S4653</t>
  </si>
  <si>
    <t>student3653@university.com</t>
  </si>
  <si>
    <t>S4654</t>
  </si>
  <si>
    <t>student3654@university.com</t>
  </si>
  <si>
    <t>S4655</t>
  </si>
  <si>
    <t>student3655@university.com</t>
  </si>
  <si>
    <t>S4656</t>
  </si>
  <si>
    <t>student3656@university.com</t>
  </si>
  <si>
    <t>S4657</t>
  </si>
  <si>
    <t>student3657@university.com</t>
  </si>
  <si>
    <t>S4658</t>
  </si>
  <si>
    <t>student3658@university.com</t>
  </si>
  <si>
    <t>S4659</t>
  </si>
  <si>
    <t>student3659@university.com</t>
  </si>
  <si>
    <t>S4660</t>
  </si>
  <si>
    <t>student3660@university.com</t>
  </si>
  <si>
    <t>S4661</t>
  </si>
  <si>
    <t>student3661@university.com</t>
  </si>
  <si>
    <t>S4662</t>
  </si>
  <si>
    <t>student3662@university.com</t>
  </si>
  <si>
    <t>S4663</t>
  </si>
  <si>
    <t>student3663@university.com</t>
  </si>
  <si>
    <t>S4664</t>
  </si>
  <si>
    <t>student3664@university.com</t>
  </si>
  <si>
    <t>S4665</t>
  </si>
  <si>
    <t>student3665@university.com</t>
  </si>
  <si>
    <t>S4666</t>
  </si>
  <si>
    <t>student3666@university.com</t>
  </si>
  <si>
    <t>S4667</t>
  </si>
  <si>
    <t>student3667@university.com</t>
  </si>
  <si>
    <t>S4668</t>
  </si>
  <si>
    <t>student3668@university.com</t>
  </si>
  <si>
    <t>S4669</t>
  </si>
  <si>
    <t>student3669@university.com</t>
  </si>
  <si>
    <t>S4670</t>
  </si>
  <si>
    <t>student3670@university.com</t>
  </si>
  <si>
    <t>S4671</t>
  </si>
  <si>
    <t>student3671@university.com</t>
  </si>
  <si>
    <t>S4672</t>
  </si>
  <si>
    <t>student3672@university.com</t>
  </si>
  <si>
    <t>S4673</t>
  </si>
  <si>
    <t>student3673@university.com</t>
  </si>
  <si>
    <t>S4674</t>
  </si>
  <si>
    <t>student3674@university.com</t>
  </si>
  <si>
    <t>S4675</t>
  </si>
  <si>
    <t>student3675@university.com</t>
  </si>
  <si>
    <t>S4676</t>
  </si>
  <si>
    <t>student3676@university.com</t>
  </si>
  <si>
    <t>S4677</t>
  </si>
  <si>
    <t>student3677@university.com</t>
  </si>
  <si>
    <t>S4678</t>
  </si>
  <si>
    <t>student3678@university.com</t>
  </si>
  <si>
    <t>S4679</t>
  </si>
  <si>
    <t>student3679@university.com</t>
  </si>
  <si>
    <t>S4680</t>
  </si>
  <si>
    <t>student3680@university.com</t>
  </si>
  <si>
    <t>S4681</t>
  </si>
  <si>
    <t>student3681@university.com</t>
  </si>
  <si>
    <t>S4682</t>
  </si>
  <si>
    <t>student3682@university.com</t>
  </si>
  <si>
    <t>S4683</t>
  </si>
  <si>
    <t>student3683@university.com</t>
  </si>
  <si>
    <t>S4684</t>
  </si>
  <si>
    <t>student3684@university.com</t>
  </si>
  <si>
    <t>S4685</t>
  </si>
  <si>
    <t>student3685@university.com</t>
  </si>
  <si>
    <t>S4686</t>
  </si>
  <si>
    <t>student3686@university.com</t>
  </si>
  <si>
    <t>S4687</t>
  </si>
  <si>
    <t>student3687@university.com</t>
  </si>
  <si>
    <t>S4688</t>
  </si>
  <si>
    <t>student3688@university.com</t>
  </si>
  <si>
    <t>S4689</t>
  </si>
  <si>
    <t>student3689@university.com</t>
  </si>
  <si>
    <t>S4690</t>
  </si>
  <si>
    <t>student3690@university.com</t>
  </si>
  <si>
    <t>S4691</t>
  </si>
  <si>
    <t>student3691@university.com</t>
  </si>
  <si>
    <t>S4692</t>
  </si>
  <si>
    <t>student3692@university.com</t>
  </si>
  <si>
    <t>S4693</t>
  </si>
  <si>
    <t>student3693@university.com</t>
  </si>
  <si>
    <t>S4694</t>
  </si>
  <si>
    <t>student3694@university.com</t>
  </si>
  <si>
    <t>S4695</t>
  </si>
  <si>
    <t>student3695@university.com</t>
  </si>
  <si>
    <t>S4696</t>
  </si>
  <si>
    <t>student3696@university.com</t>
  </si>
  <si>
    <t>S4697</t>
  </si>
  <si>
    <t>student3697@university.com</t>
  </si>
  <si>
    <t>S4698</t>
  </si>
  <si>
    <t>student3698@university.com</t>
  </si>
  <si>
    <t>S4699</t>
  </si>
  <si>
    <t>student3699@university.com</t>
  </si>
  <si>
    <t>S4700</t>
  </si>
  <si>
    <t>student3700@university.com</t>
  </si>
  <si>
    <t>S4701</t>
  </si>
  <si>
    <t>student3701@university.com</t>
  </si>
  <si>
    <t>S4702</t>
  </si>
  <si>
    <t>student3702@university.com</t>
  </si>
  <si>
    <t>S4703</t>
  </si>
  <si>
    <t>student3703@university.com</t>
  </si>
  <si>
    <t>S4704</t>
  </si>
  <si>
    <t>student3704@university.com</t>
  </si>
  <si>
    <t>S4705</t>
  </si>
  <si>
    <t>student3705@university.com</t>
  </si>
  <si>
    <t>S4706</t>
  </si>
  <si>
    <t>student3706@university.com</t>
  </si>
  <si>
    <t>S4707</t>
  </si>
  <si>
    <t>student3707@university.com</t>
  </si>
  <si>
    <t>S4708</t>
  </si>
  <si>
    <t>student3708@university.com</t>
  </si>
  <si>
    <t>S4709</t>
  </si>
  <si>
    <t>student3709@university.com</t>
  </si>
  <si>
    <t>S4710</t>
  </si>
  <si>
    <t>student3710@university.com</t>
  </si>
  <si>
    <t>S4711</t>
  </si>
  <si>
    <t>student3711@university.com</t>
  </si>
  <si>
    <t>S4712</t>
  </si>
  <si>
    <t>student3712@university.com</t>
  </si>
  <si>
    <t>S4713</t>
  </si>
  <si>
    <t>student3713@university.com</t>
  </si>
  <si>
    <t>S4714</t>
  </si>
  <si>
    <t>student3714@university.com</t>
  </si>
  <si>
    <t>S4715</t>
  </si>
  <si>
    <t>student3715@university.com</t>
  </si>
  <si>
    <t>S4716</t>
  </si>
  <si>
    <t>student3716@university.com</t>
  </si>
  <si>
    <t>S4717</t>
  </si>
  <si>
    <t>student3717@university.com</t>
  </si>
  <si>
    <t>S4718</t>
  </si>
  <si>
    <t>student3718@university.com</t>
  </si>
  <si>
    <t>S4719</t>
  </si>
  <si>
    <t>student3719@university.com</t>
  </si>
  <si>
    <t>S4720</t>
  </si>
  <si>
    <t>student3720@university.com</t>
  </si>
  <si>
    <t>S4721</t>
  </si>
  <si>
    <t>student3721@university.com</t>
  </si>
  <si>
    <t>S4722</t>
  </si>
  <si>
    <t>student3722@university.com</t>
  </si>
  <si>
    <t>S4723</t>
  </si>
  <si>
    <t>student3723@university.com</t>
  </si>
  <si>
    <t>S4724</t>
  </si>
  <si>
    <t>student3724@university.com</t>
  </si>
  <si>
    <t>S4725</t>
  </si>
  <si>
    <t>student3725@university.com</t>
  </si>
  <si>
    <t>S4726</t>
  </si>
  <si>
    <t>student3726@university.com</t>
  </si>
  <si>
    <t>S4727</t>
  </si>
  <si>
    <t>student3727@university.com</t>
  </si>
  <si>
    <t>S4728</t>
  </si>
  <si>
    <t>student3728@university.com</t>
  </si>
  <si>
    <t>S4729</t>
  </si>
  <si>
    <t>student3729@university.com</t>
  </si>
  <si>
    <t>S4730</t>
  </si>
  <si>
    <t>student3730@university.com</t>
  </si>
  <si>
    <t>S4731</t>
  </si>
  <si>
    <t>student3731@university.com</t>
  </si>
  <si>
    <t>S4732</t>
  </si>
  <si>
    <t>student3732@university.com</t>
  </si>
  <si>
    <t>S4733</t>
  </si>
  <si>
    <t>student3733@university.com</t>
  </si>
  <si>
    <t>S4734</t>
  </si>
  <si>
    <t>student3734@university.com</t>
  </si>
  <si>
    <t>S4735</t>
  </si>
  <si>
    <t>student3735@university.com</t>
  </si>
  <si>
    <t>S4736</t>
  </si>
  <si>
    <t>student3736@university.com</t>
  </si>
  <si>
    <t>S4737</t>
  </si>
  <si>
    <t>student3737@university.com</t>
  </si>
  <si>
    <t>S4738</t>
  </si>
  <si>
    <t>student3738@university.com</t>
  </si>
  <si>
    <t>S4739</t>
  </si>
  <si>
    <t>student3739@university.com</t>
  </si>
  <si>
    <t>S4740</t>
  </si>
  <si>
    <t>student3740@university.com</t>
  </si>
  <si>
    <t>S4741</t>
  </si>
  <si>
    <t>student3741@university.com</t>
  </si>
  <si>
    <t>S4742</t>
  </si>
  <si>
    <t>student3742@university.com</t>
  </si>
  <si>
    <t>S4743</t>
  </si>
  <si>
    <t>student3743@university.com</t>
  </si>
  <si>
    <t>S4744</t>
  </si>
  <si>
    <t>student3744@university.com</t>
  </si>
  <si>
    <t>S4745</t>
  </si>
  <si>
    <t>student3745@university.com</t>
  </si>
  <si>
    <t>S4746</t>
  </si>
  <si>
    <t>student3746@university.com</t>
  </si>
  <si>
    <t>S4747</t>
  </si>
  <si>
    <t>student3747@university.com</t>
  </si>
  <si>
    <t>S4748</t>
  </si>
  <si>
    <t>student3748@university.com</t>
  </si>
  <si>
    <t>S4749</t>
  </si>
  <si>
    <t>student3749@university.com</t>
  </si>
  <si>
    <t>S4750</t>
  </si>
  <si>
    <t>student3750@university.com</t>
  </si>
  <si>
    <t>S4751</t>
  </si>
  <si>
    <t>student3751@university.com</t>
  </si>
  <si>
    <t>S4752</t>
  </si>
  <si>
    <t>student3752@university.com</t>
  </si>
  <si>
    <t>S4753</t>
  </si>
  <si>
    <t>student3753@university.com</t>
  </si>
  <si>
    <t>S4754</t>
  </si>
  <si>
    <t>student3754@university.com</t>
  </si>
  <si>
    <t>S4755</t>
  </si>
  <si>
    <t>student3755@university.com</t>
  </si>
  <si>
    <t>S4756</t>
  </si>
  <si>
    <t>student3756@university.com</t>
  </si>
  <si>
    <t>S4757</t>
  </si>
  <si>
    <t>student3757@university.com</t>
  </si>
  <si>
    <t>S4758</t>
  </si>
  <si>
    <t>student3758@university.com</t>
  </si>
  <si>
    <t>S4759</t>
  </si>
  <si>
    <t>student3759@university.com</t>
  </si>
  <si>
    <t>S4760</t>
  </si>
  <si>
    <t>student3760@university.com</t>
  </si>
  <si>
    <t>S4761</t>
  </si>
  <si>
    <t>student3761@university.com</t>
  </si>
  <si>
    <t>S4762</t>
  </si>
  <si>
    <t>student3762@university.com</t>
  </si>
  <si>
    <t>S4763</t>
  </si>
  <si>
    <t>student3763@university.com</t>
  </si>
  <si>
    <t>S4764</t>
  </si>
  <si>
    <t>student3764@university.com</t>
  </si>
  <si>
    <t>S4765</t>
  </si>
  <si>
    <t>student3765@university.com</t>
  </si>
  <si>
    <t>S4766</t>
  </si>
  <si>
    <t>student3766@university.com</t>
  </si>
  <si>
    <t>S4767</t>
  </si>
  <si>
    <t>student3767@university.com</t>
  </si>
  <si>
    <t>S4768</t>
  </si>
  <si>
    <t>student3768@university.com</t>
  </si>
  <si>
    <t>S4769</t>
  </si>
  <si>
    <t>student3769@university.com</t>
  </si>
  <si>
    <t>S4770</t>
  </si>
  <si>
    <t>student3770@university.com</t>
  </si>
  <si>
    <t>S4771</t>
  </si>
  <si>
    <t>student3771@university.com</t>
  </si>
  <si>
    <t>S4772</t>
  </si>
  <si>
    <t>student3772@university.com</t>
  </si>
  <si>
    <t>S4773</t>
  </si>
  <si>
    <t>student3773@university.com</t>
  </si>
  <si>
    <t>S4774</t>
  </si>
  <si>
    <t>student3774@university.com</t>
  </si>
  <si>
    <t>S4775</t>
  </si>
  <si>
    <t>student3775@university.com</t>
  </si>
  <si>
    <t>S4776</t>
  </si>
  <si>
    <t>student3776@university.com</t>
  </si>
  <si>
    <t>S4777</t>
  </si>
  <si>
    <t>student3777@university.com</t>
  </si>
  <si>
    <t>S4778</t>
  </si>
  <si>
    <t>student3778@university.com</t>
  </si>
  <si>
    <t>S4779</t>
  </si>
  <si>
    <t>student3779@university.com</t>
  </si>
  <si>
    <t>S4780</t>
  </si>
  <si>
    <t>student3780@university.com</t>
  </si>
  <si>
    <t>S4781</t>
  </si>
  <si>
    <t>student3781@university.com</t>
  </si>
  <si>
    <t>S4782</t>
  </si>
  <si>
    <t>student3782@university.com</t>
  </si>
  <si>
    <t>S4783</t>
  </si>
  <si>
    <t>student3783@university.com</t>
  </si>
  <si>
    <t>S4784</t>
  </si>
  <si>
    <t>student3784@university.com</t>
  </si>
  <si>
    <t>S4785</t>
  </si>
  <si>
    <t>student3785@university.com</t>
  </si>
  <si>
    <t>S4786</t>
  </si>
  <si>
    <t>student3786@university.com</t>
  </si>
  <si>
    <t>S4787</t>
  </si>
  <si>
    <t>student3787@university.com</t>
  </si>
  <si>
    <t>S4788</t>
  </si>
  <si>
    <t>student3788@university.com</t>
  </si>
  <si>
    <t>S4789</t>
  </si>
  <si>
    <t>student3789@university.com</t>
  </si>
  <si>
    <t>S4790</t>
  </si>
  <si>
    <t>student3790@university.com</t>
  </si>
  <si>
    <t>S4791</t>
  </si>
  <si>
    <t>student3791@university.com</t>
  </si>
  <si>
    <t>S4792</t>
  </si>
  <si>
    <t>student3792@university.com</t>
  </si>
  <si>
    <t>S4793</t>
  </si>
  <si>
    <t>student3793@university.com</t>
  </si>
  <si>
    <t>S4794</t>
  </si>
  <si>
    <t>student3794@university.com</t>
  </si>
  <si>
    <t>S4795</t>
  </si>
  <si>
    <t>student3795@university.com</t>
  </si>
  <si>
    <t>S4796</t>
  </si>
  <si>
    <t>student3796@university.com</t>
  </si>
  <si>
    <t>S4797</t>
  </si>
  <si>
    <t>student3797@university.com</t>
  </si>
  <si>
    <t>S4798</t>
  </si>
  <si>
    <t>student3798@university.com</t>
  </si>
  <si>
    <t>S4799</t>
  </si>
  <si>
    <t>student3799@university.com</t>
  </si>
  <si>
    <t>S4800</t>
  </si>
  <si>
    <t>student3800@university.com</t>
  </si>
  <si>
    <t>S4801</t>
  </si>
  <si>
    <t>student3801@university.com</t>
  </si>
  <si>
    <t>S4802</t>
  </si>
  <si>
    <t>student3802@university.com</t>
  </si>
  <si>
    <t>S4803</t>
  </si>
  <si>
    <t>student3803@university.com</t>
  </si>
  <si>
    <t>S4804</t>
  </si>
  <si>
    <t>student3804@university.com</t>
  </si>
  <si>
    <t>S4805</t>
  </si>
  <si>
    <t>student3805@university.com</t>
  </si>
  <si>
    <t>S4806</t>
  </si>
  <si>
    <t>student3806@university.com</t>
  </si>
  <si>
    <t>S4807</t>
  </si>
  <si>
    <t>student3807@university.com</t>
  </si>
  <si>
    <t>S4808</t>
  </si>
  <si>
    <t>student3808@university.com</t>
  </si>
  <si>
    <t>S4809</t>
  </si>
  <si>
    <t>student3809@university.com</t>
  </si>
  <si>
    <t>S4810</t>
  </si>
  <si>
    <t>student3810@university.com</t>
  </si>
  <si>
    <t>S4811</t>
  </si>
  <si>
    <t>student3811@university.com</t>
  </si>
  <si>
    <t>S4812</t>
  </si>
  <si>
    <t>student3812@university.com</t>
  </si>
  <si>
    <t>S4813</t>
  </si>
  <si>
    <t>student3813@university.com</t>
  </si>
  <si>
    <t>S4814</t>
  </si>
  <si>
    <t>student3814@university.com</t>
  </si>
  <si>
    <t>S4815</t>
  </si>
  <si>
    <t>student3815@university.com</t>
  </si>
  <si>
    <t>S4816</t>
  </si>
  <si>
    <t>student3816@university.com</t>
  </si>
  <si>
    <t>S4817</t>
  </si>
  <si>
    <t>student3817@university.com</t>
  </si>
  <si>
    <t>S4818</t>
  </si>
  <si>
    <t>student3818@university.com</t>
  </si>
  <si>
    <t>S4819</t>
  </si>
  <si>
    <t>student3819@university.com</t>
  </si>
  <si>
    <t>S4820</t>
  </si>
  <si>
    <t>student3820@university.com</t>
  </si>
  <si>
    <t>S4821</t>
  </si>
  <si>
    <t>student3821@university.com</t>
  </si>
  <si>
    <t>S4822</t>
  </si>
  <si>
    <t>student3822@university.com</t>
  </si>
  <si>
    <t>S4823</t>
  </si>
  <si>
    <t>student3823@university.com</t>
  </si>
  <si>
    <t>S4824</t>
  </si>
  <si>
    <t>student3824@university.com</t>
  </si>
  <si>
    <t>S4825</t>
  </si>
  <si>
    <t>student3825@university.com</t>
  </si>
  <si>
    <t>S4826</t>
  </si>
  <si>
    <t>student3826@university.com</t>
  </si>
  <si>
    <t>S4827</t>
  </si>
  <si>
    <t>student3827@university.com</t>
  </si>
  <si>
    <t>S4828</t>
  </si>
  <si>
    <t>student3828@university.com</t>
  </si>
  <si>
    <t>S4829</t>
  </si>
  <si>
    <t>student3829@university.com</t>
  </si>
  <si>
    <t>S4830</t>
  </si>
  <si>
    <t>student3830@university.com</t>
  </si>
  <si>
    <t>S4831</t>
  </si>
  <si>
    <t>student3831@university.com</t>
  </si>
  <si>
    <t>S4832</t>
  </si>
  <si>
    <t>student3832@university.com</t>
  </si>
  <si>
    <t>S4833</t>
  </si>
  <si>
    <t>student3833@university.com</t>
  </si>
  <si>
    <t>S4834</t>
  </si>
  <si>
    <t>student3834@university.com</t>
  </si>
  <si>
    <t>S4835</t>
  </si>
  <si>
    <t>student3835@university.com</t>
  </si>
  <si>
    <t>S4836</t>
  </si>
  <si>
    <t>student3836@university.com</t>
  </si>
  <si>
    <t>S4837</t>
  </si>
  <si>
    <t>student3837@university.com</t>
  </si>
  <si>
    <t>S4838</t>
  </si>
  <si>
    <t>student3838@university.com</t>
  </si>
  <si>
    <t>S4839</t>
  </si>
  <si>
    <t>student3839@university.com</t>
  </si>
  <si>
    <t>S4840</t>
  </si>
  <si>
    <t>student3840@university.com</t>
  </si>
  <si>
    <t>S4841</t>
  </si>
  <si>
    <t>student3841@university.com</t>
  </si>
  <si>
    <t>S4842</t>
  </si>
  <si>
    <t>student3842@university.com</t>
  </si>
  <si>
    <t>S4843</t>
  </si>
  <si>
    <t>student3843@university.com</t>
  </si>
  <si>
    <t>S4844</t>
  </si>
  <si>
    <t>student3844@university.com</t>
  </si>
  <si>
    <t>S4845</t>
  </si>
  <si>
    <t>student3845@university.com</t>
  </si>
  <si>
    <t>S4846</t>
  </si>
  <si>
    <t>student3846@university.com</t>
  </si>
  <si>
    <t>S4847</t>
  </si>
  <si>
    <t>student3847@university.com</t>
  </si>
  <si>
    <t>S4848</t>
  </si>
  <si>
    <t>student3848@university.com</t>
  </si>
  <si>
    <t>S4849</t>
  </si>
  <si>
    <t>student3849@university.com</t>
  </si>
  <si>
    <t>S4850</t>
  </si>
  <si>
    <t>student3850@university.com</t>
  </si>
  <si>
    <t>S4851</t>
  </si>
  <si>
    <t>student3851@university.com</t>
  </si>
  <si>
    <t>S4852</t>
  </si>
  <si>
    <t>student3852@university.com</t>
  </si>
  <si>
    <t>S4853</t>
  </si>
  <si>
    <t>student3853@university.com</t>
  </si>
  <si>
    <t>S4854</t>
  </si>
  <si>
    <t>student3854@university.com</t>
  </si>
  <si>
    <t>S4855</t>
  </si>
  <si>
    <t>student3855@university.com</t>
  </si>
  <si>
    <t>S4856</t>
  </si>
  <si>
    <t>student3856@university.com</t>
  </si>
  <si>
    <t>S4857</t>
  </si>
  <si>
    <t>student3857@university.com</t>
  </si>
  <si>
    <t>S4858</t>
  </si>
  <si>
    <t>student3858@university.com</t>
  </si>
  <si>
    <t>S4859</t>
  </si>
  <si>
    <t>student3859@university.com</t>
  </si>
  <si>
    <t>S4860</t>
  </si>
  <si>
    <t>student3860@university.com</t>
  </si>
  <si>
    <t>S4861</t>
  </si>
  <si>
    <t>student3861@university.com</t>
  </si>
  <si>
    <t>S4862</t>
  </si>
  <si>
    <t>student3862@university.com</t>
  </si>
  <si>
    <t>S4863</t>
  </si>
  <si>
    <t>student3863@university.com</t>
  </si>
  <si>
    <t>S4864</t>
  </si>
  <si>
    <t>student3864@university.com</t>
  </si>
  <si>
    <t>S4865</t>
  </si>
  <si>
    <t>student3865@university.com</t>
  </si>
  <si>
    <t>S4866</t>
  </si>
  <si>
    <t>student3866@university.com</t>
  </si>
  <si>
    <t>S4867</t>
  </si>
  <si>
    <t>student3867@university.com</t>
  </si>
  <si>
    <t>S4868</t>
  </si>
  <si>
    <t>student3868@university.com</t>
  </si>
  <si>
    <t>S4869</t>
  </si>
  <si>
    <t>student3869@university.com</t>
  </si>
  <si>
    <t>S4870</t>
  </si>
  <si>
    <t>student3870@university.com</t>
  </si>
  <si>
    <t>S4871</t>
  </si>
  <si>
    <t>student3871@university.com</t>
  </si>
  <si>
    <t>S4872</t>
  </si>
  <si>
    <t>student3872@university.com</t>
  </si>
  <si>
    <t>S4873</t>
  </si>
  <si>
    <t>student3873@university.com</t>
  </si>
  <si>
    <t>S4874</t>
  </si>
  <si>
    <t>student3874@university.com</t>
  </si>
  <si>
    <t>S4875</t>
  </si>
  <si>
    <t>student3875@university.com</t>
  </si>
  <si>
    <t>S4876</t>
  </si>
  <si>
    <t>student3876@university.com</t>
  </si>
  <si>
    <t>S4877</t>
  </si>
  <si>
    <t>student3877@university.com</t>
  </si>
  <si>
    <t>S4878</t>
  </si>
  <si>
    <t>student3878@university.com</t>
  </si>
  <si>
    <t>S4879</t>
  </si>
  <si>
    <t>student3879@university.com</t>
  </si>
  <si>
    <t>S4880</t>
  </si>
  <si>
    <t>student3880@university.com</t>
  </si>
  <si>
    <t>S4881</t>
  </si>
  <si>
    <t>student3881@university.com</t>
  </si>
  <si>
    <t>S4882</t>
  </si>
  <si>
    <t>student3882@university.com</t>
  </si>
  <si>
    <t>S4883</t>
  </si>
  <si>
    <t>student3883@university.com</t>
  </si>
  <si>
    <t>S4884</t>
  </si>
  <si>
    <t>student3884@university.com</t>
  </si>
  <si>
    <t>S4885</t>
  </si>
  <si>
    <t>student3885@university.com</t>
  </si>
  <si>
    <t>S4886</t>
  </si>
  <si>
    <t>student3886@university.com</t>
  </si>
  <si>
    <t>S4887</t>
  </si>
  <si>
    <t>student3887@university.com</t>
  </si>
  <si>
    <t>S4888</t>
  </si>
  <si>
    <t>student3888@university.com</t>
  </si>
  <si>
    <t>S4889</t>
  </si>
  <si>
    <t>student3889@university.com</t>
  </si>
  <si>
    <t>S4890</t>
  </si>
  <si>
    <t>student3890@university.com</t>
  </si>
  <si>
    <t>S4891</t>
  </si>
  <si>
    <t>student3891@university.com</t>
  </si>
  <si>
    <t>S4892</t>
  </si>
  <si>
    <t>student3892@university.com</t>
  </si>
  <si>
    <t>S4893</t>
  </si>
  <si>
    <t>student3893@university.com</t>
  </si>
  <si>
    <t>S4894</t>
  </si>
  <si>
    <t>student3894@university.com</t>
  </si>
  <si>
    <t>S4895</t>
  </si>
  <si>
    <t>student3895@university.com</t>
  </si>
  <si>
    <t>S4896</t>
  </si>
  <si>
    <t>student3896@university.com</t>
  </si>
  <si>
    <t>S4897</t>
  </si>
  <si>
    <t>student3897@university.com</t>
  </si>
  <si>
    <t>S4898</t>
  </si>
  <si>
    <t>student3898@university.com</t>
  </si>
  <si>
    <t>S4899</t>
  </si>
  <si>
    <t>student3899@university.com</t>
  </si>
  <si>
    <t>S4900</t>
  </si>
  <si>
    <t>student3900@university.com</t>
  </si>
  <si>
    <t>S4901</t>
  </si>
  <si>
    <t>student3901@university.com</t>
  </si>
  <si>
    <t>S4902</t>
  </si>
  <si>
    <t>student3902@university.com</t>
  </si>
  <si>
    <t>S4903</t>
  </si>
  <si>
    <t>student3903@university.com</t>
  </si>
  <si>
    <t>S4904</t>
  </si>
  <si>
    <t>student3904@university.com</t>
  </si>
  <si>
    <t>S4905</t>
  </si>
  <si>
    <t>student3905@university.com</t>
  </si>
  <si>
    <t>S4906</t>
  </si>
  <si>
    <t>student3906@university.com</t>
  </si>
  <si>
    <t>S4907</t>
  </si>
  <si>
    <t>student3907@university.com</t>
  </si>
  <si>
    <t>S4908</t>
  </si>
  <si>
    <t>student3908@university.com</t>
  </si>
  <si>
    <t>S4909</t>
  </si>
  <si>
    <t>student3909@university.com</t>
  </si>
  <si>
    <t>S4910</t>
  </si>
  <si>
    <t>student3910@university.com</t>
  </si>
  <si>
    <t>S4911</t>
  </si>
  <si>
    <t>student3911@university.com</t>
  </si>
  <si>
    <t>S4912</t>
  </si>
  <si>
    <t>student3912@university.com</t>
  </si>
  <si>
    <t>S4913</t>
  </si>
  <si>
    <t>student3913@university.com</t>
  </si>
  <si>
    <t>S4914</t>
  </si>
  <si>
    <t>student3914@university.com</t>
  </si>
  <si>
    <t>S4915</t>
  </si>
  <si>
    <t>student3915@university.com</t>
  </si>
  <si>
    <t>S4916</t>
  </si>
  <si>
    <t>student3916@university.com</t>
  </si>
  <si>
    <t>S4917</t>
  </si>
  <si>
    <t>student3917@university.com</t>
  </si>
  <si>
    <t>S4918</t>
  </si>
  <si>
    <t>student3918@university.com</t>
  </si>
  <si>
    <t>S4919</t>
  </si>
  <si>
    <t>student3919@university.com</t>
  </si>
  <si>
    <t>S4920</t>
  </si>
  <si>
    <t>student3920@university.com</t>
  </si>
  <si>
    <t>S4921</t>
  </si>
  <si>
    <t>student3921@university.com</t>
  </si>
  <si>
    <t>S4922</t>
  </si>
  <si>
    <t>student3922@university.com</t>
  </si>
  <si>
    <t>S4923</t>
  </si>
  <si>
    <t>student3923@university.com</t>
  </si>
  <si>
    <t>S4924</t>
  </si>
  <si>
    <t>student3924@university.com</t>
  </si>
  <si>
    <t>S4925</t>
  </si>
  <si>
    <t>student3925@university.com</t>
  </si>
  <si>
    <t>S4926</t>
  </si>
  <si>
    <t>student3926@university.com</t>
  </si>
  <si>
    <t>S4927</t>
  </si>
  <si>
    <t>student3927@university.com</t>
  </si>
  <si>
    <t>S4928</t>
  </si>
  <si>
    <t>student3928@university.com</t>
  </si>
  <si>
    <t>S4929</t>
  </si>
  <si>
    <t>student3929@university.com</t>
  </si>
  <si>
    <t>S4930</t>
  </si>
  <si>
    <t>student3930@university.com</t>
  </si>
  <si>
    <t>S4931</t>
  </si>
  <si>
    <t>student3931@university.com</t>
  </si>
  <si>
    <t>S4932</t>
  </si>
  <si>
    <t>student3932@university.com</t>
  </si>
  <si>
    <t>S4933</t>
  </si>
  <si>
    <t>student3933@university.com</t>
  </si>
  <si>
    <t>S4934</t>
  </si>
  <si>
    <t>student3934@university.com</t>
  </si>
  <si>
    <t>S4935</t>
  </si>
  <si>
    <t>student3935@university.com</t>
  </si>
  <si>
    <t>S4936</t>
  </si>
  <si>
    <t>student3936@university.com</t>
  </si>
  <si>
    <t>S4937</t>
  </si>
  <si>
    <t>student3937@university.com</t>
  </si>
  <si>
    <t>S4938</t>
  </si>
  <si>
    <t>student3938@university.com</t>
  </si>
  <si>
    <t>S4939</t>
  </si>
  <si>
    <t>student3939@university.com</t>
  </si>
  <si>
    <t>S4940</t>
  </si>
  <si>
    <t>student3940@university.com</t>
  </si>
  <si>
    <t>S4941</t>
  </si>
  <si>
    <t>student3941@university.com</t>
  </si>
  <si>
    <t>S4942</t>
  </si>
  <si>
    <t>student3942@university.com</t>
  </si>
  <si>
    <t>S4943</t>
  </si>
  <si>
    <t>student3943@university.com</t>
  </si>
  <si>
    <t>S4944</t>
  </si>
  <si>
    <t>student3944@university.com</t>
  </si>
  <si>
    <t>S4945</t>
  </si>
  <si>
    <t>student3945@university.com</t>
  </si>
  <si>
    <t>S4946</t>
  </si>
  <si>
    <t>student3946@university.com</t>
  </si>
  <si>
    <t>S4947</t>
  </si>
  <si>
    <t>student3947@university.com</t>
  </si>
  <si>
    <t>S4948</t>
  </si>
  <si>
    <t>student3948@university.com</t>
  </si>
  <si>
    <t>S4949</t>
  </si>
  <si>
    <t>student3949@university.com</t>
  </si>
  <si>
    <t>S4950</t>
  </si>
  <si>
    <t>student3950@university.com</t>
  </si>
  <si>
    <t>S4951</t>
  </si>
  <si>
    <t>student3951@university.com</t>
  </si>
  <si>
    <t>S4952</t>
  </si>
  <si>
    <t>student3952@university.com</t>
  </si>
  <si>
    <t>S4953</t>
  </si>
  <si>
    <t>student3953@university.com</t>
  </si>
  <si>
    <t>S4954</t>
  </si>
  <si>
    <t>student3954@university.com</t>
  </si>
  <si>
    <t>S4955</t>
  </si>
  <si>
    <t>student3955@university.com</t>
  </si>
  <si>
    <t>S4956</t>
  </si>
  <si>
    <t>student3956@university.com</t>
  </si>
  <si>
    <t>S4957</t>
  </si>
  <si>
    <t>student3957@university.com</t>
  </si>
  <si>
    <t>S4958</t>
  </si>
  <si>
    <t>student3958@university.com</t>
  </si>
  <si>
    <t>S4959</t>
  </si>
  <si>
    <t>student3959@university.com</t>
  </si>
  <si>
    <t>S4960</t>
  </si>
  <si>
    <t>student3960@university.com</t>
  </si>
  <si>
    <t>S4961</t>
  </si>
  <si>
    <t>student3961@university.com</t>
  </si>
  <si>
    <t>S4962</t>
  </si>
  <si>
    <t>student3962@university.com</t>
  </si>
  <si>
    <t>S4963</t>
  </si>
  <si>
    <t>student3963@university.com</t>
  </si>
  <si>
    <t>S4964</t>
  </si>
  <si>
    <t>student3964@university.com</t>
  </si>
  <si>
    <t>S4965</t>
  </si>
  <si>
    <t>student3965@university.com</t>
  </si>
  <si>
    <t>S4966</t>
  </si>
  <si>
    <t>student3966@university.com</t>
  </si>
  <si>
    <t>S4967</t>
  </si>
  <si>
    <t>student3967@university.com</t>
  </si>
  <si>
    <t>S4968</t>
  </si>
  <si>
    <t>student3968@university.com</t>
  </si>
  <si>
    <t>S4969</t>
  </si>
  <si>
    <t>student3969@university.com</t>
  </si>
  <si>
    <t>S4970</t>
  </si>
  <si>
    <t>student3970@university.com</t>
  </si>
  <si>
    <t>S4971</t>
  </si>
  <si>
    <t>student3971@university.com</t>
  </si>
  <si>
    <t>S4972</t>
  </si>
  <si>
    <t>student3972@university.com</t>
  </si>
  <si>
    <t>S4973</t>
  </si>
  <si>
    <t>student3973@university.com</t>
  </si>
  <si>
    <t>S4974</t>
  </si>
  <si>
    <t>student3974@university.com</t>
  </si>
  <si>
    <t>S4975</t>
  </si>
  <si>
    <t>student3975@university.com</t>
  </si>
  <si>
    <t>S4976</t>
  </si>
  <si>
    <t>student3976@university.com</t>
  </si>
  <si>
    <t>S4977</t>
  </si>
  <si>
    <t>student3977@university.com</t>
  </si>
  <si>
    <t>S4978</t>
  </si>
  <si>
    <t>student3978@university.com</t>
  </si>
  <si>
    <t>S4979</t>
  </si>
  <si>
    <t>student3979@university.com</t>
  </si>
  <si>
    <t>S4980</t>
  </si>
  <si>
    <t>student3980@university.com</t>
  </si>
  <si>
    <t>S4981</t>
  </si>
  <si>
    <t>student3981@university.com</t>
  </si>
  <si>
    <t>S4982</t>
  </si>
  <si>
    <t>student3982@university.com</t>
  </si>
  <si>
    <t>S4983</t>
  </si>
  <si>
    <t>student3983@university.com</t>
  </si>
  <si>
    <t>S4984</t>
  </si>
  <si>
    <t>student3984@university.com</t>
  </si>
  <si>
    <t>S4985</t>
  </si>
  <si>
    <t>student3985@university.com</t>
  </si>
  <si>
    <t>S4986</t>
  </si>
  <si>
    <t>student3986@university.com</t>
  </si>
  <si>
    <t>S4987</t>
  </si>
  <si>
    <t>student3987@university.com</t>
  </si>
  <si>
    <t>S4988</t>
  </si>
  <si>
    <t>student3988@university.com</t>
  </si>
  <si>
    <t>S4989</t>
  </si>
  <si>
    <t>student3989@university.com</t>
  </si>
  <si>
    <t>S4990</t>
  </si>
  <si>
    <t>student3990@university.com</t>
  </si>
  <si>
    <t>S4991</t>
  </si>
  <si>
    <t>student3991@university.com</t>
  </si>
  <si>
    <t>S4992</t>
  </si>
  <si>
    <t>student3992@university.com</t>
  </si>
  <si>
    <t>S4993</t>
  </si>
  <si>
    <t>student3993@university.com</t>
  </si>
  <si>
    <t>S4994</t>
  </si>
  <si>
    <t>student3994@university.com</t>
  </si>
  <si>
    <t>S4995</t>
  </si>
  <si>
    <t>student3995@university.com</t>
  </si>
  <si>
    <t>S4996</t>
  </si>
  <si>
    <t>student3996@university.com</t>
  </si>
  <si>
    <t>S4997</t>
  </si>
  <si>
    <t>student3997@university.com</t>
  </si>
  <si>
    <t>S4998</t>
  </si>
  <si>
    <t>student3998@university.com</t>
  </si>
  <si>
    <t>S4999</t>
  </si>
  <si>
    <t>student3999@university.com</t>
  </si>
  <si>
    <t>S5000</t>
  </si>
  <si>
    <t>student4000@university.com</t>
  </si>
  <si>
    <t>S5001</t>
  </si>
  <si>
    <t>student4001@university.com</t>
  </si>
  <si>
    <t>S5002</t>
  </si>
  <si>
    <t>student4002@university.com</t>
  </si>
  <si>
    <t>S5003</t>
  </si>
  <si>
    <t>student4003@university.com</t>
  </si>
  <si>
    <t>S5004</t>
  </si>
  <si>
    <t>student4004@university.com</t>
  </si>
  <si>
    <t>S5005</t>
  </si>
  <si>
    <t>student4005@university.com</t>
  </si>
  <si>
    <t>S5006</t>
  </si>
  <si>
    <t>student4006@university.com</t>
  </si>
  <si>
    <t>S5007</t>
  </si>
  <si>
    <t>student4007@university.com</t>
  </si>
  <si>
    <t>S5008</t>
  </si>
  <si>
    <t>student4008@university.com</t>
  </si>
  <si>
    <t>S5009</t>
  </si>
  <si>
    <t>student4009@university.com</t>
  </si>
  <si>
    <t>S5010</t>
  </si>
  <si>
    <t>student4010@university.com</t>
  </si>
  <si>
    <t>S5011</t>
  </si>
  <si>
    <t>student4011@university.com</t>
  </si>
  <si>
    <t>S5012</t>
  </si>
  <si>
    <t>student4012@university.com</t>
  </si>
  <si>
    <t>S5013</t>
  </si>
  <si>
    <t>student4013@university.com</t>
  </si>
  <si>
    <t>S5014</t>
  </si>
  <si>
    <t>student4014@university.com</t>
  </si>
  <si>
    <t>S5015</t>
  </si>
  <si>
    <t>student4015@university.com</t>
  </si>
  <si>
    <t>S5016</t>
  </si>
  <si>
    <t>student4016@university.com</t>
  </si>
  <si>
    <t>S5017</t>
  </si>
  <si>
    <t>student4017@university.com</t>
  </si>
  <si>
    <t>S5018</t>
  </si>
  <si>
    <t>student4018@university.com</t>
  </si>
  <si>
    <t>S5019</t>
  </si>
  <si>
    <t>student4019@university.com</t>
  </si>
  <si>
    <t>S5020</t>
  </si>
  <si>
    <t>student4020@university.com</t>
  </si>
  <si>
    <t>S5021</t>
  </si>
  <si>
    <t>student4021@university.com</t>
  </si>
  <si>
    <t>S5022</t>
  </si>
  <si>
    <t>student4022@university.com</t>
  </si>
  <si>
    <t>S5023</t>
  </si>
  <si>
    <t>student4023@university.com</t>
  </si>
  <si>
    <t>S5024</t>
  </si>
  <si>
    <t>student4024@university.com</t>
  </si>
  <si>
    <t>S5025</t>
  </si>
  <si>
    <t>student4025@university.com</t>
  </si>
  <si>
    <t>S5026</t>
  </si>
  <si>
    <t>student4026@university.com</t>
  </si>
  <si>
    <t>S5027</t>
  </si>
  <si>
    <t>student4027@university.com</t>
  </si>
  <si>
    <t>S5028</t>
  </si>
  <si>
    <t>student4028@university.com</t>
  </si>
  <si>
    <t>S5029</t>
  </si>
  <si>
    <t>student4029@university.com</t>
  </si>
  <si>
    <t>S5030</t>
  </si>
  <si>
    <t>student4030@university.com</t>
  </si>
  <si>
    <t>S5031</t>
  </si>
  <si>
    <t>student4031@university.com</t>
  </si>
  <si>
    <t>S5032</t>
  </si>
  <si>
    <t>student4032@university.com</t>
  </si>
  <si>
    <t>S5033</t>
  </si>
  <si>
    <t>student4033@university.com</t>
  </si>
  <si>
    <t>S5034</t>
  </si>
  <si>
    <t>student4034@university.com</t>
  </si>
  <si>
    <t>S5035</t>
  </si>
  <si>
    <t>student4035@university.com</t>
  </si>
  <si>
    <t>S5036</t>
  </si>
  <si>
    <t>student4036@university.com</t>
  </si>
  <si>
    <t>S5037</t>
  </si>
  <si>
    <t>student4037@university.com</t>
  </si>
  <si>
    <t>S5038</t>
  </si>
  <si>
    <t>student4038@university.com</t>
  </si>
  <si>
    <t>S5039</t>
  </si>
  <si>
    <t>student4039@university.com</t>
  </si>
  <si>
    <t>S5040</t>
  </si>
  <si>
    <t>student4040@university.com</t>
  </si>
  <si>
    <t>S5041</t>
  </si>
  <si>
    <t>student4041@university.com</t>
  </si>
  <si>
    <t>S5042</t>
  </si>
  <si>
    <t>student4042@university.com</t>
  </si>
  <si>
    <t>S5043</t>
  </si>
  <si>
    <t>student4043@university.com</t>
  </si>
  <si>
    <t>S5044</t>
  </si>
  <si>
    <t>student4044@university.com</t>
  </si>
  <si>
    <t>S5045</t>
  </si>
  <si>
    <t>student4045@university.com</t>
  </si>
  <si>
    <t>S5046</t>
  </si>
  <si>
    <t>student4046@university.com</t>
  </si>
  <si>
    <t>S5047</t>
  </si>
  <si>
    <t>student4047@university.com</t>
  </si>
  <si>
    <t>S5048</t>
  </si>
  <si>
    <t>student4048@university.com</t>
  </si>
  <si>
    <t>S5049</t>
  </si>
  <si>
    <t>student4049@university.com</t>
  </si>
  <si>
    <t>S5050</t>
  </si>
  <si>
    <t>student4050@university.com</t>
  </si>
  <si>
    <t>S5051</t>
  </si>
  <si>
    <t>student4051@university.com</t>
  </si>
  <si>
    <t>S5052</t>
  </si>
  <si>
    <t>student4052@university.com</t>
  </si>
  <si>
    <t>S5053</t>
  </si>
  <si>
    <t>student4053@university.com</t>
  </si>
  <si>
    <t>S5054</t>
  </si>
  <si>
    <t>student4054@university.com</t>
  </si>
  <si>
    <t>S5055</t>
  </si>
  <si>
    <t>student4055@university.com</t>
  </si>
  <si>
    <t>S5056</t>
  </si>
  <si>
    <t>student4056@university.com</t>
  </si>
  <si>
    <t>S5057</t>
  </si>
  <si>
    <t>student4057@university.com</t>
  </si>
  <si>
    <t>S5058</t>
  </si>
  <si>
    <t>student4058@university.com</t>
  </si>
  <si>
    <t>S5059</t>
  </si>
  <si>
    <t>student4059@university.com</t>
  </si>
  <si>
    <t>S5060</t>
  </si>
  <si>
    <t>student4060@university.com</t>
  </si>
  <si>
    <t>S5061</t>
  </si>
  <si>
    <t>student4061@university.com</t>
  </si>
  <si>
    <t>S5062</t>
  </si>
  <si>
    <t>student4062@university.com</t>
  </si>
  <si>
    <t>S5063</t>
  </si>
  <si>
    <t>student4063@university.com</t>
  </si>
  <si>
    <t>S5064</t>
  </si>
  <si>
    <t>student4064@university.com</t>
  </si>
  <si>
    <t>S5065</t>
  </si>
  <si>
    <t>student4065@university.com</t>
  </si>
  <si>
    <t>S5066</t>
  </si>
  <si>
    <t>student4066@university.com</t>
  </si>
  <si>
    <t>S5067</t>
  </si>
  <si>
    <t>student4067@university.com</t>
  </si>
  <si>
    <t>S5068</t>
  </si>
  <si>
    <t>student4068@university.com</t>
  </si>
  <si>
    <t>S5069</t>
  </si>
  <si>
    <t>student4069@university.com</t>
  </si>
  <si>
    <t>S5070</t>
  </si>
  <si>
    <t>student4070@university.com</t>
  </si>
  <si>
    <t>S5071</t>
  </si>
  <si>
    <t>student4071@university.com</t>
  </si>
  <si>
    <t>S5072</t>
  </si>
  <si>
    <t>student4072@university.com</t>
  </si>
  <si>
    <t>S5073</t>
  </si>
  <si>
    <t>student4073@university.com</t>
  </si>
  <si>
    <t>S5074</t>
  </si>
  <si>
    <t>student4074@university.com</t>
  </si>
  <si>
    <t>S5075</t>
  </si>
  <si>
    <t>student4075@university.com</t>
  </si>
  <si>
    <t>S5076</t>
  </si>
  <si>
    <t>student4076@university.com</t>
  </si>
  <si>
    <t>S5077</t>
  </si>
  <si>
    <t>student4077@university.com</t>
  </si>
  <si>
    <t>S5078</t>
  </si>
  <si>
    <t>student4078@university.com</t>
  </si>
  <si>
    <t>S5079</t>
  </si>
  <si>
    <t>student4079@university.com</t>
  </si>
  <si>
    <t>S5080</t>
  </si>
  <si>
    <t>student4080@university.com</t>
  </si>
  <si>
    <t>S5081</t>
  </si>
  <si>
    <t>student4081@university.com</t>
  </si>
  <si>
    <t>S5082</t>
  </si>
  <si>
    <t>student4082@university.com</t>
  </si>
  <si>
    <t>S5083</t>
  </si>
  <si>
    <t>student4083@university.com</t>
  </si>
  <si>
    <t>S5084</t>
  </si>
  <si>
    <t>student4084@university.com</t>
  </si>
  <si>
    <t>S5085</t>
  </si>
  <si>
    <t>student4085@university.com</t>
  </si>
  <si>
    <t>S5086</t>
  </si>
  <si>
    <t>student4086@university.com</t>
  </si>
  <si>
    <t>S5087</t>
  </si>
  <si>
    <t>student4087@university.com</t>
  </si>
  <si>
    <t>S5088</t>
  </si>
  <si>
    <t>student4088@university.com</t>
  </si>
  <si>
    <t>S5089</t>
  </si>
  <si>
    <t>student4089@university.com</t>
  </si>
  <si>
    <t>S5090</t>
  </si>
  <si>
    <t>student4090@university.com</t>
  </si>
  <si>
    <t>S5091</t>
  </si>
  <si>
    <t>student4091@university.com</t>
  </si>
  <si>
    <t>S5092</t>
  </si>
  <si>
    <t>student4092@university.com</t>
  </si>
  <si>
    <t>S5093</t>
  </si>
  <si>
    <t>student4093@university.com</t>
  </si>
  <si>
    <t>S5094</t>
  </si>
  <si>
    <t>student4094@university.com</t>
  </si>
  <si>
    <t>S5095</t>
  </si>
  <si>
    <t>student4095@university.com</t>
  </si>
  <si>
    <t>S5096</t>
  </si>
  <si>
    <t>student4096@university.com</t>
  </si>
  <si>
    <t>S5097</t>
  </si>
  <si>
    <t>student4097@university.com</t>
  </si>
  <si>
    <t>S5098</t>
  </si>
  <si>
    <t>student4098@university.com</t>
  </si>
  <si>
    <t>S5099</t>
  </si>
  <si>
    <t>student4099@university.com</t>
  </si>
  <si>
    <t>S5100</t>
  </si>
  <si>
    <t>student4100@university.com</t>
  </si>
  <si>
    <t>S5101</t>
  </si>
  <si>
    <t>student4101@university.com</t>
  </si>
  <si>
    <t>S5102</t>
  </si>
  <si>
    <t>student4102@university.com</t>
  </si>
  <si>
    <t>S5103</t>
  </si>
  <si>
    <t>student4103@university.com</t>
  </si>
  <si>
    <t>S5104</t>
  </si>
  <si>
    <t>student4104@university.com</t>
  </si>
  <si>
    <t>S5105</t>
  </si>
  <si>
    <t>student4105@university.com</t>
  </si>
  <si>
    <t>S5106</t>
  </si>
  <si>
    <t>student4106@university.com</t>
  </si>
  <si>
    <t>S5107</t>
  </si>
  <si>
    <t>student4107@university.com</t>
  </si>
  <si>
    <t>S5108</t>
  </si>
  <si>
    <t>student4108@university.com</t>
  </si>
  <si>
    <t>S5109</t>
  </si>
  <si>
    <t>student4109@university.com</t>
  </si>
  <si>
    <t>S5110</t>
  </si>
  <si>
    <t>student4110@university.com</t>
  </si>
  <si>
    <t>S5111</t>
  </si>
  <si>
    <t>student4111@university.com</t>
  </si>
  <si>
    <t>S5112</t>
  </si>
  <si>
    <t>student4112@university.com</t>
  </si>
  <si>
    <t>S5113</t>
  </si>
  <si>
    <t>student4113@university.com</t>
  </si>
  <si>
    <t>S5114</t>
  </si>
  <si>
    <t>student4114@university.com</t>
  </si>
  <si>
    <t>S5115</t>
  </si>
  <si>
    <t>student4115@university.com</t>
  </si>
  <si>
    <t>S5116</t>
  </si>
  <si>
    <t>student4116@university.com</t>
  </si>
  <si>
    <t>S5117</t>
  </si>
  <si>
    <t>student4117@university.com</t>
  </si>
  <si>
    <t>S5118</t>
  </si>
  <si>
    <t>student4118@university.com</t>
  </si>
  <si>
    <t>S5119</t>
  </si>
  <si>
    <t>student4119@university.com</t>
  </si>
  <si>
    <t>S5120</t>
  </si>
  <si>
    <t>student4120@university.com</t>
  </si>
  <si>
    <t>S5121</t>
  </si>
  <si>
    <t>student4121@university.com</t>
  </si>
  <si>
    <t>S5122</t>
  </si>
  <si>
    <t>student4122@university.com</t>
  </si>
  <si>
    <t>S5123</t>
  </si>
  <si>
    <t>student4123@university.com</t>
  </si>
  <si>
    <t>S5124</t>
  </si>
  <si>
    <t>student4124@university.com</t>
  </si>
  <si>
    <t>S5125</t>
  </si>
  <si>
    <t>student4125@university.com</t>
  </si>
  <si>
    <t>S5126</t>
  </si>
  <si>
    <t>student4126@university.com</t>
  </si>
  <si>
    <t>S5127</t>
  </si>
  <si>
    <t>student4127@university.com</t>
  </si>
  <si>
    <t>S5128</t>
  </si>
  <si>
    <t>student4128@university.com</t>
  </si>
  <si>
    <t>S5129</t>
  </si>
  <si>
    <t>student4129@university.com</t>
  </si>
  <si>
    <t>S5130</t>
  </si>
  <si>
    <t>student4130@university.com</t>
  </si>
  <si>
    <t>S5131</t>
  </si>
  <si>
    <t>student4131@university.com</t>
  </si>
  <si>
    <t>S5132</t>
  </si>
  <si>
    <t>student4132@university.com</t>
  </si>
  <si>
    <t>S5133</t>
  </si>
  <si>
    <t>student4133@university.com</t>
  </si>
  <si>
    <t>S5134</t>
  </si>
  <si>
    <t>student4134@university.com</t>
  </si>
  <si>
    <t>S5135</t>
  </si>
  <si>
    <t>student4135@university.com</t>
  </si>
  <si>
    <t>S5136</t>
  </si>
  <si>
    <t>student4136@university.com</t>
  </si>
  <si>
    <t>S5137</t>
  </si>
  <si>
    <t>student4137@university.com</t>
  </si>
  <si>
    <t>S5138</t>
  </si>
  <si>
    <t>student4138@university.com</t>
  </si>
  <si>
    <t>S5139</t>
  </si>
  <si>
    <t>student4139@university.com</t>
  </si>
  <si>
    <t>S5140</t>
  </si>
  <si>
    <t>student4140@university.com</t>
  </si>
  <si>
    <t>S5141</t>
  </si>
  <si>
    <t>student4141@university.com</t>
  </si>
  <si>
    <t>S5142</t>
  </si>
  <si>
    <t>student4142@university.com</t>
  </si>
  <si>
    <t>S5143</t>
  </si>
  <si>
    <t>student4143@university.com</t>
  </si>
  <si>
    <t>S5144</t>
  </si>
  <si>
    <t>student4144@university.com</t>
  </si>
  <si>
    <t>S5145</t>
  </si>
  <si>
    <t>student4145@university.com</t>
  </si>
  <si>
    <t>S5146</t>
  </si>
  <si>
    <t>student4146@university.com</t>
  </si>
  <si>
    <t>S5147</t>
  </si>
  <si>
    <t>student4147@university.com</t>
  </si>
  <si>
    <t>S5148</t>
  </si>
  <si>
    <t>student4148@university.com</t>
  </si>
  <si>
    <t>S5149</t>
  </si>
  <si>
    <t>student4149@university.com</t>
  </si>
  <si>
    <t>S5150</t>
  </si>
  <si>
    <t>student4150@university.com</t>
  </si>
  <si>
    <t>S5151</t>
  </si>
  <si>
    <t>student4151@university.com</t>
  </si>
  <si>
    <t>S5152</t>
  </si>
  <si>
    <t>student4152@university.com</t>
  </si>
  <si>
    <t>S5153</t>
  </si>
  <si>
    <t>student4153@university.com</t>
  </si>
  <si>
    <t>S5154</t>
  </si>
  <si>
    <t>student4154@university.com</t>
  </si>
  <si>
    <t>S5155</t>
  </si>
  <si>
    <t>student4155@university.com</t>
  </si>
  <si>
    <t>S5156</t>
  </si>
  <si>
    <t>student4156@university.com</t>
  </si>
  <si>
    <t>S5157</t>
  </si>
  <si>
    <t>student4157@university.com</t>
  </si>
  <si>
    <t>S5158</t>
  </si>
  <si>
    <t>student4158@university.com</t>
  </si>
  <si>
    <t>S5159</t>
  </si>
  <si>
    <t>student4159@university.com</t>
  </si>
  <si>
    <t>S5160</t>
  </si>
  <si>
    <t>student4160@university.com</t>
  </si>
  <si>
    <t>S5161</t>
  </si>
  <si>
    <t>student4161@university.com</t>
  </si>
  <si>
    <t>S5162</t>
  </si>
  <si>
    <t>student4162@university.com</t>
  </si>
  <si>
    <t>S5163</t>
  </si>
  <si>
    <t>student4163@university.com</t>
  </si>
  <si>
    <t>S5164</t>
  </si>
  <si>
    <t>student4164@university.com</t>
  </si>
  <si>
    <t>S5165</t>
  </si>
  <si>
    <t>student4165@university.com</t>
  </si>
  <si>
    <t>S5166</t>
  </si>
  <si>
    <t>student4166@university.com</t>
  </si>
  <si>
    <t>S5167</t>
  </si>
  <si>
    <t>student4167@university.com</t>
  </si>
  <si>
    <t>S5168</t>
  </si>
  <si>
    <t>student4168@university.com</t>
  </si>
  <si>
    <t>S5169</t>
  </si>
  <si>
    <t>student4169@university.com</t>
  </si>
  <si>
    <t>S5170</t>
  </si>
  <si>
    <t>student4170@university.com</t>
  </si>
  <si>
    <t>S5171</t>
  </si>
  <si>
    <t>student4171@university.com</t>
  </si>
  <si>
    <t>S5172</t>
  </si>
  <si>
    <t>student4172@university.com</t>
  </si>
  <si>
    <t>S5173</t>
  </si>
  <si>
    <t>student4173@university.com</t>
  </si>
  <si>
    <t>S5174</t>
  </si>
  <si>
    <t>student4174@university.com</t>
  </si>
  <si>
    <t>S5175</t>
  </si>
  <si>
    <t>student4175@university.com</t>
  </si>
  <si>
    <t>S5176</t>
  </si>
  <si>
    <t>student4176@university.com</t>
  </si>
  <si>
    <t>S5177</t>
  </si>
  <si>
    <t>student4177@university.com</t>
  </si>
  <si>
    <t>S5178</t>
  </si>
  <si>
    <t>student4178@university.com</t>
  </si>
  <si>
    <t>S5179</t>
  </si>
  <si>
    <t>student4179@university.com</t>
  </si>
  <si>
    <t>S5180</t>
  </si>
  <si>
    <t>student4180@university.com</t>
  </si>
  <si>
    <t>S5181</t>
  </si>
  <si>
    <t>student4181@university.com</t>
  </si>
  <si>
    <t>S5182</t>
  </si>
  <si>
    <t>student4182@university.com</t>
  </si>
  <si>
    <t>S5183</t>
  </si>
  <si>
    <t>student4183@university.com</t>
  </si>
  <si>
    <t>S5184</t>
  </si>
  <si>
    <t>student4184@university.com</t>
  </si>
  <si>
    <t>S5185</t>
  </si>
  <si>
    <t>student4185@university.com</t>
  </si>
  <si>
    <t>S5186</t>
  </si>
  <si>
    <t>student4186@university.com</t>
  </si>
  <si>
    <t>S5187</t>
  </si>
  <si>
    <t>student4187@university.com</t>
  </si>
  <si>
    <t>S5188</t>
  </si>
  <si>
    <t>student4188@university.com</t>
  </si>
  <si>
    <t>S5189</t>
  </si>
  <si>
    <t>student4189@university.com</t>
  </si>
  <si>
    <t>S5190</t>
  </si>
  <si>
    <t>student4190@university.com</t>
  </si>
  <si>
    <t>S5191</t>
  </si>
  <si>
    <t>student4191@university.com</t>
  </si>
  <si>
    <t>S5192</t>
  </si>
  <si>
    <t>student4192@university.com</t>
  </si>
  <si>
    <t>S5193</t>
  </si>
  <si>
    <t>student4193@university.com</t>
  </si>
  <si>
    <t>S5194</t>
  </si>
  <si>
    <t>student4194@university.com</t>
  </si>
  <si>
    <t>S5195</t>
  </si>
  <si>
    <t>student4195@university.com</t>
  </si>
  <si>
    <t>S5196</t>
  </si>
  <si>
    <t>student4196@university.com</t>
  </si>
  <si>
    <t>S5197</t>
  </si>
  <si>
    <t>student4197@university.com</t>
  </si>
  <si>
    <t>S5198</t>
  </si>
  <si>
    <t>student4198@university.com</t>
  </si>
  <si>
    <t>S5199</t>
  </si>
  <si>
    <t>student4199@university.com</t>
  </si>
  <si>
    <t>S5200</t>
  </si>
  <si>
    <t>student4200@university.com</t>
  </si>
  <si>
    <t>S5201</t>
  </si>
  <si>
    <t>student4201@university.com</t>
  </si>
  <si>
    <t>S5202</t>
  </si>
  <si>
    <t>student4202@university.com</t>
  </si>
  <si>
    <t>S5203</t>
  </si>
  <si>
    <t>student4203@university.com</t>
  </si>
  <si>
    <t>S5204</t>
  </si>
  <si>
    <t>student4204@university.com</t>
  </si>
  <si>
    <t>S5205</t>
  </si>
  <si>
    <t>student4205@university.com</t>
  </si>
  <si>
    <t>S5206</t>
  </si>
  <si>
    <t>student4206@university.com</t>
  </si>
  <si>
    <t>S5207</t>
  </si>
  <si>
    <t>student4207@university.com</t>
  </si>
  <si>
    <t>S5208</t>
  </si>
  <si>
    <t>student4208@university.com</t>
  </si>
  <si>
    <t>S5209</t>
  </si>
  <si>
    <t>student4209@university.com</t>
  </si>
  <si>
    <t>S5210</t>
  </si>
  <si>
    <t>student4210@university.com</t>
  </si>
  <si>
    <t>S5211</t>
  </si>
  <si>
    <t>student4211@university.com</t>
  </si>
  <si>
    <t>S5212</t>
  </si>
  <si>
    <t>student4212@university.com</t>
  </si>
  <si>
    <t>S5213</t>
  </si>
  <si>
    <t>student4213@university.com</t>
  </si>
  <si>
    <t>S5214</t>
  </si>
  <si>
    <t>student4214@university.com</t>
  </si>
  <si>
    <t>S5215</t>
  </si>
  <si>
    <t>student4215@university.com</t>
  </si>
  <si>
    <t>S5216</t>
  </si>
  <si>
    <t>student4216@university.com</t>
  </si>
  <si>
    <t>S5217</t>
  </si>
  <si>
    <t>student4217@university.com</t>
  </si>
  <si>
    <t>S5218</t>
  </si>
  <si>
    <t>student4218@university.com</t>
  </si>
  <si>
    <t>S5219</t>
  </si>
  <si>
    <t>student4219@university.com</t>
  </si>
  <si>
    <t>S5220</t>
  </si>
  <si>
    <t>student4220@university.com</t>
  </si>
  <si>
    <t>S5221</t>
  </si>
  <si>
    <t>student4221@university.com</t>
  </si>
  <si>
    <t>S5222</t>
  </si>
  <si>
    <t>student4222@university.com</t>
  </si>
  <si>
    <t>S5223</t>
  </si>
  <si>
    <t>student4223@university.com</t>
  </si>
  <si>
    <t>S5224</t>
  </si>
  <si>
    <t>student4224@university.com</t>
  </si>
  <si>
    <t>S5225</t>
  </si>
  <si>
    <t>student4225@university.com</t>
  </si>
  <si>
    <t>S5226</t>
  </si>
  <si>
    <t>student4226@university.com</t>
  </si>
  <si>
    <t>S5227</t>
  </si>
  <si>
    <t>student4227@university.com</t>
  </si>
  <si>
    <t>S5228</t>
  </si>
  <si>
    <t>student4228@university.com</t>
  </si>
  <si>
    <t>S5229</t>
  </si>
  <si>
    <t>student4229@university.com</t>
  </si>
  <si>
    <t>S5230</t>
  </si>
  <si>
    <t>student4230@university.com</t>
  </si>
  <si>
    <t>S5231</t>
  </si>
  <si>
    <t>student4231@university.com</t>
  </si>
  <si>
    <t>S5232</t>
  </si>
  <si>
    <t>student4232@university.com</t>
  </si>
  <si>
    <t>S5233</t>
  </si>
  <si>
    <t>student4233@university.com</t>
  </si>
  <si>
    <t>S5234</t>
  </si>
  <si>
    <t>student4234@university.com</t>
  </si>
  <si>
    <t>S5235</t>
  </si>
  <si>
    <t>student4235@university.com</t>
  </si>
  <si>
    <t>S5236</t>
  </si>
  <si>
    <t>student4236@university.com</t>
  </si>
  <si>
    <t>S5237</t>
  </si>
  <si>
    <t>student4237@university.com</t>
  </si>
  <si>
    <t>S5238</t>
  </si>
  <si>
    <t>student4238@university.com</t>
  </si>
  <si>
    <t>S5239</t>
  </si>
  <si>
    <t>student4239@university.com</t>
  </si>
  <si>
    <t>S5240</t>
  </si>
  <si>
    <t>student4240@university.com</t>
  </si>
  <si>
    <t>S5241</t>
  </si>
  <si>
    <t>student4241@university.com</t>
  </si>
  <si>
    <t>S5242</t>
  </si>
  <si>
    <t>student4242@university.com</t>
  </si>
  <si>
    <t>S5243</t>
  </si>
  <si>
    <t>student4243@university.com</t>
  </si>
  <si>
    <t>S5244</t>
  </si>
  <si>
    <t>student4244@university.com</t>
  </si>
  <si>
    <t>S5245</t>
  </si>
  <si>
    <t>student4245@university.com</t>
  </si>
  <si>
    <t>S5246</t>
  </si>
  <si>
    <t>student4246@university.com</t>
  </si>
  <si>
    <t>S5247</t>
  </si>
  <si>
    <t>student4247@university.com</t>
  </si>
  <si>
    <t>S5248</t>
  </si>
  <si>
    <t>student4248@university.com</t>
  </si>
  <si>
    <t>S5249</t>
  </si>
  <si>
    <t>student4249@university.com</t>
  </si>
  <si>
    <t>S5250</t>
  </si>
  <si>
    <t>student4250@university.com</t>
  </si>
  <si>
    <t>S5251</t>
  </si>
  <si>
    <t>student4251@university.com</t>
  </si>
  <si>
    <t>S5252</t>
  </si>
  <si>
    <t>student4252@university.com</t>
  </si>
  <si>
    <t>S5253</t>
  </si>
  <si>
    <t>student4253@university.com</t>
  </si>
  <si>
    <t>S5254</t>
  </si>
  <si>
    <t>student4254@university.com</t>
  </si>
  <si>
    <t>S5255</t>
  </si>
  <si>
    <t>student4255@university.com</t>
  </si>
  <si>
    <t>S5256</t>
  </si>
  <si>
    <t>student4256@university.com</t>
  </si>
  <si>
    <t>S5257</t>
  </si>
  <si>
    <t>student4257@university.com</t>
  </si>
  <si>
    <t>S5258</t>
  </si>
  <si>
    <t>student4258@university.com</t>
  </si>
  <si>
    <t>S5259</t>
  </si>
  <si>
    <t>student4259@university.com</t>
  </si>
  <si>
    <t>S5260</t>
  </si>
  <si>
    <t>student4260@university.com</t>
  </si>
  <si>
    <t>S5261</t>
  </si>
  <si>
    <t>student4261@university.com</t>
  </si>
  <si>
    <t>S5262</t>
  </si>
  <si>
    <t>student4262@university.com</t>
  </si>
  <si>
    <t>S5263</t>
  </si>
  <si>
    <t>student4263@university.com</t>
  </si>
  <si>
    <t>S5264</t>
  </si>
  <si>
    <t>student4264@university.com</t>
  </si>
  <si>
    <t>S5265</t>
  </si>
  <si>
    <t>student4265@university.com</t>
  </si>
  <si>
    <t>S5266</t>
  </si>
  <si>
    <t>student4266@university.com</t>
  </si>
  <si>
    <t>S5267</t>
  </si>
  <si>
    <t>student4267@university.com</t>
  </si>
  <si>
    <t>S5268</t>
  </si>
  <si>
    <t>student4268@university.com</t>
  </si>
  <si>
    <t>S5269</t>
  </si>
  <si>
    <t>student4269@university.com</t>
  </si>
  <si>
    <t>S5270</t>
  </si>
  <si>
    <t>student4270@university.com</t>
  </si>
  <si>
    <t>S5271</t>
  </si>
  <si>
    <t>student4271@university.com</t>
  </si>
  <si>
    <t>S5272</t>
  </si>
  <si>
    <t>student4272@university.com</t>
  </si>
  <si>
    <t>S5273</t>
  </si>
  <si>
    <t>student4273@university.com</t>
  </si>
  <si>
    <t>S5274</t>
  </si>
  <si>
    <t>student4274@university.com</t>
  </si>
  <si>
    <t>S5275</t>
  </si>
  <si>
    <t>student4275@university.com</t>
  </si>
  <si>
    <t>S5276</t>
  </si>
  <si>
    <t>student4276@university.com</t>
  </si>
  <si>
    <t>S5277</t>
  </si>
  <si>
    <t>student4277@university.com</t>
  </si>
  <si>
    <t>S5278</t>
  </si>
  <si>
    <t>student4278@university.com</t>
  </si>
  <si>
    <t>S5279</t>
  </si>
  <si>
    <t>student4279@university.com</t>
  </si>
  <si>
    <t>S5280</t>
  </si>
  <si>
    <t>student4280@university.com</t>
  </si>
  <si>
    <t>S5281</t>
  </si>
  <si>
    <t>student4281@university.com</t>
  </si>
  <si>
    <t>S5282</t>
  </si>
  <si>
    <t>student4282@university.com</t>
  </si>
  <si>
    <t>S5283</t>
  </si>
  <si>
    <t>student4283@university.com</t>
  </si>
  <si>
    <t>S5284</t>
  </si>
  <si>
    <t>student4284@university.com</t>
  </si>
  <si>
    <t>S5285</t>
  </si>
  <si>
    <t>student4285@university.com</t>
  </si>
  <si>
    <t>S5286</t>
  </si>
  <si>
    <t>student4286@university.com</t>
  </si>
  <si>
    <t>S5287</t>
  </si>
  <si>
    <t>student4287@university.com</t>
  </si>
  <si>
    <t>S5288</t>
  </si>
  <si>
    <t>student4288@university.com</t>
  </si>
  <si>
    <t>S5289</t>
  </si>
  <si>
    <t>student4289@university.com</t>
  </si>
  <si>
    <t>S5290</t>
  </si>
  <si>
    <t>student4290@university.com</t>
  </si>
  <si>
    <t>S5291</t>
  </si>
  <si>
    <t>student4291@university.com</t>
  </si>
  <si>
    <t>S5292</t>
  </si>
  <si>
    <t>student4292@university.com</t>
  </si>
  <si>
    <t>S5293</t>
  </si>
  <si>
    <t>student4293@university.com</t>
  </si>
  <si>
    <t>S5294</t>
  </si>
  <si>
    <t>student4294@university.com</t>
  </si>
  <si>
    <t>S5295</t>
  </si>
  <si>
    <t>student4295@university.com</t>
  </si>
  <si>
    <t>S5296</t>
  </si>
  <si>
    <t>student4296@university.com</t>
  </si>
  <si>
    <t>S5297</t>
  </si>
  <si>
    <t>student4297@university.com</t>
  </si>
  <si>
    <t>S5298</t>
  </si>
  <si>
    <t>student4298@university.com</t>
  </si>
  <si>
    <t>S5299</t>
  </si>
  <si>
    <t>student4299@university.com</t>
  </si>
  <si>
    <t>S5300</t>
  </si>
  <si>
    <t>student4300@university.com</t>
  </si>
  <si>
    <t>S5301</t>
  </si>
  <si>
    <t>student4301@university.com</t>
  </si>
  <si>
    <t>S5302</t>
  </si>
  <si>
    <t>student4302@university.com</t>
  </si>
  <si>
    <t>S5303</t>
  </si>
  <si>
    <t>student4303@university.com</t>
  </si>
  <si>
    <t>S5304</t>
  </si>
  <si>
    <t>student4304@university.com</t>
  </si>
  <si>
    <t>S5305</t>
  </si>
  <si>
    <t>student4305@university.com</t>
  </si>
  <si>
    <t>S5306</t>
  </si>
  <si>
    <t>student4306@university.com</t>
  </si>
  <si>
    <t>S5307</t>
  </si>
  <si>
    <t>student4307@university.com</t>
  </si>
  <si>
    <t>S5308</t>
  </si>
  <si>
    <t>student4308@university.com</t>
  </si>
  <si>
    <t>S5309</t>
  </si>
  <si>
    <t>student4309@university.com</t>
  </si>
  <si>
    <t>S5310</t>
  </si>
  <si>
    <t>student4310@university.com</t>
  </si>
  <si>
    <t>S5311</t>
  </si>
  <si>
    <t>student4311@university.com</t>
  </si>
  <si>
    <t>S5312</t>
  </si>
  <si>
    <t>student4312@university.com</t>
  </si>
  <si>
    <t>S5313</t>
  </si>
  <si>
    <t>student4313@university.com</t>
  </si>
  <si>
    <t>S5314</t>
  </si>
  <si>
    <t>student4314@university.com</t>
  </si>
  <si>
    <t>S5315</t>
  </si>
  <si>
    <t>student4315@university.com</t>
  </si>
  <si>
    <t>S5316</t>
  </si>
  <si>
    <t>student4316@university.com</t>
  </si>
  <si>
    <t>S5317</t>
  </si>
  <si>
    <t>student4317@university.com</t>
  </si>
  <si>
    <t>S5318</t>
  </si>
  <si>
    <t>student4318@university.com</t>
  </si>
  <si>
    <t>S5319</t>
  </si>
  <si>
    <t>student4319@university.com</t>
  </si>
  <si>
    <t>S5320</t>
  </si>
  <si>
    <t>student4320@university.com</t>
  </si>
  <si>
    <t>S5321</t>
  </si>
  <si>
    <t>student4321@university.com</t>
  </si>
  <si>
    <t>S5322</t>
  </si>
  <si>
    <t>student4322@university.com</t>
  </si>
  <si>
    <t>S5323</t>
  </si>
  <si>
    <t>student4323@university.com</t>
  </si>
  <si>
    <t>S5324</t>
  </si>
  <si>
    <t>student4324@university.com</t>
  </si>
  <si>
    <t>S5325</t>
  </si>
  <si>
    <t>student4325@university.com</t>
  </si>
  <si>
    <t>S5326</t>
  </si>
  <si>
    <t>student4326@university.com</t>
  </si>
  <si>
    <t>S5327</t>
  </si>
  <si>
    <t>student4327@university.com</t>
  </si>
  <si>
    <t>S5328</t>
  </si>
  <si>
    <t>student4328@university.com</t>
  </si>
  <si>
    <t>S5329</t>
  </si>
  <si>
    <t>student4329@university.com</t>
  </si>
  <si>
    <t>S5330</t>
  </si>
  <si>
    <t>student4330@university.com</t>
  </si>
  <si>
    <t>S5331</t>
  </si>
  <si>
    <t>student4331@university.com</t>
  </si>
  <si>
    <t>S5332</t>
  </si>
  <si>
    <t>student4332@university.com</t>
  </si>
  <si>
    <t>S5333</t>
  </si>
  <si>
    <t>student4333@university.com</t>
  </si>
  <si>
    <t>S5334</t>
  </si>
  <si>
    <t>student4334@university.com</t>
  </si>
  <si>
    <t>S5335</t>
  </si>
  <si>
    <t>student4335@university.com</t>
  </si>
  <si>
    <t>S5336</t>
  </si>
  <si>
    <t>student4336@university.com</t>
  </si>
  <si>
    <t>S5337</t>
  </si>
  <si>
    <t>student4337@university.com</t>
  </si>
  <si>
    <t>S5338</t>
  </si>
  <si>
    <t>student4338@university.com</t>
  </si>
  <si>
    <t>S5339</t>
  </si>
  <si>
    <t>student4339@university.com</t>
  </si>
  <si>
    <t>S5340</t>
  </si>
  <si>
    <t>student4340@university.com</t>
  </si>
  <si>
    <t>S5341</t>
  </si>
  <si>
    <t>student4341@university.com</t>
  </si>
  <si>
    <t>S5342</t>
  </si>
  <si>
    <t>student4342@university.com</t>
  </si>
  <si>
    <t>S5343</t>
  </si>
  <si>
    <t>student4343@university.com</t>
  </si>
  <si>
    <t>S5344</t>
  </si>
  <si>
    <t>student4344@university.com</t>
  </si>
  <si>
    <t>S5345</t>
  </si>
  <si>
    <t>student4345@university.com</t>
  </si>
  <si>
    <t>S5346</t>
  </si>
  <si>
    <t>student4346@university.com</t>
  </si>
  <si>
    <t>S5347</t>
  </si>
  <si>
    <t>student4347@university.com</t>
  </si>
  <si>
    <t>S5348</t>
  </si>
  <si>
    <t>student4348@university.com</t>
  </si>
  <si>
    <t>S5349</t>
  </si>
  <si>
    <t>student4349@university.com</t>
  </si>
  <si>
    <t>S5350</t>
  </si>
  <si>
    <t>student4350@university.com</t>
  </si>
  <si>
    <t>S5351</t>
  </si>
  <si>
    <t>student4351@university.com</t>
  </si>
  <si>
    <t>S5352</t>
  </si>
  <si>
    <t>student4352@university.com</t>
  </si>
  <si>
    <t>S5353</t>
  </si>
  <si>
    <t>student4353@university.com</t>
  </si>
  <si>
    <t>S5354</t>
  </si>
  <si>
    <t>student4354@university.com</t>
  </si>
  <si>
    <t>S5355</t>
  </si>
  <si>
    <t>student4355@university.com</t>
  </si>
  <si>
    <t>S5356</t>
  </si>
  <si>
    <t>student4356@university.com</t>
  </si>
  <si>
    <t>S5357</t>
  </si>
  <si>
    <t>student4357@university.com</t>
  </si>
  <si>
    <t>S5358</t>
  </si>
  <si>
    <t>student4358@university.com</t>
  </si>
  <si>
    <t>S5359</t>
  </si>
  <si>
    <t>student4359@university.com</t>
  </si>
  <si>
    <t>S5360</t>
  </si>
  <si>
    <t>student4360@university.com</t>
  </si>
  <si>
    <t>S5361</t>
  </si>
  <si>
    <t>student4361@university.com</t>
  </si>
  <si>
    <t>S5362</t>
  </si>
  <si>
    <t>student4362@university.com</t>
  </si>
  <si>
    <t>S5363</t>
  </si>
  <si>
    <t>student4363@university.com</t>
  </si>
  <si>
    <t>S5364</t>
  </si>
  <si>
    <t>student4364@university.com</t>
  </si>
  <si>
    <t>S5365</t>
  </si>
  <si>
    <t>student4365@university.com</t>
  </si>
  <si>
    <t>S5366</t>
  </si>
  <si>
    <t>student4366@university.com</t>
  </si>
  <si>
    <t>S5367</t>
  </si>
  <si>
    <t>student4367@university.com</t>
  </si>
  <si>
    <t>S5368</t>
  </si>
  <si>
    <t>student4368@university.com</t>
  </si>
  <si>
    <t>S5369</t>
  </si>
  <si>
    <t>student4369@university.com</t>
  </si>
  <si>
    <t>S5370</t>
  </si>
  <si>
    <t>student4370@university.com</t>
  </si>
  <si>
    <t>S5371</t>
  </si>
  <si>
    <t>student4371@university.com</t>
  </si>
  <si>
    <t>S5372</t>
  </si>
  <si>
    <t>student4372@university.com</t>
  </si>
  <si>
    <t>S5373</t>
  </si>
  <si>
    <t>student4373@university.com</t>
  </si>
  <si>
    <t>S5374</t>
  </si>
  <si>
    <t>student4374@university.com</t>
  </si>
  <si>
    <t>S5375</t>
  </si>
  <si>
    <t>student4375@university.com</t>
  </si>
  <si>
    <t>S5376</t>
  </si>
  <si>
    <t>student4376@university.com</t>
  </si>
  <si>
    <t>S5377</t>
  </si>
  <si>
    <t>student4377@university.com</t>
  </si>
  <si>
    <t>S5378</t>
  </si>
  <si>
    <t>student4378@university.com</t>
  </si>
  <si>
    <t>S5379</t>
  </si>
  <si>
    <t>student4379@university.com</t>
  </si>
  <si>
    <t>S5380</t>
  </si>
  <si>
    <t>student4380@university.com</t>
  </si>
  <si>
    <t>S5381</t>
  </si>
  <si>
    <t>student4381@university.com</t>
  </si>
  <si>
    <t>S5382</t>
  </si>
  <si>
    <t>student4382@university.com</t>
  </si>
  <si>
    <t>S5383</t>
  </si>
  <si>
    <t>student4383@university.com</t>
  </si>
  <si>
    <t>S5384</t>
  </si>
  <si>
    <t>student4384@university.com</t>
  </si>
  <si>
    <t>S5385</t>
  </si>
  <si>
    <t>student4385@university.com</t>
  </si>
  <si>
    <t>S5386</t>
  </si>
  <si>
    <t>student4386@university.com</t>
  </si>
  <si>
    <t>S5387</t>
  </si>
  <si>
    <t>student4387@university.com</t>
  </si>
  <si>
    <t>S5388</t>
  </si>
  <si>
    <t>student4388@university.com</t>
  </si>
  <si>
    <t>S5389</t>
  </si>
  <si>
    <t>student4389@university.com</t>
  </si>
  <si>
    <t>S5390</t>
  </si>
  <si>
    <t>student4390@university.com</t>
  </si>
  <si>
    <t>S5391</t>
  </si>
  <si>
    <t>student4391@university.com</t>
  </si>
  <si>
    <t>S5392</t>
  </si>
  <si>
    <t>student4392@university.com</t>
  </si>
  <si>
    <t>S5393</t>
  </si>
  <si>
    <t>student4393@university.com</t>
  </si>
  <si>
    <t>S5394</t>
  </si>
  <si>
    <t>student4394@university.com</t>
  </si>
  <si>
    <t>S5395</t>
  </si>
  <si>
    <t>student4395@university.com</t>
  </si>
  <si>
    <t>S5396</t>
  </si>
  <si>
    <t>student4396@university.com</t>
  </si>
  <si>
    <t>S5397</t>
  </si>
  <si>
    <t>student4397@university.com</t>
  </si>
  <si>
    <t>S5398</t>
  </si>
  <si>
    <t>student4398@university.com</t>
  </si>
  <si>
    <t>S5399</t>
  </si>
  <si>
    <t>student4399@university.com</t>
  </si>
  <si>
    <t>S5400</t>
  </si>
  <si>
    <t>student4400@university.com</t>
  </si>
  <si>
    <t>S5401</t>
  </si>
  <si>
    <t>student4401@university.com</t>
  </si>
  <si>
    <t>S5402</t>
  </si>
  <si>
    <t>student4402@university.com</t>
  </si>
  <si>
    <t>S5403</t>
  </si>
  <si>
    <t>student4403@university.com</t>
  </si>
  <si>
    <t>S5404</t>
  </si>
  <si>
    <t>student4404@university.com</t>
  </si>
  <si>
    <t>S5405</t>
  </si>
  <si>
    <t>student4405@university.com</t>
  </si>
  <si>
    <t>S5406</t>
  </si>
  <si>
    <t>student4406@university.com</t>
  </si>
  <si>
    <t>S5407</t>
  </si>
  <si>
    <t>student4407@university.com</t>
  </si>
  <si>
    <t>S5408</t>
  </si>
  <si>
    <t>student4408@university.com</t>
  </si>
  <si>
    <t>S5409</t>
  </si>
  <si>
    <t>student4409@university.com</t>
  </si>
  <si>
    <t>S5410</t>
  </si>
  <si>
    <t>student4410@university.com</t>
  </si>
  <si>
    <t>S5411</t>
  </si>
  <si>
    <t>student4411@university.com</t>
  </si>
  <si>
    <t>S5412</t>
  </si>
  <si>
    <t>student4412@university.com</t>
  </si>
  <si>
    <t>S5413</t>
  </si>
  <si>
    <t>student4413@university.com</t>
  </si>
  <si>
    <t>S5414</t>
  </si>
  <si>
    <t>student4414@university.com</t>
  </si>
  <si>
    <t>S5415</t>
  </si>
  <si>
    <t>student4415@university.com</t>
  </si>
  <si>
    <t>S5416</t>
  </si>
  <si>
    <t>student4416@university.com</t>
  </si>
  <si>
    <t>S5417</t>
  </si>
  <si>
    <t>student4417@university.com</t>
  </si>
  <si>
    <t>S5418</t>
  </si>
  <si>
    <t>student4418@university.com</t>
  </si>
  <si>
    <t>S5419</t>
  </si>
  <si>
    <t>student4419@university.com</t>
  </si>
  <si>
    <t>S5420</t>
  </si>
  <si>
    <t>student4420@university.com</t>
  </si>
  <si>
    <t>S5421</t>
  </si>
  <si>
    <t>student4421@university.com</t>
  </si>
  <si>
    <t>S5422</t>
  </si>
  <si>
    <t>student4422@university.com</t>
  </si>
  <si>
    <t>S5423</t>
  </si>
  <si>
    <t>student4423@university.com</t>
  </si>
  <si>
    <t>S5424</t>
  </si>
  <si>
    <t>student4424@university.com</t>
  </si>
  <si>
    <t>S5425</t>
  </si>
  <si>
    <t>student4425@university.com</t>
  </si>
  <si>
    <t>S5426</t>
  </si>
  <si>
    <t>student4426@university.com</t>
  </si>
  <si>
    <t>S5427</t>
  </si>
  <si>
    <t>student4427@university.com</t>
  </si>
  <si>
    <t>S5428</t>
  </si>
  <si>
    <t>student4428@university.com</t>
  </si>
  <si>
    <t>S5429</t>
  </si>
  <si>
    <t>student4429@university.com</t>
  </si>
  <si>
    <t>S5430</t>
  </si>
  <si>
    <t>student4430@university.com</t>
  </si>
  <si>
    <t>S5431</t>
  </si>
  <si>
    <t>student4431@university.com</t>
  </si>
  <si>
    <t>S5432</t>
  </si>
  <si>
    <t>student4432@university.com</t>
  </si>
  <si>
    <t>S5433</t>
  </si>
  <si>
    <t>student4433@university.com</t>
  </si>
  <si>
    <t>S5434</t>
  </si>
  <si>
    <t>student4434@university.com</t>
  </si>
  <si>
    <t>S5435</t>
  </si>
  <si>
    <t>student4435@university.com</t>
  </si>
  <si>
    <t>S5436</t>
  </si>
  <si>
    <t>student4436@university.com</t>
  </si>
  <si>
    <t>S5437</t>
  </si>
  <si>
    <t>student4437@university.com</t>
  </si>
  <si>
    <t>S5438</t>
  </si>
  <si>
    <t>student4438@university.com</t>
  </si>
  <si>
    <t>S5439</t>
  </si>
  <si>
    <t>student4439@university.com</t>
  </si>
  <si>
    <t>S5440</t>
  </si>
  <si>
    <t>student4440@university.com</t>
  </si>
  <si>
    <t>S5441</t>
  </si>
  <si>
    <t>student4441@university.com</t>
  </si>
  <si>
    <t>S5442</t>
  </si>
  <si>
    <t>student4442@university.com</t>
  </si>
  <si>
    <t>S5443</t>
  </si>
  <si>
    <t>student4443@university.com</t>
  </si>
  <si>
    <t>S5444</t>
  </si>
  <si>
    <t>student4444@university.com</t>
  </si>
  <si>
    <t>S5445</t>
  </si>
  <si>
    <t>student4445@university.com</t>
  </si>
  <si>
    <t>S5446</t>
  </si>
  <si>
    <t>student4446@university.com</t>
  </si>
  <si>
    <t>S5447</t>
  </si>
  <si>
    <t>student4447@university.com</t>
  </si>
  <si>
    <t>S5448</t>
  </si>
  <si>
    <t>student4448@university.com</t>
  </si>
  <si>
    <t>S5449</t>
  </si>
  <si>
    <t>student4449@university.com</t>
  </si>
  <si>
    <t>S5450</t>
  </si>
  <si>
    <t>student4450@university.com</t>
  </si>
  <si>
    <t>S5451</t>
  </si>
  <si>
    <t>student4451@university.com</t>
  </si>
  <si>
    <t>S5452</t>
  </si>
  <si>
    <t>student4452@university.com</t>
  </si>
  <si>
    <t>S5453</t>
  </si>
  <si>
    <t>student4453@university.com</t>
  </si>
  <si>
    <t>S5454</t>
  </si>
  <si>
    <t>student4454@university.com</t>
  </si>
  <si>
    <t>S5455</t>
  </si>
  <si>
    <t>student4455@university.com</t>
  </si>
  <si>
    <t>S5456</t>
  </si>
  <si>
    <t>student4456@university.com</t>
  </si>
  <si>
    <t>S5457</t>
  </si>
  <si>
    <t>student4457@university.com</t>
  </si>
  <si>
    <t>S5458</t>
  </si>
  <si>
    <t>student4458@university.com</t>
  </si>
  <si>
    <t>S5459</t>
  </si>
  <si>
    <t>student4459@university.com</t>
  </si>
  <si>
    <t>S5460</t>
  </si>
  <si>
    <t>student4460@university.com</t>
  </si>
  <si>
    <t>S5461</t>
  </si>
  <si>
    <t>student4461@university.com</t>
  </si>
  <si>
    <t>S5462</t>
  </si>
  <si>
    <t>student4462@university.com</t>
  </si>
  <si>
    <t>S5463</t>
  </si>
  <si>
    <t>student4463@university.com</t>
  </si>
  <si>
    <t>S5464</t>
  </si>
  <si>
    <t>student4464@university.com</t>
  </si>
  <si>
    <t>S5465</t>
  </si>
  <si>
    <t>student4465@university.com</t>
  </si>
  <si>
    <t>S5466</t>
  </si>
  <si>
    <t>student4466@university.com</t>
  </si>
  <si>
    <t>S5467</t>
  </si>
  <si>
    <t>student4467@university.com</t>
  </si>
  <si>
    <t>S5468</t>
  </si>
  <si>
    <t>student4468@university.com</t>
  </si>
  <si>
    <t>S5469</t>
  </si>
  <si>
    <t>student4469@university.com</t>
  </si>
  <si>
    <t>S5470</t>
  </si>
  <si>
    <t>student4470@university.com</t>
  </si>
  <si>
    <t>S5471</t>
  </si>
  <si>
    <t>student4471@university.com</t>
  </si>
  <si>
    <t>S5472</t>
  </si>
  <si>
    <t>student4472@university.com</t>
  </si>
  <si>
    <t>S5473</t>
  </si>
  <si>
    <t>student4473@university.com</t>
  </si>
  <si>
    <t>S5474</t>
  </si>
  <si>
    <t>student4474@university.com</t>
  </si>
  <si>
    <t>S5475</t>
  </si>
  <si>
    <t>student4475@university.com</t>
  </si>
  <si>
    <t>S5476</t>
  </si>
  <si>
    <t>student4476@university.com</t>
  </si>
  <si>
    <t>S5477</t>
  </si>
  <si>
    <t>student4477@university.com</t>
  </si>
  <si>
    <t>S5478</t>
  </si>
  <si>
    <t>student4478@university.com</t>
  </si>
  <si>
    <t>S5479</t>
  </si>
  <si>
    <t>student4479@university.com</t>
  </si>
  <si>
    <t>S5480</t>
  </si>
  <si>
    <t>student4480@university.com</t>
  </si>
  <si>
    <t>S5481</t>
  </si>
  <si>
    <t>student4481@university.com</t>
  </si>
  <si>
    <t>S5482</t>
  </si>
  <si>
    <t>student4482@university.com</t>
  </si>
  <si>
    <t>S5483</t>
  </si>
  <si>
    <t>student4483@university.com</t>
  </si>
  <si>
    <t>S5484</t>
  </si>
  <si>
    <t>student4484@university.com</t>
  </si>
  <si>
    <t>S5485</t>
  </si>
  <si>
    <t>student4485@university.com</t>
  </si>
  <si>
    <t>S5486</t>
  </si>
  <si>
    <t>student4486@university.com</t>
  </si>
  <si>
    <t>S5487</t>
  </si>
  <si>
    <t>student4487@university.com</t>
  </si>
  <si>
    <t>S5488</t>
  </si>
  <si>
    <t>student4488@university.com</t>
  </si>
  <si>
    <t>S5489</t>
  </si>
  <si>
    <t>student4489@university.com</t>
  </si>
  <si>
    <t>S5490</t>
  </si>
  <si>
    <t>student4490@university.com</t>
  </si>
  <si>
    <t>S5491</t>
  </si>
  <si>
    <t>student4491@university.com</t>
  </si>
  <si>
    <t>S5492</t>
  </si>
  <si>
    <t>student4492@university.com</t>
  </si>
  <si>
    <t>S5493</t>
  </si>
  <si>
    <t>student4493@university.com</t>
  </si>
  <si>
    <t>S5494</t>
  </si>
  <si>
    <t>student4494@university.com</t>
  </si>
  <si>
    <t>S5495</t>
  </si>
  <si>
    <t>student4495@university.com</t>
  </si>
  <si>
    <t>S5496</t>
  </si>
  <si>
    <t>student4496@university.com</t>
  </si>
  <si>
    <t>S5497</t>
  </si>
  <si>
    <t>student4497@university.com</t>
  </si>
  <si>
    <t>S5498</t>
  </si>
  <si>
    <t>student4498@university.com</t>
  </si>
  <si>
    <t>S5499</t>
  </si>
  <si>
    <t>student4499@university.com</t>
  </si>
  <si>
    <t>S5500</t>
  </si>
  <si>
    <t>student4500@university.com</t>
  </si>
  <si>
    <t>S5501</t>
  </si>
  <si>
    <t>student4501@university.com</t>
  </si>
  <si>
    <t>S5502</t>
  </si>
  <si>
    <t>student4502@university.com</t>
  </si>
  <si>
    <t>S5503</t>
  </si>
  <si>
    <t>student4503@university.com</t>
  </si>
  <si>
    <t>S5504</t>
  </si>
  <si>
    <t>student4504@university.com</t>
  </si>
  <si>
    <t>S5505</t>
  </si>
  <si>
    <t>student4505@university.com</t>
  </si>
  <si>
    <t>S5506</t>
  </si>
  <si>
    <t>student4506@university.com</t>
  </si>
  <si>
    <t>S5507</t>
  </si>
  <si>
    <t>student4507@university.com</t>
  </si>
  <si>
    <t>S5508</t>
  </si>
  <si>
    <t>student4508@university.com</t>
  </si>
  <si>
    <t>S5509</t>
  </si>
  <si>
    <t>student4509@university.com</t>
  </si>
  <si>
    <t>S5510</t>
  </si>
  <si>
    <t>student4510@university.com</t>
  </si>
  <si>
    <t>S5511</t>
  </si>
  <si>
    <t>student4511@university.com</t>
  </si>
  <si>
    <t>S5512</t>
  </si>
  <si>
    <t>student4512@university.com</t>
  </si>
  <si>
    <t>S5513</t>
  </si>
  <si>
    <t>student4513@university.com</t>
  </si>
  <si>
    <t>S5514</t>
  </si>
  <si>
    <t>student4514@university.com</t>
  </si>
  <si>
    <t>S5515</t>
  </si>
  <si>
    <t>student4515@university.com</t>
  </si>
  <si>
    <t>S5516</t>
  </si>
  <si>
    <t>student4516@university.com</t>
  </si>
  <si>
    <t>S5517</t>
  </si>
  <si>
    <t>student4517@university.com</t>
  </si>
  <si>
    <t>S5518</t>
  </si>
  <si>
    <t>student4518@university.com</t>
  </si>
  <si>
    <t>S5519</t>
  </si>
  <si>
    <t>student4519@university.com</t>
  </si>
  <si>
    <t>S5520</t>
  </si>
  <si>
    <t>student4520@university.com</t>
  </si>
  <si>
    <t>S5521</t>
  </si>
  <si>
    <t>student4521@university.com</t>
  </si>
  <si>
    <t>S5522</t>
  </si>
  <si>
    <t>student4522@university.com</t>
  </si>
  <si>
    <t>S5523</t>
  </si>
  <si>
    <t>student4523@university.com</t>
  </si>
  <si>
    <t>S5524</t>
  </si>
  <si>
    <t>student4524@university.com</t>
  </si>
  <si>
    <t>S5525</t>
  </si>
  <si>
    <t>student4525@university.com</t>
  </si>
  <si>
    <t>S5526</t>
  </si>
  <si>
    <t>student4526@university.com</t>
  </si>
  <si>
    <t>S5527</t>
  </si>
  <si>
    <t>student4527@university.com</t>
  </si>
  <si>
    <t>S5528</t>
  </si>
  <si>
    <t>student4528@university.com</t>
  </si>
  <si>
    <t>S5529</t>
  </si>
  <si>
    <t>student4529@university.com</t>
  </si>
  <si>
    <t>S5530</t>
  </si>
  <si>
    <t>student4530@university.com</t>
  </si>
  <si>
    <t>S5531</t>
  </si>
  <si>
    <t>student4531@university.com</t>
  </si>
  <si>
    <t>S5532</t>
  </si>
  <si>
    <t>student4532@university.com</t>
  </si>
  <si>
    <t>S5533</t>
  </si>
  <si>
    <t>student4533@university.com</t>
  </si>
  <si>
    <t>S5534</t>
  </si>
  <si>
    <t>student4534@university.com</t>
  </si>
  <si>
    <t>S5535</t>
  </si>
  <si>
    <t>student4535@university.com</t>
  </si>
  <si>
    <t>S5536</t>
  </si>
  <si>
    <t>student4536@university.com</t>
  </si>
  <si>
    <t>S5537</t>
  </si>
  <si>
    <t>student4537@university.com</t>
  </si>
  <si>
    <t>S5538</t>
  </si>
  <si>
    <t>student4538@university.com</t>
  </si>
  <si>
    <t>S5539</t>
  </si>
  <si>
    <t>student4539@university.com</t>
  </si>
  <si>
    <t>S5540</t>
  </si>
  <si>
    <t>student4540@university.com</t>
  </si>
  <si>
    <t>S5541</t>
  </si>
  <si>
    <t>student4541@university.com</t>
  </si>
  <si>
    <t>S5542</t>
  </si>
  <si>
    <t>student4542@university.com</t>
  </si>
  <si>
    <t>S5543</t>
  </si>
  <si>
    <t>student4543@university.com</t>
  </si>
  <si>
    <t>S5544</t>
  </si>
  <si>
    <t>student4544@university.com</t>
  </si>
  <si>
    <t>S5545</t>
  </si>
  <si>
    <t>student4545@university.com</t>
  </si>
  <si>
    <t>S5546</t>
  </si>
  <si>
    <t>student4546@university.com</t>
  </si>
  <si>
    <t>S5547</t>
  </si>
  <si>
    <t>student4547@university.com</t>
  </si>
  <si>
    <t>S5548</t>
  </si>
  <si>
    <t>student4548@university.com</t>
  </si>
  <si>
    <t>S5549</t>
  </si>
  <si>
    <t>student4549@university.com</t>
  </si>
  <si>
    <t>S5550</t>
  </si>
  <si>
    <t>student4550@university.com</t>
  </si>
  <si>
    <t>S5551</t>
  </si>
  <si>
    <t>student4551@university.com</t>
  </si>
  <si>
    <t>S5552</t>
  </si>
  <si>
    <t>student4552@university.com</t>
  </si>
  <si>
    <t>S5553</t>
  </si>
  <si>
    <t>student4553@university.com</t>
  </si>
  <si>
    <t>S5554</t>
  </si>
  <si>
    <t>student4554@university.com</t>
  </si>
  <si>
    <t>S5555</t>
  </si>
  <si>
    <t>student4555@university.com</t>
  </si>
  <si>
    <t>S5556</t>
  </si>
  <si>
    <t>student4556@university.com</t>
  </si>
  <si>
    <t>S5557</t>
  </si>
  <si>
    <t>student4557@university.com</t>
  </si>
  <si>
    <t>S5558</t>
  </si>
  <si>
    <t>student4558@university.com</t>
  </si>
  <si>
    <t>S5559</t>
  </si>
  <si>
    <t>student4559@university.com</t>
  </si>
  <si>
    <t>S5560</t>
  </si>
  <si>
    <t>student4560@university.com</t>
  </si>
  <si>
    <t>S5561</t>
  </si>
  <si>
    <t>student4561@university.com</t>
  </si>
  <si>
    <t>S5562</t>
  </si>
  <si>
    <t>student4562@university.com</t>
  </si>
  <si>
    <t>S5563</t>
  </si>
  <si>
    <t>student4563@university.com</t>
  </si>
  <si>
    <t>S5564</t>
  </si>
  <si>
    <t>student4564@university.com</t>
  </si>
  <si>
    <t>S5565</t>
  </si>
  <si>
    <t>student4565@university.com</t>
  </si>
  <si>
    <t>S5566</t>
  </si>
  <si>
    <t>student4566@university.com</t>
  </si>
  <si>
    <t>S5567</t>
  </si>
  <si>
    <t>student4567@university.com</t>
  </si>
  <si>
    <t>S5568</t>
  </si>
  <si>
    <t>student4568@university.com</t>
  </si>
  <si>
    <t>S5569</t>
  </si>
  <si>
    <t>student4569@university.com</t>
  </si>
  <si>
    <t>S5570</t>
  </si>
  <si>
    <t>student4570@university.com</t>
  </si>
  <si>
    <t>S5571</t>
  </si>
  <si>
    <t>student4571@university.com</t>
  </si>
  <si>
    <t>S5572</t>
  </si>
  <si>
    <t>student4572@university.com</t>
  </si>
  <si>
    <t>S5573</t>
  </si>
  <si>
    <t>student4573@university.com</t>
  </si>
  <si>
    <t>S5574</t>
  </si>
  <si>
    <t>student4574@university.com</t>
  </si>
  <si>
    <t>S5575</t>
  </si>
  <si>
    <t>student4575@university.com</t>
  </si>
  <si>
    <t>S5576</t>
  </si>
  <si>
    <t>student4576@university.com</t>
  </si>
  <si>
    <t>S5577</t>
  </si>
  <si>
    <t>student4577@university.com</t>
  </si>
  <si>
    <t>S5578</t>
  </si>
  <si>
    <t>student4578@university.com</t>
  </si>
  <si>
    <t>S5579</t>
  </si>
  <si>
    <t>student4579@university.com</t>
  </si>
  <si>
    <t>S5580</t>
  </si>
  <si>
    <t>student4580@university.com</t>
  </si>
  <si>
    <t>S5581</t>
  </si>
  <si>
    <t>student4581@university.com</t>
  </si>
  <si>
    <t>S5582</t>
  </si>
  <si>
    <t>student4582@university.com</t>
  </si>
  <si>
    <t>S5583</t>
  </si>
  <si>
    <t>student4583@university.com</t>
  </si>
  <si>
    <t>S5584</t>
  </si>
  <si>
    <t>student4584@university.com</t>
  </si>
  <si>
    <t>S5585</t>
  </si>
  <si>
    <t>student4585@university.com</t>
  </si>
  <si>
    <t>S5586</t>
  </si>
  <si>
    <t>student4586@university.com</t>
  </si>
  <si>
    <t>S5587</t>
  </si>
  <si>
    <t>student4587@university.com</t>
  </si>
  <si>
    <t>S5588</t>
  </si>
  <si>
    <t>student4588@university.com</t>
  </si>
  <si>
    <t>S5589</t>
  </si>
  <si>
    <t>student4589@university.com</t>
  </si>
  <si>
    <t>S5590</t>
  </si>
  <si>
    <t>student4590@university.com</t>
  </si>
  <si>
    <t>S5591</t>
  </si>
  <si>
    <t>student4591@university.com</t>
  </si>
  <si>
    <t>S5592</t>
  </si>
  <si>
    <t>student4592@university.com</t>
  </si>
  <si>
    <t>S5593</t>
  </si>
  <si>
    <t>student4593@university.com</t>
  </si>
  <si>
    <t>S5594</t>
  </si>
  <si>
    <t>student4594@university.com</t>
  </si>
  <si>
    <t>S5595</t>
  </si>
  <si>
    <t>student4595@university.com</t>
  </si>
  <si>
    <t>S5596</t>
  </si>
  <si>
    <t>student4596@university.com</t>
  </si>
  <si>
    <t>S5597</t>
  </si>
  <si>
    <t>student4597@university.com</t>
  </si>
  <si>
    <t>S5598</t>
  </si>
  <si>
    <t>student4598@university.com</t>
  </si>
  <si>
    <t>S5599</t>
  </si>
  <si>
    <t>student4599@university.com</t>
  </si>
  <si>
    <t>S5600</t>
  </si>
  <si>
    <t>student4600@university.com</t>
  </si>
  <si>
    <t>S5601</t>
  </si>
  <si>
    <t>student4601@university.com</t>
  </si>
  <si>
    <t>S5602</t>
  </si>
  <si>
    <t>student4602@university.com</t>
  </si>
  <si>
    <t>S5603</t>
  </si>
  <si>
    <t>student4603@university.com</t>
  </si>
  <si>
    <t>S5604</t>
  </si>
  <si>
    <t>student4604@university.com</t>
  </si>
  <si>
    <t>S5605</t>
  </si>
  <si>
    <t>student4605@university.com</t>
  </si>
  <si>
    <t>S5606</t>
  </si>
  <si>
    <t>student4606@university.com</t>
  </si>
  <si>
    <t>S5607</t>
  </si>
  <si>
    <t>student4607@university.com</t>
  </si>
  <si>
    <t>S5608</t>
  </si>
  <si>
    <t>student4608@university.com</t>
  </si>
  <si>
    <t>S5609</t>
  </si>
  <si>
    <t>student4609@university.com</t>
  </si>
  <si>
    <t>S5610</t>
  </si>
  <si>
    <t>student4610@university.com</t>
  </si>
  <si>
    <t>S5611</t>
  </si>
  <si>
    <t>student4611@university.com</t>
  </si>
  <si>
    <t>S5612</t>
  </si>
  <si>
    <t>student4612@university.com</t>
  </si>
  <si>
    <t>S5613</t>
  </si>
  <si>
    <t>student4613@university.com</t>
  </si>
  <si>
    <t>S5614</t>
  </si>
  <si>
    <t>student4614@university.com</t>
  </si>
  <si>
    <t>S5615</t>
  </si>
  <si>
    <t>student4615@university.com</t>
  </si>
  <si>
    <t>S5616</t>
  </si>
  <si>
    <t>student4616@university.com</t>
  </si>
  <si>
    <t>S5617</t>
  </si>
  <si>
    <t>student4617@university.com</t>
  </si>
  <si>
    <t>S5618</t>
  </si>
  <si>
    <t>student4618@university.com</t>
  </si>
  <si>
    <t>S5619</t>
  </si>
  <si>
    <t>student4619@university.com</t>
  </si>
  <si>
    <t>S5620</t>
  </si>
  <si>
    <t>student4620@university.com</t>
  </si>
  <si>
    <t>S5621</t>
  </si>
  <si>
    <t>student4621@university.com</t>
  </si>
  <si>
    <t>S5622</t>
  </si>
  <si>
    <t>student4622@university.com</t>
  </si>
  <si>
    <t>S5623</t>
  </si>
  <si>
    <t>student4623@university.com</t>
  </si>
  <si>
    <t>S5624</t>
  </si>
  <si>
    <t>student4624@university.com</t>
  </si>
  <si>
    <t>S5625</t>
  </si>
  <si>
    <t>student4625@university.com</t>
  </si>
  <si>
    <t>S5626</t>
  </si>
  <si>
    <t>student4626@university.com</t>
  </si>
  <si>
    <t>S5627</t>
  </si>
  <si>
    <t>student4627@university.com</t>
  </si>
  <si>
    <t>S5628</t>
  </si>
  <si>
    <t>student4628@university.com</t>
  </si>
  <si>
    <t>S5629</t>
  </si>
  <si>
    <t>student4629@university.com</t>
  </si>
  <si>
    <t>S5630</t>
  </si>
  <si>
    <t>student4630@university.com</t>
  </si>
  <si>
    <t>S5631</t>
  </si>
  <si>
    <t>student4631@university.com</t>
  </si>
  <si>
    <t>S5632</t>
  </si>
  <si>
    <t>student4632@university.com</t>
  </si>
  <si>
    <t>S5633</t>
  </si>
  <si>
    <t>student4633@university.com</t>
  </si>
  <si>
    <t>S5634</t>
  </si>
  <si>
    <t>student4634@university.com</t>
  </si>
  <si>
    <t>S5635</t>
  </si>
  <si>
    <t>student4635@university.com</t>
  </si>
  <si>
    <t>S5636</t>
  </si>
  <si>
    <t>student4636@university.com</t>
  </si>
  <si>
    <t>S5637</t>
  </si>
  <si>
    <t>student4637@university.com</t>
  </si>
  <si>
    <t>S5638</t>
  </si>
  <si>
    <t>student4638@university.com</t>
  </si>
  <si>
    <t>S5639</t>
  </si>
  <si>
    <t>student4639@university.com</t>
  </si>
  <si>
    <t>S5640</t>
  </si>
  <si>
    <t>student4640@university.com</t>
  </si>
  <si>
    <t>S5641</t>
  </si>
  <si>
    <t>student4641@university.com</t>
  </si>
  <si>
    <t>S5642</t>
  </si>
  <si>
    <t>student4642@university.com</t>
  </si>
  <si>
    <t>S5643</t>
  </si>
  <si>
    <t>student4643@university.com</t>
  </si>
  <si>
    <t>S5644</t>
  </si>
  <si>
    <t>student4644@university.com</t>
  </si>
  <si>
    <t>S5645</t>
  </si>
  <si>
    <t>student4645@university.com</t>
  </si>
  <si>
    <t>S5646</t>
  </si>
  <si>
    <t>student4646@university.com</t>
  </si>
  <si>
    <t>S5647</t>
  </si>
  <si>
    <t>student4647@university.com</t>
  </si>
  <si>
    <t>S5648</t>
  </si>
  <si>
    <t>student4648@university.com</t>
  </si>
  <si>
    <t>S5649</t>
  </si>
  <si>
    <t>student4649@university.com</t>
  </si>
  <si>
    <t>S5650</t>
  </si>
  <si>
    <t>student4650@university.com</t>
  </si>
  <si>
    <t>S5651</t>
  </si>
  <si>
    <t>student4651@university.com</t>
  </si>
  <si>
    <t>S5652</t>
  </si>
  <si>
    <t>student4652@university.com</t>
  </si>
  <si>
    <t>S5653</t>
  </si>
  <si>
    <t>student4653@university.com</t>
  </si>
  <si>
    <t>S5654</t>
  </si>
  <si>
    <t>student4654@university.com</t>
  </si>
  <si>
    <t>S5655</t>
  </si>
  <si>
    <t>student4655@university.com</t>
  </si>
  <si>
    <t>S5656</t>
  </si>
  <si>
    <t>student4656@university.com</t>
  </si>
  <si>
    <t>S5657</t>
  </si>
  <si>
    <t>student4657@university.com</t>
  </si>
  <si>
    <t>S5658</t>
  </si>
  <si>
    <t>student4658@university.com</t>
  </si>
  <si>
    <t>S5659</t>
  </si>
  <si>
    <t>student4659@university.com</t>
  </si>
  <si>
    <t>S5660</t>
  </si>
  <si>
    <t>student4660@university.com</t>
  </si>
  <si>
    <t>S5661</t>
  </si>
  <si>
    <t>student4661@university.com</t>
  </si>
  <si>
    <t>S5662</t>
  </si>
  <si>
    <t>student4662@university.com</t>
  </si>
  <si>
    <t>S5663</t>
  </si>
  <si>
    <t>student4663@university.com</t>
  </si>
  <si>
    <t>S5664</t>
  </si>
  <si>
    <t>student4664@university.com</t>
  </si>
  <si>
    <t>S5665</t>
  </si>
  <si>
    <t>student4665@university.com</t>
  </si>
  <si>
    <t>S5666</t>
  </si>
  <si>
    <t>student4666@university.com</t>
  </si>
  <si>
    <t>S5667</t>
  </si>
  <si>
    <t>student4667@university.com</t>
  </si>
  <si>
    <t>S5668</t>
  </si>
  <si>
    <t>student4668@university.com</t>
  </si>
  <si>
    <t>S5669</t>
  </si>
  <si>
    <t>student4669@university.com</t>
  </si>
  <si>
    <t>S5670</t>
  </si>
  <si>
    <t>student4670@university.com</t>
  </si>
  <si>
    <t>S5671</t>
  </si>
  <si>
    <t>student4671@university.com</t>
  </si>
  <si>
    <t>S5672</t>
  </si>
  <si>
    <t>student4672@university.com</t>
  </si>
  <si>
    <t>S5673</t>
  </si>
  <si>
    <t>student4673@university.com</t>
  </si>
  <si>
    <t>S5674</t>
  </si>
  <si>
    <t>student4674@university.com</t>
  </si>
  <si>
    <t>S5675</t>
  </si>
  <si>
    <t>student4675@university.com</t>
  </si>
  <si>
    <t>S5676</t>
  </si>
  <si>
    <t>student4676@university.com</t>
  </si>
  <si>
    <t>S5677</t>
  </si>
  <si>
    <t>student4677@university.com</t>
  </si>
  <si>
    <t>S5678</t>
  </si>
  <si>
    <t>student4678@university.com</t>
  </si>
  <si>
    <t>S5679</t>
  </si>
  <si>
    <t>student4679@university.com</t>
  </si>
  <si>
    <t>S5680</t>
  </si>
  <si>
    <t>student4680@university.com</t>
  </si>
  <si>
    <t>S5681</t>
  </si>
  <si>
    <t>student4681@university.com</t>
  </si>
  <si>
    <t>S5682</t>
  </si>
  <si>
    <t>student4682@university.com</t>
  </si>
  <si>
    <t>S5683</t>
  </si>
  <si>
    <t>student4683@university.com</t>
  </si>
  <si>
    <t>S5684</t>
  </si>
  <si>
    <t>student4684@university.com</t>
  </si>
  <si>
    <t>S5685</t>
  </si>
  <si>
    <t>student4685@university.com</t>
  </si>
  <si>
    <t>S5686</t>
  </si>
  <si>
    <t>student4686@university.com</t>
  </si>
  <si>
    <t>S5687</t>
  </si>
  <si>
    <t>student4687@university.com</t>
  </si>
  <si>
    <t>S5688</t>
  </si>
  <si>
    <t>student4688@university.com</t>
  </si>
  <si>
    <t>S5689</t>
  </si>
  <si>
    <t>student4689@university.com</t>
  </si>
  <si>
    <t>S5690</t>
  </si>
  <si>
    <t>student4690@university.com</t>
  </si>
  <si>
    <t>S5691</t>
  </si>
  <si>
    <t>student4691@university.com</t>
  </si>
  <si>
    <t>S5692</t>
  </si>
  <si>
    <t>student4692@university.com</t>
  </si>
  <si>
    <t>S5693</t>
  </si>
  <si>
    <t>student4693@university.com</t>
  </si>
  <si>
    <t>S5694</t>
  </si>
  <si>
    <t>student4694@university.com</t>
  </si>
  <si>
    <t>S5695</t>
  </si>
  <si>
    <t>student4695@university.com</t>
  </si>
  <si>
    <t>S5696</t>
  </si>
  <si>
    <t>student4696@university.com</t>
  </si>
  <si>
    <t>S5697</t>
  </si>
  <si>
    <t>student4697@university.com</t>
  </si>
  <si>
    <t>S5698</t>
  </si>
  <si>
    <t>student4698@university.com</t>
  </si>
  <si>
    <t>S5699</t>
  </si>
  <si>
    <t>student4699@university.com</t>
  </si>
  <si>
    <t>S5700</t>
  </si>
  <si>
    <t>student4700@university.com</t>
  </si>
  <si>
    <t>S5701</t>
  </si>
  <si>
    <t>student4701@university.com</t>
  </si>
  <si>
    <t>S5702</t>
  </si>
  <si>
    <t>student4702@university.com</t>
  </si>
  <si>
    <t>S5703</t>
  </si>
  <si>
    <t>student4703@university.com</t>
  </si>
  <si>
    <t>S5704</t>
  </si>
  <si>
    <t>student4704@university.com</t>
  </si>
  <si>
    <t>S5705</t>
  </si>
  <si>
    <t>student4705@university.com</t>
  </si>
  <si>
    <t>S5706</t>
  </si>
  <si>
    <t>student4706@university.com</t>
  </si>
  <si>
    <t>S5707</t>
  </si>
  <si>
    <t>student4707@university.com</t>
  </si>
  <si>
    <t>S5708</t>
  </si>
  <si>
    <t>student4708@university.com</t>
  </si>
  <si>
    <t>S5709</t>
  </si>
  <si>
    <t>student4709@university.com</t>
  </si>
  <si>
    <t>S5710</t>
  </si>
  <si>
    <t>student4710@university.com</t>
  </si>
  <si>
    <t>S5711</t>
  </si>
  <si>
    <t>student4711@university.com</t>
  </si>
  <si>
    <t>S5712</t>
  </si>
  <si>
    <t>student4712@university.com</t>
  </si>
  <si>
    <t>S5713</t>
  </si>
  <si>
    <t>student4713@university.com</t>
  </si>
  <si>
    <t>S5714</t>
  </si>
  <si>
    <t>student4714@university.com</t>
  </si>
  <si>
    <t>S5715</t>
  </si>
  <si>
    <t>student4715@university.com</t>
  </si>
  <si>
    <t>S5716</t>
  </si>
  <si>
    <t>student4716@university.com</t>
  </si>
  <si>
    <t>S5717</t>
  </si>
  <si>
    <t>student4717@university.com</t>
  </si>
  <si>
    <t>S5718</t>
  </si>
  <si>
    <t>student4718@university.com</t>
  </si>
  <si>
    <t>S5719</t>
  </si>
  <si>
    <t>student4719@university.com</t>
  </si>
  <si>
    <t>S5720</t>
  </si>
  <si>
    <t>student4720@university.com</t>
  </si>
  <si>
    <t>S5721</t>
  </si>
  <si>
    <t>student4721@university.com</t>
  </si>
  <si>
    <t>S5722</t>
  </si>
  <si>
    <t>student4722@university.com</t>
  </si>
  <si>
    <t>S5723</t>
  </si>
  <si>
    <t>student4723@university.com</t>
  </si>
  <si>
    <t>S5724</t>
  </si>
  <si>
    <t>student4724@university.com</t>
  </si>
  <si>
    <t>S5725</t>
  </si>
  <si>
    <t>student4725@university.com</t>
  </si>
  <si>
    <t>S5726</t>
  </si>
  <si>
    <t>student4726@university.com</t>
  </si>
  <si>
    <t>S5727</t>
  </si>
  <si>
    <t>student4727@university.com</t>
  </si>
  <si>
    <t>S5728</t>
  </si>
  <si>
    <t>student4728@university.com</t>
  </si>
  <si>
    <t>S5729</t>
  </si>
  <si>
    <t>student4729@university.com</t>
  </si>
  <si>
    <t>S5730</t>
  </si>
  <si>
    <t>student4730@university.com</t>
  </si>
  <si>
    <t>S5731</t>
  </si>
  <si>
    <t>student4731@university.com</t>
  </si>
  <si>
    <t>S5732</t>
  </si>
  <si>
    <t>student4732@university.com</t>
  </si>
  <si>
    <t>S5733</t>
  </si>
  <si>
    <t>student4733@university.com</t>
  </si>
  <si>
    <t>S5734</t>
  </si>
  <si>
    <t>student4734@university.com</t>
  </si>
  <si>
    <t>S5735</t>
  </si>
  <si>
    <t>student4735@university.com</t>
  </si>
  <si>
    <t>S5736</t>
  </si>
  <si>
    <t>student4736@university.com</t>
  </si>
  <si>
    <t>S5737</t>
  </si>
  <si>
    <t>student4737@university.com</t>
  </si>
  <si>
    <t>S5738</t>
  </si>
  <si>
    <t>student4738@university.com</t>
  </si>
  <si>
    <t>S5739</t>
  </si>
  <si>
    <t>student4739@university.com</t>
  </si>
  <si>
    <t>S5740</t>
  </si>
  <si>
    <t>student4740@university.com</t>
  </si>
  <si>
    <t>S5741</t>
  </si>
  <si>
    <t>student4741@university.com</t>
  </si>
  <si>
    <t>S5742</t>
  </si>
  <si>
    <t>student4742@university.com</t>
  </si>
  <si>
    <t>S5743</t>
  </si>
  <si>
    <t>student4743@university.com</t>
  </si>
  <si>
    <t>S5744</t>
  </si>
  <si>
    <t>student4744@university.com</t>
  </si>
  <si>
    <t>S5745</t>
  </si>
  <si>
    <t>student4745@university.com</t>
  </si>
  <si>
    <t>S5746</t>
  </si>
  <si>
    <t>student4746@university.com</t>
  </si>
  <si>
    <t>S5747</t>
  </si>
  <si>
    <t>student4747@university.com</t>
  </si>
  <si>
    <t>S5748</t>
  </si>
  <si>
    <t>student4748@university.com</t>
  </si>
  <si>
    <t>S5749</t>
  </si>
  <si>
    <t>student4749@university.com</t>
  </si>
  <si>
    <t>S5750</t>
  </si>
  <si>
    <t>student4750@university.com</t>
  </si>
  <si>
    <t>S5751</t>
  </si>
  <si>
    <t>student4751@university.com</t>
  </si>
  <si>
    <t>S5752</t>
  </si>
  <si>
    <t>student4752@university.com</t>
  </si>
  <si>
    <t>S5753</t>
  </si>
  <si>
    <t>student4753@university.com</t>
  </si>
  <si>
    <t>S5754</t>
  </si>
  <si>
    <t>student4754@university.com</t>
  </si>
  <si>
    <t>S5755</t>
  </si>
  <si>
    <t>student4755@university.com</t>
  </si>
  <si>
    <t>S5756</t>
  </si>
  <si>
    <t>student4756@university.com</t>
  </si>
  <si>
    <t>S5757</t>
  </si>
  <si>
    <t>student4757@university.com</t>
  </si>
  <si>
    <t>S5758</t>
  </si>
  <si>
    <t>student4758@university.com</t>
  </si>
  <si>
    <t>S5759</t>
  </si>
  <si>
    <t>student4759@university.com</t>
  </si>
  <si>
    <t>S5760</t>
  </si>
  <si>
    <t>student4760@university.com</t>
  </si>
  <si>
    <t>S5761</t>
  </si>
  <si>
    <t>student4761@university.com</t>
  </si>
  <si>
    <t>S5762</t>
  </si>
  <si>
    <t>student4762@university.com</t>
  </si>
  <si>
    <t>S5763</t>
  </si>
  <si>
    <t>student4763@university.com</t>
  </si>
  <si>
    <t>S5764</t>
  </si>
  <si>
    <t>student4764@university.com</t>
  </si>
  <si>
    <t>S5765</t>
  </si>
  <si>
    <t>student4765@university.com</t>
  </si>
  <si>
    <t>S5766</t>
  </si>
  <si>
    <t>student4766@university.com</t>
  </si>
  <si>
    <t>S5767</t>
  </si>
  <si>
    <t>student4767@university.com</t>
  </si>
  <si>
    <t>S5768</t>
  </si>
  <si>
    <t>student4768@university.com</t>
  </si>
  <si>
    <t>S5769</t>
  </si>
  <si>
    <t>student4769@university.com</t>
  </si>
  <si>
    <t>S5770</t>
  </si>
  <si>
    <t>student4770@university.com</t>
  </si>
  <si>
    <t>S5771</t>
  </si>
  <si>
    <t>student4771@university.com</t>
  </si>
  <si>
    <t>S5772</t>
  </si>
  <si>
    <t>student4772@university.com</t>
  </si>
  <si>
    <t>S5773</t>
  </si>
  <si>
    <t>student4773@university.com</t>
  </si>
  <si>
    <t>S5774</t>
  </si>
  <si>
    <t>student4774@university.com</t>
  </si>
  <si>
    <t>S5775</t>
  </si>
  <si>
    <t>student4775@university.com</t>
  </si>
  <si>
    <t>S5776</t>
  </si>
  <si>
    <t>student4776@university.com</t>
  </si>
  <si>
    <t>S5777</t>
  </si>
  <si>
    <t>student4777@university.com</t>
  </si>
  <si>
    <t>S5778</t>
  </si>
  <si>
    <t>student4778@university.com</t>
  </si>
  <si>
    <t>S5779</t>
  </si>
  <si>
    <t>student4779@university.com</t>
  </si>
  <si>
    <t>S5780</t>
  </si>
  <si>
    <t>student4780@university.com</t>
  </si>
  <si>
    <t>S5781</t>
  </si>
  <si>
    <t>student4781@university.com</t>
  </si>
  <si>
    <t>S5782</t>
  </si>
  <si>
    <t>student4782@university.com</t>
  </si>
  <si>
    <t>S5783</t>
  </si>
  <si>
    <t>student4783@university.com</t>
  </si>
  <si>
    <t>S5784</t>
  </si>
  <si>
    <t>student4784@university.com</t>
  </si>
  <si>
    <t>S5785</t>
  </si>
  <si>
    <t>student4785@university.com</t>
  </si>
  <si>
    <t>S5786</t>
  </si>
  <si>
    <t>student4786@university.com</t>
  </si>
  <si>
    <t>S5787</t>
  </si>
  <si>
    <t>student4787@university.com</t>
  </si>
  <si>
    <t>S5788</t>
  </si>
  <si>
    <t>student4788@university.com</t>
  </si>
  <si>
    <t>S5789</t>
  </si>
  <si>
    <t>student4789@university.com</t>
  </si>
  <si>
    <t>S5790</t>
  </si>
  <si>
    <t>student4790@university.com</t>
  </si>
  <si>
    <t>S5791</t>
  </si>
  <si>
    <t>student4791@university.com</t>
  </si>
  <si>
    <t>S5792</t>
  </si>
  <si>
    <t>student4792@university.com</t>
  </si>
  <si>
    <t>S5793</t>
  </si>
  <si>
    <t>student4793@university.com</t>
  </si>
  <si>
    <t>S5794</t>
  </si>
  <si>
    <t>student4794@university.com</t>
  </si>
  <si>
    <t>S5795</t>
  </si>
  <si>
    <t>student4795@university.com</t>
  </si>
  <si>
    <t>S5796</t>
  </si>
  <si>
    <t>student4796@university.com</t>
  </si>
  <si>
    <t>S5797</t>
  </si>
  <si>
    <t>student4797@university.com</t>
  </si>
  <si>
    <t>S5798</t>
  </si>
  <si>
    <t>student4798@university.com</t>
  </si>
  <si>
    <t>S5799</t>
  </si>
  <si>
    <t>student4799@university.com</t>
  </si>
  <si>
    <t>S5800</t>
  </si>
  <si>
    <t>student4800@university.com</t>
  </si>
  <si>
    <t>S5801</t>
  </si>
  <si>
    <t>student4801@university.com</t>
  </si>
  <si>
    <t>S5802</t>
  </si>
  <si>
    <t>student4802@university.com</t>
  </si>
  <si>
    <t>S5803</t>
  </si>
  <si>
    <t>student4803@university.com</t>
  </si>
  <si>
    <t>S5804</t>
  </si>
  <si>
    <t>student4804@university.com</t>
  </si>
  <si>
    <t>S5805</t>
  </si>
  <si>
    <t>student4805@university.com</t>
  </si>
  <si>
    <t>S5806</t>
  </si>
  <si>
    <t>student4806@university.com</t>
  </si>
  <si>
    <t>S5807</t>
  </si>
  <si>
    <t>student4807@university.com</t>
  </si>
  <si>
    <t>S5808</t>
  </si>
  <si>
    <t>student4808@university.com</t>
  </si>
  <si>
    <t>S5809</t>
  </si>
  <si>
    <t>student4809@university.com</t>
  </si>
  <si>
    <t>S5810</t>
  </si>
  <si>
    <t>student4810@university.com</t>
  </si>
  <si>
    <t>S5811</t>
  </si>
  <si>
    <t>student4811@university.com</t>
  </si>
  <si>
    <t>S5812</t>
  </si>
  <si>
    <t>student4812@university.com</t>
  </si>
  <si>
    <t>S5813</t>
  </si>
  <si>
    <t>student4813@university.com</t>
  </si>
  <si>
    <t>S5814</t>
  </si>
  <si>
    <t>student4814@university.com</t>
  </si>
  <si>
    <t>S5815</t>
  </si>
  <si>
    <t>student4815@university.com</t>
  </si>
  <si>
    <t>S5816</t>
  </si>
  <si>
    <t>student4816@university.com</t>
  </si>
  <si>
    <t>S5817</t>
  </si>
  <si>
    <t>student4817@university.com</t>
  </si>
  <si>
    <t>S5818</t>
  </si>
  <si>
    <t>student4818@university.com</t>
  </si>
  <si>
    <t>S5819</t>
  </si>
  <si>
    <t>student4819@university.com</t>
  </si>
  <si>
    <t>S5820</t>
  </si>
  <si>
    <t>student4820@university.com</t>
  </si>
  <si>
    <t>S5821</t>
  </si>
  <si>
    <t>student4821@university.com</t>
  </si>
  <si>
    <t>S5822</t>
  </si>
  <si>
    <t>student4822@university.com</t>
  </si>
  <si>
    <t>S5823</t>
  </si>
  <si>
    <t>student4823@university.com</t>
  </si>
  <si>
    <t>S5824</t>
  </si>
  <si>
    <t>student4824@university.com</t>
  </si>
  <si>
    <t>S5825</t>
  </si>
  <si>
    <t>student4825@university.com</t>
  </si>
  <si>
    <t>S5826</t>
  </si>
  <si>
    <t>student4826@university.com</t>
  </si>
  <si>
    <t>S5827</t>
  </si>
  <si>
    <t>student4827@university.com</t>
  </si>
  <si>
    <t>S5828</t>
  </si>
  <si>
    <t>student4828@university.com</t>
  </si>
  <si>
    <t>S5829</t>
  </si>
  <si>
    <t>student4829@university.com</t>
  </si>
  <si>
    <t>S5830</t>
  </si>
  <si>
    <t>student4830@university.com</t>
  </si>
  <si>
    <t>S5831</t>
  </si>
  <si>
    <t>student4831@university.com</t>
  </si>
  <si>
    <t>S5832</t>
  </si>
  <si>
    <t>student4832@university.com</t>
  </si>
  <si>
    <t>S5833</t>
  </si>
  <si>
    <t>student4833@university.com</t>
  </si>
  <si>
    <t>S5834</t>
  </si>
  <si>
    <t>student4834@university.com</t>
  </si>
  <si>
    <t>S5835</t>
  </si>
  <si>
    <t>student4835@university.com</t>
  </si>
  <si>
    <t>S5836</t>
  </si>
  <si>
    <t>student4836@university.com</t>
  </si>
  <si>
    <t>S5837</t>
  </si>
  <si>
    <t>student4837@university.com</t>
  </si>
  <si>
    <t>S5838</t>
  </si>
  <si>
    <t>student4838@university.com</t>
  </si>
  <si>
    <t>S5839</t>
  </si>
  <si>
    <t>student4839@university.com</t>
  </si>
  <si>
    <t>S5840</t>
  </si>
  <si>
    <t>student4840@university.com</t>
  </si>
  <si>
    <t>S5841</t>
  </si>
  <si>
    <t>student4841@university.com</t>
  </si>
  <si>
    <t>S5842</t>
  </si>
  <si>
    <t>student4842@university.com</t>
  </si>
  <si>
    <t>S5843</t>
  </si>
  <si>
    <t>student4843@university.com</t>
  </si>
  <si>
    <t>S5844</t>
  </si>
  <si>
    <t>student4844@university.com</t>
  </si>
  <si>
    <t>S5845</t>
  </si>
  <si>
    <t>student4845@university.com</t>
  </si>
  <si>
    <t>S5846</t>
  </si>
  <si>
    <t>student4846@university.com</t>
  </si>
  <si>
    <t>S5847</t>
  </si>
  <si>
    <t>student4847@university.com</t>
  </si>
  <si>
    <t>S5848</t>
  </si>
  <si>
    <t>student4848@university.com</t>
  </si>
  <si>
    <t>S5849</t>
  </si>
  <si>
    <t>student4849@university.com</t>
  </si>
  <si>
    <t>S5850</t>
  </si>
  <si>
    <t>student4850@university.com</t>
  </si>
  <si>
    <t>S5851</t>
  </si>
  <si>
    <t>student4851@university.com</t>
  </si>
  <si>
    <t>S5852</t>
  </si>
  <si>
    <t>student4852@university.com</t>
  </si>
  <si>
    <t>S5853</t>
  </si>
  <si>
    <t>student4853@university.com</t>
  </si>
  <si>
    <t>S5854</t>
  </si>
  <si>
    <t>student4854@university.com</t>
  </si>
  <si>
    <t>S5855</t>
  </si>
  <si>
    <t>student4855@university.com</t>
  </si>
  <si>
    <t>S5856</t>
  </si>
  <si>
    <t>student4856@university.com</t>
  </si>
  <si>
    <t>S5857</t>
  </si>
  <si>
    <t>student4857@university.com</t>
  </si>
  <si>
    <t>S5858</t>
  </si>
  <si>
    <t>student4858@university.com</t>
  </si>
  <si>
    <t>S5859</t>
  </si>
  <si>
    <t>student4859@university.com</t>
  </si>
  <si>
    <t>S5860</t>
  </si>
  <si>
    <t>student4860@university.com</t>
  </si>
  <si>
    <t>S5861</t>
  </si>
  <si>
    <t>student4861@university.com</t>
  </si>
  <si>
    <t>S5862</t>
  </si>
  <si>
    <t>student4862@university.com</t>
  </si>
  <si>
    <t>S5863</t>
  </si>
  <si>
    <t>student4863@university.com</t>
  </si>
  <si>
    <t>S5864</t>
  </si>
  <si>
    <t>student4864@university.com</t>
  </si>
  <si>
    <t>S5865</t>
  </si>
  <si>
    <t>student4865@university.com</t>
  </si>
  <si>
    <t>S5866</t>
  </si>
  <si>
    <t>student4866@university.com</t>
  </si>
  <si>
    <t>S5867</t>
  </si>
  <si>
    <t>student4867@university.com</t>
  </si>
  <si>
    <t>S5868</t>
  </si>
  <si>
    <t>student4868@university.com</t>
  </si>
  <si>
    <t>S5869</t>
  </si>
  <si>
    <t>student4869@university.com</t>
  </si>
  <si>
    <t>S5870</t>
  </si>
  <si>
    <t>student4870@university.com</t>
  </si>
  <si>
    <t>S5871</t>
  </si>
  <si>
    <t>student4871@university.com</t>
  </si>
  <si>
    <t>S5872</t>
  </si>
  <si>
    <t>student4872@university.com</t>
  </si>
  <si>
    <t>S5873</t>
  </si>
  <si>
    <t>student4873@university.com</t>
  </si>
  <si>
    <t>S5874</t>
  </si>
  <si>
    <t>student4874@university.com</t>
  </si>
  <si>
    <t>S5875</t>
  </si>
  <si>
    <t>student4875@university.com</t>
  </si>
  <si>
    <t>S5876</t>
  </si>
  <si>
    <t>student4876@university.com</t>
  </si>
  <si>
    <t>S5877</t>
  </si>
  <si>
    <t>student4877@university.com</t>
  </si>
  <si>
    <t>S5878</t>
  </si>
  <si>
    <t>student4878@university.com</t>
  </si>
  <si>
    <t>S5879</t>
  </si>
  <si>
    <t>student4879@university.com</t>
  </si>
  <si>
    <t>S5880</t>
  </si>
  <si>
    <t>student4880@university.com</t>
  </si>
  <si>
    <t>S5881</t>
  </si>
  <si>
    <t>student4881@university.com</t>
  </si>
  <si>
    <t>S5882</t>
  </si>
  <si>
    <t>student4882@university.com</t>
  </si>
  <si>
    <t>S5883</t>
  </si>
  <si>
    <t>student4883@university.com</t>
  </si>
  <si>
    <t>S5884</t>
  </si>
  <si>
    <t>student4884@university.com</t>
  </si>
  <si>
    <t>S5885</t>
  </si>
  <si>
    <t>student4885@university.com</t>
  </si>
  <si>
    <t>S5886</t>
  </si>
  <si>
    <t>student4886@university.com</t>
  </si>
  <si>
    <t>S5887</t>
  </si>
  <si>
    <t>student4887@university.com</t>
  </si>
  <si>
    <t>S5888</t>
  </si>
  <si>
    <t>student4888@university.com</t>
  </si>
  <si>
    <t>S5889</t>
  </si>
  <si>
    <t>student4889@university.com</t>
  </si>
  <si>
    <t>S5890</t>
  </si>
  <si>
    <t>student4890@university.com</t>
  </si>
  <si>
    <t>S5891</t>
  </si>
  <si>
    <t>student4891@university.com</t>
  </si>
  <si>
    <t>S5892</t>
  </si>
  <si>
    <t>student4892@university.com</t>
  </si>
  <si>
    <t>S5893</t>
  </si>
  <si>
    <t>student4893@university.com</t>
  </si>
  <si>
    <t>S5894</t>
  </si>
  <si>
    <t>student4894@university.com</t>
  </si>
  <si>
    <t>S5895</t>
  </si>
  <si>
    <t>student4895@university.com</t>
  </si>
  <si>
    <t>S5896</t>
  </si>
  <si>
    <t>student4896@university.com</t>
  </si>
  <si>
    <t>S5897</t>
  </si>
  <si>
    <t>student4897@university.com</t>
  </si>
  <si>
    <t>S5898</t>
  </si>
  <si>
    <t>student4898@university.com</t>
  </si>
  <si>
    <t>S5899</t>
  </si>
  <si>
    <t>student4899@university.com</t>
  </si>
  <si>
    <t>S5900</t>
  </si>
  <si>
    <t>student4900@university.com</t>
  </si>
  <si>
    <t>S5901</t>
  </si>
  <si>
    <t>student4901@university.com</t>
  </si>
  <si>
    <t>S5902</t>
  </si>
  <si>
    <t>student4902@university.com</t>
  </si>
  <si>
    <t>S5903</t>
  </si>
  <si>
    <t>student4903@university.com</t>
  </si>
  <si>
    <t>S5904</t>
  </si>
  <si>
    <t>student4904@university.com</t>
  </si>
  <si>
    <t>S5905</t>
  </si>
  <si>
    <t>student4905@university.com</t>
  </si>
  <si>
    <t>S5906</t>
  </si>
  <si>
    <t>student4906@university.com</t>
  </si>
  <si>
    <t>S5907</t>
  </si>
  <si>
    <t>student4907@university.com</t>
  </si>
  <si>
    <t>S5908</t>
  </si>
  <si>
    <t>student4908@university.com</t>
  </si>
  <si>
    <t>S5909</t>
  </si>
  <si>
    <t>student4909@university.com</t>
  </si>
  <si>
    <t>S5910</t>
  </si>
  <si>
    <t>student4910@university.com</t>
  </si>
  <si>
    <t>S5911</t>
  </si>
  <si>
    <t>student4911@university.com</t>
  </si>
  <si>
    <t>S5912</t>
  </si>
  <si>
    <t>student4912@university.com</t>
  </si>
  <si>
    <t>S5913</t>
  </si>
  <si>
    <t>student4913@university.com</t>
  </si>
  <si>
    <t>S5914</t>
  </si>
  <si>
    <t>student4914@university.com</t>
  </si>
  <si>
    <t>S5915</t>
  </si>
  <si>
    <t>student4915@university.com</t>
  </si>
  <si>
    <t>S5916</t>
  </si>
  <si>
    <t>student4916@university.com</t>
  </si>
  <si>
    <t>S5917</t>
  </si>
  <si>
    <t>student4917@university.com</t>
  </si>
  <si>
    <t>S5918</t>
  </si>
  <si>
    <t>student4918@university.com</t>
  </si>
  <si>
    <t>S5919</t>
  </si>
  <si>
    <t>student4919@university.com</t>
  </si>
  <si>
    <t>S5920</t>
  </si>
  <si>
    <t>student4920@university.com</t>
  </si>
  <si>
    <t>S5921</t>
  </si>
  <si>
    <t>student4921@university.com</t>
  </si>
  <si>
    <t>S5922</t>
  </si>
  <si>
    <t>student4922@university.com</t>
  </si>
  <si>
    <t>S5923</t>
  </si>
  <si>
    <t>student4923@university.com</t>
  </si>
  <si>
    <t>S5924</t>
  </si>
  <si>
    <t>student4924@university.com</t>
  </si>
  <si>
    <t>S5925</t>
  </si>
  <si>
    <t>student4925@university.com</t>
  </si>
  <si>
    <t>S5926</t>
  </si>
  <si>
    <t>student4926@university.com</t>
  </si>
  <si>
    <t>S5927</t>
  </si>
  <si>
    <t>student4927@university.com</t>
  </si>
  <si>
    <t>S5928</t>
  </si>
  <si>
    <t>student4928@university.com</t>
  </si>
  <si>
    <t>S5929</t>
  </si>
  <si>
    <t>student4929@university.com</t>
  </si>
  <si>
    <t>S5930</t>
  </si>
  <si>
    <t>student4930@university.com</t>
  </si>
  <si>
    <t>S5931</t>
  </si>
  <si>
    <t>student4931@university.com</t>
  </si>
  <si>
    <t>S5932</t>
  </si>
  <si>
    <t>student4932@university.com</t>
  </si>
  <si>
    <t>S5933</t>
  </si>
  <si>
    <t>student4933@university.com</t>
  </si>
  <si>
    <t>S5934</t>
  </si>
  <si>
    <t>student4934@university.com</t>
  </si>
  <si>
    <t>S5935</t>
  </si>
  <si>
    <t>student4935@university.com</t>
  </si>
  <si>
    <t>S5936</t>
  </si>
  <si>
    <t>student4936@university.com</t>
  </si>
  <si>
    <t>S5937</t>
  </si>
  <si>
    <t>student4937@university.com</t>
  </si>
  <si>
    <t>S5938</t>
  </si>
  <si>
    <t>student4938@university.com</t>
  </si>
  <si>
    <t>S5939</t>
  </si>
  <si>
    <t>student4939@university.com</t>
  </si>
  <si>
    <t>S5940</t>
  </si>
  <si>
    <t>student4940@university.com</t>
  </si>
  <si>
    <t>S5941</t>
  </si>
  <si>
    <t>student4941@university.com</t>
  </si>
  <si>
    <t>S5942</t>
  </si>
  <si>
    <t>student4942@university.com</t>
  </si>
  <si>
    <t>S5943</t>
  </si>
  <si>
    <t>student4943@university.com</t>
  </si>
  <si>
    <t>S5944</t>
  </si>
  <si>
    <t>student4944@university.com</t>
  </si>
  <si>
    <t>S5945</t>
  </si>
  <si>
    <t>student4945@university.com</t>
  </si>
  <si>
    <t>S5946</t>
  </si>
  <si>
    <t>student4946@university.com</t>
  </si>
  <si>
    <t>S5947</t>
  </si>
  <si>
    <t>student4947@university.com</t>
  </si>
  <si>
    <t>S5948</t>
  </si>
  <si>
    <t>student4948@university.com</t>
  </si>
  <si>
    <t>S5949</t>
  </si>
  <si>
    <t>student4949@university.com</t>
  </si>
  <si>
    <t>S5950</t>
  </si>
  <si>
    <t>student4950@university.com</t>
  </si>
  <si>
    <t>S5951</t>
  </si>
  <si>
    <t>student4951@university.com</t>
  </si>
  <si>
    <t>S5952</t>
  </si>
  <si>
    <t>student4952@university.com</t>
  </si>
  <si>
    <t>S5953</t>
  </si>
  <si>
    <t>student4953@university.com</t>
  </si>
  <si>
    <t>S5954</t>
  </si>
  <si>
    <t>student4954@university.com</t>
  </si>
  <si>
    <t>S5955</t>
  </si>
  <si>
    <t>student4955@university.com</t>
  </si>
  <si>
    <t>S5956</t>
  </si>
  <si>
    <t>student4956@university.com</t>
  </si>
  <si>
    <t>S5957</t>
  </si>
  <si>
    <t>student4957@university.com</t>
  </si>
  <si>
    <t>S5958</t>
  </si>
  <si>
    <t>student4958@university.com</t>
  </si>
  <si>
    <t>S5959</t>
  </si>
  <si>
    <t>student4959@university.com</t>
  </si>
  <si>
    <t>S5960</t>
  </si>
  <si>
    <t>student4960@university.com</t>
  </si>
  <si>
    <t>S5961</t>
  </si>
  <si>
    <t>student4961@university.com</t>
  </si>
  <si>
    <t>S5962</t>
  </si>
  <si>
    <t>student4962@university.com</t>
  </si>
  <si>
    <t>S5963</t>
  </si>
  <si>
    <t>student4963@university.com</t>
  </si>
  <si>
    <t>S5964</t>
  </si>
  <si>
    <t>student4964@university.com</t>
  </si>
  <si>
    <t>S5965</t>
  </si>
  <si>
    <t>student4965@university.com</t>
  </si>
  <si>
    <t>S5966</t>
  </si>
  <si>
    <t>student4966@university.com</t>
  </si>
  <si>
    <t>S5967</t>
  </si>
  <si>
    <t>student4967@university.com</t>
  </si>
  <si>
    <t>S5968</t>
  </si>
  <si>
    <t>student4968@university.com</t>
  </si>
  <si>
    <t>S5969</t>
  </si>
  <si>
    <t>student4969@university.com</t>
  </si>
  <si>
    <t>S5970</t>
  </si>
  <si>
    <t>student4970@university.com</t>
  </si>
  <si>
    <t>S5971</t>
  </si>
  <si>
    <t>student4971@university.com</t>
  </si>
  <si>
    <t>S5972</t>
  </si>
  <si>
    <t>student4972@university.com</t>
  </si>
  <si>
    <t>S5973</t>
  </si>
  <si>
    <t>student4973@university.com</t>
  </si>
  <si>
    <t>S5974</t>
  </si>
  <si>
    <t>student4974@university.com</t>
  </si>
  <si>
    <t>S5975</t>
  </si>
  <si>
    <t>student4975@university.com</t>
  </si>
  <si>
    <t>S5976</t>
  </si>
  <si>
    <t>student4976@university.com</t>
  </si>
  <si>
    <t>S5977</t>
  </si>
  <si>
    <t>student4977@university.com</t>
  </si>
  <si>
    <t>S5978</t>
  </si>
  <si>
    <t>student4978@university.com</t>
  </si>
  <si>
    <t>S5979</t>
  </si>
  <si>
    <t>student4979@university.com</t>
  </si>
  <si>
    <t>S5980</t>
  </si>
  <si>
    <t>student4980@university.com</t>
  </si>
  <si>
    <t>S5981</t>
  </si>
  <si>
    <t>student4981@university.com</t>
  </si>
  <si>
    <t>S5982</t>
  </si>
  <si>
    <t>student4982@university.com</t>
  </si>
  <si>
    <t>S5983</t>
  </si>
  <si>
    <t>student4983@university.com</t>
  </si>
  <si>
    <t>S5984</t>
  </si>
  <si>
    <t>student4984@university.com</t>
  </si>
  <si>
    <t>S5985</t>
  </si>
  <si>
    <t>student4985@university.com</t>
  </si>
  <si>
    <t>S5986</t>
  </si>
  <si>
    <t>student4986@university.com</t>
  </si>
  <si>
    <t>S5987</t>
  </si>
  <si>
    <t>student4987@university.com</t>
  </si>
  <si>
    <t>S5988</t>
  </si>
  <si>
    <t>student4988@university.com</t>
  </si>
  <si>
    <t>S5989</t>
  </si>
  <si>
    <t>student4989@university.com</t>
  </si>
  <si>
    <t>S5990</t>
  </si>
  <si>
    <t>student4990@university.com</t>
  </si>
  <si>
    <t>S5991</t>
  </si>
  <si>
    <t>student4991@university.com</t>
  </si>
  <si>
    <t>S5992</t>
  </si>
  <si>
    <t>student4992@university.com</t>
  </si>
  <si>
    <t>S5993</t>
  </si>
  <si>
    <t>student4993@university.com</t>
  </si>
  <si>
    <t>S5994</t>
  </si>
  <si>
    <t>student4994@university.com</t>
  </si>
  <si>
    <t>S5995</t>
  </si>
  <si>
    <t>student4995@university.com</t>
  </si>
  <si>
    <t>S5996</t>
  </si>
  <si>
    <t>student4996@university.com</t>
  </si>
  <si>
    <t>S5997</t>
  </si>
  <si>
    <t>student4997@university.com</t>
  </si>
  <si>
    <t>S5998</t>
  </si>
  <si>
    <t>student4998@university.com</t>
  </si>
  <si>
    <t>S5999</t>
  </si>
  <si>
    <t>student4999@university.com</t>
  </si>
  <si>
    <t>Attendance (%) (Imputation)</t>
  </si>
  <si>
    <t>Assignments_Avg2 (Imputation)</t>
  </si>
  <si>
    <t>Parent_Education_Level (Imputation)</t>
  </si>
  <si>
    <t>Analisis Deskriptif</t>
  </si>
  <si>
    <t>Row Labels</t>
  </si>
  <si>
    <t>Grand Total</t>
  </si>
  <si>
    <t>Column Labels</t>
  </si>
  <si>
    <t>Average of Midterm_Score</t>
  </si>
  <si>
    <t>Average of Final_Score</t>
  </si>
  <si>
    <t>Average of Total_Score</t>
  </si>
  <si>
    <t>StdDev of Midterm_Score</t>
  </si>
  <si>
    <t>StdDev of Final_Score</t>
  </si>
  <si>
    <t>StdDev of Total_Score</t>
  </si>
  <si>
    <t>Median of Midterm</t>
  </si>
  <si>
    <t>Median of Final Score</t>
  </si>
  <si>
    <t>Median of Total Score</t>
  </si>
  <si>
    <t>Grade Status</t>
  </si>
  <si>
    <t>Fail</t>
  </si>
  <si>
    <t>Passes</t>
  </si>
  <si>
    <t>Count of Grade Status</t>
  </si>
  <si>
    <t>ANALISIS KORELASI</t>
  </si>
  <si>
    <t>ATTENDENCE - TOTAL SCORE</t>
  </si>
  <si>
    <t>STUDY HOUR PER WEEK - FINAL SCORE</t>
  </si>
  <si>
    <t>Apakah kehadiran berpengaruh pada nilai akhir?</t>
  </si>
  <si>
    <t>Apakah lebih banyak belajar meningkatkan nilai final?</t>
  </si>
  <si>
    <t>STRESS LEVEL - TOTAL SCORE</t>
  </si>
  <si>
    <t>Apakah stres tinggi menyebabkan nilai lebih rendah?</t>
  </si>
  <si>
    <t>Apakah tidur cukup meningkatkan nilai ujian tengah semester?</t>
  </si>
  <si>
    <t>SLEEP HOURS - MIDTERM SCORE</t>
  </si>
  <si>
    <t>ANALISIS KINERJA AKADEMIK</t>
  </si>
  <si>
    <t>Count of Grade</t>
  </si>
  <si>
    <t>PROJECT SCORE - TOTAL SCORE</t>
  </si>
  <si>
    <t>Apakah proyek memberikan kontribusi besar terhadap nilai akhir?</t>
  </si>
  <si>
    <t>Apakah partisipasi aktif meningkatkan nilai akhir?</t>
  </si>
  <si>
    <t>PARTICIPATION SCORE - TOTAL SCORE</t>
  </si>
  <si>
    <t>ANALISIS KESEJAHTERAAN MAHASISWA</t>
  </si>
  <si>
    <t>Average of Study_Hours_per_Week</t>
  </si>
  <si>
    <t>Average of Sleep_Hours_per_Night</t>
  </si>
  <si>
    <t>stress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</si>
</sst>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0" fontId="16" fillId="34" borderId="0" xfId="0" applyFont="1" applyFill="1" applyAlignment="1">
      <alignment horizontal="center" vertical="center"/>
    </xf>
    <xf numFmtId="10" fontId="0" fillId="0" borderId="0" xfId="0" applyNumberFormat="1"/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3">
    <dxf>
      <numFmt numFmtId="2" formatCode="0.00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" formatCode="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[Latihan -4- Students_Grading_Dataset.xlsx]Analysis!PivotTable14</c:name>
    <c:fmtId val="0"/>
  </c:pivotSource>
  <c:chart>
    <c:title>
      <c:layout>
        <c:manualLayout>
          <c:xMode val="edge"/>
          <c:yMode val="edge"/>
          <c:x val="0.52528735632183909"/>
          <c:y val="3.9660056657223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Analysis!$F$5:$F$9</c:f>
              <c:strCache>
                <c:ptCount val="4"/>
                <c:pt idx="0">
                  <c:v>Business</c:v>
                </c:pt>
                <c:pt idx="1">
                  <c:v>CS</c:v>
                </c:pt>
                <c:pt idx="2">
                  <c:v>Engineering</c:v>
                </c:pt>
                <c:pt idx="3">
                  <c:v>Mathematics</c:v>
                </c:pt>
              </c:strCache>
            </c:strRef>
          </c:cat>
          <c:val>
            <c:numRef>
              <c:f>Analysis!$G$5:$G$9</c:f>
              <c:numCache>
                <c:formatCode>0.00</c:formatCode>
                <c:ptCount val="4"/>
                <c:pt idx="0">
                  <c:v>74.495059642147183</c:v>
                </c:pt>
                <c:pt idx="1">
                  <c:v>75.396612265084173</c:v>
                </c:pt>
                <c:pt idx="2">
                  <c:v>75.020088495575123</c:v>
                </c:pt>
                <c:pt idx="3">
                  <c:v>75.567654075546727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F-4FDC-94F6-5CBA125B1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358528"/>
        <c:axId val="107359008"/>
      </c:barChart>
      <c:catAx>
        <c:axId val="1073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07359008"/>
        <c:crosses val="autoZero"/>
        <c:auto val="1"/>
        <c:lblAlgn val="ctr"/>
        <c:lblOffset val="100"/>
        <c:noMultiLvlLbl val="0"/>
      </c:catAx>
      <c:valAx>
        <c:axId val="1073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0735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[Latihan -4- Students_Grading_Dataset.xlsx]Analysis!PivotTable16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Analysis!$L$4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6D-4A4F-957D-25C4C9076D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6D-4A4F-957D-25C4C9076DCC}"/>
              </c:ext>
            </c:extLst>
          </c:dPt>
          <c:cat>
            <c:strRef>
              <c:f>Analysis!$K$5:$K$7</c:f>
              <c:strCache>
                <c:ptCount val="2"/>
                <c:pt idx="0">
                  <c:v>Fail</c:v>
                </c:pt>
                <c:pt idx="1">
                  <c:v>Passes</c:v>
                </c:pt>
              </c:strCache>
            </c:strRef>
          </c:cat>
          <c:val>
            <c:numRef>
              <c:f>Analysis!$L$5:$L$7</c:f>
              <c:numCache>
                <c:formatCode>0.00%</c:formatCode>
                <c:ptCount val="2"/>
                <c:pt idx="0">
                  <c:v>0.16880000000000001</c:v>
                </c:pt>
                <c:pt idx="1">
                  <c:v>0.83120000000000005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1-4BC2-A9D4-FD086D92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63500</xdr:rowOff>
    </xdr:from>
    <xdr:to>
      <xdr:col>9</xdr:col>
      <xdr:colOff>819150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F94A2-F6EC-D8DB-042F-FCD1EC6B3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</xdr:row>
      <xdr:rowOff>171450</xdr:rowOff>
    </xdr:from>
    <xdr:to>
      <xdr:col>15</xdr:col>
      <xdr:colOff>88900</xdr:colOff>
      <xdr:row>13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C04E9-FB1F-ADC8-F2D8-55E0320C7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ang Herama" refreshedDate="45711.846453935184" createdVersion="8" refreshedVersion="8" minRefreshableVersion="3" recordCount="5000" xr:uid="{84231B3E-C61E-4EF3-B867-AEB7A54068FB}">
  <cacheSource type="worksheet">
    <worksheetSource name="Table1"/>
  </cacheSource>
  <cacheFields count="27">
    <cacheField name="Student_ID" numFmtId="0">
      <sharedItems/>
    </cacheField>
    <cacheField name="First_Name" numFmtId="0">
      <sharedItems/>
    </cacheField>
    <cacheField name="Last_Name" numFmtId="0">
      <sharedItems/>
    </cacheField>
    <cacheField name="Email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24"/>
    </cacheField>
    <cacheField name="Department" numFmtId="0">
      <sharedItems count="4">
        <s v="Engineering"/>
        <s v="Business"/>
        <s v="Mathematics"/>
        <s v="CS"/>
      </sharedItems>
    </cacheField>
    <cacheField name="Attendance (%)" numFmtId="0">
      <sharedItems containsString="0" containsBlank="1" containsNumber="1" minValue="50.01" maxValue="100"/>
    </cacheField>
    <cacheField name="Attendance (%) (Imputation)" numFmtId="2">
      <sharedItems containsSemiMixedTypes="0" containsString="0" containsNumber="1" minValue="50.01" maxValue="100"/>
    </cacheField>
    <cacheField name="Midterm_Score" numFmtId="0">
      <sharedItems containsSemiMixedTypes="0" containsString="0" containsNumber="1" minValue="40" maxValue="99.98"/>
    </cacheField>
    <cacheField name="Final_Score" numFmtId="0">
      <sharedItems containsSemiMixedTypes="0" containsString="0" containsNumber="1" minValue="40" maxValue="99.98"/>
    </cacheField>
    <cacheField name="Assignments_Avg" numFmtId="0">
      <sharedItems containsString="0" containsBlank="1" containsNumber="1" minValue="50" maxValue="99.98"/>
    </cacheField>
    <cacheField name="Assignments_Avg2 (Imputation)" numFmtId="2">
      <sharedItems containsSemiMixedTypes="0" containsString="0" containsNumber="1" minValue="50" maxValue="99.98"/>
    </cacheField>
    <cacheField name="Quizzes_Avg" numFmtId="0">
      <sharedItems containsSemiMixedTypes="0" containsString="0" containsNumber="1" minValue="50.03" maxValue="99.96"/>
    </cacheField>
    <cacheField name="Participation_Score" numFmtId="0">
      <sharedItems containsSemiMixedTypes="0" containsString="0" containsNumber="1" minValue="0" maxValue="10"/>
    </cacheField>
    <cacheField name="Projects_Score" numFmtId="0">
      <sharedItems containsSemiMixedTypes="0" containsString="0" containsNumber="1" minValue="50.01" maxValue="100"/>
    </cacheField>
    <cacheField name="Total_Score" numFmtId="0">
      <sharedItems containsSemiMixedTypes="0" containsString="0" containsNumber="1" minValue="50.02" maxValue="99.99"/>
    </cacheField>
    <cacheField name="Grade" numFmtId="0">
      <sharedItems count="5">
        <s v="F"/>
        <s v="A"/>
        <s v="D"/>
        <s v="B"/>
        <s v="C"/>
      </sharedItems>
    </cacheField>
    <cacheField name="Grade Status" numFmtId="0">
      <sharedItems count="2">
        <s v="Fail"/>
        <s v="Passes"/>
      </sharedItems>
    </cacheField>
    <cacheField name="Study_Hours_per_Week" numFmtId="0">
      <sharedItems containsSemiMixedTypes="0" containsString="0" containsNumber="1" minValue="5" maxValue="30"/>
    </cacheField>
    <cacheField name="Extracurricular_Activities" numFmtId="0">
      <sharedItems count="2">
        <s v="No"/>
        <s v="Yes"/>
      </sharedItems>
    </cacheField>
    <cacheField name="Internet_Access_at_Home" numFmtId="0">
      <sharedItems count="2">
        <s v="Yes"/>
        <s v="No"/>
      </sharedItems>
    </cacheField>
    <cacheField name="Parent_Education_Level" numFmtId="0">
      <sharedItems containsBlank="1"/>
    </cacheField>
    <cacheField name="Parent_Education_Level (Imputation)" numFmtId="0">
      <sharedItems count="5">
        <s v="High School"/>
        <s v="None"/>
        <s v="Master's"/>
        <s v="PhD"/>
        <s v="Bachelor's"/>
      </sharedItems>
    </cacheField>
    <cacheField name="Family_Income_Level" numFmtId="0">
      <sharedItems count="3">
        <s v="Medium"/>
        <s v="Low"/>
        <s v="High"/>
      </sharedItems>
    </cacheField>
    <cacheField name="Stress_Level (1-10)" numFmtId="0">
      <sharedItems containsSemiMixedTypes="0" containsString="0" containsNumber="1" containsInteger="1" minValue="1" maxValue="10" count="10">
        <n v="5"/>
        <n v="4"/>
        <n v="6"/>
        <n v="3"/>
        <n v="2"/>
        <n v="1"/>
        <n v="9"/>
        <n v="10"/>
        <n v="8"/>
        <n v="7"/>
      </sharedItems>
    </cacheField>
    <cacheField name="Sleep_Hours_per_Night" numFmtId="0">
      <sharedItems containsSemiMixedTypes="0" containsString="0" containsNumber="1" minValue="4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S1000"/>
    <s v="Omar"/>
    <s v="Williams"/>
    <s v="student0@university.com"/>
    <s v="Female"/>
    <n v="22"/>
    <x v="0"/>
    <n v="52.29"/>
    <n v="52.29"/>
    <n v="55.03"/>
    <n v="57.82"/>
    <n v="84.22"/>
    <n v="84.22"/>
    <n v="74.06"/>
    <n v="3.99"/>
    <n v="85.9"/>
    <n v="56.09"/>
    <x v="0"/>
    <x v="0"/>
    <n v="6.2"/>
    <x v="0"/>
    <x v="0"/>
    <s v="High School"/>
    <x v="0"/>
    <x v="0"/>
    <x v="0"/>
    <n v="4.7"/>
  </r>
  <r>
    <s v="S1001"/>
    <s v="Maria"/>
    <s v="Brown"/>
    <s v="student1@university.com"/>
    <s v="Male"/>
    <n v="18"/>
    <x v="0"/>
    <n v="97.27"/>
    <n v="97.27"/>
    <n v="97.23"/>
    <n v="45.8"/>
    <m/>
    <n v="74.796570727354108"/>
    <n v="94.24"/>
    <n v="8.32"/>
    <n v="55.65"/>
    <n v="50.64"/>
    <x v="1"/>
    <x v="1"/>
    <n v="19"/>
    <x v="0"/>
    <x v="0"/>
    <s v="None"/>
    <x v="1"/>
    <x v="0"/>
    <x v="1"/>
    <n v="9"/>
  </r>
  <r>
    <s v="S1002"/>
    <s v="Ahmed"/>
    <s v="Jones"/>
    <s v="student2@university.com"/>
    <s v="Male"/>
    <n v="24"/>
    <x v="1"/>
    <n v="57.19"/>
    <n v="57.19"/>
    <n v="67.05"/>
    <n v="93.68"/>
    <n v="67.7"/>
    <n v="67.7"/>
    <n v="85.7"/>
    <n v="5.05"/>
    <n v="73.790000000000006"/>
    <n v="70.3"/>
    <x v="2"/>
    <x v="1"/>
    <n v="20.7"/>
    <x v="0"/>
    <x v="0"/>
    <s v="Master's"/>
    <x v="2"/>
    <x v="1"/>
    <x v="2"/>
    <n v="6.2"/>
  </r>
  <r>
    <s v="S1003"/>
    <s v="Omar"/>
    <s v="Williams"/>
    <s v="student3@university.com"/>
    <s v="Female"/>
    <n v="24"/>
    <x v="2"/>
    <n v="95.15"/>
    <n v="95.15"/>
    <n v="47.79"/>
    <n v="80.63"/>
    <n v="66.06"/>
    <n v="66.06"/>
    <n v="93.51"/>
    <n v="6.54"/>
    <n v="92.12"/>
    <n v="61.63"/>
    <x v="1"/>
    <x v="1"/>
    <n v="24.8"/>
    <x v="1"/>
    <x v="0"/>
    <s v="High School"/>
    <x v="0"/>
    <x v="2"/>
    <x v="3"/>
    <n v="6.7"/>
  </r>
  <r>
    <s v="S1004"/>
    <s v="John"/>
    <s v="Smith"/>
    <s v="student4@university.com"/>
    <s v="Female"/>
    <n v="23"/>
    <x v="3"/>
    <n v="54.18"/>
    <n v="54.18"/>
    <n v="46.59"/>
    <n v="78.89"/>
    <n v="96.85"/>
    <n v="96.85"/>
    <n v="83.7"/>
    <n v="5.97"/>
    <n v="68.42"/>
    <n v="66.13"/>
    <x v="0"/>
    <x v="0"/>
    <n v="15.4"/>
    <x v="1"/>
    <x v="0"/>
    <s v="High School"/>
    <x v="0"/>
    <x v="2"/>
    <x v="4"/>
    <n v="7.1"/>
  </r>
  <r>
    <s v="S1005"/>
    <s v="Liam"/>
    <s v="Brown"/>
    <s v="student5@university.com"/>
    <s v="Male"/>
    <n v="21"/>
    <x v="0"/>
    <m/>
    <n v="75.436115204286907"/>
    <n v="78.849999999999994"/>
    <n v="43.53"/>
    <n v="71.400000000000006"/>
    <n v="71.400000000000006"/>
    <n v="52.2"/>
    <n v="6.38"/>
    <n v="67.290000000000006"/>
    <n v="62.08"/>
    <x v="3"/>
    <x v="1"/>
    <n v="8.5"/>
    <x v="1"/>
    <x v="0"/>
    <s v="PhD"/>
    <x v="3"/>
    <x v="2"/>
    <x v="5"/>
    <n v="5"/>
  </r>
  <r>
    <s v="S1006"/>
    <s v="Ahmed"/>
    <s v="Jones"/>
    <s v="student6@university.com"/>
    <s v="Male"/>
    <n v="24"/>
    <x v="1"/>
    <n v="57.6"/>
    <n v="57.6"/>
    <n v="66.260000000000005"/>
    <n v="89.07"/>
    <n v="84.52"/>
    <n v="84.52"/>
    <n v="98.4"/>
    <n v="2.2999999999999998"/>
    <n v="93.65"/>
    <n v="83.21"/>
    <x v="0"/>
    <x v="0"/>
    <n v="21.3"/>
    <x v="0"/>
    <x v="0"/>
    <m/>
    <x v="1"/>
    <x v="1"/>
    <x v="0"/>
    <n v="6.4"/>
  </r>
  <r>
    <s v="S1007"/>
    <s v="Ahmed"/>
    <s v="Smith"/>
    <s v="student7@university.com"/>
    <s v="Male"/>
    <n v="19"/>
    <x v="0"/>
    <n v="51.91"/>
    <n v="51.91"/>
    <n v="45.67"/>
    <n v="73.959999999999994"/>
    <n v="80.12"/>
    <n v="80.12"/>
    <n v="95.9"/>
    <n v="3.73"/>
    <n v="93.24"/>
    <n v="81.93"/>
    <x v="0"/>
    <x v="0"/>
    <n v="27.3"/>
    <x v="1"/>
    <x v="1"/>
    <s v="None"/>
    <x v="1"/>
    <x v="0"/>
    <x v="1"/>
    <n v="4.3"/>
  </r>
  <r>
    <s v="S1008"/>
    <s v="Omar"/>
    <s v="Smith"/>
    <s v="student8@university.com"/>
    <s v="Female"/>
    <n v="21"/>
    <x v="3"/>
    <n v="85.97"/>
    <n v="85.97"/>
    <n v="84.42"/>
    <n v="90.87"/>
    <n v="57.05"/>
    <n v="57.05"/>
    <n v="56.33"/>
    <n v="0.51"/>
    <n v="94.01"/>
    <n v="95.62"/>
    <x v="1"/>
    <x v="1"/>
    <n v="8"/>
    <x v="0"/>
    <x v="1"/>
    <s v="Bachelor's"/>
    <x v="4"/>
    <x v="1"/>
    <x v="6"/>
    <n v="8.8000000000000007"/>
  </r>
  <r>
    <s v="S1009"/>
    <s v="Sara"/>
    <s v="Smith"/>
    <s v="student9@university.com"/>
    <s v="Female"/>
    <n v="22"/>
    <x v="0"/>
    <n v="64.010000000000005"/>
    <n v="64.010000000000005"/>
    <n v="87.96"/>
    <n v="98.47"/>
    <n v="96.98"/>
    <n v="96.98"/>
    <n v="55.63"/>
    <n v="5.88"/>
    <n v="78.599999999999994"/>
    <n v="84.99"/>
    <x v="1"/>
    <x v="1"/>
    <n v="9.6"/>
    <x v="0"/>
    <x v="0"/>
    <s v="None"/>
    <x v="1"/>
    <x v="0"/>
    <x v="7"/>
    <n v="6.4"/>
  </r>
  <r>
    <s v="S1010"/>
    <s v="John"/>
    <s v="Smith"/>
    <s v="student10@university.com"/>
    <s v="Female"/>
    <n v="23"/>
    <x v="3"/>
    <n v="85.72"/>
    <n v="85.72"/>
    <n v="83.52"/>
    <n v="97.43"/>
    <n v="67.290000000000006"/>
    <n v="67.290000000000006"/>
    <n v="76.95"/>
    <n v="4.59"/>
    <n v="97.62"/>
    <n v="58.25"/>
    <x v="1"/>
    <x v="1"/>
    <n v="13.2"/>
    <x v="0"/>
    <x v="0"/>
    <s v="High School"/>
    <x v="0"/>
    <x v="1"/>
    <x v="5"/>
    <n v="4.0999999999999996"/>
  </r>
  <r>
    <s v="S1011"/>
    <s v="Omar"/>
    <s v="Williams"/>
    <s v="student11@university.com"/>
    <s v="Female"/>
    <n v="20"/>
    <x v="0"/>
    <n v="77.75"/>
    <n v="77.75"/>
    <n v="52.14"/>
    <n v="91.37"/>
    <n v="52.24"/>
    <n v="52.24"/>
    <n v="87.85"/>
    <n v="7.61"/>
    <n v="90.95"/>
    <n v="87.58"/>
    <x v="4"/>
    <x v="1"/>
    <n v="21.3"/>
    <x v="0"/>
    <x v="0"/>
    <s v="Master's"/>
    <x v="2"/>
    <x v="1"/>
    <x v="6"/>
    <n v="7"/>
  </r>
  <r>
    <s v="S1012"/>
    <s v="John"/>
    <s v="Davis"/>
    <s v="student12@university.com"/>
    <s v="Male"/>
    <n v="21"/>
    <x v="0"/>
    <n v="55.44"/>
    <n v="55.44"/>
    <n v="81.39"/>
    <n v="40.659999999999997"/>
    <n v="65.02"/>
    <n v="65.02"/>
    <n v="69.11"/>
    <n v="2.06"/>
    <n v="70.78"/>
    <n v="59.06"/>
    <x v="0"/>
    <x v="0"/>
    <n v="18.100000000000001"/>
    <x v="0"/>
    <x v="0"/>
    <s v="Master's"/>
    <x v="2"/>
    <x v="2"/>
    <x v="8"/>
    <n v="4.5"/>
  </r>
  <r>
    <s v="S1013"/>
    <s v="John"/>
    <s v="Williams"/>
    <s v="student13@university.com"/>
    <s v="Male"/>
    <n v="18"/>
    <x v="1"/>
    <n v="96.61"/>
    <n v="96.61"/>
    <n v="40.64"/>
    <n v="93.14"/>
    <n v="66.78"/>
    <n v="66.78"/>
    <n v="56.82"/>
    <n v="4.37"/>
    <n v="81.48"/>
    <n v="77.930000000000007"/>
    <x v="1"/>
    <x v="1"/>
    <n v="22.8"/>
    <x v="0"/>
    <x v="0"/>
    <s v="None"/>
    <x v="1"/>
    <x v="0"/>
    <x v="7"/>
    <n v="7.9"/>
  </r>
  <r>
    <s v="S1014"/>
    <s v="Liam"/>
    <s v="Williams"/>
    <s v="student14@university.com"/>
    <s v="Male"/>
    <n v="19"/>
    <x v="0"/>
    <n v="72.62"/>
    <n v="72.62"/>
    <n v="58.31"/>
    <n v="44.5"/>
    <n v="54.64"/>
    <n v="54.64"/>
    <n v="75.53"/>
    <n v="1.81"/>
    <n v="56.09"/>
    <n v="53.85"/>
    <x v="3"/>
    <x v="1"/>
    <n v="5.8"/>
    <x v="0"/>
    <x v="0"/>
    <s v="None"/>
    <x v="1"/>
    <x v="1"/>
    <x v="1"/>
    <n v="8.8000000000000007"/>
  </r>
  <r>
    <s v="S1015"/>
    <s v="Ahmed"/>
    <s v="Jones"/>
    <s v="student15@university.com"/>
    <s v="Male"/>
    <n v="18"/>
    <x v="3"/>
    <n v="86.72"/>
    <n v="86.72"/>
    <n v="63.93"/>
    <n v="91.07"/>
    <n v="81"/>
    <n v="81"/>
    <n v="66.88"/>
    <n v="6.14"/>
    <n v="77.569999999999993"/>
    <n v="52.37"/>
    <x v="1"/>
    <x v="1"/>
    <n v="25.3"/>
    <x v="0"/>
    <x v="0"/>
    <s v="None"/>
    <x v="1"/>
    <x v="2"/>
    <x v="4"/>
    <n v="8.6"/>
  </r>
  <r>
    <s v="S1016"/>
    <s v="Maria"/>
    <s v="Jones"/>
    <s v="student16@university.com"/>
    <s v="Female"/>
    <n v="21"/>
    <x v="3"/>
    <n v="75.05"/>
    <n v="75.05"/>
    <n v="90.11"/>
    <n v="56.81"/>
    <n v="67.34"/>
    <n v="67.34"/>
    <n v="67.59"/>
    <n v="8.48"/>
    <n v="63.16"/>
    <n v="73.209999999999994"/>
    <x v="0"/>
    <x v="0"/>
    <n v="29.7"/>
    <x v="0"/>
    <x v="0"/>
    <s v="None"/>
    <x v="1"/>
    <x v="1"/>
    <x v="3"/>
    <n v="6.1"/>
  </r>
  <r>
    <s v="S1017"/>
    <s v="Liam"/>
    <s v="Davis"/>
    <s v="student17@university.com"/>
    <s v="Female"/>
    <n v="23"/>
    <x v="1"/>
    <n v="80.22"/>
    <n v="80.22"/>
    <n v="63.42"/>
    <n v="76.599999999999994"/>
    <n v="81.459999999999994"/>
    <n v="81.459999999999994"/>
    <n v="82.25"/>
    <n v="7.65"/>
    <n v="64.180000000000007"/>
    <n v="55.25"/>
    <x v="0"/>
    <x v="0"/>
    <n v="6.2"/>
    <x v="0"/>
    <x v="1"/>
    <s v="PhD"/>
    <x v="3"/>
    <x v="0"/>
    <x v="7"/>
    <n v="7.6"/>
  </r>
  <r>
    <s v="S1018"/>
    <s v="Liam"/>
    <s v="Jones"/>
    <s v="student18@university.com"/>
    <s v="Male"/>
    <n v="20"/>
    <x v="3"/>
    <n v="65.14"/>
    <n v="65.14"/>
    <n v="40.68"/>
    <n v="42.28"/>
    <n v="50.34"/>
    <n v="50.34"/>
    <n v="94.28"/>
    <n v="9.44"/>
    <n v="56.29"/>
    <n v="65.33"/>
    <x v="3"/>
    <x v="1"/>
    <n v="17.399999999999999"/>
    <x v="0"/>
    <x v="0"/>
    <s v="None"/>
    <x v="1"/>
    <x v="0"/>
    <x v="6"/>
    <n v="4.8"/>
  </r>
  <r>
    <s v="S1019"/>
    <s v="John"/>
    <s v="Johnson"/>
    <s v="student19@university.com"/>
    <s v="Male"/>
    <n v="20"/>
    <x v="0"/>
    <n v="60.02"/>
    <n v="60.02"/>
    <n v="61.14"/>
    <n v="86.27"/>
    <n v="99.1"/>
    <n v="99.1"/>
    <n v="77.930000000000007"/>
    <n v="9.7200000000000006"/>
    <n v="67.91"/>
    <n v="66.94"/>
    <x v="2"/>
    <x v="1"/>
    <n v="23.5"/>
    <x v="1"/>
    <x v="0"/>
    <s v="PhD"/>
    <x v="3"/>
    <x v="1"/>
    <x v="7"/>
    <n v="4.4000000000000004"/>
  </r>
  <r>
    <s v="S1020"/>
    <s v="Emma"/>
    <s v="Davis"/>
    <s v="student20@university.com"/>
    <s v="Male"/>
    <n v="18"/>
    <x v="3"/>
    <n v="77.13"/>
    <n v="77.13"/>
    <n v="69.94"/>
    <n v="46.7"/>
    <m/>
    <n v="74.805631720430341"/>
    <n v="84.38"/>
    <n v="7.72"/>
    <n v="74.069999999999993"/>
    <n v="88.47"/>
    <x v="2"/>
    <x v="1"/>
    <n v="16.899999999999999"/>
    <x v="0"/>
    <x v="0"/>
    <s v="High School"/>
    <x v="0"/>
    <x v="0"/>
    <x v="4"/>
    <n v="8.1"/>
  </r>
  <r>
    <s v="S1021"/>
    <s v="Ahmed"/>
    <s v="Jones"/>
    <s v="student21@university.com"/>
    <s v="Male"/>
    <n v="22"/>
    <x v="1"/>
    <n v="72.010000000000005"/>
    <n v="72.010000000000005"/>
    <n v="96.94"/>
    <n v="64.64"/>
    <n v="82.97"/>
    <n v="82.97"/>
    <n v="83"/>
    <n v="2.87"/>
    <n v="80.02"/>
    <n v="66.63"/>
    <x v="4"/>
    <x v="1"/>
    <n v="19.8"/>
    <x v="0"/>
    <x v="0"/>
    <s v="None"/>
    <x v="1"/>
    <x v="1"/>
    <x v="8"/>
    <n v="7.5"/>
  </r>
  <r>
    <s v="S1022"/>
    <s v="Sara"/>
    <s v="Davis"/>
    <s v="student22@university.com"/>
    <s v="Male"/>
    <n v="22"/>
    <x v="0"/>
    <n v="69.510000000000005"/>
    <n v="69.510000000000005"/>
    <n v="96.46"/>
    <n v="89.05"/>
    <n v="85.79"/>
    <n v="85.79"/>
    <n v="77.56"/>
    <n v="2.19"/>
    <n v="65.239999999999995"/>
    <n v="74.72"/>
    <x v="4"/>
    <x v="1"/>
    <n v="28"/>
    <x v="1"/>
    <x v="0"/>
    <s v="None"/>
    <x v="1"/>
    <x v="1"/>
    <x v="7"/>
    <n v="8.5"/>
  </r>
  <r>
    <s v="S1023"/>
    <s v="Liam"/>
    <s v="Williams"/>
    <s v="student23@university.com"/>
    <s v="Female"/>
    <n v="23"/>
    <x v="3"/>
    <n v="83.63"/>
    <n v="83.63"/>
    <n v="50.85"/>
    <n v="81.72"/>
    <n v="58.58"/>
    <n v="58.58"/>
    <n v="65.540000000000006"/>
    <n v="4.4800000000000004"/>
    <n v="89.61"/>
    <n v="88.63"/>
    <x v="2"/>
    <x v="1"/>
    <n v="18.5"/>
    <x v="0"/>
    <x v="0"/>
    <s v="Master's"/>
    <x v="2"/>
    <x v="1"/>
    <x v="5"/>
    <n v="8.6"/>
  </r>
  <r>
    <s v="S1024"/>
    <s v="Maria"/>
    <s v="Williams"/>
    <s v="student24@university.com"/>
    <s v="Female"/>
    <n v="20"/>
    <x v="3"/>
    <n v="84.53"/>
    <n v="84.53"/>
    <n v="51.11"/>
    <n v="40.36"/>
    <n v="55.59"/>
    <n v="55.59"/>
    <n v="68.89"/>
    <n v="9.94"/>
    <n v="76.05"/>
    <n v="60.24"/>
    <x v="1"/>
    <x v="1"/>
    <n v="10.9"/>
    <x v="1"/>
    <x v="0"/>
    <s v="High School"/>
    <x v="0"/>
    <x v="1"/>
    <x v="1"/>
    <n v="5.7"/>
  </r>
  <r>
    <s v="S1025"/>
    <s v="Emma"/>
    <s v="Davis"/>
    <s v="student25@university.com"/>
    <s v="Male"/>
    <n v="18"/>
    <x v="1"/>
    <n v="52.3"/>
    <n v="52.3"/>
    <n v="49.8"/>
    <n v="64.180000000000007"/>
    <n v="57.63"/>
    <n v="57.63"/>
    <n v="65.790000000000006"/>
    <n v="4.13"/>
    <n v="81.900000000000006"/>
    <n v="90.24"/>
    <x v="4"/>
    <x v="1"/>
    <n v="23.5"/>
    <x v="0"/>
    <x v="0"/>
    <s v="High School"/>
    <x v="0"/>
    <x v="2"/>
    <x v="3"/>
    <n v="5.6"/>
  </r>
  <r>
    <s v="S1026"/>
    <s v="Emma"/>
    <s v="Johnson"/>
    <s v="student26@university.com"/>
    <s v="Male"/>
    <n v="18"/>
    <x v="0"/>
    <n v="66.94"/>
    <n v="66.94"/>
    <n v="87.34"/>
    <n v="42.52"/>
    <n v="62.34"/>
    <n v="62.34"/>
    <n v="95.87"/>
    <n v="1.99"/>
    <n v="63.91"/>
    <n v="91.59"/>
    <x v="1"/>
    <x v="1"/>
    <n v="14.4"/>
    <x v="0"/>
    <x v="0"/>
    <s v="None"/>
    <x v="1"/>
    <x v="1"/>
    <x v="7"/>
    <n v="6.2"/>
  </r>
  <r>
    <s v="S1027"/>
    <s v="Sara"/>
    <s v="Johnson"/>
    <s v="student27@university.com"/>
    <s v="Male"/>
    <n v="18"/>
    <x v="1"/>
    <n v="70.59"/>
    <n v="70.59"/>
    <n v="40.36"/>
    <n v="80.41"/>
    <n v="58.41"/>
    <n v="58.41"/>
    <n v="91.33"/>
    <n v="9.44"/>
    <n v="90.71"/>
    <n v="99.44"/>
    <x v="2"/>
    <x v="1"/>
    <n v="12.1"/>
    <x v="1"/>
    <x v="0"/>
    <m/>
    <x v="1"/>
    <x v="0"/>
    <x v="4"/>
    <n v="7.3"/>
  </r>
  <r>
    <s v="S1028"/>
    <s v="Liam"/>
    <s v="Davis"/>
    <s v="student28@university.com"/>
    <s v="Female"/>
    <n v="21"/>
    <x v="1"/>
    <n v="54.84"/>
    <n v="54.84"/>
    <n v="47.63"/>
    <n v="98.14"/>
    <n v="83.7"/>
    <n v="83.7"/>
    <n v="78.97"/>
    <n v="3.86"/>
    <n v="81.209999999999994"/>
    <n v="72.2"/>
    <x v="2"/>
    <x v="1"/>
    <n v="11.2"/>
    <x v="1"/>
    <x v="0"/>
    <s v="Bachelor's"/>
    <x v="4"/>
    <x v="1"/>
    <x v="3"/>
    <n v="4"/>
  </r>
  <r>
    <s v="S1029"/>
    <s v="Maria"/>
    <s v="Jones"/>
    <s v="student29@university.com"/>
    <s v="Female"/>
    <n v="23"/>
    <x v="2"/>
    <n v="61.8"/>
    <n v="61.8"/>
    <n v="72.28"/>
    <n v="79.319999999999993"/>
    <n v="71.040000000000006"/>
    <n v="71.040000000000006"/>
    <n v="95.61"/>
    <n v="6.91"/>
    <n v="93.12"/>
    <n v="68.53"/>
    <x v="1"/>
    <x v="1"/>
    <n v="7"/>
    <x v="0"/>
    <x v="0"/>
    <s v="Master's"/>
    <x v="2"/>
    <x v="2"/>
    <x v="3"/>
    <n v="6.7"/>
  </r>
  <r>
    <s v="S1030"/>
    <s v="Ahmed"/>
    <s v="Brown"/>
    <s v="student30@university.com"/>
    <s v="Female"/>
    <n v="22"/>
    <x v="3"/>
    <n v="52.58"/>
    <n v="52.58"/>
    <n v="54.85"/>
    <n v="53.46"/>
    <n v="76.89"/>
    <n v="76.89"/>
    <n v="94.32"/>
    <n v="7.88"/>
    <n v="58"/>
    <n v="85.1"/>
    <x v="0"/>
    <x v="0"/>
    <n v="28.3"/>
    <x v="0"/>
    <x v="0"/>
    <s v="High School"/>
    <x v="0"/>
    <x v="0"/>
    <x v="6"/>
    <n v="4.0999999999999996"/>
  </r>
  <r>
    <s v="S1031"/>
    <s v="Ali"/>
    <s v="Johnson"/>
    <s v="student31@university.com"/>
    <s v="Male"/>
    <n v="22"/>
    <x v="2"/>
    <n v="99.81"/>
    <n v="99.81"/>
    <n v="45.54"/>
    <n v="61.31"/>
    <n v="52.37"/>
    <n v="52.37"/>
    <n v="96.38"/>
    <n v="8.43"/>
    <n v="69.03"/>
    <n v="52.91"/>
    <x v="3"/>
    <x v="1"/>
    <n v="19.100000000000001"/>
    <x v="0"/>
    <x v="0"/>
    <s v="Bachelor's"/>
    <x v="4"/>
    <x v="1"/>
    <x v="3"/>
    <n v="6.3"/>
  </r>
  <r>
    <s v="S1032"/>
    <s v="Maria"/>
    <s v="Smith"/>
    <s v="student32@university.com"/>
    <s v="Female"/>
    <n v="21"/>
    <x v="3"/>
    <m/>
    <n v="75.458771614642089"/>
    <n v="61.59"/>
    <n v="98.6"/>
    <n v="93.06"/>
    <n v="93.06"/>
    <n v="61.09"/>
    <n v="8.2100000000000009"/>
    <n v="55.65"/>
    <n v="51.99"/>
    <x v="2"/>
    <x v="1"/>
    <n v="28.9"/>
    <x v="0"/>
    <x v="0"/>
    <s v="None"/>
    <x v="1"/>
    <x v="0"/>
    <x v="6"/>
    <n v="4.4000000000000004"/>
  </r>
  <r>
    <s v="S1033"/>
    <s v="Sara"/>
    <s v="Williams"/>
    <s v="student33@university.com"/>
    <s v="Male"/>
    <n v="19"/>
    <x v="3"/>
    <n v="54.37"/>
    <n v="54.37"/>
    <n v="56.45"/>
    <n v="53.44"/>
    <n v="58.53"/>
    <n v="58.53"/>
    <n v="85.88"/>
    <n v="8.36"/>
    <n v="60.78"/>
    <n v="66.75"/>
    <x v="2"/>
    <x v="1"/>
    <n v="26.5"/>
    <x v="0"/>
    <x v="0"/>
    <s v="Master's"/>
    <x v="2"/>
    <x v="1"/>
    <x v="1"/>
    <n v="6.8"/>
  </r>
  <r>
    <s v="S1034"/>
    <s v="Emma"/>
    <s v="Davis"/>
    <s v="student34@university.com"/>
    <s v="Female"/>
    <n v="21"/>
    <x v="1"/>
    <n v="51.01"/>
    <n v="51.01"/>
    <n v="70.67"/>
    <n v="73.69"/>
    <n v="68.010000000000005"/>
    <n v="68.010000000000005"/>
    <n v="80.459999999999994"/>
    <n v="6.68"/>
    <n v="69.73"/>
    <n v="86.48"/>
    <x v="0"/>
    <x v="0"/>
    <n v="5.8"/>
    <x v="0"/>
    <x v="0"/>
    <s v="Master's"/>
    <x v="2"/>
    <x v="1"/>
    <x v="5"/>
    <n v="5.6"/>
  </r>
  <r>
    <s v="S1035"/>
    <s v="Ahmed"/>
    <s v="Smith"/>
    <s v="student35@university.com"/>
    <s v="Female"/>
    <n v="23"/>
    <x v="3"/>
    <n v="85.96"/>
    <n v="85.96"/>
    <n v="98.75"/>
    <n v="64.03"/>
    <n v="53.6"/>
    <n v="53.6"/>
    <n v="86.69"/>
    <n v="4.04"/>
    <n v="94.73"/>
    <n v="55.82"/>
    <x v="1"/>
    <x v="1"/>
    <n v="11.2"/>
    <x v="0"/>
    <x v="0"/>
    <m/>
    <x v="1"/>
    <x v="0"/>
    <x v="8"/>
    <n v="6.4"/>
  </r>
  <r>
    <s v="S1036"/>
    <s v="Maria"/>
    <s v="Davis"/>
    <s v="student36@university.com"/>
    <s v="Female"/>
    <n v="18"/>
    <x v="3"/>
    <n v="71.959999999999994"/>
    <n v="71.959999999999994"/>
    <n v="47.46"/>
    <n v="86.1"/>
    <n v="56.84"/>
    <n v="56.84"/>
    <n v="63.17"/>
    <n v="6.67"/>
    <n v="77.849999999999994"/>
    <n v="81.78"/>
    <x v="0"/>
    <x v="0"/>
    <n v="12.9"/>
    <x v="0"/>
    <x v="0"/>
    <s v="Bachelor's"/>
    <x v="4"/>
    <x v="1"/>
    <x v="7"/>
    <n v="8.8000000000000007"/>
  </r>
  <r>
    <s v="S1037"/>
    <s v="Ali"/>
    <s v="Williams"/>
    <s v="student37@university.com"/>
    <s v="Male"/>
    <n v="21"/>
    <x v="3"/>
    <n v="89.34"/>
    <n v="89.34"/>
    <n v="62.36"/>
    <n v="92.04"/>
    <n v="83.29"/>
    <n v="83.29"/>
    <n v="84.74"/>
    <n v="8.3699999999999992"/>
    <n v="66.52"/>
    <n v="63.48"/>
    <x v="1"/>
    <x v="1"/>
    <n v="17.2"/>
    <x v="0"/>
    <x v="0"/>
    <m/>
    <x v="1"/>
    <x v="1"/>
    <x v="0"/>
    <n v="5.7"/>
  </r>
  <r>
    <s v="S1038"/>
    <s v="Ali"/>
    <s v="Williams"/>
    <s v="student38@university.com"/>
    <s v="Male"/>
    <n v="18"/>
    <x v="0"/>
    <n v="96.17"/>
    <n v="96.17"/>
    <n v="95.92"/>
    <n v="60.45"/>
    <n v="84.63"/>
    <n v="84.63"/>
    <n v="70.489999999999995"/>
    <n v="3.51"/>
    <n v="87.34"/>
    <n v="82.58"/>
    <x v="1"/>
    <x v="1"/>
    <n v="22.9"/>
    <x v="1"/>
    <x v="0"/>
    <s v="Master's"/>
    <x v="2"/>
    <x v="0"/>
    <x v="4"/>
    <n v="7.6"/>
  </r>
  <r>
    <s v="S1039"/>
    <s v="John"/>
    <s v="Johnson"/>
    <s v="student39@university.com"/>
    <s v="Female"/>
    <n v="23"/>
    <x v="0"/>
    <n v="79.97"/>
    <n v="79.97"/>
    <n v="92.61"/>
    <n v="79.62"/>
    <n v="83.85"/>
    <n v="83.85"/>
    <n v="91.7"/>
    <n v="2.97"/>
    <n v="50.98"/>
    <n v="72.849999999999994"/>
    <x v="1"/>
    <x v="1"/>
    <n v="22"/>
    <x v="0"/>
    <x v="0"/>
    <s v="Bachelor's"/>
    <x v="4"/>
    <x v="1"/>
    <x v="6"/>
    <n v="7.4"/>
  </r>
  <r>
    <s v="S1040"/>
    <s v="John"/>
    <s v="Johnson"/>
    <s v="student40@university.com"/>
    <s v="Male"/>
    <n v="24"/>
    <x v="1"/>
    <n v="59.36"/>
    <n v="59.36"/>
    <n v="63.66"/>
    <n v="72.94"/>
    <n v="77.61"/>
    <n v="77.61"/>
    <n v="89.77"/>
    <n v="3.44"/>
    <n v="68.5"/>
    <n v="55.76"/>
    <x v="4"/>
    <x v="1"/>
    <n v="29.7"/>
    <x v="0"/>
    <x v="0"/>
    <s v="PhD"/>
    <x v="3"/>
    <x v="1"/>
    <x v="9"/>
    <n v="8.3000000000000007"/>
  </r>
  <r>
    <s v="S1041"/>
    <s v="Omar"/>
    <s v="Smith"/>
    <s v="student41@university.com"/>
    <s v="Male"/>
    <n v="23"/>
    <x v="1"/>
    <n v="89.11"/>
    <n v="89.11"/>
    <n v="81.94"/>
    <n v="56.71"/>
    <n v="97.63"/>
    <n v="97.63"/>
    <n v="60.57"/>
    <n v="5.51"/>
    <n v="80.040000000000006"/>
    <n v="62.36"/>
    <x v="1"/>
    <x v="1"/>
    <n v="28.1"/>
    <x v="0"/>
    <x v="0"/>
    <s v="Bachelor's"/>
    <x v="4"/>
    <x v="0"/>
    <x v="2"/>
    <n v="5.7"/>
  </r>
  <r>
    <s v="S1042"/>
    <s v="Sara"/>
    <s v="Davis"/>
    <s v="student42@university.com"/>
    <s v="Male"/>
    <n v="20"/>
    <x v="0"/>
    <n v="97.79"/>
    <n v="97.79"/>
    <n v="45.27"/>
    <n v="56.32"/>
    <n v="75.36"/>
    <n v="75.36"/>
    <n v="59.19"/>
    <n v="0.52"/>
    <n v="79.16"/>
    <n v="60.99"/>
    <x v="1"/>
    <x v="1"/>
    <n v="9.6999999999999993"/>
    <x v="0"/>
    <x v="0"/>
    <s v="Bachelor's"/>
    <x v="4"/>
    <x v="1"/>
    <x v="4"/>
    <n v="4.3"/>
  </r>
  <r>
    <s v="S1043"/>
    <s v="Liam"/>
    <s v="Williams"/>
    <s v="student43@university.com"/>
    <s v="Male"/>
    <n v="18"/>
    <x v="3"/>
    <n v="79.010000000000005"/>
    <n v="79.010000000000005"/>
    <n v="82.75"/>
    <n v="72.319999999999993"/>
    <n v="72.47"/>
    <n v="72.47"/>
    <n v="85.89"/>
    <n v="7.79"/>
    <n v="80.38"/>
    <n v="58.23"/>
    <x v="1"/>
    <x v="1"/>
    <n v="26.5"/>
    <x v="1"/>
    <x v="0"/>
    <s v="Bachelor's"/>
    <x v="4"/>
    <x v="2"/>
    <x v="2"/>
    <n v="8.9"/>
  </r>
  <r>
    <s v="S1044"/>
    <s v="Maria"/>
    <s v="Smith"/>
    <s v="student44@university.com"/>
    <s v="Male"/>
    <n v="22"/>
    <x v="2"/>
    <n v="84.1"/>
    <n v="84.1"/>
    <n v="98.37"/>
    <n v="49.24"/>
    <n v="62.38"/>
    <n v="62.38"/>
    <n v="77.52"/>
    <n v="1.39"/>
    <n v="60.58"/>
    <n v="73.42"/>
    <x v="2"/>
    <x v="1"/>
    <n v="26.1"/>
    <x v="1"/>
    <x v="0"/>
    <s v="Master's"/>
    <x v="2"/>
    <x v="0"/>
    <x v="9"/>
    <n v="5.8"/>
  </r>
  <r>
    <s v="S1045"/>
    <s v="Maria"/>
    <s v="Brown"/>
    <s v="student45@university.com"/>
    <s v="Male"/>
    <n v="21"/>
    <x v="3"/>
    <n v="66.87"/>
    <n v="66.87"/>
    <n v="72.25"/>
    <n v="88.65"/>
    <n v="54.94"/>
    <n v="54.94"/>
    <n v="77.86"/>
    <n v="1.33"/>
    <n v="66.849999999999994"/>
    <n v="97.73"/>
    <x v="4"/>
    <x v="1"/>
    <n v="19.399999999999999"/>
    <x v="0"/>
    <x v="0"/>
    <m/>
    <x v="1"/>
    <x v="1"/>
    <x v="0"/>
    <n v="5"/>
  </r>
  <r>
    <s v="S1046"/>
    <s v="Liam"/>
    <s v="Smith"/>
    <s v="student46@university.com"/>
    <s v="Male"/>
    <n v="24"/>
    <x v="3"/>
    <m/>
    <n v="75.453353603603873"/>
    <n v="69.91"/>
    <n v="44.14"/>
    <n v="77.41"/>
    <n v="77.41"/>
    <n v="87.63"/>
    <n v="1.98"/>
    <n v="96.58"/>
    <n v="82.9"/>
    <x v="4"/>
    <x v="1"/>
    <n v="13.5"/>
    <x v="0"/>
    <x v="0"/>
    <s v="Master's"/>
    <x v="2"/>
    <x v="1"/>
    <x v="0"/>
    <n v="8.6"/>
  </r>
  <r>
    <s v="S1047"/>
    <s v="Omar"/>
    <s v="Jones"/>
    <s v="student47@university.com"/>
    <s v="Female"/>
    <n v="23"/>
    <x v="3"/>
    <n v="86.73"/>
    <n v="86.73"/>
    <n v="51.24"/>
    <n v="45.67"/>
    <n v="65.739999999999995"/>
    <n v="65.739999999999995"/>
    <n v="92.75"/>
    <n v="5.77"/>
    <n v="98.7"/>
    <n v="91.8"/>
    <x v="1"/>
    <x v="1"/>
    <n v="10.199999999999999"/>
    <x v="0"/>
    <x v="0"/>
    <s v="Master's"/>
    <x v="2"/>
    <x v="2"/>
    <x v="1"/>
    <n v="5"/>
  </r>
  <r>
    <s v="S1048"/>
    <s v="Emma"/>
    <s v="Smith"/>
    <s v="student48@university.com"/>
    <s v="Male"/>
    <n v="18"/>
    <x v="0"/>
    <n v="96.39"/>
    <n v="96.39"/>
    <n v="78.03"/>
    <n v="60.53"/>
    <n v="76.2"/>
    <n v="76.2"/>
    <n v="61.95"/>
    <n v="2.86"/>
    <n v="65.599999999999994"/>
    <n v="99.05"/>
    <x v="3"/>
    <x v="1"/>
    <n v="10.3"/>
    <x v="0"/>
    <x v="0"/>
    <s v="Master's"/>
    <x v="2"/>
    <x v="0"/>
    <x v="7"/>
    <n v="6.6"/>
  </r>
  <r>
    <s v="S1049"/>
    <s v="Emma"/>
    <s v="Jones"/>
    <s v="student49@university.com"/>
    <s v="Male"/>
    <n v="24"/>
    <x v="3"/>
    <n v="81.45"/>
    <n v="81.45"/>
    <n v="75.430000000000007"/>
    <n v="47.09"/>
    <n v="60.31"/>
    <n v="60.31"/>
    <n v="77.78"/>
    <n v="3.68"/>
    <n v="82.23"/>
    <n v="77.03"/>
    <x v="3"/>
    <x v="1"/>
    <n v="13.4"/>
    <x v="0"/>
    <x v="0"/>
    <s v="Master's"/>
    <x v="2"/>
    <x v="1"/>
    <x v="5"/>
    <n v="7.8"/>
  </r>
  <r>
    <s v="S1050"/>
    <s v="Omar"/>
    <s v="Jones"/>
    <s v="student50@university.com"/>
    <s v="Female"/>
    <n v="19"/>
    <x v="3"/>
    <n v="89.49"/>
    <n v="89.49"/>
    <n v="79.12"/>
    <n v="68.540000000000006"/>
    <n v="91.91"/>
    <n v="91.91"/>
    <n v="91.45"/>
    <n v="9.32"/>
    <n v="62.06"/>
    <n v="61.9"/>
    <x v="1"/>
    <x v="1"/>
    <n v="17.600000000000001"/>
    <x v="0"/>
    <x v="0"/>
    <m/>
    <x v="1"/>
    <x v="1"/>
    <x v="7"/>
    <n v="7.7"/>
  </r>
  <r>
    <s v="S1051"/>
    <s v="Emma"/>
    <s v="Jones"/>
    <s v="student51@university.com"/>
    <s v="Female"/>
    <n v="20"/>
    <x v="3"/>
    <n v="58.58"/>
    <n v="58.58"/>
    <n v="41.56"/>
    <n v="63.98"/>
    <n v="99.98"/>
    <n v="99.98"/>
    <n v="93.64"/>
    <n v="8.4700000000000006"/>
    <n v="68.430000000000007"/>
    <n v="96.39"/>
    <x v="2"/>
    <x v="1"/>
    <n v="19.600000000000001"/>
    <x v="1"/>
    <x v="0"/>
    <s v="PhD"/>
    <x v="3"/>
    <x v="0"/>
    <x v="9"/>
    <n v="4.0999999999999996"/>
  </r>
  <r>
    <s v="S1052"/>
    <s v="John"/>
    <s v="Brown"/>
    <s v="student52@university.com"/>
    <s v="Female"/>
    <n v="19"/>
    <x v="3"/>
    <n v="60.6"/>
    <n v="60.6"/>
    <n v="72.92"/>
    <n v="83.31"/>
    <n v="66.12"/>
    <n v="66.12"/>
    <n v="64.37"/>
    <n v="8.52"/>
    <n v="89.62"/>
    <n v="84.95"/>
    <x v="3"/>
    <x v="1"/>
    <n v="13.1"/>
    <x v="0"/>
    <x v="0"/>
    <m/>
    <x v="1"/>
    <x v="1"/>
    <x v="3"/>
    <n v="5"/>
  </r>
  <r>
    <s v="S1053"/>
    <s v="Maria"/>
    <s v="Smith"/>
    <s v="student53@university.com"/>
    <s v="Female"/>
    <n v="23"/>
    <x v="0"/>
    <n v="76.599999999999994"/>
    <n v="76.599999999999994"/>
    <n v="75.7"/>
    <n v="97.18"/>
    <n v="92.12"/>
    <n v="92.12"/>
    <n v="55.21"/>
    <n v="5.78"/>
    <n v="75.06"/>
    <n v="97.95"/>
    <x v="4"/>
    <x v="1"/>
    <n v="13.9"/>
    <x v="0"/>
    <x v="0"/>
    <s v="High School"/>
    <x v="0"/>
    <x v="0"/>
    <x v="0"/>
    <n v="8.4"/>
  </r>
  <r>
    <s v="S1054"/>
    <s v="Omar"/>
    <s v="Smith"/>
    <s v="student54@university.com"/>
    <s v="Male"/>
    <n v="19"/>
    <x v="1"/>
    <m/>
    <n v="75.448466050079233"/>
    <n v="52.45"/>
    <n v="85.21"/>
    <n v="93.65"/>
    <n v="93.65"/>
    <n v="61.64"/>
    <n v="8.66"/>
    <n v="92.48"/>
    <n v="82.55"/>
    <x v="3"/>
    <x v="1"/>
    <n v="5.3"/>
    <x v="0"/>
    <x v="0"/>
    <s v="High School"/>
    <x v="0"/>
    <x v="0"/>
    <x v="8"/>
    <n v="6.8"/>
  </r>
  <r>
    <s v="S1055"/>
    <s v="Maria"/>
    <s v="Brown"/>
    <s v="student55@university.com"/>
    <s v="Female"/>
    <n v="19"/>
    <x v="1"/>
    <n v="81.75"/>
    <n v="81.75"/>
    <n v="52.5"/>
    <n v="50.77"/>
    <m/>
    <n v="74.817469525959581"/>
    <n v="97.27"/>
    <n v="7.79"/>
    <n v="81.44"/>
    <n v="88.76"/>
    <x v="1"/>
    <x v="1"/>
    <n v="5.0999999999999996"/>
    <x v="0"/>
    <x v="0"/>
    <m/>
    <x v="1"/>
    <x v="0"/>
    <x v="4"/>
    <n v="7.4"/>
  </r>
  <r>
    <s v="S1056"/>
    <s v="Liam"/>
    <s v="Williams"/>
    <s v="student56@university.com"/>
    <s v="Female"/>
    <n v="20"/>
    <x v="3"/>
    <n v="64.58"/>
    <n v="64.58"/>
    <n v="56.57"/>
    <n v="96.13"/>
    <n v="67.14"/>
    <n v="67.14"/>
    <n v="73.12"/>
    <n v="9.5299999999999994"/>
    <n v="81.45"/>
    <n v="94.53"/>
    <x v="0"/>
    <x v="0"/>
    <n v="27.7"/>
    <x v="0"/>
    <x v="0"/>
    <s v="Bachelor's"/>
    <x v="4"/>
    <x v="1"/>
    <x v="1"/>
    <n v="6"/>
  </r>
  <r>
    <s v="S1057"/>
    <s v="Ali"/>
    <s v="Johnson"/>
    <s v="student57@university.com"/>
    <s v="Male"/>
    <n v="20"/>
    <x v="3"/>
    <n v="89.58"/>
    <n v="89.58"/>
    <n v="82.7"/>
    <n v="63.53"/>
    <n v="87.8"/>
    <n v="87.8"/>
    <n v="70.930000000000007"/>
    <n v="0.64"/>
    <n v="51.69"/>
    <n v="87.96"/>
    <x v="1"/>
    <x v="1"/>
    <n v="5.4"/>
    <x v="1"/>
    <x v="0"/>
    <s v="None"/>
    <x v="1"/>
    <x v="1"/>
    <x v="6"/>
    <n v="7.7"/>
  </r>
  <r>
    <s v="S1058"/>
    <s v="John"/>
    <s v="Smith"/>
    <s v="student58@university.com"/>
    <s v="Male"/>
    <n v="20"/>
    <x v="2"/>
    <n v="90.41"/>
    <n v="90.41"/>
    <n v="76.38"/>
    <n v="68.45"/>
    <n v="61.44"/>
    <n v="61.44"/>
    <n v="50.65"/>
    <n v="0.28999999999999998"/>
    <n v="87.48"/>
    <n v="78.13"/>
    <x v="3"/>
    <x v="1"/>
    <n v="5.8"/>
    <x v="1"/>
    <x v="0"/>
    <m/>
    <x v="1"/>
    <x v="2"/>
    <x v="4"/>
    <n v="5.4"/>
  </r>
  <r>
    <s v="S1059"/>
    <s v="Ahmed"/>
    <s v="Johnson"/>
    <s v="student59@university.com"/>
    <s v="Male"/>
    <n v="24"/>
    <x v="3"/>
    <n v="73.19"/>
    <n v="73.19"/>
    <n v="90.75"/>
    <n v="65.290000000000006"/>
    <n v="81.239999999999995"/>
    <n v="81.239999999999995"/>
    <n v="52.55"/>
    <n v="1.75"/>
    <n v="98.89"/>
    <n v="73.599999999999994"/>
    <x v="0"/>
    <x v="0"/>
    <n v="10.1"/>
    <x v="0"/>
    <x v="1"/>
    <s v="Master's"/>
    <x v="2"/>
    <x v="0"/>
    <x v="8"/>
    <n v="5.2"/>
  </r>
  <r>
    <s v="S1060"/>
    <s v="John"/>
    <s v="Davis"/>
    <s v="student60@university.com"/>
    <s v="Female"/>
    <n v="20"/>
    <x v="1"/>
    <n v="59.04"/>
    <n v="59.04"/>
    <n v="57.74"/>
    <n v="56.83"/>
    <n v="85.24"/>
    <n v="85.24"/>
    <n v="83.43"/>
    <n v="9.2899999999999991"/>
    <n v="73.650000000000006"/>
    <n v="91.17"/>
    <x v="2"/>
    <x v="1"/>
    <n v="23.6"/>
    <x v="0"/>
    <x v="0"/>
    <s v="None"/>
    <x v="1"/>
    <x v="1"/>
    <x v="6"/>
    <n v="9"/>
  </r>
  <r>
    <s v="S1061"/>
    <s v="Omar"/>
    <s v="Davis"/>
    <s v="student61@university.com"/>
    <s v="Male"/>
    <n v="19"/>
    <x v="3"/>
    <n v="82.34"/>
    <n v="82.34"/>
    <n v="94.72"/>
    <n v="93.7"/>
    <m/>
    <n v="74.815487005649942"/>
    <n v="79.489999999999995"/>
    <n v="6.06"/>
    <n v="57.93"/>
    <n v="88.6"/>
    <x v="3"/>
    <x v="1"/>
    <n v="22"/>
    <x v="0"/>
    <x v="0"/>
    <m/>
    <x v="1"/>
    <x v="1"/>
    <x v="3"/>
    <n v="4.8"/>
  </r>
  <r>
    <s v="S1062"/>
    <s v="Ahmed"/>
    <s v="Brown"/>
    <s v="student62@university.com"/>
    <s v="Female"/>
    <n v="22"/>
    <x v="2"/>
    <n v="99.64"/>
    <n v="99.64"/>
    <n v="84.62"/>
    <n v="59.93"/>
    <n v="60.36"/>
    <n v="60.36"/>
    <n v="78.78"/>
    <n v="4.26"/>
    <n v="98.85"/>
    <n v="68.319999999999993"/>
    <x v="1"/>
    <x v="1"/>
    <n v="21.2"/>
    <x v="1"/>
    <x v="0"/>
    <s v="PhD"/>
    <x v="3"/>
    <x v="0"/>
    <x v="0"/>
    <n v="8.9"/>
  </r>
  <r>
    <s v="S1063"/>
    <s v="Ali"/>
    <s v="Davis"/>
    <s v="student63@university.com"/>
    <s v="Male"/>
    <n v="22"/>
    <x v="3"/>
    <n v="81.13"/>
    <n v="81.13"/>
    <n v="63.7"/>
    <n v="74.72"/>
    <n v="92.44"/>
    <n v="92.44"/>
    <n v="55.52"/>
    <n v="5.13"/>
    <n v="64.510000000000005"/>
    <n v="74.92"/>
    <x v="0"/>
    <x v="0"/>
    <n v="19.399999999999999"/>
    <x v="0"/>
    <x v="0"/>
    <s v="Bachelor's"/>
    <x v="4"/>
    <x v="0"/>
    <x v="1"/>
    <n v="8.6"/>
  </r>
  <r>
    <s v="S1064"/>
    <s v="Omar"/>
    <s v="Davis"/>
    <s v="student64@university.com"/>
    <s v="Male"/>
    <n v="20"/>
    <x v="0"/>
    <n v="51.79"/>
    <n v="51.79"/>
    <n v="45.72"/>
    <n v="54.4"/>
    <n v="71.05"/>
    <n v="71.05"/>
    <n v="67.599999999999994"/>
    <n v="8.3000000000000007"/>
    <n v="70.459999999999994"/>
    <n v="81.75"/>
    <x v="4"/>
    <x v="1"/>
    <n v="10"/>
    <x v="0"/>
    <x v="0"/>
    <s v="Master's"/>
    <x v="2"/>
    <x v="1"/>
    <x v="7"/>
    <n v="7.6"/>
  </r>
  <r>
    <s v="S1065"/>
    <s v="Sara"/>
    <s v="Williams"/>
    <s v="student65@university.com"/>
    <s v="Female"/>
    <n v="24"/>
    <x v="1"/>
    <n v="50.86"/>
    <n v="50.86"/>
    <n v="55.42"/>
    <n v="87.84"/>
    <n v="60.82"/>
    <n v="60.82"/>
    <n v="90.62"/>
    <n v="9.2899999999999991"/>
    <n v="53.87"/>
    <n v="51.42"/>
    <x v="0"/>
    <x v="0"/>
    <n v="14.9"/>
    <x v="0"/>
    <x v="1"/>
    <s v="Master's"/>
    <x v="2"/>
    <x v="2"/>
    <x v="7"/>
    <n v="6.9"/>
  </r>
  <r>
    <s v="S1066"/>
    <s v="Maria"/>
    <s v="Williams"/>
    <s v="student66@university.com"/>
    <s v="Male"/>
    <n v="21"/>
    <x v="0"/>
    <n v="66.02"/>
    <n v="66.02"/>
    <n v="97.41"/>
    <n v="86.45"/>
    <n v="77.13"/>
    <n v="77.13"/>
    <n v="58.75"/>
    <n v="7.3"/>
    <n v="55.54"/>
    <n v="62.38"/>
    <x v="1"/>
    <x v="1"/>
    <n v="17"/>
    <x v="0"/>
    <x v="0"/>
    <s v="Bachelor's"/>
    <x v="4"/>
    <x v="1"/>
    <x v="8"/>
    <n v="4"/>
  </r>
  <r>
    <s v="S1067"/>
    <s v="Ali"/>
    <s v="Williams"/>
    <s v="student67@university.com"/>
    <s v="Male"/>
    <n v="18"/>
    <x v="3"/>
    <n v="59.79"/>
    <n v="59.79"/>
    <n v="58.62"/>
    <n v="57.78"/>
    <n v="93.17"/>
    <n v="93.17"/>
    <n v="94.13"/>
    <n v="7.6"/>
    <n v="60.83"/>
    <n v="62.51"/>
    <x v="2"/>
    <x v="1"/>
    <n v="19.600000000000001"/>
    <x v="0"/>
    <x v="0"/>
    <s v="PhD"/>
    <x v="3"/>
    <x v="1"/>
    <x v="8"/>
    <n v="7.2"/>
  </r>
  <r>
    <s v="S1068"/>
    <s v="Maria"/>
    <s v="Davis"/>
    <s v="student68@university.com"/>
    <s v="Male"/>
    <n v="23"/>
    <x v="0"/>
    <n v="90.65"/>
    <n v="90.65"/>
    <n v="59.79"/>
    <n v="80.89"/>
    <n v="98.35"/>
    <n v="98.35"/>
    <n v="56.07"/>
    <n v="3.2"/>
    <n v="77.42"/>
    <n v="94.16"/>
    <x v="1"/>
    <x v="1"/>
    <n v="10"/>
    <x v="0"/>
    <x v="0"/>
    <s v="PhD"/>
    <x v="3"/>
    <x v="1"/>
    <x v="0"/>
    <n v="7.9"/>
  </r>
  <r>
    <s v="S1069"/>
    <s v="Emma"/>
    <s v="Brown"/>
    <s v="student69@university.com"/>
    <s v="Male"/>
    <n v="24"/>
    <x v="1"/>
    <n v="92.24"/>
    <n v="92.24"/>
    <n v="51.38"/>
    <n v="82.23"/>
    <n v="87.41"/>
    <n v="87.41"/>
    <n v="58.46"/>
    <n v="4.67"/>
    <n v="77.89"/>
    <n v="66.569999999999993"/>
    <x v="1"/>
    <x v="1"/>
    <n v="23.2"/>
    <x v="0"/>
    <x v="0"/>
    <s v="None"/>
    <x v="1"/>
    <x v="2"/>
    <x v="0"/>
    <n v="7.7"/>
  </r>
  <r>
    <s v="S1070"/>
    <s v="Sara"/>
    <s v="Jones"/>
    <s v="student70@university.com"/>
    <s v="Male"/>
    <n v="21"/>
    <x v="3"/>
    <n v="62.93"/>
    <n v="62.93"/>
    <n v="88.41"/>
    <n v="73.75"/>
    <n v="50.28"/>
    <n v="50.28"/>
    <n v="73.89"/>
    <n v="8.85"/>
    <n v="80.31"/>
    <n v="77.260000000000005"/>
    <x v="3"/>
    <x v="1"/>
    <n v="12.7"/>
    <x v="0"/>
    <x v="0"/>
    <s v="High School"/>
    <x v="0"/>
    <x v="2"/>
    <x v="5"/>
    <n v="4.9000000000000004"/>
  </r>
  <r>
    <s v="S1071"/>
    <s v="Sara"/>
    <s v="Jones"/>
    <s v="student71@university.com"/>
    <s v="Female"/>
    <n v="23"/>
    <x v="3"/>
    <n v="66.28"/>
    <n v="66.28"/>
    <n v="56.54"/>
    <n v="76.040000000000006"/>
    <n v="56.74"/>
    <n v="56.74"/>
    <n v="97.26"/>
    <n v="7.86"/>
    <n v="79.19"/>
    <n v="91.58"/>
    <x v="4"/>
    <x v="1"/>
    <n v="21.5"/>
    <x v="0"/>
    <x v="0"/>
    <s v="High School"/>
    <x v="0"/>
    <x v="1"/>
    <x v="0"/>
    <n v="6.7"/>
  </r>
  <r>
    <s v="S1072"/>
    <s v="Ali"/>
    <s v="Johnson"/>
    <s v="student72@university.com"/>
    <s v="Female"/>
    <n v="21"/>
    <x v="0"/>
    <n v="61.81"/>
    <n v="61.81"/>
    <n v="59.82"/>
    <n v="74.47"/>
    <n v="53.81"/>
    <n v="53.81"/>
    <n v="66.48"/>
    <n v="6.84"/>
    <n v="74.760000000000005"/>
    <n v="62.98"/>
    <x v="3"/>
    <x v="1"/>
    <n v="17.8"/>
    <x v="1"/>
    <x v="1"/>
    <s v="PhD"/>
    <x v="3"/>
    <x v="1"/>
    <x v="5"/>
    <n v="6.8"/>
  </r>
  <r>
    <s v="S1073"/>
    <s v="Sara"/>
    <s v="Jones"/>
    <s v="student73@university.com"/>
    <s v="Male"/>
    <n v="21"/>
    <x v="3"/>
    <n v="95.42"/>
    <n v="95.42"/>
    <n v="64.86"/>
    <n v="44.91"/>
    <n v="55.06"/>
    <n v="55.06"/>
    <n v="82.91"/>
    <n v="0.65"/>
    <n v="90.1"/>
    <n v="56.19"/>
    <x v="1"/>
    <x v="1"/>
    <n v="19.8"/>
    <x v="1"/>
    <x v="0"/>
    <s v="Bachelor's"/>
    <x v="4"/>
    <x v="2"/>
    <x v="1"/>
    <n v="7.3"/>
  </r>
  <r>
    <s v="S1074"/>
    <s v="Ahmed"/>
    <s v="Jones"/>
    <s v="student74@university.com"/>
    <s v="Female"/>
    <n v="22"/>
    <x v="0"/>
    <n v="75.13"/>
    <n v="75.13"/>
    <n v="66.02"/>
    <n v="80.22"/>
    <n v="69.150000000000006"/>
    <n v="69.150000000000006"/>
    <n v="79.430000000000007"/>
    <n v="0.4"/>
    <n v="96.69"/>
    <n v="97.42"/>
    <x v="1"/>
    <x v="1"/>
    <n v="15.3"/>
    <x v="0"/>
    <x v="0"/>
    <m/>
    <x v="1"/>
    <x v="1"/>
    <x v="9"/>
    <n v="8.1999999999999993"/>
  </r>
  <r>
    <s v="S1075"/>
    <s v="Sara"/>
    <s v="Williams"/>
    <s v="student75@university.com"/>
    <s v="Female"/>
    <n v="18"/>
    <x v="3"/>
    <n v="82.81"/>
    <n v="82.81"/>
    <n v="64.680000000000007"/>
    <n v="68.19"/>
    <n v="66.92"/>
    <n v="66.92"/>
    <n v="57.48"/>
    <n v="1.3"/>
    <n v="63.49"/>
    <n v="85.23"/>
    <x v="0"/>
    <x v="0"/>
    <n v="16.100000000000001"/>
    <x v="0"/>
    <x v="0"/>
    <s v="High School"/>
    <x v="0"/>
    <x v="1"/>
    <x v="4"/>
    <n v="7.5"/>
  </r>
  <r>
    <s v="S1076"/>
    <s v="Maria"/>
    <s v="Williams"/>
    <s v="student76@university.com"/>
    <s v="Female"/>
    <n v="21"/>
    <x v="0"/>
    <n v="70.77"/>
    <n v="70.77"/>
    <n v="70.22"/>
    <n v="66.31"/>
    <m/>
    <n v="74.827893901609812"/>
    <n v="62.41"/>
    <n v="5.81"/>
    <n v="56.51"/>
    <n v="58.85"/>
    <x v="1"/>
    <x v="1"/>
    <n v="26.7"/>
    <x v="0"/>
    <x v="0"/>
    <m/>
    <x v="1"/>
    <x v="2"/>
    <x v="5"/>
    <n v="4.7"/>
  </r>
  <r>
    <s v="S1077"/>
    <s v="Maria"/>
    <s v="Davis"/>
    <s v="student77@university.com"/>
    <s v="Male"/>
    <n v="20"/>
    <x v="3"/>
    <n v="81.55"/>
    <n v="81.55"/>
    <n v="88.87"/>
    <n v="91.6"/>
    <n v="94.11"/>
    <n v="94.11"/>
    <n v="96.51"/>
    <n v="5.36"/>
    <n v="71.25"/>
    <n v="90.99"/>
    <x v="2"/>
    <x v="1"/>
    <n v="16.899999999999999"/>
    <x v="1"/>
    <x v="0"/>
    <s v="Bachelor's"/>
    <x v="4"/>
    <x v="2"/>
    <x v="4"/>
    <n v="4.0999999999999996"/>
  </r>
  <r>
    <s v="S1078"/>
    <s v="Omar"/>
    <s v="Johnson"/>
    <s v="student78@university.com"/>
    <s v="Male"/>
    <n v="23"/>
    <x v="0"/>
    <n v="69.290000000000006"/>
    <n v="69.290000000000006"/>
    <n v="89.16"/>
    <n v="41.39"/>
    <n v="80.77"/>
    <n v="80.77"/>
    <n v="59.24"/>
    <n v="9.43"/>
    <n v="51.32"/>
    <n v="89.36"/>
    <x v="1"/>
    <x v="1"/>
    <n v="24.8"/>
    <x v="0"/>
    <x v="0"/>
    <s v="Master's"/>
    <x v="2"/>
    <x v="0"/>
    <x v="9"/>
    <n v="4.7"/>
  </r>
  <r>
    <s v="S1079"/>
    <s v="Maria"/>
    <s v="Smith"/>
    <s v="student79@university.com"/>
    <s v="Male"/>
    <n v="24"/>
    <x v="3"/>
    <n v="66.98"/>
    <n v="66.98"/>
    <n v="87.9"/>
    <n v="55.08"/>
    <m/>
    <n v="74.822172828305938"/>
    <n v="84.75"/>
    <n v="6.95"/>
    <n v="94.17"/>
    <n v="91.88"/>
    <x v="1"/>
    <x v="1"/>
    <n v="14.9"/>
    <x v="0"/>
    <x v="0"/>
    <s v="Bachelor's"/>
    <x v="4"/>
    <x v="1"/>
    <x v="3"/>
    <n v="4.2"/>
  </r>
  <r>
    <s v="S1080"/>
    <s v="Omar"/>
    <s v="Johnson"/>
    <s v="student80@university.com"/>
    <s v="Female"/>
    <n v="22"/>
    <x v="3"/>
    <n v="81.72"/>
    <n v="81.72"/>
    <n v="46.07"/>
    <n v="47.28"/>
    <m/>
    <n v="74.822172828305938"/>
    <n v="98.23"/>
    <n v="2.94"/>
    <n v="61.99"/>
    <n v="63.81"/>
    <x v="1"/>
    <x v="1"/>
    <n v="22.5"/>
    <x v="1"/>
    <x v="0"/>
    <m/>
    <x v="1"/>
    <x v="2"/>
    <x v="0"/>
    <n v="6.2"/>
  </r>
  <r>
    <s v="S1081"/>
    <s v="Maria"/>
    <s v="Johnson"/>
    <s v="student81@university.com"/>
    <s v="Female"/>
    <n v="23"/>
    <x v="3"/>
    <m/>
    <n v="75.45163376446591"/>
    <n v="87.98"/>
    <n v="42.12"/>
    <n v="70.510000000000005"/>
    <n v="70.510000000000005"/>
    <n v="55.98"/>
    <n v="1.61"/>
    <n v="77.459999999999994"/>
    <n v="72.430000000000007"/>
    <x v="2"/>
    <x v="1"/>
    <n v="10.8"/>
    <x v="0"/>
    <x v="0"/>
    <s v="Master's"/>
    <x v="2"/>
    <x v="1"/>
    <x v="5"/>
    <n v="5.4"/>
  </r>
  <r>
    <s v="S1082"/>
    <s v="Ahmed"/>
    <s v="Brown"/>
    <s v="student82@university.com"/>
    <s v="Male"/>
    <n v="20"/>
    <x v="2"/>
    <m/>
    <n v="75.45163376446591"/>
    <n v="47.22"/>
    <n v="56.54"/>
    <n v="65.88"/>
    <n v="65.88"/>
    <n v="69.959999999999994"/>
    <n v="8.5"/>
    <n v="55.75"/>
    <n v="84.68"/>
    <x v="1"/>
    <x v="1"/>
    <n v="27.9"/>
    <x v="0"/>
    <x v="0"/>
    <m/>
    <x v="1"/>
    <x v="1"/>
    <x v="7"/>
    <n v="4"/>
  </r>
  <r>
    <s v="S1083"/>
    <s v="Liam"/>
    <s v="Davis"/>
    <s v="student83@university.com"/>
    <s v="Male"/>
    <n v="20"/>
    <x v="3"/>
    <n v="57.47"/>
    <n v="57.47"/>
    <n v="47.48"/>
    <n v="99.31"/>
    <n v="71.92"/>
    <n v="71.92"/>
    <n v="61.2"/>
    <n v="4.5999999999999996"/>
    <n v="77.66"/>
    <n v="69.53"/>
    <x v="2"/>
    <x v="1"/>
    <n v="29.2"/>
    <x v="0"/>
    <x v="0"/>
    <s v="Master's"/>
    <x v="2"/>
    <x v="0"/>
    <x v="7"/>
    <n v="4.4000000000000004"/>
  </r>
  <r>
    <s v="S1084"/>
    <s v="Omar"/>
    <s v="Brown"/>
    <s v="student84@university.com"/>
    <s v="Female"/>
    <n v="21"/>
    <x v="1"/>
    <n v="68.430000000000007"/>
    <n v="68.430000000000007"/>
    <n v="96.87"/>
    <n v="56.21"/>
    <n v="80.52"/>
    <n v="80.52"/>
    <n v="61.08"/>
    <n v="6.53"/>
    <n v="51.95"/>
    <n v="53.5"/>
    <x v="0"/>
    <x v="0"/>
    <n v="27.5"/>
    <x v="1"/>
    <x v="0"/>
    <m/>
    <x v="1"/>
    <x v="2"/>
    <x v="7"/>
    <n v="6"/>
  </r>
  <r>
    <s v="S1085"/>
    <s v="John"/>
    <s v="Johnson"/>
    <s v="student85@university.com"/>
    <s v="Female"/>
    <n v="20"/>
    <x v="3"/>
    <n v="70.760000000000005"/>
    <n v="70.760000000000005"/>
    <n v="89.16"/>
    <n v="79.819999999999993"/>
    <n v="74.650000000000006"/>
    <n v="74.650000000000006"/>
    <n v="55.95"/>
    <n v="5.65"/>
    <n v="88.44"/>
    <n v="56.82"/>
    <x v="4"/>
    <x v="1"/>
    <n v="13.7"/>
    <x v="0"/>
    <x v="0"/>
    <s v="None"/>
    <x v="1"/>
    <x v="1"/>
    <x v="8"/>
    <n v="8.6999999999999993"/>
  </r>
  <r>
    <s v="S1086"/>
    <s v="Emma"/>
    <s v="Johnson"/>
    <s v="student86@university.com"/>
    <s v="Male"/>
    <n v="18"/>
    <x v="3"/>
    <n v="81.430000000000007"/>
    <n v="81.430000000000007"/>
    <n v="73.14"/>
    <n v="47.1"/>
    <n v="91.9"/>
    <n v="91.9"/>
    <n v="82.48"/>
    <n v="1.07"/>
    <n v="97.77"/>
    <n v="79.86"/>
    <x v="4"/>
    <x v="1"/>
    <n v="11.9"/>
    <x v="0"/>
    <x v="0"/>
    <s v="Master's"/>
    <x v="2"/>
    <x v="0"/>
    <x v="1"/>
    <n v="9"/>
  </r>
  <r>
    <s v="S1087"/>
    <s v="Ali"/>
    <s v="Johnson"/>
    <s v="student87@university.com"/>
    <s v="Female"/>
    <n v="20"/>
    <x v="0"/>
    <n v="95.73"/>
    <n v="95.73"/>
    <n v="92.5"/>
    <n v="76.11"/>
    <n v="95.01"/>
    <n v="95.01"/>
    <n v="87.32"/>
    <n v="0.56999999999999995"/>
    <n v="65.349999999999994"/>
    <n v="68.760000000000005"/>
    <x v="3"/>
    <x v="1"/>
    <n v="9.6"/>
    <x v="1"/>
    <x v="0"/>
    <s v="PhD"/>
    <x v="3"/>
    <x v="0"/>
    <x v="7"/>
    <n v="4.3"/>
  </r>
  <r>
    <s v="S1088"/>
    <s v="Maria"/>
    <s v="Jones"/>
    <s v="student88@university.com"/>
    <s v="Female"/>
    <n v="21"/>
    <x v="0"/>
    <m/>
    <n v="75.452414811449628"/>
    <n v="99.36"/>
    <n v="99.07"/>
    <n v="73.48"/>
    <n v="73.48"/>
    <n v="83.84"/>
    <n v="3.77"/>
    <n v="62.91"/>
    <n v="50.27"/>
    <x v="4"/>
    <x v="1"/>
    <n v="26.8"/>
    <x v="0"/>
    <x v="0"/>
    <s v="PhD"/>
    <x v="3"/>
    <x v="2"/>
    <x v="4"/>
    <n v="8.1999999999999993"/>
  </r>
  <r>
    <s v="S1089"/>
    <s v="Sara"/>
    <s v="Brown"/>
    <s v="student89@university.com"/>
    <s v="Female"/>
    <n v="23"/>
    <x v="2"/>
    <m/>
    <n v="75.452414811449628"/>
    <n v="76.64"/>
    <n v="57.51"/>
    <n v="61.99"/>
    <n v="61.99"/>
    <n v="96.23"/>
    <n v="3.62"/>
    <n v="72.400000000000006"/>
    <n v="88.34"/>
    <x v="0"/>
    <x v="0"/>
    <n v="8"/>
    <x v="0"/>
    <x v="0"/>
    <s v="Bachelor's"/>
    <x v="4"/>
    <x v="0"/>
    <x v="8"/>
    <n v="6.4"/>
  </r>
  <r>
    <s v="S1090"/>
    <s v="Liam"/>
    <s v="Johnson"/>
    <s v="student90@university.com"/>
    <s v="Female"/>
    <n v="20"/>
    <x v="2"/>
    <n v="59.69"/>
    <n v="59.69"/>
    <n v="76.77"/>
    <n v="90.88"/>
    <n v="97.26"/>
    <n v="97.26"/>
    <n v="57.28"/>
    <n v="6.74"/>
    <n v="81"/>
    <n v="70.84"/>
    <x v="4"/>
    <x v="1"/>
    <n v="21.1"/>
    <x v="0"/>
    <x v="0"/>
    <s v="PhD"/>
    <x v="3"/>
    <x v="0"/>
    <x v="7"/>
    <n v="7.1"/>
  </r>
  <r>
    <s v="S1091"/>
    <s v="Maria"/>
    <s v="Williams"/>
    <s v="student91@university.com"/>
    <s v="Female"/>
    <n v="22"/>
    <x v="1"/>
    <n v="75.11"/>
    <n v="75.11"/>
    <n v="85.27"/>
    <n v="99.85"/>
    <n v="86.75"/>
    <n v="86.75"/>
    <n v="65.989999999999995"/>
    <n v="6.32"/>
    <n v="59.45"/>
    <n v="65.69"/>
    <x v="3"/>
    <x v="1"/>
    <n v="13.3"/>
    <x v="0"/>
    <x v="0"/>
    <s v="Bachelor's"/>
    <x v="4"/>
    <x v="0"/>
    <x v="0"/>
    <n v="6.5"/>
  </r>
  <r>
    <s v="S1092"/>
    <s v="Sara"/>
    <s v="Davis"/>
    <s v="student92@university.com"/>
    <s v="Female"/>
    <n v="24"/>
    <x v="0"/>
    <n v="71.489999999999995"/>
    <n v="71.489999999999995"/>
    <n v="53.93"/>
    <n v="75.31"/>
    <n v="82.01"/>
    <n v="82.01"/>
    <n v="67.23"/>
    <n v="9.69"/>
    <n v="90.17"/>
    <n v="85.68"/>
    <x v="2"/>
    <x v="1"/>
    <n v="9.6999999999999993"/>
    <x v="0"/>
    <x v="0"/>
    <s v="PhD"/>
    <x v="3"/>
    <x v="0"/>
    <x v="4"/>
    <n v="8.6"/>
  </r>
  <r>
    <s v="S1093"/>
    <s v="Emma"/>
    <s v="Davis"/>
    <s v="student93@university.com"/>
    <s v="Female"/>
    <n v="22"/>
    <x v="0"/>
    <n v="86.45"/>
    <n v="86.45"/>
    <n v="50.03"/>
    <n v="58.56"/>
    <n v="87.27"/>
    <n v="87.27"/>
    <n v="61.6"/>
    <n v="8.58"/>
    <n v="59.93"/>
    <n v="72.760000000000005"/>
    <x v="1"/>
    <x v="1"/>
    <n v="9.6"/>
    <x v="0"/>
    <x v="0"/>
    <s v="High School"/>
    <x v="0"/>
    <x v="1"/>
    <x v="6"/>
    <n v="6.4"/>
  </r>
  <r>
    <s v="S1094"/>
    <s v="Emma"/>
    <s v="Williams"/>
    <s v="student94@university.com"/>
    <s v="Male"/>
    <n v="22"/>
    <x v="3"/>
    <m/>
    <n v="75.454477035016211"/>
    <n v="85.57"/>
    <n v="80.41"/>
    <m/>
    <n v="74.80705414012759"/>
    <n v="57.11"/>
    <n v="4.97"/>
    <n v="50.27"/>
    <n v="84.74"/>
    <x v="0"/>
    <x v="0"/>
    <n v="26.8"/>
    <x v="0"/>
    <x v="0"/>
    <s v="High School"/>
    <x v="0"/>
    <x v="2"/>
    <x v="2"/>
    <n v="4.8"/>
  </r>
  <r>
    <s v="S1095"/>
    <s v="Emma"/>
    <s v="Davis"/>
    <s v="student95@university.com"/>
    <s v="Male"/>
    <n v="23"/>
    <x v="2"/>
    <n v="79.72"/>
    <n v="79.72"/>
    <n v="60.69"/>
    <n v="90.69"/>
    <n v="53.38"/>
    <n v="53.38"/>
    <n v="74.34"/>
    <n v="5"/>
    <n v="76.209999999999994"/>
    <n v="50.66"/>
    <x v="2"/>
    <x v="1"/>
    <n v="26.5"/>
    <x v="1"/>
    <x v="0"/>
    <s v="High School"/>
    <x v="0"/>
    <x v="0"/>
    <x v="8"/>
    <n v="7.9"/>
  </r>
  <r>
    <s v="S1096"/>
    <s v="Sara"/>
    <s v="Jones"/>
    <s v="student96@university.com"/>
    <s v="Female"/>
    <n v="19"/>
    <x v="0"/>
    <n v="94.19"/>
    <n v="94.19"/>
    <n v="48.1"/>
    <n v="50.28"/>
    <n v="57.66"/>
    <n v="57.66"/>
    <n v="91.72"/>
    <n v="6.74"/>
    <n v="55.76"/>
    <n v="50.47"/>
    <x v="1"/>
    <x v="1"/>
    <n v="11.8"/>
    <x v="0"/>
    <x v="0"/>
    <s v="High School"/>
    <x v="0"/>
    <x v="0"/>
    <x v="4"/>
    <n v="6.6"/>
  </r>
  <r>
    <s v="S1097"/>
    <s v="Maria"/>
    <s v="Jones"/>
    <s v="student97@university.com"/>
    <s v="Female"/>
    <n v="24"/>
    <x v="0"/>
    <n v="95.53"/>
    <n v="95.53"/>
    <n v="58.89"/>
    <n v="67.150000000000006"/>
    <n v="57.37"/>
    <n v="57.37"/>
    <n v="97.73"/>
    <n v="1.1399999999999999"/>
    <n v="84.91"/>
    <n v="78"/>
    <x v="1"/>
    <x v="1"/>
    <n v="5.8"/>
    <x v="1"/>
    <x v="0"/>
    <m/>
    <x v="1"/>
    <x v="0"/>
    <x v="0"/>
    <n v="4.5999999999999996"/>
  </r>
  <r>
    <s v="S1098"/>
    <s v="Emma"/>
    <s v="Smith"/>
    <s v="student98@university.com"/>
    <s v="Female"/>
    <n v="22"/>
    <x v="3"/>
    <n v="97.94"/>
    <n v="97.94"/>
    <n v="61.52"/>
    <n v="59.15"/>
    <n v="71.03"/>
    <n v="71.03"/>
    <n v="56.47"/>
    <n v="10"/>
    <n v="58.37"/>
    <n v="99.11"/>
    <x v="3"/>
    <x v="1"/>
    <n v="26.7"/>
    <x v="0"/>
    <x v="0"/>
    <s v="PhD"/>
    <x v="3"/>
    <x v="1"/>
    <x v="3"/>
    <n v="6.3"/>
  </r>
  <r>
    <s v="S1099"/>
    <s v="Ahmed"/>
    <s v="Smith"/>
    <s v="student99@university.com"/>
    <s v="Male"/>
    <n v="22"/>
    <x v="3"/>
    <n v="88.66"/>
    <n v="88.66"/>
    <n v="97.91"/>
    <n v="57"/>
    <n v="57.87"/>
    <n v="57.87"/>
    <n v="91.16"/>
    <n v="5.19"/>
    <n v="90.87"/>
    <n v="63.62"/>
    <x v="3"/>
    <x v="1"/>
    <n v="6.4"/>
    <x v="0"/>
    <x v="0"/>
    <s v="Master's"/>
    <x v="2"/>
    <x v="0"/>
    <x v="8"/>
    <n v="7.4"/>
  </r>
  <r>
    <s v="S1100"/>
    <s v="Omar"/>
    <s v="Smith"/>
    <s v="student100@university.com"/>
    <s v="Male"/>
    <n v="19"/>
    <x v="2"/>
    <n v="95.3"/>
    <n v="95.3"/>
    <n v="81.88"/>
    <n v="91.65"/>
    <n v="92.73"/>
    <n v="92.73"/>
    <n v="91.23"/>
    <n v="9.1"/>
    <n v="73.52"/>
    <n v="84.14"/>
    <x v="1"/>
    <x v="1"/>
    <n v="7.1"/>
    <x v="0"/>
    <x v="1"/>
    <s v="Master's"/>
    <x v="2"/>
    <x v="0"/>
    <x v="5"/>
    <n v="5.5"/>
  </r>
  <r>
    <s v="S1101"/>
    <s v="Sara"/>
    <s v="Davis"/>
    <s v="student101@university.com"/>
    <s v="Female"/>
    <n v="23"/>
    <x v="3"/>
    <n v="61.73"/>
    <n v="61.73"/>
    <n v="71.849999999999994"/>
    <n v="65.3"/>
    <n v="78.900000000000006"/>
    <n v="78.900000000000006"/>
    <n v="69.45"/>
    <n v="9.67"/>
    <n v="78.31"/>
    <n v="58.61"/>
    <x v="0"/>
    <x v="0"/>
    <n v="25.5"/>
    <x v="0"/>
    <x v="0"/>
    <s v="Master's"/>
    <x v="2"/>
    <x v="1"/>
    <x v="6"/>
    <n v="8.6"/>
  </r>
  <r>
    <s v="S1102"/>
    <s v="Sara"/>
    <s v="Jones"/>
    <s v="student102@university.com"/>
    <s v="Male"/>
    <n v="24"/>
    <x v="0"/>
    <n v="59.88"/>
    <n v="59.88"/>
    <n v="98.13"/>
    <n v="60.34"/>
    <n v="68.41"/>
    <n v="68.41"/>
    <n v="55.5"/>
    <n v="5.82"/>
    <n v="59.33"/>
    <n v="65.58"/>
    <x v="0"/>
    <x v="0"/>
    <n v="25.4"/>
    <x v="0"/>
    <x v="0"/>
    <s v="High School"/>
    <x v="0"/>
    <x v="1"/>
    <x v="2"/>
    <n v="8.1999999999999993"/>
  </r>
  <r>
    <s v="S1103"/>
    <s v="Maria"/>
    <s v="Jones"/>
    <s v="student103@university.com"/>
    <s v="Female"/>
    <n v="22"/>
    <x v="3"/>
    <n v="50.32"/>
    <n v="50.32"/>
    <n v="94.19"/>
    <n v="76.209999999999994"/>
    <n v="53.48"/>
    <n v="53.48"/>
    <n v="99.5"/>
    <n v="1.03"/>
    <n v="57.33"/>
    <n v="53.9"/>
    <x v="2"/>
    <x v="1"/>
    <n v="10.1"/>
    <x v="0"/>
    <x v="0"/>
    <m/>
    <x v="1"/>
    <x v="0"/>
    <x v="5"/>
    <n v="6.8"/>
  </r>
  <r>
    <s v="S1104"/>
    <s v="Sara"/>
    <s v="Jones"/>
    <s v="student104@university.com"/>
    <s v="Female"/>
    <n v="21"/>
    <x v="1"/>
    <n v="85.34"/>
    <n v="85.34"/>
    <n v="70.72"/>
    <n v="53.16"/>
    <n v="79.55"/>
    <n v="79.55"/>
    <n v="82.78"/>
    <n v="5.73"/>
    <n v="81.56"/>
    <n v="94.04"/>
    <x v="1"/>
    <x v="1"/>
    <n v="6"/>
    <x v="0"/>
    <x v="0"/>
    <s v="PhD"/>
    <x v="3"/>
    <x v="0"/>
    <x v="3"/>
    <n v="4.3"/>
  </r>
  <r>
    <s v="S1105"/>
    <s v="Sara"/>
    <s v="Williams"/>
    <s v="student105@university.com"/>
    <s v="Female"/>
    <n v="23"/>
    <x v="3"/>
    <n v="96.87"/>
    <n v="96.87"/>
    <n v="94.34"/>
    <n v="53.79"/>
    <n v="55.83"/>
    <n v="55.83"/>
    <n v="99.11"/>
    <n v="5.98"/>
    <n v="62.77"/>
    <n v="65.52"/>
    <x v="1"/>
    <x v="1"/>
    <n v="6.6"/>
    <x v="0"/>
    <x v="0"/>
    <m/>
    <x v="1"/>
    <x v="2"/>
    <x v="8"/>
    <n v="6.9"/>
  </r>
  <r>
    <s v="S1106"/>
    <s v="Emma"/>
    <s v="Jones"/>
    <s v="student106@university.com"/>
    <s v="Female"/>
    <n v="24"/>
    <x v="1"/>
    <n v="59.35"/>
    <n v="59.35"/>
    <n v="64.260000000000005"/>
    <n v="71.22"/>
    <n v="87.16"/>
    <n v="87.16"/>
    <n v="74.180000000000007"/>
    <n v="7.89"/>
    <n v="69.3"/>
    <n v="61.52"/>
    <x v="2"/>
    <x v="1"/>
    <n v="16.3"/>
    <x v="1"/>
    <x v="0"/>
    <s v="Bachelor's"/>
    <x v="4"/>
    <x v="0"/>
    <x v="8"/>
    <n v="6.1"/>
  </r>
  <r>
    <s v="S1107"/>
    <s v="Maria"/>
    <s v="Williams"/>
    <s v="student107@university.com"/>
    <s v="Female"/>
    <n v="22"/>
    <x v="3"/>
    <n v="81.849999999999994"/>
    <n v="81.849999999999994"/>
    <n v="53.83"/>
    <n v="64.56"/>
    <n v="90.14"/>
    <n v="90.14"/>
    <n v="69.760000000000005"/>
    <n v="0.48"/>
    <n v="73.97"/>
    <n v="86.53"/>
    <x v="0"/>
    <x v="0"/>
    <n v="15.5"/>
    <x v="0"/>
    <x v="0"/>
    <s v="High School"/>
    <x v="0"/>
    <x v="1"/>
    <x v="3"/>
    <n v="7.6"/>
  </r>
  <r>
    <s v="S1108"/>
    <s v="Emma"/>
    <s v="Smith"/>
    <s v="student108@university.com"/>
    <s v="Female"/>
    <n v="22"/>
    <x v="1"/>
    <n v="87.32"/>
    <n v="87.32"/>
    <n v="53.96"/>
    <n v="57.7"/>
    <n v="77.2"/>
    <n v="77.2"/>
    <n v="62.36"/>
    <n v="4.66"/>
    <n v="61.48"/>
    <n v="59.97"/>
    <x v="1"/>
    <x v="1"/>
    <n v="9.6"/>
    <x v="0"/>
    <x v="0"/>
    <s v="None"/>
    <x v="1"/>
    <x v="1"/>
    <x v="7"/>
    <n v="5.3"/>
  </r>
  <r>
    <s v="S1109"/>
    <s v="Omar"/>
    <s v="Smith"/>
    <s v="student109@university.com"/>
    <s v="Female"/>
    <n v="19"/>
    <x v="1"/>
    <n v="96.38"/>
    <n v="96.38"/>
    <n v="79.739999999999995"/>
    <n v="43.24"/>
    <n v="57.48"/>
    <n v="57.48"/>
    <n v="99.18"/>
    <n v="9.23"/>
    <n v="89.77"/>
    <n v="62.01"/>
    <x v="3"/>
    <x v="1"/>
    <n v="27.7"/>
    <x v="1"/>
    <x v="0"/>
    <s v="None"/>
    <x v="1"/>
    <x v="0"/>
    <x v="8"/>
    <n v="7"/>
  </r>
  <r>
    <s v="S1110"/>
    <s v="Liam"/>
    <s v="Davis"/>
    <s v="student110@university.com"/>
    <s v="Male"/>
    <n v="24"/>
    <x v="3"/>
    <n v="82.34"/>
    <n v="82.34"/>
    <n v="70.06"/>
    <n v="71.25"/>
    <n v="89.34"/>
    <n v="89.34"/>
    <n v="62.66"/>
    <n v="9.91"/>
    <n v="96.97"/>
    <n v="55.18"/>
    <x v="0"/>
    <x v="0"/>
    <n v="18.8"/>
    <x v="1"/>
    <x v="0"/>
    <s v="None"/>
    <x v="1"/>
    <x v="2"/>
    <x v="2"/>
    <n v="6.8"/>
  </r>
  <r>
    <s v="S1111"/>
    <s v="Omar"/>
    <s v="Smith"/>
    <s v="student111@university.com"/>
    <s v="Female"/>
    <n v="21"/>
    <x v="0"/>
    <n v="98.51"/>
    <n v="98.51"/>
    <n v="79.540000000000006"/>
    <n v="89"/>
    <n v="65.39"/>
    <n v="65.39"/>
    <n v="51.19"/>
    <n v="1.91"/>
    <n v="71.59"/>
    <n v="98.14"/>
    <x v="3"/>
    <x v="1"/>
    <n v="25.2"/>
    <x v="0"/>
    <x v="0"/>
    <s v="PhD"/>
    <x v="3"/>
    <x v="1"/>
    <x v="9"/>
    <n v="6.6"/>
  </r>
  <r>
    <s v="S1112"/>
    <s v="Liam"/>
    <s v="Davis"/>
    <s v="student112@university.com"/>
    <s v="Male"/>
    <n v="23"/>
    <x v="3"/>
    <n v="67.23"/>
    <n v="67.23"/>
    <n v="81.16"/>
    <n v="91.08"/>
    <n v="61.13"/>
    <n v="61.13"/>
    <n v="75.62"/>
    <n v="8.7100000000000009"/>
    <n v="95.88"/>
    <n v="62.38"/>
    <x v="3"/>
    <x v="1"/>
    <n v="7.6"/>
    <x v="0"/>
    <x v="0"/>
    <s v="Bachelor's"/>
    <x v="4"/>
    <x v="0"/>
    <x v="4"/>
    <n v="4.5999999999999996"/>
  </r>
  <r>
    <s v="S1113"/>
    <s v="Emma"/>
    <s v="Johnson"/>
    <s v="student113@university.com"/>
    <s v="Female"/>
    <n v="20"/>
    <x v="3"/>
    <n v="67.5"/>
    <n v="67.5"/>
    <n v="41.34"/>
    <n v="54.13"/>
    <n v="73.53"/>
    <n v="73.53"/>
    <n v="68.849999999999994"/>
    <n v="1.46"/>
    <n v="94.13"/>
    <n v="99.78"/>
    <x v="4"/>
    <x v="1"/>
    <n v="29.3"/>
    <x v="1"/>
    <x v="0"/>
    <s v="High School"/>
    <x v="0"/>
    <x v="1"/>
    <x v="5"/>
    <n v="6.4"/>
  </r>
  <r>
    <s v="S1114"/>
    <s v="Omar"/>
    <s v="Johnson"/>
    <s v="student114@university.com"/>
    <s v="Female"/>
    <n v="18"/>
    <x v="1"/>
    <n v="77.150000000000006"/>
    <n v="77.150000000000006"/>
    <n v="43.24"/>
    <n v="75.98"/>
    <n v="96.13"/>
    <n v="96.13"/>
    <n v="63.07"/>
    <n v="8.41"/>
    <n v="58.3"/>
    <n v="58.81"/>
    <x v="4"/>
    <x v="1"/>
    <n v="25.2"/>
    <x v="0"/>
    <x v="0"/>
    <m/>
    <x v="1"/>
    <x v="1"/>
    <x v="5"/>
    <n v="6.8"/>
  </r>
  <r>
    <s v="S1115"/>
    <s v="Maria"/>
    <s v="Brown"/>
    <s v="student115@university.com"/>
    <s v="Male"/>
    <n v="21"/>
    <x v="0"/>
    <n v="69.180000000000007"/>
    <n v="69.180000000000007"/>
    <n v="71.959999999999994"/>
    <n v="91.35"/>
    <n v="64.87"/>
    <n v="64.87"/>
    <n v="81.73"/>
    <n v="2.77"/>
    <n v="58.67"/>
    <n v="51.03"/>
    <x v="3"/>
    <x v="1"/>
    <n v="12.2"/>
    <x v="0"/>
    <x v="0"/>
    <m/>
    <x v="1"/>
    <x v="0"/>
    <x v="3"/>
    <n v="8.6"/>
  </r>
  <r>
    <s v="S1116"/>
    <s v="Ali"/>
    <s v="Davis"/>
    <s v="student116@university.com"/>
    <s v="Male"/>
    <n v="20"/>
    <x v="3"/>
    <n v="50.07"/>
    <n v="50.07"/>
    <n v="51.46"/>
    <n v="64.52"/>
    <n v="95.28"/>
    <n v="95.28"/>
    <n v="68.209999999999994"/>
    <n v="9.6"/>
    <n v="73.87"/>
    <n v="94.78"/>
    <x v="2"/>
    <x v="1"/>
    <n v="5.5"/>
    <x v="1"/>
    <x v="0"/>
    <s v="Master's"/>
    <x v="2"/>
    <x v="0"/>
    <x v="9"/>
    <n v="6.3"/>
  </r>
  <r>
    <s v="S1117"/>
    <s v="Emma"/>
    <s v="Brown"/>
    <s v="student117@university.com"/>
    <s v="Female"/>
    <n v="21"/>
    <x v="3"/>
    <m/>
    <n v="75.435655850091692"/>
    <n v="77.95"/>
    <n v="95.93"/>
    <n v="52.68"/>
    <n v="52.68"/>
    <n v="70.11"/>
    <n v="6.95"/>
    <n v="76.290000000000006"/>
    <n v="79"/>
    <x v="3"/>
    <x v="1"/>
    <n v="9.1"/>
    <x v="0"/>
    <x v="0"/>
    <s v="High School"/>
    <x v="0"/>
    <x v="1"/>
    <x v="6"/>
    <n v="7.2"/>
  </r>
  <r>
    <s v="S1118"/>
    <s v="Liam"/>
    <s v="Brown"/>
    <s v="student118@university.com"/>
    <s v="Male"/>
    <n v="24"/>
    <x v="3"/>
    <n v="87.59"/>
    <n v="87.59"/>
    <n v="73.13"/>
    <n v="94.18"/>
    <n v="54.18"/>
    <n v="54.18"/>
    <n v="51.15"/>
    <n v="3.99"/>
    <n v="67.06"/>
    <n v="67.569999999999993"/>
    <x v="3"/>
    <x v="1"/>
    <n v="15.5"/>
    <x v="0"/>
    <x v="0"/>
    <s v="High School"/>
    <x v="0"/>
    <x v="2"/>
    <x v="4"/>
    <n v="6.8"/>
  </r>
  <r>
    <s v="S1119"/>
    <s v="Ahmed"/>
    <s v="Johnson"/>
    <s v="student119@university.com"/>
    <s v="Female"/>
    <n v="20"/>
    <x v="1"/>
    <n v="87.35"/>
    <n v="87.35"/>
    <n v="75.150000000000006"/>
    <n v="52.49"/>
    <n v="84.93"/>
    <n v="84.93"/>
    <n v="79.45"/>
    <n v="2.81"/>
    <n v="65.650000000000006"/>
    <n v="75.67"/>
    <x v="1"/>
    <x v="1"/>
    <n v="5.0999999999999996"/>
    <x v="0"/>
    <x v="0"/>
    <s v="None"/>
    <x v="1"/>
    <x v="0"/>
    <x v="2"/>
    <n v="5"/>
  </r>
  <r>
    <s v="S1120"/>
    <s v="Liam"/>
    <s v="Davis"/>
    <s v="student120@university.com"/>
    <s v="Female"/>
    <n v="24"/>
    <x v="3"/>
    <n v="67.25"/>
    <n v="67.25"/>
    <n v="58.15"/>
    <n v="55.54"/>
    <n v="59.53"/>
    <n v="59.53"/>
    <n v="56.1"/>
    <n v="2.35"/>
    <n v="71.569999999999993"/>
    <n v="63.04"/>
    <x v="3"/>
    <x v="1"/>
    <n v="6"/>
    <x v="1"/>
    <x v="0"/>
    <m/>
    <x v="1"/>
    <x v="0"/>
    <x v="8"/>
    <n v="4.9000000000000004"/>
  </r>
  <r>
    <s v="S1121"/>
    <s v="Ahmed"/>
    <s v="Johnson"/>
    <s v="student121@university.com"/>
    <s v="Male"/>
    <n v="20"/>
    <x v="2"/>
    <n v="76.11"/>
    <n v="76.11"/>
    <n v="78.39"/>
    <n v="50.83"/>
    <n v="65.83"/>
    <n v="65.83"/>
    <n v="60.69"/>
    <n v="6.81"/>
    <n v="84.52"/>
    <n v="81.739999999999995"/>
    <x v="4"/>
    <x v="1"/>
    <n v="7.5"/>
    <x v="1"/>
    <x v="0"/>
    <s v="None"/>
    <x v="1"/>
    <x v="0"/>
    <x v="6"/>
    <n v="7.7"/>
  </r>
  <r>
    <s v="S1122"/>
    <s v="Sara"/>
    <s v="Brown"/>
    <s v="student122@university.com"/>
    <s v="Male"/>
    <n v="21"/>
    <x v="2"/>
    <n v="68"/>
    <n v="68"/>
    <n v="89.77"/>
    <n v="51.76"/>
    <n v="56.82"/>
    <n v="56.82"/>
    <n v="85.86"/>
    <n v="8.9600000000000009"/>
    <n v="54.22"/>
    <n v="80.819999999999993"/>
    <x v="3"/>
    <x v="1"/>
    <n v="25.2"/>
    <x v="0"/>
    <x v="0"/>
    <m/>
    <x v="1"/>
    <x v="1"/>
    <x v="7"/>
    <n v="6.6"/>
  </r>
  <r>
    <s v="S1123"/>
    <s v="Omar"/>
    <s v="Davis"/>
    <s v="student123@university.com"/>
    <s v="Male"/>
    <n v="19"/>
    <x v="3"/>
    <n v="50.8"/>
    <n v="50.8"/>
    <n v="99.88"/>
    <n v="94.47"/>
    <n v="66.61"/>
    <n v="66.61"/>
    <n v="65.66"/>
    <n v="7.55"/>
    <n v="85.53"/>
    <n v="54.01"/>
    <x v="2"/>
    <x v="1"/>
    <n v="18.7"/>
    <x v="1"/>
    <x v="0"/>
    <s v="PhD"/>
    <x v="3"/>
    <x v="2"/>
    <x v="3"/>
    <n v="8.5"/>
  </r>
  <r>
    <s v="S1124"/>
    <s v="Ahmed"/>
    <s v="Brown"/>
    <s v="student124@university.com"/>
    <s v="Male"/>
    <n v="21"/>
    <x v="3"/>
    <n v="78.12"/>
    <n v="78.12"/>
    <n v="90.31"/>
    <n v="95.87"/>
    <n v="64.02"/>
    <n v="64.02"/>
    <n v="58.16"/>
    <n v="8.35"/>
    <n v="96.31"/>
    <n v="95.53"/>
    <x v="2"/>
    <x v="1"/>
    <n v="9.8000000000000007"/>
    <x v="1"/>
    <x v="0"/>
    <s v="PhD"/>
    <x v="3"/>
    <x v="0"/>
    <x v="0"/>
    <n v="8.5"/>
  </r>
  <r>
    <s v="S1125"/>
    <s v="Liam"/>
    <s v="Jones"/>
    <s v="student125@university.com"/>
    <s v="Female"/>
    <n v="24"/>
    <x v="1"/>
    <n v="56.19"/>
    <n v="56.19"/>
    <n v="73.45"/>
    <n v="43.11"/>
    <n v="86.82"/>
    <n v="86.82"/>
    <n v="78.87"/>
    <n v="7.81"/>
    <n v="88.18"/>
    <n v="73.03"/>
    <x v="4"/>
    <x v="1"/>
    <n v="11.6"/>
    <x v="0"/>
    <x v="0"/>
    <s v="Bachelor's"/>
    <x v="4"/>
    <x v="2"/>
    <x v="0"/>
    <n v="5.5"/>
  </r>
  <r>
    <s v="S1126"/>
    <s v="Sara"/>
    <s v="Davis"/>
    <s v="student126@university.com"/>
    <s v="Male"/>
    <n v="21"/>
    <x v="3"/>
    <n v="54"/>
    <n v="54"/>
    <n v="51.61"/>
    <n v="75.62"/>
    <n v="85.1"/>
    <n v="85.1"/>
    <n v="60.75"/>
    <n v="9.7899999999999991"/>
    <n v="59.58"/>
    <n v="59.76"/>
    <x v="0"/>
    <x v="0"/>
    <n v="21.1"/>
    <x v="1"/>
    <x v="0"/>
    <m/>
    <x v="1"/>
    <x v="1"/>
    <x v="8"/>
    <n v="4.5"/>
  </r>
  <r>
    <s v="S1127"/>
    <s v="Ali"/>
    <s v="Davis"/>
    <s v="student127@university.com"/>
    <s v="Male"/>
    <n v="20"/>
    <x v="3"/>
    <n v="87.77"/>
    <n v="87.77"/>
    <n v="80.89"/>
    <n v="73.849999999999994"/>
    <n v="97.75"/>
    <n v="97.75"/>
    <n v="63.55"/>
    <n v="7.58"/>
    <n v="54.37"/>
    <n v="65.37"/>
    <x v="1"/>
    <x v="1"/>
    <n v="13"/>
    <x v="0"/>
    <x v="0"/>
    <s v="Bachelor's"/>
    <x v="4"/>
    <x v="2"/>
    <x v="5"/>
    <n v="5.7"/>
  </r>
  <r>
    <s v="S1128"/>
    <s v="Maria"/>
    <s v="Brown"/>
    <s v="student128@university.com"/>
    <s v="Male"/>
    <n v="18"/>
    <x v="3"/>
    <n v="50.48"/>
    <n v="50.48"/>
    <n v="96.26"/>
    <n v="63.43"/>
    <n v="86.22"/>
    <n v="86.22"/>
    <n v="81.069999999999993"/>
    <n v="2.1"/>
    <n v="74.52"/>
    <n v="93.31"/>
    <x v="2"/>
    <x v="1"/>
    <n v="22.1"/>
    <x v="0"/>
    <x v="0"/>
    <s v="PhD"/>
    <x v="3"/>
    <x v="1"/>
    <x v="3"/>
    <n v="4.3"/>
  </r>
  <r>
    <s v="S1129"/>
    <s v="Maria"/>
    <s v="Jones"/>
    <s v="student129@university.com"/>
    <s v="Male"/>
    <n v="20"/>
    <x v="0"/>
    <n v="97.95"/>
    <n v="97.95"/>
    <n v="52.71"/>
    <n v="77.900000000000006"/>
    <n v="84.74"/>
    <n v="84.74"/>
    <n v="86.99"/>
    <n v="7.92"/>
    <n v="97.82"/>
    <n v="69.16"/>
    <x v="1"/>
    <x v="1"/>
    <n v="24.5"/>
    <x v="1"/>
    <x v="1"/>
    <s v="Master's"/>
    <x v="2"/>
    <x v="1"/>
    <x v="2"/>
    <n v="7.9"/>
  </r>
  <r>
    <s v="S1130"/>
    <s v="Maria"/>
    <s v="Williams"/>
    <s v="student130@university.com"/>
    <s v="Male"/>
    <n v="22"/>
    <x v="1"/>
    <n v="75.760000000000005"/>
    <n v="75.760000000000005"/>
    <n v="55.36"/>
    <n v="96.84"/>
    <n v="84.71"/>
    <n v="84.71"/>
    <n v="86.98"/>
    <n v="3.22"/>
    <n v="90.95"/>
    <n v="78.099999999999994"/>
    <x v="1"/>
    <x v="1"/>
    <n v="12.7"/>
    <x v="1"/>
    <x v="0"/>
    <s v="High School"/>
    <x v="0"/>
    <x v="1"/>
    <x v="2"/>
    <n v="4.7"/>
  </r>
  <r>
    <s v="S1131"/>
    <s v="Ahmed"/>
    <s v="Johnson"/>
    <s v="student131@university.com"/>
    <s v="Female"/>
    <n v="21"/>
    <x v="3"/>
    <n v="99.15"/>
    <n v="99.15"/>
    <n v="48.94"/>
    <n v="50.22"/>
    <n v="94.15"/>
    <n v="94.15"/>
    <n v="74.11"/>
    <n v="9.9600000000000009"/>
    <n v="78.14"/>
    <n v="97.38"/>
    <x v="1"/>
    <x v="1"/>
    <n v="14.2"/>
    <x v="0"/>
    <x v="0"/>
    <s v="PhD"/>
    <x v="3"/>
    <x v="2"/>
    <x v="1"/>
    <n v="8.3000000000000007"/>
  </r>
  <r>
    <s v="S1132"/>
    <s v="Ali"/>
    <s v="Brown"/>
    <s v="student132@university.com"/>
    <s v="Female"/>
    <n v="23"/>
    <x v="3"/>
    <n v="52.9"/>
    <n v="52.9"/>
    <n v="84.2"/>
    <n v="47.22"/>
    <n v="64.81"/>
    <n v="64.81"/>
    <n v="72.709999999999994"/>
    <n v="3.77"/>
    <n v="57.15"/>
    <n v="82.59"/>
    <x v="2"/>
    <x v="1"/>
    <n v="6.3"/>
    <x v="0"/>
    <x v="0"/>
    <m/>
    <x v="1"/>
    <x v="1"/>
    <x v="0"/>
    <n v="6.1"/>
  </r>
  <r>
    <s v="S1133"/>
    <s v="Ahmed"/>
    <s v="Davis"/>
    <s v="student133@university.com"/>
    <s v="Male"/>
    <n v="21"/>
    <x v="2"/>
    <n v="79.180000000000007"/>
    <n v="79.180000000000007"/>
    <n v="64.39"/>
    <n v="42"/>
    <m/>
    <n v="74.823095456631691"/>
    <n v="89.38"/>
    <n v="2.93"/>
    <n v="85.69"/>
    <n v="83.79"/>
    <x v="2"/>
    <x v="1"/>
    <n v="25.5"/>
    <x v="0"/>
    <x v="0"/>
    <s v="Master's"/>
    <x v="2"/>
    <x v="0"/>
    <x v="7"/>
    <n v="5.4"/>
  </r>
  <r>
    <s v="S1134"/>
    <s v="Omar"/>
    <s v="Johnson"/>
    <s v="student134@university.com"/>
    <s v="Male"/>
    <n v="19"/>
    <x v="1"/>
    <n v="67.47"/>
    <n v="67.47"/>
    <n v="43.76"/>
    <n v="61.83"/>
    <n v="87.06"/>
    <n v="87.06"/>
    <n v="59.65"/>
    <n v="2.39"/>
    <n v="90.65"/>
    <n v="62.43"/>
    <x v="1"/>
    <x v="1"/>
    <n v="20.2"/>
    <x v="0"/>
    <x v="0"/>
    <s v="None"/>
    <x v="1"/>
    <x v="1"/>
    <x v="3"/>
    <n v="6.5"/>
  </r>
  <r>
    <s v="S1135"/>
    <s v="Ahmed"/>
    <s v="Johnson"/>
    <s v="student135@university.com"/>
    <s v="Female"/>
    <n v="24"/>
    <x v="0"/>
    <n v="92.17"/>
    <n v="92.17"/>
    <n v="92.5"/>
    <n v="60.26"/>
    <n v="61.44"/>
    <n v="61.44"/>
    <n v="57.61"/>
    <n v="6.59"/>
    <n v="96.75"/>
    <n v="83.41"/>
    <x v="1"/>
    <x v="1"/>
    <n v="27.2"/>
    <x v="0"/>
    <x v="0"/>
    <s v="Master's"/>
    <x v="2"/>
    <x v="1"/>
    <x v="1"/>
    <n v="7"/>
  </r>
  <r>
    <s v="S1136"/>
    <s v="Ali"/>
    <s v="Johnson"/>
    <s v="student136@university.com"/>
    <s v="Male"/>
    <n v="23"/>
    <x v="1"/>
    <m/>
    <n v="75.442448370812585"/>
    <n v="73.459999999999994"/>
    <n v="65.849999999999994"/>
    <n v="95.6"/>
    <n v="95.6"/>
    <n v="83.23"/>
    <n v="1.0900000000000001"/>
    <n v="80.61"/>
    <n v="69.69"/>
    <x v="0"/>
    <x v="0"/>
    <n v="9.6999999999999993"/>
    <x v="1"/>
    <x v="0"/>
    <s v="PhD"/>
    <x v="3"/>
    <x v="0"/>
    <x v="7"/>
    <n v="7.5"/>
  </r>
  <r>
    <s v="S1137"/>
    <s v="Ali"/>
    <s v="Williams"/>
    <s v="student137@university.com"/>
    <s v="Female"/>
    <n v="20"/>
    <x v="0"/>
    <n v="63.02"/>
    <n v="63.02"/>
    <n v="59.87"/>
    <n v="70.2"/>
    <n v="76.739999999999995"/>
    <n v="76.739999999999995"/>
    <n v="70.48"/>
    <n v="9.5399999999999991"/>
    <n v="75.72"/>
    <n v="95.55"/>
    <x v="4"/>
    <x v="1"/>
    <n v="29"/>
    <x v="0"/>
    <x v="0"/>
    <m/>
    <x v="1"/>
    <x v="2"/>
    <x v="7"/>
    <n v="5.7"/>
  </r>
  <r>
    <s v="S1138"/>
    <s v="Omar"/>
    <s v="Smith"/>
    <s v="student138@university.com"/>
    <s v="Female"/>
    <n v="19"/>
    <x v="1"/>
    <n v="92.88"/>
    <n v="92.88"/>
    <n v="60.64"/>
    <n v="85.47"/>
    <m/>
    <n v="74.818146531924853"/>
    <n v="85.5"/>
    <n v="2.94"/>
    <n v="80.959999999999994"/>
    <n v="56.48"/>
    <x v="1"/>
    <x v="1"/>
    <n v="22.7"/>
    <x v="0"/>
    <x v="0"/>
    <m/>
    <x v="1"/>
    <x v="1"/>
    <x v="5"/>
    <n v="8.9"/>
  </r>
  <r>
    <s v="S1139"/>
    <s v="Ali"/>
    <s v="Brown"/>
    <s v="student139@university.com"/>
    <s v="Male"/>
    <n v="21"/>
    <x v="3"/>
    <n v="68.73"/>
    <n v="68.73"/>
    <n v="57.42"/>
    <n v="63.53"/>
    <n v="88.8"/>
    <n v="88.8"/>
    <n v="62.83"/>
    <n v="2.95"/>
    <n v="97.16"/>
    <n v="64.28"/>
    <x v="2"/>
    <x v="1"/>
    <n v="9.9"/>
    <x v="1"/>
    <x v="0"/>
    <m/>
    <x v="1"/>
    <x v="0"/>
    <x v="2"/>
    <n v="6.1"/>
  </r>
  <r>
    <s v="S1140"/>
    <s v="Liam"/>
    <s v="Smith"/>
    <s v="student140@university.com"/>
    <s v="Female"/>
    <n v="20"/>
    <x v="3"/>
    <n v="50.84"/>
    <n v="50.84"/>
    <n v="67.33"/>
    <n v="59.84"/>
    <n v="65.62"/>
    <n v="65.62"/>
    <n v="66.239999999999995"/>
    <n v="0.46"/>
    <n v="81.41"/>
    <n v="53.3"/>
    <x v="2"/>
    <x v="1"/>
    <n v="16.600000000000001"/>
    <x v="0"/>
    <x v="0"/>
    <s v="Bachelor's"/>
    <x v="4"/>
    <x v="0"/>
    <x v="0"/>
    <n v="8.1999999999999993"/>
  </r>
  <r>
    <s v="S1141"/>
    <s v="Ali"/>
    <s v="Smith"/>
    <s v="student141@university.com"/>
    <s v="Male"/>
    <n v="20"/>
    <x v="1"/>
    <n v="69.510000000000005"/>
    <n v="69.510000000000005"/>
    <n v="60.22"/>
    <n v="89.61"/>
    <n v="98.16"/>
    <n v="98.16"/>
    <n v="94.83"/>
    <n v="2.46"/>
    <n v="62.88"/>
    <n v="69.05"/>
    <x v="3"/>
    <x v="1"/>
    <n v="22.5"/>
    <x v="0"/>
    <x v="0"/>
    <m/>
    <x v="1"/>
    <x v="1"/>
    <x v="0"/>
    <n v="4.2"/>
  </r>
  <r>
    <s v="S1142"/>
    <s v="Maria"/>
    <s v="Smith"/>
    <s v="student142@university.com"/>
    <s v="Male"/>
    <n v="22"/>
    <x v="0"/>
    <n v="82.73"/>
    <n v="82.73"/>
    <n v="72.88"/>
    <n v="90.99"/>
    <m/>
    <n v="74.811682371868741"/>
    <n v="71.08"/>
    <n v="4.1900000000000004"/>
    <n v="81.81"/>
    <n v="57.42"/>
    <x v="1"/>
    <x v="1"/>
    <n v="5.4"/>
    <x v="0"/>
    <x v="0"/>
    <m/>
    <x v="1"/>
    <x v="2"/>
    <x v="1"/>
    <n v="7.9"/>
  </r>
  <r>
    <s v="S1143"/>
    <s v="Liam"/>
    <s v="Johnson"/>
    <s v="student143@university.com"/>
    <s v="Female"/>
    <n v="22"/>
    <x v="2"/>
    <n v="62.72"/>
    <n v="62.72"/>
    <n v="86.41"/>
    <n v="53.97"/>
    <n v="83.34"/>
    <n v="83.34"/>
    <n v="79.55"/>
    <n v="3.7"/>
    <n v="93.99"/>
    <n v="92.26"/>
    <x v="3"/>
    <x v="1"/>
    <n v="24.5"/>
    <x v="1"/>
    <x v="0"/>
    <s v="PhD"/>
    <x v="3"/>
    <x v="0"/>
    <x v="6"/>
    <n v="6.8"/>
  </r>
  <r>
    <s v="S1144"/>
    <s v="Liam"/>
    <s v="Jones"/>
    <s v="student144@university.com"/>
    <s v="Female"/>
    <n v="18"/>
    <x v="3"/>
    <n v="71.599999999999994"/>
    <n v="71.599999999999994"/>
    <n v="80.47"/>
    <n v="58.88"/>
    <n v="55.68"/>
    <n v="55.68"/>
    <n v="55.33"/>
    <n v="2.73"/>
    <n v="78.349999999999994"/>
    <n v="96.25"/>
    <x v="2"/>
    <x v="1"/>
    <n v="28.7"/>
    <x v="0"/>
    <x v="0"/>
    <s v="Bachelor's"/>
    <x v="4"/>
    <x v="2"/>
    <x v="6"/>
    <n v="7.2"/>
  </r>
  <r>
    <s v="S1145"/>
    <s v="Omar"/>
    <s v="Johnson"/>
    <s v="student145@university.com"/>
    <s v="Male"/>
    <n v="22"/>
    <x v="2"/>
    <n v="52.84"/>
    <n v="52.84"/>
    <n v="57.67"/>
    <n v="89.51"/>
    <n v="63.16"/>
    <n v="63.16"/>
    <n v="58.94"/>
    <n v="0.41"/>
    <n v="75.13"/>
    <n v="83.47"/>
    <x v="0"/>
    <x v="0"/>
    <n v="7"/>
    <x v="0"/>
    <x v="0"/>
    <s v="None"/>
    <x v="1"/>
    <x v="1"/>
    <x v="0"/>
    <n v="5.9"/>
  </r>
  <r>
    <s v="S1146"/>
    <s v="John"/>
    <s v="Johnson"/>
    <s v="student146@university.com"/>
    <s v="Female"/>
    <n v="24"/>
    <x v="2"/>
    <n v="79.400000000000006"/>
    <n v="79.400000000000006"/>
    <n v="71.72"/>
    <n v="44.76"/>
    <n v="75.77"/>
    <n v="75.77"/>
    <n v="51.79"/>
    <n v="3.01"/>
    <n v="86.67"/>
    <n v="55.17"/>
    <x v="0"/>
    <x v="0"/>
    <n v="27.5"/>
    <x v="0"/>
    <x v="0"/>
    <s v="Bachelor's"/>
    <x v="4"/>
    <x v="1"/>
    <x v="9"/>
    <n v="6.7"/>
  </r>
  <r>
    <s v="S1147"/>
    <s v="John"/>
    <s v="Davis"/>
    <s v="student147@university.com"/>
    <s v="Male"/>
    <n v="23"/>
    <x v="3"/>
    <n v="87.81"/>
    <n v="87.81"/>
    <n v="90.41"/>
    <n v="59.55"/>
    <n v="92.57"/>
    <n v="92.57"/>
    <n v="71.22"/>
    <n v="7.78"/>
    <n v="83.05"/>
    <n v="67.08"/>
    <x v="1"/>
    <x v="1"/>
    <n v="16.600000000000001"/>
    <x v="0"/>
    <x v="0"/>
    <s v="Bachelor's"/>
    <x v="4"/>
    <x v="0"/>
    <x v="3"/>
    <n v="8.6999999999999993"/>
  </r>
  <r>
    <s v="S1148"/>
    <s v="Ali"/>
    <s v="Davis"/>
    <s v="student148@university.com"/>
    <s v="Female"/>
    <n v="20"/>
    <x v="1"/>
    <n v="70.67"/>
    <n v="70.67"/>
    <n v="44.09"/>
    <n v="66.900000000000006"/>
    <n v="59.24"/>
    <n v="59.24"/>
    <n v="99.45"/>
    <n v="4.3899999999999997"/>
    <n v="52.83"/>
    <n v="98.22"/>
    <x v="2"/>
    <x v="1"/>
    <n v="17.899999999999999"/>
    <x v="0"/>
    <x v="0"/>
    <m/>
    <x v="1"/>
    <x v="2"/>
    <x v="5"/>
    <n v="5.9"/>
  </r>
  <r>
    <s v="S1149"/>
    <s v="Liam"/>
    <s v="Smith"/>
    <s v="student149@university.com"/>
    <s v="Female"/>
    <n v="22"/>
    <x v="0"/>
    <n v="71.010000000000005"/>
    <n v="71.010000000000005"/>
    <n v="44.7"/>
    <n v="51.22"/>
    <n v="55.22"/>
    <n v="55.22"/>
    <n v="93.69"/>
    <n v="2.91"/>
    <n v="86.27"/>
    <n v="56.82"/>
    <x v="4"/>
    <x v="1"/>
    <n v="26"/>
    <x v="0"/>
    <x v="0"/>
    <s v="PhD"/>
    <x v="3"/>
    <x v="1"/>
    <x v="5"/>
    <n v="4.5"/>
  </r>
  <r>
    <s v="S1150"/>
    <s v="John"/>
    <s v="Johnson"/>
    <s v="student150@university.com"/>
    <s v="Male"/>
    <n v="18"/>
    <x v="2"/>
    <n v="54.41"/>
    <n v="54.41"/>
    <n v="73.37"/>
    <n v="50.79"/>
    <n v="53.72"/>
    <n v="53.72"/>
    <n v="81.650000000000006"/>
    <n v="3.05"/>
    <n v="70.38"/>
    <n v="77.819999999999993"/>
    <x v="4"/>
    <x v="1"/>
    <n v="19.7"/>
    <x v="0"/>
    <x v="0"/>
    <s v="High School"/>
    <x v="0"/>
    <x v="1"/>
    <x v="3"/>
    <n v="7.6"/>
  </r>
  <r>
    <s v="S1151"/>
    <s v="John"/>
    <s v="Smith"/>
    <s v="student151@university.com"/>
    <s v="Male"/>
    <n v="21"/>
    <x v="0"/>
    <n v="60.1"/>
    <n v="60.1"/>
    <n v="78.349999999999994"/>
    <n v="65.489999999999995"/>
    <n v="75.349999999999994"/>
    <n v="75.349999999999994"/>
    <n v="93.05"/>
    <n v="5.54"/>
    <n v="97.04"/>
    <n v="67.650000000000006"/>
    <x v="1"/>
    <x v="1"/>
    <n v="13.8"/>
    <x v="0"/>
    <x v="0"/>
    <s v="PhD"/>
    <x v="3"/>
    <x v="0"/>
    <x v="3"/>
    <n v="6.5"/>
  </r>
  <r>
    <s v="S1152"/>
    <s v="Ali"/>
    <s v="Davis"/>
    <s v="student152@university.com"/>
    <s v="Male"/>
    <n v="23"/>
    <x v="1"/>
    <n v="57.73"/>
    <n v="57.73"/>
    <n v="52.68"/>
    <n v="85.27"/>
    <n v="94.24"/>
    <n v="94.24"/>
    <n v="79.709999999999994"/>
    <n v="3.02"/>
    <n v="98.54"/>
    <n v="99.96"/>
    <x v="4"/>
    <x v="1"/>
    <n v="23.3"/>
    <x v="0"/>
    <x v="0"/>
    <s v="PhD"/>
    <x v="3"/>
    <x v="1"/>
    <x v="0"/>
    <n v="6.1"/>
  </r>
  <r>
    <s v="S1153"/>
    <s v="John"/>
    <s v="Jones"/>
    <s v="student153@university.com"/>
    <s v="Female"/>
    <n v="22"/>
    <x v="0"/>
    <n v="74.08"/>
    <n v="74.08"/>
    <n v="84.71"/>
    <n v="90.41"/>
    <n v="52.12"/>
    <n v="52.12"/>
    <n v="68.44"/>
    <n v="6.31"/>
    <n v="72.44"/>
    <n v="64.27"/>
    <x v="2"/>
    <x v="1"/>
    <n v="8.5"/>
    <x v="1"/>
    <x v="0"/>
    <s v="None"/>
    <x v="1"/>
    <x v="0"/>
    <x v="8"/>
    <n v="7.9"/>
  </r>
  <r>
    <s v="S1154"/>
    <s v="Ahmed"/>
    <s v="Brown"/>
    <s v="student154@university.com"/>
    <s v="Male"/>
    <n v="20"/>
    <x v="3"/>
    <n v="76.459999999999994"/>
    <n v="76.459999999999994"/>
    <n v="78.78"/>
    <n v="98.75"/>
    <n v="60.62"/>
    <n v="60.62"/>
    <n v="58.68"/>
    <n v="9.89"/>
    <n v="98.44"/>
    <n v="52.39"/>
    <x v="1"/>
    <x v="1"/>
    <n v="21.7"/>
    <x v="0"/>
    <x v="0"/>
    <s v="None"/>
    <x v="1"/>
    <x v="1"/>
    <x v="2"/>
    <n v="6.8"/>
  </r>
  <r>
    <s v="S1155"/>
    <s v="Sara"/>
    <s v="Smith"/>
    <s v="student155@university.com"/>
    <s v="Male"/>
    <n v="21"/>
    <x v="3"/>
    <m/>
    <n v="75.468122119815902"/>
    <n v="95.4"/>
    <n v="44.44"/>
    <n v="84.66"/>
    <n v="84.66"/>
    <n v="82.65"/>
    <n v="0.41"/>
    <n v="65.540000000000006"/>
    <n v="85.11"/>
    <x v="0"/>
    <x v="0"/>
    <n v="24.4"/>
    <x v="0"/>
    <x v="0"/>
    <s v="None"/>
    <x v="1"/>
    <x v="0"/>
    <x v="8"/>
    <n v="7.2"/>
  </r>
  <r>
    <s v="S1156"/>
    <s v="Omar"/>
    <s v="Jones"/>
    <s v="student156@university.com"/>
    <s v="Female"/>
    <n v="24"/>
    <x v="0"/>
    <n v="53.66"/>
    <n v="53.66"/>
    <n v="50.14"/>
    <n v="53"/>
    <n v="91.29"/>
    <n v="91.29"/>
    <n v="59.65"/>
    <n v="1.69"/>
    <n v="84.13"/>
    <n v="66.34"/>
    <x v="2"/>
    <x v="1"/>
    <n v="13.4"/>
    <x v="0"/>
    <x v="0"/>
    <s v="High School"/>
    <x v="0"/>
    <x v="2"/>
    <x v="9"/>
    <n v="8.6"/>
  </r>
  <r>
    <s v="S1157"/>
    <s v="Sara"/>
    <s v="Brown"/>
    <s v="student157@university.com"/>
    <s v="Female"/>
    <n v="20"/>
    <x v="1"/>
    <n v="79.989999999999995"/>
    <n v="79.989999999999995"/>
    <n v="85.08"/>
    <n v="85.4"/>
    <n v="90.37"/>
    <n v="90.37"/>
    <n v="70.87"/>
    <n v="1.79"/>
    <n v="53.75"/>
    <n v="82.88"/>
    <x v="3"/>
    <x v="1"/>
    <n v="29.3"/>
    <x v="0"/>
    <x v="0"/>
    <s v="Bachelor's"/>
    <x v="4"/>
    <x v="1"/>
    <x v="5"/>
    <n v="4.3"/>
  </r>
  <r>
    <s v="S1158"/>
    <s v="Ali"/>
    <s v="Williams"/>
    <s v="student158@university.com"/>
    <s v="Male"/>
    <n v="21"/>
    <x v="0"/>
    <n v="76.319999999999993"/>
    <n v="76.319999999999993"/>
    <n v="45.02"/>
    <n v="72.44"/>
    <n v="89.25"/>
    <n v="89.25"/>
    <n v="91.29"/>
    <n v="4.47"/>
    <n v="57.25"/>
    <n v="55.23"/>
    <x v="0"/>
    <x v="0"/>
    <n v="21"/>
    <x v="1"/>
    <x v="0"/>
    <s v="High School"/>
    <x v="0"/>
    <x v="2"/>
    <x v="7"/>
    <n v="5.3"/>
  </r>
  <r>
    <s v="S1159"/>
    <s v="Maria"/>
    <s v="Smith"/>
    <s v="student159@university.com"/>
    <s v="Male"/>
    <n v="24"/>
    <x v="0"/>
    <n v="75.81"/>
    <n v="75.81"/>
    <n v="73.92"/>
    <n v="59.66"/>
    <n v="56.49"/>
    <n v="56.49"/>
    <n v="56.46"/>
    <n v="0.41"/>
    <n v="93.23"/>
    <n v="76.150000000000006"/>
    <x v="2"/>
    <x v="1"/>
    <n v="7.4"/>
    <x v="1"/>
    <x v="0"/>
    <s v="Bachelor's"/>
    <x v="4"/>
    <x v="1"/>
    <x v="8"/>
    <n v="8.5"/>
  </r>
  <r>
    <s v="S1160"/>
    <s v="Omar"/>
    <s v="Smith"/>
    <s v="student160@university.com"/>
    <s v="Male"/>
    <n v="24"/>
    <x v="3"/>
    <n v="93.66"/>
    <n v="93.66"/>
    <n v="73.11"/>
    <n v="52.34"/>
    <n v="69.86"/>
    <n v="69.86"/>
    <n v="56.45"/>
    <n v="4.78"/>
    <n v="94.69"/>
    <n v="68.760000000000005"/>
    <x v="1"/>
    <x v="1"/>
    <n v="29.2"/>
    <x v="0"/>
    <x v="0"/>
    <s v="High School"/>
    <x v="0"/>
    <x v="0"/>
    <x v="5"/>
    <n v="8"/>
  </r>
  <r>
    <s v="S1161"/>
    <s v="Ali"/>
    <s v="Williams"/>
    <s v="student161@university.com"/>
    <s v="Male"/>
    <n v="23"/>
    <x v="0"/>
    <n v="60.28"/>
    <n v="60.28"/>
    <n v="63.3"/>
    <n v="56.83"/>
    <n v="99.24"/>
    <n v="99.24"/>
    <n v="61.22"/>
    <n v="9.2899999999999991"/>
    <n v="76.63"/>
    <n v="76.84"/>
    <x v="4"/>
    <x v="1"/>
    <n v="23.6"/>
    <x v="0"/>
    <x v="0"/>
    <m/>
    <x v="1"/>
    <x v="1"/>
    <x v="0"/>
    <n v="4.9000000000000004"/>
  </r>
  <r>
    <s v="S1162"/>
    <s v="Liam"/>
    <s v="Williams"/>
    <s v="student162@university.com"/>
    <s v="Female"/>
    <n v="20"/>
    <x v="3"/>
    <n v="52.04"/>
    <n v="52.04"/>
    <n v="90.67"/>
    <n v="65.760000000000005"/>
    <n v="99.44"/>
    <n v="99.44"/>
    <n v="77.599999999999994"/>
    <n v="0.12"/>
    <n v="66.989999999999995"/>
    <n v="92.67"/>
    <x v="2"/>
    <x v="1"/>
    <n v="22.4"/>
    <x v="1"/>
    <x v="0"/>
    <s v="PhD"/>
    <x v="3"/>
    <x v="1"/>
    <x v="3"/>
    <n v="4.8"/>
  </r>
  <r>
    <s v="S1163"/>
    <s v="Maria"/>
    <s v="Smith"/>
    <s v="student163@university.com"/>
    <s v="Female"/>
    <n v="22"/>
    <x v="1"/>
    <n v="83.61"/>
    <n v="83.61"/>
    <n v="40.26"/>
    <n v="50.63"/>
    <m/>
    <n v="74.810436388824968"/>
    <n v="62.59"/>
    <n v="3.65"/>
    <n v="72.55"/>
    <n v="98.64"/>
    <x v="1"/>
    <x v="1"/>
    <n v="11.3"/>
    <x v="0"/>
    <x v="0"/>
    <s v="Bachelor's"/>
    <x v="4"/>
    <x v="0"/>
    <x v="9"/>
    <n v="8.1"/>
  </r>
  <r>
    <s v="S1164"/>
    <s v="Sara"/>
    <s v="Williams"/>
    <s v="student164@university.com"/>
    <s v="Male"/>
    <n v="22"/>
    <x v="2"/>
    <m/>
    <n v="75.474672206833134"/>
    <n v="71.209999999999994"/>
    <n v="97.85"/>
    <n v="85.46"/>
    <n v="85.46"/>
    <n v="75.16"/>
    <n v="7.61"/>
    <n v="93.48"/>
    <n v="87.66"/>
    <x v="0"/>
    <x v="0"/>
    <n v="16.8"/>
    <x v="0"/>
    <x v="0"/>
    <s v="Bachelor's"/>
    <x v="4"/>
    <x v="0"/>
    <x v="0"/>
    <n v="6.8"/>
  </r>
  <r>
    <s v="S1165"/>
    <s v="Ali"/>
    <s v="Johnson"/>
    <s v="student165@university.com"/>
    <s v="Male"/>
    <n v="18"/>
    <x v="0"/>
    <n v="50.88"/>
    <n v="50.88"/>
    <n v="53.03"/>
    <n v="46.46"/>
    <n v="97.56"/>
    <n v="97.56"/>
    <n v="65.099999999999994"/>
    <n v="1.54"/>
    <n v="60.55"/>
    <n v="88.34"/>
    <x v="2"/>
    <x v="1"/>
    <n v="27.5"/>
    <x v="0"/>
    <x v="0"/>
    <s v="Bachelor's"/>
    <x v="4"/>
    <x v="0"/>
    <x v="4"/>
    <n v="8.3000000000000007"/>
  </r>
  <r>
    <s v="S1166"/>
    <s v="Liam"/>
    <s v="Brown"/>
    <s v="student166@university.com"/>
    <s v="Male"/>
    <n v="21"/>
    <x v="3"/>
    <n v="62.57"/>
    <n v="62.57"/>
    <n v="84.61"/>
    <n v="99.13"/>
    <n v="72.5"/>
    <n v="72.5"/>
    <n v="75.31"/>
    <n v="0.78"/>
    <n v="64.739999999999995"/>
    <n v="76.45"/>
    <x v="4"/>
    <x v="1"/>
    <n v="12.7"/>
    <x v="0"/>
    <x v="0"/>
    <s v="Master's"/>
    <x v="2"/>
    <x v="1"/>
    <x v="5"/>
    <n v="8.6"/>
  </r>
  <r>
    <s v="S1167"/>
    <s v="Omar"/>
    <s v="Brown"/>
    <s v="student167@university.com"/>
    <s v="Female"/>
    <n v="18"/>
    <x v="3"/>
    <n v="65.47"/>
    <n v="65.47"/>
    <n v="42.58"/>
    <n v="90.51"/>
    <n v="56.84"/>
    <n v="56.84"/>
    <n v="63.88"/>
    <n v="6.31"/>
    <n v="89.27"/>
    <n v="54.87"/>
    <x v="1"/>
    <x v="1"/>
    <n v="15.6"/>
    <x v="1"/>
    <x v="0"/>
    <s v="None"/>
    <x v="1"/>
    <x v="0"/>
    <x v="7"/>
    <n v="4.3"/>
  </r>
  <r>
    <s v="S1168"/>
    <s v="Omar"/>
    <s v="Brown"/>
    <s v="student168@university.com"/>
    <s v="Male"/>
    <n v="19"/>
    <x v="0"/>
    <n v="80.84"/>
    <n v="80.84"/>
    <n v="89.89"/>
    <n v="65.39"/>
    <n v="83.45"/>
    <n v="83.45"/>
    <n v="99"/>
    <n v="0.1"/>
    <n v="96.76"/>
    <n v="83.35"/>
    <x v="1"/>
    <x v="1"/>
    <n v="11.4"/>
    <x v="1"/>
    <x v="0"/>
    <s v="Master's"/>
    <x v="2"/>
    <x v="1"/>
    <x v="2"/>
    <n v="8.8000000000000007"/>
  </r>
  <r>
    <s v="S1169"/>
    <s v="Emma"/>
    <s v="Johnson"/>
    <s v="student169@university.com"/>
    <s v="Male"/>
    <n v="22"/>
    <x v="0"/>
    <n v="58.63"/>
    <n v="58.63"/>
    <n v="90.29"/>
    <n v="84.39"/>
    <n v="98.01"/>
    <n v="98.01"/>
    <n v="74.64"/>
    <n v="8.02"/>
    <n v="54.65"/>
    <n v="57.39"/>
    <x v="2"/>
    <x v="1"/>
    <n v="10.4"/>
    <x v="0"/>
    <x v="0"/>
    <m/>
    <x v="1"/>
    <x v="1"/>
    <x v="2"/>
    <n v="7.6"/>
  </r>
  <r>
    <s v="S1170"/>
    <s v="Liam"/>
    <s v="Williams"/>
    <s v="student170@university.com"/>
    <s v="Female"/>
    <n v="21"/>
    <x v="1"/>
    <n v="70.650000000000006"/>
    <n v="70.650000000000006"/>
    <n v="89.97"/>
    <n v="80.290000000000006"/>
    <n v="84.86"/>
    <n v="84.86"/>
    <n v="87.18"/>
    <n v="0.67"/>
    <n v="90.19"/>
    <n v="62.28"/>
    <x v="2"/>
    <x v="1"/>
    <n v="6.1"/>
    <x v="0"/>
    <x v="0"/>
    <m/>
    <x v="1"/>
    <x v="0"/>
    <x v="8"/>
    <n v="8.1999999999999993"/>
  </r>
  <r>
    <s v="S1171"/>
    <s v="Ahmed"/>
    <s v="Jones"/>
    <s v="student171@university.com"/>
    <s v="Female"/>
    <n v="23"/>
    <x v="3"/>
    <n v="74.12"/>
    <n v="74.12"/>
    <n v="49.15"/>
    <n v="52.8"/>
    <n v="90.17"/>
    <n v="90.17"/>
    <n v="85.03"/>
    <n v="5.24"/>
    <n v="82.25"/>
    <n v="85.38"/>
    <x v="4"/>
    <x v="1"/>
    <n v="23.4"/>
    <x v="0"/>
    <x v="0"/>
    <s v="PhD"/>
    <x v="3"/>
    <x v="2"/>
    <x v="6"/>
    <n v="7.2"/>
  </r>
  <r>
    <s v="S1172"/>
    <s v="John"/>
    <s v="Williams"/>
    <s v="student172@university.com"/>
    <s v="Male"/>
    <n v="18"/>
    <x v="1"/>
    <n v="72.959999999999994"/>
    <n v="72.959999999999994"/>
    <n v="77.819999999999993"/>
    <n v="60.34"/>
    <m/>
    <n v="74.79415914873951"/>
    <n v="74.53"/>
    <n v="7.4"/>
    <n v="61.54"/>
    <n v="82.85"/>
    <x v="0"/>
    <x v="0"/>
    <n v="7.3"/>
    <x v="0"/>
    <x v="0"/>
    <s v="Bachelor's"/>
    <x v="4"/>
    <x v="0"/>
    <x v="4"/>
    <n v="5.5"/>
  </r>
  <r>
    <s v="S1173"/>
    <s v="Maria"/>
    <s v="Smith"/>
    <s v="student173@university.com"/>
    <s v="Male"/>
    <n v="23"/>
    <x v="0"/>
    <n v="98.7"/>
    <n v="98.7"/>
    <n v="40.86"/>
    <n v="70.790000000000006"/>
    <n v="54.82"/>
    <n v="54.82"/>
    <n v="61.94"/>
    <n v="2.42"/>
    <n v="87.79"/>
    <n v="65.72"/>
    <x v="3"/>
    <x v="1"/>
    <n v="18.3"/>
    <x v="0"/>
    <x v="0"/>
    <m/>
    <x v="1"/>
    <x v="1"/>
    <x v="0"/>
    <n v="7"/>
  </r>
  <r>
    <s v="S1174"/>
    <s v="Liam"/>
    <s v="Davis"/>
    <s v="student174@university.com"/>
    <s v="Female"/>
    <n v="23"/>
    <x v="3"/>
    <m/>
    <n v="75.48495489243605"/>
    <n v="90.88"/>
    <n v="78.27"/>
    <n v="58.44"/>
    <n v="58.44"/>
    <n v="75.540000000000006"/>
    <n v="1.04"/>
    <n v="86.4"/>
    <n v="88.6"/>
    <x v="4"/>
    <x v="1"/>
    <n v="6.2"/>
    <x v="1"/>
    <x v="0"/>
    <s v="Bachelor's"/>
    <x v="4"/>
    <x v="2"/>
    <x v="0"/>
    <n v="6.6"/>
  </r>
  <r>
    <s v="S1175"/>
    <s v="Emma"/>
    <s v="Brown"/>
    <s v="student175@university.com"/>
    <s v="Male"/>
    <n v="23"/>
    <x v="0"/>
    <n v="97.55"/>
    <n v="97.55"/>
    <n v="83.38"/>
    <n v="72.569999999999993"/>
    <n v="99.13"/>
    <n v="99.13"/>
    <n v="84.05"/>
    <n v="1.76"/>
    <n v="57.1"/>
    <n v="96.97"/>
    <x v="1"/>
    <x v="1"/>
    <n v="29.6"/>
    <x v="1"/>
    <x v="0"/>
    <s v="Master's"/>
    <x v="2"/>
    <x v="1"/>
    <x v="7"/>
    <n v="8.6999999999999993"/>
  </r>
  <r>
    <s v="S1176"/>
    <s v="John"/>
    <s v="Williams"/>
    <s v="student176@university.com"/>
    <s v="Male"/>
    <n v="18"/>
    <x v="3"/>
    <n v="79.099999999999994"/>
    <n v="79.099999999999994"/>
    <n v="71.87"/>
    <n v="68.38"/>
    <n v="74.66"/>
    <n v="74.66"/>
    <n v="73"/>
    <n v="8.5500000000000007"/>
    <n v="75.11"/>
    <n v="77.260000000000005"/>
    <x v="0"/>
    <x v="0"/>
    <n v="22.7"/>
    <x v="1"/>
    <x v="0"/>
    <s v="None"/>
    <x v="1"/>
    <x v="0"/>
    <x v="8"/>
    <n v="6.8"/>
  </r>
  <r>
    <s v="S1177"/>
    <s v="John"/>
    <s v="Jones"/>
    <s v="student177@university.com"/>
    <s v="Female"/>
    <n v="19"/>
    <x v="0"/>
    <n v="89.79"/>
    <n v="89.79"/>
    <n v="83.84"/>
    <n v="66.59"/>
    <n v="50.6"/>
    <n v="50.6"/>
    <n v="54.1"/>
    <n v="7.06"/>
    <n v="87.91"/>
    <n v="83.88"/>
    <x v="1"/>
    <x v="1"/>
    <n v="20.8"/>
    <x v="0"/>
    <x v="0"/>
    <m/>
    <x v="1"/>
    <x v="1"/>
    <x v="6"/>
    <n v="4.0999999999999996"/>
  </r>
  <r>
    <s v="S1178"/>
    <s v="Ali"/>
    <s v="Smith"/>
    <s v="student178@university.com"/>
    <s v="Female"/>
    <n v="24"/>
    <x v="1"/>
    <n v="71.52"/>
    <n v="71.52"/>
    <n v="45.66"/>
    <n v="69.900000000000006"/>
    <n v="97.77"/>
    <n v="97.77"/>
    <n v="50.9"/>
    <n v="1.98"/>
    <n v="59.58"/>
    <n v="63.59"/>
    <x v="3"/>
    <x v="1"/>
    <n v="9.6999999999999993"/>
    <x v="0"/>
    <x v="1"/>
    <s v="Master's"/>
    <x v="2"/>
    <x v="0"/>
    <x v="0"/>
    <n v="7.4"/>
  </r>
  <r>
    <s v="S1179"/>
    <s v="John"/>
    <s v="Johnson"/>
    <s v="student179@university.com"/>
    <s v="Female"/>
    <n v="24"/>
    <x v="0"/>
    <n v="72.69"/>
    <n v="72.69"/>
    <n v="71.72"/>
    <n v="66.06"/>
    <n v="74.89"/>
    <n v="74.89"/>
    <n v="66.39"/>
    <n v="7.16"/>
    <n v="73.14"/>
    <n v="98.54"/>
    <x v="0"/>
    <x v="0"/>
    <n v="18.2"/>
    <x v="0"/>
    <x v="0"/>
    <m/>
    <x v="1"/>
    <x v="1"/>
    <x v="0"/>
    <n v="4.3"/>
  </r>
  <r>
    <s v="S1180"/>
    <s v="Ahmed"/>
    <s v="Johnson"/>
    <s v="student180@university.com"/>
    <s v="Male"/>
    <n v="18"/>
    <x v="1"/>
    <n v="93.97"/>
    <n v="93.97"/>
    <n v="57.48"/>
    <n v="72.48"/>
    <n v="91.81"/>
    <n v="91.81"/>
    <n v="57.51"/>
    <n v="7.09"/>
    <n v="56.04"/>
    <n v="63.69"/>
    <x v="1"/>
    <x v="1"/>
    <n v="17.600000000000001"/>
    <x v="1"/>
    <x v="0"/>
    <s v="PhD"/>
    <x v="3"/>
    <x v="0"/>
    <x v="3"/>
    <n v="8.6999999999999993"/>
  </r>
  <r>
    <s v="S1181"/>
    <s v="Omar"/>
    <s v="Jones"/>
    <s v="student181@university.com"/>
    <s v="Female"/>
    <n v="24"/>
    <x v="0"/>
    <n v="94.8"/>
    <n v="94.8"/>
    <n v="98.36"/>
    <n v="93.28"/>
    <n v="77.42"/>
    <n v="77.42"/>
    <n v="95.31"/>
    <n v="9.98"/>
    <n v="65.34"/>
    <n v="94.37"/>
    <x v="1"/>
    <x v="1"/>
    <n v="14"/>
    <x v="0"/>
    <x v="1"/>
    <s v="None"/>
    <x v="1"/>
    <x v="0"/>
    <x v="2"/>
    <n v="6.4"/>
  </r>
  <r>
    <s v="S1182"/>
    <s v="Emma"/>
    <s v="Smith"/>
    <s v="student182@university.com"/>
    <s v="Female"/>
    <n v="20"/>
    <x v="3"/>
    <n v="61.93"/>
    <n v="61.93"/>
    <n v="91.43"/>
    <n v="77.97"/>
    <n v="55.09"/>
    <n v="55.09"/>
    <n v="58.79"/>
    <n v="3.92"/>
    <n v="60.9"/>
    <n v="96.39"/>
    <x v="1"/>
    <x v="1"/>
    <n v="8.9"/>
    <x v="1"/>
    <x v="1"/>
    <s v="PhD"/>
    <x v="3"/>
    <x v="2"/>
    <x v="9"/>
    <n v="8.8000000000000007"/>
  </r>
  <r>
    <s v="S1183"/>
    <s v="John"/>
    <s v="Brown"/>
    <s v="student183@university.com"/>
    <s v="Male"/>
    <n v="24"/>
    <x v="0"/>
    <n v="59.96"/>
    <n v="59.96"/>
    <n v="84"/>
    <n v="83.36"/>
    <n v="80.78"/>
    <n v="80.78"/>
    <n v="69.709999999999994"/>
    <n v="8.65"/>
    <n v="75.25"/>
    <n v="85.98"/>
    <x v="4"/>
    <x v="1"/>
    <n v="14.2"/>
    <x v="0"/>
    <x v="0"/>
    <s v="Bachelor's"/>
    <x v="4"/>
    <x v="1"/>
    <x v="3"/>
    <n v="4.0999999999999996"/>
  </r>
  <r>
    <s v="S1184"/>
    <s v="Ali"/>
    <s v="Williams"/>
    <s v="student184@university.com"/>
    <s v="Male"/>
    <n v="22"/>
    <x v="0"/>
    <n v="74.81"/>
    <n v="74.81"/>
    <n v="96.02"/>
    <n v="75.849999999999994"/>
    <m/>
    <n v="74.795858070501097"/>
    <n v="85.6"/>
    <n v="4.46"/>
    <n v="57.06"/>
    <n v="90.58"/>
    <x v="2"/>
    <x v="1"/>
    <n v="20.2"/>
    <x v="0"/>
    <x v="0"/>
    <s v="Master's"/>
    <x v="2"/>
    <x v="1"/>
    <x v="4"/>
    <n v="6.7"/>
  </r>
  <r>
    <s v="S1185"/>
    <s v="Ahmed"/>
    <s v="Smith"/>
    <s v="student185@university.com"/>
    <s v="Female"/>
    <n v="18"/>
    <x v="3"/>
    <n v="95.01"/>
    <n v="95.01"/>
    <n v="60.81"/>
    <n v="78.58"/>
    <n v="51.74"/>
    <n v="51.74"/>
    <n v="90.77"/>
    <n v="8.98"/>
    <n v="69.16"/>
    <n v="72.89"/>
    <x v="1"/>
    <x v="1"/>
    <n v="17.2"/>
    <x v="1"/>
    <x v="1"/>
    <m/>
    <x v="1"/>
    <x v="1"/>
    <x v="4"/>
    <n v="5.0999999999999996"/>
  </r>
  <r>
    <s v="S1186"/>
    <s v="Sara"/>
    <s v="Johnson"/>
    <s v="student186@university.com"/>
    <s v="Female"/>
    <n v="24"/>
    <x v="3"/>
    <n v="66.12"/>
    <n v="66.12"/>
    <n v="94.05"/>
    <n v="74.7"/>
    <n v="92.09"/>
    <n v="92.09"/>
    <n v="73.89"/>
    <n v="0.92"/>
    <n v="63.76"/>
    <n v="95.98"/>
    <x v="1"/>
    <x v="1"/>
    <n v="19.3"/>
    <x v="0"/>
    <x v="0"/>
    <s v="None"/>
    <x v="1"/>
    <x v="2"/>
    <x v="6"/>
    <n v="7.2"/>
  </r>
  <r>
    <s v="S1187"/>
    <s v="Omar"/>
    <s v="Jones"/>
    <s v="student187@university.com"/>
    <s v="Male"/>
    <n v="18"/>
    <x v="0"/>
    <n v="82.6"/>
    <n v="82.6"/>
    <n v="59.51"/>
    <n v="41.61"/>
    <n v="61.77"/>
    <n v="61.77"/>
    <n v="59.06"/>
    <n v="1.75"/>
    <n v="87.3"/>
    <n v="87.13"/>
    <x v="0"/>
    <x v="0"/>
    <n v="19.3"/>
    <x v="0"/>
    <x v="1"/>
    <s v="None"/>
    <x v="1"/>
    <x v="2"/>
    <x v="2"/>
    <n v="6.5"/>
  </r>
  <r>
    <s v="S1188"/>
    <s v="Omar"/>
    <s v="Jones"/>
    <s v="student188@university.com"/>
    <s v="Male"/>
    <n v="19"/>
    <x v="3"/>
    <n v="85.41"/>
    <n v="85.41"/>
    <n v="83.97"/>
    <n v="99.98"/>
    <n v="69.69"/>
    <n v="69.69"/>
    <n v="63.54"/>
    <n v="8.5"/>
    <n v="84.98"/>
    <n v="66.34"/>
    <x v="1"/>
    <x v="1"/>
    <n v="11.1"/>
    <x v="0"/>
    <x v="1"/>
    <s v="Master's"/>
    <x v="2"/>
    <x v="1"/>
    <x v="4"/>
    <n v="6.8"/>
  </r>
  <r>
    <s v="S1189"/>
    <s v="Emma"/>
    <s v="Williams"/>
    <s v="student189@university.com"/>
    <s v="Female"/>
    <n v="20"/>
    <x v="3"/>
    <n v="88.93"/>
    <n v="88.93"/>
    <n v="84.19"/>
    <n v="42.02"/>
    <n v="68.64"/>
    <n v="68.64"/>
    <n v="70.95"/>
    <n v="8.19"/>
    <n v="54.75"/>
    <n v="51.75"/>
    <x v="1"/>
    <x v="1"/>
    <n v="7.8"/>
    <x v="1"/>
    <x v="1"/>
    <s v="High School"/>
    <x v="0"/>
    <x v="1"/>
    <x v="0"/>
    <n v="5.8"/>
  </r>
  <r>
    <s v="S1190"/>
    <s v="Omar"/>
    <s v="Jones"/>
    <s v="student190@university.com"/>
    <s v="Female"/>
    <n v="18"/>
    <x v="0"/>
    <n v="78.2"/>
    <n v="78.2"/>
    <n v="41.1"/>
    <n v="63.71"/>
    <m/>
    <n v="74.802834919898032"/>
    <n v="68.23"/>
    <n v="3.05"/>
    <n v="97.67"/>
    <n v="77.040000000000006"/>
    <x v="0"/>
    <x v="0"/>
    <n v="18"/>
    <x v="1"/>
    <x v="1"/>
    <s v="Master's"/>
    <x v="2"/>
    <x v="0"/>
    <x v="9"/>
    <n v="4.3"/>
  </r>
  <r>
    <s v="S1191"/>
    <s v="John"/>
    <s v="Jones"/>
    <s v="student191@university.com"/>
    <s v="Male"/>
    <n v="22"/>
    <x v="3"/>
    <n v="70.12"/>
    <n v="70.12"/>
    <n v="61.66"/>
    <n v="46.31"/>
    <n v="75.22"/>
    <n v="75.22"/>
    <n v="67.430000000000007"/>
    <n v="5.97"/>
    <n v="87.23"/>
    <n v="92.03"/>
    <x v="0"/>
    <x v="0"/>
    <n v="27.3"/>
    <x v="0"/>
    <x v="0"/>
    <m/>
    <x v="1"/>
    <x v="0"/>
    <x v="5"/>
    <n v="4.5"/>
  </r>
  <r>
    <s v="S1192"/>
    <s v="Ali"/>
    <s v="Smith"/>
    <s v="student192@university.com"/>
    <s v="Female"/>
    <n v="24"/>
    <x v="2"/>
    <n v="98.35"/>
    <n v="98.35"/>
    <n v="41.17"/>
    <n v="45.82"/>
    <n v="72.36"/>
    <n v="72.36"/>
    <n v="56.59"/>
    <n v="3.83"/>
    <n v="80.8"/>
    <n v="93.03"/>
    <x v="3"/>
    <x v="1"/>
    <n v="29.9"/>
    <x v="1"/>
    <x v="0"/>
    <m/>
    <x v="1"/>
    <x v="1"/>
    <x v="8"/>
    <n v="8.3000000000000007"/>
  </r>
  <r>
    <s v="S1193"/>
    <s v="Omar"/>
    <s v="Brown"/>
    <s v="student193@university.com"/>
    <s v="Male"/>
    <n v="22"/>
    <x v="3"/>
    <n v="80.569999999999993"/>
    <n v="80.569999999999993"/>
    <n v="99.83"/>
    <n v="87.61"/>
    <m/>
    <n v="74.80330545876906"/>
    <n v="95.67"/>
    <n v="0.1"/>
    <n v="73.89"/>
    <n v="91.76"/>
    <x v="0"/>
    <x v="0"/>
    <n v="24.6"/>
    <x v="0"/>
    <x v="0"/>
    <m/>
    <x v="1"/>
    <x v="0"/>
    <x v="2"/>
    <n v="7.5"/>
  </r>
  <r>
    <s v="S1194"/>
    <s v="Omar"/>
    <s v="Williams"/>
    <s v="student194@university.com"/>
    <s v="Female"/>
    <n v="24"/>
    <x v="1"/>
    <n v="86.43"/>
    <n v="86.43"/>
    <n v="47.33"/>
    <n v="65.56"/>
    <n v="52.45"/>
    <n v="52.45"/>
    <n v="51.49"/>
    <n v="0.26"/>
    <n v="58.9"/>
    <n v="60.74"/>
    <x v="1"/>
    <x v="1"/>
    <n v="10.5"/>
    <x v="0"/>
    <x v="0"/>
    <s v="Master's"/>
    <x v="2"/>
    <x v="1"/>
    <x v="5"/>
    <n v="7.8"/>
  </r>
  <r>
    <s v="S1195"/>
    <s v="Sara"/>
    <s v="Smith"/>
    <s v="student195@university.com"/>
    <s v="Male"/>
    <n v="18"/>
    <x v="0"/>
    <n v="67.25"/>
    <n v="67.25"/>
    <n v="72.569999999999993"/>
    <n v="88.07"/>
    <n v="54.32"/>
    <n v="54.32"/>
    <n v="72"/>
    <n v="0.54"/>
    <n v="98.1"/>
    <n v="71.31"/>
    <x v="4"/>
    <x v="1"/>
    <n v="20.8"/>
    <x v="0"/>
    <x v="0"/>
    <s v="PhD"/>
    <x v="3"/>
    <x v="1"/>
    <x v="8"/>
    <n v="4.5999999999999996"/>
  </r>
  <r>
    <s v="S1196"/>
    <s v="Sara"/>
    <s v="Brown"/>
    <s v="student196@university.com"/>
    <s v="Male"/>
    <n v="23"/>
    <x v="1"/>
    <n v="83.5"/>
    <n v="83.5"/>
    <n v="87.43"/>
    <n v="56.37"/>
    <n v="51.08"/>
    <n v="51.08"/>
    <n v="99.02"/>
    <n v="5.94"/>
    <n v="50.39"/>
    <n v="80.69"/>
    <x v="4"/>
    <x v="1"/>
    <n v="11"/>
    <x v="0"/>
    <x v="0"/>
    <s v="None"/>
    <x v="1"/>
    <x v="0"/>
    <x v="0"/>
    <n v="4.2"/>
  </r>
  <r>
    <s v="S1197"/>
    <s v="Maria"/>
    <s v="Smith"/>
    <s v="student197@university.com"/>
    <s v="Female"/>
    <n v="24"/>
    <x v="3"/>
    <n v="62.89"/>
    <n v="62.89"/>
    <n v="52.08"/>
    <n v="55.39"/>
    <n v="84.4"/>
    <n v="84.4"/>
    <n v="82.99"/>
    <n v="2.79"/>
    <n v="84.62"/>
    <n v="83.38"/>
    <x v="2"/>
    <x v="1"/>
    <n v="19.399999999999999"/>
    <x v="0"/>
    <x v="0"/>
    <s v="Master's"/>
    <x v="2"/>
    <x v="2"/>
    <x v="9"/>
    <n v="4.0999999999999996"/>
  </r>
  <r>
    <s v="S1198"/>
    <s v="Ahmed"/>
    <s v="Davis"/>
    <s v="student198@university.com"/>
    <s v="Female"/>
    <n v="23"/>
    <x v="2"/>
    <n v="62.25"/>
    <n v="62.25"/>
    <n v="69.099999999999994"/>
    <n v="55.07"/>
    <n v="76.28"/>
    <n v="76.28"/>
    <n v="67.77"/>
    <n v="1.44"/>
    <n v="75.37"/>
    <n v="66.73"/>
    <x v="2"/>
    <x v="1"/>
    <n v="17"/>
    <x v="0"/>
    <x v="0"/>
    <s v="High School"/>
    <x v="0"/>
    <x v="2"/>
    <x v="7"/>
    <n v="6.6"/>
  </r>
  <r>
    <s v="S1199"/>
    <s v="John"/>
    <s v="Smith"/>
    <s v="student199@university.com"/>
    <s v="Male"/>
    <n v="20"/>
    <x v="0"/>
    <n v="85.74"/>
    <n v="85.74"/>
    <n v="76.45"/>
    <n v="76.97"/>
    <n v="93.8"/>
    <n v="93.8"/>
    <n v="57.3"/>
    <n v="9.41"/>
    <n v="95.13"/>
    <n v="84.63"/>
    <x v="1"/>
    <x v="1"/>
    <n v="14.5"/>
    <x v="1"/>
    <x v="0"/>
    <s v="Bachelor's"/>
    <x v="4"/>
    <x v="0"/>
    <x v="1"/>
    <n v="6.5"/>
  </r>
  <r>
    <s v="S1200"/>
    <s v="Omar"/>
    <s v="Jones"/>
    <s v="student200@university.com"/>
    <s v="Female"/>
    <n v="22"/>
    <x v="1"/>
    <n v="76.069999999999993"/>
    <n v="76.069999999999993"/>
    <n v="49.61"/>
    <n v="88.9"/>
    <n v="74.930000000000007"/>
    <n v="74.930000000000007"/>
    <n v="98.19"/>
    <n v="1.21"/>
    <n v="69.03"/>
    <n v="79.540000000000006"/>
    <x v="4"/>
    <x v="1"/>
    <n v="21"/>
    <x v="1"/>
    <x v="0"/>
    <s v="PhD"/>
    <x v="3"/>
    <x v="2"/>
    <x v="4"/>
    <n v="4.5999999999999996"/>
  </r>
  <r>
    <s v="S1201"/>
    <s v="Liam"/>
    <s v="Brown"/>
    <s v="student201@university.com"/>
    <s v="Female"/>
    <n v="23"/>
    <x v="3"/>
    <n v="84.16"/>
    <n v="84.16"/>
    <n v="86.71"/>
    <n v="67.14"/>
    <n v="61.09"/>
    <n v="61.09"/>
    <n v="50.7"/>
    <n v="6.74"/>
    <n v="75.930000000000007"/>
    <n v="78.34"/>
    <x v="4"/>
    <x v="1"/>
    <n v="26.4"/>
    <x v="0"/>
    <x v="0"/>
    <s v="PhD"/>
    <x v="3"/>
    <x v="1"/>
    <x v="8"/>
    <n v="5.7"/>
  </r>
  <r>
    <s v="S1202"/>
    <s v="Omar"/>
    <s v="Williams"/>
    <s v="student202@university.com"/>
    <s v="Female"/>
    <n v="22"/>
    <x v="3"/>
    <n v="63.47"/>
    <n v="63.47"/>
    <n v="57.96"/>
    <n v="62.75"/>
    <n v="90.26"/>
    <n v="90.26"/>
    <n v="84.07"/>
    <n v="8.94"/>
    <n v="87.12"/>
    <n v="83.15"/>
    <x v="3"/>
    <x v="1"/>
    <n v="13.4"/>
    <x v="0"/>
    <x v="0"/>
    <s v="Master's"/>
    <x v="2"/>
    <x v="1"/>
    <x v="1"/>
    <n v="6.7"/>
  </r>
  <r>
    <s v="S1203"/>
    <s v="Ali"/>
    <s v="Williams"/>
    <s v="student203@university.com"/>
    <s v="Male"/>
    <n v="24"/>
    <x v="0"/>
    <n v="79.94"/>
    <n v="79.94"/>
    <n v="52.66"/>
    <n v="98.41"/>
    <n v="64.72"/>
    <n v="64.72"/>
    <n v="94.01"/>
    <n v="1.64"/>
    <n v="52.38"/>
    <n v="80.17"/>
    <x v="1"/>
    <x v="1"/>
    <n v="17.2"/>
    <x v="0"/>
    <x v="0"/>
    <s v="Bachelor's"/>
    <x v="4"/>
    <x v="1"/>
    <x v="8"/>
    <n v="7.4"/>
  </r>
  <r>
    <s v="S1204"/>
    <s v="Maria"/>
    <s v="Brown"/>
    <s v="student204@university.com"/>
    <s v="Female"/>
    <n v="24"/>
    <x v="3"/>
    <n v="72.2"/>
    <n v="72.2"/>
    <n v="73.5"/>
    <n v="47.01"/>
    <n v="96.78"/>
    <n v="96.78"/>
    <n v="51.26"/>
    <n v="2.15"/>
    <n v="52.72"/>
    <n v="58.34"/>
    <x v="4"/>
    <x v="1"/>
    <n v="16.399999999999999"/>
    <x v="0"/>
    <x v="0"/>
    <s v="Bachelor's"/>
    <x v="4"/>
    <x v="1"/>
    <x v="6"/>
    <n v="8"/>
  </r>
  <r>
    <s v="S1205"/>
    <s v="Ahmed"/>
    <s v="Jones"/>
    <s v="student205@university.com"/>
    <s v="Female"/>
    <n v="20"/>
    <x v="0"/>
    <n v="79.849999999999994"/>
    <n v="79.849999999999994"/>
    <n v="64.62"/>
    <n v="69.2"/>
    <n v="62.52"/>
    <n v="62.52"/>
    <n v="86.26"/>
    <n v="5.74"/>
    <n v="60.58"/>
    <n v="93.72"/>
    <x v="4"/>
    <x v="1"/>
    <n v="11.2"/>
    <x v="0"/>
    <x v="0"/>
    <s v="None"/>
    <x v="1"/>
    <x v="0"/>
    <x v="1"/>
    <n v="7.2"/>
  </r>
  <r>
    <s v="S1206"/>
    <s v="Liam"/>
    <s v="Johnson"/>
    <s v="student206@university.com"/>
    <s v="Male"/>
    <n v="24"/>
    <x v="3"/>
    <n v="64.540000000000006"/>
    <n v="64.540000000000006"/>
    <n v="95.22"/>
    <n v="64.510000000000005"/>
    <n v="58.39"/>
    <n v="58.39"/>
    <n v="99.94"/>
    <n v="5.08"/>
    <n v="57.32"/>
    <n v="62.03"/>
    <x v="2"/>
    <x v="1"/>
    <n v="15.5"/>
    <x v="0"/>
    <x v="0"/>
    <s v="Master's"/>
    <x v="2"/>
    <x v="1"/>
    <x v="8"/>
    <n v="4.2"/>
  </r>
  <r>
    <s v="S1207"/>
    <s v="Maria"/>
    <s v="Smith"/>
    <s v="student207@university.com"/>
    <s v="Female"/>
    <n v="20"/>
    <x v="0"/>
    <n v="85.77"/>
    <n v="85.77"/>
    <n v="92.8"/>
    <n v="45.89"/>
    <n v="74.67"/>
    <n v="74.67"/>
    <n v="81.98"/>
    <n v="5.21"/>
    <n v="50.32"/>
    <n v="87.22"/>
    <x v="3"/>
    <x v="1"/>
    <n v="5.5"/>
    <x v="0"/>
    <x v="0"/>
    <s v="PhD"/>
    <x v="3"/>
    <x v="0"/>
    <x v="1"/>
    <n v="6.9"/>
  </r>
  <r>
    <s v="S1208"/>
    <s v="Emma"/>
    <s v="Jones"/>
    <s v="student208@university.com"/>
    <s v="Female"/>
    <n v="23"/>
    <x v="2"/>
    <n v="90.3"/>
    <n v="90.3"/>
    <n v="69"/>
    <n v="56.09"/>
    <n v="52.53"/>
    <n v="52.53"/>
    <n v="70.73"/>
    <n v="5.55"/>
    <n v="81.150000000000006"/>
    <n v="58.82"/>
    <x v="3"/>
    <x v="1"/>
    <n v="17.899999999999999"/>
    <x v="0"/>
    <x v="0"/>
    <m/>
    <x v="1"/>
    <x v="0"/>
    <x v="8"/>
    <n v="4.4000000000000004"/>
  </r>
  <r>
    <s v="S1209"/>
    <s v="Ahmed"/>
    <s v="Davis"/>
    <s v="student209@university.com"/>
    <s v="Male"/>
    <n v="24"/>
    <x v="0"/>
    <n v="63"/>
    <n v="63"/>
    <n v="61.56"/>
    <n v="41.71"/>
    <n v="51.82"/>
    <n v="51.82"/>
    <n v="93.72"/>
    <n v="9.5"/>
    <n v="89.8"/>
    <n v="83.05"/>
    <x v="2"/>
    <x v="1"/>
    <n v="23"/>
    <x v="1"/>
    <x v="0"/>
    <s v="PhD"/>
    <x v="3"/>
    <x v="2"/>
    <x v="5"/>
    <n v="6.8"/>
  </r>
  <r>
    <s v="S1210"/>
    <s v="Omar"/>
    <s v="Brown"/>
    <s v="student210@university.com"/>
    <s v="Male"/>
    <n v="18"/>
    <x v="1"/>
    <n v="65.03"/>
    <n v="65.03"/>
    <n v="59.53"/>
    <n v="92.62"/>
    <n v="74.8"/>
    <n v="74.8"/>
    <n v="77.709999999999994"/>
    <n v="0.54"/>
    <n v="97.86"/>
    <n v="94.78"/>
    <x v="4"/>
    <x v="1"/>
    <n v="14.2"/>
    <x v="0"/>
    <x v="0"/>
    <s v="None"/>
    <x v="1"/>
    <x v="0"/>
    <x v="4"/>
    <n v="5.9"/>
  </r>
  <r>
    <s v="S1211"/>
    <s v="Omar"/>
    <s v="Smith"/>
    <s v="student211@university.com"/>
    <s v="Female"/>
    <n v="21"/>
    <x v="0"/>
    <n v="83.06"/>
    <n v="83.06"/>
    <n v="56.05"/>
    <n v="76.47"/>
    <n v="60.76"/>
    <n v="60.76"/>
    <n v="87.47"/>
    <n v="7.6"/>
    <n v="72.05"/>
    <n v="50.49"/>
    <x v="0"/>
    <x v="0"/>
    <n v="23.7"/>
    <x v="1"/>
    <x v="0"/>
    <s v="Master's"/>
    <x v="2"/>
    <x v="1"/>
    <x v="7"/>
    <n v="5.4"/>
  </r>
  <r>
    <s v="S1212"/>
    <s v="Ahmed"/>
    <s v="Williams"/>
    <s v="student212@university.com"/>
    <s v="Female"/>
    <n v="19"/>
    <x v="0"/>
    <m/>
    <n v="75.460704619692294"/>
    <n v="72.67"/>
    <n v="88.9"/>
    <n v="50.47"/>
    <n v="50.47"/>
    <n v="79.39"/>
    <n v="2.33"/>
    <n v="63.99"/>
    <n v="98.98"/>
    <x v="3"/>
    <x v="1"/>
    <n v="23.8"/>
    <x v="0"/>
    <x v="1"/>
    <s v="None"/>
    <x v="1"/>
    <x v="0"/>
    <x v="3"/>
    <n v="6.4"/>
  </r>
  <r>
    <s v="S1213"/>
    <s v="Omar"/>
    <s v="Johnson"/>
    <s v="student213@university.com"/>
    <s v="Male"/>
    <n v="21"/>
    <x v="2"/>
    <n v="85.2"/>
    <n v="85.2"/>
    <n v="88.3"/>
    <n v="71.290000000000006"/>
    <n v="64.8"/>
    <n v="64.8"/>
    <n v="51.91"/>
    <n v="3.74"/>
    <n v="93.2"/>
    <n v="51.48"/>
    <x v="1"/>
    <x v="1"/>
    <n v="29.6"/>
    <x v="1"/>
    <x v="0"/>
    <s v="None"/>
    <x v="1"/>
    <x v="0"/>
    <x v="4"/>
    <n v="5.9"/>
  </r>
  <r>
    <s v="S1214"/>
    <s v="John"/>
    <s v="Davis"/>
    <s v="student214@university.com"/>
    <s v="Male"/>
    <n v="21"/>
    <x v="1"/>
    <n v="84.13"/>
    <n v="84.13"/>
    <n v="58.65"/>
    <n v="75.97"/>
    <n v="73.87"/>
    <n v="73.87"/>
    <n v="60.66"/>
    <n v="0.89"/>
    <n v="92.22"/>
    <n v="50.57"/>
    <x v="1"/>
    <x v="1"/>
    <n v="18.600000000000001"/>
    <x v="0"/>
    <x v="0"/>
    <m/>
    <x v="1"/>
    <x v="0"/>
    <x v="7"/>
    <n v="8.1999999999999993"/>
  </r>
  <r>
    <s v="S1215"/>
    <s v="Ahmed"/>
    <s v="Williams"/>
    <s v="student215@university.com"/>
    <s v="Female"/>
    <n v="22"/>
    <x v="1"/>
    <n v="69.64"/>
    <n v="69.64"/>
    <n v="51.41"/>
    <n v="82.05"/>
    <n v="69.709999999999994"/>
    <n v="69.709999999999994"/>
    <n v="53.94"/>
    <n v="4.46"/>
    <n v="81.239999999999995"/>
    <n v="92.88"/>
    <x v="3"/>
    <x v="1"/>
    <n v="15.1"/>
    <x v="0"/>
    <x v="0"/>
    <s v="Bachelor's"/>
    <x v="4"/>
    <x v="1"/>
    <x v="8"/>
    <n v="5.0999999999999996"/>
  </r>
  <r>
    <s v="S1216"/>
    <s v="Maria"/>
    <s v="Brown"/>
    <s v="student216@university.com"/>
    <s v="Female"/>
    <n v="20"/>
    <x v="3"/>
    <n v="69.739999999999995"/>
    <n v="69.739999999999995"/>
    <n v="68.53"/>
    <n v="94.48"/>
    <n v="56.77"/>
    <n v="56.77"/>
    <n v="55.33"/>
    <n v="8.0399999999999991"/>
    <n v="63.66"/>
    <n v="85.44"/>
    <x v="2"/>
    <x v="1"/>
    <n v="21"/>
    <x v="1"/>
    <x v="0"/>
    <s v="PhD"/>
    <x v="3"/>
    <x v="1"/>
    <x v="7"/>
    <n v="4.7"/>
  </r>
  <r>
    <s v="S1217"/>
    <s v="Ahmed"/>
    <s v="Smith"/>
    <s v="student217@university.com"/>
    <s v="Female"/>
    <n v="22"/>
    <x v="0"/>
    <n v="62.74"/>
    <n v="62.74"/>
    <n v="44.14"/>
    <n v="45.51"/>
    <n v="78.98"/>
    <n v="78.98"/>
    <n v="50.77"/>
    <n v="0.99"/>
    <n v="95.43"/>
    <n v="55.29"/>
    <x v="3"/>
    <x v="1"/>
    <n v="20.7"/>
    <x v="1"/>
    <x v="0"/>
    <m/>
    <x v="1"/>
    <x v="1"/>
    <x v="6"/>
    <n v="8.1999999999999993"/>
  </r>
  <r>
    <s v="S1218"/>
    <s v="Liam"/>
    <s v="Brown"/>
    <s v="student218@university.com"/>
    <s v="Male"/>
    <n v="23"/>
    <x v="3"/>
    <n v="57.84"/>
    <n v="57.84"/>
    <n v="82.08"/>
    <n v="59.86"/>
    <m/>
    <n v="74.841866386358504"/>
    <n v="71.06"/>
    <n v="2.76"/>
    <n v="58.92"/>
    <n v="96.87"/>
    <x v="4"/>
    <x v="1"/>
    <n v="29.7"/>
    <x v="0"/>
    <x v="0"/>
    <s v="Master's"/>
    <x v="2"/>
    <x v="1"/>
    <x v="6"/>
    <n v="5.2"/>
  </r>
  <r>
    <s v="S1219"/>
    <s v="Omar"/>
    <s v="Smith"/>
    <s v="student219@university.com"/>
    <s v="Female"/>
    <n v="19"/>
    <x v="0"/>
    <m/>
    <n v="75.466189252336704"/>
    <n v="71.099999999999994"/>
    <n v="82.54"/>
    <n v="83.78"/>
    <n v="83.78"/>
    <n v="58.93"/>
    <n v="3.73"/>
    <n v="52.18"/>
    <n v="83.6"/>
    <x v="1"/>
    <x v="1"/>
    <n v="22.7"/>
    <x v="0"/>
    <x v="0"/>
    <s v="Master's"/>
    <x v="2"/>
    <x v="1"/>
    <x v="5"/>
    <n v="4.2"/>
  </r>
  <r>
    <s v="S1220"/>
    <s v="John"/>
    <s v="Jones"/>
    <s v="student220@university.com"/>
    <s v="Male"/>
    <n v="23"/>
    <x v="0"/>
    <n v="54.66"/>
    <n v="54.66"/>
    <n v="69.78"/>
    <n v="97.5"/>
    <n v="69.69"/>
    <n v="69.69"/>
    <n v="92.78"/>
    <n v="1.04"/>
    <n v="89.83"/>
    <n v="55.55"/>
    <x v="0"/>
    <x v="0"/>
    <n v="12.7"/>
    <x v="0"/>
    <x v="0"/>
    <s v="None"/>
    <x v="1"/>
    <x v="1"/>
    <x v="6"/>
    <n v="5.9"/>
  </r>
  <r>
    <s v="S1221"/>
    <s v="John"/>
    <s v="Johnson"/>
    <s v="student221@university.com"/>
    <s v="Male"/>
    <n v="18"/>
    <x v="1"/>
    <n v="96.89"/>
    <n v="96.89"/>
    <n v="58.03"/>
    <n v="98.85"/>
    <n v="56.88"/>
    <n v="56.88"/>
    <n v="87.5"/>
    <n v="7.62"/>
    <n v="78.180000000000007"/>
    <n v="93.03"/>
    <x v="1"/>
    <x v="1"/>
    <n v="9.6999999999999993"/>
    <x v="0"/>
    <x v="0"/>
    <s v="PhD"/>
    <x v="3"/>
    <x v="2"/>
    <x v="8"/>
    <n v="8.1"/>
  </r>
  <r>
    <s v="S1222"/>
    <s v="Emma"/>
    <s v="Jones"/>
    <s v="student222@university.com"/>
    <s v="Male"/>
    <n v="19"/>
    <x v="1"/>
    <n v="91.33"/>
    <n v="91.33"/>
    <n v="94.28"/>
    <n v="78.290000000000006"/>
    <n v="74.97"/>
    <n v="74.97"/>
    <n v="78.66"/>
    <n v="7.87"/>
    <n v="62.32"/>
    <n v="74.05"/>
    <x v="1"/>
    <x v="1"/>
    <n v="24.8"/>
    <x v="1"/>
    <x v="0"/>
    <m/>
    <x v="1"/>
    <x v="1"/>
    <x v="8"/>
    <n v="6.2"/>
  </r>
  <r>
    <s v="S1223"/>
    <s v="Maria"/>
    <s v="Jones"/>
    <s v="student223@university.com"/>
    <s v="Female"/>
    <n v="22"/>
    <x v="0"/>
    <n v="92.88"/>
    <n v="92.88"/>
    <n v="45.43"/>
    <n v="51.62"/>
    <n v="94.52"/>
    <n v="94.52"/>
    <n v="74.45"/>
    <n v="8.36"/>
    <n v="83.54"/>
    <n v="63.91"/>
    <x v="3"/>
    <x v="1"/>
    <n v="9.5"/>
    <x v="0"/>
    <x v="1"/>
    <s v="None"/>
    <x v="1"/>
    <x v="0"/>
    <x v="3"/>
    <n v="6.4"/>
  </r>
  <r>
    <s v="S1224"/>
    <s v="Sara"/>
    <s v="Brown"/>
    <s v="student224@university.com"/>
    <s v="Female"/>
    <n v="24"/>
    <x v="3"/>
    <n v="95.33"/>
    <n v="95.33"/>
    <n v="92.19"/>
    <n v="47.15"/>
    <n v="73.44"/>
    <n v="73.44"/>
    <n v="62.79"/>
    <n v="5.84"/>
    <n v="88.34"/>
    <n v="91.25"/>
    <x v="1"/>
    <x v="1"/>
    <n v="20.7"/>
    <x v="1"/>
    <x v="0"/>
    <s v="PhD"/>
    <x v="3"/>
    <x v="0"/>
    <x v="8"/>
    <n v="4.2"/>
  </r>
  <r>
    <s v="S1225"/>
    <s v="Sara"/>
    <s v="Johnson"/>
    <s v="student225@university.com"/>
    <s v="Female"/>
    <n v="24"/>
    <x v="1"/>
    <n v="70.430000000000007"/>
    <n v="70.430000000000007"/>
    <n v="62.6"/>
    <n v="96.76"/>
    <n v="59.78"/>
    <n v="59.78"/>
    <n v="73.75"/>
    <n v="5.07"/>
    <n v="92.23"/>
    <n v="86.92"/>
    <x v="3"/>
    <x v="1"/>
    <n v="8.3000000000000007"/>
    <x v="0"/>
    <x v="0"/>
    <s v="Master's"/>
    <x v="2"/>
    <x v="0"/>
    <x v="4"/>
    <n v="7.6"/>
  </r>
  <r>
    <s v="S1226"/>
    <s v="Ahmed"/>
    <s v="Smith"/>
    <s v="student226@university.com"/>
    <s v="Male"/>
    <n v="22"/>
    <x v="3"/>
    <n v="92.34"/>
    <n v="92.34"/>
    <n v="92.84"/>
    <n v="66.040000000000006"/>
    <n v="54.65"/>
    <n v="54.65"/>
    <n v="82.06"/>
    <n v="2.63"/>
    <n v="64.11"/>
    <n v="81.150000000000006"/>
    <x v="3"/>
    <x v="1"/>
    <n v="23"/>
    <x v="1"/>
    <x v="0"/>
    <m/>
    <x v="1"/>
    <x v="1"/>
    <x v="4"/>
    <n v="5.7"/>
  </r>
  <r>
    <s v="S1227"/>
    <s v="Emma"/>
    <s v="Smith"/>
    <s v="student227@university.com"/>
    <s v="Female"/>
    <n v="23"/>
    <x v="0"/>
    <m/>
    <n v="75.45083781886288"/>
    <n v="83.73"/>
    <n v="51.69"/>
    <n v="97.2"/>
    <n v="97.2"/>
    <n v="89.11"/>
    <n v="6.55"/>
    <n v="51.28"/>
    <n v="94.93"/>
    <x v="3"/>
    <x v="1"/>
    <n v="24.6"/>
    <x v="0"/>
    <x v="1"/>
    <s v="None"/>
    <x v="1"/>
    <x v="0"/>
    <x v="1"/>
    <n v="7.6"/>
  </r>
  <r>
    <s v="S1228"/>
    <s v="Ali"/>
    <s v="Davis"/>
    <s v="student228@university.com"/>
    <s v="Male"/>
    <n v="22"/>
    <x v="3"/>
    <n v="51.08"/>
    <n v="51.08"/>
    <n v="46.25"/>
    <n v="96.03"/>
    <n v="87.15"/>
    <n v="87.15"/>
    <n v="54.08"/>
    <n v="4.45"/>
    <n v="75.5"/>
    <n v="93.06"/>
    <x v="2"/>
    <x v="1"/>
    <n v="29.8"/>
    <x v="0"/>
    <x v="0"/>
    <s v="Master's"/>
    <x v="2"/>
    <x v="0"/>
    <x v="9"/>
    <n v="6.1"/>
  </r>
  <r>
    <s v="S1229"/>
    <s v="Ahmed"/>
    <s v="Williams"/>
    <s v="student229@university.com"/>
    <s v="Male"/>
    <n v="22"/>
    <x v="3"/>
    <n v="89.24"/>
    <n v="89.24"/>
    <n v="89.89"/>
    <n v="46.27"/>
    <m/>
    <n v="74.84101381409522"/>
    <n v="85.42"/>
    <n v="9.7100000000000009"/>
    <n v="92.8"/>
    <n v="61.34"/>
    <x v="3"/>
    <x v="1"/>
    <n v="28.9"/>
    <x v="0"/>
    <x v="0"/>
    <s v="High School"/>
    <x v="0"/>
    <x v="2"/>
    <x v="1"/>
    <n v="6.6"/>
  </r>
  <r>
    <s v="S1230"/>
    <s v="Emma"/>
    <s v="Davis"/>
    <s v="student230@university.com"/>
    <s v="Male"/>
    <n v="21"/>
    <x v="2"/>
    <n v="53.74"/>
    <n v="53.74"/>
    <n v="80.930000000000007"/>
    <n v="83.77"/>
    <n v="64.77"/>
    <n v="64.77"/>
    <n v="87.14"/>
    <n v="9.68"/>
    <n v="60.39"/>
    <n v="93.93"/>
    <x v="2"/>
    <x v="1"/>
    <n v="22.8"/>
    <x v="0"/>
    <x v="0"/>
    <s v="None"/>
    <x v="1"/>
    <x v="1"/>
    <x v="4"/>
    <n v="6.9"/>
  </r>
  <r>
    <s v="S1231"/>
    <s v="Maria"/>
    <s v="Davis"/>
    <s v="student231@university.com"/>
    <s v="Male"/>
    <n v="18"/>
    <x v="3"/>
    <n v="99.43"/>
    <n v="99.43"/>
    <n v="41.94"/>
    <n v="77.52"/>
    <n v="94.76"/>
    <n v="94.76"/>
    <n v="77.95"/>
    <n v="9.0500000000000007"/>
    <n v="71.06"/>
    <n v="68.7"/>
    <x v="3"/>
    <x v="1"/>
    <n v="11.9"/>
    <x v="0"/>
    <x v="0"/>
    <s v="Master's"/>
    <x v="2"/>
    <x v="0"/>
    <x v="0"/>
    <n v="5"/>
  </r>
  <r>
    <s v="S1232"/>
    <s v="Maria"/>
    <s v="Smith"/>
    <s v="student232@university.com"/>
    <s v="Male"/>
    <n v="24"/>
    <x v="0"/>
    <n v="83.74"/>
    <n v="83.74"/>
    <n v="48.02"/>
    <n v="45.26"/>
    <n v="58.88"/>
    <n v="58.88"/>
    <n v="60.72"/>
    <n v="3.6"/>
    <n v="62.82"/>
    <n v="71.59"/>
    <x v="4"/>
    <x v="1"/>
    <n v="6.1"/>
    <x v="0"/>
    <x v="0"/>
    <m/>
    <x v="1"/>
    <x v="2"/>
    <x v="8"/>
    <n v="5.5"/>
  </r>
  <r>
    <s v="S1233"/>
    <s v="Maria"/>
    <s v="Brown"/>
    <s v="student233@university.com"/>
    <s v="Male"/>
    <n v="21"/>
    <x v="3"/>
    <n v="87.67"/>
    <n v="87.67"/>
    <n v="78.14"/>
    <n v="60.32"/>
    <n v="76.75"/>
    <n v="76.75"/>
    <n v="76.959999999999994"/>
    <n v="3.68"/>
    <n v="50.67"/>
    <n v="98.62"/>
    <x v="1"/>
    <x v="1"/>
    <n v="18.899999999999999"/>
    <x v="1"/>
    <x v="0"/>
    <s v="Bachelor's"/>
    <x v="4"/>
    <x v="1"/>
    <x v="9"/>
    <n v="6.9"/>
  </r>
  <r>
    <s v="S1234"/>
    <s v="Maria"/>
    <s v="Jones"/>
    <s v="student234@university.com"/>
    <s v="Female"/>
    <n v="22"/>
    <x v="2"/>
    <n v="62.29"/>
    <n v="62.29"/>
    <n v="79.760000000000005"/>
    <n v="49"/>
    <n v="85.68"/>
    <n v="85.68"/>
    <n v="75.14"/>
    <n v="8.5299999999999994"/>
    <n v="94.93"/>
    <n v="87.99"/>
    <x v="2"/>
    <x v="1"/>
    <n v="24.1"/>
    <x v="0"/>
    <x v="0"/>
    <s v="High School"/>
    <x v="0"/>
    <x v="0"/>
    <x v="9"/>
    <n v="8.1"/>
  </r>
  <r>
    <s v="S1235"/>
    <s v="Maria"/>
    <s v="Jones"/>
    <s v="student235@university.com"/>
    <s v="Male"/>
    <n v="20"/>
    <x v="1"/>
    <n v="83.69"/>
    <n v="83.69"/>
    <n v="84.8"/>
    <n v="76.27"/>
    <n v="69.819999999999993"/>
    <n v="69.819999999999993"/>
    <n v="73.790000000000006"/>
    <n v="7.29"/>
    <n v="56.75"/>
    <n v="66.069999999999993"/>
    <x v="2"/>
    <x v="1"/>
    <n v="5.3"/>
    <x v="0"/>
    <x v="0"/>
    <m/>
    <x v="1"/>
    <x v="1"/>
    <x v="6"/>
    <n v="8.8000000000000007"/>
  </r>
  <r>
    <s v="S1236"/>
    <s v="Emma"/>
    <s v="Jones"/>
    <s v="student236@university.com"/>
    <s v="Female"/>
    <n v="21"/>
    <x v="3"/>
    <n v="52.16"/>
    <n v="52.16"/>
    <n v="83.21"/>
    <n v="68.63"/>
    <n v="52"/>
    <n v="52"/>
    <n v="73.03"/>
    <n v="7.04"/>
    <n v="88.34"/>
    <n v="82.4"/>
    <x v="2"/>
    <x v="1"/>
    <n v="18.100000000000001"/>
    <x v="0"/>
    <x v="0"/>
    <s v="PhD"/>
    <x v="3"/>
    <x v="1"/>
    <x v="0"/>
    <n v="6.6"/>
  </r>
  <r>
    <s v="S1237"/>
    <s v="Emma"/>
    <s v="Johnson"/>
    <s v="student237@university.com"/>
    <s v="Male"/>
    <n v="22"/>
    <x v="3"/>
    <n v="91.89"/>
    <n v="91.89"/>
    <n v="79.569999999999993"/>
    <n v="40.26"/>
    <n v="61.39"/>
    <n v="61.39"/>
    <n v="55.54"/>
    <n v="2.8"/>
    <n v="67.33"/>
    <n v="76.97"/>
    <x v="3"/>
    <x v="1"/>
    <n v="27.1"/>
    <x v="1"/>
    <x v="0"/>
    <s v="None"/>
    <x v="1"/>
    <x v="2"/>
    <x v="1"/>
    <n v="4.4000000000000004"/>
  </r>
  <r>
    <s v="S1238"/>
    <s v="John"/>
    <s v="Smith"/>
    <s v="student238@university.com"/>
    <s v="Female"/>
    <n v="24"/>
    <x v="0"/>
    <m/>
    <n v="75.450738916256412"/>
    <n v="85.97"/>
    <n v="98.54"/>
    <n v="95.09"/>
    <n v="95.09"/>
    <n v="59.14"/>
    <n v="8.33"/>
    <n v="63.88"/>
    <n v="55.83"/>
    <x v="3"/>
    <x v="1"/>
    <n v="20.9"/>
    <x v="0"/>
    <x v="1"/>
    <m/>
    <x v="1"/>
    <x v="1"/>
    <x v="7"/>
    <n v="8.8000000000000007"/>
  </r>
  <r>
    <s v="S1239"/>
    <s v="Liam"/>
    <s v="Brown"/>
    <s v="student239@university.com"/>
    <s v="Female"/>
    <n v="22"/>
    <x v="3"/>
    <n v="84.87"/>
    <n v="84.87"/>
    <n v="74.510000000000005"/>
    <n v="60.98"/>
    <m/>
    <n v="74.844399343031583"/>
    <n v="54.87"/>
    <n v="5.79"/>
    <n v="97.05"/>
    <n v="94.39"/>
    <x v="0"/>
    <x v="0"/>
    <n v="22.1"/>
    <x v="0"/>
    <x v="0"/>
    <s v="Bachelor's"/>
    <x v="4"/>
    <x v="0"/>
    <x v="6"/>
    <n v="6.1"/>
  </r>
  <r>
    <s v="S1240"/>
    <s v="Sara"/>
    <s v="Johnson"/>
    <s v="student240@university.com"/>
    <s v="Female"/>
    <n v="18"/>
    <x v="0"/>
    <n v="61.22"/>
    <n v="61.22"/>
    <n v="55.65"/>
    <n v="55.49"/>
    <n v="90.77"/>
    <n v="90.77"/>
    <n v="62.12"/>
    <n v="4.47"/>
    <n v="82.86"/>
    <n v="91.09"/>
    <x v="0"/>
    <x v="0"/>
    <n v="16.899999999999999"/>
    <x v="0"/>
    <x v="0"/>
    <m/>
    <x v="1"/>
    <x v="0"/>
    <x v="5"/>
    <n v="4.5"/>
  </r>
  <r>
    <s v="S1241"/>
    <s v="Omar"/>
    <s v="Williams"/>
    <s v="student241@university.com"/>
    <s v="Female"/>
    <n v="23"/>
    <x v="3"/>
    <n v="53.42"/>
    <n v="53.42"/>
    <n v="94.74"/>
    <n v="53.35"/>
    <n v="77.78"/>
    <n v="77.78"/>
    <n v="63.17"/>
    <n v="8.65"/>
    <n v="84.35"/>
    <n v="88.89"/>
    <x v="2"/>
    <x v="1"/>
    <n v="28.6"/>
    <x v="0"/>
    <x v="0"/>
    <s v="None"/>
    <x v="1"/>
    <x v="1"/>
    <x v="2"/>
    <n v="8.9"/>
  </r>
  <r>
    <s v="S1242"/>
    <s v="Maria"/>
    <s v="Brown"/>
    <s v="student242@university.com"/>
    <s v="Male"/>
    <n v="19"/>
    <x v="3"/>
    <n v="74.069999999999993"/>
    <n v="74.069999999999993"/>
    <n v="41.09"/>
    <n v="49.53"/>
    <n v="97.18"/>
    <n v="97.18"/>
    <n v="62.25"/>
    <n v="3.94"/>
    <n v="87.98"/>
    <n v="77.959999999999994"/>
    <x v="2"/>
    <x v="1"/>
    <n v="14.4"/>
    <x v="1"/>
    <x v="0"/>
    <s v="PhD"/>
    <x v="3"/>
    <x v="2"/>
    <x v="3"/>
    <n v="5.4"/>
  </r>
  <r>
    <s v="S1243"/>
    <s v="Ali"/>
    <s v="Davis"/>
    <s v="student243@university.com"/>
    <s v="Male"/>
    <n v="21"/>
    <x v="0"/>
    <n v="58.46"/>
    <n v="58.46"/>
    <n v="61.99"/>
    <n v="99.95"/>
    <m/>
    <n v="74.834726461610828"/>
    <n v="60.55"/>
    <n v="6.54"/>
    <n v="67.05"/>
    <n v="61.04"/>
    <x v="0"/>
    <x v="0"/>
    <n v="14.5"/>
    <x v="0"/>
    <x v="0"/>
    <s v="High School"/>
    <x v="0"/>
    <x v="1"/>
    <x v="2"/>
    <n v="7.3"/>
  </r>
  <r>
    <s v="S1244"/>
    <s v="Omar"/>
    <s v="Brown"/>
    <s v="student244@university.com"/>
    <s v="Male"/>
    <n v="21"/>
    <x v="3"/>
    <n v="86.47"/>
    <n v="86.47"/>
    <n v="83.73"/>
    <n v="57.71"/>
    <m/>
    <n v="74.834726461610828"/>
    <n v="86.77"/>
    <n v="4.66"/>
    <n v="78.180000000000007"/>
    <n v="94.19"/>
    <x v="3"/>
    <x v="1"/>
    <n v="17.899999999999999"/>
    <x v="0"/>
    <x v="1"/>
    <s v="High School"/>
    <x v="0"/>
    <x v="1"/>
    <x v="9"/>
    <n v="4.7"/>
  </r>
  <r>
    <s v="S1245"/>
    <s v="Emma"/>
    <s v="Brown"/>
    <s v="student245@university.com"/>
    <s v="Male"/>
    <n v="21"/>
    <x v="1"/>
    <n v="61.88"/>
    <n v="61.88"/>
    <n v="65.63"/>
    <n v="64.33"/>
    <n v="65.91"/>
    <n v="65.91"/>
    <n v="90.93"/>
    <n v="5.93"/>
    <n v="63.51"/>
    <n v="67.650000000000006"/>
    <x v="3"/>
    <x v="1"/>
    <n v="19.600000000000001"/>
    <x v="0"/>
    <x v="1"/>
    <s v="Bachelor's"/>
    <x v="4"/>
    <x v="1"/>
    <x v="5"/>
    <n v="7.6"/>
  </r>
  <r>
    <s v="S1246"/>
    <s v="Ali"/>
    <s v="Jones"/>
    <s v="student246@university.com"/>
    <s v="Female"/>
    <n v="22"/>
    <x v="3"/>
    <n v="67.12"/>
    <n v="67.12"/>
    <n v="41.49"/>
    <n v="92.28"/>
    <n v="80.08"/>
    <n v="80.08"/>
    <n v="66.36"/>
    <n v="0.41"/>
    <n v="91.73"/>
    <n v="51.01"/>
    <x v="4"/>
    <x v="1"/>
    <n v="18.399999999999999"/>
    <x v="1"/>
    <x v="0"/>
    <s v="None"/>
    <x v="1"/>
    <x v="0"/>
    <x v="2"/>
    <n v="8.9"/>
  </r>
  <r>
    <s v="S1247"/>
    <s v="Ali"/>
    <s v="Brown"/>
    <s v="student247@university.com"/>
    <s v="Female"/>
    <n v="18"/>
    <x v="3"/>
    <n v="78.37"/>
    <n v="78.37"/>
    <n v="43.96"/>
    <n v="78.510000000000005"/>
    <n v="83.74"/>
    <n v="83.74"/>
    <n v="65.260000000000005"/>
    <n v="4.6100000000000003"/>
    <n v="79.97"/>
    <n v="99.09"/>
    <x v="3"/>
    <x v="1"/>
    <n v="25.5"/>
    <x v="0"/>
    <x v="0"/>
    <s v="High School"/>
    <x v="0"/>
    <x v="1"/>
    <x v="8"/>
    <n v="8.9"/>
  </r>
  <r>
    <s v="S1248"/>
    <s v="Ali"/>
    <s v="Davis"/>
    <s v="student248@university.com"/>
    <s v="Female"/>
    <n v="22"/>
    <x v="2"/>
    <n v="64.25"/>
    <n v="64.25"/>
    <n v="78.92"/>
    <n v="62.12"/>
    <m/>
    <n v="74.833498590225688"/>
    <n v="92.2"/>
    <n v="5.56"/>
    <n v="62.17"/>
    <n v="93.06"/>
    <x v="3"/>
    <x v="1"/>
    <n v="25.9"/>
    <x v="1"/>
    <x v="0"/>
    <s v="Bachelor's"/>
    <x v="4"/>
    <x v="0"/>
    <x v="0"/>
    <n v="4.5999999999999996"/>
  </r>
  <r>
    <s v="S1249"/>
    <s v="John"/>
    <s v="Davis"/>
    <s v="student249@university.com"/>
    <s v="Male"/>
    <n v="22"/>
    <x v="0"/>
    <m/>
    <n v="75.465875852339764"/>
    <n v="97.89"/>
    <n v="93.9"/>
    <n v="91.11"/>
    <n v="91.11"/>
    <n v="81.2"/>
    <n v="4.93"/>
    <n v="94.99"/>
    <n v="81.13"/>
    <x v="3"/>
    <x v="1"/>
    <n v="8.3000000000000007"/>
    <x v="0"/>
    <x v="0"/>
    <s v="PhD"/>
    <x v="3"/>
    <x v="0"/>
    <x v="0"/>
    <n v="7.8"/>
  </r>
  <r>
    <s v="S1250"/>
    <s v="Emma"/>
    <s v="Smith"/>
    <s v="student250@university.com"/>
    <s v="Female"/>
    <n v="23"/>
    <x v="1"/>
    <n v="90.78"/>
    <n v="90.78"/>
    <n v="73.11"/>
    <n v="84.98"/>
    <n v="59.17"/>
    <n v="59.17"/>
    <n v="64.67"/>
    <n v="8.4700000000000006"/>
    <n v="79.040000000000006"/>
    <n v="50.62"/>
    <x v="1"/>
    <x v="1"/>
    <n v="19.899999999999999"/>
    <x v="0"/>
    <x v="0"/>
    <m/>
    <x v="1"/>
    <x v="1"/>
    <x v="9"/>
    <n v="7.3"/>
  </r>
  <r>
    <s v="S1251"/>
    <s v="Ali"/>
    <s v="Brown"/>
    <s v="student251@university.com"/>
    <s v="Male"/>
    <n v="20"/>
    <x v="3"/>
    <n v="58.96"/>
    <n v="58.96"/>
    <n v="70.41"/>
    <n v="53.67"/>
    <m/>
    <n v="74.833354489891988"/>
    <n v="85.68"/>
    <n v="3.11"/>
    <n v="74.75"/>
    <n v="61.39"/>
    <x v="2"/>
    <x v="1"/>
    <n v="29.6"/>
    <x v="0"/>
    <x v="0"/>
    <s v="Bachelor's"/>
    <x v="4"/>
    <x v="0"/>
    <x v="8"/>
    <n v="8"/>
  </r>
  <r>
    <s v="S1252"/>
    <s v="Maria"/>
    <s v="Jones"/>
    <s v="student252@university.com"/>
    <s v="Female"/>
    <n v="18"/>
    <x v="0"/>
    <n v="54.11"/>
    <n v="54.11"/>
    <n v="59.1"/>
    <n v="78.62"/>
    <n v="84.32"/>
    <n v="84.32"/>
    <n v="67.23"/>
    <n v="8.84"/>
    <n v="51.72"/>
    <n v="72.599999999999994"/>
    <x v="4"/>
    <x v="1"/>
    <n v="20"/>
    <x v="0"/>
    <x v="0"/>
    <s v="Bachelor's"/>
    <x v="4"/>
    <x v="0"/>
    <x v="9"/>
    <n v="5.7"/>
  </r>
  <r>
    <s v="S1253"/>
    <s v="Ahmed"/>
    <s v="Brown"/>
    <s v="student253@university.com"/>
    <s v="Female"/>
    <n v="21"/>
    <x v="1"/>
    <n v="66.42"/>
    <n v="66.42"/>
    <n v="55.4"/>
    <n v="95.34"/>
    <m/>
    <n v="74.831123912532448"/>
    <n v="79.33"/>
    <n v="4.03"/>
    <n v="95.49"/>
    <n v="81.400000000000006"/>
    <x v="4"/>
    <x v="1"/>
    <n v="22.2"/>
    <x v="0"/>
    <x v="0"/>
    <s v="None"/>
    <x v="1"/>
    <x v="2"/>
    <x v="3"/>
    <n v="6"/>
  </r>
  <r>
    <s v="S1254"/>
    <s v="Ali"/>
    <s v="Williams"/>
    <s v="student254@university.com"/>
    <s v="Female"/>
    <n v="19"/>
    <x v="3"/>
    <n v="71.22"/>
    <n v="71.22"/>
    <n v="41.26"/>
    <n v="69.790000000000006"/>
    <n v="71.989999999999995"/>
    <n v="71.989999999999995"/>
    <n v="99.63"/>
    <n v="6.95"/>
    <n v="97.61"/>
    <n v="85.41"/>
    <x v="4"/>
    <x v="1"/>
    <n v="26.5"/>
    <x v="1"/>
    <x v="0"/>
    <s v="Bachelor's"/>
    <x v="4"/>
    <x v="2"/>
    <x v="2"/>
    <n v="5.7"/>
  </r>
  <r>
    <s v="S1255"/>
    <s v="John"/>
    <s v="Williams"/>
    <s v="student255@university.com"/>
    <s v="Female"/>
    <n v="21"/>
    <x v="1"/>
    <n v="77.13"/>
    <n v="77.13"/>
    <n v="56.38"/>
    <n v="84.02"/>
    <n v="98.19"/>
    <n v="98.19"/>
    <n v="65.08"/>
    <n v="0.87"/>
    <n v="78.13"/>
    <n v="89.41"/>
    <x v="4"/>
    <x v="1"/>
    <n v="26.7"/>
    <x v="0"/>
    <x v="0"/>
    <s v="PhD"/>
    <x v="3"/>
    <x v="2"/>
    <x v="6"/>
    <n v="7.8"/>
  </r>
  <r>
    <s v="S1256"/>
    <s v="Omar"/>
    <s v="Jones"/>
    <s v="student256@university.com"/>
    <s v="Female"/>
    <n v="22"/>
    <x v="0"/>
    <n v="68.62"/>
    <n v="68.62"/>
    <n v="66.95"/>
    <n v="98.27"/>
    <n v="81.290000000000006"/>
    <n v="81.290000000000006"/>
    <n v="96.53"/>
    <n v="2"/>
    <n v="72.13"/>
    <n v="77.78"/>
    <x v="1"/>
    <x v="1"/>
    <n v="5.4"/>
    <x v="0"/>
    <x v="1"/>
    <s v="High School"/>
    <x v="0"/>
    <x v="1"/>
    <x v="4"/>
    <n v="8"/>
  </r>
  <r>
    <s v="S1257"/>
    <s v="Emma"/>
    <s v="Smith"/>
    <s v="student257@university.com"/>
    <s v="Male"/>
    <n v="18"/>
    <x v="3"/>
    <n v="89.5"/>
    <n v="89.5"/>
    <n v="51.88"/>
    <n v="81.42"/>
    <n v="97.45"/>
    <n v="97.45"/>
    <n v="66.03"/>
    <n v="7.61"/>
    <n v="67.98"/>
    <n v="82.81"/>
    <x v="1"/>
    <x v="1"/>
    <n v="11"/>
    <x v="0"/>
    <x v="0"/>
    <m/>
    <x v="1"/>
    <x v="0"/>
    <x v="6"/>
    <n v="5.2"/>
  </r>
  <r>
    <s v="S1258"/>
    <s v="Liam"/>
    <s v="Smith"/>
    <s v="student258@university.com"/>
    <s v="Female"/>
    <n v="24"/>
    <x v="0"/>
    <n v="51.97"/>
    <n v="51.97"/>
    <n v="45.24"/>
    <n v="46.15"/>
    <n v="86.12"/>
    <n v="86.12"/>
    <n v="77.010000000000005"/>
    <n v="0.12"/>
    <n v="63.4"/>
    <n v="90.56"/>
    <x v="2"/>
    <x v="1"/>
    <n v="26.6"/>
    <x v="0"/>
    <x v="0"/>
    <m/>
    <x v="1"/>
    <x v="0"/>
    <x v="3"/>
    <n v="6.9"/>
  </r>
  <r>
    <s v="S1259"/>
    <s v="John"/>
    <s v="Davis"/>
    <s v="student259@university.com"/>
    <s v="Male"/>
    <n v="18"/>
    <x v="0"/>
    <n v="71.59"/>
    <n v="71.59"/>
    <n v="83.06"/>
    <n v="54.67"/>
    <n v="86.23"/>
    <n v="86.23"/>
    <n v="73"/>
    <n v="9.69"/>
    <n v="78.73"/>
    <n v="85.99"/>
    <x v="4"/>
    <x v="1"/>
    <n v="21.7"/>
    <x v="0"/>
    <x v="0"/>
    <s v="Master's"/>
    <x v="2"/>
    <x v="1"/>
    <x v="3"/>
    <n v="4.5999999999999996"/>
  </r>
  <r>
    <s v="S1260"/>
    <s v="Ali"/>
    <s v="Davis"/>
    <s v="student260@university.com"/>
    <s v="Male"/>
    <n v="18"/>
    <x v="3"/>
    <n v="69.11"/>
    <n v="69.11"/>
    <n v="93.68"/>
    <n v="75.709999999999994"/>
    <n v="79.59"/>
    <n v="79.59"/>
    <n v="89.16"/>
    <n v="1.91"/>
    <n v="56.4"/>
    <n v="97.74"/>
    <x v="1"/>
    <x v="1"/>
    <n v="20.8"/>
    <x v="0"/>
    <x v="0"/>
    <s v="Bachelor's"/>
    <x v="4"/>
    <x v="2"/>
    <x v="7"/>
    <n v="4.0999999999999996"/>
  </r>
  <r>
    <s v="S1261"/>
    <s v="Emma"/>
    <s v="Johnson"/>
    <s v="student261@university.com"/>
    <s v="Male"/>
    <n v="20"/>
    <x v="0"/>
    <n v="82.38"/>
    <n v="82.38"/>
    <n v="96.21"/>
    <n v="56.53"/>
    <n v="57.11"/>
    <n v="57.11"/>
    <n v="53.05"/>
    <n v="9.01"/>
    <n v="95.96"/>
    <n v="93.73"/>
    <x v="0"/>
    <x v="0"/>
    <n v="26.5"/>
    <x v="1"/>
    <x v="0"/>
    <s v="None"/>
    <x v="1"/>
    <x v="1"/>
    <x v="4"/>
    <n v="7.1"/>
  </r>
  <r>
    <s v="S1262"/>
    <s v="Ahmed"/>
    <s v="Jones"/>
    <s v="student262@university.com"/>
    <s v="Male"/>
    <n v="21"/>
    <x v="3"/>
    <n v="98.31"/>
    <n v="98.31"/>
    <n v="77.08"/>
    <n v="97.45"/>
    <m/>
    <n v="74.817149587750421"/>
    <n v="81.36"/>
    <n v="5.16"/>
    <n v="58.8"/>
    <n v="58.47"/>
    <x v="1"/>
    <x v="1"/>
    <n v="25.2"/>
    <x v="0"/>
    <x v="0"/>
    <s v="PhD"/>
    <x v="3"/>
    <x v="0"/>
    <x v="3"/>
    <n v="8.1999999999999993"/>
  </r>
  <r>
    <s v="S1263"/>
    <s v="Ali"/>
    <s v="Brown"/>
    <s v="student263@university.com"/>
    <s v="Male"/>
    <n v="20"/>
    <x v="0"/>
    <n v="75.52"/>
    <n v="75.52"/>
    <n v="43.17"/>
    <n v="64.319999999999993"/>
    <n v="62.63"/>
    <n v="62.63"/>
    <n v="88.03"/>
    <n v="5.65"/>
    <n v="87.28"/>
    <n v="97.37"/>
    <x v="4"/>
    <x v="1"/>
    <n v="23.8"/>
    <x v="1"/>
    <x v="0"/>
    <s v="Master's"/>
    <x v="2"/>
    <x v="1"/>
    <x v="9"/>
    <n v="8.5"/>
  </r>
  <r>
    <s v="S1264"/>
    <s v="John"/>
    <s v="Jones"/>
    <s v="student264@university.com"/>
    <s v="Male"/>
    <n v="24"/>
    <x v="1"/>
    <n v="99.34"/>
    <n v="99.34"/>
    <n v="84.45"/>
    <n v="67.430000000000007"/>
    <n v="99.93"/>
    <n v="99.93"/>
    <n v="73.61"/>
    <n v="0.84"/>
    <n v="65.34"/>
    <n v="60.21"/>
    <x v="3"/>
    <x v="1"/>
    <n v="6.2"/>
    <x v="0"/>
    <x v="0"/>
    <m/>
    <x v="1"/>
    <x v="0"/>
    <x v="3"/>
    <n v="7.1"/>
  </r>
  <r>
    <s v="S1265"/>
    <s v="Sara"/>
    <s v="Johnson"/>
    <s v="student265@university.com"/>
    <s v="Male"/>
    <n v="24"/>
    <x v="0"/>
    <n v="65.11"/>
    <n v="65.11"/>
    <n v="46.61"/>
    <n v="82.1"/>
    <n v="63.35"/>
    <n v="63.35"/>
    <n v="55.26"/>
    <n v="3.65"/>
    <n v="61.3"/>
    <n v="99.56"/>
    <x v="0"/>
    <x v="0"/>
    <n v="24.5"/>
    <x v="0"/>
    <x v="0"/>
    <s v="PhD"/>
    <x v="3"/>
    <x v="0"/>
    <x v="5"/>
    <n v="8"/>
  </r>
  <r>
    <s v="S1266"/>
    <s v="Maria"/>
    <s v="Davis"/>
    <s v="student266@university.com"/>
    <s v="Male"/>
    <n v="23"/>
    <x v="2"/>
    <n v="51.54"/>
    <n v="51.54"/>
    <n v="80.180000000000007"/>
    <n v="71.45"/>
    <n v="61.53"/>
    <n v="61.53"/>
    <n v="62.24"/>
    <n v="1.56"/>
    <n v="77.89"/>
    <n v="85.07"/>
    <x v="2"/>
    <x v="1"/>
    <n v="10"/>
    <x v="1"/>
    <x v="0"/>
    <s v="PhD"/>
    <x v="3"/>
    <x v="2"/>
    <x v="1"/>
    <n v="6"/>
  </r>
  <r>
    <s v="S1267"/>
    <s v="Liam"/>
    <s v="Jones"/>
    <s v="student267@university.com"/>
    <s v="Female"/>
    <n v="19"/>
    <x v="3"/>
    <n v="58.28"/>
    <n v="58.28"/>
    <n v="86.76"/>
    <n v="62.93"/>
    <n v="81.19"/>
    <n v="81.19"/>
    <n v="83.98"/>
    <n v="5.26"/>
    <n v="88.26"/>
    <n v="81.38"/>
    <x v="0"/>
    <x v="0"/>
    <n v="5.7"/>
    <x v="0"/>
    <x v="0"/>
    <m/>
    <x v="1"/>
    <x v="0"/>
    <x v="9"/>
    <n v="8.4"/>
  </r>
  <r>
    <s v="S1268"/>
    <s v="Omar"/>
    <s v="Jones"/>
    <s v="student268@university.com"/>
    <s v="Female"/>
    <n v="23"/>
    <x v="0"/>
    <n v="69.760000000000005"/>
    <n v="69.760000000000005"/>
    <n v="83.55"/>
    <n v="44.6"/>
    <n v="75.55"/>
    <n v="75.55"/>
    <n v="94.77"/>
    <n v="5.51"/>
    <n v="86.34"/>
    <n v="66.22"/>
    <x v="3"/>
    <x v="1"/>
    <n v="17.3"/>
    <x v="0"/>
    <x v="0"/>
    <m/>
    <x v="1"/>
    <x v="0"/>
    <x v="2"/>
    <n v="7.9"/>
  </r>
  <r>
    <s v="S1269"/>
    <s v="John"/>
    <s v="Davis"/>
    <s v="student269@university.com"/>
    <s v="Male"/>
    <n v="22"/>
    <x v="1"/>
    <m/>
    <n v="75.481039206424427"/>
    <n v="97.11"/>
    <n v="75.790000000000006"/>
    <n v="51.07"/>
    <n v="51.07"/>
    <n v="71.08"/>
    <n v="7.1"/>
    <n v="61.69"/>
    <n v="56.66"/>
    <x v="3"/>
    <x v="1"/>
    <n v="28.6"/>
    <x v="0"/>
    <x v="1"/>
    <s v="None"/>
    <x v="1"/>
    <x v="0"/>
    <x v="7"/>
    <n v="5.5"/>
  </r>
  <r>
    <s v="S1270"/>
    <s v="Emma"/>
    <s v="Johnson"/>
    <s v="student270@university.com"/>
    <s v="Male"/>
    <n v="20"/>
    <x v="0"/>
    <m/>
    <n v="75.481039206424427"/>
    <n v="84.29"/>
    <n v="92.05"/>
    <n v="56.48"/>
    <n v="56.48"/>
    <n v="78.02"/>
    <n v="8.7799999999999994"/>
    <n v="66.53"/>
    <n v="56.31"/>
    <x v="4"/>
    <x v="1"/>
    <n v="27.2"/>
    <x v="0"/>
    <x v="0"/>
    <s v="PhD"/>
    <x v="3"/>
    <x v="2"/>
    <x v="3"/>
    <n v="7"/>
  </r>
  <r>
    <s v="S1271"/>
    <s v="Liam"/>
    <s v="Davis"/>
    <s v="student271@university.com"/>
    <s v="Male"/>
    <n v="20"/>
    <x v="0"/>
    <n v="71.63"/>
    <n v="71.63"/>
    <n v="81.59"/>
    <n v="81.150000000000006"/>
    <n v="90.55"/>
    <n v="90.55"/>
    <n v="61.42"/>
    <n v="4.68"/>
    <n v="93.44"/>
    <n v="93.33"/>
    <x v="3"/>
    <x v="1"/>
    <n v="29.6"/>
    <x v="1"/>
    <x v="0"/>
    <s v="None"/>
    <x v="1"/>
    <x v="1"/>
    <x v="5"/>
    <n v="4.3"/>
  </r>
  <r>
    <s v="S1272"/>
    <s v="Liam"/>
    <s v="Smith"/>
    <s v="student272@university.com"/>
    <s v="Female"/>
    <n v="23"/>
    <x v="3"/>
    <n v="66.91"/>
    <n v="66.91"/>
    <n v="55.7"/>
    <n v="62.89"/>
    <n v="74.180000000000007"/>
    <n v="74.180000000000007"/>
    <n v="70.61"/>
    <n v="2.33"/>
    <n v="86.16"/>
    <n v="71.62"/>
    <x v="0"/>
    <x v="0"/>
    <n v="11.2"/>
    <x v="0"/>
    <x v="0"/>
    <s v="PhD"/>
    <x v="3"/>
    <x v="0"/>
    <x v="8"/>
    <n v="4.7"/>
  </r>
  <r>
    <s v="S1273"/>
    <s v="Liam"/>
    <s v="Brown"/>
    <s v="student273@university.com"/>
    <s v="Female"/>
    <n v="22"/>
    <x v="3"/>
    <m/>
    <n v="75.483974480151474"/>
    <n v="95.49"/>
    <n v="47.66"/>
    <n v="57.3"/>
    <n v="57.3"/>
    <n v="66.84"/>
    <n v="3.34"/>
    <n v="85.63"/>
    <n v="77.989999999999995"/>
    <x v="0"/>
    <x v="0"/>
    <n v="22.4"/>
    <x v="1"/>
    <x v="0"/>
    <s v="Bachelor's"/>
    <x v="4"/>
    <x v="1"/>
    <x v="4"/>
    <n v="8.6999999999999993"/>
  </r>
  <r>
    <s v="S1274"/>
    <s v="Ali"/>
    <s v="Davis"/>
    <s v="student274@university.com"/>
    <s v="Male"/>
    <n v="18"/>
    <x v="3"/>
    <n v="64.81"/>
    <n v="64.81"/>
    <n v="50.77"/>
    <n v="88.98"/>
    <n v="73.260000000000005"/>
    <n v="73.260000000000005"/>
    <n v="82.78"/>
    <n v="8.4700000000000006"/>
    <n v="63.45"/>
    <n v="96.59"/>
    <x v="3"/>
    <x v="1"/>
    <n v="6.4"/>
    <x v="1"/>
    <x v="1"/>
    <s v="PhD"/>
    <x v="3"/>
    <x v="0"/>
    <x v="0"/>
    <n v="4"/>
  </r>
  <r>
    <s v="S1275"/>
    <s v="Maria"/>
    <s v="Johnson"/>
    <s v="student275@university.com"/>
    <s v="Male"/>
    <n v="22"/>
    <x v="2"/>
    <n v="94.32"/>
    <n v="94.32"/>
    <n v="94.29"/>
    <n v="96.5"/>
    <n v="62.66"/>
    <n v="62.66"/>
    <n v="99.23"/>
    <n v="1.46"/>
    <n v="89.6"/>
    <n v="62.77"/>
    <x v="3"/>
    <x v="1"/>
    <n v="25.1"/>
    <x v="0"/>
    <x v="0"/>
    <s v="None"/>
    <x v="1"/>
    <x v="1"/>
    <x v="3"/>
    <n v="5"/>
  </r>
  <r>
    <s v="S1276"/>
    <s v="Ali"/>
    <s v="Williams"/>
    <s v="student276@university.com"/>
    <s v="Female"/>
    <n v="21"/>
    <x v="3"/>
    <m/>
    <n v="75.482044917257923"/>
    <n v="58.76"/>
    <n v="63.3"/>
    <n v="61.18"/>
    <n v="61.18"/>
    <n v="90.67"/>
    <n v="6.27"/>
    <n v="67.92"/>
    <n v="88.2"/>
    <x v="0"/>
    <x v="0"/>
    <n v="18.100000000000001"/>
    <x v="0"/>
    <x v="0"/>
    <m/>
    <x v="1"/>
    <x v="1"/>
    <x v="1"/>
    <n v="4.7"/>
  </r>
  <r>
    <s v="S1277"/>
    <s v="Emma"/>
    <s v="Smith"/>
    <s v="student277@university.com"/>
    <s v="Female"/>
    <n v="23"/>
    <x v="1"/>
    <n v="85.7"/>
    <n v="85.7"/>
    <n v="47.81"/>
    <n v="83.72"/>
    <n v="97.89"/>
    <n v="97.89"/>
    <n v="59.61"/>
    <n v="0.13"/>
    <n v="70.069999999999993"/>
    <n v="73.52"/>
    <x v="3"/>
    <x v="1"/>
    <n v="29.9"/>
    <x v="0"/>
    <x v="0"/>
    <s v="Master's"/>
    <x v="2"/>
    <x v="2"/>
    <x v="3"/>
    <n v="7.5"/>
  </r>
  <r>
    <s v="S1278"/>
    <s v="Ali"/>
    <s v="Williams"/>
    <s v="student278@university.com"/>
    <s v="Male"/>
    <n v="22"/>
    <x v="0"/>
    <n v="80.599999999999994"/>
    <n v="80.599999999999994"/>
    <n v="89.6"/>
    <n v="64.650000000000006"/>
    <n v="68.099999999999994"/>
    <n v="68.099999999999994"/>
    <n v="78.88"/>
    <n v="2.46"/>
    <n v="64.38"/>
    <n v="60.64"/>
    <x v="4"/>
    <x v="1"/>
    <n v="11"/>
    <x v="0"/>
    <x v="0"/>
    <s v="High School"/>
    <x v="0"/>
    <x v="0"/>
    <x v="3"/>
    <n v="4.5"/>
  </r>
  <r>
    <s v="S1279"/>
    <s v="Sara"/>
    <s v="Davis"/>
    <s v="student279@university.com"/>
    <s v="Male"/>
    <n v="18"/>
    <x v="3"/>
    <n v="71.36"/>
    <n v="71.36"/>
    <n v="40.15"/>
    <n v="70.14"/>
    <n v="52.32"/>
    <n v="52.32"/>
    <n v="53.32"/>
    <n v="5.91"/>
    <n v="56.07"/>
    <n v="92.65"/>
    <x v="2"/>
    <x v="1"/>
    <n v="24.6"/>
    <x v="0"/>
    <x v="0"/>
    <m/>
    <x v="1"/>
    <x v="2"/>
    <x v="3"/>
    <n v="4.0999999999999996"/>
  </r>
  <r>
    <s v="S1280"/>
    <s v="Maria"/>
    <s v="Smith"/>
    <s v="student280@university.com"/>
    <s v="Male"/>
    <n v="22"/>
    <x v="0"/>
    <n v="61.95"/>
    <n v="61.95"/>
    <n v="89.93"/>
    <n v="90.19"/>
    <n v="98.52"/>
    <n v="98.52"/>
    <n v="62.35"/>
    <n v="4.5599999999999996"/>
    <n v="71.02"/>
    <n v="84"/>
    <x v="0"/>
    <x v="0"/>
    <n v="9.3000000000000007"/>
    <x v="1"/>
    <x v="0"/>
    <m/>
    <x v="1"/>
    <x v="0"/>
    <x v="7"/>
    <n v="8.6999999999999993"/>
  </r>
  <r>
    <s v="S1281"/>
    <s v="Maria"/>
    <s v="Brown"/>
    <s v="student281@university.com"/>
    <s v="Male"/>
    <n v="20"/>
    <x v="1"/>
    <n v="68.45"/>
    <n v="68.45"/>
    <n v="55.74"/>
    <n v="45.01"/>
    <n v="89.74"/>
    <n v="89.74"/>
    <n v="58.61"/>
    <n v="4.9400000000000004"/>
    <n v="50.85"/>
    <n v="54.75"/>
    <x v="2"/>
    <x v="1"/>
    <n v="12.2"/>
    <x v="1"/>
    <x v="0"/>
    <s v="Bachelor's"/>
    <x v="4"/>
    <x v="0"/>
    <x v="8"/>
    <n v="8.4"/>
  </r>
  <r>
    <s v="S1282"/>
    <s v="Emma"/>
    <s v="Davis"/>
    <s v="student282@university.com"/>
    <s v="Female"/>
    <n v="19"/>
    <x v="1"/>
    <n v="79.61"/>
    <n v="79.61"/>
    <n v="93.08"/>
    <n v="71.819999999999993"/>
    <n v="62.72"/>
    <n v="62.72"/>
    <n v="66.78"/>
    <n v="6.61"/>
    <n v="72.8"/>
    <n v="77.09"/>
    <x v="2"/>
    <x v="1"/>
    <n v="12.4"/>
    <x v="1"/>
    <x v="0"/>
    <s v="High School"/>
    <x v="0"/>
    <x v="0"/>
    <x v="5"/>
    <n v="5.8"/>
  </r>
  <r>
    <s v="S1283"/>
    <s v="Omar"/>
    <s v="Brown"/>
    <s v="student283@university.com"/>
    <s v="Female"/>
    <n v="20"/>
    <x v="3"/>
    <m/>
    <n v="75.483281250000246"/>
    <n v="81.489999999999995"/>
    <n v="52.88"/>
    <n v="70.44"/>
    <n v="70.44"/>
    <n v="83.94"/>
    <n v="2.35"/>
    <n v="86.25"/>
    <n v="92.59"/>
    <x v="0"/>
    <x v="0"/>
    <n v="19.399999999999999"/>
    <x v="0"/>
    <x v="0"/>
    <m/>
    <x v="1"/>
    <x v="1"/>
    <x v="4"/>
    <n v="4.5"/>
  </r>
  <r>
    <s v="S1284"/>
    <s v="Sara"/>
    <s v="Jones"/>
    <s v="student284@university.com"/>
    <s v="Male"/>
    <n v="24"/>
    <x v="3"/>
    <n v="60.74"/>
    <n v="60.74"/>
    <n v="79.97"/>
    <n v="60.39"/>
    <n v="93.11"/>
    <n v="93.11"/>
    <n v="74.97"/>
    <n v="2.81"/>
    <n v="98.04"/>
    <n v="53.35"/>
    <x v="4"/>
    <x v="1"/>
    <n v="14.1"/>
    <x v="1"/>
    <x v="0"/>
    <s v="Master's"/>
    <x v="2"/>
    <x v="1"/>
    <x v="4"/>
    <n v="7.4"/>
  </r>
  <r>
    <s v="S1285"/>
    <s v="John"/>
    <s v="Williams"/>
    <s v="student285@university.com"/>
    <s v="Male"/>
    <n v="19"/>
    <x v="3"/>
    <n v="55.82"/>
    <n v="55.82"/>
    <n v="61.92"/>
    <n v="78.67"/>
    <n v="67.87"/>
    <n v="67.87"/>
    <n v="96.65"/>
    <n v="6.84"/>
    <n v="53.93"/>
    <n v="70.81"/>
    <x v="0"/>
    <x v="0"/>
    <n v="16"/>
    <x v="0"/>
    <x v="0"/>
    <s v="Bachelor's"/>
    <x v="4"/>
    <x v="0"/>
    <x v="6"/>
    <n v="8.4"/>
  </r>
  <r>
    <s v="S1286"/>
    <s v="Ali"/>
    <s v="Smith"/>
    <s v="student286@university.com"/>
    <s v="Male"/>
    <n v="24"/>
    <x v="3"/>
    <m/>
    <n v="75.491430601610844"/>
    <n v="43.56"/>
    <n v="41.63"/>
    <n v="78.37"/>
    <n v="78.37"/>
    <n v="60.64"/>
    <n v="5.38"/>
    <n v="64.06"/>
    <n v="90.26"/>
    <x v="1"/>
    <x v="1"/>
    <n v="18"/>
    <x v="0"/>
    <x v="0"/>
    <s v="Master's"/>
    <x v="2"/>
    <x v="0"/>
    <x v="9"/>
    <n v="8.9"/>
  </r>
  <r>
    <s v="S1287"/>
    <s v="Ahmed"/>
    <s v="Brown"/>
    <s v="student287@university.com"/>
    <s v="Female"/>
    <n v="22"/>
    <x v="0"/>
    <n v="72.02"/>
    <n v="72.02"/>
    <n v="89.8"/>
    <n v="75.63"/>
    <n v="76.739999999999995"/>
    <n v="76.739999999999995"/>
    <n v="68.209999999999994"/>
    <n v="0.15"/>
    <n v="74.709999999999994"/>
    <n v="92.92"/>
    <x v="3"/>
    <x v="1"/>
    <n v="6.4"/>
    <x v="1"/>
    <x v="1"/>
    <m/>
    <x v="1"/>
    <x v="2"/>
    <x v="7"/>
    <n v="4.7"/>
  </r>
  <r>
    <s v="S1288"/>
    <s v="Ali"/>
    <s v="Johnson"/>
    <s v="student288@university.com"/>
    <s v="Male"/>
    <n v="21"/>
    <x v="1"/>
    <n v="81.260000000000005"/>
    <n v="81.260000000000005"/>
    <n v="50.25"/>
    <n v="57.01"/>
    <n v="70.06"/>
    <n v="70.06"/>
    <n v="66.489999999999995"/>
    <n v="6.7"/>
    <n v="58.52"/>
    <n v="88.77"/>
    <x v="1"/>
    <x v="1"/>
    <n v="21.6"/>
    <x v="1"/>
    <x v="0"/>
    <s v="PhD"/>
    <x v="3"/>
    <x v="1"/>
    <x v="9"/>
    <n v="7"/>
  </r>
  <r>
    <s v="S1289"/>
    <s v="Liam"/>
    <s v="Brown"/>
    <s v="student289@university.com"/>
    <s v="Male"/>
    <n v="22"/>
    <x v="3"/>
    <n v="74.52"/>
    <n v="74.52"/>
    <n v="62.34"/>
    <n v="80.17"/>
    <n v="81.98"/>
    <n v="81.98"/>
    <n v="61.8"/>
    <n v="6.2"/>
    <n v="55.84"/>
    <n v="65.290000000000006"/>
    <x v="0"/>
    <x v="0"/>
    <n v="21.2"/>
    <x v="0"/>
    <x v="0"/>
    <s v="Bachelor's"/>
    <x v="4"/>
    <x v="0"/>
    <x v="8"/>
    <n v="6.2"/>
  </r>
  <r>
    <s v="S1290"/>
    <s v="Ali"/>
    <s v="Johnson"/>
    <s v="student290@university.com"/>
    <s v="Male"/>
    <n v="18"/>
    <x v="1"/>
    <n v="93.63"/>
    <n v="93.63"/>
    <n v="76.02"/>
    <n v="48.49"/>
    <n v="73.66"/>
    <n v="73.66"/>
    <n v="99.66"/>
    <n v="0.79"/>
    <n v="72.62"/>
    <n v="75.349999999999994"/>
    <x v="3"/>
    <x v="1"/>
    <n v="29.1"/>
    <x v="1"/>
    <x v="0"/>
    <s v="High School"/>
    <x v="0"/>
    <x v="1"/>
    <x v="4"/>
    <n v="4.8"/>
  </r>
  <r>
    <s v="S1291"/>
    <s v="John"/>
    <s v="Davis"/>
    <s v="student291@university.com"/>
    <s v="Female"/>
    <n v="22"/>
    <x v="0"/>
    <n v="77.349999999999994"/>
    <n v="77.349999999999994"/>
    <n v="68.94"/>
    <n v="84.15"/>
    <n v="51.06"/>
    <n v="51.06"/>
    <n v="69.36"/>
    <n v="7.48"/>
    <n v="79.040000000000006"/>
    <n v="87.06"/>
    <x v="3"/>
    <x v="1"/>
    <n v="8.3000000000000007"/>
    <x v="0"/>
    <x v="0"/>
    <s v="High School"/>
    <x v="0"/>
    <x v="0"/>
    <x v="7"/>
    <n v="8"/>
  </r>
  <r>
    <s v="S1292"/>
    <s v="Ali"/>
    <s v="Smith"/>
    <s v="student292@university.com"/>
    <s v="Male"/>
    <n v="19"/>
    <x v="3"/>
    <n v="74.040000000000006"/>
    <n v="74.040000000000006"/>
    <n v="51.92"/>
    <n v="78.739999999999995"/>
    <n v="90.72"/>
    <n v="90.72"/>
    <n v="97.03"/>
    <n v="5.22"/>
    <n v="91.01"/>
    <n v="57.63"/>
    <x v="1"/>
    <x v="1"/>
    <n v="5.8"/>
    <x v="0"/>
    <x v="0"/>
    <s v="High School"/>
    <x v="0"/>
    <x v="0"/>
    <x v="5"/>
    <n v="7.9"/>
  </r>
  <r>
    <s v="S1293"/>
    <s v="Sara"/>
    <s v="Brown"/>
    <s v="student293@university.com"/>
    <s v="Female"/>
    <n v="20"/>
    <x v="3"/>
    <n v="96.23"/>
    <n v="96.23"/>
    <n v="48.44"/>
    <n v="98.27"/>
    <n v="55.66"/>
    <n v="55.66"/>
    <n v="69.52"/>
    <n v="2.0499999999999998"/>
    <n v="99.89"/>
    <n v="79.75"/>
    <x v="3"/>
    <x v="1"/>
    <n v="8.3000000000000007"/>
    <x v="1"/>
    <x v="0"/>
    <m/>
    <x v="1"/>
    <x v="1"/>
    <x v="2"/>
    <n v="8.8000000000000007"/>
  </r>
  <r>
    <s v="S1294"/>
    <s v="Sara"/>
    <s v="Brown"/>
    <s v="student294@university.com"/>
    <s v="Male"/>
    <n v="21"/>
    <x v="1"/>
    <m/>
    <n v="75.481795966785512"/>
    <n v="47.39"/>
    <n v="94.67"/>
    <n v="73.2"/>
    <n v="73.2"/>
    <n v="60.2"/>
    <n v="5.59"/>
    <n v="88.71"/>
    <n v="86.02"/>
    <x v="0"/>
    <x v="0"/>
    <n v="15.6"/>
    <x v="1"/>
    <x v="0"/>
    <s v="Master's"/>
    <x v="2"/>
    <x v="0"/>
    <x v="3"/>
    <n v="4.4000000000000004"/>
  </r>
  <r>
    <s v="S1295"/>
    <s v="Maria"/>
    <s v="Smith"/>
    <s v="student295@university.com"/>
    <s v="Male"/>
    <n v="24"/>
    <x v="1"/>
    <n v="55.58"/>
    <n v="55.58"/>
    <n v="91.78"/>
    <n v="57"/>
    <n v="79"/>
    <n v="79"/>
    <n v="55.96"/>
    <n v="5.95"/>
    <n v="61.07"/>
    <n v="92.5"/>
    <x v="2"/>
    <x v="1"/>
    <n v="10.3"/>
    <x v="1"/>
    <x v="0"/>
    <s v="PhD"/>
    <x v="3"/>
    <x v="0"/>
    <x v="4"/>
    <n v="5.2"/>
  </r>
  <r>
    <s v="S1296"/>
    <s v="Emma"/>
    <s v="Brown"/>
    <s v="student296@university.com"/>
    <s v="Male"/>
    <n v="22"/>
    <x v="0"/>
    <n v="58.89"/>
    <n v="58.89"/>
    <n v="41.89"/>
    <n v="41.64"/>
    <n v="85.28"/>
    <n v="85.28"/>
    <n v="92.78"/>
    <n v="9.1999999999999993"/>
    <n v="87.4"/>
    <n v="55.58"/>
    <x v="4"/>
    <x v="1"/>
    <n v="10.4"/>
    <x v="0"/>
    <x v="0"/>
    <s v="Master's"/>
    <x v="2"/>
    <x v="0"/>
    <x v="3"/>
    <n v="8.1"/>
  </r>
  <r>
    <s v="S1297"/>
    <s v="Omar"/>
    <s v="Johnson"/>
    <s v="student297@university.com"/>
    <s v="Female"/>
    <n v="22"/>
    <x v="3"/>
    <n v="89.36"/>
    <n v="89.36"/>
    <n v="98.62"/>
    <n v="79.319999999999993"/>
    <n v="70.540000000000006"/>
    <n v="70.540000000000006"/>
    <n v="51.6"/>
    <n v="7.42"/>
    <n v="76.86"/>
    <n v="66.48"/>
    <x v="1"/>
    <x v="1"/>
    <n v="26.7"/>
    <x v="0"/>
    <x v="1"/>
    <s v="PhD"/>
    <x v="3"/>
    <x v="0"/>
    <x v="1"/>
    <n v="6"/>
  </r>
  <r>
    <s v="S1298"/>
    <s v="Ahmed"/>
    <s v="Brown"/>
    <s v="student298@university.com"/>
    <s v="Male"/>
    <n v="20"/>
    <x v="3"/>
    <n v="91.79"/>
    <n v="91.79"/>
    <n v="51.91"/>
    <n v="76.17"/>
    <n v="86.78"/>
    <n v="86.78"/>
    <n v="98.22"/>
    <n v="3.02"/>
    <n v="72.540000000000006"/>
    <n v="77.08"/>
    <x v="1"/>
    <x v="1"/>
    <n v="13.1"/>
    <x v="0"/>
    <x v="0"/>
    <s v="Bachelor's"/>
    <x v="4"/>
    <x v="1"/>
    <x v="0"/>
    <n v="6.4"/>
  </r>
  <r>
    <s v="S1299"/>
    <s v="Liam"/>
    <s v="Williams"/>
    <s v="student299@university.com"/>
    <s v="Male"/>
    <n v="21"/>
    <x v="3"/>
    <n v="77.260000000000005"/>
    <n v="77.260000000000005"/>
    <n v="46.62"/>
    <n v="41.65"/>
    <n v="56.57"/>
    <n v="56.57"/>
    <n v="70.91"/>
    <n v="1.18"/>
    <n v="96.79"/>
    <n v="85.05"/>
    <x v="1"/>
    <x v="1"/>
    <n v="15.4"/>
    <x v="1"/>
    <x v="0"/>
    <s v="None"/>
    <x v="1"/>
    <x v="2"/>
    <x v="7"/>
    <n v="7.1"/>
  </r>
  <r>
    <s v="S1300"/>
    <s v="Ali"/>
    <s v="Davis"/>
    <s v="student300@university.com"/>
    <s v="Female"/>
    <n v="23"/>
    <x v="0"/>
    <n v="77.72"/>
    <n v="77.72"/>
    <n v="74.62"/>
    <n v="47.36"/>
    <n v="82.67"/>
    <n v="82.67"/>
    <n v="62.37"/>
    <n v="8.5299999999999994"/>
    <n v="85.1"/>
    <n v="86.5"/>
    <x v="3"/>
    <x v="1"/>
    <n v="22.1"/>
    <x v="0"/>
    <x v="0"/>
    <s v="High School"/>
    <x v="0"/>
    <x v="2"/>
    <x v="7"/>
    <n v="6"/>
  </r>
  <r>
    <s v="S1301"/>
    <s v="Ali"/>
    <s v="Jones"/>
    <s v="student301@university.com"/>
    <s v="Female"/>
    <n v="24"/>
    <x v="1"/>
    <n v="81.599999999999994"/>
    <n v="81.599999999999994"/>
    <n v="44.8"/>
    <n v="75.08"/>
    <n v="91.32"/>
    <n v="91.32"/>
    <n v="80.87"/>
    <n v="8.4600000000000009"/>
    <n v="84.08"/>
    <n v="62.66"/>
    <x v="4"/>
    <x v="1"/>
    <n v="13.5"/>
    <x v="0"/>
    <x v="0"/>
    <s v="High School"/>
    <x v="0"/>
    <x v="0"/>
    <x v="1"/>
    <n v="4.2"/>
  </r>
  <r>
    <s v="S1302"/>
    <s v="John"/>
    <s v="Johnson"/>
    <s v="student302@university.com"/>
    <s v="Female"/>
    <n v="22"/>
    <x v="3"/>
    <n v="71.959999999999994"/>
    <n v="71.959999999999994"/>
    <n v="76.150000000000006"/>
    <n v="94.71"/>
    <n v="94.47"/>
    <n v="94.47"/>
    <n v="56.65"/>
    <n v="1.75"/>
    <n v="50.59"/>
    <n v="50.69"/>
    <x v="4"/>
    <x v="1"/>
    <n v="18.899999999999999"/>
    <x v="1"/>
    <x v="0"/>
    <s v="PhD"/>
    <x v="3"/>
    <x v="0"/>
    <x v="8"/>
    <n v="7"/>
  </r>
  <r>
    <s v="S1303"/>
    <s v="Emma"/>
    <s v="Williams"/>
    <s v="student303@university.com"/>
    <s v="Male"/>
    <n v="22"/>
    <x v="1"/>
    <n v="84.01"/>
    <n v="84.01"/>
    <n v="91.04"/>
    <n v="94.39"/>
    <m/>
    <n v="74.822627824019065"/>
    <n v="53.61"/>
    <n v="0.62"/>
    <n v="93.25"/>
    <n v="84.69"/>
    <x v="3"/>
    <x v="1"/>
    <n v="18.100000000000001"/>
    <x v="0"/>
    <x v="0"/>
    <s v="Master's"/>
    <x v="2"/>
    <x v="1"/>
    <x v="2"/>
    <n v="5.0999999999999996"/>
  </r>
  <r>
    <s v="S1304"/>
    <s v="Sara"/>
    <s v="Davis"/>
    <s v="student304@university.com"/>
    <s v="Female"/>
    <n v="23"/>
    <x v="0"/>
    <n v="55.42"/>
    <n v="55.42"/>
    <n v="42.87"/>
    <n v="49.09"/>
    <n v="65.64"/>
    <n v="65.64"/>
    <n v="91.39"/>
    <n v="7.12"/>
    <n v="89.67"/>
    <n v="95.46"/>
    <x v="2"/>
    <x v="1"/>
    <n v="11.5"/>
    <x v="0"/>
    <x v="0"/>
    <s v="Bachelor's"/>
    <x v="4"/>
    <x v="1"/>
    <x v="9"/>
    <n v="8.8000000000000007"/>
  </r>
  <r>
    <s v="S1305"/>
    <s v="Ahmed"/>
    <s v="Smith"/>
    <s v="student305@university.com"/>
    <s v="Male"/>
    <n v="24"/>
    <x v="0"/>
    <n v="98.06"/>
    <n v="98.06"/>
    <n v="87.99"/>
    <n v="63.07"/>
    <n v="58.17"/>
    <n v="58.17"/>
    <n v="71.23"/>
    <n v="7.23"/>
    <n v="64.95"/>
    <n v="89.88"/>
    <x v="1"/>
    <x v="1"/>
    <n v="22.9"/>
    <x v="1"/>
    <x v="1"/>
    <s v="PhD"/>
    <x v="3"/>
    <x v="0"/>
    <x v="1"/>
    <n v="7.5"/>
  </r>
  <r>
    <s v="S1306"/>
    <s v="Maria"/>
    <s v="Johnson"/>
    <s v="student306@university.com"/>
    <s v="Female"/>
    <n v="19"/>
    <x v="2"/>
    <n v="87.51"/>
    <n v="87.51"/>
    <n v="63.67"/>
    <n v="42.59"/>
    <n v="67.28"/>
    <n v="67.28"/>
    <n v="75.91"/>
    <n v="1.77"/>
    <n v="64.61"/>
    <n v="81.12"/>
    <x v="3"/>
    <x v="1"/>
    <n v="25.9"/>
    <x v="0"/>
    <x v="0"/>
    <s v="High School"/>
    <x v="0"/>
    <x v="1"/>
    <x v="9"/>
    <n v="8.1999999999999993"/>
  </r>
  <r>
    <s v="S1307"/>
    <s v="Sara"/>
    <s v="Jones"/>
    <s v="student307@university.com"/>
    <s v="Female"/>
    <n v="19"/>
    <x v="3"/>
    <n v="81.56"/>
    <n v="81.56"/>
    <n v="49.57"/>
    <n v="68.16"/>
    <n v="77"/>
    <n v="77"/>
    <n v="58.83"/>
    <n v="6.68"/>
    <n v="52.67"/>
    <n v="98.88"/>
    <x v="2"/>
    <x v="1"/>
    <n v="24.6"/>
    <x v="1"/>
    <x v="0"/>
    <s v="PhD"/>
    <x v="3"/>
    <x v="1"/>
    <x v="0"/>
    <n v="8.8000000000000007"/>
  </r>
  <r>
    <s v="S1308"/>
    <s v="Liam"/>
    <s v="Davis"/>
    <s v="student308@university.com"/>
    <s v="Female"/>
    <n v="18"/>
    <x v="2"/>
    <n v="65.819999999999993"/>
    <n v="65.819999999999993"/>
    <n v="50.57"/>
    <n v="85.19"/>
    <n v="59.82"/>
    <n v="59.82"/>
    <n v="53.07"/>
    <n v="2.79"/>
    <n v="52.54"/>
    <n v="71.66"/>
    <x v="3"/>
    <x v="1"/>
    <n v="14.9"/>
    <x v="1"/>
    <x v="0"/>
    <s v="None"/>
    <x v="1"/>
    <x v="0"/>
    <x v="4"/>
    <n v="4.3"/>
  </r>
  <r>
    <s v="S1309"/>
    <s v="Emma"/>
    <s v="Jones"/>
    <s v="student309@university.com"/>
    <s v="Male"/>
    <n v="20"/>
    <x v="3"/>
    <n v="58.05"/>
    <n v="58.05"/>
    <n v="95.13"/>
    <n v="87.4"/>
    <n v="97.63"/>
    <n v="97.63"/>
    <n v="68.39"/>
    <n v="2.61"/>
    <n v="83.43"/>
    <n v="76.25"/>
    <x v="4"/>
    <x v="1"/>
    <n v="28.3"/>
    <x v="0"/>
    <x v="0"/>
    <s v="None"/>
    <x v="1"/>
    <x v="1"/>
    <x v="6"/>
    <n v="4.7"/>
  </r>
  <r>
    <s v="S1310"/>
    <s v="Liam"/>
    <s v="Smith"/>
    <s v="student310@university.com"/>
    <s v="Male"/>
    <n v="21"/>
    <x v="3"/>
    <n v="70.47"/>
    <n v="70.47"/>
    <n v="46.64"/>
    <n v="69.94"/>
    <n v="94.86"/>
    <n v="94.86"/>
    <n v="75.31"/>
    <n v="3.25"/>
    <n v="59.31"/>
    <n v="50.61"/>
    <x v="4"/>
    <x v="1"/>
    <n v="27.5"/>
    <x v="0"/>
    <x v="0"/>
    <s v="None"/>
    <x v="1"/>
    <x v="1"/>
    <x v="4"/>
    <n v="8"/>
  </r>
  <r>
    <s v="S1311"/>
    <s v="Omar"/>
    <s v="Smith"/>
    <s v="student311@university.com"/>
    <s v="Male"/>
    <n v="22"/>
    <x v="1"/>
    <n v="83.08"/>
    <n v="83.08"/>
    <n v="92.01"/>
    <n v="45.75"/>
    <n v="51.65"/>
    <n v="51.65"/>
    <n v="88.27"/>
    <n v="5.2"/>
    <n v="96.18"/>
    <n v="97.3"/>
    <x v="0"/>
    <x v="0"/>
    <n v="11.7"/>
    <x v="0"/>
    <x v="0"/>
    <m/>
    <x v="1"/>
    <x v="1"/>
    <x v="4"/>
    <n v="8.4"/>
  </r>
  <r>
    <s v="S1312"/>
    <s v="Maria"/>
    <s v="Johnson"/>
    <s v="student312@university.com"/>
    <s v="Male"/>
    <n v="24"/>
    <x v="2"/>
    <m/>
    <n v="75.480616960457539"/>
    <n v="72.650000000000006"/>
    <n v="62.88"/>
    <n v="78.099999999999994"/>
    <n v="78.099999999999994"/>
    <n v="75.05"/>
    <n v="8.0399999999999991"/>
    <n v="92.12"/>
    <n v="79.17"/>
    <x v="0"/>
    <x v="0"/>
    <n v="8.1"/>
    <x v="0"/>
    <x v="0"/>
    <s v="None"/>
    <x v="1"/>
    <x v="0"/>
    <x v="3"/>
    <n v="4"/>
  </r>
  <r>
    <s v="S1313"/>
    <s v="Omar"/>
    <s v="Brown"/>
    <s v="student313@university.com"/>
    <s v="Male"/>
    <n v="22"/>
    <x v="0"/>
    <n v="69.13"/>
    <n v="69.13"/>
    <n v="42.34"/>
    <n v="95.93"/>
    <n v="89.47"/>
    <n v="89.47"/>
    <n v="89.13"/>
    <n v="4.99"/>
    <n v="67.44"/>
    <n v="69.540000000000006"/>
    <x v="2"/>
    <x v="1"/>
    <n v="27.3"/>
    <x v="0"/>
    <x v="0"/>
    <s v="Bachelor's"/>
    <x v="4"/>
    <x v="0"/>
    <x v="1"/>
    <n v="8.6999999999999993"/>
  </r>
  <r>
    <s v="S1314"/>
    <s v="John"/>
    <s v="Smith"/>
    <s v="student314@university.com"/>
    <s v="Male"/>
    <n v="18"/>
    <x v="0"/>
    <n v="80.66"/>
    <n v="80.66"/>
    <n v="67.87"/>
    <n v="53.78"/>
    <n v="62.27"/>
    <n v="62.27"/>
    <n v="55.77"/>
    <n v="2.98"/>
    <n v="69"/>
    <n v="52.23"/>
    <x v="3"/>
    <x v="1"/>
    <n v="23.6"/>
    <x v="1"/>
    <x v="0"/>
    <s v="PhD"/>
    <x v="3"/>
    <x v="1"/>
    <x v="9"/>
    <n v="6.3"/>
  </r>
  <r>
    <s v="S1315"/>
    <s v="Liam"/>
    <s v="Davis"/>
    <s v="student315@university.com"/>
    <s v="Male"/>
    <n v="24"/>
    <x v="1"/>
    <n v="90.69"/>
    <n v="90.69"/>
    <n v="89.05"/>
    <n v="59.19"/>
    <n v="76.19"/>
    <n v="76.19"/>
    <n v="53.2"/>
    <n v="8.84"/>
    <n v="66.36"/>
    <n v="68.12"/>
    <x v="1"/>
    <x v="1"/>
    <n v="12.8"/>
    <x v="0"/>
    <x v="0"/>
    <s v="Bachelor's"/>
    <x v="4"/>
    <x v="0"/>
    <x v="0"/>
    <n v="6.3"/>
  </r>
  <r>
    <s v="S1316"/>
    <s v="John"/>
    <s v="Brown"/>
    <s v="student316@university.com"/>
    <s v="Male"/>
    <n v="24"/>
    <x v="1"/>
    <n v="51.31"/>
    <n v="51.31"/>
    <n v="83.57"/>
    <n v="84.81"/>
    <n v="70.3"/>
    <n v="70.3"/>
    <n v="57.94"/>
    <n v="0.55000000000000004"/>
    <n v="54.62"/>
    <n v="50.18"/>
    <x v="0"/>
    <x v="0"/>
    <n v="12.6"/>
    <x v="0"/>
    <x v="0"/>
    <s v="High School"/>
    <x v="0"/>
    <x v="1"/>
    <x v="9"/>
    <n v="8.4"/>
  </r>
  <r>
    <s v="S1317"/>
    <s v="Ali"/>
    <s v="Williams"/>
    <s v="student317@university.com"/>
    <s v="Male"/>
    <n v="22"/>
    <x v="3"/>
    <n v="72.53"/>
    <n v="72.53"/>
    <n v="69.33"/>
    <n v="84.01"/>
    <n v="59.83"/>
    <n v="59.83"/>
    <n v="88.6"/>
    <n v="7.97"/>
    <n v="51.57"/>
    <n v="66.22"/>
    <x v="3"/>
    <x v="1"/>
    <n v="13.1"/>
    <x v="0"/>
    <x v="0"/>
    <s v="Master's"/>
    <x v="2"/>
    <x v="1"/>
    <x v="5"/>
    <n v="5.4"/>
  </r>
  <r>
    <s v="S1318"/>
    <s v="Omar"/>
    <s v="Jones"/>
    <s v="student318@university.com"/>
    <s v="Female"/>
    <n v="20"/>
    <x v="1"/>
    <m/>
    <n v="75.483737181016153"/>
    <n v="91.6"/>
    <n v="94.73"/>
    <n v="80.739999999999995"/>
    <n v="80.739999999999995"/>
    <n v="87.97"/>
    <n v="7.84"/>
    <n v="72.61"/>
    <n v="97.57"/>
    <x v="4"/>
    <x v="1"/>
    <n v="26.5"/>
    <x v="0"/>
    <x v="0"/>
    <s v="None"/>
    <x v="1"/>
    <x v="1"/>
    <x v="1"/>
    <n v="6.9"/>
  </r>
  <r>
    <s v="S1319"/>
    <s v="Emma"/>
    <s v="Brown"/>
    <s v="student319@university.com"/>
    <s v="Female"/>
    <n v="18"/>
    <x v="0"/>
    <n v="77.31"/>
    <n v="77.31"/>
    <n v="47.22"/>
    <n v="63.29"/>
    <n v="99.68"/>
    <n v="99.68"/>
    <n v="57.07"/>
    <n v="2.54"/>
    <n v="97.15"/>
    <n v="57.71"/>
    <x v="3"/>
    <x v="1"/>
    <n v="11"/>
    <x v="0"/>
    <x v="0"/>
    <s v="Master's"/>
    <x v="2"/>
    <x v="1"/>
    <x v="4"/>
    <n v="5.7"/>
  </r>
  <r>
    <s v="S1320"/>
    <s v="Liam"/>
    <s v="Jones"/>
    <s v="student320@university.com"/>
    <s v="Male"/>
    <n v="20"/>
    <x v="0"/>
    <n v="82.57"/>
    <n v="82.57"/>
    <n v="94.6"/>
    <n v="70.88"/>
    <n v="68.260000000000005"/>
    <n v="68.260000000000005"/>
    <n v="51.55"/>
    <n v="1.98"/>
    <n v="95.86"/>
    <n v="77.27"/>
    <x v="2"/>
    <x v="1"/>
    <n v="21.3"/>
    <x v="0"/>
    <x v="0"/>
    <s v="PhD"/>
    <x v="3"/>
    <x v="1"/>
    <x v="2"/>
    <n v="4.5999999999999996"/>
  </r>
  <r>
    <s v="S1321"/>
    <s v="Ahmed"/>
    <s v="Brown"/>
    <s v="student321@university.com"/>
    <s v="Male"/>
    <n v="18"/>
    <x v="0"/>
    <n v="75.83"/>
    <n v="75.83"/>
    <n v="90.79"/>
    <n v="68.040000000000006"/>
    <n v="77.62"/>
    <n v="77.62"/>
    <n v="84.26"/>
    <n v="8.75"/>
    <n v="90.49"/>
    <n v="59.33"/>
    <x v="1"/>
    <x v="1"/>
    <n v="25.9"/>
    <x v="0"/>
    <x v="0"/>
    <s v="Bachelor's"/>
    <x v="4"/>
    <x v="2"/>
    <x v="4"/>
    <n v="5.8"/>
  </r>
  <r>
    <s v="S1322"/>
    <s v="Maria"/>
    <s v="Williams"/>
    <s v="student322@university.com"/>
    <s v="Male"/>
    <n v="22"/>
    <x v="0"/>
    <n v="99.59"/>
    <n v="99.59"/>
    <n v="82.5"/>
    <n v="95.67"/>
    <n v="66.39"/>
    <n v="66.39"/>
    <n v="92.76"/>
    <n v="5.59"/>
    <n v="81.430000000000007"/>
    <n v="89.17"/>
    <x v="1"/>
    <x v="1"/>
    <n v="14.7"/>
    <x v="1"/>
    <x v="0"/>
    <m/>
    <x v="1"/>
    <x v="2"/>
    <x v="1"/>
    <n v="4.9000000000000004"/>
  </r>
  <r>
    <s v="S1323"/>
    <s v="Sara"/>
    <s v="Smith"/>
    <s v="student323@university.com"/>
    <s v="Male"/>
    <n v="18"/>
    <x v="2"/>
    <n v="52.73"/>
    <n v="52.73"/>
    <n v="89.07"/>
    <n v="86.16"/>
    <n v="93.85"/>
    <n v="93.85"/>
    <n v="87.71"/>
    <n v="0.46"/>
    <n v="92.81"/>
    <n v="78.12"/>
    <x v="4"/>
    <x v="1"/>
    <n v="6.5"/>
    <x v="1"/>
    <x v="0"/>
    <s v="Master's"/>
    <x v="2"/>
    <x v="0"/>
    <x v="0"/>
    <n v="6.6"/>
  </r>
  <r>
    <s v="S1324"/>
    <s v="Emma"/>
    <s v="Williams"/>
    <s v="student324@university.com"/>
    <s v="Female"/>
    <n v="19"/>
    <x v="0"/>
    <n v="74.55"/>
    <n v="74.55"/>
    <n v="72.63"/>
    <n v="89.89"/>
    <m/>
    <n v="74.823034647550813"/>
    <n v="60.14"/>
    <n v="8.91"/>
    <n v="75.75"/>
    <n v="60.11"/>
    <x v="4"/>
    <x v="1"/>
    <n v="24"/>
    <x v="0"/>
    <x v="0"/>
    <s v="PhD"/>
    <x v="3"/>
    <x v="1"/>
    <x v="8"/>
    <n v="6.6"/>
  </r>
  <r>
    <s v="S1325"/>
    <s v="Emma"/>
    <s v="Smith"/>
    <s v="student325@university.com"/>
    <s v="Female"/>
    <n v="24"/>
    <x v="2"/>
    <n v="54.57"/>
    <n v="54.57"/>
    <n v="80.510000000000005"/>
    <n v="47.99"/>
    <n v="58.94"/>
    <n v="58.94"/>
    <n v="79.19"/>
    <n v="3.49"/>
    <n v="59.01"/>
    <n v="93.31"/>
    <x v="4"/>
    <x v="1"/>
    <n v="5.5"/>
    <x v="0"/>
    <x v="0"/>
    <s v="Master's"/>
    <x v="2"/>
    <x v="0"/>
    <x v="0"/>
    <n v="6.2"/>
  </r>
  <r>
    <s v="S1326"/>
    <s v="John"/>
    <s v="Smith"/>
    <s v="student326@university.com"/>
    <s v="Male"/>
    <n v="21"/>
    <x v="3"/>
    <n v="57.99"/>
    <n v="57.99"/>
    <n v="73.64"/>
    <n v="87.51"/>
    <n v="95"/>
    <n v="95"/>
    <n v="87.87"/>
    <n v="3.42"/>
    <n v="84.21"/>
    <n v="89.2"/>
    <x v="2"/>
    <x v="1"/>
    <n v="25.8"/>
    <x v="0"/>
    <x v="0"/>
    <s v="High School"/>
    <x v="0"/>
    <x v="0"/>
    <x v="4"/>
    <n v="4.9000000000000004"/>
  </r>
  <r>
    <s v="S1327"/>
    <s v="Omar"/>
    <s v="Jones"/>
    <s v="student327@university.com"/>
    <s v="Female"/>
    <n v="22"/>
    <x v="1"/>
    <n v="69.150000000000006"/>
    <n v="69.150000000000006"/>
    <n v="61.33"/>
    <n v="65.98"/>
    <n v="57.58"/>
    <n v="57.58"/>
    <n v="62.79"/>
    <n v="6.43"/>
    <n v="96.03"/>
    <n v="97.57"/>
    <x v="4"/>
    <x v="1"/>
    <n v="14"/>
    <x v="1"/>
    <x v="0"/>
    <m/>
    <x v="1"/>
    <x v="1"/>
    <x v="7"/>
    <n v="4.5999999999999996"/>
  </r>
  <r>
    <s v="S1328"/>
    <s v="Liam"/>
    <s v="Davis"/>
    <s v="student328@university.com"/>
    <s v="Female"/>
    <n v="23"/>
    <x v="1"/>
    <n v="57.78"/>
    <n v="57.78"/>
    <n v="74.13"/>
    <n v="41.4"/>
    <n v="54.77"/>
    <n v="54.77"/>
    <n v="76.39"/>
    <n v="6.61"/>
    <n v="50.98"/>
    <n v="50.03"/>
    <x v="2"/>
    <x v="1"/>
    <n v="25"/>
    <x v="0"/>
    <x v="0"/>
    <s v="None"/>
    <x v="1"/>
    <x v="1"/>
    <x v="8"/>
    <n v="4.5"/>
  </r>
  <r>
    <s v="S1329"/>
    <s v="Liam"/>
    <s v="Williams"/>
    <s v="student329@university.com"/>
    <s v="Male"/>
    <n v="21"/>
    <x v="0"/>
    <n v="98.18"/>
    <n v="98.18"/>
    <n v="55.45"/>
    <n v="43.61"/>
    <n v="82.65"/>
    <n v="82.65"/>
    <n v="65.72"/>
    <n v="3.53"/>
    <n v="62.57"/>
    <n v="72.86"/>
    <x v="1"/>
    <x v="1"/>
    <n v="18.600000000000001"/>
    <x v="0"/>
    <x v="0"/>
    <s v="Bachelor's"/>
    <x v="4"/>
    <x v="0"/>
    <x v="8"/>
    <n v="4.5999999999999996"/>
  </r>
  <r>
    <s v="S1330"/>
    <s v="Ali"/>
    <s v="Brown"/>
    <s v="student330@university.com"/>
    <s v="Male"/>
    <n v="22"/>
    <x v="0"/>
    <n v="97.34"/>
    <n v="97.34"/>
    <n v="66.42"/>
    <n v="80.67"/>
    <n v="69.3"/>
    <n v="69.3"/>
    <n v="61.28"/>
    <n v="1.43"/>
    <n v="63.27"/>
    <n v="99.99"/>
    <x v="3"/>
    <x v="1"/>
    <n v="14"/>
    <x v="1"/>
    <x v="0"/>
    <s v="PhD"/>
    <x v="3"/>
    <x v="1"/>
    <x v="7"/>
    <n v="5.5"/>
  </r>
  <r>
    <s v="S1331"/>
    <s v="Ali"/>
    <s v="Williams"/>
    <s v="student331@university.com"/>
    <s v="Male"/>
    <n v="21"/>
    <x v="0"/>
    <n v="66.81"/>
    <n v="66.81"/>
    <n v="56.85"/>
    <n v="62.32"/>
    <n v="76.540000000000006"/>
    <n v="76.540000000000006"/>
    <n v="98.48"/>
    <n v="5.52"/>
    <n v="54.95"/>
    <n v="90.56"/>
    <x v="4"/>
    <x v="1"/>
    <n v="27.5"/>
    <x v="1"/>
    <x v="0"/>
    <s v="PhD"/>
    <x v="3"/>
    <x v="0"/>
    <x v="5"/>
    <n v="4"/>
  </r>
  <r>
    <s v="S1332"/>
    <s v="Maria"/>
    <s v="Jones"/>
    <s v="student332@university.com"/>
    <s v="Male"/>
    <n v="19"/>
    <x v="1"/>
    <n v="81.99"/>
    <n v="81.99"/>
    <n v="47.37"/>
    <n v="92.09"/>
    <n v="82.63"/>
    <n v="82.63"/>
    <n v="95.63"/>
    <n v="6.25"/>
    <n v="61.27"/>
    <n v="91.56"/>
    <x v="4"/>
    <x v="1"/>
    <n v="24.2"/>
    <x v="1"/>
    <x v="0"/>
    <m/>
    <x v="1"/>
    <x v="1"/>
    <x v="6"/>
    <n v="4.3"/>
  </r>
  <r>
    <s v="S1333"/>
    <s v="John"/>
    <s v="Smith"/>
    <s v="student333@university.com"/>
    <s v="Female"/>
    <n v="21"/>
    <x v="1"/>
    <n v="76.69"/>
    <n v="76.69"/>
    <n v="59.31"/>
    <n v="84.06"/>
    <n v="52.64"/>
    <n v="52.64"/>
    <n v="72.28"/>
    <n v="8.6"/>
    <n v="69.2"/>
    <n v="81.06"/>
    <x v="2"/>
    <x v="1"/>
    <n v="7"/>
    <x v="0"/>
    <x v="0"/>
    <s v="PhD"/>
    <x v="3"/>
    <x v="0"/>
    <x v="8"/>
    <n v="6.4"/>
  </r>
  <r>
    <s v="S1334"/>
    <s v="Emma"/>
    <s v="Jones"/>
    <s v="student334@university.com"/>
    <s v="Male"/>
    <n v="18"/>
    <x v="3"/>
    <n v="90.78"/>
    <n v="90.78"/>
    <n v="91.12"/>
    <n v="41.3"/>
    <n v="64.650000000000006"/>
    <n v="64.650000000000006"/>
    <n v="56.84"/>
    <n v="4.84"/>
    <n v="96.99"/>
    <n v="85.64"/>
    <x v="1"/>
    <x v="1"/>
    <n v="28.3"/>
    <x v="0"/>
    <x v="0"/>
    <s v="PhD"/>
    <x v="3"/>
    <x v="0"/>
    <x v="5"/>
    <n v="4.9000000000000004"/>
  </r>
  <r>
    <s v="S1335"/>
    <s v="Liam"/>
    <s v="Johnson"/>
    <s v="student335@university.com"/>
    <s v="Female"/>
    <n v="21"/>
    <x v="1"/>
    <n v="81.37"/>
    <n v="81.37"/>
    <n v="62.86"/>
    <n v="81.209999999999994"/>
    <n v="73.05"/>
    <n v="73.05"/>
    <n v="86.4"/>
    <n v="6.46"/>
    <n v="93.01"/>
    <n v="90.27"/>
    <x v="1"/>
    <x v="1"/>
    <n v="16.7"/>
    <x v="0"/>
    <x v="0"/>
    <s v="None"/>
    <x v="1"/>
    <x v="0"/>
    <x v="6"/>
    <n v="5.3"/>
  </r>
  <r>
    <s v="S1336"/>
    <s v="Ahmed"/>
    <s v="Johnson"/>
    <s v="student336@university.com"/>
    <s v="Male"/>
    <n v="22"/>
    <x v="0"/>
    <n v="50.01"/>
    <n v="50.01"/>
    <n v="84.88"/>
    <n v="51.54"/>
    <n v="63.33"/>
    <n v="63.33"/>
    <n v="62.79"/>
    <n v="0.54"/>
    <n v="97.3"/>
    <n v="54.61"/>
    <x v="2"/>
    <x v="1"/>
    <n v="8.6999999999999993"/>
    <x v="0"/>
    <x v="0"/>
    <s v="High School"/>
    <x v="0"/>
    <x v="1"/>
    <x v="6"/>
    <n v="5.8"/>
  </r>
  <r>
    <s v="S1337"/>
    <s v="John"/>
    <s v="Brown"/>
    <s v="student337@university.com"/>
    <s v="Female"/>
    <n v="23"/>
    <x v="3"/>
    <n v="88.16"/>
    <n v="88.16"/>
    <n v="50.51"/>
    <n v="65.349999999999994"/>
    <n v="52.45"/>
    <n v="52.45"/>
    <n v="58.43"/>
    <n v="8.9499999999999993"/>
    <n v="56.03"/>
    <n v="84.63"/>
    <x v="1"/>
    <x v="1"/>
    <n v="24.3"/>
    <x v="0"/>
    <x v="0"/>
    <s v="High School"/>
    <x v="0"/>
    <x v="2"/>
    <x v="8"/>
    <n v="4.2"/>
  </r>
  <r>
    <s v="S1338"/>
    <s v="Maria"/>
    <s v="Jones"/>
    <s v="student338@university.com"/>
    <s v="Male"/>
    <n v="23"/>
    <x v="1"/>
    <n v="87.34"/>
    <n v="87.34"/>
    <n v="65.47"/>
    <n v="77.48"/>
    <n v="54.33"/>
    <n v="54.33"/>
    <n v="69.08"/>
    <n v="3.27"/>
    <n v="51.4"/>
    <n v="90.77"/>
    <x v="1"/>
    <x v="1"/>
    <n v="17.899999999999999"/>
    <x v="0"/>
    <x v="0"/>
    <s v="Bachelor's"/>
    <x v="4"/>
    <x v="1"/>
    <x v="7"/>
    <n v="5.0999999999999996"/>
  </r>
  <r>
    <s v="S1339"/>
    <s v="Maria"/>
    <s v="Brown"/>
    <s v="student339@university.com"/>
    <s v="Male"/>
    <n v="20"/>
    <x v="0"/>
    <n v="75.489999999999995"/>
    <n v="75.489999999999995"/>
    <n v="46.89"/>
    <n v="92.36"/>
    <n v="90.09"/>
    <n v="90.09"/>
    <n v="76.489999999999995"/>
    <n v="6.32"/>
    <n v="55.49"/>
    <n v="52.04"/>
    <x v="0"/>
    <x v="0"/>
    <n v="21.8"/>
    <x v="0"/>
    <x v="0"/>
    <s v="High School"/>
    <x v="0"/>
    <x v="0"/>
    <x v="9"/>
    <n v="7.9"/>
  </r>
  <r>
    <s v="S1340"/>
    <s v="John"/>
    <s v="Brown"/>
    <s v="student340@university.com"/>
    <s v="Female"/>
    <n v="24"/>
    <x v="1"/>
    <n v="95.15"/>
    <n v="95.15"/>
    <n v="48.32"/>
    <n v="67.37"/>
    <n v="95.57"/>
    <n v="95.57"/>
    <n v="54.87"/>
    <n v="9.16"/>
    <n v="95.71"/>
    <n v="64.849999999999994"/>
    <x v="1"/>
    <x v="1"/>
    <n v="22.4"/>
    <x v="0"/>
    <x v="0"/>
    <s v="High School"/>
    <x v="0"/>
    <x v="1"/>
    <x v="2"/>
    <n v="5.7"/>
  </r>
  <r>
    <s v="S1341"/>
    <s v="Maria"/>
    <s v="Johnson"/>
    <s v="student341@university.com"/>
    <s v="Female"/>
    <n v="21"/>
    <x v="3"/>
    <n v="95.42"/>
    <n v="95.42"/>
    <n v="77.05"/>
    <n v="88.51"/>
    <n v="57.61"/>
    <n v="57.61"/>
    <n v="78.59"/>
    <n v="8.11"/>
    <n v="57.87"/>
    <n v="66.2"/>
    <x v="1"/>
    <x v="1"/>
    <n v="9.9"/>
    <x v="0"/>
    <x v="1"/>
    <m/>
    <x v="1"/>
    <x v="1"/>
    <x v="0"/>
    <n v="4.9000000000000004"/>
  </r>
  <r>
    <s v="S1342"/>
    <s v="John"/>
    <s v="Brown"/>
    <s v="student342@university.com"/>
    <s v="Female"/>
    <n v="23"/>
    <x v="3"/>
    <n v="76.2"/>
    <n v="76.2"/>
    <n v="76.45"/>
    <n v="86.98"/>
    <m/>
    <n v="74.844834452975036"/>
    <n v="50.77"/>
    <n v="6.38"/>
    <n v="78.63"/>
    <n v="92.73"/>
    <x v="2"/>
    <x v="1"/>
    <n v="29.3"/>
    <x v="0"/>
    <x v="0"/>
    <s v="High School"/>
    <x v="0"/>
    <x v="0"/>
    <x v="2"/>
    <n v="5"/>
  </r>
  <r>
    <s v="S1343"/>
    <s v="Sara"/>
    <s v="Johnson"/>
    <s v="student343@university.com"/>
    <s v="Male"/>
    <n v="21"/>
    <x v="0"/>
    <n v="80.400000000000006"/>
    <n v="80.400000000000006"/>
    <n v="52.8"/>
    <n v="64.87"/>
    <n v="82.61"/>
    <n v="82.61"/>
    <n v="94.59"/>
    <n v="7.04"/>
    <n v="61.38"/>
    <n v="89.02"/>
    <x v="2"/>
    <x v="1"/>
    <n v="7.6"/>
    <x v="1"/>
    <x v="0"/>
    <s v="High School"/>
    <x v="0"/>
    <x v="1"/>
    <x v="5"/>
    <n v="8.9"/>
  </r>
  <r>
    <s v="S1344"/>
    <s v="John"/>
    <s v="Smith"/>
    <s v="student344@university.com"/>
    <s v="Female"/>
    <n v="24"/>
    <x v="3"/>
    <n v="99.83"/>
    <n v="99.83"/>
    <n v="68.47"/>
    <n v="70.06"/>
    <n v="97.71"/>
    <n v="97.71"/>
    <n v="96.04"/>
    <n v="9.2100000000000009"/>
    <n v="51.03"/>
    <n v="82.82"/>
    <x v="1"/>
    <x v="1"/>
    <n v="20.100000000000001"/>
    <x v="1"/>
    <x v="0"/>
    <s v="High School"/>
    <x v="0"/>
    <x v="0"/>
    <x v="5"/>
    <n v="4.7"/>
  </r>
  <r>
    <s v="S1345"/>
    <s v="Omar"/>
    <s v="Jones"/>
    <s v="student345@university.com"/>
    <s v="Female"/>
    <n v="23"/>
    <x v="1"/>
    <n v="64.94"/>
    <n v="64.94"/>
    <n v="91.8"/>
    <n v="82.03"/>
    <n v="64.98"/>
    <n v="64.98"/>
    <n v="86.65"/>
    <n v="8.1199999999999992"/>
    <n v="54.23"/>
    <n v="90.24"/>
    <x v="3"/>
    <x v="1"/>
    <n v="8.6999999999999993"/>
    <x v="0"/>
    <x v="0"/>
    <s v="Master's"/>
    <x v="2"/>
    <x v="0"/>
    <x v="6"/>
    <n v="8.5"/>
  </r>
  <r>
    <s v="S1346"/>
    <s v="John"/>
    <s v="Brown"/>
    <s v="student346@university.com"/>
    <s v="Female"/>
    <n v="24"/>
    <x v="3"/>
    <n v="66.23"/>
    <n v="66.23"/>
    <n v="50.45"/>
    <n v="41.87"/>
    <n v="92.76"/>
    <n v="92.76"/>
    <n v="73.33"/>
    <n v="6.1"/>
    <n v="85.49"/>
    <n v="72.67"/>
    <x v="1"/>
    <x v="1"/>
    <n v="26.9"/>
    <x v="1"/>
    <x v="0"/>
    <s v="High School"/>
    <x v="0"/>
    <x v="2"/>
    <x v="2"/>
    <n v="4.4000000000000004"/>
  </r>
  <r>
    <s v="S1347"/>
    <s v="Maria"/>
    <s v="Johnson"/>
    <s v="student347@university.com"/>
    <s v="Female"/>
    <n v="21"/>
    <x v="0"/>
    <n v="59.14"/>
    <n v="59.14"/>
    <n v="41.15"/>
    <n v="93.45"/>
    <n v="75.3"/>
    <n v="75.3"/>
    <n v="62.74"/>
    <n v="6.59"/>
    <n v="59.12"/>
    <n v="93.74"/>
    <x v="2"/>
    <x v="1"/>
    <n v="9.3000000000000007"/>
    <x v="0"/>
    <x v="0"/>
    <s v="Master's"/>
    <x v="2"/>
    <x v="2"/>
    <x v="3"/>
    <n v="8.4"/>
  </r>
  <r>
    <s v="S1348"/>
    <s v="Liam"/>
    <s v="Williams"/>
    <s v="student348@university.com"/>
    <s v="Female"/>
    <n v="22"/>
    <x v="3"/>
    <n v="94.79"/>
    <n v="94.79"/>
    <n v="79.12"/>
    <n v="86.19"/>
    <n v="97.83"/>
    <n v="97.83"/>
    <n v="87.21"/>
    <n v="1.47"/>
    <n v="61.46"/>
    <n v="61.71"/>
    <x v="1"/>
    <x v="1"/>
    <n v="16"/>
    <x v="0"/>
    <x v="1"/>
    <s v="None"/>
    <x v="1"/>
    <x v="1"/>
    <x v="6"/>
    <n v="6.5"/>
  </r>
  <r>
    <s v="S1349"/>
    <s v="Omar"/>
    <s v="Brown"/>
    <s v="student349@university.com"/>
    <s v="Female"/>
    <n v="21"/>
    <x v="3"/>
    <n v="87.22"/>
    <n v="87.22"/>
    <n v="43.21"/>
    <n v="54.96"/>
    <n v="56.81"/>
    <n v="56.81"/>
    <n v="96.59"/>
    <n v="4.7"/>
    <n v="68.86"/>
    <n v="85.23"/>
    <x v="1"/>
    <x v="1"/>
    <n v="7.2"/>
    <x v="1"/>
    <x v="1"/>
    <s v="High School"/>
    <x v="0"/>
    <x v="1"/>
    <x v="3"/>
    <n v="7"/>
  </r>
  <r>
    <s v="S1350"/>
    <s v="Maria"/>
    <s v="Davis"/>
    <s v="student350@university.com"/>
    <s v="Female"/>
    <n v="24"/>
    <x v="1"/>
    <n v="55.28"/>
    <n v="55.28"/>
    <n v="98.8"/>
    <n v="98.87"/>
    <m/>
    <n v="74.83423936553713"/>
    <n v="57.93"/>
    <n v="3.01"/>
    <n v="82.86"/>
    <n v="62.09"/>
    <x v="0"/>
    <x v="0"/>
    <n v="16.2"/>
    <x v="0"/>
    <x v="0"/>
    <s v="PhD"/>
    <x v="3"/>
    <x v="0"/>
    <x v="6"/>
    <n v="5.2"/>
  </r>
  <r>
    <s v="S1351"/>
    <s v="Ali"/>
    <s v="Smith"/>
    <s v="student351@university.com"/>
    <s v="Female"/>
    <n v="22"/>
    <x v="3"/>
    <n v="99.09"/>
    <n v="99.09"/>
    <n v="76.58"/>
    <n v="50.76"/>
    <n v="72.05"/>
    <n v="72.05"/>
    <n v="73.290000000000006"/>
    <n v="4.32"/>
    <n v="73.47"/>
    <n v="51.99"/>
    <x v="1"/>
    <x v="1"/>
    <n v="5.0999999999999996"/>
    <x v="0"/>
    <x v="0"/>
    <s v="Master's"/>
    <x v="2"/>
    <x v="1"/>
    <x v="0"/>
    <n v="8.5"/>
  </r>
  <r>
    <s v="S1352"/>
    <s v="Ali"/>
    <s v="Smith"/>
    <s v="student352@university.com"/>
    <s v="Female"/>
    <n v="22"/>
    <x v="0"/>
    <n v="86.55"/>
    <n v="86.55"/>
    <n v="68.22"/>
    <n v="94.85"/>
    <n v="97.65"/>
    <n v="97.65"/>
    <n v="65.760000000000005"/>
    <n v="6.62"/>
    <n v="97.23"/>
    <n v="64.209999999999994"/>
    <x v="3"/>
    <x v="1"/>
    <n v="16.100000000000001"/>
    <x v="1"/>
    <x v="0"/>
    <s v="High School"/>
    <x v="0"/>
    <x v="0"/>
    <x v="5"/>
    <n v="6.9"/>
  </r>
  <r>
    <s v="S1353"/>
    <s v="Liam"/>
    <s v="Williams"/>
    <s v="student353@university.com"/>
    <s v="Male"/>
    <n v="20"/>
    <x v="2"/>
    <n v="92.53"/>
    <n v="92.53"/>
    <n v="65.8"/>
    <n v="59.47"/>
    <n v="72.930000000000007"/>
    <n v="72.930000000000007"/>
    <n v="67.84"/>
    <n v="1.49"/>
    <n v="71.709999999999994"/>
    <n v="74.650000000000006"/>
    <x v="1"/>
    <x v="1"/>
    <n v="22.2"/>
    <x v="1"/>
    <x v="1"/>
    <s v="PhD"/>
    <x v="3"/>
    <x v="1"/>
    <x v="0"/>
    <n v="7.4"/>
  </r>
  <r>
    <s v="S1354"/>
    <s v="Liam"/>
    <s v="Johnson"/>
    <s v="student354@university.com"/>
    <s v="Male"/>
    <n v="23"/>
    <x v="0"/>
    <m/>
    <n v="75.457987012987203"/>
    <n v="74.38"/>
    <n v="85.79"/>
    <n v="76.5"/>
    <n v="76.5"/>
    <n v="70.290000000000006"/>
    <n v="0.17"/>
    <n v="59.96"/>
    <n v="92.17"/>
    <x v="1"/>
    <x v="1"/>
    <n v="9.6"/>
    <x v="0"/>
    <x v="0"/>
    <s v="Bachelor's"/>
    <x v="4"/>
    <x v="0"/>
    <x v="7"/>
    <n v="6.8"/>
  </r>
  <r>
    <s v="S1355"/>
    <s v="Omar"/>
    <s v="Brown"/>
    <s v="student355@university.com"/>
    <s v="Female"/>
    <n v="18"/>
    <x v="1"/>
    <n v="75.25"/>
    <n v="75.25"/>
    <n v="45.44"/>
    <n v="67.38"/>
    <n v="90.24"/>
    <n v="90.24"/>
    <n v="97.59"/>
    <n v="3.97"/>
    <n v="76.81"/>
    <n v="75.44"/>
    <x v="0"/>
    <x v="0"/>
    <n v="18.8"/>
    <x v="0"/>
    <x v="0"/>
    <s v="Master's"/>
    <x v="2"/>
    <x v="0"/>
    <x v="4"/>
    <n v="4.5999999999999996"/>
  </r>
  <r>
    <s v="S1356"/>
    <s v="Sara"/>
    <s v="Johnson"/>
    <s v="student356@university.com"/>
    <s v="Male"/>
    <n v="22"/>
    <x v="3"/>
    <n v="84.93"/>
    <n v="84.93"/>
    <n v="95.8"/>
    <n v="84.19"/>
    <n v="86.13"/>
    <n v="86.13"/>
    <n v="62.93"/>
    <n v="3.22"/>
    <n v="72.540000000000006"/>
    <n v="58.96"/>
    <x v="1"/>
    <x v="1"/>
    <n v="16.899999999999999"/>
    <x v="0"/>
    <x v="0"/>
    <s v="None"/>
    <x v="1"/>
    <x v="0"/>
    <x v="4"/>
    <n v="8.1999999999999993"/>
  </r>
  <r>
    <s v="S1357"/>
    <s v="Liam"/>
    <s v="Smith"/>
    <s v="student357@university.com"/>
    <s v="Male"/>
    <n v="24"/>
    <x v="3"/>
    <n v="77.150000000000006"/>
    <n v="77.150000000000006"/>
    <n v="77.540000000000006"/>
    <n v="49.35"/>
    <n v="80.98"/>
    <n v="80.98"/>
    <n v="74.63"/>
    <n v="4.2"/>
    <n v="89.36"/>
    <n v="99.64"/>
    <x v="2"/>
    <x v="1"/>
    <n v="13.4"/>
    <x v="1"/>
    <x v="1"/>
    <m/>
    <x v="1"/>
    <x v="1"/>
    <x v="5"/>
    <n v="4.9000000000000004"/>
  </r>
  <r>
    <s v="S1358"/>
    <s v="Ali"/>
    <s v="Johnson"/>
    <s v="student358@university.com"/>
    <s v="Female"/>
    <n v="23"/>
    <x v="1"/>
    <n v="83.33"/>
    <n v="83.33"/>
    <n v="51.04"/>
    <n v="56.17"/>
    <n v="70.849999999999994"/>
    <n v="70.849999999999994"/>
    <n v="97.57"/>
    <n v="9.31"/>
    <n v="96.76"/>
    <n v="63.5"/>
    <x v="1"/>
    <x v="1"/>
    <n v="21.8"/>
    <x v="1"/>
    <x v="0"/>
    <s v="PhD"/>
    <x v="3"/>
    <x v="1"/>
    <x v="7"/>
    <n v="5.5"/>
  </r>
  <r>
    <s v="S1359"/>
    <s v="John"/>
    <s v="Smith"/>
    <s v="student359@university.com"/>
    <s v="Female"/>
    <n v="19"/>
    <x v="1"/>
    <m/>
    <n v="75.453454501685329"/>
    <n v="73.75"/>
    <n v="45.99"/>
    <n v="89.62"/>
    <n v="89.62"/>
    <n v="73.8"/>
    <n v="7.07"/>
    <n v="91.81"/>
    <n v="99.26"/>
    <x v="3"/>
    <x v="1"/>
    <n v="29.9"/>
    <x v="1"/>
    <x v="1"/>
    <s v="Master's"/>
    <x v="2"/>
    <x v="1"/>
    <x v="1"/>
    <n v="7.3"/>
  </r>
  <r>
    <s v="S1360"/>
    <s v="Maria"/>
    <s v="Johnson"/>
    <s v="student360@university.com"/>
    <s v="Female"/>
    <n v="21"/>
    <x v="0"/>
    <n v="68.72"/>
    <n v="68.72"/>
    <n v="48"/>
    <n v="91.91"/>
    <n v="97.41"/>
    <n v="97.41"/>
    <n v="93.18"/>
    <n v="3.27"/>
    <n v="69.45"/>
    <n v="96.82"/>
    <x v="3"/>
    <x v="1"/>
    <n v="28.4"/>
    <x v="0"/>
    <x v="0"/>
    <m/>
    <x v="1"/>
    <x v="0"/>
    <x v="1"/>
    <n v="4.5"/>
  </r>
  <r>
    <s v="S1361"/>
    <s v="Ali"/>
    <s v="Williams"/>
    <s v="student361@university.com"/>
    <s v="Female"/>
    <n v="24"/>
    <x v="0"/>
    <n v="92.43"/>
    <n v="92.43"/>
    <n v="41.05"/>
    <n v="57.78"/>
    <n v="50.49"/>
    <n v="50.49"/>
    <n v="52.94"/>
    <n v="1.79"/>
    <n v="60.81"/>
    <n v="77.12"/>
    <x v="1"/>
    <x v="1"/>
    <n v="29.3"/>
    <x v="0"/>
    <x v="0"/>
    <s v="High School"/>
    <x v="0"/>
    <x v="2"/>
    <x v="0"/>
    <n v="8.6999999999999993"/>
  </r>
  <r>
    <s v="S1362"/>
    <s v="Ali"/>
    <s v="Jones"/>
    <s v="student362@university.com"/>
    <s v="Female"/>
    <n v="19"/>
    <x v="0"/>
    <n v="58.15"/>
    <n v="58.15"/>
    <n v="77.83"/>
    <n v="81.67"/>
    <n v="79.39"/>
    <n v="79.39"/>
    <n v="97.65"/>
    <n v="6.18"/>
    <n v="95.72"/>
    <n v="54.6"/>
    <x v="2"/>
    <x v="1"/>
    <n v="5.5"/>
    <x v="1"/>
    <x v="0"/>
    <m/>
    <x v="1"/>
    <x v="0"/>
    <x v="1"/>
    <n v="4.5999999999999996"/>
  </r>
  <r>
    <s v="S1363"/>
    <s v="Sara"/>
    <s v="Williams"/>
    <s v="student363@university.com"/>
    <s v="Female"/>
    <n v="24"/>
    <x v="3"/>
    <n v="63.54"/>
    <n v="63.54"/>
    <n v="78.91"/>
    <n v="89.21"/>
    <n v="93.3"/>
    <n v="93.3"/>
    <n v="59.38"/>
    <n v="6.58"/>
    <n v="69.3"/>
    <n v="84.77"/>
    <x v="3"/>
    <x v="1"/>
    <n v="11.4"/>
    <x v="1"/>
    <x v="0"/>
    <s v="High School"/>
    <x v="0"/>
    <x v="2"/>
    <x v="4"/>
    <n v="7.3"/>
  </r>
  <r>
    <s v="S1364"/>
    <s v="Omar"/>
    <s v="Williams"/>
    <s v="student364@university.com"/>
    <s v="Male"/>
    <n v="21"/>
    <x v="1"/>
    <n v="52.17"/>
    <n v="52.17"/>
    <n v="75.02"/>
    <n v="94.09"/>
    <n v="82.66"/>
    <n v="82.66"/>
    <n v="99"/>
    <n v="4.84"/>
    <n v="88.51"/>
    <n v="92.29"/>
    <x v="4"/>
    <x v="1"/>
    <n v="28.1"/>
    <x v="1"/>
    <x v="1"/>
    <s v="None"/>
    <x v="1"/>
    <x v="1"/>
    <x v="0"/>
    <n v="7.2"/>
  </r>
  <r>
    <s v="S1365"/>
    <s v="Omar"/>
    <s v="Jones"/>
    <s v="student365@university.com"/>
    <s v="Female"/>
    <n v="20"/>
    <x v="0"/>
    <n v="68.22"/>
    <n v="68.22"/>
    <n v="51.01"/>
    <n v="46.38"/>
    <n v="90.04"/>
    <n v="90.04"/>
    <n v="58.78"/>
    <n v="2.13"/>
    <n v="99.48"/>
    <n v="72.27"/>
    <x v="3"/>
    <x v="1"/>
    <n v="6.2"/>
    <x v="0"/>
    <x v="0"/>
    <m/>
    <x v="1"/>
    <x v="0"/>
    <x v="8"/>
    <n v="7.5"/>
  </r>
  <r>
    <s v="S1366"/>
    <s v="Emma"/>
    <s v="Jones"/>
    <s v="student366@university.com"/>
    <s v="Male"/>
    <n v="24"/>
    <x v="0"/>
    <n v="69"/>
    <n v="69"/>
    <n v="76.209999999999994"/>
    <n v="93.58"/>
    <n v="94.75"/>
    <n v="94.75"/>
    <n v="72.22"/>
    <n v="0.28999999999999998"/>
    <n v="78.87"/>
    <n v="61.95"/>
    <x v="0"/>
    <x v="0"/>
    <n v="14.1"/>
    <x v="0"/>
    <x v="0"/>
    <s v="Master's"/>
    <x v="2"/>
    <x v="2"/>
    <x v="2"/>
    <n v="6.2"/>
  </r>
  <r>
    <s v="S1367"/>
    <s v="Sara"/>
    <s v="Brown"/>
    <s v="student367@university.com"/>
    <s v="Female"/>
    <n v="22"/>
    <x v="1"/>
    <n v="90.26"/>
    <n v="90.26"/>
    <n v="43.39"/>
    <n v="51.84"/>
    <n v="87.55"/>
    <n v="87.55"/>
    <n v="65.430000000000007"/>
    <n v="2.66"/>
    <n v="73.989999999999995"/>
    <n v="90.14"/>
    <x v="1"/>
    <x v="1"/>
    <n v="21.3"/>
    <x v="0"/>
    <x v="0"/>
    <m/>
    <x v="1"/>
    <x v="1"/>
    <x v="0"/>
    <n v="5.9"/>
  </r>
  <r>
    <s v="S1368"/>
    <s v="John"/>
    <s v="Brown"/>
    <s v="student368@university.com"/>
    <s v="Female"/>
    <n v="18"/>
    <x v="3"/>
    <n v="82.66"/>
    <n v="82.66"/>
    <n v="76.55"/>
    <n v="84.21"/>
    <m/>
    <n v="74.800369208494203"/>
    <n v="71.66"/>
    <n v="4.57"/>
    <n v="84.99"/>
    <n v="77.25"/>
    <x v="0"/>
    <x v="0"/>
    <n v="29.6"/>
    <x v="0"/>
    <x v="0"/>
    <s v="None"/>
    <x v="1"/>
    <x v="2"/>
    <x v="9"/>
    <n v="8.9"/>
  </r>
  <r>
    <s v="S1369"/>
    <s v="Omar"/>
    <s v="Williams"/>
    <s v="student369@university.com"/>
    <s v="Male"/>
    <n v="22"/>
    <x v="3"/>
    <n v="71.84"/>
    <n v="71.84"/>
    <n v="73.239999999999995"/>
    <n v="83.73"/>
    <n v="98.24"/>
    <n v="98.24"/>
    <n v="62.53"/>
    <n v="7.88"/>
    <n v="59.7"/>
    <n v="59.88"/>
    <x v="2"/>
    <x v="1"/>
    <n v="11.9"/>
    <x v="1"/>
    <x v="0"/>
    <s v="High School"/>
    <x v="0"/>
    <x v="0"/>
    <x v="5"/>
    <n v="8.1"/>
  </r>
  <r>
    <s v="S1370"/>
    <s v="Maria"/>
    <s v="Williams"/>
    <s v="student370@university.com"/>
    <s v="Female"/>
    <n v="21"/>
    <x v="1"/>
    <n v="82.61"/>
    <n v="82.61"/>
    <n v="79.319999999999993"/>
    <n v="40.51"/>
    <n v="93.18"/>
    <n v="93.18"/>
    <n v="98.27"/>
    <n v="8.5399999999999991"/>
    <n v="74.41"/>
    <n v="97.48"/>
    <x v="4"/>
    <x v="1"/>
    <n v="24.1"/>
    <x v="0"/>
    <x v="0"/>
    <m/>
    <x v="1"/>
    <x v="2"/>
    <x v="2"/>
    <n v="6.4"/>
  </r>
  <r>
    <s v="S1371"/>
    <s v="Liam"/>
    <s v="Smith"/>
    <s v="student371@university.com"/>
    <s v="Female"/>
    <n v="24"/>
    <x v="1"/>
    <n v="52.64"/>
    <n v="52.64"/>
    <n v="93.73"/>
    <n v="53.24"/>
    <n v="90.77"/>
    <n v="90.77"/>
    <n v="65.290000000000006"/>
    <n v="4.13"/>
    <n v="65.62"/>
    <n v="97.4"/>
    <x v="2"/>
    <x v="1"/>
    <n v="21.5"/>
    <x v="0"/>
    <x v="0"/>
    <m/>
    <x v="1"/>
    <x v="1"/>
    <x v="4"/>
    <n v="4.9000000000000004"/>
  </r>
  <r>
    <s v="S1372"/>
    <s v="Sara"/>
    <s v="Smith"/>
    <s v="student372@university.com"/>
    <s v="Male"/>
    <n v="18"/>
    <x v="0"/>
    <n v="59.01"/>
    <n v="59.01"/>
    <n v="91.02"/>
    <n v="69.510000000000005"/>
    <n v="54.32"/>
    <n v="54.32"/>
    <n v="82.66"/>
    <n v="7.96"/>
    <n v="58.21"/>
    <n v="68.349999999999994"/>
    <x v="4"/>
    <x v="1"/>
    <n v="20.3"/>
    <x v="0"/>
    <x v="0"/>
    <m/>
    <x v="1"/>
    <x v="0"/>
    <x v="0"/>
    <n v="8.5"/>
  </r>
  <r>
    <s v="S1373"/>
    <s v="Liam"/>
    <s v="Brown"/>
    <s v="student373@university.com"/>
    <s v="Female"/>
    <n v="22"/>
    <x v="3"/>
    <n v="81.349999999999994"/>
    <n v="81.349999999999994"/>
    <n v="98.84"/>
    <n v="65.2"/>
    <m/>
    <n v="74.791357487922724"/>
    <n v="56.87"/>
    <n v="9.93"/>
    <n v="80.510000000000005"/>
    <n v="53.2"/>
    <x v="2"/>
    <x v="1"/>
    <n v="23.6"/>
    <x v="0"/>
    <x v="0"/>
    <s v="None"/>
    <x v="1"/>
    <x v="1"/>
    <x v="7"/>
    <n v="7.2"/>
  </r>
  <r>
    <s v="S1374"/>
    <s v="Ali"/>
    <s v="Davis"/>
    <s v="student374@university.com"/>
    <s v="Male"/>
    <n v="18"/>
    <x v="3"/>
    <n v="82.07"/>
    <n v="82.07"/>
    <n v="98.57"/>
    <n v="95.11"/>
    <n v="77.84"/>
    <n v="77.84"/>
    <n v="91.22"/>
    <n v="7.17"/>
    <n v="78.790000000000006"/>
    <n v="81.540000000000006"/>
    <x v="3"/>
    <x v="1"/>
    <n v="11.3"/>
    <x v="1"/>
    <x v="0"/>
    <s v="Bachelor's"/>
    <x v="4"/>
    <x v="1"/>
    <x v="1"/>
    <n v="4.7"/>
  </r>
  <r>
    <s v="S1375"/>
    <s v="Maria"/>
    <s v="Davis"/>
    <s v="student375@university.com"/>
    <s v="Female"/>
    <n v="21"/>
    <x v="0"/>
    <n v="88.71"/>
    <n v="88.71"/>
    <n v="86.34"/>
    <n v="61.58"/>
    <n v="85.48"/>
    <n v="85.48"/>
    <n v="77.13"/>
    <n v="7.29"/>
    <n v="88.06"/>
    <n v="65.86"/>
    <x v="3"/>
    <x v="1"/>
    <n v="13.5"/>
    <x v="0"/>
    <x v="0"/>
    <s v="None"/>
    <x v="1"/>
    <x v="2"/>
    <x v="9"/>
    <n v="4.9000000000000004"/>
  </r>
  <r>
    <s v="S1376"/>
    <s v="Maria"/>
    <s v="Brown"/>
    <s v="student376@university.com"/>
    <s v="Female"/>
    <n v="20"/>
    <x v="3"/>
    <n v="70.150000000000006"/>
    <n v="70.150000000000006"/>
    <n v="97.39"/>
    <n v="96.22"/>
    <n v="65.16"/>
    <n v="65.16"/>
    <n v="98.97"/>
    <n v="9.1"/>
    <n v="93.65"/>
    <n v="53.32"/>
    <x v="3"/>
    <x v="1"/>
    <n v="19"/>
    <x v="0"/>
    <x v="1"/>
    <s v="None"/>
    <x v="1"/>
    <x v="0"/>
    <x v="6"/>
    <n v="6.7"/>
  </r>
  <r>
    <s v="S1377"/>
    <s v="Ali"/>
    <s v="Smith"/>
    <s v="student377@university.com"/>
    <s v="Male"/>
    <n v="20"/>
    <x v="1"/>
    <n v="86.13"/>
    <n v="86.13"/>
    <n v="92.04"/>
    <n v="67.569999999999993"/>
    <n v="54.67"/>
    <n v="54.67"/>
    <n v="71.17"/>
    <n v="3.38"/>
    <n v="61.02"/>
    <n v="94.59"/>
    <x v="1"/>
    <x v="1"/>
    <n v="16"/>
    <x v="0"/>
    <x v="0"/>
    <s v="Master's"/>
    <x v="2"/>
    <x v="0"/>
    <x v="6"/>
    <n v="6.5"/>
  </r>
  <r>
    <s v="S1378"/>
    <s v="Sara"/>
    <s v="Smith"/>
    <s v="student378@university.com"/>
    <s v="Female"/>
    <n v="24"/>
    <x v="2"/>
    <m/>
    <n v="75.462763539652059"/>
    <n v="83.65"/>
    <n v="97.86"/>
    <n v="65.55"/>
    <n v="65.55"/>
    <n v="59.77"/>
    <n v="0.11"/>
    <n v="88.99"/>
    <n v="99.91"/>
    <x v="2"/>
    <x v="1"/>
    <n v="23"/>
    <x v="0"/>
    <x v="1"/>
    <s v="Bachelor's"/>
    <x v="4"/>
    <x v="0"/>
    <x v="7"/>
    <n v="6"/>
  </r>
  <r>
    <s v="S1379"/>
    <s v="Ali"/>
    <s v="Davis"/>
    <s v="student379@university.com"/>
    <s v="Male"/>
    <n v="22"/>
    <x v="1"/>
    <m/>
    <n v="75.462763539652059"/>
    <n v="44.52"/>
    <n v="84.24"/>
    <m/>
    <n v="74.797465538089483"/>
    <n v="67.3"/>
    <n v="9.8699999999999992"/>
    <n v="68.37"/>
    <n v="67.52"/>
    <x v="4"/>
    <x v="1"/>
    <n v="25"/>
    <x v="0"/>
    <x v="0"/>
    <s v="None"/>
    <x v="1"/>
    <x v="0"/>
    <x v="5"/>
    <n v="6.1"/>
  </r>
  <r>
    <s v="S1380"/>
    <s v="Liam"/>
    <s v="Johnson"/>
    <s v="student380@university.com"/>
    <s v="Male"/>
    <n v="19"/>
    <x v="3"/>
    <n v="60.76"/>
    <n v="60.76"/>
    <n v="42.94"/>
    <n v="89.76"/>
    <n v="93.87"/>
    <n v="93.87"/>
    <n v="86.85"/>
    <n v="4.9000000000000004"/>
    <n v="81.44"/>
    <n v="87.24"/>
    <x v="2"/>
    <x v="1"/>
    <n v="18.2"/>
    <x v="0"/>
    <x v="0"/>
    <s v="High School"/>
    <x v="0"/>
    <x v="2"/>
    <x v="9"/>
    <n v="4.9000000000000004"/>
  </r>
  <r>
    <s v="S1381"/>
    <s v="Emma"/>
    <s v="Johnson"/>
    <s v="student381@university.com"/>
    <s v="Male"/>
    <n v="21"/>
    <x v="1"/>
    <n v="77.58"/>
    <n v="77.58"/>
    <n v="90.26"/>
    <n v="46.29"/>
    <n v="95.65"/>
    <n v="95.65"/>
    <n v="82.96"/>
    <n v="7.86"/>
    <n v="92.51"/>
    <n v="53.29"/>
    <x v="1"/>
    <x v="1"/>
    <n v="14.8"/>
    <x v="1"/>
    <x v="1"/>
    <s v="High School"/>
    <x v="0"/>
    <x v="2"/>
    <x v="9"/>
    <n v="5.3"/>
  </r>
  <r>
    <s v="S1382"/>
    <s v="Maria"/>
    <s v="Smith"/>
    <s v="student382@university.com"/>
    <s v="Female"/>
    <n v="22"/>
    <x v="3"/>
    <n v="80.09"/>
    <n v="80.09"/>
    <n v="69.38"/>
    <n v="75.17"/>
    <n v="68.94"/>
    <n v="68.94"/>
    <n v="88.92"/>
    <n v="8.1199999999999992"/>
    <n v="62.81"/>
    <n v="68.489999999999995"/>
    <x v="0"/>
    <x v="0"/>
    <n v="27.8"/>
    <x v="0"/>
    <x v="0"/>
    <s v="Bachelor's"/>
    <x v="4"/>
    <x v="0"/>
    <x v="0"/>
    <n v="6.5"/>
  </r>
  <r>
    <s v="S1383"/>
    <s v="Ahmed"/>
    <s v="Johnson"/>
    <s v="student383@university.com"/>
    <s v="Female"/>
    <n v="22"/>
    <x v="3"/>
    <n v="99.93"/>
    <n v="99.93"/>
    <n v="88.88"/>
    <n v="48.56"/>
    <n v="68.63"/>
    <n v="68.63"/>
    <n v="53.67"/>
    <n v="3.98"/>
    <n v="80.05"/>
    <n v="55.44"/>
    <x v="1"/>
    <x v="1"/>
    <n v="23.7"/>
    <x v="0"/>
    <x v="0"/>
    <s v="None"/>
    <x v="1"/>
    <x v="2"/>
    <x v="8"/>
    <n v="4.3"/>
  </r>
  <r>
    <s v="S1384"/>
    <s v="Ahmed"/>
    <s v="Jones"/>
    <s v="student384@university.com"/>
    <s v="Male"/>
    <n v="20"/>
    <x v="3"/>
    <n v="60.06"/>
    <n v="60.06"/>
    <n v="58.78"/>
    <n v="57.86"/>
    <n v="70.34"/>
    <n v="70.34"/>
    <n v="79.02"/>
    <n v="5.41"/>
    <n v="74.02"/>
    <n v="52.77"/>
    <x v="4"/>
    <x v="1"/>
    <n v="21.8"/>
    <x v="0"/>
    <x v="0"/>
    <s v="Bachelor's"/>
    <x v="4"/>
    <x v="1"/>
    <x v="7"/>
    <n v="5.8"/>
  </r>
  <r>
    <s v="S1385"/>
    <s v="Liam"/>
    <s v="Brown"/>
    <s v="student385@university.com"/>
    <s v="Female"/>
    <n v="24"/>
    <x v="3"/>
    <n v="76.16"/>
    <n v="76.16"/>
    <n v="63.86"/>
    <n v="77.41"/>
    <n v="68.790000000000006"/>
    <n v="68.790000000000006"/>
    <n v="96.61"/>
    <n v="5.4"/>
    <n v="89.53"/>
    <n v="79.44"/>
    <x v="1"/>
    <x v="1"/>
    <n v="6.4"/>
    <x v="1"/>
    <x v="0"/>
    <s v="None"/>
    <x v="1"/>
    <x v="1"/>
    <x v="1"/>
    <n v="5.0999999999999996"/>
  </r>
  <r>
    <s v="S1386"/>
    <s v="John"/>
    <s v="Brown"/>
    <s v="student386@university.com"/>
    <s v="Female"/>
    <n v="18"/>
    <x v="2"/>
    <n v="67.31"/>
    <n v="67.31"/>
    <n v="82.01"/>
    <n v="83.57"/>
    <n v="83.31"/>
    <n v="83.31"/>
    <n v="55.4"/>
    <n v="2.2000000000000002"/>
    <n v="84.86"/>
    <n v="90.1"/>
    <x v="2"/>
    <x v="1"/>
    <n v="18.2"/>
    <x v="0"/>
    <x v="1"/>
    <s v="Master's"/>
    <x v="2"/>
    <x v="1"/>
    <x v="5"/>
    <n v="4.9000000000000004"/>
  </r>
  <r>
    <s v="S1387"/>
    <s v="Omar"/>
    <s v="Smith"/>
    <s v="student387@university.com"/>
    <s v="Female"/>
    <n v="21"/>
    <x v="3"/>
    <n v="76.290000000000006"/>
    <n v="76.290000000000006"/>
    <n v="94.92"/>
    <n v="42.35"/>
    <n v="67.92"/>
    <n v="67.92"/>
    <n v="54.72"/>
    <n v="1.18"/>
    <n v="88.48"/>
    <n v="72.650000000000006"/>
    <x v="4"/>
    <x v="1"/>
    <n v="8"/>
    <x v="0"/>
    <x v="0"/>
    <s v="PhD"/>
    <x v="3"/>
    <x v="2"/>
    <x v="1"/>
    <n v="4.7"/>
  </r>
  <r>
    <s v="S1388"/>
    <s v="Ali"/>
    <s v="Williams"/>
    <s v="student388@university.com"/>
    <s v="Male"/>
    <n v="18"/>
    <x v="3"/>
    <n v="61.61"/>
    <n v="61.61"/>
    <n v="45.27"/>
    <n v="71.86"/>
    <n v="51.02"/>
    <n v="51.02"/>
    <n v="85.83"/>
    <n v="5.44"/>
    <n v="64.400000000000006"/>
    <n v="76.209999999999994"/>
    <x v="2"/>
    <x v="1"/>
    <n v="21.5"/>
    <x v="0"/>
    <x v="1"/>
    <s v="High School"/>
    <x v="0"/>
    <x v="0"/>
    <x v="4"/>
    <n v="4.7"/>
  </r>
  <r>
    <s v="S1389"/>
    <s v="Ali"/>
    <s v="Davis"/>
    <s v="student389@university.com"/>
    <s v="Female"/>
    <n v="23"/>
    <x v="2"/>
    <n v="52.38"/>
    <n v="52.38"/>
    <n v="91.69"/>
    <n v="73.92"/>
    <n v="71.95"/>
    <n v="71.95"/>
    <n v="65.760000000000005"/>
    <n v="1.2"/>
    <n v="85.22"/>
    <n v="63.54"/>
    <x v="0"/>
    <x v="0"/>
    <n v="12.5"/>
    <x v="1"/>
    <x v="1"/>
    <s v="Bachelor's"/>
    <x v="4"/>
    <x v="2"/>
    <x v="3"/>
    <n v="4.8"/>
  </r>
  <r>
    <s v="S1390"/>
    <s v="John"/>
    <s v="Smith"/>
    <s v="student390@university.com"/>
    <s v="Male"/>
    <n v="23"/>
    <x v="3"/>
    <n v="78.63"/>
    <n v="78.63"/>
    <n v="87.58"/>
    <n v="44.73"/>
    <n v="61.21"/>
    <n v="61.21"/>
    <n v="82.93"/>
    <n v="3.46"/>
    <n v="80.290000000000006"/>
    <n v="86.82"/>
    <x v="3"/>
    <x v="1"/>
    <n v="23.5"/>
    <x v="0"/>
    <x v="0"/>
    <s v="High School"/>
    <x v="0"/>
    <x v="1"/>
    <x v="1"/>
    <n v="5.9"/>
  </r>
  <r>
    <s v="S1391"/>
    <s v="John"/>
    <s v="Johnson"/>
    <s v="student391@university.com"/>
    <s v="Female"/>
    <n v="21"/>
    <x v="1"/>
    <n v="66.790000000000006"/>
    <n v="66.790000000000006"/>
    <n v="58.93"/>
    <n v="70.040000000000006"/>
    <n v="51.44"/>
    <n v="51.44"/>
    <n v="77.27"/>
    <n v="1.86"/>
    <n v="72.83"/>
    <n v="68.05"/>
    <x v="4"/>
    <x v="1"/>
    <n v="24.5"/>
    <x v="0"/>
    <x v="0"/>
    <s v="None"/>
    <x v="1"/>
    <x v="1"/>
    <x v="9"/>
    <n v="4.5"/>
  </r>
  <r>
    <s v="S1392"/>
    <s v="Liam"/>
    <s v="Davis"/>
    <s v="student392@university.com"/>
    <s v="Female"/>
    <n v="24"/>
    <x v="3"/>
    <n v="59.1"/>
    <n v="59.1"/>
    <n v="61.31"/>
    <n v="82.83"/>
    <n v="73.540000000000006"/>
    <n v="73.540000000000006"/>
    <n v="99.3"/>
    <n v="7.07"/>
    <n v="68.92"/>
    <n v="53.37"/>
    <x v="4"/>
    <x v="1"/>
    <n v="12.5"/>
    <x v="0"/>
    <x v="0"/>
    <s v="High School"/>
    <x v="0"/>
    <x v="0"/>
    <x v="6"/>
    <n v="8.5"/>
  </r>
  <r>
    <s v="S1393"/>
    <s v="Liam"/>
    <s v="Williams"/>
    <s v="student393@university.com"/>
    <s v="Male"/>
    <n v="19"/>
    <x v="3"/>
    <n v="66.2"/>
    <n v="66.2"/>
    <n v="42.79"/>
    <n v="43.19"/>
    <n v="60.3"/>
    <n v="60.3"/>
    <n v="94.45"/>
    <n v="8.7200000000000006"/>
    <n v="66.58"/>
    <n v="58.28"/>
    <x v="2"/>
    <x v="1"/>
    <n v="29.4"/>
    <x v="0"/>
    <x v="0"/>
    <m/>
    <x v="1"/>
    <x v="1"/>
    <x v="1"/>
    <n v="6.5"/>
  </r>
  <r>
    <s v="S1394"/>
    <s v="John"/>
    <s v="Johnson"/>
    <s v="student394@university.com"/>
    <s v="Female"/>
    <n v="23"/>
    <x v="2"/>
    <n v="52.46"/>
    <n v="52.46"/>
    <n v="40.94"/>
    <n v="85.62"/>
    <n v="72.64"/>
    <n v="72.64"/>
    <n v="83.9"/>
    <n v="5.78"/>
    <n v="50.48"/>
    <n v="56.42"/>
    <x v="2"/>
    <x v="1"/>
    <n v="17.899999999999999"/>
    <x v="1"/>
    <x v="0"/>
    <s v="Bachelor's"/>
    <x v="4"/>
    <x v="2"/>
    <x v="4"/>
    <n v="6.5"/>
  </r>
  <r>
    <s v="S1395"/>
    <s v="Maria"/>
    <s v="Jones"/>
    <s v="student395@university.com"/>
    <s v="Male"/>
    <n v="20"/>
    <x v="3"/>
    <n v="97.52"/>
    <n v="97.52"/>
    <n v="68.62"/>
    <n v="74.59"/>
    <n v="63.89"/>
    <n v="63.89"/>
    <n v="63.08"/>
    <n v="4.0999999999999996"/>
    <n v="58.48"/>
    <n v="71.790000000000006"/>
    <x v="3"/>
    <x v="1"/>
    <n v="10.4"/>
    <x v="0"/>
    <x v="0"/>
    <s v="PhD"/>
    <x v="3"/>
    <x v="0"/>
    <x v="7"/>
    <n v="5.0999999999999996"/>
  </r>
  <r>
    <s v="S1396"/>
    <s v="Liam"/>
    <s v="Johnson"/>
    <s v="student396@university.com"/>
    <s v="Female"/>
    <n v="19"/>
    <x v="0"/>
    <n v="79.06"/>
    <n v="79.06"/>
    <n v="45.73"/>
    <n v="89.99"/>
    <n v="80.19"/>
    <n v="80.19"/>
    <n v="63.1"/>
    <n v="9.9700000000000006"/>
    <n v="52.95"/>
    <n v="53.26"/>
    <x v="0"/>
    <x v="0"/>
    <n v="24.4"/>
    <x v="0"/>
    <x v="0"/>
    <m/>
    <x v="1"/>
    <x v="0"/>
    <x v="7"/>
    <n v="8.3000000000000007"/>
  </r>
  <r>
    <s v="S1397"/>
    <s v="Emma"/>
    <s v="Jones"/>
    <s v="student397@university.com"/>
    <s v="Male"/>
    <n v="22"/>
    <x v="3"/>
    <n v="90.74"/>
    <n v="90.74"/>
    <n v="51.64"/>
    <n v="53.08"/>
    <n v="99.54"/>
    <n v="99.54"/>
    <n v="94.11"/>
    <n v="0.21"/>
    <n v="92.42"/>
    <n v="90.32"/>
    <x v="1"/>
    <x v="1"/>
    <n v="24"/>
    <x v="0"/>
    <x v="0"/>
    <s v="Master's"/>
    <x v="2"/>
    <x v="0"/>
    <x v="1"/>
    <n v="8.1"/>
  </r>
  <r>
    <s v="S1398"/>
    <s v="Liam"/>
    <s v="Davis"/>
    <s v="student398@university.com"/>
    <s v="Female"/>
    <n v="23"/>
    <x v="3"/>
    <n v="71.16"/>
    <n v="71.16"/>
    <n v="90.81"/>
    <n v="90"/>
    <n v="77.36"/>
    <n v="77.36"/>
    <n v="79.27"/>
    <n v="3.04"/>
    <n v="93"/>
    <n v="95.4"/>
    <x v="0"/>
    <x v="0"/>
    <n v="15.3"/>
    <x v="0"/>
    <x v="0"/>
    <s v="High School"/>
    <x v="0"/>
    <x v="0"/>
    <x v="8"/>
    <n v="4.2"/>
  </r>
  <r>
    <s v="S1399"/>
    <s v="Ali"/>
    <s v="Jones"/>
    <s v="student399@university.com"/>
    <s v="Female"/>
    <n v="20"/>
    <x v="3"/>
    <n v="95.17"/>
    <n v="95.17"/>
    <n v="74.260000000000005"/>
    <n v="45.67"/>
    <n v="82.34"/>
    <n v="82.34"/>
    <n v="89.46"/>
    <n v="2.79"/>
    <n v="92.31"/>
    <n v="62.42"/>
    <x v="1"/>
    <x v="1"/>
    <n v="21.5"/>
    <x v="0"/>
    <x v="0"/>
    <s v="Bachelor's"/>
    <x v="4"/>
    <x v="0"/>
    <x v="4"/>
    <n v="7.7"/>
  </r>
  <r>
    <s v="S1400"/>
    <s v="Liam"/>
    <s v="Davis"/>
    <s v="student400@university.com"/>
    <s v="Female"/>
    <n v="22"/>
    <x v="3"/>
    <n v="74.17"/>
    <n v="74.17"/>
    <n v="78.02"/>
    <n v="64.23"/>
    <n v="95.96"/>
    <n v="95.96"/>
    <n v="72.489999999999995"/>
    <n v="3.56"/>
    <n v="90.9"/>
    <n v="74.28"/>
    <x v="2"/>
    <x v="1"/>
    <n v="5.5"/>
    <x v="0"/>
    <x v="0"/>
    <m/>
    <x v="1"/>
    <x v="1"/>
    <x v="8"/>
    <n v="4.9000000000000004"/>
  </r>
  <r>
    <s v="S1401"/>
    <s v="Maria"/>
    <s v="Davis"/>
    <s v="student401@university.com"/>
    <s v="Male"/>
    <n v="19"/>
    <x v="3"/>
    <n v="78.7"/>
    <n v="78.7"/>
    <n v="51.25"/>
    <n v="51.97"/>
    <n v="68.7"/>
    <n v="68.7"/>
    <n v="55.15"/>
    <n v="2.31"/>
    <n v="61.07"/>
    <n v="75.95"/>
    <x v="3"/>
    <x v="1"/>
    <n v="12.3"/>
    <x v="0"/>
    <x v="0"/>
    <m/>
    <x v="1"/>
    <x v="2"/>
    <x v="0"/>
    <n v="6.8"/>
  </r>
  <r>
    <s v="S1402"/>
    <s v="John"/>
    <s v="Davis"/>
    <s v="student402@university.com"/>
    <s v="Male"/>
    <n v="21"/>
    <x v="1"/>
    <n v="74.59"/>
    <n v="74.59"/>
    <n v="89.72"/>
    <n v="92.56"/>
    <m/>
    <n v="74.80184536834426"/>
    <n v="66.63"/>
    <n v="2.64"/>
    <n v="74.59"/>
    <n v="99.25"/>
    <x v="4"/>
    <x v="1"/>
    <n v="27"/>
    <x v="0"/>
    <x v="0"/>
    <m/>
    <x v="1"/>
    <x v="0"/>
    <x v="4"/>
    <n v="8.4"/>
  </r>
  <r>
    <s v="S1403"/>
    <s v="Ali"/>
    <s v="Davis"/>
    <s v="student403@university.com"/>
    <s v="Male"/>
    <n v="22"/>
    <x v="0"/>
    <n v="86.66"/>
    <n v="86.66"/>
    <n v="92.08"/>
    <n v="82.3"/>
    <n v="64.14"/>
    <n v="64.14"/>
    <n v="58.06"/>
    <n v="2.58"/>
    <n v="95.39"/>
    <n v="53.28"/>
    <x v="3"/>
    <x v="1"/>
    <n v="10.8"/>
    <x v="0"/>
    <x v="0"/>
    <s v="Master's"/>
    <x v="2"/>
    <x v="1"/>
    <x v="8"/>
    <n v="8.6999999999999993"/>
  </r>
  <r>
    <s v="S1404"/>
    <s v="Liam"/>
    <s v="Davis"/>
    <s v="student404@university.com"/>
    <s v="Female"/>
    <n v="18"/>
    <x v="3"/>
    <n v="78.33"/>
    <n v="78.33"/>
    <n v="71.400000000000006"/>
    <n v="41.52"/>
    <n v="70.14"/>
    <n v="70.14"/>
    <n v="89.09"/>
    <n v="5.0599999999999996"/>
    <n v="87.99"/>
    <n v="83.39"/>
    <x v="1"/>
    <x v="1"/>
    <n v="27.6"/>
    <x v="1"/>
    <x v="1"/>
    <s v="High School"/>
    <x v="0"/>
    <x v="0"/>
    <x v="4"/>
    <n v="4.9000000000000004"/>
  </r>
  <r>
    <s v="S1405"/>
    <s v="Maria"/>
    <s v="Johnson"/>
    <s v="student405@university.com"/>
    <s v="Male"/>
    <n v="21"/>
    <x v="0"/>
    <n v="63.58"/>
    <n v="63.58"/>
    <n v="94.75"/>
    <n v="40.57"/>
    <n v="82.25"/>
    <n v="82.25"/>
    <n v="85.03"/>
    <n v="3.91"/>
    <n v="50.09"/>
    <n v="67.290000000000006"/>
    <x v="3"/>
    <x v="1"/>
    <n v="19.5"/>
    <x v="0"/>
    <x v="0"/>
    <s v="Master's"/>
    <x v="2"/>
    <x v="0"/>
    <x v="1"/>
    <n v="8.6999999999999993"/>
  </r>
  <r>
    <s v="S1406"/>
    <s v="Emma"/>
    <s v="Davis"/>
    <s v="student406@university.com"/>
    <s v="Male"/>
    <n v="21"/>
    <x v="2"/>
    <n v="57.28"/>
    <n v="57.28"/>
    <n v="90.69"/>
    <n v="57.47"/>
    <n v="50.23"/>
    <n v="50.23"/>
    <n v="54.42"/>
    <n v="6.39"/>
    <n v="72.97"/>
    <n v="75.09"/>
    <x v="2"/>
    <x v="1"/>
    <n v="27.6"/>
    <x v="0"/>
    <x v="0"/>
    <s v="None"/>
    <x v="1"/>
    <x v="2"/>
    <x v="4"/>
    <n v="4.3"/>
  </r>
  <r>
    <s v="S1407"/>
    <s v="Liam"/>
    <s v="Johnson"/>
    <s v="student407@university.com"/>
    <s v="Male"/>
    <n v="19"/>
    <x v="2"/>
    <n v="80.31"/>
    <n v="80.31"/>
    <n v="83.88"/>
    <n v="48.6"/>
    <n v="92.67"/>
    <n v="92.67"/>
    <n v="81.069999999999993"/>
    <n v="5.14"/>
    <n v="50.53"/>
    <n v="60.85"/>
    <x v="4"/>
    <x v="1"/>
    <n v="8.3000000000000007"/>
    <x v="0"/>
    <x v="0"/>
    <s v="High School"/>
    <x v="0"/>
    <x v="2"/>
    <x v="2"/>
    <n v="8.5"/>
  </r>
  <r>
    <s v="S1408"/>
    <s v="Maria"/>
    <s v="Davis"/>
    <s v="student408@university.com"/>
    <s v="Male"/>
    <n v="19"/>
    <x v="1"/>
    <n v="74.459999999999994"/>
    <n v="74.459999999999994"/>
    <n v="84.04"/>
    <n v="77.819999999999993"/>
    <n v="53.8"/>
    <n v="53.8"/>
    <n v="93.71"/>
    <n v="1.83"/>
    <n v="64.03"/>
    <n v="58.01"/>
    <x v="1"/>
    <x v="1"/>
    <n v="16.600000000000001"/>
    <x v="0"/>
    <x v="0"/>
    <s v="None"/>
    <x v="1"/>
    <x v="1"/>
    <x v="3"/>
    <n v="7.9"/>
  </r>
  <r>
    <s v="S1409"/>
    <s v="Emma"/>
    <s v="Jones"/>
    <s v="student409@university.com"/>
    <s v="Male"/>
    <n v="20"/>
    <x v="1"/>
    <n v="54.8"/>
    <n v="54.8"/>
    <n v="46.32"/>
    <n v="79.83"/>
    <n v="95.03"/>
    <n v="95.03"/>
    <n v="84.87"/>
    <n v="8.1"/>
    <n v="71.790000000000006"/>
    <n v="62.18"/>
    <x v="4"/>
    <x v="1"/>
    <n v="12.4"/>
    <x v="0"/>
    <x v="0"/>
    <s v="PhD"/>
    <x v="3"/>
    <x v="1"/>
    <x v="9"/>
    <n v="8.6"/>
  </r>
  <r>
    <s v="S1410"/>
    <s v="John"/>
    <s v="Davis"/>
    <s v="student410@university.com"/>
    <s v="Male"/>
    <n v="20"/>
    <x v="3"/>
    <n v="69.78"/>
    <n v="69.78"/>
    <n v="56.25"/>
    <n v="96.52"/>
    <n v="97.47"/>
    <n v="97.47"/>
    <n v="75.56"/>
    <n v="4.72"/>
    <n v="94.64"/>
    <n v="53.56"/>
    <x v="0"/>
    <x v="0"/>
    <n v="27.2"/>
    <x v="0"/>
    <x v="0"/>
    <s v="High School"/>
    <x v="0"/>
    <x v="1"/>
    <x v="2"/>
    <n v="5.8"/>
  </r>
  <r>
    <s v="S1411"/>
    <s v="Liam"/>
    <s v="Williams"/>
    <s v="student411@university.com"/>
    <s v="Male"/>
    <n v="18"/>
    <x v="3"/>
    <n v="75.739999999999995"/>
    <n v="75.739999999999995"/>
    <n v="44.01"/>
    <n v="97.12"/>
    <n v="99.51"/>
    <n v="99.51"/>
    <n v="65.59"/>
    <n v="1.53"/>
    <n v="82.72"/>
    <n v="63.9"/>
    <x v="2"/>
    <x v="1"/>
    <n v="13.5"/>
    <x v="0"/>
    <x v="0"/>
    <s v="None"/>
    <x v="1"/>
    <x v="1"/>
    <x v="5"/>
    <n v="8.6999999999999993"/>
  </r>
  <r>
    <s v="S1412"/>
    <s v="Emma"/>
    <s v="Davis"/>
    <s v="student412@university.com"/>
    <s v="Male"/>
    <n v="21"/>
    <x v="0"/>
    <n v="91.34"/>
    <n v="91.34"/>
    <n v="40.520000000000003"/>
    <n v="79.53"/>
    <m/>
    <n v="74.794042397660803"/>
    <n v="94.35"/>
    <n v="1.67"/>
    <n v="68.12"/>
    <n v="84.52"/>
    <x v="1"/>
    <x v="1"/>
    <n v="19.7"/>
    <x v="0"/>
    <x v="0"/>
    <s v="Master's"/>
    <x v="2"/>
    <x v="0"/>
    <x v="6"/>
    <n v="8.1"/>
  </r>
  <r>
    <s v="S1413"/>
    <s v="Ali"/>
    <s v="Davis"/>
    <s v="student413@university.com"/>
    <s v="Male"/>
    <n v="24"/>
    <x v="0"/>
    <n v="53.81"/>
    <n v="53.81"/>
    <n v="49.5"/>
    <n v="40.340000000000003"/>
    <n v="57.09"/>
    <n v="57.09"/>
    <n v="71.14"/>
    <n v="7.97"/>
    <n v="74.53"/>
    <n v="82.57"/>
    <x v="0"/>
    <x v="0"/>
    <n v="25.7"/>
    <x v="0"/>
    <x v="0"/>
    <s v="PhD"/>
    <x v="3"/>
    <x v="0"/>
    <x v="9"/>
    <n v="5.6"/>
  </r>
  <r>
    <s v="S1414"/>
    <s v="John"/>
    <s v="Jones"/>
    <s v="student414@university.com"/>
    <s v="Male"/>
    <n v="18"/>
    <x v="0"/>
    <n v="67.42"/>
    <n v="67.42"/>
    <n v="92.83"/>
    <n v="61.54"/>
    <n v="85.31"/>
    <n v="85.31"/>
    <n v="92.77"/>
    <n v="7.03"/>
    <n v="90.87"/>
    <n v="77.72"/>
    <x v="1"/>
    <x v="1"/>
    <n v="10.7"/>
    <x v="1"/>
    <x v="0"/>
    <m/>
    <x v="1"/>
    <x v="2"/>
    <x v="5"/>
    <n v="5.7"/>
  </r>
  <r>
    <s v="S1415"/>
    <s v="Ali"/>
    <s v="Brown"/>
    <s v="student415@university.com"/>
    <s v="Female"/>
    <n v="18"/>
    <x v="0"/>
    <n v="91.13"/>
    <n v="91.13"/>
    <n v="54.39"/>
    <n v="70.790000000000006"/>
    <n v="60.17"/>
    <n v="60.17"/>
    <n v="89.15"/>
    <n v="5.07"/>
    <n v="64.98"/>
    <n v="50.02"/>
    <x v="1"/>
    <x v="1"/>
    <n v="6.1"/>
    <x v="1"/>
    <x v="0"/>
    <m/>
    <x v="1"/>
    <x v="2"/>
    <x v="1"/>
    <n v="5.8"/>
  </r>
  <r>
    <s v="S1416"/>
    <s v="Ahmed"/>
    <s v="Jones"/>
    <s v="student416@university.com"/>
    <s v="Female"/>
    <n v="24"/>
    <x v="2"/>
    <n v="82.42"/>
    <n v="82.42"/>
    <n v="98.21"/>
    <n v="69.95"/>
    <n v="94.86"/>
    <n v="94.86"/>
    <n v="90.81"/>
    <n v="3.06"/>
    <n v="80.75"/>
    <n v="56.29"/>
    <x v="2"/>
    <x v="1"/>
    <n v="17.399999999999999"/>
    <x v="1"/>
    <x v="0"/>
    <s v="PhD"/>
    <x v="3"/>
    <x v="0"/>
    <x v="1"/>
    <n v="6.9"/>
  </r>
  <r>
    <s v="S1417"/>
    <s v="Sara"/>
    <s v="Williams"/>
    <s v="student417@university.com"/>
    <s v="Male"/>
    <n v="24"/>
    <x v="1"/>
    <n v="64.5"/>
    <n v="64.5"/>
    <n v="75.84"/>
    <n v="76.2"/>
    <n v="65.83"/>
    <n v="65.83"/>
    <n v="99.49"/>
    <n v="4.6100000000000003"/>
    <n v="63.11"/>
    <n v="92.14"/>
    <x v="1"/>
    <x v="1"/>
    <n v="22.1"/>
    <x v="1"/>
    <x v="0"/>
    <s v="Bachelor's"/>
    <x v="4"/>
    <x v="0"/>
    <x v="2"/>
    <n v="4.9000000000000004"/>
  </r>
  <r>
    <s v="S1418"/>
    <s v="Liam"/>
    <s v="Brown"/>
    <s v="student418@university.com"/>
    <s v="Female"/>
    <n v="24"/>
    <x v="0"/>
    <n v="92.27"/>
    <n v="92.27"/>
    <n v="54.24"/>
    <n v="97.63"/>
    <n v="66.34"/>
    <n v="66.34"/>
    <n v="87.44"/>
    <n v="6.36"/>
    <n v="74"/>
    <n v="63.59"/>
    <x v="1"/>
    <x v="1"/>
    <n v="23"/>
    <x v="1"/>
    <x v="0"/>
    <s v="Bachelor's"/>
    <x v="4"/>
    <x v="0"/>
    <x v="3"/>
    <n v="6.2"/>
  </r>
  <r>
    <s v="S1419"/>
    <s v="Emma"/>
    <s v="Smith"/>
    <s v="student419@university.com"/>
    <s v="Female"/>
    <n v="19"/>
    <x v="1"/>
    <n v="74.66"/>
    <n v="74.66"/>
    <n v="69.83"/>
    <n v="93.11"/>
    <n v="95.88"/>
    <n v="95.88"/>
    <n v="51.7"/>
    <n v="8.7899999999999991"/>
    <n v="51.23"/>
    <n v="95.61"/>
    <x v="4"/>
    <x v="1"/>
    <n v="15.4"/>
    <x v="1"/>
    <x v="1"/>
    <s v="PhD"/>
    <x v="3"/>
    <x v="0"/>
    <x v="4"/>
    <n v="4.3"/>
  </r>
  <r>
    <s v="S1420"/>
    <s v="Sara"/>
    <s v="Smith"/>
    <s v="student420@university.com"/>
    <s v="Male"/>
    <n v="18"/>
    <x v="3"/>
    <n v="74.92"/>
    <n v="74.92"/>
    <n v="53.15"/>
    <n v="46.53"/>
    <n v="50.66"/>
    <n v="50.66"/>
    <n v="60.27"/>
    <n v="5.56"/>
    <n v="92.61"/>
    <n v="93.73"/>
    <x v="1"/>
    <x v="1"/>
    <n v="7"/>
    <x v="0"/>
    <x v="1"/>
    <s v="None"/>
    <x v="1"/>
    <x v="1"/>
    <x v="3"/>
    <n v="5.8"/>
  </r>
  <r>
    <s v="S1421"/>
    <s v="Sara"/>
    <s v="Williams"/>
    <s v="student421@university.com"/>
    <s v="Male"/>
    <n v="18"/>
    <x v="3"/>
    <n v="98.83"/>
    <n v="98.83"/>
    <n v="99.04"/>
    <n v="55.96"/>
    <n v="59.7"/>
    <n v="59.7"/>
    <n v="51.76"/>
    <n v="2.77"/>
    <n v="52.42"/>
    <n v="57.75"/>
    <x v="1"/>
    <x v="1"/>
    <n v="15.1"/>
    <x v="1"/>
    <x v="0"/>
    <m/>
    <x v="1"/>
    <x v="1"/>
    <x v="1"/>
    <n v="7.3"/>
  </r>
  <r>
    <s v="S1422"/>
    <s v="Emma"/>
    <s v="Jones"/>
    <s v="student422@university.com"/>
    <s v="Male"/>
    <n v="22"/>
    <x v="3"/>
    <n v="97.36"/>
    <n v="97.36"/>
    <n v="90.84"/>
    <n v="89.99"/>
    <m/>
    <n v="74.803152625152592"/>
    <n v="59.5"/>
    <n v="0.43"/>
    <n v="61.22"/>
    <n v="94.91"/>
    <x v="3"/>
    <x v="1"/>
    <n v="8"/>
    <x v="0"/>
    <x v="0"/>
    <s v="High School"/>
    <x v="0"/>
    <x v="2"/>
    <x v="8"/>
    <n v="6.9"/>
  </r>
  <r>
    <s v="S1423"/>
    <s v="John"/>
    <s v="Johnson"/>
    <s v="student423@university.com"/>
    <s v="Female"/>
    <n v="24"/>
    <x v="0"/>
    <n v="67.930000000000007"/>
    <n v="67.930000000000007"/>
    <n v="41.57"/>
    <n v="89.46"/>
    <n v="85.04"/>
    <n v="85.04"/>
    <n v="53.07"/>
    <n v="1.75"/>
    <n v="66.680000000000007"/>
    <n v="81.39"/>
    <x v="1"/>
    <x v="1"/>
    <n v="6.8"/>
    <x v="0"/>
    <x v="0"/>
    <m/>
    <x v="1"/>
    <x v="0"/>
    <x v="8"/>
    <n v="5.6"/>
  </r>
  <r>
    <s v="S1424"/>
    <s v="Liam"/>
    <s v="Williams"/>
    <s v="student424@university.com"/>
    <s v="Male"/>
    <n v="24"/>
    <x v="3"/>
    <n v="57.03"/>
    <n v="57.03"/>
    <n v="96.87"/>
    <n v="56.52"/>
    <n v="82.38"/>
    <n v="82.38"/>
    <n v="75.08"/>
    <n v="6.5"/>
    <n v="81.260000000000005"/>
    <n v="81.510000000000005"/>
    <x v="0"/>
    <x v="0"/>
    <n v="12.6"/>
    <x v="0"/>
    <x v="1"/>
    <s v="None"/>
    <x v="1"/>
    <x v="0"/>
    <x v="5"/>
    <n v="5.3"/>
  </r>
  <r>
    <s v="S1425"/>
    <s v="Ahmed"/>
    <s v="Brown"/>
    <s v="student425@university.com"/>
    <s v="Female"/>
    <n v="20"/>
    <x v="1"/>
    <n v="66.28"/>
    <n v="66.28"/>
    <n v="83.26"/>
    <n v="83.84"/>
    <n v="83.47"/>
    <n v="83.47"/>
    <n v="51.41"/>
    <n v="1.6"/>
    <n v="86"/>
    <n v="92.63"/>
    <x v="4"/>
    <x v="1"/>
    <n v="24.4"/>
    <x v="0"/>
    <x v="0"/>
    <m/>
    <x v="1"/>
    <x v="2"/>
    <x v="6"/>
    <n v="5.6"/>
  </r>
  <r>
    <s v="S1426"/>
    <s v="Ali"/>
    <s v="Brown"/>
    <s v="student426@university.com"/>
    <s v="Male"/>
    <n v="20"/>
    <x v="3"/>
    <n v="51.52"/>
    <n v="51.52"/>
    <n v="44.94"/>
    <n v="80.319999999999993"/>
    <n v="94"/>
    <n v="94"/>
    <n v="73.63"/>
    <n v="4.82"/>
    <n v="54.02"/>
    <n v="70.25"/>
    <x v="2"/>
    <x v="1"/>
    <n v="24.2"/>
    <x v="0"/>
    <x v="0"/>
    <s v="Bachelor's"/>
    <x v="4"/>
    <x v="1"/>
    <x v="1"/>
    <n v="4.3"/>
  </r>
  <r>
    <s v="S1427"/>
    <s v="Maria"/>
    <s v="Davis"/>
    <s v="student427@university.com"/>
    <s v="Female"/>
    <n v="21"/>
    <x v="0"/>
    <n v="51.04"/>
    <n v="51.04"/>
    <n v="80.239999999999995"/>
    <n v="68.41"/>
    <n v="56.05"/>
    <n v="56.05"/>
    <n v="94.94"/>
    <n v="6.99"/>
    <n v="52.17"/>
    <n v="86.76"/>
    <x v="0"/>
    <x v="0"/>
    <n v="20.2"/>
    <x v="0"/>
    <x v="0"/>
    <s v="None"/>
    <x v="1"/>
    <x v="0"/>
    <x v="1"/>
    <n v="5.3"/>
  </r>
  <r>
    <s v="S1428"/>
    <s v="Ali"/>
    <s v="Smith"/>
    <s v="student428@university.com"/>
    <s v="Female"/>
    <n v="20"/>
    <x v="3"/>
    <n v="69.78"/>
    <n v="69.78"/>
    <n v="78.819999999999993"/>
    <n v="52.09"/>
    <n v="76.11"/>
    <n v="76.11"/>
    <n v="87.43"/>
    <n v="3.08"/>
    <n v="89.95"/>
    <n v="83.39"/>
    <x v="4"/>
    <x v="1"/>
    <n v="25.7"/>
    <x v="0"/>
    <x v="0"/>
    <s v="Master's"/>
    <x v="2"/>
    <x v="1"/>
    <x v="1"/>
    <n v="7.5"/>
  </r>
  <r>
    <s v="S1429"/>
    <s v="Maria"/>
    <s v="Brown"/>
    <s v="student429@university.com"/>
    <s v="Male"/>
    <n v="23"/>
    <x v="3"/>
    <m/>
    <n v="75.489197455346428"/>
    <n v="53.13"/>
    <n v="93.32"/>
    <n v="86.27"/>
    <n v="86.27"/>
    <n v="97.2"/>
    <n v="6.69"/>
    <n v="85.61"/>
    <n v="88.58"/>
    <x v="0"/>
    <x v="0"/>
    <n v="17.5"/>
    <x v="0"/>
    <x v="0"/>
    <m/>
    <x v="1"/>
    <x v="0"/>
    <x v="9"/>
    <n v="4.9000000000000004"/>
  </r>
  <r>
    <s v="S1430"/>
    <s v="Ali"/>
    <s v="Williams"/>
    <s v="student430@university.com"/>
    <s v="Male"/>
    <n v="21"/>
    <x v="1"/>
    <n v="93.57"/>
    <n v="93.57"/>
    <n v="85.51"/>
    <n v="80.67"/>
    <n v="81.81"/>
    <n v="81.81"/>
    <n v="61.33"/>
    <n v="5.81"/>
    <n v="91.58"/>
    <n v="83.01"/>
    <x v="1"/>
    <x v="1"/>
    <n v="11.1"/>
    <x v="0"/>
    <x v="0"/>
    <s v="None"/>
    <x v="1"/>
    <x v="1"/>
    <x v="4"/>
    <n v="4.7"/>
  </r>
  <r>
    <s v="S1431"/>
    <s v="Emma"/>
    <s v="Brown"/>
    <s v="student431@university.com"/>
    <s v="Female"/>
    <n v="24"/>
    <x v="0"/>
    <n v="75.569999999999993"/>
    <n v="75.569999999999993"/>
    <n v="45.22"/>
    <n v="50.14"/>
    <n v="72.42"/>
    <n v="72.42"/>
    <n v="76.55"/>
    <n v="4.3899999999999997"/>
    <n v="83.83"/>
    <n v="54"/>
    <x v="3"/>
    <x v="1"/>
    <n v="19.2"/>
    <x v="0"/>
    <x v="1"/>
    <s v="Bachelor's"/>
    <x v="4"/>
    <x v="0"/>
    <x v="9"/>
    <n v="8.1999999999999993"/>
  </r>
  <r>
    <s v="S1432"/>
    <s v="Ahmed"/>
    <s v="Williams"/>
    <s v="student432@university.com"/>
    <s v="Female"/>
    <n v="22"/>
    <x v="2"/>
    <n v="78.260000000000005"/>
    <n v="78.260000000000005"/>
    <n v="69.37"/>
    <n v="82.29"/>
    <n v="50.86"/>
    <n v="50.86"/>
    <n v="65.930000000000007"/>
    <n v="8.9700000000000006"/>
    <n v="87.55"/>
    <n v="64.64"/>
    <x v="0"/>
    <x v="0"/>
    <n v="28.1"/>
    <x v="0"/>
    <x v="0"/>
    <s v="None"/>
    <x v="1"/>
    <x v="1"/>
    <x v="7"/>
    <n v="5.2"/>
  </r>
  <r>
    <s v="S1433"/>
    <s v="Liam"/>
    <s v="Johnson"/>
    <s v="student433@university.com"/>
    <s v="Male"/>
    <n v="20"/>
    <x v="2"/>
    <n v="50.3"/>
    <n v="50.3"/>
    <n v="40.6"/>
    <n v="84.49"/>
    <n v="53.02"/>
    <n v="53.02"/>
    <n v="74.69"/>
    <n v="6.92"/>
    <n v="68.95"/>
    <n v="97"/>
    <x v="2"/>
    <x v="1"/>
    <n v="5.9"/>
    <x v="1"/>
    <x v="0"/>
    <s v="PhD"/>
    <x v="3"/>
    <x v="0"/>
    <x v="4"/>
    <n v="5.3"/>
  </r>
  <r>
    <s v="S1434"/>
    <s v="Maria"/>
    <s v="Davis"/>
    <s v="student434@university.com"/>
    <s v="Male"/>
    <n v="22"/>
    <x v="3"/>
    <n v="60.78"/>
    <n v="60.78"/>
    <n v="98.12"/>
    <n v="93.21"/>
    <n v="55.95"/>
    <n v="55.95"/>
    <n v="77.849999999999994"/>
    <n v="3.61"/>
    <n v="79.510000000000005"/>
    <n v="61.17"/>
    <x v="2"/>
    <x v="1"/>
    <n v="29.1"/>
    <x v="0"/>
    <x v="0"/>
    <s v="Bachelor's"/>
    <x v="4"/>
    <x v="2"/>
    <x v="3"/>
    <n v="6.3"/>
  </r>
  <r>
    <s v="S1435"/>
    <s v="Liam"/>
    <s v="Smith"/>
    <s v="student435@university.com"/>
    <s v="Female"/>
    <n v="20"/>
    <x v="3"/>
    <m/>
    <n v="75.493843704066833"/>
    <n v="85.09"/>
    <n v="53.37"/>
    <n v="67.16"/>
    <n v="67.16"/>
    <n v="51.81"/>
    <n v="8.0399999999999991"/>
    <n v="90.27"/>
    <n v="73.61"/>
    <x v="0"/>
    <x v="0"/>
    <n v="23.6"/>
    <x v="0"/>
    <x v="0"/>
    <s v="None"/>
    <x v="1"/>
    <x v="1"/>
    <x v="0"/>
    <n v="6.4"/>
  </r>
  <r>
    <s v="S1436"/>
    <s v="Liam"/>
    <s v="Brown"/>
    <s v="student436@university.com"/>
    <s v="Male"/>
    <n v="20"/>
    <x v="1"/>
    <n v="87.73"/>
    <n v="87.73"/>
    <n v="49.53"/>
    <n v="99.33"/>
    <n v="55.88"/>
    <n v="55.88"/>
    <n v="61.66"/>
    <n v="7.38"/>
    <n v="58.61"/>
    <n v="67.849999999999994"/>
    <x v="1"/>
    <x v="1"/>
    <n v="22.2"/>
    <x v="0"/>
    <x v="1"/>
    <m/>
    <x v="1"/>
    <x v="1"/>
    <x v="5"/>
    <n v="4.9000000000000004"/>
  </r>
  <r>
    <s v="S1437"/>
    <s v="Liam"/>
    <s v="Williams"/>
    <s v="student437@university.com"/>
    <s v="Female"/>
    <n v="22"/>
    <x v="2"/>
    <n v="57.28"/>
    <n v="57.28"/>
    <n v="60.5"/>
    <n v="49.2"/>
    <n v="71.3"/>
    <n v="71.3"/>
    <n v="85.24"/>
    <n v="7.92"/>
    <n v="71.14"/>
    <n v="54.31"/>
    <x v="4"/>
    <x v="1"/>
    <n v="20.3"/>
    <x v="1"/>
    <x v="0"/>
    <m/>
    <x v="1"/>
    <x v="2"/>
    <x v="8"/>
    <n v="6.8"/>
  </r>
  <r>
    <s v="S1438"/>
    <s v="Omar"/>
    <s v="Jones"/>
    <s v="student438@university.com"/>
    <s v="Male"/>
    <n v="18"/>
    <x v="0"/>
    <m/>
    <n v="75.495308823529598"/>
    <n v="49.63"/>
    <n v="76.040000000000006"/>
    <n v="58.93"/>
    <n v="58.93"/>
    <n v="88.65"/>
    <n v="6.41"/>
    <n v="87.02"/>
    <n v="59.06"/>
    <x v="4"/>
    <x v="1"/>
    <n v="11.4"/>
    <x v="0"/>
    <x v="1"/>
    <s v="PhD"/>
    <x v="3"/>
    <x v="0"/>
    <x v="2"/>
    <n v="7.5"/>
  </r>
  <r>
    <s v="S1439"/>
    <s v="John"/>
    <s v="Smith"/>
    <s v="student439@university.com"/>
    <s v="Male"/>
    <n v="18"/>
    <x v="1"/>
    <n v="82.17"/>
    <n v="82.17"/>
    <n v="86"/>
    <n v="79.430000000000007"/>
    <n v="88.96"/>
    <n v="88.96"/>
    <n v="78.47"/>
    <n v="3.79"/>
    <n v="76.63"/>
    <n v="64.33"/>
    <x v="3"/>
    <x v="1"/>
    <n v="27.1"/>
    <x v="0"/>
    <x v="0"/>
    <s v="None"/>
    <x v="1"/>
    <x v="0"/>
    <x v="1"/>
    <n v="6.4"/>
  </r>
  <r>
    <s v="S1440"/>
    <s v="Ali"/>
    <s v="Johnson"/>
    <s v="student440@university.com"/>
    <s v="Male"/>
    <n v="18"/>
    <x v="1"/>
    <n v="61.47"/>
    <n v="61.47"/>
    <n v="43.53"/>
    <n v="65.14"/>
    <n v="93.57"/>
    <n v="93.57"/>
    <n v="63.54"/>
    <n v="3.49"/>
    <n v="84.08"/>
    <n v="73.17"/>
    <x v="2"/>
    <x v="1"/>
    <n v="29.3"/>
    <x v="1"/>
    <x v="0"/>
    <s v="PhD"/>
    <x v="3"/>
    <x v="0"/>
    <x v="3"/>
    <n v="8.5"/>
  </r>
  <r>
    <s v="S1441"/>
    <s v="Liam"/>
    <s v="Williams"/>
    <s v="student441@university.com"/>
    <s v="Female"/>
    <n v="23"/>
    <x v="3"/>
    <m/>
    <n v="75.497111329083083"/>
    <n v="90.42"/>
    <n v="68.5"/>
    <n v="69.48"/>
    <n v="69.48"/>
    <n v="70.25"/>
    <n v="6.54"/>
    <n v="64.64"/>
    <n v="93.73"/>
    <x v="1"/>
    <x v="1"/>
    <n v="28.1"/>
    <x v="0"/>
    <x v="0"/>
    <m/>
    <x v="1"/>
    <x v="1"/>
    <x v="9"/>
    <n v="9"/>
  </r>
  <r>
    <s v="S1442"/>
    <s v="Ali"/>
    <s v="Davis"/>
    <s v="student442@university.com"/>
    <s v="Male"/>
    <n v="18"/>
    <x v="0"/>
    <n v="81.38"/>
    <n v="81.38"/>
    <n v="96.53"/>
    <n v="93.45"/>
    <n v="75.569999999999993"/>
    <n v="75.569999999999993"/>
    <n v="54.8"/>
    <n v="1.31"/>
    <n v="51.62"/>
    <n v="75.78"/>
    <x v="3"/>
    <x v="1"/>
    <n v="7.7"/>
    <x v="1"/>
    <x v="0"/>
    <s v="PhD"/>
    <x v="3"/>
    <x v="0"/>
    <x v="2"/>
    <n v="6.6"/>
  </r>
  <r>
    <s v="S1443"/>
    <s v="Liam"/>
    <s v="Davis"/>
    <s v="student443@university.com"/>
    <s v="Female"/>
    <n v="20"/>
    <x v="1"/>
    <n v="95.04"/>
    <n v="95.04"/>
    <n v="80.599999999999994"/>
    <n v="78.72"/>
    <n v="97.67"/>
    <n v="97.67"/>
    <n v="97.66"/>
    <n v="8.1999999999999993"/>
    <n v="51.46"/>
    <n v="82.6"/>
    <x v="1"/>
    <x v="1"/>
    <n v="23.4"/>
    <x v="0"/>
    <x v="0"/>
    <m/>
    <x v="1"/>
    <x v="1"/>
    <x v="6"/>
    <n v="8.9"/>
  </r>
  <r>
    <s v="S1444"/>
    <s v="Maria"/>
    <s v="Johnson"/>
    <s v="student444@university.com"/>
    <s v="Male"/>
    <n v="24"/>
    <x v="0"/>
    <n v="85.92"/>
    <n v="85.92"/>
    <n v="52.78"/>
    <n v="69.819999999999993"/>
    <n v="76.78"/>
    <n v="76.78"/>
    <n v="93.43"/>
    <n v="3.7"/>
    <n v="97.14"/>
    <n v="71.3"/>
    <x v="1"/>
    <x v="1"/>
    <n v="18.899999999999999"/>
    <x v="1"/>
    <x v="0"/>
    <m/>
    <x v="1"/>
    <x v="2"/>
    <x v="4"/>
    <n v="7.2"/>
  </r>
  <r>
    <s v="S1445"/>
    <s v="John"/>
    <s v="Johnson"/>
    <s v="student445@university.com"/>
    <s v="Female"/>
    <n v="19"/>
    <x v="3"/>
    <m/>
    <n v="75.488314110429656"/>
    <n v="61.61"/>
    <n v="47.7"/>
    <m/>
    <n v="74.806341762828325"/>
    <n v="53.28"/>
    <n v="6.3"/>
    <n v="97.23"/>
    <n v="93.5"/>
    <x v="2"/>
    <x v="1"/>
    <n v="24.7"/>
    <x v="0"/>
    <x v="0"/>
    <s v="None"/>
    <x v="1"/>
    <x v="0"/>
    <x v="2"/>
    <n v="6.6"/>
  </r>
  <r>
    <s v="S1446"/>
    <s v="John"/>
    <s v="Davis"/>
    <s v="student446@university.com"/>
    <s v="Female"/>
    <n v="22"/>
    <x v="3"/>
    <n v="79.37"/>
    <n v="79.37"/>
    <n v="68.63"/>
    <n v="40.44"/>
    <n v="57.11"/>
    <n v="57.11"/>
    <n v="58.32"/>
    <n v="4.99"/>
    <n v="60.56"/>
    <n v="83.13"/>
    <x v="4"/>
    <x v="1"/>
    <n v="13.8"/>
    <x v="0"/>
    <x v="0"/>
    <s v="Bachelor's"/>
    <x v="4"/>
    <x v="1"/>
    <x v="7"/>
    <n v="8.4"/>
  </r>
  <r>
    <s v="S1447"/>
    <s v="Emma"/>
    <s v="Brown"/>
    <s v="student447@university.com"/>
    <s v="Male"/>
    <n v="24"/>
    <x v="3"/>
    <n v="65.540000000000006"/>
    <n v="65.540000000000006"/>
    <n v="76.28"/>
    <n v="47.5"/>
    <n v="93.11"/>
    <n v="93.11"/>
    <n v="79.05"/>
    <n v="5.19"/>
    <n v="57.37"/>
    <n v="54.53"/>
    <x v="1"/>
    <x v="1"/>
    <n v="28.9"/>
    <x v="0"/>
    <x v="0"/>
    <s v="Bachelor's"/>
    <x v="4"/>
    <x v="0"/>
    <x v="5"/>
    <n v="8.8000000000000007"/>
  </r>
  <r>
    <s v="S1448"/>
    <s v="Omar"/>
    <s v="Brown"/>
    <s v="student448@university.com"/>
    <s v="Female"/>
    <n v="19"/>
    <x v="3"/>
    <n v="99.96"/>
    <n v="99.96"/>
    <n v="80.12"/>
    <n v="97.37"/>
    <n v="74.86"/>
    <n v="74.86"/>
    <n v="61.62"/>
    <n v="7.38"/>
    <n v="50.91"/>
    <n v="73.88"/>
    <x v="3"/>
    <x v="1"/>
    <n v="12.8"/>
    <x v="0"/>
    <x v="0"/>
    <s v="Bachelor's"/>
    <x v="4"/>
    <x v="1"/>
    <x v="1"/>
    <n v="9"/>
  </r>
  <r>
    <s v="S1449"/>
    <s v="Emma"/>
    <s v="Williams"/>
    <s v="student449@university.com"/>
    <s v="Female"/>
    <n v="24"/>
    <x v="2"/>
    <n v="87.44"/>
    <n v="87.44"/>
    <n v="73.25"/>
    <n v="85.85"/>
    <n v="51.14"/>
    <n v="51.14"/>
    <n v="96.72"/>
    <n v="6.27"/>
    <n v="61.56"/>
    <n v="91.36"/>
    <x v="1"/>
    <x v="1"/>
    <n v="23.4"/>
    <x v="0"/>
    <x v="0"/>
    <s v="PhD"/>
    <x v="3"/>
    <x v="1"/>
    <x v="1"/>
    <n v="7.8"/>
  </r>
  <r>
    <s v="S1450"/>
    <s v="Emma"/>
    <s v="Jones"/>
    <s v="student450@university.com"/>
    <s v="Female"/>
    <n v="23"/>
    <x v="3"/>
    <n v="80.72"/>
    <n v="80.72"/>
    <n v="61.08"/>
    <n v="98.03"/>
    <n v="98.61"/>
    <n v="98.61"/>
    <n v="87.78"/>
    <n v="2.5"/>
    <n v="66.72"/>
    <n v="86.68"/>
    <x v="0"/>
    <x v="0"/>
    <n v="17.600000000000001"/>
    <x v="1"/>
    <x v="1"/>
    <m/>
    <x v="1"/>
    <x v="0"/>
    <x v="6"/>
    <n v="6.4"/>
  </r>
  <r>
    <s v="S1451"/>
    <s v="Emma"/>
    <s v="Williams"/>
    <s v="student451@university.com"/>
    <s v="Female"/>
    <n v="19"/>
    <x v="3"/>
    <n v="71.16"/>
    <n v="71.16"/>
    <n v="93.46"/>
    <n v="42.14"/>
    <n v="98.25"/>
    <n v="98.25"/>
    <n v="63.66"/>
    <n v="0.74"/>
    <n v="62.06"/>
    <n v="95.27"/>
    <x v="2"/>
    <x v="1"/>
    <n v="20.399999999999999"/>
    <x v="0"/>
    <x v="0"/>
    <s v="Bachelor's"/>
    <x v="4"/>
    <x v="1"/>
    <x v="6"/>
    <n v="5.5"/>
  </r>
  <r>
    <s v="S1452"/>
    <s v="Emma"/>
    <s v="Jones"/>
    <s v="student452@university.com"/>
    <s v="Male"/>
    <n v="21"/>
    <x v="3"/>
    <n v="80.91"/>
    <n v="80.91"/>
    <n v="44.88"/>
    <n v="80.81"/>
    <n v="69.16"/>
    <n v="69.16"/>
    <n v="50.31"/>
    <n v="8.4"/>
    <n v="89.87"/>
    <n v="61.38"/>
    <x v="4"/>
    <x v="1"/>
    <n v="7.9"/>
    <x v="0"/>
    <x v="0"/>
    <m/>
    <x v="1"/>
    <x v="0"/>
    <x v="8"/>
    <n v="6.8"/>
  </r>
  <r>
    <s v="S1453"/>
    <s v="Emma"/>
    <s v="Johnson"/>
    <s v="student453@university.com"/>
    <s v="Male"/>
    <n v="18"/>
    <x v="0"/>
    <n v="67.08"/>
    <n v="67.08"/>
    <n v="67.98"/>
    <n v="42.66"/>
    <n v="97.71"/>
    <n v="97.71"/>
    <n v="89.97"/>
    <n v="8.85"/>
    <n v="87.47"/>
    <n v="98.86"/>
    <x v="4"/>
    <x v="1"/>
    <n v="20.3"/>
    <x v="0"/>
    <x v="0"/>
    <s v="Bachelor's"/>
    <x v="4"/>
    <x v="2"/>
    <x v="8"/>
    <n v="7.9"/>
  </r>
  <r>
    <s v="S1454"/>
    <s v="Ahmed"/>
    <s v="Smith"/>
    <s v="student454@university.com"/>
    <s v="Male"/>
    <n v="23"/>
    <x v="0"/>
    <n v="51.44"/>
    <n v="51.44"/>
    <n v="86.53"/>
    <n v="86.92"/>
    <n v="57.05"/>
    <n v="57.05"/>
    <n v="71.2"/>
    <n v="1.64"/>
    <n v="54.05"/>
    <n v="64.25"/>
    <x v="2"/>
    <x v="1"/>
    <n v="19.100000000000001"/>
    <x v="0"/>
    <x v="0"/>
    <m/>
    <x v="1"/>
    <x v="2"/>
    <x v="0"/>
    <n v="4.0999999999999996"/>
  </r>
  <r>
    <s v="S1455"/>
    <s v="John"/>
    <s v="Williams"/>
    <s v="student455@university.com"/>
    <s v="Female"/>
    <n v="24"/>
    <x v="3"/>
    <n v="69.75"/>
    <n v="69.75"/>
    <n v="43.65"/>
    <n v="62.86"/>
    <n v="84.01"/>
    <n v="84.01"/>
    <n v="82.12"/>
    <n v="3.09"/>
    <n v="84.87"/>
    <n v="52.51"/>
    <x v="0"/>
    <x v="0"/>
    <n v="23"/>
    <x v="0"/>
    <x v="0"/>
    <s v="PhD"/>
    <x v="3"/>
    <x v="0"/>
    <x v="3"/>
    <n v="5.3"/>
  </r>
  <r>
    <s v="S1456"/>
    <s v="Emma"/>
    <s v="Williams"/>
    <s v="student456@university.com"/>
    <s v="Female"/>
    <n v="20"/>
    <x v="3"/>
    <n v="96.52"/>
    <n v="96.52"/>
    <n v="82.32"/>
    <n v="45.75"/>
    <n v="59.6"/>
    <n v="59.6"/>
    <n v="64.349999999999994"/>
    <n v="2.82"/>
    <n v="76.03"/>
    <n v="74.78"/>
    <x v="1"/>
    <x v="1"/>
    <n v="12.2"/>
    <x v="0"/>
    <x v="0"/>
    <s v="None"/>
    <x v="1"/>
    <x v="2"/>
    <x v="7"/>
    <n v="5.8"/>
  </r>
  <r>
    <s v="S1457"/>
    <s v="Liam"/>
    <s v="Jones"/>
    <s v="student457@university.com"/>
    <s v="Male"/>
    <n v="18"/>
    <x v="3"/>
    <n v="81.319999999999993"/>
    <n v="81.319999999999993"/>
    <n v="89.18"/>
    <n v="74.08"/>
    <n v="62.33"/>
    <n v="62.33"/>
    <n v="57.14"/>
    <n v="9.3699999999999992"/>
    <n v="56.61"/>
    <n v="55.52"/>
    <x v="0"/>
    <x v="0"/>
    <n v="25.8"/>
    <x v="0"/>
    <x v="0"/>
    <s v="PhD"/>
    <x v="3"/>
    <x v="1"/>
    <x v="0"/>
    <n v="7.9"/>
  </r>
  <r>
    <s v="S1458"/>
    <s v="John"/>
    <s v="Johnson"/>
    <s v="student458@university.com"/>
    <s v="Male"/>
    <n v="18"/>
    <x v="0"/>
    <n v="54.2"/>
    <n v="54.2"/>
    <n v="79.650000000000006"/>
    <n v="56.81"/>
    <n v="88.97"/>
    <n v="88.97"/>
    <n v="83.77"/>
    <n v="2.0499999999999998"/>
    <n v="86.98"/>
    <n v="84.07"/>
    <x v="0"/>
    <x v="0"/>
    <n v="28.6"/>
    <x v="1"/>
    <x v="1"/>
    <s v="High School"/>
    <x v="0"/>
    <x v="0"/>
    <x v="7"/>
    <n v="7.1"/>
  </r>
  <r>
    <s v="S1459"/>
    <s v="John"/>
    <s v="Johnson"/>
    <s v="student459@university.com"/>
    <s v="Female"/>
    <n v="19"/>
    <x v="3"/>
    <m/>
    <n v="75.487314130970148"/>
    <n v="40.78"/>
    <n v="79.569999999999993"/>
    <n v="68.87"/>
    <n v="68.87"/>
    <n v="72.52"/>
    <n v="1.67"/>
    <n v="54.3"/>
    <n v="95.03"/>
    <x v="4"/>
    <x v="1"/>
    <n v="27.1"/>
    <x v="0"/>
    <x v="0"/>
    <s v="None"/>
    <x v="1"/>
    <x v="1"/>
    <x v="9"/>
    <n v="6.1"/>
  </r>
  <r>
    <s v="S1460"/>
    <s v="Sara"/>
    <s v="Jones"/>
    <s v="student460@university.com"/>
    <s v="Male"/>
    <n v="21"/>
    <x v="2"/>
    <n v="63.44"/>
    <n v="63.44"/>
    <n v="50.81"/>
    <n v="79.489999999999995"/>
    <n v="50.36"/>
    <n v="50.36"/>
    <n v="61.76"/>
    <n v="1.82"/>
    <n v="58.86"/>
    <n v="96.07"/>
    <x v="2"/>
    <x v="1"/>
    <n v="14.8"/>
    <x v="0"/>
    <x v="1"/>
    <s v="Bachelor's"/>
    <x v="4"/>
    <x v="1"/>
    <x v="8"/>
    <n v="8.6"/>
  </r>
  <r>
    <s v="S1461"/>
    <s v="Ahmed"/>
    <s v="Johnson"/>
    <s v="student461@university.com"/>
    <s v="Male"/>
    <n v="18"/>
    <x v="0"/>
    <n v="62.19"/>
    <n v="62.19"/>
    <n v="60.53"/>
    <n v="82.3"/>
    <n v="70.709999999999994"/>
    <n v="70.709999999999994"/>
    <n v="56.88"/>
    <n v="7.3"/>
    <n v="57.46"/>
    <n v="80.349999999999994"/>
    <x v="0"/>
    <x v="0"/>
    <n v="24.1"/>
    <x v="1"/>
    <x v="0"/>
    <m/>
    <x v="1"/>
    <x v="0"/>
    <x v="8"/>
    <n v="6.7"/>
  </r>
  <r>
    <s v="S1462"/>
    <s v="Emma"/>
    <s v="Davis"/>
    <s v="student462@university.com"/>
    <s v="Female"/>
    <n v="24"/>
    <x v="3"/>
    <n v="64.849999999999994"/>
    <n v="64.849999999999994"/>
    <n v="54.02"/>
    <n v="99.55"/>
    <n v="61.4"/>
    <n v="61.4"/>
    <n v="79.02"/>
    <n v="8.8800000000000008"/>
    <n v="96.95"/>
    <n v="76.760000000000005"/>
    <x v="0"/>
    <x v="0"/>
    <n v="14.1"/>
    <x v="1"/>
    <x v="0"/>
    <s v="High School"/>
    <x v="0"/>
    <x v="1"/>
    <x v="4"/>
    <n v="7.6"/>
  </r>
  <r>
    <s v="S1463"/>
    <s v="Ali"/>
    <s v="Brown"/>
    <s v="student463@university.com"/>
    <s v="Male"/>
    <n v="24"/>
    <x v="1"/>
    <n v="78.86"/>
    <n v="78.86"/>
    <n v="97.76"/>
    <n v="63.2"/>
    <n v="84.17"/>
    <n v="84.17"/>
    <n v="86.28"/>
    <n v="3.93"/>
    <n v="84.91"/>
    <n v="99.7"/>
    <x v="0"/>
    <x v="0"/>
    <n v="26.6"/>
    <x v="0"/>
    <x v="0"/>
    <s v="None"/>
    <x v="1"/>
    <x v="1"/>
    <x v="9"/>
    <n v="7.3"/>
  </r>
  <r>
    <s v="S1464"/>
    <s v="Maria"/>
    <s v="Davis"/>
    <s v="student464@university.com"/>
    <s v="Female"/>
    <n v="22"/>
    <x v="3"/>
    <n v="77.23"/>
    <n v="77.23"/>
    <n v="79.099999999999994"/>
    <n v="67.92"/>
    <n v="59.72"/>
    <n v="59.72"/>
    <n v="64.19"/>
    <n v="1.36"/>
    <n v="70.56"/>
    <n v="78.97"/>
    <x v="0"/>
    <x v="0"/>
    <n v="14.4"/>
    <x v="1"/>
    <x v="0"/>
    <m/>
    <x v="1"/>
    <x v="1"/>
    <x v="1"/>
    <n v="8.3000000000000007"/>
  </r>
  <r>
    <s v="S1465"/>
    <s v="Omar"/>
    <s v="Smith"/>
    <s v="student465@university.com"/>
    <s v="Male"/>
    <n v="22"/>
    <x v="0"/>
    <n v="74.569999999999993"/>
    <n v="74.569999999999993"/>
    <n v="57.82"/>
    <n v="88.28"/>
    <n v="92.11"/>
    <n v="92.11"/>
    <n v="86.76"/>
    <n v="5.86"/>
    <n v="91.11"/>
    <n v="96.37"/>
    <x v="0"/>
    <x v="0"/>
    <n v="9.6999999999999993"/>
    <x v="0"/>
    <x v="0"/>
    <s v="PhD"/>
    <x v="3"/>
    <x v="1"/>
    <x v="1"/>
    <n v="8.1"/>
  </r>
  <r>
    <s v="S1466"/>
    <s v="Liam"/>
    <s v="Williams"/>
    <s v="student466@university.com"/>
    <s v="Female"/>
    <n v="18"/>
    <x v="3"/>
    <n v="85.88"/>
    <n v="85.88"/>
    <n v="95.78"/>
    <n v="74.7"/>
    <n v="63.35"/>
    <n v="63.35"/>
    <n v="59.16"/>
    <n v="2.1"/>
    <n v="60.8"/>
    <n v="95.83"/>
    <x v="1"/>
    <x v="1"/>
    <n v="17.2"/>
    <x v="1"/>
    <x v="0"/>
    <s v="PhD"/>
    <x v="3"/>
    <x v="1"/>
    <x v="6"/>
    <n v="8.9"/>
  </r>
  <r>
    <s v="S1467"/>
    <s v="Ali"/>
    <s v="Smith"/>
    <s v="student467@university.com"/>
    <s v="Female"/>
    <n v="19"/>
    <x v="0"/>
    <n v="65.83"/>
    <n v="65.83"/>
    <n v="84.44"/>
    <n v="42.24"/>
    <n v="69.650000000000006"/>
    <n v="69.650000000000006"/>
    <n v="66.92"/>
    <n v="0.64"/>
    <n v="96.55"/>
    <n v="64.48"/>
    <x v="4"/>
    <x v="1"/>
    <n v="8.4"/>
    <x v="0"/>
    <x v="0"/>
    <s v="Bachelor's"/>
    <x v="4"/>
    <x v="1"/>
    <x v="9"/>
    <n v="5.9"/>
  </r>
  <r>
    <s v="S1468"/>
    <s v="Ahmed"/>
    <s v="Williams"/>
    <s v="student468@university.com"/>
    <s v="Female"/>
    <n v="19"/>
    <x v="1"/>
    <n v="89.1"/>
    <n v="89.1"/>
    <n v="57.08"/>
    <n v="90.58"/>
    <n v="64.900000000000006"/>
    <n v="64.900000000000006"/>
    <n v="87.24"/>
    <n v="8.86"/>
    <n v="84.85"/>
    <n v="50.69"/>
    <x v="3"/>
    <x v="1"/>
    <n v="19.7"/>
    <x v="0"/>
    <x v="0"/>
    <s v="Master's"/>
    <x v="2"/>
    <x v="1"/>
    <x v="0"/>
    <n v="4.8"/>
  </r>
  <r>
    <s v="S1469"/>
    <s v="Maria"/>
    <s v="Brown"/>
    <s v="student469@university.com"/>
    <s v="Female"/>
    <n v="20"/>
    <x v="2"/>
    <m/>
    <n v="75.491616086849405"/>
    <n v="62.73"/>
    <n v="43.09"/>
    <n v="82.2"/>
    <n v="82.2"/>
    <n v="83.01"/>
    <n v="8.7100000000000009"/>
    <n v="77.98"/>
    <n v="71.959999999999994"/>
    <x v="3"/>
    <x v="1"/>
    <n v="19.399999999999999"/>
    <x v="0"/>
    <x v="0"/>
    <s v="Bachelor's"/>
    <x v="4"/>
    <x v="2"/>
    <x v="0"/>
    <n v="7.8"/>
  </r>
  <r>
    <s v="S1470"/>
    <s v="Ahmed"/>
    <s v="Johnson"/>
    <s v="student470@university.com"/>
    <s v="Female"/>
    <n v="23"/>
    <x v="3"/>
    <n v="89.13"/>
    <n v="89.13"/>
    <n v="51.97"/>
    <n v="50.25"/>
    <n v="55.06"/>
    <n v="55.06"/>
    <n v="63.53"/>
    <n v="9.76"/>
    <n v="89.73"/>
    <n v="93.07"/>
    <x v="3"/>
    <x v="1"/>
    <n v="17.3"/>
    <x v="0"/>
    <x v="1"/>
    <s v="Master's"/>
    <x v="2"/>
    <x v="1"/>
    <x v="9"/>
    <n v="8.4"/>
  </r>
  <r>
    <s v="S1471"/>
    <s v="Liam"/>
    <s v="Davis"/>
    <s v="student471@university.com"/>
    <s v="Male"/>
    <n v="23"/>
    <x v="3"/>
    <n v="83.19"/>
    <n v="83.19"/>
    <n v="98.26"/>
    <n v="46.12"/>
    <n v="73.900000000000006"/>
    <n v="73.900000000000006"/>
    <n v="56.11"/>
    <n v="4.74"/>
    <n v="82.24"/>
    <n v="91.81"/>
    <x v="2"/>
    <x v="1"/>
    <n v="20.100000000000001"/>
    <x v="0"/>
    <x v="0"/>
    <s v="None"/>
    <x v="1"/>
    <x v="1"/>
    <x v="6"/>
    <n v="4.3"/>
  </r>
  <r>
    <s v="S1472"/>
    <s v="John"/>
    <s v="Jones"/>
    <s v="student472@university.com"/>
    <s v="Male"/>
    <n v="23"/>
    <x v="0"/>
    <n v="84.16"/>
    <n v="84.16"/>
    <n v="71.040000000000006"/>
    <n v="44.68"/>
    <m/>
    <n v="74.820340993328301"/>
    <n v="52.12"/>
    <n v="2.94"/>
    <n v="94.36"/>
    <n v="80.180000000000007"/>
    <x v="3"/>
    <x v="1"/>
    <n v="29.4"/>
    <x v="0"/>
    <x v="1"/>
    <s v="None"/>
    <x v="1"/>
    <x v="1"/>
    <x v="2"/>
    <n v="5.7"/>
  </r>
  <r>
    <s v="S1473"/>
    <s v="Maria"/>
    <s v="Davis"/>
    <s v="student473@university.com"/>
    <s v="Male"/>
    <n v="21"/>
    <x v="2"/>
    <n v="74.08"/>
    <n v="74.08"/>
    <n v="93.76"/>
    <n v="41.54"/>
    <m/>
    <n v="74.820340993328301"/>
    <n v="91.9"/>
    <n v="7.7"/>
    <n v="91.46"/>
    <n v="57.83"/>
    <x v="3"/>
    <x v="1"/>
    <n v="14.6"/>
    <x v="0"/>
    <x v="0"/>
    <s v="PhD"/>
    <x v="3"/>
    <x v="1"/>
    <x v="7"/>
    <n v="8"/>
  </r>
  <r>
    <s v="S1474"/>
    <s v="John"/>
    <s v="Brown"/>
    <s v="student474@university.com"/>
    <s v="Female"/>
    <n v="19"/>
    <x v="2"/>
    <n v="83.35"/>
    <n v="83.35"/>
    <n v="60.79"/>
    <n v="43.3"/>
    <n v="53.67"/>
    <n v="53.67"/>
    <n v="53.76"/>
    <n v="1.8"/>
    <n v="59.89"/>
    <n v="55.38"/>
    <x v="3"/>
    <x v="1"/>
    <n v="15.6"/>
    <x v="0"/>
    <x v="0"/>
    <s v="PhD"/>
    <x v="3"/>
    <x v="1"/>
    <x v="9"/>
    <n v="7.4"/>
  </r>
  <r>
    <s v="S1475"/>
    <s v="Liam"/>
    <s v="Smith"/>
    <s v="student475@university.com"/>
    <s v="Male"/>
    <n v="20"/>
    <x v="3"/>
    <n v="53.99"/>
    <n v="53.99"/>
    <n v="91.65"/>
    <n v="66.55"/>
    <m/>
    <n v="74.825568462679087"/>
    <n v="55.74"/>
    <n v="2.4300000000000002"/>
    <n v="61.98"/>
    <n v="97.73"/>
    <x v="2"/>
    <x v="1"/>
    <n v="11.9"/>
    <x v="0"/>
    <x v="1"/>
    <s v="None"/>
    <x v="1"/>
    <x v="0"/>
    <x v="1"/>
    <n v="7.8"/>
  </r>
  <r>
    <s v="S1476"/>
    <s v="Ali"/>
    <s v="Jones"/>
    <s v="student476@university.com"/>
    <s v="Female"/>
    <n v="22"/>
    <x v="3"/>
    <n v="92.58"/>
    <n v="92.58"/>
    <n v="43.23"/>
    <n v="55.17"/>
    <n v="58.38"/>
    <n v="58.38"/>
    <n v="61.89"/>
    <n v="2.56"/>
    <n v="53.25"/>
    <n v="71.069999999999993"/>
    <x v="1"/>
    <x v="1"/>
    <n v="9.6"/>
    <x v="0"/>
    <x v="0"/>
    <s v="Master's"/>
    <x v="2"/>
    <x v="2"/>
    <x v="6"/>
    <n v="6.7"/>
  </r>
  <r>
    <s v="S1477"/>
    <s v="Liam"/>
    <s v="Johnson"/>
    <s v="student477@university.com"/>
    <s v="Female"/>
    <n v="24"/>
    <x v="0"/>
    <n v="52.78"/>
    <n v="52.78"/>
    <n v="98.93"/>
    <n v="47.59"/>
    <n v="54.43"/>
    <n v="54.43"/>
    <n v="72.28"/>
    <n v="9.52"/>
    <n v="61.01"/>
    <n v="82.41"/>
    <x v="4"/>
    <x v="1"/>
    <n v="12.2"/>
    <x v="0"/>
    <x v="0"/>
    <s v="Bachelor's"/>
    <x v="4"/>
    <x v="0"/>
    <x v="8"/>
    <n v="5.9"/>
  </r>
  <r>
    <s v="S1478"/>
    <s v="Ali"/>
    <s v="Brown"/>
    <s v="student478@university.com"/>
    <s v="Male"/>
    <n v="23"/>
    <x v="3"/>
    <n v="57.44"/>
    <n v="57.44"/>
    <n v="94.72"/>
    <n v="79.52"/>
    <n v="60.12"/>
    <n v="60.12"/>
    <n v="89.49"/>
    <n v="7.3"/>
    <n v="67.17"/>
    <n v="95.29"/>
    <x v="0"/>
    <x v="0"/>
    <n v="10.3"/>
    <x v="0"/>
    <x v="0"/>
    <s v="None"/>
    <x v="1"/>
    <x v="2"/>
    <x v="6"/>
    <n v="8.1"/>
  </r>
  <r>
    <s v="S1479"/>
    <s v="Maria"/>
    <s v="Jones"/>
    <s v="student479@university.com"/>
    <s v="Female"/>
    <n v="22"/>
    <x v="3"/>
    <n v="78.84"/>
    <n v="78.84"/>
    <n v="61.79"/>
    <n v="53.57"/>
    <n v="55.13"/>
    <n v="55.13"/>
    <n v="62.37"/>
    <n v="1.34"/>
    <n v="51.44"/>
    <n v="93.49"/>
    <x v="1"/>
    <x v="1"/>
    <n v="15.8"/>
    <x v="0"/>
    <x v="0"/>
    <s v="None"/>
    <x v="1"/>
    <x v="0"/>
    <x v="0"/>
    <n v="6.8"/>
  </r>
  <r>
    <s v="S1480"/>
    <s v="Maria"/>
    <s v="Brown"/>
    <s v="student480@university.com"/>
    <s v="Male"/>
    <n v="22"/>
    <x v="3"/>
    <n v="86.97"/>
    <n v="86.97"/>
    <n v="86.48"/>
    <n v="41.14"/>
    <n v="76.05"/>
    <n v="76.05"/>
    <n v="77.180000000000007"/>
    <n v="0.93"/>
    <n v="65.75"/>
    <n v="78.349999999999994"/>
    <x v="1"/>
    <x v="1"/>
    <n v="10.8"/>
    <x v="0"/>
    <x v="0"/>
    <m/>
    <x v="1"/>
    <x v="1"/>
    <x v="5"/>
    <n v="6.6"/>
  </r>
  <r>
    <s v="S1481"/>
    <s v="Emma"/>
    <s v="Brown"/>
    <s v="student481@university.com"/>
    <s v="Female"/>
    <n v="18"/>
    <x v="0"/>
    <n v="53.81"/>
    <n v="53.81"/>
    <n v="85.14"/>
    <n v="65.11"/>
    <n v="99.41"/>
    <n v="99.41"/>
    <n v="54.52"/>
    <n v="8.43"/>
    <n v="88.58"/>
    <n v="74.400000000000006"/>
    <x v="0"/>
    <x v="0"/>
    <n v="17.899999999999999"/>
    <x v="1"/>
    <x v="0"/>
    <s v="PhD"/>
    <x v="3"/>
    <x v="0"/>
    <x v="8"/>
    <n v="7.7"/>
  </r>
  <r>
    <s v="S1482"/>
    <s v="Ahmed"/>
    <s v="Johnson"/>
    <s v="student482@university.com"/>
    <s v="Female"/>
    <n v="21"/>
    <x v="2"/>
    <m/>
    <n v="75.495471417965987"/>
    <n v="94.08"/>
    <n v="58.63"/>
    <n v="51.72"/>
    <n v="51.72"/>
    <n v="73.23"/>
    <n v="8.02"/>
    <n v="92.02"/>
    <n v="86.76"/>
    <x v="4"/>
    <x v="1"/>
    <n v="12.2"/>
    <x v="0"/>
    <x v="0"/>
    <s v="Master's"/>
    <x v="2"/>
    <x v="0"/>
    <x v="8"/>
    <n v="5"/>
  </r>
  <r>
    <s v="S1483"/>
    <s v="Emma"/>
    <s v="Williams"/>
    <s v="student483@university.com"/>
    <s v="Male"/>
    <n v="20"/>
    <x v="2"/>
    <m/>
    <n v="75.495471417965987"/>
    <n v="58.44"/>
    <n v="59.12"/>
    <n v="73.06"/>
    <n v="73.06"/>
    <n v="58.88"/>
    <n v="6.71"/>
    <n v="50.44"/>
    <n v="67.48"/>
    <x v="0"/>
    <x v="0"/>
    <n v="15.6"/>
    <x v="0"/>
    <x v="0"/>
    <m/>
    <x v="1"/>
    <x v="1"/>
    <x v="9"/>
    <n v="6.9"/>
  </r>
  <r>
    <s v="S1484"/>
    <s v="Ahmed"/>
    <s v="Jones"/>
    <s v="student484@university.com"/>
    <s v="Female"/>
    <n v="21"/>
    <x v="3"/>
    <n v="80.3"/>
    <n v="80.3"/>
    <n v="67.930000000000007"/>
    <n v="66.72"/>
    <n v="69.3"/>
    <n v="69.3"/>
    <n v="60.56"/>
    <n v="1.96"/>
    <n v="50.36"/>
    <n v="81.27"/>
    <x v="1"/>
    <x v="1"/>
    <n v="8.1999999999999993"/>
    <x v="0"/>
    <x v="0"/>
    <s v="High School"/>
    <x v="0"/>
    <x v="2"/>
    <x v="9"/>
    <n v="5.5"/>
  </r>
  <r>
    <s v="S1485"/>
    <s v="Emma"/>
    <s v="Johnson"/>
    <s v="student485@university.com"/>
    <s v="Male"/>
    <n v="18"/>
    <x v="0"/>
    <n v="74.06"/>
    <n v="74.06"/>
    <n v="91.9"/>
    <n v="80.13"/>
    <n v="66.98"/>
    <n v="66.98"/>
    <n v="68.34"/>
    <n v="4.8"/>
    <n v="57.32"/>
    <n v="51.16"/>
    <x v="1"/>
    <x v="1"/>
    <n v="9.1"/>
    <x v="0"/>
    <x v="1"/>
    <s v="High School"/>
    <x v="0"/>
    <x v="2"/>
    <x v="0"/>
    <n v="4.0999999999999996"/>
  </r>
  <r>
    <s v="S1486"/>
    <s v="John"/>
    <s v="Brown"/>
    <s v="student486@university.com"/>
    <s v="Female"/>
    <n v="20"/>
    <x v="1"/>
    <n v="87.07"/>
    <n v="87.07"/>
    <n v="86.71"/>
    <n v="76.989999999999995"/>
    <n v="66.59"/>
    <n v="66.59"/>
    <n v="88.07"/>
    <n v="6.03"/>
    <n v="93.63"/>
    <n v="91.22"/>
    <x v="1"/>
    <x v="1"/>
    <n v="20.399999999999999"/>
    <x v="0"/>
    <x v="0"/>
    <s v="None"/>
    <x v="1"/>
    <x v="0"/>
    <x v="8"/>
    <n v="7.7"/>
  </r>
  <r>
    <s v="S1487"/>
    <s v="Maria"/>
    <s v="Johnson"/>
    <s v="student487@university.com"/>
    <s v="Male"/>
    <n v="20"/>
    <x v="3"/>
    <n v="66.42"/>
    <n v="66.42"/>
    <n v="63.61"/>
    <n v="96.24"/>
    <n v="94.75"/>
    <n v="94.75"/>
    <n v="87.2"/>
    <n v="9.32"/>
    <n v="73.459999999999994"/>
    <n v="99.9"/>
    <x v="4"/>
    <x v="1"/>
    <n v="19.100000000000001"/>
    <x v="1"/>
    <x v="0"/>
    <s v="PhD"/>
    <x v="3"/>
    <x v="1"/>
    <x v="3"/>
    <n v="6.4"/>
  </r>
  <r>
    <s v="S1488"/>
    <s v="Ali"/>
    <s v="Williams"/>
    <s v="student488@university.com"/>
    <s v="Female"/>
    <n v="19"/>
    <x v="0"/>
    <m/>
    <n v="75.494017835026142"/>
    <n v="90.74"/>
    <n v="71.06"/>
    <m/>
    <n v="74.843413485374214"/>
    <n v="70.75"/>
    <n v="1.69"/>
    <n v="99.15"/>
    <n v="97.74"/>
    <x v="0"/>
    <x v="0"/>
    <n v="9.3000000000000007"/>
    <x v="0"/>
    <x v="0"/>
    <s v="None"/>
    <x v="1"/>
    <x v="1"/>
    <x v="0"/>
    <n v="8.5"/>
  </r>
  <r>
    <s v="S1489"/>
    <s v="Ahmed"/>
    <s v="Davis"/>
    <s v="student489@university.com"/>
    <s v="Male"/>
    <n v="21"/>
    <x v="0"/>
    <n v="95.81"/>
    <n v="95.81"/>
    <n v="42.82"/>
    <n v="68.349999999999994"/>
    <n v="88.75"/>
    <n v="88.75"/>
    <n v="55.93"/>
    <n v="5.15"/>
    <n v="94.37"/>
    <n v="67.989999999999995"/>
    <x v="1"/>
    <x v="1"/>
    <n v="12.4"/>
    <x v="0"/>
    <x v="0"/>
    <s v="High School"/>
    <x v="0"/>
    <x v="0"/>
    <x v="7"/>
    <n v="6.5"/>
  </r>
  <r>
    <s v="S1490"/>
    <s v="Liam"/>
    <s v="Jones"/>
    <s v="student490@university.com"/>
    <s v="Male"/>
    <n v="21"/>
    <x v="3"/>
    <n v="97.78"/>
    <n v="97.78"/>
    <n v="86.92"/>
    <n v="52.8"/>
    <n v="62.65"/>
    <n v="62.65"/>
    <n v="64.03"/>
    <n v="1.58"/>
    <n v="94.51"/>
    <n v="76.56"/>
    <x v="1"/>
    <x v="1"/>
    <n v="10.5"/>
    <x v="0"/>
    <x v="0"/>
    <s v="High School"/>
    <x v="0"/>
    <x v="1"/>
    <x v="7"/>
    <n v="4.0999999999999996"/>
  </r>
  <r>
    <s v="S1491"/>
    <s v="Ahmed"/>
    <s v="Williams"/>
    <s v="student491@university.com"/>
    <s v="Female"/>
    <n v="19"/>
    <x v="0"/>
    <n v="96.35"/>
    <n v="96.35"/>
    <n v="52.41"/>
    <n v="85.32"/>
    <n v="69.16"/>
    <n v="69.16"/>
    <n v="75.27"/>
    <n v="4.4400000000000004"/>
    <n v="56.42"/>
    <n v="61.81"/>
    <x v="1"/>
    <x v="1"/>
    <n v="24.9"/>
    <x v="1"/>
    <x v="0"/>
    <s v="Bachelor's"/>
    <x v="4"/>
    <x v="1"/>
    <x v="6"/>
    <n v="6"/>
  </r>
  <r>
    <s v="S1492"/>
    <s v="Ali"/>
    <s v="Smith"/>
    <s v="student492@university.com"/>
    <s v="Male"/>
    <n v="22"/>
    <x v="3"/>
    <n v="63.12"/>
    <n v="63.12"/>
    <n v="57.17"/>
    <n v="48.45"/>
    <n v="71.010000000000005"/>
    <n v="71.010000000000005"/>
    <n v="93.47"/>
    <n v="2"/>
    <n v="73.760000000000005"/>
    <n v="65.150000000000006"/>
    <x v="4"/>
    <x v="1"/>
    <n v="14.1"/>
    <x v="1"/>
    <x v="0"/>
    <s v="None"/>
    <x v="1"/>
    <x v="1"/>
    <x v="8"/>
    <n v="4.9000000000000004"/>
  </r>
  <r>
    <s v="S1493"/>
    <s v="Emma"/>
    <s v="Jones"/>
    <s v="student493@university.com"/>
    <s v="Female"/>
    <n v="18"/>
    <x v="0"/>
    <n v="61.62"/>
    <n v="61.62"/>
    <n v="69.59"/>
    <n v="69.47"/>
    <n v="65.239999999999995"/>
    <n v="65.239999999999995"/>
    <n v="98.41"/>
    <n v="8.36"/>
    <n v="99.68"/>
    <n v="72.87"/>
    <x v="0"/>
    <x v="0"/>
    <n v="15.1"/>
    <x v="0"/>
    <x v="0"/>
    <s v="None"/>
    <x v="1"/>
    <x v="0"/>
    <x v="6"/>
    <n v="8.6"/>
  </r>
  <r>
    <s v="S1494"/>
    <s v="Ahmed"/>
    <s v="Williams"/>
    <s v="student494@university.com"/>
    <s v="Female"/>
    <n v="21"/>
    <x v="3"/>
    <n v="64.88"/>
    <n v="64.88"/>
    <n v="66.98"/>
    <n v="65.28"/>
    <n v="54.68"/>
    <n v="54.68"/>
    <n v="81.87"/>
    <n v="2.5499999999999998"/>
    <n v="57.45"/>
    <n v="87.35"/>
    <x v="0"/>
    <x v="0"/>
    <n v="21.6"/>
    <x v="0"/>
    <x v="0"/>
    <s v="Master's"/>
    <x v="2"/>
    <x v="0"/>
    <x v="8"/>
    <n v="6.2"/>
  </r>
  <r>
    <s v="S1495"/>
    <s v="Omar"/>
    <s v="Brown"/>
    <s v="student495@university.com"/>
    <s v="Male"/>
    <n v="19"/>
    <x v="3"/>
    <n v="72.069999999999993"/>
    <n v="72.069999999999993"/>
    <n v="71.23"/>
    <n v="79.5"/>
    <n v="55.72"/>
    <n v="55.72"/>
    <n v="67.53"/>
    <n v="4.17"/>
    <n v="78.709999999999994"/>
    <n v="50.89"/>
    <x v="2"/>
    <x v="1"/>
    <n v="13.1"/>
    <x v="1"/>
    <x v="0"/>
    <m/>
    <x v="1"/>
    <x v="0"/>
    <x v="2"/>
    <n v="6.6"/>
  </r>
  <r>
    <s v="S1496"/>
    <s v="John"/>
    <s v="Jones"/>
    <s v="student496@university.com"/>
    <s v="Male"/>
    <n v="24"/>
    <x v="3"/>
    <n v="65.709999999999994"/>
    <n v="65.709999999999994"/>
    <n v="72.69"/>
    <n v="95.06"/>
    <n v="64.91"/>
    <n v="64.91"/>
    <n v="84.67"/>
    <n v="4.08"/>
    <n v="67.209999999999994"/>
    <n v="69.69"/>
    <x v="1"/>
    <x v="1"/>
    <n v="14.4"/>
    <x v="0"/>
    <x v="0"/>
    <s v="PhD"/>
    <x v="3"/>
    <x v="1"/>
    <x v="9"/>
    <n v="5.8"/>
  </r>
  <r>
    <s v="S1497"/>
    <s v="Maria"/>
    <s v="Jones"/>
    <s v="student497@university.com"/>
    <s v="Male"/>
    <n v="20"/>
    <x v="1"/>
    <n v="68.709999999999994"/>
    <n v="68.709999999999994"/>
    <n v="59.89"/>
    <n v="96.8"/>
    <n v="91.09"/>
    <n v="91.09"/>
    <n v="66.81"/>
    <n v="8.66"/>
    <n v="69.39"/>
    <n v="77.819999999999993"/>
    <x v="0"/>
    <x v="0"/>
    <n v="24.9"/>
    <x v="0"/>
    <x v="0"/>
    <m/>
    <x v="1"/>
    <x v="2"/>
    <x v="2"/>
    <n v="6.6"/>
  </r>
  <r>
    <s v="S1498"/>
    <s v="Ali"/>
    <s v="Johnson"/>
    <s v="student498@university.com"/>
    <s v="Male"/>
    <n v="23"/>
    <x v="0"/>
    <n v="81.03"/>
    <n v="81.03"/>
    <n v="50.51"/>
    <n v="50.07"/>
    <n v="56.73"/>
    <n v="56.73"/>
    <n v="81.27"/>
    <n v="7.58"/>
    <n v="94.54"/>
    <n v="60.76"/>
    <x v="1"/>
    <x v="1"/>
    <n v="24.9"/>
    <x v="1"/>
    <x v="0"/>
    <s v="None"/>
    <x v="1"/>
    <x v="0"/>
    <x v="4"/>
    <n v="4.4000000000000004"/>
  </r>
  <r>
    <s v="S1499"/>
    <s v="Maria"/>
    <s v="Brown"/>
    <s v="student499@university.com"/>
    <s v="Male"/>
    <n v="24"/>
    <x v="0"/>
    <n v="88.13"/>
    <n v="88.13"/>
    <n v="86.11"/>
    <n v="55.71"/>
    <m/>
    <n v="74.860434890655952"/>
    <n v="62.19"/>
    <n v="0.57999999999999996"/>
    <n v="79.400000000000006"/>
    <n v="53.92"/>
    <x v="1"/>
    <x v="1"/>
    <n v="20.100000000000001"/>
    <x v="0"/>
    <x v="0"/>
    <s v="PhD"/>
    <x v="3"/>
    <x v="0"/>
    <x v="5"/>
    <n v="6.3"/>
  </r>
  <r>
    <s v="S1500"/>
    <s v="Omar"/>
    <s v="Smith"/>
    <s v="student500@university.com"/>
    <s v="Female"/>
    <n v="19"/>
    <x v="0"/>
    <n v="86.78"/>
    <n v="86.78"/>
    <n v="64"/>
    <n v="88.7"/>
    <n v="64.44"/>
    <n v="64.44"/>
    <n v="63.35"/>
    <n v="0.67"/>
    <n v="87.94"/>
    <n v="76.98"/>
    <x v="1"/>
    <x v="1"/>
    <n v="19"/>
    <x v="0"/>
    <x v="0"/>
    <s v="Bachelor's"/>
    <x v="4"/>
    <x v="0"/>
    <x v="5"/>
    <n v="7.3"/>
  </r>
  <r>
    <s v="S1501"/>
    <s v="Ahmed"/>
    <s v="Davis"/>
    <s v="student501@university.com"/>
    <s v="Male"/>
    <n v="23"/>
    <x v="0"/>
    <n v="90.72"/>
    <n v="90.72"/>
    <n v="70.349999999999994"/>
    <n v="71.099999999999994"/>
    <n v="94.17"/>
    <n v="94.17"/>
    <n v="53.76"/>
    <n v="5.51"/>
    <n v="83.66"/>
    <n v="81.89"/>
    <x v="1"/>
    <x v="1"/>
    <n v="9.5"/>
    <x v="0"/>
    <x v="0"/>
    <s v="None"/>
    <x v="1"/>
    <x v="0"/>
    <x v="9"/>
    <n v="5.9"/>
  </r>
  <r>
    <s v="S1502"/>
    <s v="Ahmed"/>
    <s v="Williams"/>
    <s v="student502@university.com"/>
    <s v="Female"/>
    <n v="22"/>
    <x v="3"/>
    <n v="51.61"/>
    <n v="51.61"/>
    <n v="78.680000000000007"/>
    <n v="67.180000000000007"/>
    <n v="71.42"/>
    <n v="71.42"/>
    <n v="71.010000000000005"/>
    <n v="4.28"/>
    <n v="76.45"/>
    <n v="82.05"/>
    <x v="4"/>
    <x v="1"/>
    <n v="16.8"/>
    <x v="0"/>
    <x v="0"/>
    <s v="PhD"/>
    <x v="3"/>
    <x v="2"/>
    <x v="8"/>
    <n v="6"/>
  </r>
  <r>
    <s v="S1503"/>
    <s v="Liam"/>
    <s v="Johnson"/>
    <s v="student503@university.com"/>
    <s v="Male"/>
    <n v="18"/>
    <x v="1"/>
    <n v="52.39"/>
    <n v="52.39"/>
    <n v="94.58"/>
    <n v="82.64"/>
    <n v="58.59"/>
    <n v="58.59"/>
    <n v="80.91"/>
    <n v="2.76"/>
    <n v="89.59"/>
    <n v="67.83"/>
    <x v="2"/>
    <x v="1"/>
    <n v="11.9"/>
    <x v="0"/>
    <x v="0"/>
    <m/>
    <x v="1"/>
    <x v="0"/>
    <x v="5"/>
    <n v="8.1999999999999993"/>
  </r>
  <r>
    <s v="S1504"/>
    <s v="Omar"/>
    <s v="Williams"/>
    <s v="student504@university.com"/>
    <s v="Male"/>
    <n v="23"/>
    <x v="3"/>
    <n v="89.47"/>
    <n v="89.47"/>
    <n v="82.45"/>
    <n v="76.12"/>
    <n v="99.29"/>
    <n v="99.29"/>
    <n v="89.44"/>
    <n v="7.93"/>
    <n v="98.54"/>
    <n v="61.87"/>
    <x v="1"/>
    <x v="1"/>
    <n v="23.2"/>
    <x v="0"/>
    <x v="1"/>
    <s v="None"/>
    <x v="1"/>
    <x v="0"/>
    <x v="5"/>
    <n v="6.7"/>
  </r>
  <r>
    <s v="S1505"/>
    <s v="Ali"/>
    <s v="Smith"/>
    <s v="student505@university.com"/>
    <s v="Male"/>
    <n v="22"/>
    <x v="3"/>
    <n v="76.650000000000006"/>
    <n v="76.650000000000006"/>
    <n v="42.73"/>
    <n v="98.24"/>
    <n v="58.83"/>
    <n v="58.83"/>
    <n v="90.52"/>
    <n v="1.29"/>
    <n v="98.34"/>
    <n v="61.02"/>
    <x v="0"/>
    <x v="0"/>
    <n v="20.7"/>
    <x v="0"/>
    <x v="0"/>
    <m/>
    <x v="1"/>
    <x v="0"/>
    <x v="9"/>
    <n v="6.9"/>
  </r>
  <r>
    <s v="S1506"/>
    <s v="Liam"/>
    <s v="Smith"/>
    <s v="student506@university.com"/>
    <s v="Female"/>
    <n v="23"/>
    <x v="1"/>
    <n v="78.91"/>
    <n v="78.91"/>
    <n v="90.31"/>
    <n v="75.040000000000006"/>
    <n v="78.38"/>
    <n v="78.38"/>
    <n v="99.62"/>
    <n v="9.74"/>
    <n v="89.47"/>
    <n v="52.03"/>
    <x v="0"/>
    <x v="0"/>
    <n v="14.4"/>
    <x v="0"/>
    <x v="0"/>
    <s v="High School"/>
    <x v="0"/>
    <x v="1"/>
    <x v="0"/>
    <n v="5.5"/>
  </r>
  <r>
    <s v="S1507"/>
    <s v="John"/>
    <s v="Jones"/>
    <s v="student507@university.com"/>
    <s v="Male"/>
    <n v="20"/>
    <x v="3"/>
    <n v="52.63"/>
    <n v="52.63"/>
    <n v="99.36"/>
    <n v="67.959999999999994"/>
    <n v="78.459999999999994"/>
    <n v="78.459999999999994"/>
    <n v="54.39"/>
    <n v="0.24"/>
    <n v="74.37"/>
    <n v="59.23"/>
    <x v="2"/>
    <x v="1"/>
    <n v="18.399999999999999"/>
    <x v="1"/>
    <x v="0"/>
    <s v="None"/>
    <x v="1"/>
    <x v="1"/>
    <x v="6"/>
    <n v="6.4"/>
  </r>
  <r>
    <s v="S1508"/>
    <s v="Liam"/>
    <s v="Smith"/>
    <s v="student508@university.com"/>
    <s v="Female"/>
    <n v="20"/>
    <x v="3"/>
    <n v="62.77"/>
    <n v="62.77"/>
    <n v="68.349999999999994"/>
    <n v="72.569999999999993"/>
    <n v="68.64"/>
    <n v="68.64"/>
    <n v="74.66"/>
    <n v="1.18"/>
    <n v="58.16"/>
    <n v="90.93"/>
    <x v="1"/>
    <x v="1"/>
    <n v="15.5"/>
    <x v="1"/>
    <x v="0"/>
    <s v="Master's"/>
    <x v="2"/>
    <x v="0"/>
    <x v="6"/>
    <n v="4.3"/>
  </r>
  <r>
    <s v="S1509"/>
    <s v="Sara"/>
    <s v="Williams"/>
    <s v="student509@university.com"/>
    <s v="Female"/>
    <n v="20"/>
    <x v="0"/>
    <n v="81.92"/>
    <n v="81.92"/>
    <n v="98.18"/>
    <n v="88.51"/>
    <n v="97.57"/>
    <n v="97.57"/>
    <n v="76.069999999999993"/>
    <n v="3.11"/>
    <n v="52.22"/>
    <n v="50.15"/>
    <x v="4"/>
    <x v="1"/>
    <n v="8.6999999999999993"/>
    <x v="0"/>
    <x v="0"/>
    <s v="PhD"/>
    <x v="3"/>
    <x v="1"/>
    <x v="9"/>
    <n v="6.2"/>
  </r>
  <r>
    <s v="S1510"/>
    <s v="Ali"/>
    <s v="Brown"/>
    <s v="student510@university.com"/>
    <s v="Female"/>
    <n v="20"/>
    <x v="0"/>
    <n v="92.96"/>
    <n v="92.96"/>
    <n v="72.84"/>
    <n v="76.760000000000005"/>
    <n v="92.19"/>
    <n v="92.19"/>
    <n v="90.23"/>
    <n v="5.09"/>
    <n v="61.57"/>
    <n v="52.19"/>
    <x v="1"/>
    <x v="1"/>
    <n v="24.5"/>
    <x v="0"/>
    <x v="0"/>
    <s v="PhD"/>
    <x v="3"/>
    <x v="1"/>
    <x v="9"/>
    <n v="8"/>
  </r>
  <r>
    <s v="S1511"/>
    <s v="Sara"/>
    <s v="Brown"/>
    <s v="student511@university.com"/>
    <s v="Male"/>
    <n v="19"/>
    <x v="1"/>
    <n v="95.85"/>
    <n v="95.85"/>
    <n v="67.58"/>
    <n v="78.819999999999993"/>
    <n v="91.49"/>
    <n v="91.49"/>
    <n v="63.32"/>
    <n v="2.16"/>
    <n v="67.010000000000005"/>
    <n v="56.35"/>
    <x v="3"/>
    <x v="1"/>
    <n v="27.5"/>
    <x v="0"/>
    <x v="0"/>
    <s v="None"/>
    <x v="1"/>
    <x v="0"/>
    <x v="4"/>
    <n v="4.8"/>
  </r>
  <r>
    <s v="S1512"/>
    <s v="Omar"/>
    <s v="Jones"/>
    <s v="student512@university.com"/>
    <s v="Female"/>
    <n v="20"/>
    <x v="0"/>
    <n v="75.02"/>
    <n v="75.02"/>
    <n v="59.88"/>
    <n v="98.29"/>
    <m/>
    <n v="74.846689930209251"/>
    <n v="53.47"/>
    <n v="7.36"/>
    <n v="56.49"/>
    <n v="71.010000000000005"/>
    <x v="3"/>
    <x v="1"/>
    <n v="28.3"/>
    <x v="0"/>
    <x v="0"/>
    <s v="High School"/>
    <x v="0"/>
    <x v="0"/>
    <x v="4"/>
    <n v="7.8"/>
  </r>
  <r>
    <s v="S1513"/>
    <s v="Emma"/>
    <s v="Davis"/>
    <s v="student513@university.com"/>
    <s v="Male"/>
    <n v="24"/>
    <x v="0"/>
    <n v="77.27"/>
    <n v="77.27"/>
    <n v="79.45"/>
    <n v="77.099999999999994"/>
    <n v="72.86"/>
    <n v="72.86"/>
    <n v="65.69"/>
    <n v="3.58"/>
    <n v="61.24"/>
    <n v="66.69"/>
    <x v="0"/>
    <x v="0"/>
    <n v="24.7"/>
    <x v="1"/>
    <x v="0"/>
    <s v="PhD"/>
    <x v="3"/>
    <x v="0"/>
    <x v="7"/>
    <n v="5.9"/>
  </r>
  <r>
    <s v="S1514"/>
    <s v="Sara"/>
    <s v="Williams"/>
    <s v="student514@university.com"/>
    <s v="Female"/>
    <n v="20"/>
    <x v="1"/>
    <n v="91.65"/>
    <n v="91.65"/>
    <n v="53.79"/>
    <n v="62.82"/>
    <n v="54.86"/>
    <n v="54.86"/>
    <n v="99.2"/>
    <n v="0.39"/>
    <n v="54.18"/>
    <n v="58.89"/>
    <x v="1"/>
    <x v="1"/>
    <n v="25.5"/>
    <x v="0"/>
    <x v="0"/>
    <s v="PhD"/>
    <x v="3"/>
    <x v="1"/>
    <x v="5"/>
    <n v="4.0999999999999996"/>
  </r>
  <r>
    <s v="S1515"/>
    <s v="John"/>
    <s v="Williams"/>
    <s v="student515@university.com"/>
    <s v="Male"/>
    <n v="24"/>
    <x v="3"/>
    <n v="76.88"/>
    <n v="76.88"/>
    <n v="46.3"/>
    <n v="81.48"/>
    <n v="88.27"/>
    <n v="88.27"/>
    <n v="94.97"/>
    <n v="8.7799999999999994"/>
    <n v="76.180000000000007"/>
    <n v="55.55"/>
    <x v="1"/>
    <x v="1"/>
    <n v="6.4"/>
    <x v="0"/>
    <x v="0"/>
    <s v="High School"/>
    <x v="0"/>
    <x v="1"/>
    <x v="9"/>
    <n v="8.8000000000000007"/>
  </r>
  <r>
    <s v="S1516"/>
    <s v="Liam"/>
    <s v="Smith"/>
    <s v="student516@university.com"/>
    <s v="Female"/>
    <n v="19"/>
    <x v="3"/>
    <n v="75.84"/>
    <n v="75.84"/>
    <n v="41.63"/>
    <n v="79.569999999999993"/>
    <n v="69.040000000000006"/>
    <n v="69.040000000000006"/>
    <n v="69.760000000000005"/>
    <n v="9.44"/>
    <n v="56.32"/>
    <n v="96.94"/>
    <x v="0"/>
    <x v="0"/>
    <n v="24.5"/>
    <x v="0"/>
    <x v="0"/>
    <s v="Master's"/>
    <x v="2"/>
    <x v="1"/>
    <x v="0"/>
    <n v="4.9000000000000004"/>
  </r>
  <r>
    <s v="S1517"/>
    <s v="Emma"/>
    <s v="Williams"/>
    <s v="student517@university.com"/>
    <s v="Male"/>
    <n v="20"/>
    <x v="0"/>
    <n v="95.25"/>
    <n v="95.25"/>
    <n v="57.54"/>
    <n v="40.83"/>
    <n v="59.52"/>
    <n v="59.52"/>
    <n v="93.81"/>
    <n v="6.19"/>
    <n v="87.14"/>
    <n v="95.56"/>
    <x v="3"/>
    <x v="1"/>
    <n v="12.6"/>
    <x v="1"/>
    <x v="0"/>
    <s v="None"/>
    <x v="1"/>
    <x v="2"/>
    <x v="5"/>
    <n v="5.7"/>
  </r>
  <r>
    <s v="S1518"/>
    <s v="Liam"/>
    <s v="Johnson"/>
    <s v="student518@university.com"/>
    <s v="Male"/>
    <n v="22"/>
    <x v="3"/>
    <m/>
    <n v="75.476439620758541"/>
    <n v="63.75"/>
    <n v="68.040000000000006"/>
    <n v="74.16"/>
    <n v="74.16"/>
    <n v="51.64"/>
    <n v="8.07"/>
    <n v="66.63"/>
    <n v="88.59"/>
    <x v="3"/>
    <x v="1"/>
    <n v="8.4"/>
    <x v="1"/>
    <x v="0"/>
    <s v="None"/>
    <x v="1"/>
    <x v="1"/>
    <x v="9"/>
    <n v="6.4"/>
  </r>
  <r>
    <s v="S1519"/>
    <s v="Sara"/>
    <s v="Davis"/>
    <s v="student519@university.com"/>
    <s v="Male"/>
    <n v="22"/>
    <x v="2"/>
    <n v="95.45"/>
    <n v="95.45"/>
    <n v="73.12"/>
    <n v="84.57"/>
    <n v="96.29"/>
    <n v="96.29"/>
    <n v="65.709999999999994"/>
    <n v="1.21"/>
    <n v="83.6"/>
    <n v="62.6"/>
    <x v="3"/>
    <x v="1"/>
    <n v="18"/>
    <x v="0"/>
    <x v="0"/>
    <s v="None"/>
    <x v="1"/>
    <x v="1"/>
    <x v="9"/>
    <n v="8.6999999999999993"/>
  </r>
  <r>
    <s v="S1520"/>
    <s v="Liam"/>
    <s v="Smith"/>
    <s v="student520@university.com"/>
    <s v="Female"/>
    <n v="21"/>
    <x v="1"/>
    <n v="60.91"/>
    <n v="60.91"/>
    <n v="57.56"/>
    <n v="69.94"/>
    <n v="58.57"/>
    <n v="58.57"/>
    <n v="86.34"/>
    <n v="2.69"/>
    <n v="94.13"/>
    <n v="66.180000000000007"/>
    <x v="4"/>
    <x v="1"/>
    <n v="19.3"/>
    <x v="1"/>
    <x v="0"/>
    <s v="Bachelor's"/>
    <x v="4"/>
    <x v="1"/>
    <x v="7"/>
    <n v="6.9"/>
  </r>
  <r>
    <s v="S1521"/>
    <s v="Omar"/>
    <s v="Johnson"/>
    <s v="student521@university.com"/>
    <s v="Female"/>
    <n v="22"/>
    <x v="3"/>
    <n v="76.22"/>
    <n v="76.22"/>
    <n v="99.04"/>
    <n v="86.78"/>
    <n v="92.43"/>
    <n v="92.43"/>
    <n v="61.07"/>
    <n v="3.25"/>
    <n v="54.3"/>
    <n v="83.29"/>
    <x v="1"/>
    <x v="1"/>
    <n v="17.100000000000001"/>
    <x v="0"/>
    <x v="0"/>
    <s v="None"/>
    <x v="1"/>
    <x v="2"/>
    <x v="3"/>
    <n v="8.5"/>
  </r>
  <r>
    <s v="S1522"/>
    <s v="Emma"/>
    <s v="Jones"/>
    <s v="student522@university.com"/>
    <s v="Male"/>
    <n v="18"/>
    <x v="3"/>
    <n v="92.12"/>
    <n v="92.12"/>
    <n v="57.5"/>
    <n v="67.05"/>
    <n v="70.91"/>
    <n v="70.91"/>
    <n v="59.92"/>
    <n v="9.61"/>
    <n v="99.45"/>
    <n v="64.58"/>
    <x v="1"/>
    <x v="1"/>
    <n v="21.3"/>
    <x v="0"/>
    <x v="0"/>
    <s v="High School"/>
    <x v="0"/>
    <x v="0"/>
    <x v="3"/>
    <n v="6.8"/>
  </r>
  <r>
    <s v="S1523"/>
    <s v="Omar"/>
    <s v="Brown"/>
    <s v="student523@university.com"/>
    <s v="Female"/>
    <n v="18"/>
    <x v="3"/>
    <n v="55.56"/>
    <n v="55.56"/>
    <n v="66.459999999999994"/>
    <n v="99"/>
    <m/>
    <n v="74.84957771114432"/>
    <n v="93.09"/>
    <n v="5.12"/>
    <n v="82.26"/>
    <n v="76.53"/>
    <x v="0"/>
    <x v="0"/>
    <n v="22.9"/>
    <x v="1"/>
    <x v="0"/>
    <s v="None"/>
    <x v="1"/>
    <x v="1"/>
    <x v="1"/>
    <n v="5"/>
  </r>
  <r>
    <s v="S1524"/>
    <s v="Sara"/>
    <s v="Jones"/>
    <s v="student524@university.com"/>
    <s v="Female"/>
    <n v="18"/>
    <x v="3"/>
    <n v="89.73"/>
    <n v="89.73"/>
    <n v="46.2"/>
    <n v="57.57"/>
    <n v="92.42"/>
    <n v="92.42"/>
    <n v="80.8"/>
    <n v="7.0000000000000007E-2"/>
    <n v="52.67"/>
    <n v="82.56"/>
    <x v="1"/>
    <x v="1"/>
    <n v="8.4"/>
    <x v="1"/>
    <x v="0"/>
    <s v="Master's"/>
    <x v="2"/>
    <x v="1"/>
    <x v="9"/>
    <n v="6.8"/>
  </r>
  <r>
    <s v="S1525"/>
    <s v="Omar"/>
    <s v="Brown"/>
    <s v="student525@university.com"/>
    <s v="Female"/>
    <n v="19"/>
    <x v="3"/>
    <n v="59.15"/>
    <n v="59.15"/>
    <n v="55.64"/>
    <n v="45.53"/>
    <n v="98.48"/>
    <n v="98.48"/>
    <n v="99.45"/>
    <n v="3.8"/>
    <n v="65.7"/>
    <n v="75.959999999999994"/>
    <x v="2"/>
    <x v="1"/>
    <n v="20.399999999999999"/>
    <x v="0"/>
    <x v="0"/>
    <s v="Bachelor's"/>
    <x v="4"/>
    <x v="2"/>
    <x v="9"/>
    <n v="4.5"/>
  </r>
  <r>
    <s v="S1526"/>
    <s v="John"/>
    <s v="Jones"/>
    <s v="student526@university.com"/>
    <s v="Female"/>
    <n v="22"/>
    <x v="0"/>
    <m/>
    <n v="75.476238440389963"/>
    <n v="42.9"/>
    <n v="65.8"/>
    <n v="64.56"/>
    <n v="64.56"/>
    <n v="56.73"/>
    <n v="0.08"/>
    <n v="94.31"/>
    <n v="70.66"/>
    <x v="2"/>
    <x v="1"/>
    <n v="6.4"/>
    <x v="1"/>
    <x v="0"/>
    <s v="High School"/>
    <x v="0"/>
    <x v="1"/>
    <x v="8"/>
    <n v="4.5999999999999996"/>
  </r>
  <r>
    <s v="S1527"/>
    <s v="Sara"/>
    <s v="Williams"/>
    <s v="student527@university.com"/>
    <s v="Female"/>
    <n v="24"/>
    <x v="1"/>
    <n v="80.599999999999994"/>
    <n v="80.599999999999994"/>
    <n v="73.569999999999993"/>
    <n v="72.5"/>
    <n v="65.180000000000007"/>
    <n v="65.180000000000007"/>
    <n v="67.81"/>
    <n v="2.38"/>
    <n v="79.81"/>
    <n v="67.39"/>
    <x v="2"/>
    <x v="1"/>
    <n v="16.2"/>
    <x v="1"/>
    <x v="0"/>
    <s v="High School"/>
    <x v="0"/>
    <x v="0"/>
    <x v="6"/>
    <n v="4.5999999999999996"/>
  </r>
  <r>
    <s v="S1528"/>
    <s v="Sara"/>
    <s v="Johnson"/>
    <s v="student528@university.com"/>
    <s v="Female"/>
    <n v="18"/>
    <x v="1"/>
    <n v="59.66"/>
    <n v="59.66"/>
    <n v="85.06"/>
    <n v="60.95"/>
    <n v="69.53"/>
    <n v="69.53"/>
    <n v="65.56"/>
    <n v="4.55"/>
    <n v="64.36"/>
    <n v="88.89"/>
    <x v="0"/>
    <x v="0"/>
    <n v="7.5"/>
    <x v="1"/>
    <x v="0"/>
    <m/>
    <x v="1"/>
    <x v="0"/>
    <x v="0"/>
    <n v="4.0999999999999996"/>
  </r>
  <r>
    <s v="S1529"/>
    <s v="Sara"/>
    <s v="Brown"/>
    <s v="student529@university.com"/>
    <s v="Female"/>
    <n v="21"/>
    <x v="3"/>
    <n v="73.67"/>
    <n v="73.67"/>
    <n v="51.74"/>
    <n v="54.54"/>
    <n v="90.71"/>
    <n v="90.71"/>
    <n v="94.01"/>
    <n v="3.23"/>
    <n v="97.02"/>
    <n v="86.95"/>
    <x v="4"/>
    <x v="1"/>
    <n v="16.2"/>
    <x v="1"/>
    <x v="1"/>
    <s v="None"/>
    <x v="1"/>
    <x v="0"/>
    <x v="7"/>
    <n v="4.8"/>
  </r>
  <r>
    <s v="S1530"/>
    <s v="Ali"/>
    <s v="Smith"/>
    <s v="student530@university.com"/>
    <s v="Male"/>
    <n v="19"/>
    <x v="3"/>
    <n v="84.1"/>
    <n v="84.1"/>
    <n v="62.07"/>
    <n v="80.319999999999993"/>
    <n v="50.52"/>
    <n v="50.52"/>
    <n v="62.76"/>
    <n v="0.33"/>
    <n v="89.36"/>
    <n v="84.81"/>
    <x v="1"/>
    <x v="1"/>
    <n v="9.4"/>
    <x v="0"/>
    <x v="0"/>
    <s v="Bachelor's"/>
    <x v="4"/>
    <x v="2"/>
    <x v="8"/>
    <n v="5.8"/>
  </r>
  <r>
    <s v="S1531"/>
    <s v="Liam"/>
    <s v="Johnson"/>
    <s v="student531@university.com"/>
    <s v="Male"/>
    <n v="21"/>
    <x v="0"/>
    <m/>
    <n v="75.47720790592949"/>
    <n v="41"/>
    <n v="62.63"/>
    <n v="61.2"/>
    <n v="61.2"/>
    <n v="67.67"/>
    <n v="1.1599999999999999"/>
    <n v="86.78"/>
    <n v="68.73"/>
    <x v="0"/>
    <x v="0"/>
    <n v="23.4"/>
    <x v="1"/>
    <x v="0"/>
    <s v="Bachelor's"/>
    <x v="4"/>
    <x v="1"/>
    <x v="5"/>
    <n v="4.4000000000000004"/>
  </r>
  <r>
    <s v="S1532"/>
    <s v="Ali"/>
    <s v="Smith"/>
    <s v="student532@university.com"/>
    <s v="Female"/>
    <n v="22"/>
    <x v="1"/>
    <n v="71.36"/>
    <n v="71.36"/>
    <n v="90.37"/>
    <n v="77.88"/>
    <n v="85.29"/>
    <n v="85.29"/>
    <n v="57.14"/>
    <n v="5.51"/>
    <n v="94.42"/>
    <n v="88.79"/>
    <x v="3"/>
    <x v="1"/>
    <n v="27.5"/>
    <x v="0"/>
    <x v="0"/>
    <s v="Bachelor's"/>
    <x v="4"/>
    <x v="2"/>
    <x v="4"/>
    <n v="4"/>
  </r>
  <r>
    <s v="S1533"/>
    <s v="Ali"/>
    <s v="Johnson"/>
    <s v="student533@university.com"/>
    <s v="Male"/>
    <n v="20"/>
    <x v="1"/>
    <n v="94.97"/>
    <n v="94.97"/>
    <n v="86.8"/>
    <n v="86.74"/>
    <n v="70.28"/>
    <n v="70.28"/>
    <n v="88.77"/>
    <n v="6.96"/>
    <n v="88.49"/>
    <n v="97.89"/>
    <x v="3"/>
    <x v="1"/>
    <n v="9.1999999999999993"/>
    <x v="0"/>
    <x v="0"/>
    <s v="High School"/>
    <x v="0"/>
    <x v="0"/>
    <x v="8"/>
    <n v="4.5999999999999996"/>
  </r>
  <r>
    <s v="S1534"/>
    <s v="John"/>
    <s v="Johnson"/>
    <s v="student534@university.com"/>
    <s v="Male"/>
    <n v="21"/>
    <x v="2"/>
    <n v="75.959999999999994"/>
    <n v="75.959999999999994"/>
    <n v="43.8"/>
    <n v="85.66"/>
    <n v="66.510000000000005"/>
    <n v="66.510000000000005"/>
    <n v="61.89"/>
    <n v="4.05"/>
    <n v="64.34"/>
    <n v="84.45"/>
    <x v="2"/>
    <x v="1"/>
    <n v="23.4"/>
    <x v="0"/>
    <x v="0"/>
    <s v="Master's"/>
    <x v="2"/>
    <x v="2"/>
    <x v="8"/>
    <n v="8.6999999999999993"/>
  </r>
  <r>
    <s v="S1535"/>
    <s v="Emma"/>
    <s v="Jones"/>
    <s v="student535@university.com"/>
    <s v="Male"/>
    <n v="20"/>
    <x v="0"/>
    <n v="75.290000000000006"/>
    <n v="75.290000000000006"/>
    <n v="61.89"/>
    <n v="62.52"/>
    <n v="93.61"/>
    <n v="93.61"/>
    <n v="53.42"/>
    <n v="7.31"/>
    <n v="79.19"/>
    <n v="70.39"/>
    <x v="4"/>
    <x v="1"/>
    <n v="8.6999999999999993"/>
    <x v="1"/>
    <x v="0"/>
    <s v="High School"/>
    <x v="0"/>
    <x v="1"/>
    <x v="6"/>
    <n v="6.6"/>
  </r>
  <r>
    <s v="S1536"/>
    <s v="Liam"/>
    <s v="Brown"/>
    <s v="student536@university.com"/>
    <s v="Female"/>
    <n v="19"/>
    <x v="0"/>
    <n v="53.11"/>
    <n v="53.11"/>
    <n v="97.32"/>
    <n v="74.069999999999993"/>
    <n v="95.87"/>
    <n v="95.87"/>
    <n v="71.760000000000005"/>
    <n v="1.63"/>
    <n v="92.11"/>
    <n v="89.82"/>
    <x v="2"/>
    <x v="1"/>
    <n v="15.8"/>
    <x v="1"/>
    <x v="0"/>
    <m/>
    <x v="1"/>
    <x v="1"/>
    <x v="9"/>
    <n v="6.2"/>
  </r>
  <r>
    <s v="S1537"/>
    <s v="Omar"/>
    <s v="Brown"/>
    <s v="student537@university.com"/>
    <s v="Female"/>
    <n v="21"/>
    <x v="3"/>
    <n v="96.11"/>
    <n v="96.11"/>
    <n v="63.52"/>
    <n v="66.98"/>
    <n v="97.4"/>
    <n v="97.4"/>
    <n v="69.569999999999993"/>
    <n v="1.22"/>
    <n v="59.04"/>
    <n v="80.47"/>
    <x v="1"/>
    <x v="1"/>
    <n v="20.6"/>
    <x v="0"/>
    <x v="0"/>
    <m/>
    <x v="1"/>
    <x v="1"/>
    <x v="8"/>
    <n v="6.4"/>
  </r>
  <r>
    <s v="S1538"/>
    <s v="Ahmed"/>
    <s v="Johnson"/>
    <s v="student538@university.com"/>
    <s v="Female"/>
    <n v="21"/>
    <x v="0"/>
    <n v="58.86"/>
    <n v="58.86"/>
    <n v="71.569999999999993"/>
    <n v="92.25"/>
    <n v="63.63"/>
    <n v="63.63"/>
    <n v="58.88"/>
    <n v="8.39"/>
    <n v="58.15"/>
    <n v="93.88"/>
    <x v="2"/>
    <x v="1"/>
    <n v="18.399999999999999"/>
    <x v="1"/>
    <x v="1"/>
    <s v="Bachelor's"/>
    <x v="4"/>
    <x v="0"/>
    <x v="4"/>
    <n v="6.8"/>
  </r>
  <r>
    <s v="S1539"/>
    <s v="Sara"/>
    <s v="Williams"/>
    <s v="student539@university.com"/>
    <s v="Female"/>
    <n v="23"/>
    <x v="3"/>
    <n v="76.42"/>
    <n v="76.42"/>
    <n v="61.31"/>
    <n v="92.73"/>
    <n v="95.63"/>
    <n v="95.63"/>
    <n v="56.68"/>
    <n v="3.39"/>
    <n v="57.95"/>
    <n v="85.66"/>
    <x v="1"/>
    <x v="1"/>
    <n v="6.4"/>
    <x v="0"/>
    <x v="1"/>
    <s v="Bachelor's"/>
    <x v="4"/>
    <x v="1"/>
    <x v="8"/>
    <n v="4.5"/>
  </r>
  <r>
    <s v="S1540"/>
    <s v="Omar"/>
    <s v="Williams"/>
    <s v="student540@university.com"/>
    <s v="Female"/>
    <n v="19"/>
    <x v="0"/>
    <n v="90.18"/>
    <n v="90.18"/>
    <n v="75.77"/>
    <n v="60.62"/>
    <n v="86.85"/>
    <n v="86.85"/>
    <n v="94.83"/>
    <n v="4.32"/>
    <n v="59.71"/>
    <n v="88.5"/>
    <x v="3"/>
    <x v="1"/>
    <n v="14.1"/>
    <x v="0"/>
    <x v="0"/>
    <s v="Bachelor's"/>
    <x v="4"/>
    <x v="2"/>
    <x v="3"/>
    <n v="6.9"/>
  </r>
  <r>
    <s v="S1541"/>
    <s v="Sara"/>
    <s v="Smith"/>
    <s v="student541@university.com"/>
    <s v="Male"/>
    <n v="19"/>
    <x v="0"/>
    <n v="60.77"/>
    <n v="60.77"/>
    <n v="98.69"/>
    <n v="45.5"/>
    <n v="57.71"/>
    <n v="57.71"/>
    <n v="53.39"/>
    <n v="9.48"/>
    <n v="55.16"/>
    <n v="83.37"/>
    <x v="4"/>
    <x v="1"/>
    <n v="16.8"/>
    <x v="1"/>
    <x v="0"/>
    <s v="High School"/>
    <x v="0"/>
    <x v="0"/>
    <x v="7"/>
    <n v="8.1999999999999993"/>
  </r>
  <r>
    <s v="S1542"/>
    <s v="John"/>
    <s v="Smith"/>
    <s v="student542@university.com"/>
    <s v="Female"/>
    <n v="18"/>
    <x v="3"/>
    <m/>
    <n v="75.477644845748728"/>
    <n v="99.85"/>
    <n v="50.05"/>
    <n v="80.510000000000005"/>
    <n v="80.510000000000005"/>
    <n v="54.97"/>
    <n v="4.24"/>
    <n v="91.88"/>
    <n v="54.6"/>
    <x v="4"/>
    <x v="1"/>
    <n v="14.8"/>
    <x v="0"/>
    <x v="0"/>
    <m/>
    <x v="1"/>
    <x v="2"/>
    <x v="1"/>
    <n v="6.8"/>
  </r>
  <r>
    <s v="S1543"/>
    <s v="Sara"/>
    <s v="Jones"/>
    <s v="student543@university.com"/>
    <s v="Male"/>
    <n v="22"/>
    <x v="3"/>
    <n v="62.03"/>
    <n v="62.03"/>
    <n v="86.48"/>
    <n v="62.02"/>
    <n v="51.32"/>
    <n v="51.32"/>
    <n v="62.25"/>
    <n v="0.03"/>
    <n v="90.92"/>
    <n v="74.260000000000005"/>
    <x v="3"/>
    <x v="1"/>
    <n v="21.6"/>
    <x v="1"/>
    <x v="0"/>
    <s v="Bachelor's"/>
    <x v="4"/>
    <x v="0"/>
    <x v="9"/>
    <n v="8.4"/>
  </r>
  <r>
    <s v="S1544"/>
    <s v="Ali"/>
    <s v="Johnson"/>
    <s v="student544@university.com"/>
    <s v="Female"/>
    <n v="21"/>
    <x v="3"/>
    <n v="87.98"/>
    <n v="87.98"/>
    <n v="64.260000000000005"/>
    <n v="73.849999999999994"/>
    <n v="85.42"/>
    <n v="85.42"/>
    <n v="97.64"/>
    <n v="9.3800000000000008"/>
    <n v="57.57"/>
    <n v="52.82"/>
    <x v="1"/>
    <x v="1"/>
    <n v="27.2"/>
    <x v="1"/>
    <x v="0"/>
    <s v="PhD"/>
    <x v="3"/>
    <x v="0"/>
    <x v="9"/>
    <n v="4.7"/>
  </r>
  <r>
    <s v="S1545"/>
    <s v="Liam"/>
    <s v="Smith"/>
    <s v="student545@university.com"/>
    <s v="Male"/>
    <n v="21"/>
    <x v="3"/>
    <n v="78.22"/>
    <n v="78.22"/>
    <n v="69.67"/>
    <n v="79.41"/>
    <n v="86.68"/>
    <n v="86.68"/>
    <n v="54.27"/>
    <n v="0.14000000000000001"/>
    <n v="85.28"/>
    <n v="72.38"/>
    <x v="4"/>
    <x v="1"/>
    <n v="21.7"/>
    <x v="0"/>
    <x v="1"/>
    <s v="Master's"/>
    <x v="2"/>
    <x v="1"/>
    <x v="2"/>
    <n v="8.1"/>
  </r>
  <r>
    <s v="S1546"/>
    <s v="Ahmed"/>
    <s v="Smith"/>
    <s v="student546@university.com"/>
    <s v="Female"/>
    <n v="24"/>
    <x v="3"/>
    <m/>
    <n v="75.477193775100446"/>
    <n v="61.4"/>
    <n v="59.88"/>
    <n v="89.47"/>
    <n v="89.47"/>
    <n v="90.8"/>
    <n v="6.62"/>
    <n v="81.349999999999994"/>
    <n v="85.82"/>
    <x v="3"/>
    <x v="1"/>
    <n v="19.7"/>
    <x v="0"/>
    <x v="1"/>
    <m/>
    <x v="1"/>
    <x v="2"/>
    <x v="5"/>
    <n v="7.3"/>
  </r>
  <r>
    <s v="S1547"/>
    <s v="Maria"/>
    <s v="Davis"/>
    <s v="student547@university.com"/>
    <s v="Female"/>
    <n v="19"/>
    <x v="3"/>
    <n v="94.73"/>
    <n v="94.73"/>
    <n v="99.13"/>
    <n v="80.05"/>
    <n v="58.63"/>
    <n v="58.63"/>
    <n v="94.6"/>
    <n v="3.23"/>
    <n v="63.81"/>
    <n v="71.06"/>
    <x v="1"/>
    <x v="1"/>
    <n v="8.6999999999999993"/>
    <x v="0"/>
    <x v="0"/>
    <s v="High School"/>
    <x v="0"/>
    <x v="0"/>
    <x v="6"/>
    <n v="7"/>
  </r>
  <r>
    <s v="S1548"/>
    <s v="Sara"/>
    <s v="Johnson"/>
    <s v="student548@university.com"/>
    <s v="Female"/>
    <n v="19"/>
    <x v="3"/>
    <n v="82.44"/>
    <n v="82.44"/>
    <n v="82.47"/>
    <n v="96.26"/>
    <m/>
    <n v="74.834238310708798"/>
    <n v="68.89"/>
    <n v="4.7"/>
    <n v="61.37"/>
    <n v="50.08"/>
    <x v="4"/>
    <x v="1"/>
    <n v="13.7"/>
    <x v="1"/>
    <x v="0"/>
    <s v="None"/>
    <x v="1"/>
    <x v="0"/>
    <x v="3"/>
    <n v="6.9"/>
  </r>
  <r>
    <s v="S1549"/>
    <s v="Omar"/>
    <s v="Jones"/>
    <s v="student549@university.com"/>
    <s v="Female"/>
    <n v="22"/>
    <x v="3"/>
    <n v="86.27"/>
    <n v="86.27"/>
    <n v="66.94"/>
    <n v="79.12"/>
    <n v="58.94"/>
    <n v="58.94"/>
    <n v="64.69"/>
    <n v="5.47"/>
    <n v="62.53"/>
    <n v="68.459999999999994"/>
    <x v="1"/>
    <x v="1"/>
    <n v="18.7"/>
    <x v="1"/>
    <x v="0"/>
    <m/>
    <x v="1"/>
    <x v="2"/>
    <x v="7"/>
    <n v="4.5999999999999996"/>
  </r>
  <r>
    <s v="S1550"/>
    <s v="Ali"/>
    <s v="Smith"/>
    <s v="student550@university.com"/>
    <s v="Female"/>
    <n v="19"/>
    <x v="2"/>
    <n v="77.459999999999994"/>
    <n v="77.459999999999994"/>
    <n v="40.729999999999997"/>
    <n v="49.51"/>
    <n v="97.33"/>
    <n v="97.33"/>
    <n v="83.87"/>
    <n v="4.08"/>
    <n v="86.53"/>
    <n v="53.39"/>
    <x v="3"/>
    <x v="1"/>
    <n v="28.4"/>
    <x v="1"/>
    <x v="0"/>
    <s v="None"/>
    <x v="1"/>
    <x v="2"/>
    <x v="1"/>
    <n v="7.2"/>
  </r>
  <r>
    <s v="S1551"/>
    <s v="Maria"/>
    <s v="Jones"/>
    <s v="student551@university.com"/>
    <s v="Female"/>
    <n v="20"/>
    <x v="3"/>
    <n v="69.22"/>
    <n v="69.22"/>
    <n v="71.23"/>
    <n v="74.78"/>
    <n v="83.75"/>
    <n v="83.75"/>
    <n v="85.13"/>
    <n v="7.74"/>
    <n v="65.97"/>
    <n v="89.03"/>
    <x v="1"/>
    <x v="1"/>
    <n v="12.6"/>
    <x v="1"/>
    <x v="0"/>
    <s v="High School"/>
    <x v="0"/>
    <x v="1"/>
    <x v="4"/>
    <n v="6"/>
  </r>
  <r>
    <s v="S1552"/>
    <s v="Ahmed"/>
    <s v="Brown"/>
    <s v="student552@university.com"/>
    <s v="Male"/>
    <n v="20"/>
    <x v="3"/>
    <n v="82.41"/>
    <n v="82.41"/>
    <n v="99.04"/>
    <n v="72.510000000000005"/>
    <n v="54.77"/>
    <n v="54.77"/>
    <n v="89"/>
    <n v="9.31"/>
    <n v="63.9"/>
    <n v="89.19"/>
    <x v="3"/>
    <x v="1"/>
    <n v="13.4"/>
    <x v="0"/>
    <x v="0"/>
    <s v="PhD"/>
    <x v="3"/>
    <x v="2"/>
    <x v="0"/>
    <n v="4.3"/>
  </r>
  <r>
    <s v="S1553"/>
    <s v="Maria"/>
    <s v="Jones"/>
    <s v="student553@university.com"/>
    <s v="Female"/>
    <n v="23"/>
    <x v="0"/>
    <n v="95.41"/>
    <n v="95.41"/>
    <n v="71.38"/>
    <n v="92.24"/>
    <m/>
    <n v="74.835382486159958"/>
    <n v="91.53"/>
    <n v="0.86"/>
    <n v="51.12"/>
    <n v="90.32"/>
    <x v="1"/>
    <x v="1"/>
    <n v="19.7"/>
    <x v="0"/>
    <x v="0"/>
    <m/>
    <x v="1"/>
    <x v="1"/>
    <x v="2"/>
    <n v="5"/>
  </r>
  <r>
    <s v="S1554"/>
    <s v="Ali"/>
    <s v="Williams"/>
    <s v="student554@university.com"/>
    <s v="Male"/>
    <n v="20"/>
    <x v="1"/>
    <n v="70.83"/>
    <n v="70.83"/>
    <n v="50.95"/>
    <n v="61.02"/>
    <m/>
    <n v="74.835382486159958"/>
    <n v="63.42"/>
    <n v="8"/>
    <n v="95.41"/>
    <n v="51.52"/>
    <x v="3"/>
    <x v="1"/>
    <n v="27.5"/>
    <x v="0"/>
    <x v="1"/>
    <s v="Master's"/>
    <x v="2"/>
    <x v="0"/>
    <x v="2"/>
    <n v="6.2"/>
  </r>
  <r>
    <s v="S1555"/>
    <s v="Liam"/>
    <s v="Williams"/>
    <s v="student555@university.com"/>
    <s v="Female"/>
    <n v="20"/>
    <x v="0"/>
    <n v="65.72"/>
    <n v="65.72"/>
    <n v="41.33"/>
    <n v="65.38"/>
    <n v="73.83"/>
    <n v="73.83"/>
    <n v="84.35"/>
    <n v="1.29"/>
    <n v="87.64"/>
    <n v="51.61"/>
    <x v="2"/>
    <x v="1"/>
    <n v="18.600000000000001"/>
    <x v="1"/>
    <x v="0"/>
    <s v="High School"/>
    <x v="0"/>
    <x v="1"/>
    <x v="5"/>
    <n v="9"/>
  </r>
  <r>
    <s v="S1556"/>
    <s v="Liam"/>
    <s v="Jones"/>
    <s v="student556@university.com"/>
    <s v="Male"/>
    <n v="22"/>
    <x v="3"/>
    <m/>
    <n v="75.465823899371102"/>
    <n v="61.28"/>
    <n v="75.92"/>
    <m/>
    <n v="74.835635539894199"/>
    <n v="56.75"/>
    <n v="0.8"/>
    <n v="73.64"/>
    <n v="95.17"/>
    <x v="2"/>
    <x v="1"/>
    <n v="9.4"/>
    <x v="0"/>
    <x v="0"/>
    <s v="Master's"/>
    <x v="2"/>
    <x v="2"/>
    <x v="1"/>
    <n v="6.2"/>
  </r>
  <r>
    <s v="S1557"/>
    <s v="Emma"/>
    <s v="Williams"/>
    <s v="student557@university.com"/>
    <s v="Male"/>
    <n v="21"/>
    <x v="0"/>
    <n v="71.77"/>
    <n v="71.77"/>
    <n v="95.09"/>
    <n v="71.47"/>
    <n v="64.040000000000006"/>
    <n v="64.040000000000006"/>
    <n v="75.540000000000006"/>
    <n v="9.56"/>
    <n v="97.15"/>
    <n v="56.18"/>
    <x v="0"/>
    <x v="0"/>
    <n v="6.9"/>
    <x v="1"/>
    <x v="1"/>
    <s v="None"/>
    <x v="1"/>
    <x v="0"/>
    <x v="7"/>
    <n v="4.7"/>
  </r>
  <r>
    <s v="S1558"/>
    <s v="Liam"/>
    <s v="Brown"/>
    <s v="student558@university.com"/>
    <s v="Male"/>
    <n v="20"/>
    <x v="1"/>
    <n v="53.68"/>
    <n v="53.68"/>
    <n v="99.79"/>
    <n v="83.14"/>
    <n v="82.9"/>
    <n v="82.9"/>
    <n v="80.64"/>
    <n v="4.8899999999999997"/>
    <n v="64.680000000000007"/>
    <n v="83.5"/>
    <x v="0"/>
    <x v="0"/>
    <n v="27.2"/>
    <x v="0"/>
    <x v="0"/>
    <m/>
    <x v="1"/>
    <x v="2"/>
    <x v="1"/>
    <n v="8.5"/>
  </r>
  <r>
    <s v="S1559"/>
    <s v="Emma"/>
    <s v="Johnson"/>
    <s v="student559@university.com"/>
    <s v="Male"/>
    <n v="23"/>
    <x v="1"/>
    <n v="74.92"/>
    <n v="74.92"/>
    <n v="96.72"/>
    <n v="42.42"/>
    <n v="58.85"/>
    <n v="58.85"/>
    <n v="58.09"/>
    <n v="1.53"/>
    <n v="83.74"/>
    <n v="89.77"/>
    <x v="2"/>
    <x v="1"/>
    <n v="21.7"/>
    <x v="0"/>
    <x v="0"/>
    <s v="None"/>
    <x v="1"/>
    <x v="0"/>
    <x v="3"/>
    <n v="4.2"/>
  </r>
  <r>
    <s v="S1560"/>
    <s v="Maria"/>
    <s v="Williams"/>
    <s v="student560@university.com"/>
    <s v="Male"/>
    <n v="19"/>
    <x v="0"/>
    <n v="74.72"/>
    <n v="74.72"/>
    <n v="83.77"/>
    <n v="73.81"/>
    <n v="77.19"/>
    <n v="77.19"/>
    <n v="53.83"/>
    <n v="5.7"/>
    <n v="65.260000000000005"/>
    <n v="72.39"/>
    <x v="2"/>
    <x v="1"/>
    <n v="10.5"/>
    <x v="0"/>
    <x v="0"/>
    <s v="Bachelor's"/>
    <x v="4"/>
    <x v="2"/>
    <x v="9"/>
    <n v="4.5999999999999996"/>
  </r>
  <r>
    <s v="S1561"/>
    <s v="John"/>
    <s v="Williams"/>
    <s v="student561@university.com"/>
    <s v="Male"/>
    <n v="20"/>
    <x v="1"/>
    <n v="79.42"/>
    <n v="79.42"/>
    <n v="73.489999999999995"/>
    <n v="47.3"/>
    <n v="97.89"/>
    <n v="97.89"/>
    <n v="59.74"/>
    <n v="2.63"/>
    <n v="65.73"/>
    <n v="77.319999999999993"/>
    <x v="3"/>
    <x v="1"/>
    <n v="23.1"/>
    <x v="1"/>
    <x v="0"/>
    <s v="High School"/>
    <x v="0"/>
    <x v="2"/>
    <x v="1"/>
    <n v="6.4"/>
  </r>
  <r>
    <s v="S1562"/>
    <s v="Omar"/>
    <s v="Jones"/>
    <s v="student562@university.com"/>
    <s v="Female"/>
    <n v="23"/>
    <x v="1"/>
    <n v="68.14"/>
    <n v="68.14"/>
    <n v="75.44"/>
    <n v="58.91"/>
    <n v="81.41"/>
    <n v="81.41"/>
    <n v="71.03"/>
    <n v="4.6399999999999997"/>
    <n v="92.24"/>
    <n v="61.37"/>
    <x v="3"/>
    <x v="1"/>
    <n v="23"/>
    <x v="0"/>
    <x v="0"/>
    <s v="None"/>
    <x v="1"/>
    <x v="2"/>
    <x v="9"/>
    <n v="4.5"/>
  </r>
  <r>
    <s v="S1563"/>
    <s v="Omar"/>
    <s v="Brown"/>
    <s v="student563@university.com"/>
    <s v="Male"/>
    <n v="22"/>
    <x v="0"/>
    <n v="80.66"/>
    <n v="80.66"/>
    <n v="72.34"/>
    <n v="79.7"/>
    <n v="52.5"/>
    <n v="52.5"/>
    <n v="94.39"/>
    <n v="6.25"/>
    <n v="89.35"/>
    <n v="96.18"/>
    <x v="4"/>
    <x v="1"/>
    <n v="24.3"/>
    <x v="0"/>
    <x v="0"/>
    <m/>
    <x v="1"/>
    <x v="1"/>
    <x v="3"/>
    <n v="6.9"/>
  </r>
  <r>
    <s v="S1564"/>
    <s v="Maria"/>
    <s v="Johnson"/>
    <s v="student564@university.com"/>
    <s v="Female"/>
    <n v="24"/>
    <x v="0"/>
    <n v="93.91"/>
    <n v="93.91"/>
    <n v="82.42"/>
    <n v="49.44"/>
    <n v="99.44"/>
    <n v="99.44"/>
    <n v="76.599999999999994"/>
    <n v="8.69"/>
    <n v="64.709999999999994"/>
    <n v="65.09"/>
    <x v="3"/>
    <x v="1"/>
    <n v="27.3"/>
    <x v="0"/>
    <x v="1"/>
    <s v="PhD"/>
    <x v="3"/>
    <x v="1"/>
    <x v="1"/>
    <n v="4.8"/>
  </r>
  <r>
    <s v="S1565"/>
    <s v="Sara"/>
    <s v="Jones"/>
    <s v="student565@university.com"/>
    <s v="Female"/>
    <n v="24"/>
    <x v="0"/>
    <n v="97.77"/>
    <n v="97.77"/>
    <n v="65.13"/>
    <n v="58.53"/>
    <n v="57.84"/>
    <n v="57.84"/>
    <n v="87.42"/>
    <n v="0.03"/>
    <n v="54.07"/>
    <n v="60.89"/>
    <x v="3"/>
    <x v="1"/>
    <n v="8.8000000000000007"/>
    <x v="0"/>
    <x v="0"/>
    <s v="Bachelor's"/>
    <x v="4"/>
    <x v="0"/>
    <x v="3"/>
    <n v="7.3"/>
  </r>
  <r>
    <s v="S1566"/>
    <s v="Sara"/>
    <s v="Jones"/>
    <s v="student566@university.com"/>
    <s v="Male"/>
    <n v="24"/>
    <x v="1"/>
    <n v="79.180000000000007"/>
    <n v="79.180000000000007"/>
    <n v="80.150000000000006"/>
    <n v="82.18"/>
    <n v="85.9"/>
    <n v="85.9"/>
    <n v="58.71"/>
    <n v="2.14"/>
    <n v="67.88"/>
    <n v="76.27"/>
    <x v="2"/>
    <x v="1"/>
    <n v="28.9"/>
    <x v="0"/>
    <x v="0"/>
    <s v="Master's"/>
    <x v="2"/>
    <x v="1"/>
    <x v="1"/>
    <n v="4.5999999999999996"/>
  </r>
  <r>
    <s v="S1567"/>
    <s v="Liam"/>
    <s v="Davis"/>
    <s v="student567@university.com"/>
    <s v="Male"/>
    <n v="19"/>
    <x v="3"/>
    <m/>
    <n v="75.460902900378329"/>
    <n v="47.3"/>
    <n v="79.05"/>
    <n v="76.63"/>
    <n v="76.63"/>
    <n v="55.3"/>
    <n v="0.96"/>
    <n v="88"/>
    <n v="59.53"/>
    <x v="4"/>
    <x v="1"/>
    <n v="30"/>
    <x v="0"/>
    <x v="0"/>
    <m/>
    <x v="1"/>
    <x v="2"/>
    <x v="7"/>
    <n v="8.1"/>
  </r>
  <r>
    <s v="S1568"/>
    <s v="Omar"/>
    <s v="Brown"/>
    <s v="student568@university.com"/>
    <s v="Female"/>
    <n v="23"/>
    <x v="2"/>
    <n v="98.46"/>
    <n v="98.46"/>
    <n v="55.94"/>
    <n v="45.46"/>
    <n v="64.72"/>
    <n v="64.72"/>
    <n v="61.98"/>
    <n v="0.97"/>
    <n v="55.03"/>
    <n v="84.33"/>
    <x v="3"/>
    <x v="1"/>
    <n v="5.4"/>
    <x v="1"/>
    <x v="0"/>
    <s v="Master's"/>
    <x v="2"/>
    <x v="2"/>
    <x v="1"/>
    <n v="7.7"/>
  </r>
  <r>
    <s v="S1569"/>
    <s v="Omar"/>
    <s v="Johnson"/>
    <s v="student569@university.com"/>
    <s v="Male"/>
    <n v="20"/>
    <x v="3"/>
    <n v="85.29"/>
    <n v="85.29"/>
    <n v="90.16"/>
    <n v="74.64"/>
    <n v="58.87"/>
    <n v="58.87"/>
    <n v="65.69"/>
    <n v="9.4600000000000009"/>
    <n v="83.61"/>
    <n v="75.760000000000005"/>
    <x v="1"/>
    <x v="1"/>
    <n v="7.3"/>
    <x v="0"/>
    <x v="0"/>
    <s v="None"/>
    <x v="1"/>
    <x v="1"/>
    <x v="1"/>
    <n v="8.6"/>
  </r>
  <r>
    <s v="S1570"/>
    <s v="Emma"/>
    <s v="Brown"/>
    <s v="student570@university.com"/>
    <s v="Male"/>
    <n v="21"/>
    <x v="0"/>
    <m/>
    <n v="75.452619227857724"/>
    <n v="94.22"/>
    <n v="48.84"/>
    <n v="58.89"/>
    <n v="58.89"/>
    <n v="77.41"/>
    <n v="9.36"/>
    <n v="94.49"/>
    <n v="57.39"/>
    <x v="0"/>
    <x v="0"/>
    <n v="15.8"/>
    <x v="0"/>
    <x v="1"/>
    <m/>
    <x v="1"/>
    <x v="1"/>
    <x v="3"/>
    <n v="4.3"/>
  </r>
  <r>
    <s v="S1571"/>
    <s v="John"/>
    <s v="Johnson"/>
    <s v="student571@university.com"/>
    <s v="Male"/>
    <n v="19"/>
    <x v="1"/>
    <n v="57.36"/>
    <n v="57.36"/>
    <n v="72.34"/>
    <n v="55.14"/>
    <n v="92.92"/>
    <n v="92.92"/>
    <n v="94.06"/>
    <n v="7.49"/>
    <n v="58.96"/>
    <n v="53.36"/>
    <x v="0"/>
    <x v="0"/>
    <n v="5.9"/>
    <x v="1"/>
    <x v="0"/>
    <m/>
    <x v="1"/>
    <x v="0"/>
    <x v="2"/>
    <n v="6.8"/>
  </r>
  <r>
    <s v="S1572"/>
    <s v="Ali"/>
    <s v="Brown"/>
    <s v="student572@university.com"/>
    <s v="Male"/>
    <n v="19"/>
    <x v="3"/>
    <n v="57.17"/>
    <n v="57.17"/>
    <n v="41.9"/>
    <n v="67.55"/>
    <n v="93.65"/>
    <n v="93.65"/>
    <n v="71.3"/>
    <n v="6.43"/>
    <n v="93.11"/>
    <n v="56.85"/>
    <x v="0"/>
    <x v="0"/>
    <n v="23.4"/>
    <x v="0"/>
    <x v="0"/>
    <s v="Bachelor's"/>
    <x v="4"/>
    <x v="0"/>
    <x v="0"/>
    <n v="7.5"/>
  </r>
  <r>
    <s v="S1573"/>
    <s v="Sara"/>
    <s v="Jones"/>
    <s v="student573@university.com"/>
    <s v="Male"/>
    <n v="24"/>
    <x v="0"/>
    <n v="58.39"/>
    <n v="58.39"/>
    <n v="95.62"/>
    <n v="46.56"/>
    <n v="73.260000000000005"/>
    <n v="73.260000000000005"/>
    <n v="75.94"/>
    <n v="8.48"/>
    <n v="52.57"/>
    <n v="56.83"/>
    <x v="2"/>
    <x v="1"/>
    <n v="21.3"/>
    <x v="0"/>
    <x v="0"/>
    <m/>
    <x v="1"/>
    <x v="0"/>
    <x v="2"/>
    <n v="8.5"/>
  </r>
  <r>
    <s v="S1574"/>
    <s v="Omar"/>
    <s v="Jones"/>
    <s v="student574@university.com"/>
    <s v="Male"/>
    <n v="21"/>
    <x v="3"/>
    <n v="52.28"/>
    <n v="52.28"/>
    <n v="82.12"/>
    <n v="99.62"/>
    <n v="55.18"/>
    <n v="55.18"/>
    <n v="50.23"/>
    <n v="0.57999999999999996"/>
    <n v="83.34"/>
    <n v="65.64"/>
    <x v="2"/>
    <x v="1"/>
    <n v="24.4"/>
    <x v="1"/>
    <x v="0"/>
    <s v="Master's"/>
    <x v="2"/>
    <x v="1"/>
    <x v="9"/>
    <n v="6.4"/>
  </r>
  <r>
    <s v="S1575"/>
    <s v="Emma"/>
    <s v="Smith"/>
    <s v="student575@university.com"/>
    <s v="Male"/>
    <n v="24"/>
    <x v="3"/>
    <m/>
    <n v="75.471970194493593"/>
    <n v="64.84"/>
    <n v="49.92"/>
    <n v="94.21"/>
    <n v="94.21"/>
    <n v="51.67"/>
    <n v="1.19"/>
    <n v="89.55"/>
    <n v="91.66"/>
    <x v="1"/>
    <x v="1"/>
    <n v="30"/>
    <x v="0"/>
    <x v="0"/>
    <s v="None"/>
    <x v="1"/>
    <x v="1"/>
    <x v="1"/>
    <n v="8.8000000000000007"/>
  </r>
  <r>
    <s v="S1576"/>
    <s v="Ahmed"/>
    <s v="Williams"/>
    <s v="student576@university.com"/>
    <s v="Female"/>
    <n v="19"/>
    <x v="3"/>
    <n v="77.040000000000006"/>
    <n v="77.040000000000006"/>
    <n v="75.900000000000006"/>
    <n v="86.88"/>
    <m/>
    <n v="74.834519473950365"/>
    <n v="54.19"/>
    <n v="3.17"/>
    <n v="72.239999999999995"/>
    <n v="52.86"/>
    <x v="3"/>
    <x v="1"/>
    <n v="28.3"/>
    <x v="0"/>
    <x v="0"/>
    <s v="PhD"/>
    <x v="3"/>
    <x v="0"/>
    <x v="6"/>
    <n v="4.5999999999999996"/>
  </r>
  <r>
    <s v="S1577"/>
    <s v="Emma"/>
    <s v="Davis"/>
    <s v="student577@university.com"/>
    <s v="Male"/>
    <n v="20"/>
    <x v="3"/>
    <n v="85"/>
    <n v="85"/>
    <n v="65.790000000000006"/>
    <n v="89.79"/>
    <n v="71.94"/>
    <n v="71.94"/>
    <n v="84.95"/>
    <n v="8.32"/>
    <n v="60.19"/>
    <n v="56.4"/>
    <x v="0"/>
    <x v="0"/>
    <n v="12.5"/>
    <x v="1"/>
    <x v="1"/>
    <s v="PhD"/>
    <x v="3"/>
    <x v="0"/>
    <x v="5"/>
    <n v="6.2"/>
  </r>
  <r>
    <s v="S1578"/>
    <s v="Sara"/>
    <s v="Brown"/>
    <s v="student578@university.com"/>
    <s v="Female"/>
    <n v="24"/>
    <x v="3"/>
    <n v="91.41"/>
    <n v="91.41"/>
    <n v="67.92"/>
    <n v="99.67"/>
    <n v="70.37"/>
    <n v="70.37"/>
    <n v="74.31"/>
    <n v="4.72"/>
    <n v="96.24"/>
    <n v="65.14"/>
    <x v="3"/>
    <x v="1"/>
    <n v="14.9"/>
    <x v="1"/>
    <x v="0"/>
    <s v="Master's"/>
    <x v="2"/>
    <x v="1"/>
    <x v="8"/>
    <n v="5.3"/>
  </r>
  <r>
    <s v="S1579"/>
    <s v="Sara"/>
    <s v="Davis"/>
    <s v="student579@university.com"/>
    <s v="Female"/>
    <n v="24"/>
    <x v="2"/>
    <n v="89.58"/>
    <n v="89.58"/>
    <n v="93.21"/>
    <n v="65.72"/>
    <n v="68.25"/>
    <n v="68.25"/>
    <n v="59.65"/>
    <n v="5.04"/>
    <n v="51"/>
    <n v="77.67"/>
    <x v="1"/>
    <x v="1"/>
    <n v="24.4"/>
    <x v="0"/>
    <x v="1"/>
    <s v="PhD"/>
    <x v="3"/>
    <x v="1"/>
    <x v="4"/>
    <n v="4.8"/>
  </r>
  <r>
    <s v="S1580"/>
    <s v="Emma"/>
    <s v="Smith"/>
    <s v="student580@university.com"/>
    <s v="Female"/>
    <n v="24"/>
    <x v="2"/>
    <n v="94.13"/>
    <n v="94.13"/>
    <n v="49.67"/>
    <n v="92.45"/>
    <n v="76.3"/>
    <n v="76.3"/>
    <n v="79.63"/>
    <n v="2.29"/>
    <n v="77.75"/>
    <n v="88.14"/>
    <x v="3"/>
    <x v="1"/>
    <n v="14.7"/>
    <x v="0"/>
    <x v="0"/>
    <s v="Bachelor's"/>
    <x v="4"/>
    <x v="0"/>
    <x v="3"/>
    <n v="5.4"/>
  </r>
  <r>
    <s v="S1581"/>
    <s v="Ali"/>
    <s v="Williams"/>
    <s v="student581@university.com"/>
    <s v="Female"/>
    <n v="19"/>
    <x v="3"/>
    <n v="98.36"/>
    <n v="98.36"/>
    <n v="46.22"/>
    <n v="97.45"/>
    <n v="80.23"/>
    <n v="80.23"/>
    <n v="77.23"/>
    <n v="6.48"/>
    <n v="68.64"/>
    <n v="96.06"/>
    <x v="1"/>
    <x v="1"/>
    <n v="22.5"/>
    <x v="0"/>
    <x v="1"/>
    <s v="Master's"/>
    <x v="2"/>
    <x v="0"/>
    <x v="4"/>
    <n v="7.3"/>
  </r>
  <r>
    <s v="S1582"/>
    <s v="Maria"/>
    <s v="Brown"/>
    <s v="student582@university.com"/>
    <s v="Male"/>
    <n v="20"/>
    <x v="1"/>
    <n v="71.95"/>
    <n v="71.95"/>
    <n v="40.159999999999997"/>
    <n v="50.37"/>
    <n v="73.319999999999993"/>
    <n v="73.319999999999993"/>
    <n v="54.44"/>
    <n v="8.8800000000000008"/>
    <n v="73.05"/>
    <n v="70.599999999999994"/>
    <x v="2"/>
    <x v="1"/>
    <n v="28"/>
    <x v="0"/>
    <x v="0"/>
    <s v="High School"/>
    <x v="0"/>
    <x v="2"/>
    <x v="7"/>
    <n v="6.4"/>
  </r>
  <r>
    <s v="S1583"/>
    <s v="Sara"/>
    <s v="Johnson"/>
    <s v="student583@university.com"/>
    <s v="Female"/>
    <n v="21"/>
    <x v="3"/>
    <n v="97.52"/>
    <n v="97.52"/>
    <n v="58.84"/>
    <n v="68.77"/>
    <m/>
    <n v="74.836697061803392"/>
    <n v="82.02"/>
    <n v="3.3"/>
    <n v="76.83"/>
    <n v="55.29"/>
    <x v="1"/>
    <x v="1"/>
    <n v="15.1"/>
    <x v="1"/>
    <x v="0"/>
    <s v="Master's"/>
    <x v="2"/>
    <x v="0"/>
    <x v="2"/>
    <n v="4.9000000000000004"/>
  </r>
  <r>
    <s v="S1584"/>
    <s v="Emma"/>
    <s v="Williams"/>
    <s v="student584@university.com"/>
    <s v="Female"/>
    <n v="18"/>
    <x v="3"/>
    <n v="86.16"/>
    <n v="86.16"/>
    <n v="48.84"/>
    <n v="43.6"/>
    <n v="65.88"/>
    <n v="65.88"/>
    <n v="88.36"/>
    <n v="6.19"/>
    <n v="76.739999999999995"/>
    <n v="60.68"/>
    <x v="3"/>
    <x v="1"/>
    <n v="19"/>
    <x v="1"/>
    <x v="1"/>
    <s v="High School"/>
    <x v="0"/>
    <x v="2"/>
    <x v="0"/>
    <n v="4.2"/>
  </r>
  <r>
    <s v="S1585"/>
    <s v="Omar"/>
    <s v="Jones"/>
    <s v="student585@university.com"/>
    <s v="Female"/>
    <n v="21"/>
    <x v="3"/>
    <n v="53.53"/>
    <n v="53.53"/>
    <n v="53.2"/>
    <n v="77.239999999999995"/>
    <m/>
    <n v="74.838966303521616"/>
    <n v="64.33"/>
    <n v="3.32"/>
    <n v="60.18"/>
    <n v="64.36"/>
    <x v="0"/>
    <x v="0"/>
    <n v="26"/>
    <x v="0"/>
    <x v="0"/>
    <s v="PhD"/>
    <x v="3"/>
    <x v="1"/>
    <x v="9"/>
    <n v="8.6"/>
  </r>
  <r>
    <s v="S1586"/>
    <s v="Emma"/>
    <s v="Smith"/>
    <s v="student586@university.com"/>
    <s v="Female"/>
    <n v="20"/>
    <x v="2"/>
    <n v="84.09"/>
    <n v="84.09"/>
    <n v="40.67"/>
    <n v="74.88"/>
    <n v="65"/>
    <n v="65"/>
    <n v="84.37"/>
    <n v="7.93"/>
    <n v="83.99"/>
    <n v="89.3"/>
    <x v="4"/>
    <x v="1"/>
    <n v="16.899999999999999"/>
    <x v="1"/>
    <x v="0"/>
    <s v="Master's"/>
    <x v="2"/>
    <x v="0"/>
    <x v="6"/>
    <n v="5.6"/>
  </r>
  <r>
    <s v="S1587"/>
    <s v="John"/>
    <s v="Williams"/>
    <s v="student587@university.com"/>
    <s v="Female"/>
    <n v="22"/>
    <x v="2"/>
    <m/>
    <n v="75.447001013171274"/>
    <n v="53.63"/>
    <n v="52.25"/>
    <n v="87.67"/>
    <n v="87.67"/>
    <n v="59.99"/>
    <n v="4.75"/>
    <n v="50.96"/>
    <n v="84.33"/>
    <x v="2"/>
    <x v="1"/>
    <n v="12.2"/>
    <x v="1"/>
    <x v="0"/>
    <s v="Bachelor's"/>
    <x v="4"/>
    <x v="0"/>
    <x v="9"/>
    <n v="4.5999999999999996"/>
  </r>
  <r>
    <s v="S1588"/>
    <s v="Maria"/>
    <s v="Williams"/>
    <s v="student588@university.com"/>
    <s v="Male"/>
    <n v="24"/>
    <x v="3"/>
    <n v="95.29"/>
    <n v="95.29"/>
    <n v="59.96"/>
    <n v="87.87"/>
    <m/>
    <n v="74.838207858048122"/>
    <n v="87.84"/>
    <n v="3.39"/>
    <n v="51.06"/>
    <n v="60.45"/>
    <x v="3"/>
    <x v="1"/>
    <n v="11.5"/>
    <x v="1"/>
    <x v="0"/>
    <s v="PhD"/>
    <x v="3"/>
    <x v="0"/>
    <x v="6"/>
    <n v="4.7"/>
  </r>
  <r>
    <s v="S1589"/>
    <s v="Ahmed"/>
    <s v="Jones"/>
    <s v="student589@university.com"/>
    <s v="Male"/>
    <n v="21"/>
    <x v="3"/>
    <n v="68.650000000000006"/>
    <n v="68.650000000000006"/>
    <n v="41.89"/>
    <n v="42.24"/>
    <n v="59.43"/>
    <n v="59.43"/>
    <n v="95.59"/>
    <n v="4.2"/>
    <n v="73.92"/>
    <n v="91.94"/>
    <x v="2"/>
    <x v="1"/>
    <n v="6.8"/>
    <x v="1"/>
    <x v="0"/>
    <s v="PhD"/>
    <x v="3"/>
    <x v="1"/>
    <x v="0"/>
    <n v="5.3"/>
  </r>
  <r>
    <s v="S1590"/>
    <s v="Ali"/>
    <s v="Brown"/>
    <s v="student590@university.com"/>
    <s v="Female"/>
    <n v="22"/>
    <x v="3"/>
    <n v="79.25"/>
    <n v="79.25"/>
    <n v="76.47"/>
    <n v="88.37"/>
    <n v="90.06"/>
    <n v="90.06"/>
    <n v="72.09"/>
    <n v="0.91"/>
    <n v="77.099999999999994"/>
    <n v="92.96"/>
    <x v="3"/>
    <x v="1"/>
    <n v="13.3"/>
    <x v="1"/>
    <x v="0"/>
    <s v="PhD"/>
    <x v="3"/>
    <x v="1"/>
    <x v="3"/>
    <n v="5.2"/>
  </r>
  <r>
    <s v="S1591"/>
    <s v="Liam"/>
    <s v="Johnson"/>
    <s v="student591@university.com"/>
    <s v="Male"/>
    <n v="22"/>
    <x v="0"/>
    <n v="50.61"/>
    <n v="50.61"/>
    <n v="74.13"/>
    <n v="41.6"/>
    <m/>
    <n v="74.83825513568344"/>
    <n v="62.23"/>
    <n v="8.66"/>
    <n v="63.74"/>
    <n v="94.12"/>
    <x v="0"/>
    <x v="0"/>
    <n v="22.1"/>
    <x v="0"/>
    <x v="0"/>
    <s v="High School"/>
    <x v="0"/>
    <x v="0"/>
    <x v="3"/>
    <n v="5.4"/>
  </r>
  <r>
    <s v="S1592"/>
    <s v="Ahmed"/>
    <s v="Jones"/>
    <s v="student592@university.com"/>
    <s v="Male"/>
    <n v="20"/>
    <x v="0"/>
    <n v="66.599999999999994"/>
    <n v="66.599999999999994"/>
    <n v="45.82"/>
    <n v="79.41"/>
    <n v="81.290000000000006"/>
    <n v="81.290000000000006"/>
    <n v="69.959999999999994"/>
    <n v="9.58"/>
    <n v="77.58"/>
    <n v="63.75"/>
    <x v="2"/>
    <x v="1"/>
    <n v="6.5"/>
    <x v="0"/>
    <x v="0"/>
    <s v="High School"/>
    <x v="0"/>
    <x v="0"/>
    <x v="1"/>
    <n v="5.0999999999999996"/>
  </r>
  <r>
    <s v="S1593"/>
    <s v="Maria"/>
    <s v="Johnson"/>
    <s v="student593@university.com"/>
    <s v="Female"/>
    <n v="20"/>
    <x v="3"/>
    <n v="53.11"/>
    <n v="53.11"/>
    <n v="75.7"/>
    <n v="44.73"/>
    <n v="98.51"/>
    <n v="98.51"/>
    <n v="62.5"/>
    <n v="4.7699999999999996"/>
    <n v="75.81"/>
    <n v="56.69"/>
    <x v="2"/>
    <x v="1"/>
    <n v="11.9"/>
    <x v="0"/>
    <x v="0"/>
    <s v="Bachelor's"/>
    <x v="4"/>
    <x v="1"/>
    <x v="4"/>
    <n v="6.2"/>
  </r>
  <r>
    <s v="S1594"/>
    <s v="Maria"/>
    <s v="Brown"/>
    <s v="student594@university.com"/>
    <s v="Female"/>
    <n v="24"/>
    <x v="1"/>
    <n v="76.09"/>
    <n v="76.09"/>
    <n v="99.92"/>
    <n v="55.07"/>
    <n v="76.14"/>
    <n v="76.14"/>
    <n v="50.06"/>
    <n v="2.21"/>
    <n v="67.459999999999994"/>
    <n v="55.2"/>
    <x v="3"/>
    <x v="1"/>
    <n v="7.8"/>
    <x v="1"/>
    <x v="0"/>
    <s v="High School"/>
    <x v="0"/>
    <x v="1"/>
    <x v="3"/>
    <n v="7.8"/>
  </r>
  <r>
    <s v="S1595"/>
    <s v="Maria"/>
    <s v="Williams"/>
    <s v="student595@university.com"/>
    <s v="Female"/>
    <n v="18"/>
    <x v="3"/>
    <n v="90.87"/>
    <n v="90.87"/>
    <n v="96.67"/>
    <n v="83.31"/>
    <n v="59.37"/>
    <n v="59.37"/>
    <n v="82.52"/>
    <n v="6.65"/>
    <n v="82.59"/>
    <n v="70"/>
    <x v="1"/>
    <x v="1"/>
    <n v="15.1"/>
    <x v="0"/>
    <x v="0"/>
    <s v="None"/>
    <x v="1"/>
    <x v="2"/>
    <x v="6"/>
    <n v="4.0999999999999996"/>
  </r>
  <r>
    <s v="S1596"/>
    <s v="Ahmed"/>
    <s v="Johnson"/>
    <s v="student596@university.com"/>
    <s v="Male"/>
    <n v="23"/>
    <x v="2"/>
    <m/>
    <n v="75.45286548223352"/>
    <n v="40.159999999999997"/>
    <n v="56.82"/>
    <n v="66.03"/>
    <n v="66.03"/>
    <n v="52.13"/>
    <n v="4.5199999999999996"/>
    <n v="97.9"/>
    <n v="71.47"/>
    <x v="0"/>
    <x v="0"/>
    <n v="7.3"/>
    <x v="1"/>
    <x v="0"/>
    <s v="None"/>
    <x v="1"/>
    <x v="2"/>
    <x v="6"/>
    <n v="5"/>
  </r>
  <r>
    <s v="S1597"/>
    <s v="Omar"/>
    <s v="Smith"/>
    <s v="student597@university.com"/>
    <s v="Female"/>
    <n v="19"/>
    <x v="0"/>
    <m/>
    <n v="75.45286548223352"/>
    <n v="87.72"/>
    <n v="70.67"/>
    <n v="91.17"/>
    <n v="91.17"/>
    <n v="60.52"/>
    <n v="2.52"/>
    <n v="74.540000000000006"/>
    <n v="93.41"/>
    <x v="0"/>
    <x v="0"/>
    <n v="23.7"/>
    <x v="0"/>
    <x v="0"/>
    <s v="Master's"/>
    <x v="2"/>
    <x v="1"/>
    <x v="8"/>
    <n v="7.6"/>
  </r>
  <r>
    <s v="S1598"/>
    <s v="Maria"/>
    <s v="Smith"/>
    <s v="student598@university.com"/>
    <s v="Male"/>
    <n v="21"/>
    <x v="0"/>
    <n v="60.2"/>
    <n v="60.2"/>
    <n v="61.22"/>
    <n v="94.91"/>
    <n v="67.58"/>
    <n v="67.58"/>
    <n v="86.12"/>
    <n v="0.38"/>
    <n v="89.3"/>
    <n v="63.39"/>
    <x v="1"/>
    <x v="1"/>
    <n v="28.2"/>
    <x v="0"/>
    <x v="0"/>
    <s v="PhD"/>
    <x v="3"/>
    <x v="2"/>
    <x v="4"/>
    <n v="4.7"/>
  </r>
  <r>
    <s v="S1599"/>
    <s v="Emma"/>
    <s v="Jones"/>
    <s v="student599@university.com"/>
    <s v="Male"/>
    <n v="20"/>
    <x v="1"/>
    <n v="56.03"/>
    <n v="56.03"/>
    <n v="43.82"/>
    <n v="42.98"/>
    <n v="86.18"/>
    <n v="86.18"/>
    <n v="83.29"/>
    <n v="8.9"/>
    <n v="62.38"/>
    <n v="81.34"/>
    <x v="0"/>
    <x v="0"/>
    <n v="9.8000000000000007"/>
    <x v="0"/>
    <x v="0"/>
    <s v="None"/>
    <x v="1"/>
    <x v="0"/>
    <x v="6"/>
    <n v="7.7"/>
  </r>
  <r>
    <s v="S1600"/>
    <s v="Ahmed"/>
    <s v="Brown"/>
    <s v="student600@university.com"/>
    <s v="Male"/>
    <n v="21"/>
    <x v="1"/>
    <n v="75.55"/>
    <n v="75.55"/>
    <n v="57.76"/>
    <n v="88.66"/>
    <n v="88.87"/>
    <n v="88.87"/>
    <n v="53.67"/>
    <n v="7.97"/>
    <n v="88.1"/>
    <n v="89.41"/>
    <x v="0"/>
    <x v="0"/>
    <n v="11.3"/>
    <x v="0"/>
    <x v="0"/>
    <s v="High School"/>
    <x v="0"/>
    <x v="0"/>
    <x v="0"/>
    <n v="6.6"/>
  </r>
  <r>
    <s v="S1601"/>
    <s v="Liam"/>
    <s v="Jones"/>
    <s v="student601@university.com"/>
    <s v="Female"/>
    <n v="23"/>
    <x v="3"/>
    <n v="53.96"/>
    <n v="53.96"/>
    <n v="59.3"/>
    <n v="43.92"/>
    <n v="75.06"/>
    <n v="75.06"/>
    <n v="83"/>
    <n v="8.2899999999999991"/>
    <n v="82.45"/>
    <n v="63.46"/>
    <x v="4"/>
    <x v="1"/>
    <n v="9"/>
    <x v="0"/>
    <x v="0"/>
    <s v="Bachelor's"/>
    <x v="4"/>
    <x v="1"/>
    <x v="8"/>
    <n v="8.4"/>
  </r>
  <r>
    <s v="S1602"/>
    <s v="Maria"/>
    <s v="Jones"/>
    <s v="student602@university.com"/>
    <s v="Male"/>
    <n v="23"/>
    <x v="3"/>
    <m/>
    <n v="75.467111280487813"/>
    <n v="71.39"/>
    <n v="47.61"/>
    <n v="89.16"/>
    <n v="89.16"/>
    <n v="96.53"/>
    <n v="4.4000000000000004"/>
    <n v="81.98"/>
    <n v="63.36"/>
    <x v="3"/>
    <x v="1"/>
    <n v="9.6999999999999993"/>
    <x v="0"/>
    <x v="0"/>
    <s v="High School"/>
    <x v="0"/>
    <x v="0"/>
    <x v="2"/>
    <n v="4.0999999999999996"/>
  </r>
  <r>
    <s v="S1603"/>
    <s v="Emma"/>
    <s v="Davis"/>
    <s v="student603@university.com"/>
    <s v="Female"/>
    <n v="24"/>
    <x v="2"/>
    <n v="51.57"/>
    <n v="51.57"/>
    <n v="79.67"/>
    <n v="47.16"/>
    <n v="65.849999999999994"/>
    <n v="65.849999999999994"/>
    <n v="53.73"/>
    <n v="7.53"/>
    <n v="94.65"/>
    <n v="83.46"/>
    <x v="4"/>
    <x v="1"/>
    <n v="12.8"/>
    <x v="0"/>
    <x v="0"/>
    <s v="PhD"/>
    <x v="3"/>
    <x v="2"/>
    <x v="4"/>
    <n v="7.9"/>
  </r>
  <r>
    <s v="S1604"/>
    <s v="Omar"/>
    <s v="Jones"/>
    <s v="student604@university.com"/>
    <s v="Female"/>
    <n v="22"/>
    <x v="3"/>
    <n v="55.34"/>
    <n v="55.34"/>
    <n v="84.94"/>
    <n v="99.65"/>
    <m/>
    <n v="74.826260493513047"/>
    <n v="70.78"/>
    <n v="5.81"/>
    <n v="61.67"/>
    <n v="86.31"/>
    <x v="4"/>
    <x v="1"/>
    <n v="12"/>
    <x v="0"/>
    <x v="0"/>
    <m/>
    <x v="1"/>
    <x v="1"/>
    <x v="5"/>
    <n v="6.9"/>
  </r>
  <r>
    <s v="S1605"/>
    <s v="John"/>
    <s v="Davis"/>
    <s v="student605@university.com"/>
    <s v="Female"/>
    <n v="24"/>
    <x v="3"/>
    <n v="77.5"/>
    <n v="77.5"/>
    <n v="54.75"/>
    <n v="50.81"/>
    <n v="84.33"/>
    <n v="84.33"/>
    <n v="86.47"/>
    <n v="3.75"/>
    <n v="68.42"/>
    <n v="97.99"/>
    <x v="4"/>
    <x v="1"/>
    <n v="14.6"/>
    <x v="0"/>
    <x v="0"/>
    <s v="None"/>
    <x v="1"/>
    <x v="0"/>
    <x v="1"/>
    <n v="6.3"/>
  </r>
  <r>
    <s v="S1606"/>
    <s v="Omar"/>
    <s v="Smith"/>
    <s v="student606@university.com"/>
    <s v="Female"/>
    <n v="19"/>
    <x v="0"/>
    <n v="79.569999999999993"/>
    <n v="79.569999999999993"/>
    <n v="59.31"/>
    <n v="93.81"/>
    <n v="58.4"/>
    <n v="58.4"/>
    <n v="83.39"/>
    <n v="8.43"/>
    <n v="54.15"/>
    <n v="92.5"/>
    <x v="2"/>
    <x v="1"/>
    <n v="18.100000000000001"/>
    <x v="1"/>
    <x v="0"/>
    <s v="None"/>
    <x v="1"/>
    <x v="2"/>
    <x v="1"/>
    <n v="4.7"/>
  </r>
  <r>
    <s v="S1607"/>
    <s v="Liam"/>
    <s v="Smith"/>
    <s v="student607@university.com"/>
    <s v="Female"/>
    <n v="18"/>
    <x v="1"/>
    <n v="51.45"/>
    <n v="51.45"/>
    <n v="58.5"/>
    <n v="99.46"/>
    <n v="63.68"/>
    <n v="63.68"/>
    <n v="61.33"/>
    <n v="9.99"/>
    <n v="86.31"/>
    <n v="91.1"/>
    <x v="4"/>
    <x v="1"/>
    <n v="23.2"/>
    <x v="0"/>
    <x v="0"/>
    <s v="High School"/>
    <x v="0"/>
    <x v="2"/>
    <x v="9"/>
    <n v="5.2"/>
  </r>
  <r>
    <s v="S1608"/>
    <s v="Maria"/>
    <s v="Jones"/>
    <s v="student608@university.com"/>
    <s v="Male"/>
    <n v="21"/>
    <x v="1"/>
    <n v="78.67"/>
    <n v="78.67"/>
    <n v="61.76"/>
    <n v="63.03"/>
    <m/>
    <n v="74.830860488798322"/>
    <n v="58.15"/>
    <n v="8.99"/>
    <n v="92.19"/>
    <n v="84.62"/>
    <x v="4"/>
    <x v="1"/>
    <n v="27.1"/>
    <x v="0"/>
    <x v="0"/>
    <s v="Master's"/>
    <x v="2"/>
    <x v="1"/>
    <x v="4"/>
    <n v="7.9"/>
  </r>
  <r>
    <s v="S1609"/>
    <s v="Liam"/>
    <s v="Smith"/>
    <s v="student609@university.com"/>
    <s v="Male"/>
    <n v="19"/>
    <x v="2"/>
    <n v="91.93"/>
    <n v="91.93"/>
    <n v="99.98"/>
    <n v="77.86"/>
    <m/>
    <n v="74.830860488798322"/>
    <n v="89.21"/>
    <n v="7.76"/>
    <n v="70.290000000000006"/>
    <n v="55.92"/>
    <x v="1"/>
    <x v="1"/>
    <n v="16.5"/>
    <x v="1"/>
    <x v="0"/>
    <s v="High School"/>
    <x v="0"/>
    <x v="0"/>
    <x v="1"/>
    <n v="4.7"/>
  </r>
  <r>
    <s v="S1610"/>
    <s v="Ahmed"/>
    <s v="Brown"/>
    <s v="student610@university.com"/>
    <s v="Male"/>
    <n v="18"/>
    <x v="0"/>
    <n v="86.12"/>
    <n v="86.12"/>
    <n v="86.68"/>
    <n v="86.75"/>
    <n v="74.67"/>
    <n v="74.67"/>
    <n v="97.81"/>
    <n v="7.48"/>
    <n v="67.84"/>
    <n v="90.46"/>
    <x v="1"/>
    <x v="1"/>
    <n v="27.7"/>
    <x v="0"/>
    <x v="0"/>
    <m/>
    <x v="1"/>
    <x v="1"/>
    <x v="7"/>
    <n v="6.6"/>
  </r>
  <r>
    <s v="S1611"/>
    <s v="Sara"/>
    <s v="Davis"/>
    <s v="student611@university.com"/>
    <s v="Male"/>
    <n v="21"/>
    <x v="3"/>
    <n v="56.56"/>
    <n v="56.56"/>
    <n v="98.5"/>
    <n v="63.56"/>
    <m/>
    <n v="74.830901451489652"/>
    <n v="88.38"/>
    <n v="6.5"/>
    <n v="82.93"/>
    <n v="96.77"/>
    <x v="2"/>
    <x v="1"/>
    <n v="22"/>
    <x v="0"/>
    <x v="1"/>
    <m/>
    <x v="1"/>
    <x v="0"/>
    <x v="5"/>
    <n v="5"/>
  </r>
  <r>
    <s v="S1612"/>
    <s v="Maria"/>
    <s v="Davis"/>
    <s v="student612@university.com"/>
    <s v="Male"/>
    <n v="19"/>
    <x v="0"/>
    <n v="79.62"/>
    <n v="79.62"/>
    <n v="81.59"/>
    <n v="49.71"/>
    <n v="74.099999999999994"/>
    <n v="74.099999999999994"/>
    <n v="98.16"/>
    <n v="8.5399999999999991"/>
    <n v="53.78"/>
    <n v="69.540000000000006"/>
    <x v="0"/>
    <x v="0"/>
    <n v="23.2"/>
    <x v="1"/>
    <x v="0"/>
    <m/>
    <x v="1"/>
    <x v="0"/>
    <x v="9"/>
    <n v="6.4"/>
  </r>
  <r>
    <s v="S1613"/>
    <s v="Sara"/>
    <s v="Jones"/>
    <s v="student613@university.com"/>
    <s v="Female"/>
    <n v="20"/>
    <x v="1"/>
    <n v="83.61"/>
    <n v="83.61"/>
    <n v="64.38"/>
    <n v="66.03"/>
    <n v="94.07"/>
    <n v="94.07"/>
    <n v="80.25"/>
    <n v="4.93"/>
    <n v="64.69"/>
    <n v="65.680000000000007"/>
    <x v="0"/>
    <x v="0"/>
    <n v="18.100000000000001"/>
    <x v="0"/>
    <x v="0"/>
    <s v="None"/>
    <x v="1"/>
    <x v="0"/>
    <x v="3"/>
    <n v="5.3"/>
  </r>
  <r>
    <s v="S1614"/>
    <s v="Emma"/>
    <s v="Smith"/>
    <s v="student614@university.com"/>
    <s v="Female"/>
    <n v="21"/>
    <x v="3"/>
    <n v="51.86"/>
    <n v="51.86"/>
    <n v="63.38"/>
    <n v="86.31"/>
    <n v="86.8"/>
    <n v="86.8"/>
    <n v="96.45"/>
    <n v="1.82"/>
    <n v="68.31"/>
    <n v="76.12"/>
    <x v="0"/>
    <x v="0"/>
    <n v="18.100000000000001"/>
    <x v="1"/>
    <x v="0"/>
    <m/>
    <x v="1"/>
    <x v="1"/>
    <x v="8"/>
    <n v="5.8"/>
  </r>
  <r>
    <s v="S1615"/>
    <s v="John"/>
    <s v="Johnson"/>
    <s v="student615@university.com"/>
    <s v="Male"/>
    <n v="19"/>
    <x v="3"/>
    <n v="92.77"/>
    <n v="92.77"/>
    <n v="69.31"/>
    <n v="86.85"/>
    <n v="65.73"/>
    <n v="65.73"/>
    <n v="84.52"/>
    <n v="7.68"/>
    <n v="75.930000000000007"/>
    <n v="97.82"/>
    <x v="1"/>
    <x v="1"/>
    <n v="18.3"/>
    <x v="1"/>
    <x v="1"/>
    <s v="Bachelor's"/>
    <x v="4"/>
    <x v="0"/>
    <x v="5"/>
    <n v="8"/>
  </r>
  <r>
    <s v="S1616"/>
    <s v="Ali"/>
    <s v="Davis"/>
    <s v="student616@university.com"/>
    <s v="Male"/>
    <n v="23"/>
    <x v="3"/>
    <n v="95.31"/>
    <n v="95.31"/>
    <n v="65.010000000000005"/>
    <n v="53.83"/>
    <n v="69.760000000000005"/>
    <n v="69.760000000000005"/>
    <n v="95.44"/>
    <n v="9.1999999999999993"/>
    <n v="73.83"/>
    <n v="52.54"/>
    <x v="3"/>
    <x v="1"/>
    <n v="17.3"/>
    <x v="0"/>
    <x v="0"/>
    <s v="None"/>
    <x v="1"/>
    <x v="1"/>
    <x v="5"/>
    <n v="4.2"/>
  </r>
  <r>
    <s v="S1617"/>
    <s v="Liam"/>
    <s v="Jones"/>
    <s v="student617@university.com"/>
    <s v="Male"/>
    <n v="18"/>
    <x v="0"/>
    <n v="92.52"/>
    <n v="92.52"/>
    <n v="89.7"/>
    <n v="50.5"/>
    <n v="83.38"/>
    <n v="83.38"/>
    <n v="58.08"/>
    <n v="3.41"/>
    <n v="60.43"/>
    <n v="85.44"/>
    <x v="3"/>
    <x v="1"/>
    <n v="16.5"/>
    <x v="0"/>
    <x v="0"/>
    <s v="High School"/>
    <x v="0"/>
    <x v="1"/>
    <x v="6"/>
    <n v="8.6"/>
  </r>
  <r>
    <s v="S1618"/>
    <s v="Omar"/>
    <s v="Jones"/>
    <s v="student618@university.com"/>
    <s v="Female"/>
    <n v="19"/>
    <x v="1"/>
    <n v="91.23"/>
    <n v="91.23"/>
    <n v="67.900000000000006"/>
    <n v="95.23"/>
    <m/>
    <n v="74.824562611578656"/>
    <n v="90.78"/>
    <n v="7.83"/>
    <n v="77.040000000000006"/>
    <n v="90.73"/>
    <x v="1"/>
    <x v="1"/>
    <n v="24.4"/>
    <x v="0"/>
    <x v="0"/>
    <s v="Bachelor's"/>
    <x v="4"/>
    <x v="0"/>
    <x v="0"/>
    <n v="5.6"/>
  </r>
  <r>
    <s v="S1619"/>
    <s v="John"/>
    <s v="Brown"/>
    <s v="student619@university.com"/>
    <s v="Female"/>
    <n v="20"/>
    <x v="0"/>
    <n v="87.25"/>
    <n v="87.25"/>
    <n v="57.74"/>
    <n v="42.64"/>
    <n v="58.94"/>
    <n v="58.94"/>
    <n v="59.84"/>
    <n v="2.74"/>
    <n v="96.29"/>
    <n v="89.44"/>
    <x v="1"/>
    <x v="1"/>
    <n v="14.7"/>
    <x v="0"/>
    <x v="0"/>
    <s v="PhD"/>
    <x v="3"/>
    <x v="2"/>
    <x v="1"/>
    <n v="7"/>
  </r>
  <r>
    <s v="S1620"/>
    <s v="Maria"/>
    <s v="Williams"/>
    <s v="student620@university.com"/>
    <s v="Female"/>
    <n v="24"/>
    <x v="2"/>
    <n v="81.67"/>
    <n v="81.67"/>
    <n v="86.49"/>
    <n v="84.08"/>
    <n v="75.73"/>
    <n v="75.73"/>
    <n v="51.37"/>
    <n v="9.43"/>
    <n v="51.35"/>
    <n v="78.34"/>
    <x v="1"/>
    <x v="1"/>
    <n v="10.199999999999999"/>
    <x v="0"/>
    <x v="1"/>
    <s v="PhD"/>
    <x v="3"/>
    <x v="0"/>
    <x v="1"/>
    <n v="5.0999999999999996"/>
  </r>
  <r>
    <s v="S1621"/>
    <s v="Sara"/>
    <s v="Williams"/>
    <s v="student621@university.com"/>
    <s v="Male"/>
    <n v="21"/>
    <x v="3"/>
    <n v="83.93"/>
    <n v="83.93"/>
    <n v="91.27"/>
    <n v="42.79"/>
    <n v="55.94"/>
    <n v="55.94"/>
    <n v="75.88"/>
    <n v="6.83"/>
    <n v="84.02"/>
    <n v="96.03"/>
    <x v="1"/>
    <x v="1"/>
    <n v="8.4"/>
    <x v="1"/>
    <x v="0"/>
    <m/>
    <x v="1"/>
    <x v="1"/>
    <x v="8"/>
    <n v="5.8"/>
  </r>
  <r>
    <s v="S1622"/>
    <s v="Omar"/>
    <s v="Davis"/>
    <s v="student622@university.com"/>
    <s v="Male"/>
    <n v="21"/>
    <x v="2"/>
    <m/>
    <n v="75.458276742404919"/>
    <n v="65.23"/>
    <n v="90.27"/>
    <n v="63.97"/>
    <n v="63.97"/>
    <n v="65.91"/>
    <n v="5.69"/>
    <n v="81.239999999999995"/>
    <n v="56.73"/>
    <x v="4"/>
    <x v="1"/>
    <n v="27"/>
    <x v="0"/>
    <x v="1"/>
    <m/>
    <x v="1"/>
    <x v="2"/>
    <x v="6"/>
    <n v="6.3"/>
  </r>
  <r>
    <s v="S1623"/>
    <s v="Sara"/>
    <s v="Brown"/>
    <s v="student623@university.com"/>
    <s v="Male"/>
    <n v="21"/>
    <x v="1"/>
    <n v="83.12"/>
    <n v="83.12"/>
    <n v="80.069999999999993"/>
    <n v="94.32"/>
    <n v="84.3"/>
    <n v="84.3"/>
    <n v="52.18"/>
    <n v="7.8"/>
    <n v="96.22"/>
    <n v="62.26"/>
    <x v="4"/>
    <x v="1"/>
    <n v="26.6"/>
    <x v="0"/>
    <x v="0"/>
    <s v="Master's"/>
    <x v="2"/>
    <x v="1"/>
    <x v="9"/>
    <n v="7.4"/>
  </r>
  <r>
    <s v="S1624"/>
    <s v="Ahmed"/>
    <s v="Brown"/>
    <s v="student624@university.com"/>
    <s v="Male"/>
    <n v="20"/>
    <x v="3"/>
    <n v="66.39"/>
    <n v="66.39"/>
    <n v="43.53"/>
    <n v="57.85"/>
    <n v="53.89"/>
    <n v="53.89"/>
    <n v="99.02"/>
    <n v="8.1300000000000008"/>
    <n v="82.27"/>
    <n v="65.349999999999994"/>
    <x v="4"/>
    <x v="1"/>
    <n v="11.1"/>
    <x v="1"/>
    <x v="0"/>
    <s v="PhD"/>
    <x v="3"/>
    <x v="1"/>
    <x v="8"/>
    <n v="8.4"/>
  </r>
  <r>
    <s v="S1625"/>
    <s v="Sara"/>
    <s v="Brown"/>
    <s v="student625@university.com"/>
    <s v="Female"/>
    <n v="18"/>
    <x v="2"/>
    <n v="68.8"/>
    <n v="68.8"/>
    <n v="71.77"/>
    <n v="44.44"/>
    <n v="83.12"/>
    <n v="83.12"/>
    <n v="83.32"/>
    <n v="8.92"/>
    <n v="81.239999999999995"/>
    <n v="50.43"/>
    <x v="1"/>
    <x v="1"/>
    <n v="8"/>
    <x v="1"/>
    <x v="0"/>
    <s v="PhD"/>
    <x v="3"/>
    <x v="0"/>
    <x v="4"/>
    <n v="8.3000000000000007"/>
  </r>
  <r>
    <s v="S1626"/>
    <s v="Ahmed"/>
    <s v="Davis"/>
    <s v="student626@university.com"/>
    <s v="Male"/>
    <n v="21"/>
    <x v="3"/>
    <n v="94.85"/>
    <n v="94.85"/>
    <n v="42.7"/>
    <n v="68.84"/>
    <n v="95.04"/>
    <n v="95.04"/>
    <n v="95.09"/>
    <n v="9.01"/>
    <n v="88.49"/>
    <n v="68.53"/>
    <x v="1"/>
    <x v="1"/>
    <n v="29"/>
    <x v="1"/>
    <x v="0"/>
    <s v="Master's"/>
    <x v="2"/>
    <x v="0"/>
    <x v="7"/>
    <n v="5.7"/>
  </r>
  <r>
    <s v="S1627"/>
    <s v="Emma"/>
    <s v="Williams"/>
    <s v="student627@university.com"/>
    <s v="Male"/>
    <n v="18"/>
    <x v="1"/>
    <n v="50.86"/>
    <n v="50.86"/>
    <n v="41.75"/>
    <n v="57.91"/>
    <n v="98.47"/>
    <n v="98.47"/>
    <n v="99.95"/>
    <n v="0.53"/>
    <n v="63.39"/>
    <n v="58.03"/>
    <x v="0"/>
    <x v="0"/>
    <n v="17.100000000000001"/>
    <x v="1"/>
    <x v="0"/>
    <s v="Bachelor's"/>
    <x v="4"/>
    <x v="0"/>
    <x v="9"/>
    <n v="4.4000000000000004"/>
  </r>
  <r>
    <s v="S1628"/>
    <s v="Omar"/>
    <s v="Brown"/>
    <s v="student628@university.com"/>
    <s v="Male"/>
    <n v="19"/>
    <x v="1"/>
    <n v="84.94"/>
    <n v="84.94"/>
    <n v="76.78"/>
    <n v="65.03"/>
    <n v="60.83"/>
    <n v="60.83"/>
    <n v="69.599999999999994"/>
    <n v="1.23"/>
    <n v="79.790000000000006"/>
    <n v="86.23"/>
    <x v="4"/>
    <x v="1"/>
    <n v="7.3"/>
    <x v="1"/>
    <x v="0"/>
    <m/>
    <x v="1"/>
    <x v="0"/>
    <x v="1"/>
    <n v="8.6"/>
  </r>
  <r>
    <s v="S1629"/>
    <s v="Omar"/>
    <s v="Smith"/>
    <s v="student629@university.com"/>
    <s v="Female"/>
    <n v="23"/>
    <x v="1"/>
    <n v="97.74"/>
    <n v="97.74"/>
    <n v="58.2"/>
    <n v="79.900000000000006"/>
    <n v="87.44"/>
    <n v="87.44"/>
    <n v="62.74"/>
    <n v="8.26"/>
    <n v="75.97"/>
    <n v="70.75"/>
    <x v="1"/>
    <x v="1"/>
    <n v="10.4"/>
    <x v="0"/>
    <x v="0"/>
    <m/>
    <x v="1"/>
    <x v="0"/>
    <x v="8"/>
    <n v="4.2"/>
  </r>
  <r>
    <s v="S1630"/>
    <s v="Ali"/>
    <s v="Jones"/>
    <s v="student630@university.com"/>
    <s v="Female"/>
    <n v="23"/>
    <x v="0"/>
    <n v="85.31"/>
    <n v="85.31"/>
    <n v="84.55"/>
    <n v="52.59"/>
    <n v="96.32"/>
    <n v="96.32"/>
    <n v="59.19"/>
    <n v="9.4600000000000009"/>
    <n v="71.92"/>
    <n v="85.22"/>
    <x v="1"/>
    <x v="1"/>
    <n v="22.6"/>
    <x v="0"/>
    <x v="0"/>
    <m/>
    <x v="1"/>
    <x v="0"/>
    <x v="7"/>
    <n v="8.4"/>
  </r>
  <r>
    <s v="S1631"/>
    <s v="Maria"/>
    <s v="Jones"/>
    <s v="student631@university.com"/>
    <s v="Male"/>
    <n v="18"/>
    <x v="3"/>
    <n v="99.7"/>
    <n v="99.7"/>
    <n v="93.76"/>
    <n v="61.42"/>
    <n v="54.57"/>
    <n v="54.57"/>
    <n v="75.760000000000005"/>
    <n v="3.08"/>
    <n v="53.97"/>
    <n v="64.680000000000007"/>
    <x v="3"/>
    <x v="1"/>
    <n v="7"/>
    <x v="1"/>
    <x v="0"/>
    <s v="Master's"/>
    <x v="2"/>
    <x v="1"/>
    <x v="8"/>
    <n v="4.0999999999999996"/>
  </r>
  <r>
    <s v="S1632"/>
    <s v="Ahmed"/>
    <s v="Johnson"/>
    <s v="student632@university.com"/>
    <s v="Female"/>
    <n v="18"/>
    <x v="0"/>
    <n v="84.38"/>
    <n v="84.38"/>
    <n v="48.36"/>
    <n v="86.95"/>
    <n v="70.7"/>
    <n v="70.7"/>
    <n v="80.3"/>
    <n v="0.09"/>
    <n v="64.63"/>
    <n v="56.6"/>
    <x v="4"/>
    <x v="1"/>
    <n v="15.8"/>
    <x v="1"/>
    <x v="0"/>
    <m/>
    <x v="1"/>
    <x v="2"/>
    <x v="7"/>
    <n v="8.9"/>
  </r>
  <r>
    <s v="S1633"/>
    <s v="Ali"/>
    <s v="Johnson"/>
    <s v="student633@university.com"/>
    <s v="Female"/>
    <n v="23"/>
    <x v="3"/>
    <n v="51.72"/>
    <n v="51.72"/>
    <n v="83.47"/>
    <n v="78.63"/>
    <n v="95.97"/>
    <n v="95.97"/>
    <n v="73.62"/>
    <n v="3.23"/>
    <n v="64"/>
    <n v="56.6"/>
    <x v="0"/>
    <x v="0"/>
    <n v="15.7"/>
    <x v="0"/>
    <x v="0"/>
    <m/>
    <x v="1"/>
    <x v="1"/>
    <x v="4"/>
    <n v="4.0999999999999996"/>
  </r>
  <r>
    <s v="S1634"/>
    <s v="Sara"/>
    <s v="Davis"/>
    <s v="student634@university.com"/>
    <s v="Female"/>
    <n v="21"/>
    <x v="1"/>
    <n v="91.35"/>
    <n v="91.35"/>
    <n v="70.87"/>
    <n v="59.58"/>
    <n v="60.14"/>
    <n v="60.14"/>
    <n v="69.36"/>
    <n v="3.83"/>
    <n v="86.21"/>
    <n v="60.16"/>
    <x v="3"/>
    <x v="1"/>
    <n v="22.1"/>
    <x v="0"/>
    <x v="0"/>
    <s v="None"/>
    <x v="1"/>
    <x v="0"/>
    <x v="6"/>
    <n v="4.0999999999999996"/>
  </r>
  <r>
    <s v="S1635"/>
    <s v="Sara"/>
    <s v="Davis"/>
    <s v="student635@university.com"/>
    <s v="Female"/>
    <n v="22"/>
    <x v="1"/>
    <n v="64.23"/>
    <n v="64.23"/>
    <n v="46.73"/>
    <n v="79.86"/>
    <n v="96.69"/>
    <n v="96.69"/>
    <n v="58.41"/>
    <n v="7.61"/>
    <n v="96.03"/>
    <n v="55.76"/>
    <x v="3"/>
    <x v="1"/>
    <n v="10"/>
    <x v="1"/>
    <x v="0"/>
    <s v="None"/>
    <x v="1"/>
    <x v="1"/>
    <x v="2"/>
    <n v="6.5"/>
  </r>
  <r>
    <s v="S1636"/>
    <s v="Ali"/>
    <s v="Jones"/>
    <s v="student636@university.com"/>
    <s v="Female"/>
    <n v="22"/>
    <x v="2"/>
    <n v="72.3"/>
    <n v="72.3"/>
    <n v="79.099999999999994"/>
    <n v="85.92"/>
    <n v="76.36"/>
    <n v="76.36"/>
    <n v="72.09"/>
    <n v="0.48"/>
    <n v="61.54"/>
    <n v="61.03"/>
    <x v="3"/>
    <x v="1"/>
    <n v="29.6"/>
    <x v="0"/>
    <x v="0"/>
    <s v="High School"/>
    <x v="0"/>
    <x v="1"/>
    <x v="0"/>
    <n v="7.3"/>
  </r>
  <r>
    <s v="S1637"/>
    <s v="Omar"/>
    <s v="Smith"/>
    <s v="student637@university.com"/>
    <s v="Male"/>
    <n v="20"/>
    <x v="3"/>
    <n v="65.599999999999994"/>
    <n v="65.599999999999994"/>
    <n v="76.569999999999993"/>
    <n v="75.55"/>
    <n v="54.99"/>
    <n v="54.99"/>
    <n v="54.26"/>
    <n v="2.13"/>
    <n v="53.73"/>
    <n v="78.95"/>
    <x v="4"/>
    <x v="1"/>
    <n v="8.9"/>
    <x v="1"/>
    <x v="0"/>
    <s v="Master's"/>
    <x v="2"/>
    <x v="1"/>
    <x v="6"/>
    <n v="5.8"/>
  </r>
  <r>
    <s v="S1638"/>
    <s v="Sara"/>
    <s v="Williams"/>
    <s v="student638@university.com"/>
    <s v="Male"/>
    <n v="24"/>
    <x v="1"/>
    <n v="63.43"/>
    <n v="63.43"/>
    <n v="70.94"/>
    <n v="54.37"/>
    <n v="72.489999999999995"/>
    <n v="72.489999999999995"/>
    <n v="93.25"/>
    <n v="8.94"/>
    <n v="100"/>
    <n v="62.82"/>
    <x v="1"/>
    <x v="1"/>
    <n v="20"/>
    <x v="0"/>
    <x v="1"/>
    <s v="Bachelor's"/>
    <x v="4"/>
    <x v="1"/>
    <x v="3"/>
    <n v="7"/>
  </r>
  <r>
    <s v="S1639"/>
    <s v="Liam"/>
    <s v="Williams"/>
    <s v="student639@university.com"/>
    <s v="Male"/>
    <n v="23"/>
    <x v="2"/>
    <n v="71.569999999999993"/>
    <n v="71.569999999999993"/>
    <n v="95.59"/>
    <n v="40.01"/>
    <n v="66.31"/>
    <n v="66.31"/>
    <n v="52.35"/>
    <n v="1.55"/>
    <n v="84.56"/>
    <n v="67.150000000000006"/>
    <x v="2"/>
    <x v="1"/>
    <n v="13.2"/>
    <x v="1"/>
    <x v="0"/>
    <s v="High School"/>
    <x v="0"/>
    <x v="2"/>
    <x v="0"/>
    <n v="8.1999999999999993"/>
  </r>
  <r>
    <s v="S1640"/>
    <s v="Emma"/>
    <s v="Davis"/>
    <s v="student640@university.com"/>
    <s v="Female"/>
    <n v="23"/>
    <x v="1"/>
    <n v="68.94"/>
    <n v="68.94"/>
    <n v="71.260000000000005"/>
    <n v="88.17"/>
    <n v="64.11"/>
    <n v="64.11"/>
    <n v="69.03"/>
    <n v="7.59"/>
    <n v="94.32"/>
    <n v="52.64"/>
    <x v="2"/>
    <x v="1"/>
    <n v="8.3000000000000007"/>
    <x v="1"/>
    <x v="0"/>
    <s v="Master's"/>
    <x v="2"/>
    <x v="2"/>
    <x v="0"/>
    <n v="8"/>
  </r>
  <r>
    <s v="S1641"/>
    <s v="Emma"/>
    <s v="Smith"/>
    <s v="student641@university.com"/>
    <s v="Female"/>
    <n v="20"/>
    <x v="3"/>
    <n v="81.67"/>
    <n v="81.67"/>
    <n v="99.43"/>
    <n v="89.36"/>
    <n v="77.069999999999993"/>
    <n v="77.069999999999993"/>
    <n v="55.01"/>
    <n v="3.61"/>
    <n v="57.19"/>
    <n v="94.61"/>
    <x v="2"/>
    <x v="1"/>
    <n v="18.5"/>
    <x v="0"/>
    <x v="0"/>
    <s v="High School"/>
    <x v="0"/>
    <x v="0"/>
    <x v="8"/>
    <n v="8.4"/>
  </r>
  <r>
    <s v="S1642"/>
    <s v="Liam"/>
    <s v="Davis"/>
    <s v="student642@university.com"/>
    <s v="Female"/>
    <n v="22"/>
    <x v="3"/>
    <m/>
    <n v="75.454892252437148"/>
    <n v="70.55"/>
    <n v="81.86"/>
    <n v="74.180000000000007"/>
    <n v="74.180000000000007"/>
    <n v="88.75"/>
    <n v="6.63"/>
    <n v="90.04"/>
    <n v="56.91"/>
    <x v="1"/>
    <x v="1"/>
    <n v="9.1999999999999993"/>
    <x v="0"/>
    <x v="0"/>
    <s v="Bachelor's"/>
    <x v="4"/>
    <x v="0"/>
    <x v="6"/>
    <n v="4.8"/>
  </r>
  <r>
    <s v="S1643"/>
    <s v="Ali"/>
    <s v="Williams"/>
    <s v="student643@university.com"/>
    <s v="Female"/>
    <n v="19"/>
    <x v="3"/>
    <n v="64.849999999999994"/>
    <n v="64.849999999999994"/>
    <n v="46.95"/>
    <n v="44.59"/>
    <n v="74.099999999999994"/>
    <n v="74.099999999999994"/>
    <n v="65.64"/>
    <n v="0.74"/>
    <n v="90.67"/>
    <n v="67.430000000000007"/>
    <x v="3"/>
    <x v="1"/>
    <n v="22"/>
    <x v="0"/>
    <x v="0"/>
    <s v="High School"/>
    <x v="0"/>
    <x v="1"/>
    <x v="6"/>
    <n v="5.0999999999999996"/>
  </r>
  <r>
    <s v="S1644"/>
    <s v="Liam"/>
    <s v="Davis"/>
    <s v="student644@university.com"/>
    <s v="Male"/>
    <n v="21"/>
    <x v="0"/>
    <n v="60.69"/>
    <n v="60.69"/>
    <n v="68.23"/>
    <n v="75.11"/>
    <n v="54.41"/>
    <n v="54.41"/>
    <n v="55.66"/>
    <n v="2.87"/>
    <n v="57.57"/>
    <n v="68.97"/>
    <x v="4"/>
    <x v="1"/>
    <n v="5.8"/>
    <x v="0"/>
    <x v="0"/>
    <s v="High School"/>
    <x v="0"/>
    <x v="2"/>
    <x v="0"/>
    <n v="6.9"/>
  </r>
  <r>
    <s v="S1645"/>
    <s v="Ahmed"/>
    <s v="Brown"/>
    <s v="student645@university.com"/>
    <s v="Male"/>
    <n v="21"/>
    <x v="0"/>
    <n v="83.34"/>
    <n v="83.34"/>
    <n v="50.94"/>
    <n v="89.26"/>
    <n v="90.12"/>
    <n v="90.12"/>
    <n v="76.569999999999993"/>
    <n v="4.25"/>
    <n v="58.07"/>
    <n v="88.61"/>
    <x v="3"/>
    <x v="1"/>
    <n v="17.8"/>
    <x v="0"/>
    <x v="0"/>
    <s v="Bachelor's"/>
    <x v="4"/>
    <x v="1"/>
    <x v="4"/>
    <n v="7.6"/>
  </r>
  <r>
    <s v="S1646"/>
    <s v="Ahmed"/>
    <s v="Davis"/>
    <s v="student646@university.com"/>
    <s v="Male"/>
    <n v="19"/>
    <x v="2"/>
    <n v="83.52"/>
    <n v="83.52"/>
    <n v="75.83"/>
    <n v="63.38"/>
    <n v="74.069999999999993"/>
    <n v="74.069999999999993"/>
    <n v="95.81"/>
    <n v="8.57"/>
    <n v="64.77"/>
    <n v="74.180000000000007"/>
    <x v="2"/>
    <x v="1"/>
    <n v="10.5"/>
    <x v="0"/>
    <x v="0"/>
    <s v="PhD"/>
    <x v="3"/>
    <x v="1"/>
    <x v="7"/>
    <n v="4.5"/>
  </r>
  <r>
    <s v="S1647"/>
    <s v="Ali"/>
    <s v="Jones"/>
    <s v="student647@university.com"/>
    <s v="Male"/>
    <n v="19"/>
    <x v="3"/>
    <n v="95.06"/>
    <n v="95.06"/>
    <n v="81.59"/>
    <n v="51.88"/>
    <n v="91.05"/>
    <n v="91.05"/>
    <n v="95.43"/>
    <n v="5.63"/>
    <n v="60.84"/>
    <n v="69.150000000000006"/>
    <x v="1"/>
    <x v="1"/>
    <n v="28.7"/>
    <x v="0"/>
    <x v="0"/>
    <s v="High School"/>
    <x v="0"/>
    <x v="0"/>
    <x v="2"/>
    <n v="4.9000000000000004"/>
  </r>
  <r>
    <s v="S1648"/>
    <s v="Liam"/>
    <s v="Davis"/>
    <s v="student648@university.com"/>
    <s v="Male"/>
    <n v="22"/>
    <x v="3"/>
    <n v="50.8"/>
    <n v="50.8"/>
    <n v="68.11"/>
    <n v="75.260000000000005"/>
    <n v="91.23"/>
    <n v="91.23"/>
    <n v="62.48"/>
    <n v="0.45"/>
    <n v="98.77"/>
    <n v="84.79"/>
    <x v="2"/>
    <x v="1"/>
    <n v="22.8"/>
    <x v="1"/>
    <x v="0"/>
    <s v="High School"/>
    <x v="0"/>
    <x v="1"/>
    <x v="1"/>
    <n v="8.6"/>
  </r>
  <r>
    <s v="S1649"/>
    <s v="Ahmed"/>
    <s v="Jones"/>
    <s v="student649@university.com"/>
    <s v="Male"/>
    <n v="20"/>
    <x v="0"/>
    <m/>
    <n v="75.458609969167512"/>
    <n v="45.86"/>
    <n v="89.58"/>
    <n v="65.86"/>
    <n v="65.86"/>
    <n v="85.98"/>
    <n v="8.02"/>
    <n v="68.150000000000006"/>
    <n v="79.849999999999994"/>
    <x v="1"/>
    <x v="1"/>
    <n v="23.9"/>
    <x v="0"/>
    <x v="0"/>
    <s v="High School"/>
    <x v="0"/>
    <x v="1"/>
    <x v="6"/>
    <n v="4.0999999999999996"/>
  </r>
  <r>
    <s v="S1650"/>
    <s v="Omar"/>
    <s v="Smith"/>
    <s v="student650@university.com"/>
    <s v="Female"/>
    <n v="19"/>
    <x v="1"/>
    <n v="76.05"/>
    <n v="76.05"/>
    <n v="68.12"/>
    <n v="42.93"/>
    <n v="50.22"/>
    <n v="50.22"/>
    <n v="51.51"/>
    <n v="0.55000000000000004"/>
    <n v="88.07"/>
    <n v="53.91"/>
    <x v="1"/>
    <x v="1"/>
    <n v="22.6"/>
    <x v="0"/>
    <x v="0"/>
    <s v="None"/>
    <x v="1"/>
    <x v="1"/>
    <x v="8"/>
    <n v="6"/>
  </r>
  <r>
    <s v="S1651"/>
    <s v="Liam"/>
    <s v="Williams"/>
    <s v="student651@university.com"/>
    <s v="Female"/>
    <n v="20"/>
    <x v="2"/>
    <n v="81.069999999999993"/>
    <n v="81.069999999999993"/>
    <n v="44.89"/>
    <n v="75.819999999999993"/>
    <n v="95.56"/>
    <n v="95.56"/>
    <n v="56.59"/>
    <n v="9.34"/>
    <n v="90.25"/>
    <n v="65.64"/>
    <x v="4"/>
    <x v="1"/>
    <n v="21.6"/>
    <x v="0"/>
    <x v="0"/>
    <s v="None"/>
    <x v="1"/>
    <x v="2"/>
    <x v="2"/>
    <n v="5.0999999999999996"/>
  </r>
  <r>
    <s v="S1652"/>
    <s v="Omar"/>
    <s v="Johnson"/>
    <s v="student652@university.com"/>
    <s v="Male"/>
    <n v="24"/>
    <x v="1"/>
    <n v="54.57"/>
    <n v="54.57"/>
    <n v="80.930000000000007"/>
    <n v="78.59"/>
    <m/>
    <n v="74.82585390946501"/>
    <n v="74.97"/>
    <n v="2.12"/>
    <n v="69.3"/>
    <n v="98.93"/>
    <x v="0"/>
    <x v="0"/>
    <n v="8.5"/>
    <x v="0"/>
    <x v="0"/>
    <s v="Bachelor's"/>
    <x v="4"/>
    <x v="0"/>
    <x v="4"/>
    <n v="7.9"/>
  </r>
  <r>
    <s v="S1653"/>
    <s v="Ahmed"/>
    <s v="Johnson"/>
    <s v="student653@university.com"/>
    <s v="Female"/>
    <n v="18"/>
    <x v="0"/>
    <n v="71.63"/>
    <n v="71.63"/>
    <n v="87.42"/>
    <n v="76.14"/>
    <n v="55.36"/>
    <n v="55.36"/>
    <n v="61.44"/>
    <n v="4.88"/>
    <n v="84.13"/>
    <n v="74.17"/>
    <x v="0"/>
    <x v="0"/>
    <n v="29.9"/>
    <x v="0"/>
    <x v="0"/>
    <s v="Master's"/>
    <x v="2"/>
    <x v="0"/>
    <x v="3"/>
    <n v="8.3000000000000007"/>
  </r>
  <r>
    <s v="S1654"/>
    <s v="Emma"/>
    <s v="Williams"/>
    <s v="student654@university.com"/>
    <s v="Male"/>
    <n v="21"/>
    <x v="0"/>
    <n v="61.37"/>
    <n v="61.37"/>
    <n v="97.74"/>
    <n v="79"/>
    <n v="85.09"/>
    <n v="85.09"/>
    <n v="89.91"/>
    <n v="0.72"/>
    <n v="55.39"/>
    <n v="71.209999999999994"/>
    <x v="4"/>
    <x v="1"/>
    <n v="21.4"/>
    <x v="0"/>
    <x v="0"/>
    <s v="None"/>
    <x v="1"/>
    <x v="1"/>
    <x v="4"/>
    <n v="5.2"/>
  </r>
  <r>
    <s v="S1655"/>
    <s v="Ahmed"/>
    <s v="Johnson"/>
    <s v="student655@university.com"/>
    <s v="Male"/>
    <n v="22"/>
    <x v="1"/>
    <n v="62.71"/>
    <n v="62.71"/>
    <n v="48.93"/>
    <n v="77.88"/>
    <n v="51"/>
    <n v="51"/>
    <n v="96.55"/>
    <n v="5.62"/>
    <n v="69.849999999999994"/>
    <n v="57.5"/>
    <x v="4"/>
    <x v="1"/>
    <n v="27.4"/>
    <x v="0"/>
    <x v="0"/>
    <s v="Bachelor's"/>
    <x v="4"/>
    <x v="0"/>
    <x v="2"/>
    <n v="6.9"/>
  </r>
  <r>
    <s v="S1656"/>
    <s v="Omar"/>
    <s v="Davis"/>
    <s v="student656@university.com"/>
    <s v="Female"/>
    <n v="21"/>
    <x v="0"/>
    <n v="75.2"/>
    <n v="75.2"/>
    <n v="71.95"/>
    <n v="47.82"/>
    <n v="51.39"/>
    <n v="51.39"/>
    <n v="50.22"/>
    <n v="4.97"/>
    <n v="98.37"/>
    <n v="91.95"/>
    <x v="4"/>
    <x v="1"/>
    <n v="17.600000000000001"/>
    <x v="0"/>
    <x v="0"/>
    <m/>
    <x v="1"/>
    <x v="0"/>
    <x v="1"/>
    <n v="8.1999999999999993"/>
  </r>
  <r>
    <s v="S1657"/>
    <s v="John"/>
    <s v="Smith"/>
    <s v="student657@university.com"/>
    <s v="Male"/>
    <n v="22"/>
    <x v="3"/>
    <n v="90.62"/>
    <n v="90.62"/>
    <n v="74.05"/>
    <n v="54.1"/>
    <m/>
    <n v="74.840391349124602"/>
    <n v="61.65"/>
    <n v="4.0999999999999996"/>
    <n v="58.43"/>
    <n v="56.67"/>
    <x v="3"/>
    <x v="1"/>
    <n v="12.1"/>
    <x v="1"/>
    <x v="1"/>
    <s v="Master's"/>
    <x v="2"/>
    <x v="0"/>
    <x v="5"/>
    <n v="7"/>
  </r>
  <r>
    <s v="S1658"/>
    <s v="Maria"/>
    <s v="Smith"/>
    <s v="student658@university.com"/>
    <s v="Male"/>
    <n v="18"/>
    <x v="3"/>
    <n v="87.19"/>
    <n v="87.19"/>
    <n v="95.35"/>
    <n v="77.14"/>
    <n v="54.8"/>
    <n v="54.8"/>
    <n v="71.98"/>
    <n v="0.36"/>
    <n v="69.290000000000006"/>
    <n v="55.25"/>
    <x v="1"/>
    <x v="1"/>
    <n v="15.9"/>
    <x v="0"/>
    <x v="0"/>
    <s v="None"/>
    <x v="1"/>
    <x v="2"/>
    <x v="6"/>
    <n v="7"/>
  </r>
  <r>
    <s v="S1659"/>
    <s v="Sara"/>
    <s v="Williams"/>
    <s v="student659@university.com"/>
    <s v="Male"/>
    <n v="21"/>
    <x v="3"/>
    <m/>
    <n v="75.463430337368024"/>
    <n v="77.64"/>
    <n v="41.06"/>
    <n v="98.22"/>
    <n v="98.22"/>
    <n v="78.150000000000006"/>
    <n v="8.7899999999999991"/>
    <n v="89.53"/>
    <n v="71.95"/>
    <x v="3"/>
    <x v="1"/>
    <n v="15"/>
    <x v="0"/>
    <x v="0"/>
    <s v="PhD"/>
    <x v="3"/>
    <x v="1"/>
    <x v="2"/>
    <n v="6.1"/>
  </r>
  <r>
    <s v="S1660"/>
    <s v="Liam"/>
    <s v="Johnson"/>
    <s v="student660@university.com"/>
    <s v="Female"/>
    <n v="18"/>
    <x v="1"/>
    <n v="76.97"/>
    <n v="76.97"/>
    <n v="48.73"/>
    <n v="78.08"/>
    <n v="94.69"/>
    <n v="94.69"/>
    <n v="95.8"/>
    <n v="8.0299999999999994"/>
    <n v="83.27"/>
    <n v="71.83"/>
    <x v="1"/>
    <x v="1"/>
    <n v="5.4"/>
    <x v="0"/>
    <x v="0"/>
    <s v="Master's"/>
    <x v="2"/>
    <x v="1"/>
    <x v="4"/>
    <n v="7.3"/>
  </r>
  <r>
    <s v="S1661"/>
    <s v="John"/>
    <s v="Davis"/>
    <s v="student661@university.com"/>
    <s v="Female"/>
    <n v="22"/>
    <x v="3"/>
    <n v="71.37"/>
    <n v="71.37"/>
    <n v="66.180000000000007"/>
    <n v="79.92"/>
    <n v="82.49"/>
    <n v="82.49"/>
    <n v="94.59"/>
    <n v="6.33"/>
    <n v="81.58"/>
    <n v="99.07"/>
    <x v="2"/>
    <x v="1"/>
    <n v="21.9"/>
    <x v="1"/>
    <x v="0"/>
    <s v="Master's"/>
    <x v="2"/>
    <x v="0"/>
    <x v="3"/>
    <n v="8.8000000000000007"/>
  </r>
  <r>
    <s v="S1662"/>
    <s v="Ahmed"/>
    <s v="Smith"/>
    <s v="student662@university.com"/>
    <s v="Female"/>
    <n v="19"/>
    <x v="3"/>
    <n v="98.64"/>
    <n v="98.64"/>
    <n v="79.290000000000006"/>
    <n v="54.35"/>
    <n v="53.19"/>
    <n v="53.19"/>
    <n v="81.86"/>
    <n v="5.72"/>
    <n v="92.66"/>
    <n v="56.38"/>
    <x v="1"/>
    <x v="1"/>
    <n v="23.4"/>
    <x v="1"/>
    <x v="0"/>
    <s v="None"/>
    <x v="1"/>
    <x v="2"/>
    <x v="8"/>
    <n v="5.5"/>
  </r>
  <r>
    <s v="S1663"/>
    <s v="Emma"/>
    <s v="Smith"/>
    <s v="student663@university.com"/>
    <s v="Female"/>
    <n v="24"/>
    <x v="3"/>
    <n v="78.010000000000005"/>
    <n v="78.010000000000005"/>
    <n v="82.02"/>
    <n v="75.89"/>
    <n v="66.239999999999995"/>
    <n v="66.239999999999995"/>
    <n v="62.87"/>
    <n v="6.95"/>
    <n v="51.45"/>
    <n v="74.19"/>
    <x v="2"/>
    <x v="1"/>
    <n v="6"/>
    <x v="0"/>
    <x v="0"/>
    <s v="None"/>
    <x v="1"/>
    <x v="0"/>
    <x v="6"/>
    <n v="5"/>
  </r>
  <r>
    <s v="S1664"/>
    <s v="Ali"/>
    <s v="Brown"/>
    <s v="student664@university.com"/>
    <s v="Male"/>
    <n v="21"/>
    <x v="0"/>
    <n v="62.7"/>
    <n v="62.7"/>
    <n v="91.78"/>
    <n v="72.05"/>
    <n v="68.59"/>
    <n v="68.59"/>
    <n v="89.16"/>
    <n v="1.44"/>
    <n v="88.56"/>
    <n v="60.06"/>
    <x v="0"/>
    <x v="0"/>
    <n v="11.1"/>
    <x v="0"/>
    <x v="0"/>
    <s v="High School"/>
    <x v="0"/>
    <x v="0"/>
    <x v="6"/>
    <n v="8.8000000000000007"/>
  </r>
  <r>
    <s v="S1665"/>
    <s v="Ahmed"/>
    <s v="Brown"/>
    <s v="student665@university.com"/>
    <s v="Female"/>
    <n v="18"/>
    <x v="3"/>
    <n v="61.5"/>
    <n v="61.5"/>
    <n v="50.83"/>
    <n v="55.64"/>
    <n v="74.040000000000006"/>
    <n v="74.040000000000006"/>
    <n v="60.13"/>
    <n v="9.33"/>
    <n v="94.13"/>
    <n v="85.09"/>
    <x v="1"/>
    <x v="1"/>
    <n v="21.6"/>
    <x v="0"/>
    <x v="0"/>
    <s v="High School"/>
    <x v="0"/>
    <x v="1"/>
    <x v="0"/>
    <n v="4.3"/>
  </r>
  <r>
    <s v="S1666"/>
    <s v="Emma"/>
    <s v="Smith"/>
    <s v="student666@university.com"/>
    <s v="Female"/>
    <n v="23"/>
    <x v="0"/>
    <n v="80.569999999999993"/>
    <n v="80.569999999999993"/>
    <n v="97.09"/>
    <n v="67.78"/>
    <n v="58.45"/>
    <n v="58.45"/>
    <n v="98.26"/>
    <n v="2.85"/>
    <n v="50.81"/>
    <n v="69.58"/>
    <x v="0"/>
    <x v="0"/>
    <n v="13"/>
    <x v="0"/>
    <x v="0"/>
    <s v="Master's"/>
    <x v="2"/>
    <x v="2"/>
    <x v="1"/>
    <n v="8.1999999999999993"/>
  </r>
  <r>
    <s v="S1667"/>
    <s v="Maria"/>
    <s v="Williams"/>
    <s v="student667@university.com"/>
    <s v="Female"/>
    <n v="21"/>
    <x v="3"/>
    <n v="76.14"/>
    <n v="76.14"/>
    <n v="43.55"/>
    <n v="94.58"/>
    <n v="78.88"/>
    <n v="78.88"/>
    <n v="50.29"/>
    <n v="6.56"/>
    <n v="77.95"/>
    <n v="82.42"/>
    <x v="1"/>
    <x v="1"/>
    <n v="28.3"/>
    <x v="0"/>
    <x v="0"/>
    <s v="High School"/>
    <x v="0"/>
    <x v="0"/>
    <x v="0"/>
    <n v="8.5"/>
  </r>
  <r>
    <s v="S1668"/>
    <s v="Ahmed"/>
    <s v="Jones"/>
    <s v="student668@university.com"/>
    <s v="Male"/>
    <n v="21"/>
    <x v="3"/>
    <n v="50.38"/>
    <n v="50.38"/>
    <n v="99.03"/>
    <n v="65.599999999999994"/>
    <n v="71.790000000000006"/>
    <n v="71.790000000000006"/>
    <n v="78.489999999999995"/>
    <n v="6.07"/>
    <n v="67.430000000000007"/>
    <n v="66.92"/>
    <x v="4"/>
    <x v="1"/>
    <n v="7.8"/>
    <x v="1"/>
    <x v="1"/>
    <s v="High School"/>
    <x v="0"/>
    <x v="1"/>
    <x v="5"/>
    <n v="5.0999999999999996"/>
  </r>
  <r>
    <s v="S1669"/>
    <s v="Omar"/>
    <s v="Jones"/>
    <s v="student669@university.com"/>
    <s v="Female"/>
    <n v="21"/>
    <x v="0"/>
    <n v="91.5"/>
    <n v="91.5"/>
    <n v="91.47"/>
    <n v="77.790000000000006"/>
    <m/>
    <n v="74.846036664084664"/>
    <n v="54.42"/>
    <n v="6.37"/>
    <n v="52.54"/>
    <n v="78.23"/>
    <x v="3"/>
    <x v="1"/>
    <n v="28.2"/>
    <x v="1"/>
    <x v="0"/>
    <m/>
    <x v="1"/>
    <x v="0"/>
    <x v="3"/>
    <n v="6.1"/>
  </r>
  <r>
    <s v="S1670"/>
    <s v="Ali"/>
    <s v="Davis"/>
    <s v="student670@university.com"/>
    <s v="Female"/>
    <n v="20"/>
    <x v="3"/>
    <n v="85.21"/>
    <n v="85.21"/>
    <n v="79.62"/>
    <n v="42.12"/>
    <n v="96.81"/>
    <n v="96.81"/>
    <n v="70.38"/>
    <n v="8.7899999999999991"/>
    <n v="70.89"/>
    <n v="73.459999999999994"/>
    <x v="1"/>
    <x v="1"/>
    <n v="27.8"/>
    <x v="0"/>
    <x v="0"/>
    <s v="PhD"/>
    <x v="3"/>
    <x v="0"/>
    <x v="6"/>
    <n v="4.5999999999999996"/>
  </r>
  <r>
    <s v="S1671"/>
    <s v="Emma"/>
    <s v="Smith"/>
    <s v="student671@university.com"/>
    <s v="Male"/>
    <n v="18"/>
    <x v="3"/>
    <n v="83.09"/>
    <n v="83.09"/>
    <n v="84.1"/>
    <n v="44.67"/>
    <n v="78.27"/>
    <n v="78.27"/>
    <n v="81.75"/>
    <n v="2.96"/>
    <n v="82.2"/>
    <n v="68.72"/>
    <x v="4"/>
    <x v="1"/>
    <n v="28.9"/>
    <x v="0"/>
    <x v="0"/>
    <s v="High School"/>
    <x v="0"/>
    <x v="1"/>
    <x v="8"/>
    <n v="5.8"/>
  </r>
  <r>
    <s v="S1672"/>
    <s v="Emma"/>
    <s v="Smith"/>
    <s v="student672@university.com"/>
    <s v="Male"/>
    <n v="18"/>
    <x v="3"/>
    <n v="53.44"/>
    <n v="53.44"/>
    <n v="44.36"/>
    <n v="44.88"/>
    <n v="82.22"/>
    <n v="82.22"/>
    <n v="84.48"/>
    <n v="7.49"/>
    <n v="95.95"/>
    <n v="76.88"/>
    <x v="0"/>
    <x v="0"/>
    <n v="6.9"/>
    <x v="0"/>
    <x v="0"/>
    <s v="High School"/>
    <x v="0"/>
    <x v="1"/>
    <x v="1"/>
    <n v="6.3"/>
  </r>
  <r>
    <s v="S1673"/>
    <s v="Emma"/>
    <s v="Smith"/>
    <s v="student673@university.com"/>
    <s v="Male"/>
    <n v="21"/>
    <x v="1"/>
    <m/>
    <n v="75.466403100775153"/>
    <n v="42.49"/>
    <n v="86.69"/>
    <n v="56.89"/>
    <n v="56.89"/>
    <n v="89.28"/>
    <n v="5.98"/>
    <n v="81.03"/>
    <n v="69.19"/>
    <x v="3"/>
    <x v="1"/>
    <n v="11.8"/>
    <x v="0"/>
    <x v="0"/>
    <s v="PhD"/>
    <x v="3"/>
    <x v="1"/>
    <x v="5"/>
    <n v="6.5"/>
  </r>
  <r>
    <s v="S1674"/>
    <s v="Maria"/>
    <s v="Williams"/>
    <s v="student674@university.com"/>
    <s v="Male"/>
    <n v="19"/>
    <x v="0"/>
    <n v="96.77"/>
    <n v="96.77"/>
    <n v="46.11"/>
    <n v="61.02"/>
    <n v="61.17"/>
    <n v="61.17"/>
    <n v="79.67"/>
    <n v="0.76"/>
    <n v="92.84"/>
    <n v="90.3"/>
    <x v="3"/>
    <x v="1"/>
    <n v="11.3"/>
    <x v="1"/>
    <x v="1"/>
    <s v="None"/>
    <x v="1"/>
    <x v="2"/>
    <x v="3"/>
    <n v="4.5999999999999996"/>
  </r>
  <r>
    <s v="S1675"/>
    <s v="Ahmed"/>
    <s v="Brown"/>
    <s v="student675@university.com"/>
    <s v="Female"/>
    <n v="21"/>
    <x v="3"/>
    <n v="93.13"/>
    <n v="93.13"/>
    <n v="45.24"/>
    <n v="53.66"/>
    <n v="95.04"/>
    <n v="95.04"/>
    <n v="62.57"/>
    <n v="4.1399999999999997"/>
    <n v="56.08"/>
    <n v="74.760000000000005"/>
    <x v="1"/>
    <x v="1"/>
    <n v="27.1"/>
    <x v="0"/>
    <x v="0"/>
    <s v="Master's"/>
    <x v="2"/>
    <x v="1"/>
    <x v="1"/>
    <n v="6"/>
  </r>
  <r>
    <s v="S1676"/>
    <s v="Maria"/>
    <s v="Smith"/>
    <s v="student676@university.com"/>
    <s v="Male"/>
    <n v="20"/>
    <x v="3"/>
    <n v="64.28"/>
    <n v="64.28"/>
    <n v="72.84"/>
    <n v="84.84"/>
    <n v="84.96"/>
    <n v="84.96"/>
    <n v="94.46"/>
    <n v="8.3800000000000008"/>
    <n v="60.53"/>
    <n v="95.16"/>
    <x v="4"/>
    <x v="1"/>
    <n v="25.2"/>
    <x v="0"/>
    <x v="0"/>
    <s v="Bachelor's"/>
    <x v="4"/>
    <x v="1"/>
    <x v="1"/>
    <n v="7.1"/>
  </r>
  <r>
    <s v="S1677"/>
    <s v="Liam"/>
    <s v="Smith"/>
    <s v="student677@university.com"/>
    <s v="Female"/>
    <n v="22"/>
    <x v="2"/>
    <n v="57.85"/>
    <n v="57.85"/>
    <n v="52.93"/>
    <n v="50.2"/>
    <n v="59.47"/>
    <n v="59.47"/>
    <n v="90.56"/>
    <n v="3.15"/>
    <n v="98.51"/>
    <n v="61.14"/>
    <x v="0"/>
    <x v="0"/>
    <n v="9"/>
    <x v="1"/>
    <x v="0"/>
    <s v="None"/>
    <x v="1"/>
    <x v="1"/>
    <x v="5"/>
    <n v="6.5"/>
  </r>
  <r>
    <s v="S1678"/>
    <s v="Sara"/>
    <s v="Johnson"/>
    <s v="student678@university.com"/>
    <s v="Female"/>
    <n v="20"/>
    <x v="0"/>
    <n v="72.45"/>
    <n v="72.45"/>
    <n v="91.61"/>
    <n v="54.79"/>
    <n v="78.510000000000005"/>
    <n v="78.510000000000005"/>
    <n v="58"/>
    <n v="4.82"/>
    <n v="94.37"/>
    <n v="55.61"/>
    <x v="2"/>
    <x v="1"/>
    <n v="8.5"/>
    <x v="0"/>
    <x v="0"/>
    <s v="PhD"/>
    <x v="3"/>
    <x v="0"/>
    <x v="2"/>
    <n v="8.1999999999999993"/>
  </r>
  <r>
    <s v="S1679"/>
    <s v="Sara"/>
    <s v="Williams"/>
    <s v="student679@university.com"/>
    <s v="Female"/>
    <n v="19"/>
    <x v="0"/>
    <n v="67.790000000000006"/>
    <n v="67.790000000000006"/>
    <n v="66.739999999999995"/>
    <n v="65.86"/>
    <n v="96.74"/>
    <n v="96.74"/>
    <n v="91.33"/>
    <n v="4.8899999999999997"/>
    <n v="61.76"/>
    <n v="69.05"/>
    <x v="3"/>
    <x v="1"/>
    <n v="16.899999999999999"/>
    <x v="0"/>
    <x v="0"/>
    <s v="PhD"/>
    <x v="3"/>
    <x v="1"/>
    <x v="6"/>
    <n v="8.8000000000000007"/>
  </r>
  <r>
    <s v="S1680"/>
    <s v="Liam"/>
    <s v="Davis"/>
    <s v="student680@university.com"/>
    <s v="Female"/>
    <n v="21"/>
    <x v="1"/>
    <n v="84.11"/>
    <n v="84.11"/>
    <n v="81.73"/>
    <n v="59.89"/>
    <n v="67.260000000000005"/>
    <n v="67.260000000000005"/>
    <n v="98.63"/>
    <n v="6.18"/>
    <n v="81.05"/>
    <n v="59.18"/>
    <x v="4"/>
    <x v="1"/>
    <n v="9.3000000000000007"/>
    <x v="0"/>
    <x v="0"/>
    <s v="Master's"/>
    <x v="2"/>
    <x v="2"/>
    <x v="8"/>
    <n v="8.1"/>
  </r>
  <r>
    <s v="S1681"/>
    <s v="Ahmed"/>
    <s v="Smith"/>
    <s v="student681@university.com"/>
    <s v="Female"/>
    <n v="18"/>
    <x v="1"/>
    <n v="98.32"/>
    <n v="98.32"/>
    <n v="79.17"/>
    <n v="75.12"/>
    <n v="59.29"/>
    <n v="59.29"/>
    <n v="81.86"/>
    <n v="8.84"/>
    <n v="68.13"/>
    <n v="69.66"/>
    <x v="3"/>
    <x v="1"/>
    <n v="16.899999999999999"/>
    <x v="0"/>
    <x v="0"/>
    <s v="High School"/>
    <x v="0"/>
    <x v="1"/>
    <x v="4"/>
    <n v="4.2"/>
  </r>
  <r>
    <s v="S1682"/>
    <s v="Omar"/>
    <s v="Johnson"/>
    <s v="student682@university.com"/>
    <s v="Male"/>
    <n v="24"/>
    <x v="1"/>
    <n v="68.150000000000006"/>
    <n v="68.150000000000006"/>
    <n v="59.19"/>
    <n v="60.27"/>
    <n v="97.1"/>
    <n v="97.1"/>
    <n v="64.09"/>
    <n v="1.74"/>
    <n v="73.430000000000007"/>
    <n v="60.37"/>
    <x v="4"/>
    <x v="1"/>
    <n v="26.1"/>
    <x v="0"/>
    <x v="0"/>
    <s v="Bachelor's"/>
    <x v="4"/>
    <x v="1"/>
    <x v="9"/>
    <n v="5.0999999999999996"/>
  </r>
  <r>
    <s v="S1683"/>
    <s v="Maria"/>
    <s v="Jones"/>
    <s v="student683@university.com"/>
    <s v="Female"/>
    <n v="23"/>
    <x v="0"/>
    <n v="53.11"/>
    <n v="53.11"/>
    <n v="54.59"/>
    <n v="63.58"/>
    <n v="73.06"/>
    <n v="73.06"/>
    <n v="80.33"/>
    <n v="5.05"/>
    <n v="93.04"/>
    <n v="93.41"/>
    <x v="2"/>
    <x v="1"/>
    <n v="17.5"/>
    <x v="1"/>
    <x v="0"/>
    <s v="Bachelor's"/>
    <x v="4"/>
    <x v="0"/>
    <x v="3"/>
    <n v="4.4000000000000004"/>
  </r>
  <r>
    <s v="S1684"/>
    <s v="Ali"/>
    <s v="Davis"/>
    <s v="student684@university.com"/>
    <s v="Female"/>
    <n v="21"/>
    <x v="0"/>
    <n v="94.88"/>
    <n v="94.88"/>
    <n v="60.55"/>
    <n v="91.77"/>
    <n v="70.86"/>
    <n v="70.86"/>
    <n v="67.13"/>
    <n v="4.24"/>
    <n v="86.79"/>
    <n v="78.400000000000006"/>
    <x v="1"/>
    <x v="1"/>
    <n v="23.1"/>
    <x v="1"/>
    <x v="0"/>
    <s v="Bachelor's"/>
    <x v="4"/>
    <x v="1"/>
    <x v="2"/>
    <n v="6.2"/>
  </r>
  <r>
    <s v="S1685"/>
    <s v="Emma"/>
    <s v="Smith"/>
    <s v="student685@university.com"/>
    <s v="Female"/>
    <n v="19"/>
    <x v="3"/>
    <n v="51.9"/>
    <n v="51.9"/>
    <n v="87.8"/>
    <n v="93.07"/>
    <n v="63.38"/>
    <n v="63.38"/>
    <n v="83.8"/>
    <n v="2.96"/>
    <n v="61.92"/>
    <n v="74.88"/>
    <x v="2"/>
    <x v="1"/>
    <n v="11.3"/>
    <x v="0"/>
    <x v="0"/>
    <m/>
    <x v="1"/>
    <x v="1"/>
    <x v="4"/>
    <n v="7.6"/>
  </r>
  <r>
    <s v="S1686"/>
    <s v="Emma"/>
    <s v="Smith"/>
    <s v="student686@university.com"/>
    <s v="Male"/>
    <n v="18"/>
    <x v="2"/>
    <n v="97.64"/>
    <n v="97.64"/>
    <n v="75.180000000000007"/>
    <n v="89.66"/>
    <n v="94.58"/>
    <n v="94.58"/>
    <n v="77.239999999999995"/>
    <n v="9.1999999999999993"/>
    <n v="65.8"/>
    <n v="89.39"/>
    <x v="1"/>
    <x v="1"/>
    <n v="11.6"/>
    <x v="0"/>
    <x v="0"/>
    <s v="PhD"/>
    <x v="3"/>
    <x v="2"/>
    <x v="8"/>
    <n v="4.2"/>
  </r>
  <r>
    <s v="S1687"/>
    <s v="Ahmed"/>
    <s v="Johnson"/>
    <s v="student687@university.com"/>
    <s v="Female"/>
    <n v="20"/>
    <x v="0"/>
    <n v="83.23"/>
    <n v="83.23"/>
    <n v="55.21"/>
    <n v="91.89"/>
    <n v="92.28"/>
    <n v="92.28"/>
    <n v="96.47"/>
    <n v="0.08"/>
    <n v="64.489999999999995"/>
    <n v="56.52"/>
    <x v="0"/>
    <x v="0"/>
    <n v="19.8"/>
    <x v="0"/>
    <x v="0"/>
    <m/>
    <x v="1"/>
    <x v="0"/>
    <x v="1"/>
    <n v="5.3"/>
  </r>
  <r>
    <s v="S1688"/>
    <s v="Omar"/>
    <s v="Williams"/>
    <s v="student688@university.com"/>
    <s v="Female"/>
    <n v="22"/>
    <x v="3"/>
    <n v="97.08"/>
    <n v="97.08"/>
    <n v="89.07"/>
    <n v="74.180000000000007"/>
    <n v="70.150000000000006"/>
    <n v="70.150000000000006"/>
    <n v="80.900000000000006"/>
    <n v="1.22"/>
    <n v="89.03"/>
    <n v="92.85"/>
    <x v="3"/>
    <x v="1"/>
    <n v="26.3"/>
    <x v="0"/>
    <x v="0"/>
    <s v="Bachelor's"/>
    <x v="4"/>
    <x v="2"/>
    <x v="2"/>
    <n v="4.5"/>
  </r>
  <r>
    <s v="S1689"/>
    <s v="Sara"/>
    <s v="Smith"/>
    <s v="student689@university.com"/>
    <s v="Male"/>
    <n v="22"/>
    <x v="2"/>
    <n v="59.98"/>
    <n v="59.98"/>
    <n v="43.29"/>
    <n v="78.77"/>
    <n v="51.53"/>
    <n v="51.53"/>
    <n v="60.7"/>
    <n v="7.33"/>
    <n v="74.5"/>
    <n v="74.17"/>
    <x v="0"/>
    <x v="0"/>
    <n v="18.3"/>
    <x v="0"/>
    <x v="0"/>
    <m/>
    <x v="1"/>
    <x v="1"/>
    <x v="3"/>
    <n v="6.1"/>
  </r>
  <r>
    <s v="S1690"/>
    <s v="Sara"/>
    <s v="Jones"/>
    <s v="student690@university.com"/>
    <s v="Female"/>
    <n v="24"/>
    <x v="2"/>
    <n v="52.03"/>
    <n v="52.03"/>
    <n v="81.95"/>
    <n v="73.430000000000007"/>
    <n v="72.33"/>
    <n v="72.33"/>
    <n v="86.26"/>
    <n v="2.63"/>
    <n v="97.54"/>
    <n v="56.82"/>
    <x v="2"/>
    <x v="1"/>
    <n v="10"/>
    <x v="1"/>
    <x v="0"/>
    <s v="None"/>
    <x v="1"/>
    <x v="0"/>
    <x v="5"/>
    <n v="8.6"/>
  </r>
  <r>
    <s v="S1691"/>
    <s v="Emma"/>
    <s v="Smith"/>
    <s v="student691@university.com"/>
    <s v="Female"/>
    <n v="21"/>
    <x v="2"/>
    <n v="74.41"/>
    <n v="74.41"/>
    <n v="66.349999999999994"/>
    <n v="87.14"/>
    <n v="59.04"/>
    <n v="59.04"/>
    <n v="65.040000000000006"/>
    <n v="7.23"/>
    <n v="90.83"/>
    <n v="90.97"/>
    <x v="3"/>
    <x v="1"/>
    <n v="10.4"/>
    <x v="1"/>
    <x v="0"/>
    <m/>
    <x v="1"/>
    <x v="0"/>
    <x v="4"/>
    <n v="6.1"/>
  </r>
  <r>
    <s v="S1692"/>
    <s v="Ahmed"/>
    <s v="Jones"/>
    <s v="student692@university.com"/>
    <s v="Male"/>
    <n v="20"/>
    <x v="1"/>
    <n v="72.53"/>
    <n v="72.53"/>
    <n v="83.88"/>
    <n v="73.06"/>
    <n v="57.14"/>
    <n v="57.14"/>
    <n v="63.62"/>
    <n v="8.32"/>
    <n v="60.56"/>
    <n v="73.040000000000006"/>
    <x v="2"/>
    <x v="1"/>
    <n v="20.399999999999999"/>
    <x v="1"/>
    <x v="1"/>
    <s v="Master's"/>
    <x v="2"/>
    <x v="0"/>
    <x v="7"/>
    <n v="7.2"/>
  </r>
  <r>
    <s v="S1693"/>
    <s v="Maria"/>
    <s v="Davis"/>
    <s v="student693@university.com"/>
    <s v="Female"/>
    <n v="24"/>
    <x v="2"/>
    <m/>
    <n v="75.464902622695391"/>
    <n v="95.65"/>
    <n v="46.66"/>
    <n v="69.650000000000006"/>
    <n v="69.650000000000006"/>
    <n v="69.59"/>
    <n v="2.5499999999999998"/>
    <n v="89.3"/>
    <n v="80.23"/>
    <x v="3"/>
    <x v="1"/>
    <n v="7.6"/>
    <x v="1"/>
    <x v="0"/>
    <s v="High School"/>
    <x v="0"/>
    <x v="0"/>
    <x v="8"/>
    <n v="5.9"/>
  </r>
  <r>
    <s v="S1694"/>
    <s v="Sara"/>
    <s v="Davis"/>
    <s v="student694@university.com"/>
    <s v="Female"/>
    <n v="23"/>
    <x v="3"/>
    <n v="97.88"/>
    <n v="97.88"/>
    <n v="85"/>
    <n v="88.57"/>
    <n v="54.95"/>
    <n v="54.95"/>
    <n v="50.6"/>
    <n v="1.92"/>
    <n v="75.3"/>
    <n v="94.68"/>
    <x v="1"/>
    <x v="1"/>
    <n v="6.6"/>
    <x v="0"/>
    <x v="0"/>
    <s v="High School"/>
    <x v="0"/>
    <x v="2"/>
    <x v="2"/>
    <n v="7.7"/>
  </r>
  <r>
    <s v="S1695"/>
    <s v="Maria"/>
    <s v="Brown"/>
    <s v="student695@university.com"/>
    <s v="Female"/>
    <n v="23"/>
    <x v="1"/>
    <n v="91.13"/>
    <n v="91.13"/>
    <n v="66.52"/>
    <n v="85.64"/>
    <n v="97.87"/>
    <n v="97.87"/>
    <n v="98.46"/>
    <n v="1.45"/>
    <n v="62.69"/>
    <n v="94.53"/>
    <x v="3"/>
    <x v="1"/>
    <n v="7.6"/>
    <x v="0"/>
    <x v="0"/>
    <s v="High School"/>
    <x v="0"/>
    <x v="1"/>
    <x v="1"/>
    <n v="7.7"/>
  </r>
  <r>
    <s v="S1696"/>
    <s v="Omar"/>
    <s v="Brown"/>
    <s v="student696@university.com"/>
    <s v="Female"/>
    <n v="24"/>
    <x v="1"/>
    <n v="83.08"/>
    <n v="83.08"/>
    <n v="49.06"/>
    <n v="89.22"/>
    <m/>
    <n v="74.847452560436651"/>
    <n v="76.62"/>
    <n v="2"/>
    <n v="68.17"/>
    <n v="94.64"/>
    <x v="0"/>
    <x v="0"/>
    <n v="14.8"/>
    <x v="0"/>
    <x v="0"/>
    <s v="Bachelor's"/>
    <x v="4"/>
    <x v="1"/>
    <x v="6"/>
    <n v="4.7"/>
  </r>
  <r>
    <s v="S1697"/>
    <s v="Sara"/>
    <s v="Jones"/>
    <s v="student697@university.com"/>
    <s v="Female"/>
    <n v="19"/>
    <x v="3"/>
    <n v="58.14"/>
    <n v="58.14"/>
    <n v="88.38"/>
    <n v="51.43"/>
    <m/>
    <n v="74.847452560436651"/>
    <n v="88.67"/>
    <n v="2.67"/>
    <n v="98.61"/>
    <n v="70.849999999999994"/>
    <x v="0"/>
    <x v="0"/>
    <n v="13.9"/>
    <x v="0"/>
    <x v="0"/>
    <m/>
    <x v="1"/>
    <x v="2"/>
    <x v="9"/>
    <n v="7.3"/>
  </r>
  <r>
    <s v="S1698"/>
    <s v="Sara"/>
    <s v="Williams"/>
    <s v="student698@university.com"/>
    <s v="Male"/>
    <n v="22"/>
    <x v="3"/>
    <n v="86.72"/>
    <n v="86.72"/>
    <n v="67.64"/>
    <n v="56.3"/>
    <n v="58.14"/>
    <n v="58.14"/>
    <n v="62.89"/>
    <n v="8.69"/>
    <n v="74.2"/>
    <n v="87.48"/>
    <x v="3"/>
    <x v="1"/>
    <n v="5.0999999999999996"/>
    <x v="0"/>
    <x v="1"/>
    <s v="None"/>
    <x v="1"/>
    <x v="1"/>
    <x v="5"/>
    <n v="5.9"/>
  </r>
  <r>
    <s v="S1699"/>
    <s v="John"/>
    <s v="Smith"/>
    <s v="student699@university.com"/>
    <s v="Male"/>
    <n v="20"/>
    <x v="2"/>
    <n v="86.35"/>
    <n v="86.35"/>
    <n v="44.52"/>
    <n v="57.75"/>
    <m/>
    <n v="74.851796671866808"/>
    <n v="87.33"/>
    <n v="7.7"/>
    <n v="85.98"/>
    <n v="61.66"/>
    <x v="1"/>
    <x v="1"/>
    <n v="9"/>
    <x v="0"/>
    <x v="0"/>
    <s v="PhD"/>
    <x v="3"/>
    <x v="0"/>
    <x v="2"/>
    <n v="8.3000000000000007"/>
  </r>
  <r>
    <s v="S1700"/>
    <s v="Sara"/>
    <s v="Smith"/>
    <s v="student700@university.com"/>
    <s v="Male"/>
    <n v="21"/>
    <x v="3"/>
    <n v="71.25"/>
    <n v="71.25"/>
    <n v="83.14"/>
    <n v="70.48"/>
    <n v="53.94"/>
    <n v="53.94"/>
    <n v="78.36"/>
    <n v="0.02"/>
    <n v="73.849999999999994"/>
    <n v="91.56"/>
    <x v="3"/>
    <x v="1"/>
    <n v="13.7"/>
    <x v="0"/>
    <x v="0"/>
    <s v="None"/>
    <x v="1"/>
    <x v="0"/>
    <x v="1"/>
    <n v="4.8"/>
  </r>
  <r>
    <s v="S1701"/>
    <s v="Liam"/>
    <s v="Brown"/>
    <s v="student701@university.com"/>
    <s v="Female"/>
    <n v="18"/>
    <x v="1"/>
    <n v="96.24"/>
    <n v="96.24"/>
    <n v="57.51"/>
    <n v="48.03"/>
    <n v="77.34"/>
    <n v="77.34"/>
    <n v="71.209999999999994"/>
    <n v="8.74"/>
    <n v="68.58"/>
    <n v="67.09"/>
    <x v="1"/>
    <x v="1"/>
    <n v="15.7"/>
    <x v="0"/>
    <x v="0"/>
    <m/>
    <x v="1"/>
    <x v="0"/>
    <x v="2"/>
    <n v="8.5"/>
  </r>
  <r>
    <s v="S1702"/>
    <s v="Ali"/>
    <s v="Jones"/>
    <s v="student702@university.com"/>
    <s v="Female"/>
    <n v="21"/>
    <x v="3"/>
    <m/>
    <n v="75.447449908925321"/>
    <n v="42.93"/>
    <n v="63.12"/>
    <n v="88.66"/>
    <n v="88.66"/>
    <n v="98.53"/>
    <n v="0.79"/>
    <n v="89.82"/>
    <n v="73.2"/>
    <x v="3"/>
    <x v="1"/>
    <n v="15.1"/>
    <x v="1"/>
    <x v="0"/>
    <m/>
    <x v="1"/>
    <x v="0"/>
    <x v="8"/>
    <n v="6.6"/>
  </r>
  <r>
    <s v="S1703"/>
    <s v="Liam"/>
    <s v="Smith"/>
    <s v="student703@university.com"/>
    <s v="Female"/>
    <n v="21"/>
    <x v="3"/>
    <n v="63.37"/>
    <n v="63.37"/>
    <n v="94.17"/>
    <n v="50.93"/>
    <n v="97.5"/>
    <n v="97.5"/>
    <n v="74.69"/>
    <n v="6.55"/>
    <n v="92.42"/>
    <n v="94.57"/>
    <x v="0"/>
    <x v="0"/>
    <n v="13"/>
    <x v="1"/>
    <x v="0"/>
    <s v="None"/>
    <x v="1"/>
    <x v="0"/>
    <x v="6"/>
    <n v="5.3"/>
  </r>
  <r>
    <s v="S1704"/>
    <s v="Ahmed"/>
    <s v="Smith"/>
    <s v="student704@university.com"/>
    <s v="Male"/>
    <n v="20"/>
    <x v="0"/>
    <n v="53.16"/>
    <n v="53.16"/>
    <n v="68.989999999999995"/>
    <n v="55.89"/>
    <n v="84.93"/>
    <n v="84.93"/>
    <n v="82.87"/>
    <n v="1.51"/>
    <n v="53.59"/>
    <n v="90.29"/>
    <x v="2"/>
    <x v="1"/>
    <n v="25.3"/>
    <x v="0"/>
    <x v="0"/>
    <m/>
    <x v="1"/>
    <x v="2"/>
    <x v="3"/>
    <n v="5.7"/>
  </r>
  <r>
    <s v="S1705"/>
    <s v="Ahmed"/>
    <s v="Williams"/>
    <s v="student705@university.com"/>
    <s v="Female"/>
    <n v="22"/>
    <x v="3"/>
    <n v="89.77"/>
    <n v="89.77"/>
    <n v="56.86"/>
    <n v="82.38"/>
    <m/>
    <n v="74.844478000520638"/>
    <n v="50.77"/>
    <n v="0.62"/>
    <n v="63.95"/>
    <n v="97.63"/>
    <x v="1"/>
    <x v="1"/>
    <n v="15.4"/>
    <x v="0"/>
    <x v="0"/>
    <s v="High School"/>
    <x v="0"/>
    <x v="1"/>
    <x v="4"/>
    <n v="4"/>
  </r>
  <r>
    <s v="S1706"/>
    <s v="Maria"/>
    <s v="Johnson"/>
    <s v="student706@university.com"/>
    <s v="Female"/>
    <n v="20"/>
    <x v="0"/>
    <n v="81.09"/>
    <n v="81.09"/>
    <n v="82.98"/>
    <n v="91.29"/>
    <n v="54.43"/>
    <n v="54.43"/>
    <n v="65.069999999999993"/>
    <n v="7.6"/>
    <n v="75.39"/>
    <n v="68.17"/>
    <x v="0"/>
    <x v="0"/>
    <n v="21.1"/>
    <x v="0"/>
    <x v="0"/>
    <m/>
    <x v="1"/>
    <x v="2"/>
    <x v="7"/>
    <n v="8.6999999999999993"/>
  </r>
  <r>
    <s v="S1707"/>
    <s v="Liam"/>
    <s v="Brown"/>
    <s v="student707@university.com"/>
    <s v="Female"/>
    <n v="18"/>
    <x v="0"/>
    <n v="65.75"/>
    <n v="65.75"/>
    <n v="93.15"/>
    <n v="41.37"/>
    <n v="86.58"/>
    <n v="86.58"/>
    <n v="94.43"/>
    <n v="4.67"/>
    <n v="65.819999999999993"/>
    <n v="57.55"/>
    <x v="3"/>
    <x v="1"/>
    <n v="25.8"/>
    <x v="0"/>
    <x v="0"/>
    <s v="None"/>
    <x v="1"/>
    <x v="0"/>
    <x v="9"/>
    <n v="5.0999999999999996"/>
  </r>
  <r>
    <s v="S1708"/>
    <s v="Liam"/>
    <s v="Brown"/>
    <s v="student708@university.com"/>
    <s v="Male"/>
    <n v="24"/>
    <x v="3"/>
    <n v="58.19"/>
    <n v="58.19"/>
    <n v="40.020000000000003"/>
    <n v="73.95"/>
    <n v="60.77"/>
    <n v="60.77"/>
    <n v="87.95"/>
    <n v="5.99"/>
    <n v="89.18"/>
    <n v="95.52"/>
    <x v="2"/>
    <x v="1"/>
    <n v="26.3"/>
    <x v="0"/>
    <x v="0"/>
    <s v="None"/>
    <x v="1"/>
    <x v="0"/>
    <x v="9"/>
    <n v="8.5"/>
  </r>
  <r>
    <s v="S1709"/>
    <s v="Liam"/>
    <s v="Johnson"/>
    <s v="student709@university.com"/>
    <s v="Male"/>
    <n v="20"/>
    <x v="3"/>
    <n v="52.01"/>
    <n v="52.01"/>
    <n v="81.27"/>
    <n v="42.16"/>
    <n v="72.36"/>
    <n v="72.36"/>
    <n v="76.84"/>
    <n v="4.25"/>
    <n v="55.74"/>
    <n v="74.66"/>
    <x v="0"/>
    <x v="0"/>
    <n v="26.4"/>
    <x v="0"/>
    <x v="0"/>
    <s v="Bachelor's"/>
    <x v="4"/>
    <x v="1"/>
    <x v="3"/>
    <n v="8.3000000000000007"/>
  </r>
  <r>
    <s v="S1710"/>
    <s v="Omar"/>
    <s v="Smith"/>
    <s v="student710@university.com"/>
    <s v="Female"/>
    <n v="19"/>
    <x v="3"/>
    <n v="58.34"/>
    <n v="58.34"/>
    <n v="86.02"/>
    <n v="45.11"/>
    <n v="98.83"/>
    <n v="98.83"/>
    <n v="95.01"/>
    <n v="0.67"/>
    <n v="89.89"/>
    <n v="94.47"/>
    <x v="0"/>
    <x v="0"/>
    <n v="17.399999999999999"/>
    <x v="0"/>
    <x v="0"/>
    <s v="Master's"/>
    <x v="2"/>
    <x v="1"/>
    <x v="0"/>
    <n v="5.7"/>
  </r>
  <r>
    <s v="S1711"/>
    <s v="Sara"/>
    <s v="Williams"/>
    <s v="student711@university.com"/>
    <s v="Female"/>
    <n v="21"/>
    <x v="3"/>
    <n v="72.66"/>
    <n v="72.66"/>
    <n v="52.6"/>
    <n v="82.31"/>
    <n v="91"/>
    <n v="91"/>
    <n v="74.31"/>
    <n v="7.4"/>
    <n v="80.89"/>
    <n v="86.6"/>
    <x v="1"/>
    <x v="1"/>
    <n v="21.5"/>
    <x v="1"/>
    <x v="0"/>
    <s v="High School"/>
    <x v="0"/>
    <x v="0"/>
    <x v="7"/>
    <n v="5.0999999999999996"/>
  </r>
  <r>
    <s v="S1712"/>
    <s v="Ali"/>
    <s v="Williams"/>
    <s v="student712@university.com"/>
    <s v="Female"/>
    <n v="22"/>
    <x v="1"/>
    <n v="62.36"/>
    <n v="62.36"/>
    <n v="69.38"/>
    <n v="84.14"/>
    <n v="92.33"/>
    <n v="92.33"/>
    <n v="78.33"/>
    <n v="8.1999999999999993"/>
    <n v="64.47"/>
    <n v="93.74"/>
    <x v="0"/>
    <x v="0"/>
    <n v="12.9"/>
    <x v="0"/>
    <x v="0"/>
    <s v="PhD"/>
    <x v="3"/>
    <x v="1"/>
    <x v="8"/>
    <n v="6.1"/>
  </r>
  <r>
    <s v="S1713"/>
    <s v="Maria"/>
    <s v="Brown"/>
    <s v="student713@university.com"/>
    <s v="Male"/>
    <n v="23"/>
    <x v="0"/>
    <n v="62.95"/>
    <n v="62.95"/>
    <n v="45.36"/>
    <n v="88.84"/>
    <n v="93.04"/>
    <n v="93.04"/>
    <n v="69.11"/>
    <n v="0.41"/>
    <n v="67.22"/>
    <n v="82.74"/>
    <x v="4"/>
    <x v="1"/>
    <n v="26.5"/>
    <x v="0"/>
    <x v="0"/>
    <s v="PhD"/>
    <x v="3"/>
    <x v="1"/>
    <x v="3"/>
    <n v="8.6999999999999993"/>
  </r>
  <r>
    <s v="S1714"/>
    <s v="Liam"/>
    <s v="Williams"/>
    <s v="student714@university.com"/>
    <s v="Male"/>
    <n v="18"/>
    <x v="3"/>
    <n v="93.78"/>
    <n v="93.78"/>
    <n v="84.8"/>
    <n v="68.45"/>
    <n v="80.98"/>
    <n v="80.98"/>
    <n v="81"/>
    <n v="3.76"/>
    <n v="59.14"/>
    <n v="90.62"/>
    <x v="1"/>
    <x v="1"/>
    <n v="10.3"/>
    <x v="0"/>
    <x v="0"/>
    <m/>
    <x v="1"/>
    <x v="1"/>
    <x v="8"/>
    <n v="8.3000000000000007"/>
  </r>
  <r>
    <s v="S1715"/>
    <s v="Liam"/>
    <s v="Davis"/>
    <s v="student715@university.com"/>
    <s v="Male"/>
    <n v="23"/>
    <x v="0"/>
    <n v="75.760000000000005"/>
    <n v="75.760000000000005"/>
    <n v="90.85"/>
    <n v="91.59"/>
    <m/>
    <n v="74.829676409185723"/>
    <n v="65.95"/>
    <n v="5.57"/>
    <n v="62.63"/>
    <n v="56.02"/>
    <x v="0"/>
    <x v="0"/>
    <n v="24.7"/>
    <x v="0"/>
    <x v="0"/>
    <s v="Master's"/>
    <x v="2"/>
    <x v="0"/>
    <x v="3"/>
    <n v="6.4"/>
  </r>
  <r>
    <s v="S1716"/>
    <s v="John"/>
    <s v="Johnson"/>
    <s v="student716@university.com"/>
    <s v="Female"/>
    <n v="21"/>
    <x v="3"/>
    <n v="86.46"/>
    <n v="86.46"/>
    <n v="46.49"/>
    <n v="50.01"/>
    <n v="67.95"/>
    <n v="67.95"/>
    <n v="69.27"/>
    <n v="6.05"/>
    <n v="85.86"/>
    <n v="98.41"/>
    <x v="3"/>
    <x v="1"/>
    <n v="16.7"/>
    <x v="0"/>
    <x v="1"/>
    <s v="PhD"/>
    <x v="3"/>
    <x v="0"/>
    <x v="1"/>
    <n v="6.7"/>
  </r>
  <r>
    <s v="S1717"/>
    <s v="Maria"/>
    <s v="Smith"/>
    <s v="student717@university.com"/>
    <s v="Male"/>
    <n v="20"/>
    <x v="3"/>
    <n v="51.79"/>
    <n v="51.79"/>
    <n v="88.99"/>
    <n v="54.98"/>
    <m/>
    <n v="74.83147220046979"/>
    <n v="98.32"/>
    <n v="5.78"/>
    <n v="68.790000000000006"/>
    <n v="59.05"/>
    <x v="2"/>
    <x v="1"/>
    <n v="12.5"/>
    <x v="1"/>
    <x v="0"/>
    <s v="Bachelor's"/>
    <x v="4"/>
    <x v="2"/>
    <x v="3"/>
    <n v="6"/>
  </r>
  <r>
    <s v="S1718"/>
    <s v="Liam"/>
    <s v="Davis"/>
    <s v="student718@university.com"/>
    <s v="Female"/>
    <n v="23"/>
    <x v="3"/>
    <n v="68.260000000000005"/>
    <n v="68.260000000000005"/>
    <n v="86.29"/>
    <n v="48.07"/>
    <n v="63.98"/>
    <n v="63.98"/>
    <n v="55.57"/>
    <n v="6.93"/>
    <n v="84.37"/>
    <n v="51.23"/>
    <x v="4"/>
    <x v="1"/>
    <n v="14.5"/>
    <x v="0"/>
    <x v="1"/>
    <s v="High School"/>
    <x v="0"/>
    <x v="2"/>
    <x v="0"/>
    <n v="8.6999999999999993"/>
  </r>
  <r>
    <s v="S1719"/>
    <s v="Maria"/>
    <s v="Johnson"/>
    <s v="student719@university.com"/>
    <s v="Female"/>
    <n v="19"/>
    <x v="1"/>
    <n v="73.959999999999994"/>
    <n v="73.959999999999994"/>
    <n v="60.81"/>
    <n v="87.85"/>
    <n v="79.5"/>
    <n v="79.5"/>
    <n v="55.26"/>
    <n v="9.67"/>
    <n v="75.709999999999994"/>
    <n v="76.540000000000006"/>
    <x v="2"/>
    <x v="1"/>
    <n v="19.7"/>
    <x v="0"/>
    <x v="0"/>
    <s v="PhD"/>
    <x v="3"/>
    <x v="0"/>
    <x v="8"/>
    <n v="8.9"/>
  </r>
  <r>
    <s v="S1720"/>
    <s v="Sara"/>
    <s v="Jones"/>
    <s v="student720@university.com"/>
    <s v="Male"/>
    <n v="20"/>
    <x v="2"/>
    <n v="59.32"/>
    <n v="59.32"/>
    <n v="81.42"/>
    <n v="53.72"/>
    <n v="64.099999999999994"/>
    <n v="64.099999999999994"/>
    <n v="52.17"/>
    <n v="3.91"/>
    <n v="57.26"/>
    <n v="85.6"/>
    <x v="4"/>
    <x v="1"/>
    <n v="28.2"/>
    <x v="1"/>
    <x v="0"/>
    <s v="PhD"/>
    <x v="3"/>
    <x v="1"/>
    <x v="0"/>
    <n v="5.4"/>
  </r>
  <r>
    <s v="S1721"/>
    <s v="John"/>
    <s v="Brown"/>
    <s v="student721@university.com"/>
    <s v="Female"/>
    <n v="21"/>
    <x v="1"/>
    <n v="56.01"/>
    <n v="56.01"/>
    <n v="40"/>
    <n v="49.33"/>
    <n v="55.6"/>
    <n v="55.6"/>
    <n v="66"/>
    <n v="5.57"/>
    <n v="74.95"/>
    <n v="85.82"/>
    <x v="0"/>
    <x v="0"/>
    <n v="7.4"/>
    <x v="0"/>
    <x v="0"/>
    <m/>
    <x v="1"/>
    <x v="1"/>
    <x v="9"/>
    <n v="8.6999999999999993"/>
  </r>
  <r>
    <s v="S1722"/>
    <s v="Maria"/>
    <s v="Williams"/>
    <s v="student722@university.com"/>
    <s v="Male"/>
    <n v="23"/>
    <x v="3"/>
    <n v="93.52"/>
    <n v="93.52"/>
    <n v="95.91"/>
    <n v="77.39"/>
    <n v="78.38"/>
    <n v="78.38"/>
    <n v="69.91"/>
    <n v="6.99"/>
    <n v="87.82"/>
    <n v="66.959999999999994"/>
    <x v="1"/>
    <x v="1"/>
    <n v="28"/>
    <x v="1"/>
    <x v="0"/>
    <s v="Master's"/>
    <x v="2"/>
    <x v="1"/>
    <x v="1"/>
    <n v="8.8000000000000007"/>
  </r>
  <r>
    <s v="S1723"/>
    <s v="Ali"/>
    <s v="Jones"/>
    <s v="student723@university.com"/>
    <s v="Female"/>
    <n v="24"/>
    <x v="3"/>
    <n v="96.97"/>
    <n v="96.97"/>
    <n v="73.02"/>
    <n v="44.62"/>
    <n v="67.67"/>
    <n v="67.67"/>
    <n v="54.73"/>
    <n v="5.92"/>
    <n v="64.88"/>
    <n v="87.69"/>
    <x v="1"/>
    <x v="1"/>
    <n v="25.4"/>
    <x v="1"/>
    <x v="0"/>
    <s v="High School"/>
    <x v="0"/>
    <x v="1"/>
    <x v="7"/>
    <n v="6.4"/>
  </r>
  <r>
    <s v="S1724"/>
    <s v="Ali"/>
    <s v="Williams"/>
    <s v="student724@university.com"/>
    <s v="Female"/>
    <n v="18"/>
    <x v="0"/>
    <m/>
    <n v="75.475947148090029"/>
    <n v="77.22"/>
    <n v="42.69"/>
    <n v="79.16"/>
    <n v="79.16"/>
    <n v="77.459999999999994"/>
    <n v="3.87"/>
    <n v="82.4"/>
    <n v="92.13"/>
    <x v="1"/>
    <x v="1"/>
    <n v="19.7"/>
    <x v="1"/>
    <x v="0"/>
    <s v="None"/>
    <x v="1"/>
    <x v="2"/>
    <x v="4"/>
    <n v="6.1"/>
  </r>
  <r>
    <s v="S1725"/>
    <s v="Ahmed"/>
    <s v="Davis"/>
    <s v="student725@university.com"/>
    <s v="Male"/>
    <n v="23"/>
    <x v="1"/>
    <n v="67.45"/>
    <n v="67.45"/>
    <n v="79.88"/>
    <n v="46.4"/>
    <n v="77.930000000000007"/>
    <n v="77.930000000000007"/>
    <n v="79.17"/>
    <n v="6.24"/>
    <n v="59.95"/>
    <n v="80.5"/>
    <x v="1"/>
    <x v="1"/>
    <n v="8.3000000000000007"/>
    <x v="0"/>
    <x v="0"/>
    <s v="PhD"/>
    <x v="3"/>
    <x v="2"/>
    <x v="2"/>
    <n v="8.3000000000000007"/>
  </r>
  <r>
    <s v="S1726"/>
    <s v="John"/>
    <s v="Smith"/>
    <s v="student726@university.com"/>
    <s v="Female"/>
    <n v="24"/>
    <x v="2"/>
    <n v="97.91"/>
    <n v="97.91"/>
    <n v="73.680000000000007"/>
    <n v="40.01"/>
    <n v="77.11"/>
    <n v="77.11"/>
    <n v="87.55"/>
    <n v="6.5"/>
    <n v="56.78"/>
    <n v="69.3"/>
    <x v="1"/>
    <x v="1"/>
    <n v="25.3"/>
    <x v="0"/>
    <x v="1"/>
    <s v="None"/>
    <x v="1"/>
    <x v="1"/>
    <x v="0"/>
    <n v="8.6999999999999993"/>
  </r>
  <r>
    <s v="S1727"/>
    <s v="John"/>
    <s v="Smith"/>
    <s v="student727@university.com"/>
    <s v="Female"/>
    <n v="24"/>
    <x v="3"/>
    <n v="54.16"/>
    <n v="54.16"/>
    <n v="91.41"/>
    <n v="81.819999999999993"/>
    <n v="56.17"/>
    <n v="56.17"/>
    <n v="98.8"/>
    <n v="5.85"/>
    <n v="68.010000000000005"/>
    <n v="80.680000000000007"/>
    <x v="0"/>
    <x v="0"/>
    <n v="22.3"/>
    <x v="0"/>
    <x v="1"/>
    <s v="Master's"/>
    <x v="2"/>
    <x v="2"/>
    <x v="8"/>
    <n v="6"/>
  </r>
  <r>
    <s v="S1728"/>
    <s v="Ahmed"/>
    <s v="Smith"/>
    <s v="student728@university.com"/>
    <s v="Female"/>
    <n v="23"/>
    <x v="3"/>
    <n v="82.18"/>
    <n v="82.18"/>
    <n v="76.58"/>
    <n v="73.73"/>
    <n v="72.010000000000005"/>
    <n v="72.010000000000005"/>
    <n v="80.97"/>
    <n v="2.0499999999999998"/>
    <n v="69.459999999999994"/>
    <n v="93.11"/>
    <x v="2"/>
    <x v="1"/>
    <n v="17.399999999999999"/>
    <x v="0"/>
    <x v="0"/>
    <s v="None"/>
    <x v="1"/>
    <x v="2"/>
    <x v="8"/>
    <n v="6.5"/>
  </r>
  <r>
    <s v="S1729"/>
    <s v="Maria"/>
    <s v="Williams"/>
    <s v="student729@university.com"/>
    <s v="Female"/>
    <n v="22"/>
    <x v="0"/>
    <n v="98.61"/>
    <n v="98.61"/>
    <n v="94.47"/>
    <n v="52.59"/>
    <n v="90.6"/>
    <n v="90.6"/>
    <n v="55.58"/>
    <n v="5.0599999999999996"/>
    <n v="88.05"/>
    <n v="95.02"/>
    <x v="1"/>
    <x v="1"/>
    <n v="27.1"/>
    <x v="0"/>
    <x v="0"/>
    <s v="Master's"/>
    <x v="2"/>
    <x v="2"/>
    <x v="5"/>
    <n v="5.7"/>
  </r>
  <r>
    <s v="S1730"/>
    <s v="John"/>
    <s v="Jones"/>
    <s v="student730@university.com"/>
    <s v="Female"/>
    <n v="23"/>
    <x v="1"/>
    <n v="98.91"/>
    <n v="98.91"/>
    <n v="74.94"/>
    <n v="53.98"/>
    <n v="65.760000000000005"/>
    <n v="65.760000000000005"/>
    <n v="54.43"/>
    <n v="8.84"/>
    <n v="73"/>
    <n v="51.58"/>
    <x v="1"/>
    <x v="1"/>
    <n v="21.6"/>
    <x v="0"/>
    <x v="1"/>
    <s v="High School"/>
    <x v="0"/>
    <x v="1"/>
    <x v="8"/>
    <n v="5"/>
  </r>
  <r>
    <s v="S1731"/>
    <s v="Ali"/>
    <s v="Smith"/>
    <s v="student731@university.com"/>
    <s v="Female"/>
    <n v="21"/>
    <x v="1"/>
    <n v="73.56"/>
    <n v="73.56"/>
    <n v="50.27"/>
    <n v="88.66"/>
    <n v="72.19"/>
    <n v="72.19"/>
    <n v="88.88"/>
    <n v="8.69"/>
    <n v="54.06"/>
    <n v="56.12"/>
    <x v="0"/>
    <x v="0"/>
    <n v="12.2"/>
    <x v="0"/>
    <x v="1"/>
    <s v="Bachelor's"/>
    <x v="4"/>
    <x v="1"/>
    <x v="3"/>
    <n v="9"/>
  </r>
  <r>
    <s v="S1732"/>
    <s v="Ali"/>
    <s v="Jones"/>
    <s v="student732@university.com"/>
    <s v="Female"/>
    <n v="24"/>
    <x v="0"/>
    <n v="58.14"/>
    <n v="58.14"/>
    <n v="94.81"/>
    <n v="70.11"/>
    <n v="74.69"/>
    <n v="74.69"/>
    <n v="82.52"/>
    <n v="7.51"/>
    <n v="81.7"/>
    <n v="50.23"/>
    <x v="2"/>
    <x v="1"/>
    <n v="6.1"/>
    <x v="0"/>
    <x v="0"/>
    <s v="Bachelor's"/>
    <x v="4"/>
    <x v="0"/>
    <x v="4"/>
    <n v="4.9000000000000004"/>
  </r>
  <r>
    <s v="S1733"/>
    <s v="Liam"/>
    <s v="Williams"/>
    <s v="student733@university.com"/>
    <s v="Female"/>
    <n v="18"/>
    <x v="2"/>
    <n v="60.1"/>
    <n v="60.1"/>
    <n v="80.900000000000006"/>
    <n v="81.91"/>
    <n v="93.14"/>
    <n v="93.14"/>
    <n v="58.1"/>
    <n v="6.97"/>
    <n v="73.459999999999994"/>
    <n v="74.62"/>
    <x v="1"/>
    <x v="1"/>
    <n v="24"/>
    <x v="1"/>
    <x v="0"/>
    <s v="High School"/>
    <x v="0"/>
    <x v="1"/>
    <x v="7"/>
    <n v="8.1"/>
  </r>
  <r>
    <s v="S1734"/>
    <s v="Sara"/>
    <s v="Davis"/>
    <s v="student734@university.com"/>
    <s v="Male"/>
    <n v="21"/>
    <x v="0"/>
    <n v="94.48"/>
    <n v="94.48"/>
    <n v="81.95"/>
    <n v="67.17"/>
    <n v="82.78"/>
    <n v="82.78"/>
    <n v="62.67"/>
    <n v="1.53"/>
    <n v="66.58"/>
    <n v="71.819999999999993"/>
    <x v="1"/>
    <x v="1"/>
    <n v="11.4"/>
    <x v="0"/>
    <x v="0"/>
    <s v="PhD"/>
    <x v="3"/>
    <x v="0"/>
    <x v="1"/>
    <n v="6.1"/>
  </r>
  <r>
    <s v="S1735"/>
    <s v="John"/>
    <s v="Jones"/>
    <s v="student735@university.com"/>
    <s v="Male"/>
    <n v="19"/>
    <x v="2"/>
    <n v="95.58"/>
    <n v="95.58"/>
    <n v="99.13"/>
    <n v="54.26"/>
    <n v="55.01"/>
    <n v="55.01"/>
    <n v="87.51"/>
    <n v="4.59"/>
    <n v="90.11"/>
    <n v="77.290000000000006"/>
    <x v="3"/>
    <x v="1"/>
    <n v="12"/>
    <x v="0"/>
    <x v="0"/>
    <s v="Master's"/>
    <x v="2"/>
    <x v="1"/>
    <x v="7"/>
    <n v="4.4000000000000004"/>
  </r>
  <r>
    <s v="S1736"/>
    <s v="Maria"/>
    <s v="Davis"/>
    <s v="student736@university.com"/>
    <s v="Female"/>
    <n v="20"/>
    <x v="2"/>
    <n v="80.39"/>
    <n v="80.39"/>
    <n v="44.51"/>
    <n v="98.22"/>
    <n v="93.26"/>
    <n v="93.26"/>
    <n v="78.31"/>
    <n v="1.1100000000000001"/>
    <n v="57.72"/>
    <n v="84.18"/>
    <x v="3"/>
    <x v="1"/>
    <n v="16.2"/>
    <x v="0"/>
    <x v="0"/>
    <s v="None"/>
    <x v="1"/>
    <x v="2"/>
    <x v="8"/>
    <n v="5.6"/>
  </r>
  <r>
    <s v="S1737"/>
    <s v="Ahmed"/>
    <s v="Williams"/>
    <s v="student737@university.com"/>
    <s v="Female"/>
    <n v="23"/>
    <x v="1"/>
    <m/>
    <n v="75.461312335957984"/>
    <n v="65.72"/>
    <n v="73.94"/>
    <n v="91.6"/>
    <n v="91.6"/>
    <n v="79.25"/>
    <n v="8.17"/>
    <n v="95.66"/>
    <n v="68.290000000000006"/>
    <x v="1"/>
    <x v="1"/>
    <n v="23.7"/>
    <x v="0"/>
    <x v="0"/>
    <s v="Bachelor's"/>
    <x v="4"/>
    <x v="1"/>
    <x v="0"/>
    <n v="4.4000000000000004"/>
  </r>
  <r>
    <s v="S1738"/>
    <s v="Ahmed"/>
    <s v="Williams"/>
    <s v="student738@university.com"/>
    <s v="Male"/>
    <n v="22"/>
    <x v="3"/>
    <n v="87"/>
    <n v="87"/>
    <n v="54.35"/>
    <n v="47.86"/>
    <n v="87.68"/>
    <n v="87.68"/>
    <n v="60.5"/>
    <n v="2.91"/>
    <n v="66.7"/>
    <n v="60.43"/>
    <x v="1"/>
    <x v="1"/>
    <n v="28.1"/>
    <x v="0"/>
    <x v="0"/>
    <s v="None"/>
    <x v="1"/>
    <x v="0"/>
    <x v="9"/>
    <n v="8.9"/>
  </r>
  <r>
    <s v="S1739"/>
    <s v="Maria"/>
    <s v="Brown"/>
    <s v="student739@university.com"/>
    <s v="Female"/>
    <n v="18"/>
    <x v="3"/>
    <n v="83.09"/>
    <n v="83.09"/>
    <n v="77.83"/>
    <n v="64.37"/>
    <n v="73.3"/>
    <n v="73.3"/>
    <n v="81.45"/>
    <n v="7.67"/>
    <n v="73.05"/>
    <n v="69.739999999999995"/>
    <x v="3"/>
    <x v="1"/>
    <n v="10.4"/>
    <x v="1"/>
    <x v="0"/>
    <s v="None"/>
    <x v="1"/>
    <x v="2"/>
    <x v="8"/>
    <n v="5.3"/>
  </r>
  <r>
    <s v="S1740"/>
    <s v="Omar"/>
    <s v="Williams"/>
    <s v="student740@university.com"/>
    <s v="Male"/>
    <n v="22"/>
    <x v="0"/>
    <n v="91.36"/>
    <n v="91.36"/>
    <n v="88.41"/>
    <n v="59.76"/>
    <n v="87.88"/>
    <n v="87.88"/>
    <n v="88.53"/>
    <n v="8.15"/>
    <n v="96.46"/>
    <n v="50.45"/>
    <x v="1"/>
    <x v="1"/>
    <n v="27.1"/>
    <x v="1"/>
    <x v="0"/>
    <m/>
    <x v="1"/>
    <x v="2"/>
    <x v="3"/>
    <n v="7.7"/>
  </r>
  <r>
    <s v="S1741"/>
    <s v="Emma"/>
    <s v="Williams"/>
    <s v="student741@university.com"/>
    <s v="Male"/>
    <n v="22"/>
    <x v="0"/>
    <n v="84.27"/>
    <n v="84.27"/>
    <n v="97.98"/>
    <n v="52.85"/>
    <n v="73.94"/>
    <n v="73.94"/>
    <n v="94.26"/>
    <n v="8.92"/>
    <n v="88.06"/>
    <n v="91.47"/>
    <x v="2"/>
    <x v="1"/>
    <n v="20.100000000000001"/>
    <x v="1"/>
    <x v="0"/>
    <s v="PhD"/>
    <x v="3"/>
    <x v="0"/>
    <x v="9"/>
    <n v="6.1"/>
  </r>
  <r>
    <s v="S1742"/>
    <s v="Sara"/>
    <s v="Johnson"/>
    <s v="student742@university.com"/>
    <s v="Male"/>
    <n v="22"/>
    <x v="1"/>
    <n v="76.7"/>
    <n v="76.7"/>
    <n v="67.28"/>
    <n v="96.01"/>
    <n v="86.83"/>
    <n v="86.83"/>
    <n v="86.84"/>
    <n v="7.54"/>
    <n v="53.72"/>
    <n v="69.19"/>
    <x v="2"/>
    <x v="1"/>
    <n v="26.4"/>
    <x v="1"/>
    <x v="0"/>
    <m/>
    <x v="1"/>
    <x v="0"/>
    <x v="9"/>
    <n v="7.4"/>
  </r>
  <r>
    <s v="S1743"/>
    <s v="Ahmed"/>
    <s v="Smith"/>
    <s v="student743@university.com"/>
    <s v="Female"/>
    <n v="23"/>
    <x v="3"/>
    <n v="61.85"/>
    <n v="61.85"/>
    <n v="87.17"/>
    <n v="92.86"/>
    <n v="94.01"/>
    <n v="94.01"/>
    <n v="78.819999999999993"/>
    <n v="5.65"/>
    <n v="78.91"/>
    <n v="81.14"/>
    <x v="0"/>
    <x v="0"/>
    <n v="26.2"/>
    <x v="1"/>
    <x v="0"/>
    <s v="None"/>
    <x v="1"/>
    <x v="0"/>
    <x v="6"/>
    <n v="5.3"/>
  </r>
  <r>
    <s v="S1744"/>
    <s v="John"/>
    <s v="Brown"/>
    <s v="student744@university.com"/>
    <s v="Female"/>
    <n v="18"/>
    <x v="3"/>
    <n v="87.19"/>
    <n v="87.19"/>
    <n v="95.02"/>
    <n v="51.95"/>
    <n v="94.53"/>
    <n v="94.53"/>
    <n v="83.66"/>
    <n v="5.98"/>
    <n v="65.52"/>
    <n v="66.239999999999995"/>
    <x v="1"/>
    <x v="1"/>
    <n v="14.8"/>
    <x v="0"/>
    <x v="0"/>
    <s v="None"/>
    <x v="1"/>
    <x v="0"/>
    <x v="3"/>
    <n v="4.5"/>
  </r>
  <r>
    <s v="S1745"/>
    <s v="Sara"/>
    <s v="Brown"/>
    <s v="student745@university.com"/>
    <s v="Female"/>
    <n v="18"/>
    <x v="1"/>
    <n v="73.67"/>
    <n v="73.67"/>
    <n v="81"/>
    <n v="61.13"/>
    <n v="72.73"/>
    <n v="72.73"/>
    <n v="74.260000000000005"/>
    <n v="3.21"/>
    <n v="75.42"/>
    <n v="80.739999999999995"/>
    <x v="1"/>
    <x v="1"/>
    <n v="22"/>
    <x v="1"/>
    <x v="0"/>
    <m/>
    <x v="1"/>
    <x v="1"/>
    <x v="2"/>
    <n v="8"/>
  </r>
  <r>
    <s v="S1746"/>
    <s v="John"/>
    <s v="Brown"/>
    <s v="student746@university.com"/>
    <s v="Male"/>
    <n v="24"/>
    <x v="3"/>
    <n v="64.739999999999995"/>
    <n v="64.739999999999995"/>
    <n v="54.56"/>
    <n v="85.74"/>
    <n v="92.97"/>
    <n v="92.97"/>
    <n v="61.34"/>
    <n v="1.77"/>
    <n v="87.15"/>
    <n v="77.02"/>
    <x v="3"/>
    <x v="1"/>
    <n v="28.7"/>
    <x v="1"/>
    <x v="0"/>
    <s v="None"/>
    <x v="1"/>
    <x v="1"/>
    <x v="9"/>
    <n v="7.6"/>
  </r>
  <r>
    <s v="S1747"/>
    <s v="Omar"/>
    <s v="Johnson"/>
    <s v="student747@university.com"/>
    <s v="Male"/>
    <n v="22"/>
    <x v="3"/>
    <n v="90.1"/>
    <n v="90.1"/>
    <n v="76.47"/>
    <n v="52.51"/>
    <m/>
    <n v="74.809274066280864"/>
    <n v="94.11"/>
    <n v="1.31"/>
    <n v="74.81"/>
    <n v="60.43"/>
    <x v="1"/>
    <x v="1"/>
    <n v="21.8"/>
    <x v="0"/>
    <x v="0"/>
    <s v="Master's"/>
    <x v="2"/>
    <x v="2"/>
    <x v="6"/>
    <n v="4.5"/>
  </r>
  <r>
    <s v="S1748"/>
    <s v="Ali"/>
    <s v="Davis"/>
    <s v="student748@university.com"/>
    <s v="Male"/>
    <n v="24"/>
    <x v="3"/>
    <n v="84.84"/>
    <n v="84.84"/>
    <n v="98.2"/>
    <n v="75.489999999999995"/>
    <n v="55.09"/>
    <n v="55.09"/>
    <n v="76.63"/>
    <n v="1.82"/>
    <n v="53.55"/>
    <n v="81.27"/>
    <x v="4"/>
    <x v="1"/>
    <n v="16.5"/>
    <x v="0"/>
    <x v="0"/>
    <s v="Bachelor's"/>
    <x v="4"/>
    <x v="0"/>
    <x v="1"/>
    <n v="7.7"/>
  </r>
  <r>
    <s v="S1749"/>
    <s v="Sara"/>
    <s v="Williams"/>
    <s v="student749@university.com"/>
    <s v="Female"/>
    <n v="24"/>
    <x v="0"/>
    <n v="96.87"/>
    <n v="96.87"/>
    <n v="99.25"/>
    <n v="81.99"/>
    <n v="77.41"/>
    <n v="77.41"/>
    <n v="79.72"/>
    <n v="9.34"/>
    <n v="76.5"/>
    <n v="55.48"/>
    <x v="1"/>
    <x v="1"/>
    <n v="14.3"/>
    <x v="0"/>
    <x v="0"/>
    <s v="None"/>
    <x v="1"/>
    <x v="1"/>
    <x v="1"/>
    <n v="7"/>
  </r>
  <r>
    <s v="S1750"/>
    <s v="Liam"/>
    <s v="Smith"/>
    <s v="student750@university.com"/>
    <s v="Male"/>
    <n v="20"/>
    <x v="3"/>
    <n v="58.27"/>
    <n v="58.27"/>
    <n v="78.540000000000006"/>
    <n v="79.239999999999995"/>
    <n v="82.59"/>
    <n v="82.59"/>
    <n v="99.51"/>
    <n v="1.64"/>
    <n v="51.21"/>
    <n v="74.05"/>
    <x v="2"/>
    <x v="1"/>
    <n v="8.6"/>
    <x v="1"/>
    <x v="0"/>
    <s v="PhD"/>
    <x v="3"/>
    <x v="0"/>
    <x v="0"/>
    <n v="4.9000000000000004"/>
  </r>
  <r>
    <s v="S1751"/>
    <s v="Ahmed"/>
    <s v="Jones"/>
    <s v="student751@university.com"/>
    <s v="Male"/>
    <n v="23"/>
    <x v="1"/>
    <m/>
    <n v="75.445786146958127"/>
    <n v="93.22"/>
    <n v="82.38"/>
    <n v="57.65"/>
    <n v="57.65"/>
    <n v="99.25"/>
    <n v="7.24"/>
    <n v="67.42"/>
    <n v="85.99"/>
    <x v="0"/>
    <x v="0"/>
    <n v="30"/>
    <x v="0"/>
    <x v="0"/>
    <m/>
    <x v="1"/>
    <x v="0"/>
    <x v="7"/>
    <n v="8.1"/>
  </r>
  <r>
    <s v="S1752"/>
    <s v="Sara"/>
    <s v="Davis"/>
    <s v="student752@university.com"/>
    <s v="Female"/>
    <n v="23"/>
    <x v="0"/>
    <n v="62.21"/>
    <n v="62.21"/>
    <n v="52.02"/>
    <n v="82.4"/>
    <n v="73.61"/>
    <n v="73.61"/>
    <n v="79.319999999999993"/>
    <n v="1.85"/>
    <n v="73.900000000000006"/>
    <n v="77.45"/>
    <x v="0"/>
    <x v="0"/>
    <n v="21.4"/>
    <x v="0"/>
    <x v="1"/>
    <s v="High School"/>
    <x v="0"/>
    <x v="1"/>
    <x v="0"/>
    <n v="7.5"/>
  </r>
  <r>
    <s v="S1753"/>
    <s v="Sara"/>
    <s v="Williams"/>
    <s v="student753@university.com"/>
    <s v="Male"/>
    <n v="21"/>
    <x v="2"/>
    <n v="95.18"/>
    <n v="95.18"/>
    <n v="54.76"/>
    <n v="97.89"/>
    <n v="54.72"/>
    <n v="54.72"/>
    <n v="51.7"/>
    <n v="9.75"/>
    <n v="82.23"/>
    <n v="87.31"/>
    <x v="1"/>
    <x v="1"/>
    <n v="11.9"/>
    <x v="0"/>
    <x v="0"/>
    <s v="PhD"/>
    <x v="3"/>
    <x v="0"/>
    <x v="5"/>
    <n v="6.5"/>
  </r>
  <r>
    <s v="S1754"/>
    <s v="Sara"/>
    <s v="Johnson"/>
    <s v="student754@university.com"/>
    <s v="Male"/>
    <n v="24"/>
    <x v="0"/>
    <n v="54.97"/>
    <n v="54.97"/>
    <n v="97.17"/>
    <n v="60.79"/>
    <n v="80.099999999999994"/>
    <n v="80.099999999999994"/>
    <n v="69.81"/>
    <n v="3.67"/>
    <n v="75.31"/>
    <n v="63.66"/>
    <x v="2"/>
    <x v="1"/>
    <n v="6.9"/>
    <x v="1"/>
    <x v="0"/>
    <s v="High School"/>
    <x v="0"/>
    <x v="0"/>
    <x v="8"/>
    <n v="4.9000000000000004"/>
  </r>
  <r>
    <s v="S1755"/>
    <s v="Emma"/>
    <s v="Williams"/>
    <s v="student755@university.com"/>
    <s v="Female"/>
    <n v="23"/>
    <x v="3"/>
    <n v="82.81"/>
    <n v="82.81"/>
    <n v="48.11"/>
    <n v="92.72"/>
    <n v="92.75"/>
    <n v="92.75"/>
    <n v="96.86"/>
    <n v="4.12"/>
    <n v="57.6"/>
    <n v="52.44"/>
    <x v="0"/>
    <x v="0"/>
    <n v="23.8"/>
    <x v="0"/>
    <x v="0"/>
    <s v="High School"/>
    <x v="0"/>
    <x v="0"/>
    <x v="8"/>
    <n v="6.7"/>
  </r>
  <r>
    <s v="S1756"/>
    <s v="Sara"/>
    <s v="Williams"/>
    <s v="student756@university.com"/>
    <s v="Female"/>
    <n v="22"/>
    <x v="3"/>
    <n v="89.55"/>
    <n v="89.55"/>
    <n v="51.47"/>
    <n v="41.31"/>
    <n v="86.88"/>
    <n v="86.88"/>
    <n v="64.42"/>
    <n v="4.05"/>
    <n v="96.61"/>
    <n v="52.8"/>
    <x v="1"/>
    <x v="1"/>
    <n v="26.4"/>
    <x v="0"/>
    <x v="0"/>
    <s v="None"/>
    <x v="1"/>
    <x v="0"/>
    <x v="6"/>
    <n v="4.8"/>
  </r>
  <r>
    <s v="S1757"/>
    <s v="John"/>
    <s v="Johnson"/>
    <s v="student757@university.com"/>
    <s v="Male"/>
    <n v="19"/>
    <x v="3"/>
    <n v="67.75"/>
    <n v="67.75"/>
    <n v="65.23"/>
    <n v="57.29"/>
    <n v="68.91"/>
    <n v="68.91"/>
    <n v="99.96"/>
    <n v="8.16"/>
    <n v="82.51"/>
    <n v="63.44"/>
    <x v="3"/>
    <x v="1"/>
    <n v="15.7"/>
    <x v="0"/>
    <x v="1"/>
    <m/>
    <x v="1"/>
    <x v="1"/>
    <x v="3"/>
    <n v="4.9000000000000004"/>
  </r>
  <r>
    <s v="S1758"/>
    <s v="Ali"/>
    <s v="Brown"/>
    <s v="student758@university.com"/>
    <s v="Female"/>
    <n v="22"/>
    <x v="0"/>
    <n v="97.71"/>
    <n v="97.71"/>
    <n v="75.38"/>
    <n v="42.92"/>
    <n v="99.69"/>
    <n v="99.69"/>
    <n v="54.22"/>
    <n v="2.1800000000000002"/>
    <n v="65.849999999999994"/>
    <n v="70.38"/>
    <x v="1"/>
    <x v="1"/>
    <n v="28.9"/>
    <x v="0"/>
    <x v="1"/>
    <m/>
    <x v="1"/>
    <x v="1"/>
    <x v="2"/>
    <n v="5.2"/>
  </r>
  <r>
    <s v="S1759"/>
    <s v="Omar"/>
    <s v="Brown"/>
    <s v="student759@university.com"/>
    <s v="Male"/>
    <n v="18"/>
    <x v="3"/>
    <n v="92.54"/>
    <n v="92.54"/>
    <n v="76.23"/>
    <n v="79.069999999999993"/>
    <n v="83.15"/>
    <n v="83.15"/>
    <n v="78.41"/>
    <n v="8.31"/>
    <n v="98.3"/>
    <n v="76.88"/>
    <x v="1"/>
    <x v="1"/>
    <n v="13.2"/>
    <x v="0"/>
    <x v="0"/>
    <s v="PhD"/>
    <x v="3"/>
    <x v="1"/>
    <x v="7"/>
    <n v="7.3"/>
  </r>
  <r>
    <s v="S1760"/>
    <s v="Maria"/>
    <s v="Smith"/>
    <s v="student760@university.com"/>
    <s v="Female"/>
    <n v="23"/>
    <x v="3"/>
    <n v="64.73"/>
    <n v="64.73"/>
    <n v="57.52"/>
    <n v="46.05"/>
    <n v="90.76"/>
    <n v="90.76"/>
    <n v="75.77"/>
    <n v="6.57"/>
    <n v="94.13"/>
    <n v="87.88"/>
    <x v="2"/>
    <x v="1"/>
    <n v="23.9"/>
    <x v="0"/>
    <x v="0"/>
    <s v="High School"/>
    <x v="0"/>
    <x v="0"/>
    <x v="6"/>
    <n v="7.4"/>
  </r>
  <r>
    <s v="S1761"/>
    <s v="Sara"/>
    <s v="Smith"/>
    <s v="student761@university.com"/>
    <s v="Male"/>
    <n v="23"/>
    <x v="0"/>
    <n v="50.38"/>
    <n v="50.38"/>
    <n v="95.24"/>
    <n v="90.74"/>
    <n v="83.48"/>
    <n v="83.48"/>
    <n v="62.77"/>
    <n v="2.2000000000000002"/>
    <n v="57.17"/>
    <n v="91.98"/>
    <x v="4"/>
    <x v="1"/>
    <n v="11.6"/>
    <x v="1"/>
    <x v="0"/>
    <s v="None"/>
    <x v="1"/>
    <x v="1"/>
    <x v="1"/>
    <n v="4.4000000000000004"/>
  </r>
  <r>
    <s v="S1762"/>
    <s v="Ahmed"/>
    <s v="Brown"/>
    <s v="student762@university.com"/>
    <s v="Female"/>
    <n v="21"/>
    <x v="3"/>
    <n v="64.83"/>
    <n v="64.83"/>
    <n v="94.91"/>
    <n v="78.8"/>
    <n v="99.47"/>
    <n v="99.47"/>
    <n v="97.43"/>
    <n v="0.65"/>
    <n v="82.77"/>
    <n v="84.68"/>
    <x v="3"/>
    <x v="1"/>
    <n v="13.4"/>
    <x v="0"/>
    <x v="0"/>
    <m/>
    <x v="1"/>
    <x v="2"/>
    <x v="6"/>
    <n v="7.3"/>
  </r>
  <r>
    <s v="S1763"/>
    <s v="Sara"/>
    <s v="Davis"/>
    <s v="student763@university.com"/>
    <s v="Male"/>
    <n v="24"/>
    <x v="3"/>
    <n v="64.069999999999993"/>
    <n v="64.069999999999993"/>
    <n v="63.52"/>
    <n v="41.73"/>
    <n v="91.07"/>
    <n v="91.07"/>
    <n v="80.959999999999994"/>
    <n v="7.75"/>
    <n v="78"/>
    <n v="73.16"/>
    <x v="1"/>
    <x v="1"/>
    <n v="20.100000000000001"/>
    <x v="1"/>
    <x v="0"/>
    <s v="PhD"/>
    <x v="3"/>
    <x v="0"/>
    <x v="2"/>
    <n v="4.2"/>
  </r>
  <r>
    <s v="S1764"/>
    <s v="Ahmed"/>
    <s v="Jones"/>
    <s v="student764@university.com"/>
    <s v="Female"/>
    <n v="19"/>
    <x v="1"/>
    <n v="94.5"/>
    <n v="94.5"/>
    <n v="66.06"/>
    <n v="82.89"/>
    <n v="75.97"/>
    <n v="75.97"/>
    <n v="61.51"/>
    <n v="2.19"/>
    <n v="59.64"/>
    <n v="63.22"/>
    <x v="1"/>
    <x v="1"/>
    <n v="5.9"/>
    <x v="0"/>
    <x v="0"/>
    <s v="High School"/>
    <x v="0"/>
    <x v="0"/>
    <x v="1"/>
    <n v="8.5"/>
  </r>
  <r>
    <s v="S1765"/>
    <s v="John"/>
    <s v="Williams"/>
    <s v="student765@university.com"/>
    <s v="Female"/>
    <n v="23"/>
    <x v="2"/>
    <n v="98.36"/>
    <n v="98.36"/>
    <n v="82.15"/>
    <n v="91.72"/>
    <n v="68.34"/>
    <n v="68.34"/>
    <n v="69.2"/>
    <n v="8.89"/>
    <n v="61.67"/>
    <n v="71.39"/>
    <x v="1"/>
    <x v="1"/>
    <n v="10.3"/>
    <x v="1"/>
    <x v="0"/>
    <s v="None"/>
    <x v="1"/>
    <x v="0"/>
    <x v="2"/>
    <n v="7.9"/>
  </r>
  <r>
    <s v="S1766"/>
    <s v="Ahmed"/>
    <s v="Jones"/>
    <s v="student766@university.com"/>
    <s v="Female"/>
    <n v="21"/>
    <x v="3"/>
    <n v="53.52"/>
    <n v="53.52"/>
    <n v="79.78"/>
    <n v="79.67"/>
    <n v="84.11"/>
    <n v="84.11"/>
    <n v="86.06"/>
    <n v="1.3"/>
    <n v="78.19"/>
    <n v="63.67"/>
    <x v="2"/>
    <x v="1"/>
    <n v="9.4"/>
    <x v="1"/>
    <x v="0"/>
    <s v="Master's"/>
    <x v="2"/>
    <x v="1"/>
    <x v="2"/>
    <n v="7.6"/>
  </r>
  <r>
    <s v="S1767"/>
    <s v="Liam"/>
    <s v="Williams"/>
    <s v="student767@university.com"/>
    <s v="Female"/>
    <n v="21"/>
    <x v="3"/>
    <n v="73.56"/>
    <n v="73.56"/>
    <n v="62.94"/>
    <n v="41.83"/>
    <n v="79.510000000000005"/>
    <n v="79.510000000000005"/>
    <n v="64.88"/>
    <n v="6.16"/>
    <n v="66.06"/>
    <n v="81.22"/>
    <x v="1"/>
    <x v="1"/>
    <n v="13.2"/>
    <x v="0"/>
    <x v="0"/>
    <s v="PhD"/>
    <x v="3"/>
    <x v="1"/>
    <x v="1"/>
    <n v="5.2"/>
  </r>
  <r>
    <s v="S1768"/>
    <s v="Maria"/>
    <s v="Brown"/>
    <s v="student768@university.com"/>
    <s v="Female"/>
    <n v="19"/>
    <x v="2"/>
    <n v="77.42"/>
    <n v="77.42"/>
    <n v="64.849999999999994"/>
    <n v="91.48"/>
    <n v="81.47"/>
    <n v="81.47"/>
    <n v="93.98"/>
    <n v="6.92"/>
    <n v="91.74"/>
    <n v="90.91"/>
    <x v="4"/>
    <x v="1"/>
    <n v="24.4"/>
    <x v="0"/>
    <x v="0"/>
    <s v="None"/>
    <x v="1"/>
    <x v="1"/>
    <x v="7"/>
    <n v="8.9"/>
  </r>
  <r>
    <s v="S1769"/>
    <s v="Ali"/>
    <s v="Smith"/>
    <s v="student769@university.com"/>
    <s v="Female"/>
    <n v="22"/>
    <x v="3"/>
    <n v="54.65"/>
    <n v="54.65"/>
    <n v="60.88"/>
    <n v="83.95"/>
    <n v="67.150000000000006"/>
    <n v="67.150000000000006"/>
    <n v="58.28"/>
    <n v="6.58"/>
    <n v="54.89"/>
    <n v="75.91"/>
    <x v="2"/>
    <x v="1"/>
    <n v="27.7"/>
    <x v="0"/>
    <x v="0"/>
    <s v="Master's"/>
    <x v="2"/>
    <x v="0"/>
    <x v="0"/>
    <n v="8.6"/>
  </r>
  <r>
    <s v="S1770"/>
    <s v="Ahmed"/>
    <s v="Davis"/>
    <s v="student770@university.com"/>
    <s v="Female"/>
    <n v="22"/>
    <x v="2"/>
    <n v="68.87"/>
    <n v="68.87"/>
    <n v="54.12"/>
    <n v="62.71"/>
    <n v="71.44"/>
    <n v="71.44"/>
    <n v="63.23"/>
    <n v="3.16"/>
    <n v="95.7"/>
    <n v="52.29"/>
    <x v="3"/>
    <x v="1"/>
    <n v="5.3"/>
    <x v="1"/>
    <x v="0"/>
    <s v="High School"/>
    <x v="0"/>
    <x v="0"/>
    <x v="5"/>
    <n v="6.4"/>
  </r>
  <r>
    <s v="S1771"/>
    <s v="Ahmed"/>
    <s v="Smith"/>
    <s v="student771@university.com"/>
    <s v="Male"/>
    <n v="22"/>
    <x v="3"/>
    <n v="65.849999999999994"/>
    <n v="65.849999999999994"/>
    <n v="67.489999999999995"/>
    <n v="59.72"/>
    <n v="77.900000000000006"/>
    <n v="77.900000000000006"/>
    <n v="57.24"/>
    <n v="8.76"/>
    <n v="92.03"/>
    <n v="96.99"/>
    <x v="2"/>
    <x v="1"/>
    <n v="11.4"/>
    <x v="1"/>
    <x v="0"/>
    <m/>
    <x v="1"/>
    <x v="2"/>
    <x v="6"/>
    <n v="4.2"/>
  </r>
  <r>
    <s v="S1772"/>
    <s v="Ali"/>
    <s v="Jones"/>
    <s v="student772@university.com"/>
    <s v="Male"/>
    <n v="20"/>
    <x v="1"/>
    <n v="76.8"/>
    <n v="76.8"/>
    <n v="81.19"/>
    <n v="68.790000000000006"/>
    <n v="91.96"/>
    <n v="91.96"/>
    <n v="55.21"/>
    <n v="7.7"/>
    <n v="86.93"/>
    <n v="64.709999999999994"/>
    <x v="3"/>
    <x v="1"/>
    <n v="5.6"/>
    <x v="1"/>
    <x v="0"/>
    <s v="High School"/>
    <x v="0"/>
    <x v="0"/>
    <x v="9"/>
    <n v="6.6"/>
  </r>
  <r>
    <s v="S1773"/>
    <s v="Maria"/>
    <s v="Smith"/>
    <s v="student773@university.com"/>
    <s v="Female"/>
    <n v="24"/>
    <x v="3"/>
    <n v="83.06"/>
    <n v="83.06"/>
    <n v="84.52"/>
    <n v="92.03"/>
    <n v="88.15"/>
    <n v="88.15"/>
    <n v="65.02"/>
    <n v="5.0999999999999996"/>
    <n v="63.13"/>
    <n v="95.73"/>
    <x v="2"/>
    <x v="1"/>
    <n v="26.5"/>
    <x v="0"/>
    <x v="0"/>
    <s v="PhD"/>
    <x v="3"/>
    <x v="2"/>
    <x v="0"/>
    <n v="4.8"/>
  </r>
  <r>
    <s v="S1774"/>
    <s v="Sara"/>
    <s v="Brown"/>
    <s v="student774@university.com"/>
    <s v="Female"/>
    <n v="24"/>
    <x v="2"/>
    <n v="85.17"/>
    <n v="85.17"/>
    <n v="86.73"/>
    <n v="55.12"/>
    <m/>
    <n v="74.777947563559309"/>
    <n v="99.96"/>
    <n v="6.03"/>
    <n v="85.75"/>
    <n v="90.65"/>
    <x v="1"/>
    <x v="1"/>
    <n v="10"/>
    <x v="0"/>
    <x v="0"/>
    <s v="Bachelor's"/>
    <x v="4"/>
    <x v="2"/>
    <x v="0"/>
    <n v="7"/>
  </r>
  <r>
    <s v="S1775"/>
    <s v="Ahmed"/>
    <s v="Davis"/>
    <s v="student775@university.com"/>
    <s v="Male"/>
    <n v="22"/>
    <x v="3"/>
    <n v="56.84"/>
    <n v="56.84"/>
    <n v="62.48"/>
    <n v="46.06"/>
    <n v="62.28"/>
    <n v="62.28"/>
    <n v="54.72"/>
    <n v="5.66"/>
    <n v="71.94"/>
    <n v="70.66"/>
    <x v="0"/>
    <x v="0"/>
    <n v="24.3"/>
    <x v="0"/>
    <x v="0"/>
    <s v="Bachelor's"/>
    <x v="4"/>
    <x v="2"/>
    <x v="2"/>
    <n v="8.9"/>
  </r>
  <r>
    <s v="S1776"/>
    <s v="Ali"/>
    <s v="Jones"/>
    <s v="student776@university.com"/>
    <s v="Male"/>
    <n v="19"/>
    <x v="0"/>
    <n v="90.65"/>
    <n v="90.65"/>
    <n v="85.88"/>
    <n v="91.88"/>
    <n v="51.33"/>
    <n v="51.33"/>
    <n v="60.65"/>
    <n v="9.4700000000000006"/>
    <n v="81.69"/>
    <n v="52.84"/>
    <x v="1"/>
    <x v="1"/>
    <n v="5.8"/>
    <x v="1"/>
    <x v="0"/>
    <m/>
    <x v="1"/>
    <x v="0"/>
    <x v="8"/>
    <n v="7.8"/>
  </r>
  <r>
    <s v="S1777"/>
    <s v="Liam"/>
    <s v="Davis"/>
    <s v="student777@university.com"/>
    <s v="Female"/>
    <n v="20"/>
    <x v="3"/>
    <n v="83.93"/>
    <n v="83.93"/>
    <n v="40.39"/>
    <n v="41.58"/>
    <m/>
    <n v="74.787472178060412"/>
    <n v="63.58"/>
    <n v="8.9600000000000009"/>
    <n v="65.63"/>
    <n v="97.39"/>
    <x v="1"/>
    <x v="1"/>
    <n v="15"/>
    <x v="0"/>
    <x v="1"/>
    <s v="Master's"/>
    <x v="2"/>
    <x v="1"/>
    <x v="3"/>
    <n v="5.6"/>
  </r>
  <r>
    <s v="S1778"/>
    <s v="Liam"/>
    <s v="Williams"/>
    <s v="student778@university.com"/>
    <s v="Male"/>
    <n v="24"/>
    <x v="3"/>
    <n v="94.45"/>
    <n v="94.45"/>
    <n v="68.62"/>
    <n v="94.66"/>
    <n v="61.22"/>
    <n v="61.22"/>
    <n v="80.959999999999994"/>
    <n v="2.35"/>
    <n v="91.79"/>
    <n v="82.95"/>
    <x v="1"/>
    <x v="1"/>
    <n v="14"/>
    <x v="0"/>
    <x v="0"/>
    <s v="Bachelor's"/>
    <x v="4"/>
    <x v="1"/>
    <x v="8"/>
    <n v="6"/>
  </r>
  <r>
    <s v="S1779"/>
    <s v="John"/>
    <s v="Smith"/>
    <s v="student779@university.com"/>
    <s v="Male"/>
    <n v="22"/>
    <x v="1"/>
    <n v="72.47"/>
    <n v="72.47"/>
    <n v="87.63"/>
    <n v="58.34"/>
    <n v="89.97"/>
    <n v="89.97"/>
    <n v="87.27"/>
    <n v="2.63"/>
    <n v="52.03"/>
    <n v="62.48"/>
    <x v="1"/>
    <x v="1"/>
    <n v="13.2"/>
    <x v="0"/>
    <x v="0"/>
    <m/>
    <x v="1"/>
    <x v="2"/>
    <x v="3"/>
    <n v="8.6999999999999993"/>
  </r>
  <r>
    <s v="S1780"/>
    <s v="Ali"/>
    <s v="Davis"/>
    <s v="student780@university.com"/>
    <s v="Female"/>
    <n v="20"/>
    <x v="0"/>
    <m/>
    <n v="75.444632528522206"/>
    <n v="77.8"/>
    <n v="70.489999999999995"/>
    <n v="95.24"/>
    <n v="95.24"/>
    <n v="87.6"/>
    <n v="9.81"/>
    <n v="84.57"/>
    <n v="76.680000000000007"/>
    <x v="1"/>
    <x v="1"/>
    <n v="19.3"/>
    <x v="0"/>
    <x v="0"/>
    <s v="PhD"/>
    <x v="3"/>
    <x v="1"/>
    <x v="7"/>
    <n v="4.5999999999999996"/>
  </r>
  <r>
    <s v="S1781"/>
    <s v="John"/>
    <s v="Johnson"/>
    <s v="student781@university.com"/>
    <s v="Female"/>
    <n v="19"/>
    <x v="2"/>
    <m/>
    <n v="75.444632528522206"/>
    <n v="68.44"/>
    <n v="47.94"/>
    <n v="69.59"/>
    <n v="69.59"/>
    <n v="50.43"/>
    <n v="2.37"/>
    <n v="91.43"/>
    <n v="81.77"/>
    <x v="2"/>
    <x v="1"/>
    <n v="14.8"/>
    <x v="0"/>
    <x v="0"/>
    <m/>
    <x v="1"/>
    <x v="1"/>
    <x v="0"/>
    <n v="8.5"/>
  </r>
  <r>
    <s v="S1782"/>
    <s v="Liam"/>
    <s v="Smith"/>
    <s v="student782@university.com"/>
    <s v="Female"/>
    <n v="22"/>
    <x v="0"/>
    <n v="71.92"/>
    <n v="71.92"/>
    <n v="78.680000000000007"/>
    <n v="94.14"/>
    <n v="78.16"/>
    <n v="78.16"/>
    <n v="82.59"/>
    <n v="9.5299999999999994"/>
    <n v="82.32"/>
    <n v="61.33"/>
    <x v="3"/>
    <x v="1"/>
    <n v="15.1"/>
    <x v="0"/>
    <x v="0"/>
    <s v="Bachelor's"/>
    <x v="4"/>
    <x v="1"/>
    <x v="0"/>
    <n v="4.4000000000000004"/>
  </r>
  <r>
    <s v="S1783"/>
    <s v="Maria"/>
    <s v="Williams"/>
    <s v="student783@university.com"/>
    <s v="Male"/>
    <n v="18"/>
    <x v="1"/>
    <n v="69.06"/>
    <n v="69.06"/>
    <n v="94.42"/>
    <n v="84.99"/>
    <n v="85.3"/>
    <n v="85.3"/>
    <n v="81.540000000000006"/>
    <n v="6.5"/>
    <n v="59.6"/>
    <n v="54.68"/>
    <x v="4"/>
    <x v="1"/>
    <n v="9.6999999999999993"/>
    <x v="0"/>
    <x v="0"/>
    <s v="Master's"/>
    <x v="2"/>
    <x v="0"/>
    <x v="4"/>
    <n v="6.1"/>
  </r>
  <r>
    <s v="S1784"/>
    <s v="Sara"/>
    <s v="Davis"/>
    <s v="student784@university.com"/>
    <s v="Female"/>
    <n v="23"/>
    <x v="0"/>
    <n v="96.64"/>
    <n v="96.64"/>
    <n v="73.98"/>
    <n v="95.45"/>
    <n v="97.65"/>
    <n v="97.65"/>
    <n v="75.88"/>
    <n v="0.5"/>
    <n v="64.25"/>
    <n v="63.37"/>
    <x v="1"/>
    <x v="1"/>
    <n v="15.4"/>
    <x v="0"/>
    <x v="0"/>
    <s v="PhD"/>
    <x v="3"/>
    <x v="2"/>
    <x v="5"/>
    <n v="7.7"/>
  </r>
  <r>
    <s v="S1785"/>
    <s v="Ali"/>
    <s v="Jones"/>
    <s v="student785@university.com"/>
    <s v="Female"/>
    <n v="19"/>
    <x v="2"/>
    <m/>
    <n v="75.441635687732358"/>
    <n v="87.99"/>
    <n v="80.989999999999995"/>
    <n v="95.65"/>
    <n v="95.65"/>
    <n v="68.959999999999994"/>
    <n v="3.36"/>
    <n v="75.75"/>
    <n v="52.38"/>
    <x v="0"/>
    <x v="0"/>
    <n v="23.5"/>
    <x v="0"/>
    <x v="0"/>
    <s v="Bachelor's"/>
    <x v="4"/>
    <x v="0"/>
    <x v="3"/>
    <n v="6"/>
  </r>
  <r>
    <s v="S1786"/>
    <s v="Omar"/>
    <s v="Williams"/>
    <s v="student786@university.com"/>
    <s v="Male"/>
    <n v="21"/>
    <x v="2"/>
    <n v="96.41"/>
    <n v="96.41"/>
    <n v="98.84"/>
    <n v="51.08"/>
    <n v="52.86"/>
    <n v="52.86"/>
    <n v="89.87"/>
    <n v="4.76"/>
    <n v="66.47"/>
    <n v="53.5"/>
    <x v="1"/>
    <x v="1"/>
    <n v="13.1"/>
    <x v="0"/>
    <x v="0"/>
    <s v="Bachelor's"/>
    <x v="4"/>
    <x v="1"/>
    <x v="7"/>
    <n v="6.9"/>
  </r>
  <r>
    <s v="S1787"/>
    <s v="Liam"/>
    <s v="Johnson"/>
    <s v="student787@university.com"/>
    <s v="Female"/>
    <n v="21"/>
    <x v="3"/>
    <n v="89.85"/>
    <n v="89.85"/>
    <n v="82.33"/>
    <n v="58.5"/>
    <n v="62.41"/>
    <n v="62.41"/>
    <n v="67.19"/>
    <n v="8.33"/>
    <n v="50.25"/>
    <n v="57.83"/>
    <x v="1"/>
    <x v="1"/>
    <n v="26.4"/>
    <x v="0"/>
    <x v="0"/>
    <m/>
    <x v="1"/>
    <x v="0"/>
    <x v="1"/>
    <n v="6.5"/>
  </r>
  <r>
    <s v="S1788"/>
    <s v="Liam"/>
    <s v="Davis"/>
    <s v="student788@university.com"/>
    <s v="Male"/>
    <n v="19"/>
    <x v="1"/>
    <n v="80.459999999999994"/>
    <n v="80.459999999999994"/>
    <n v="74.400000000000006"/>
    <n v="69.209999999999994"/>
    <n v="52.46"/>
    <n v="52.46"/>
    <n v="61.5"/>
    <n v="3.29"/>
    <n v="52.03"/>
    <n v="57.92"/>
    <x v="0"/>
    <x v="0"/>
    <n v="9.1999999999999993"/>
    <x v="0"/>
    <x v="0"/>
    <s v="None"/>
    <x v="1"/>
    <x v="0"/>
    <x v="9"/>
    <n v="7"/>
  </r>
  <r>
    <s v="S1789"/>
    <s v="Omar"/>
    <s v="Brown"/>
    <s v="student789@university.com"/>
    <s v="Male"/>
    <n v="21"/>
    <x v="1"/>
    <n v="55.79"/>
    <n v="55.79"/>
    <n v="42.25"/>
    <n v="76.44"/>
    <n v="80.83"/>
    <n v="80.83"/>
    <n v="65.5"/>
    <n v="3.11"/>
    <n v="88.39"/>
    <n v="62.4"/>
    <x v="2"/>
    <x v="1"/>
    <n v="26.2"/>
    <x v="0"/>
    <x v="0"/>
    <m/>
    <x v="1"/>
    <x v="1"/>
    <x v="9"/>
    <n v="4.9000000000000004"/>
  </r>
  <r>
    <s v="S1790"/>
    <s v="Emma"/>
    <s v="Smith"/>
    <s v="student790@university.com"/>
    <s v="Male"/>
    <n v="24"/>
    <x v="3"/>
    <n v="64.569999999999993"/>
    <n v="64.569999999999993"/>
    <n v="62.47"/>
    <n v="95.59"/>
    <n v="85.52"/>
    <n v="85.52"/>
    <n v="71.98"/>
    <n v="9.1999999999999993"/>
    <n v="54.19"/>
    <n v="96.87"/>
    <x v="0"/>
    <x v="0"/>
    <n v="20.399999999999999"/>
    <x v="0"/>
    <x v="0"/>
    <s v="None"/>
    <x v="1"/>
    <x v="2"/>
    <x v="6"/>
    <n v="6.9"/>
  </r>
  <r>
    <s v="S1791"/>
    <s v="Liam"/>
    <s v="Jones"/>
    <s v="student791@university.com"/>
    <s v="Male"/>
    <n v="19"/>
    <x v="0"/>
    <n v="98.44"/>
    <n v="98.44"/>
    <n v="73.930000000000007"/>
    <n v="63.04"/>
    <m/>
    <n v="74.778266418505737"/>
    <n v="60.7"/>
    <n v="0.79"/>
    <n v="96.4"/>
    <n v="78.790000000000006"/>
    <x v="1"/>
    <x v="1"/>
    <n v="15.6"/>
    <x v="0"/>
    <x v="0"/>
    <m/>
    <x v="1"/>
    <x v="0"/>
    <x v="1"/>
    <n v="8.9"/>
  </r>
  <r>
    <s v="S1792"/>
    <s v="Ahmed"/>
    <s v="Brown"/>
    <s v="student792@university.com"/>
    <s v="Male"/>
    <n v="18"/>
    <x v="3"/>
    <n v="65.97"/>
    <n v="65.97"/>
    <n v="87.83"/>
    <n v="82.18"/>
    <n v="92.69"/>
    <n v="92.69"/>
    <n v="80.38"/>
    <n v="5.52"/>
    <n v="72.14"/>
    <n v="71.13"/>
    <x v="4"/>
    <x v="1"/>
    <n v="5.9"/>
    <x v="0"/>
    <x v="0"/>
    <s v="High School"/>
    <x v="0"/>
    <x v="1"/>
    <x v="3"/>
    <n v="5"/>
  </r>
  <r>
    <s v="S1793"/>
    <s v="Maria"/>
    <s v="Davis"/>
    <s v="student793@university.com"/>
    <s v="Male"/>
    <n v="19"/>
    <x v="1"/>
    <n v="54.66"/>
    <n v="54.66"/>
    <n v="66.290000000000006"/>
    <n v="97.66"/>
    <n v="72.64"/>
    <n v="72.64"/>
    <n v="94.21"/>
    <n v="5.04"/>
    <n v="87.91"/>
    <n v="78.19"/>
    <x v="0"/>
    <x v="0"/>
    <n v="8.1999999999999993"/>
    <x v="0"/>
    <x v="0"/>
    <m/>
    <x v="1"/>
    <x v="1"/>
    <x v="3"/>
    <n v="4.3"/>
  </r>
  <r>
    <s v="S1794"/>
    <s v="Ali"/>
    <s v="Davis"/>
    <s v="student794@university.com"/>
    <s v="Female"/>
    <n v="22"/>
    <x v="3"/>
    <n v="85.38"/>
    <n v="85.38"/>
    <n v="97.6"/>
    <n v="49.14"/>
    <n v="99.92"/>
    <n v="99.92"/>
    <n v="79.77"/>
    <n v="0.56999999999999995"/>
    <n v="56.28"/>
    <n v="50.29"/>
    <x v="1"/>
    <x v="1"/>
    <n v="15.4"/>
    <x v="0"/>
    <x v="0"/>
    <s v="PhD"/>
    <x v="3"/>
    <x v="1"/>
    <x v="7"/>
    <n v="6"/>
  </r>
  <r>
    <s v="S1795"/>
    <s v="Omar"/>
    <s v="Williams"/>
    <s v="student795@university.com"/>
    <s v="Female"/>
    <n v="22"/>
    <x v="3"/>
    <n v="86.7"/>
    <n v="86.7"/>
    <n v="56.31"/>
    <n v="91.76"/>
    <n v="50.02"/>
    <n v="50.02"/>
    <n v="72.33"/>
    <n v="0.88"/>
    <n v="96.33"/>
    <n v="94.74"/>
    <x v="1"/>
    <x v="1"/>
    <n v="26.9"/>
    <x v="1"/>
    <x v="0"/>
    <s v="None"/>
    <x v="1"/>
    <x v="2"/>
    <x v="7"/>
    <n v="5.9"/>
  </r>
  <r>
    <s v="S1796"/>
    <s v="Ahmed"/>
    <s v="Davis"/>
    <s v="student796@university.com"/>
    <s v="Female"/>
    <n v="20"/>
    <x v="0"/>
    <m/>
    <n v="75.435295527156555"/>
    <n v="84.67"/>
    <n v="65.239999999999995"/>
    <n v="55.47"/>
    <n v="55.47"/>
    <n v="89.84"/>
    <n v="3.82"/>
    <n v="51.69"/>
    <n v="76.62"/>
    <x v="2"/>
    <x v="1"/>
    <n v="28.9"/>
    <x v="0"/>
    <x v="0"/>
    <s v="Bachelor's"/>
    <x v="4"/>
    <x v="0"/>
    <x v="5"/>
    <n v="4.5999999999999996"/>
  </r>
  <r>
    <s v="S1797"/>
    <s v="Omar"/>
    <s v="Jones"/>
    <s v="student797@university.com"/>
    <s v="Male"/>
    <n v="21"/>
    <x v="0"/>
    <n v="64.88"/>
    <n v="64.88"/>
    <n v="65.14"/>
    <n v="83.95"/>
    <n v="65.09"/>
    <n v="65.09"/>
    <n v="87.4"/>
    <n v="1.34"/>
    <n v="52.11"/>
    <n v="72.58"/>
    <x v="1"/>
    <x v="1"/>
    <n v="28.2"/>
    <x v="1"/>
    <x v="0"/>
    <m/>
    <x v="1"/>
    <x v="1"/>
    <x v="2"/>
    <n v="6.9"/>
  </r>
  <r>
    <s v="S1798"/>
    <s v="Ali"/>
    <s v="Brown"/>
    <s v="student798@university.com"/>
    <s v="Female"/>
    <n v="23"/>
    <x v="1"/>
    <n v="73.44"/>
    <n v="73.44"/>
    <n v="69.16"/>
    <n v="57.61"/>
    <n v="51.28"/>
    <n v="51.28"/>
    <n v="68.349999999999994"/>
    <n v="4.78"/>
    <n v="52.73"/>
    <n v="97.08"/>
    <x v="4"/>
    <x v="1"/>
    <n v="11.9"/>
    <x v="1"/>
    <x v="0"/>
    <s v="Bachelor's"/>
    <x v="4"/>
    <x v="1"/>
    <x v="1"/>
    <n v="6.2"/>
  </r>
  <r>
    <s v="S1799"/>
    <s v="John"/>
    <s v="Jones"/>
    <s v="student799@university.com"/>
    <s v="Male"/>
    <n v="21"/>
    <x v="2"/>
    <n v="51.09"/>
    <n v="51.09"/>
    <n v="88.15"/>
    <n v="60.04"/>
    <n v="89.12"/>
    <n v="89.12"/>
    <n v="80.209999999999994"/>
    <n v="6.09"/>
    <n v="55.17"/>
    <n v="86.52"/>
    <x v="2"/>
    <x v="1"/>
    <n v="11.4"/>
    <x v="0"/>
    <x v="0"/>
    <s v="PhD"/>
    <x v="3"/>
    <x v="0"/>
    <x v="0"/>
    <n v="8.1999999999999993"/>
  </r>
  <r>
    <s v="S1800"/>
    <s v="Ali"/>
    <s v="Johnson"/>
    <s v="student800@university.com"/>
    <s v="Female"/>
    <n v="24"/>
    <x v="0"/>
    <n v="89.47"/>
    <n v="89.47"/>
    <n v="57.77"/>
    <n v="41.63"/>
    <n v="52.64"/>
    <n v="52.64"/>
    <n v="86.49"/>
    <n v="6.91"/>
    <n v="74.34"/>
    <n v="66.87"/>
    <x v="1"/>
    <x v="1"/>
    <n v="23.5"/>
    <x v="1"/>
    <x v="0"/>
    <s v="Master's"/>
    <x v="2"/>
    <x v="1"/>
    <x v="4"/>
    <n v="6.1"/>
  </r>
  <r>
    <s v="S1801"/>
    <s v="Emma"/>
    <s v="Johnson"/>
    <s v="student801@university.com"/>
    <s v="Male"/>
    <n v="19"/>
    <x v="3"/>
    <n v="65.849999999999994"/>
    <n v="65.849999999999994"/>
    <n v="45.81"/>
    <n v="98.28"/>
    <n v="87.45"/>
    <n v="87.45"/>
    <n v="62.27"/>
    <n v="5.46"/>
    <n v="89.41"/>
    <n v="96.81"/>
    <x v="0"/>
    <x v="0"/>
    <n v="28.5"/>
    <x v="1"/>
    <x v="0"/>
    <s v="None"/>
    <x v="1"/>
    <x v="0"/>
    <x v="8"/>
    <n v="8.9"/>
  </r>
  <r>
    <s v="S1802"/>
    <s v="Ali"/>
    <s v="Smith"/>
    <s v="student802@university.com"/>
    <s v="Female"/>
    <n v="23"/>
    <x v="1"/>
    <n v="92.69"/>
    <n v="92.69"/>
    <n v="71.22"/>
    <n v="88.81"/>
    <n v="52.63"/>
    <n v="52.63"/>
    <n v="68.31"/>
    <n v="3.8"/>
    <n v="64.25"/>
    <n v="92.6"/>
    <x v="1"/>
    <x v="1"/>
    <n v="8.3000000000000007"/>
    <x v="0"/>
    <x v="0"/>
    <s v="Master's"/>
    <x v="2"/>
    <x v="1"/>
    <x v="7"/>
    <n v="7.9"/>
  </r>
  <r>
    <s v="S1803"/>
    <s v="Ali"/>
    <s v="Smith"/>
    <s v="student803@university.com"/>
    <s v="Male"/>
    <n v="23"/>
    <x v="0"/>
    <n v="90.13"/>
    <n v="90.13"/>
    <n v="71.73"/>
    <n v="45.64"/>
    <n v="62.64"/>
    <n v="62.64"/>
    <n v="55.29"/>
    <n v="1.3"/>
    <n v="87.29"/>
    <n v="97.73"/>
    <x v="3"/>
    <x v="1"/>
    <n v="14.4"/>
    <x v="0"/>
    <x v="0"/>
    <s v="Master's"/>
    <x v="2"/>
    <x v="2"/>
    <x v="3"/>
    <n v="6.4"/>
  </r>
  <r>
    <s v="S1804"/>
    <s v="Emma"/>
    <s v="Johnson"/>
    <s v="student804@university.com"/>
    <s v="Female"/>
    <n v="21"/>
    <x v="0"/>
    <n v="83.07"/>
    <n v="83.07"/>
    <n v="87.83"/>
    <n v="99.97"/>
    <m/>
    <n v="74.795804214457206"/>
    <n v="99.38"/>
    <n v="2.4700000000000002"/>
    <n v="88.7"/>
    <n v="54.81"/>
    <x v="1"/>
    <x v="1"/>
    <n v="25.9"/>
    <x v="0"/>
    <x v="0"/>
    <s v="None"/>
    <x v="1"/>
    <x v="0"/>
    <x v="9"/>
    <n v="6.8"/>
  </r>
  <r>
    <s v="S1805"/>
    <s v="Maria"/>
    <s v="Davis"/>
    <s v="student805@university.com"/>
    <s v="Male"/>
    <n v="23"/>
    <x v="3"/>
    <n v="66.239999999999995"/>
    <n v="66.239999999999995"/>
    <n v="98.1"/>
    <n v="76.3"/>
    <m/>
    <n v="74.795804214457206"/>
    <n v="54.29"/>
    <n v="4.1900000000000004"/>
    <n v="95.41"/>
    <n v="97.76"/>
    <x v="4"/>
    <x v="1"/>
    <n v="17.3"/>
    <x v="0"/>
    <x v="0"/>
    <m/>
    <x v="1"/>
    <x v="1"/>
    <x v="6"/>
    <n v="8.3000000000000007"/>
  </r>
  <r>
    <s v="S1806"/>
    <s v="Liam"/>
    <s v="Jones"/>
    <s v="student806@university.com"/>
    <s v="Female"/>
    <n v="23"/>
    <x v="0"/>
    <n v="75.819999999999993"/>
    <n v="75.819999999999993"/>
    <n v="43.32"/>
    <n v="91.22"/>
    <n v="70.73"/>
    <n v="70.73"/>
    <n v="58.43"/>
    <n v="9.24"/>
    <n v="57.47"/>
    <n v="77.14"/>
    <x v="1"/>
    <x v="1"/>
    <n v="26.1"/>
    <x v="0"/>
    <x v="1"/>
    <s v="None"/>
    <x v="1"/>
    <x v="1"/>
    <x v="6"/>
    <n v="7.9"/>
  </r>
  <r>
    <s v="S1807"/>
    <s v="Ali"/>
    <s v="Johnson"/>
    <s v="student807@university.com"/>
    <s v="Male"/>
    <n v="22"/>
    <x v="3"/>
    <n v="72.239999999999995"/>
    <n v="72.239999999999995"/>
    <n v="75.5"/>
    <n v="44"/>
    <n v="98.5"/>
    <n v="98.5"/>
    <n v="73.989999999999995"/>
    <n v="2.0299999999999998"/>
    <n v="56.78"/>
    <n v="83.61"/>
    <x v="3"/>
    <x v="1"/>
    <n v="7.9"/>
    <x v="0"/>
    <x v="0"/>
    <s v="None"/>
    <x v="1"/>
    <x v="0"/>
    <x v="8"/>
    <n v="7.3"/>
  </r>
  <r>
    <s v="S1808"/>
    <s v="Emma"/>
    <s v="Smith"/>
    <s v="student808@university.com"/>
    <s v="Female"/>
    <n v="18"/>
    <x v="1"/>
    <n v="66.94"/>
    <n v="66.94"/>
    <n v="80.88"/>
    <n v="63.37"/>
    <n v="81.34"/>
    <n v="81.34"/>
    <n v="93.26"/>
    <n v="4.13"/>
    <n v="56.1"/>
    <n v="60.61"/>
    <x v="0"/>
    <x v="0"/>
    <n v="24.4"/>
    <x v="1"/>
    <x v="0"/>
    <s v="High School"/>
    <x v="0"/>
    <x v="0"/>
    <x v="3"/>
    <n v="5.3"/>
  </r>
  <r>
    <s v="S1809"/>
    <s v="Ahmed"/>
    <s v="Johnson"/>
    <s v="student809@university.com"/>
    <s v="Female"/>
    <n v="19"/>
    <x v="0"/>
    <n v="92.41"/>
    <n v="92.41"/>
    <n v="99.15"/>
    <n v="80.180000000000007"/>
    <n v="70.790000000000006"/>
    <n v="70.790000000000006"/>
    <n v="67.790000000000006"/>
    <n v="7.32"/>
    <n v="67.97"/>
    <n v="57.02"/>
    <x v="3"/>
    <x v="1"/>
    <n v="14.7"/>
    <x v="0"/>
    <x v="0"/>
    <s v="High School"/>
    <x v="0"/>
    <x v="0"/>
    <x v="0"/>
    <n v="6.1"/>
  </r>
  <r>
    <s v="S1810"/>
    <s v="John"/>
    <s v="Davis"/>
    <s v="student810@university.com"/>
    <s v="Female"/>
    <n v="21"/>
    <x v="1"/>
    <n v="74.180000000000007"/>
    <n v="74.180000000000007"/>
    <n v="96.56"/>
    <n v="46.39"/>
    <n v="90.14"/>
    <n v="90.14"/>
    <n v="88.43"/>
    <n v="7.05"/>
    <n v="74.47"/>
    <n v="53.97"/>
    <x v="2"/>
    <x v="1"/>
    <n v="22.3"/>
    <x v="0"/>
    <x v="0"/>
    <s v="Bachelor's"/>
    <x v="4"/>
    <x v="2"/>
    <x v="7"/>
    <n v="7.9"/>
  </r>
  <r>
    <s v="S1811"/>
    <s v="John"/>
    <s v="Johnson"/>
    <s v="student811@university.com"/>
    <s v="Male"/>
    <n v="22"/>
    <x v="0"/>
    <m/>
    <n v="75.434665954035282"/>
    <n v="82.75"/>
    <n v="69.33"/>
    <n v="64.77"/>
    <n v="64.77"/>
    <n v="83.8"/>
    <n v="9.66"/>
    <n v="73.08"/>
    <n v="71.12"/>
    <x v="2"/>
    <x v="1"/>
    <n v="12.3"/>
    <x v="1"/>
    <x v="0"/>
    <s v="None"/>
    <x v="1"/>
    <x v="1"/>
    <x v="5"/>
    <n v="7.1"/>
  </r>
  <r>
    <s v="S1812"/>
    <s v="Ali"/>
    <s v="Jones"/>
    <s v="student812@university.com"/>
    <s v="Male"/>
    <n v="24"/>
    <x v="3"/>
    <n v="55.26"/>
    <n v="55.26"/>
    <n v="71.31"/>
    <n v="66.56"/>
    <m/>
    <n v="74.788458455784138"/>
    <n v="81.93"/>
    <n v="1.91"/>
    <n v="62.85"/>
    <n v="61.07"/>
    <x v="4"/>
    <x v="1"/>
    <n v="22.3"/>
    <x v="0"/>
    <x v="0"/>
    <s v="Master's"/>
    <x v="2"/>
    <x v="1"/>
    <x v="9"/>
    <n v="8.8000000000000007"/>
  </r>
  <r>
    <s v="S1813"/>
    <s v="Maria"/>
    <s v="Brown"/>
    <s v="student813@university.com"/>
    <s v="Male"/>
    <n v="24"/>
    <x v="1"/>
    <n v="57.05"/>
    <n v="57.05"/>
    <n v="49.69"/>
    <n v="52.96"/>
    <n v="82.83"/>
    <n v="82.83"/>
    <n v="92.25"/>
    <n v="0.17"/>
    <n v="81.099999999999994"/>
    <n v="54.08"/>
    <x v="2"/>
    <x v="1"/>
    <n v="22.6"/>
    <x v="1"/>
    <x v="0"/>
    <s v="Master's"/>
    <x v="2"/>
    <x v="0"/>
    <x v="1"/>
    <n v="8.4"/>
  </r>
  <r>
    <s v="S1814"/>
    <s v="Maria"/>
    <s v="Davis"/>
    <s v="student814@university.com"/>
    <s v="Male"/>
    <n v="20"/>
    <x v="0"/>
    <m/>
    <n v="75.444975935828879"/>
    <n v="63.05"/>
    <n v="58.02"/>
    <n v="69.52"/>
    <n v="69.52"/>
    <n v="50.71"/>
    <n v="3.22"/>
    <n v="66.91"/>
    <n v="97.75"/>
    <x v="0"/>
    <x v="0"/>
    <n v="15.5"/>
    <x v="0"/>
    <x v="0"/>
    <s v="High School"/>
    <x v="0"/>
    <x v="0"/>
    <x v="6"/>
    <n v="6.1"/>
  </r>
  <r>
    <s v="S1815"/>
    <s v="Ahmed"/>
    <s v="Smith"/>
    <s v="student815@university.com"/>
    <s v="Male"/>
    <n v="23"/>
    <x v="3"/>
    <m/>
    <n v="75.444975935828879"/>
    <n v="75.11"/>
    <n v="98.03"/>
    <n v="56.8"/>
    <n v="56.8"/>
    <n v="96.46"/>
    <n v="1.5"/>
    <n v="68.3"/>
    <n v="86.67"/>
    <x v="0"/>
    <x v="0"/>
    <n v="29.2"/>
    <x v="0"/>
    <x v="0"/>
    <s v="None"/>
    <x v="1"/>
    <x v="0"/>
    <x v="7"/>
    <n v="5.5"/>
  </r>
  <r>
    <s v="S1816"/>
    <s v="Ali"/>
    <s v="Jones"/>
    <s v="student816@university.com"/>
    <s v="Female"/>
    <n v="23"/>
    <x v="0"/>
    <n v="75.489999999999995"/>
    <n v="75.489999999999995"/>
    <n v="83.51"/>
    <n v="57.32"/>
    <m/>
    <n v="74.792526737967918"/>
    <n v="91.46"/>
    <n v="5.48"/>
    <n v="55.28"/>
    <n v="75.89"/>
    <x v="2"/>
    <x v="1"/>
    <n v="5"/>
    <x v="1"/>
    <x v="0"/>
    <m/>
    <x v="1"/>
    <x v="1"/>
    <x v="8"/>
    <n v="4.5999999999999996"/>
  </r>
  <r>
    <s v="S1817"/>
    <s v="John"/>
    <s v="Johnson"/>
    <s v="student817@university.com"/>
    <s v="Male"/>
    <n v="21"/>
    <x v="3"/>
    <n v="76.16"/>
    <n v="76.16"/>
    <n v="78.12"/>
    <n v="52.81"/>
    <n v="89.39"/>
    <n v="89.39"/>
    <n v="96.89"/>
    <n v="8.99"/>
    <n v="79.61"/>
    <n v="87.17"/>
    <x v="1"/>
    <x v="1"/>
    <n v="21.9"/>
    <x v="0"/>
    <x v="0"/>
    <s v="High School"/>
    <x v="0"/>
    <x v="2"/>
    <x v="7"/>
    <n v="6"/>
  </r>
  <r>
    <s v="S1818"/>
    <s v="Maria"/>
    <s v="Johnson"/>
    <s v="student818@university.com"/>
    <s v="Female"/>
    <n v="18"/>
    <x v="1"/>
    <n v="60.76"/>
    <n v="60.76"/>
    <n v="82.85"/>
    <n v="72.17"/>
    <n v="83.8"/>
    <n v="83.8"/>
    <n v="89.68"/>
    <n v="6.88"/>
    <n v="82.76"/>
    <n v="80.569999999999993"/>
    <x v="0"/>
    <x v="0"/>
    <n v="27.7"/>
    <x v="1"/>
    <x v="0"/>
    <s v="High School"/>
    <x v="0"/>
    <x v="1"/>
    <x v="9"/>
    <n v="5.0999999999999996"/>
  </r>
  <r>
    <s v="S1819"/>
    <s v="Ali"/>
    <s v="Brown"/>
    <s v="student819@university.com"/>
    <s v="Female"/>
    <n v="18"/>
    <x v="0"/>
    <n v="85.94"/>
    <n v="85.94"/>
    <n v="65.75"/>
    <n v="80.260000000000005"/>
    <n v="70.59"/>
    <n v="70.59"/>
    <n v="93.93"/>
    <n v="1.36"/>
    <n v="87.9"/>
    <n v="58.9"/>
    <x v="3"/>
    <x v="1"/>
    <n v="26.4"/>
    <x v="0"/>
    <x v="0"/>
    <s v="Master's"/>
    <x v="2"/>
    <x v="1"/>
    <x v="7"/>
    <n v="4.0999999999999996"/>
  </r>
  <r>
    <s v="S1820"/>
    <s v="Omar"/>
    <s v="Smith"/>
    <s v="student820@university.com"/>
    <s v="Male"/>
    <n v="21"/>
    <x v="1"/>
    <n v="54.24"/>
    <n v="54.24"/>
    <n v="83.66"/>
    <n v="83.51"/>
    <n v="94.81"/>
    <n v="94.81"/>
    <n v="60.15"/>
    <n v="1.1599999999999999"/>
    <n v="95.2"/>
    <n v="81.67"/>
    <x v="0"/>
    <x v="0"/>
    <n v="19.100000000000001"/>
    <x v="0"/>
    <x v="0"/>
    <s v="PhD"/>
    <x v="3"/>
    <x v="1"/>
    <x v="1"/>
    <n v="4.7"/>
  </r>
  <r>
    <s v="S1821"/>
    <s v="Maria"/>
    <s v="Smith"/>
    <s v="student821@university.com"/>
    <s v="Female"/>
    <n v="21"/>
    <x v="3"/>
    <n v="78.67"/>
    <n v="78.67"/>
    <n v="48.62"/>
    <n v="85.25"/>
    <n v="70.540000000000006"/>
    <n v="70.540000000000006"/>
    <n v="65.959999999999994"/>
    <n v="9.11"/>
    <n v="88.3"/>
    <n v="84.05"/>
    <x v="3"/>
    <x v="1"/>
    <n v="27.4"/>
    <x v="1"/>
    <x v="0"/>
    <s v="PhD"/>
    <x v="3"/>
    <x v="1"/>
    <x v="4"/>
    <n v="6.3"/>
  </r>
  <r>
    <s v="S1822"/>
    <s v="Emma"/>
    <s v="Williams"/>
    <s v="student822@university.com"/>
    <s v="Male"/>
    <n v="22"/>
    <x v="3"/>
    <n v="78.540000000000006"/>
    <n v="78.540000000000006"/>
    <n v="49.76"/>
    <n v="42.21"/>
    <m/>
    <n v="74.783111111111111"/>
    <n v="65.760000000000005"/>
    <n v="4.88"/>
    <n v="61.79"/>
    <n v="61.87"/>
    <x v="3"/>
    <x v="1"/>
    <n v="7.7"/>
    <x v="0"/>
    <x v="0"/>
    <s v="Master's"/>
    <x v="2"/>
    <x v="2"/>
    <x v="3"/>
    <n v="8.5"/>
  </r>
  <r>
    <s v="S1823"/>
    <s v="Omar"/>
    <s v="Smith"/>
    <s v="student823@university.com"/>
    <s v="Male"/>
    <n v="24"/>
    <x v="2"/>
    <n v="95.71"/>
    <n v="95.71"/>
    <n v="49.77"/>
    <n v="63.63"/>
    <m/>
    <n v="74.783111111111111"/>
    <n v="55.46"/>
    <n v="9.24"/>
    <n v="61.78"/>
    <n v="66.010000000000005"/>
    <x v="1"/>
    <x v="1"/>
    <n v="18.600000000000001"/>
    <x v="0"/>
    <x v="0"/>
    <s v="Master's"/>
    <x v="2"/>
    <x v="1"/>
    <x v="8"/>
    <n v="5.6"/>
  </r>
  <r>
    <s v="S1824"/>
    <s v="Liam"/>
    <s v="Brown"/>
    <s v="student824@university.com"/>
    <s v="Male"/>
    <n v="21"/>
    <x v="1"/>
    <n v="76.31"/>
    <n v="76.31"/>
    <n v="93.45"/>
    <n v="86.44"/>
    <n v="92.04"/>
    <n v="92.04"/>
    <n v="86.48"/>
    <n v="7.36"/>
    <n v="95.75"/>
    <n v="69.17"/>
    <x v="4"/>
    <x v="1"/>
    <n v="29.5"/>
    <x v="1"/>
    <x v="0"/>
    <s v="Master's"/>
    <x v="2"/>
    <x v="0"/>
    <x v="2"/>
    <n v="6.2"/>
  </r>
  <r>
    <s v="S1825"/>
    <s v="Maria"/>
    <s v="Williams"/>
    <s v="student825@university.com"/>
    <s v="Female"/>
    <n v="24"/>
    <x v="3"/>
    <m/>
    <n v="75.444221388367751"/>
    <n v="44.56"/>
    <n v="94.29"/>
    <n v="75.56"/>
    <n v="75.56"/>
    <n v="56.81"/>
    <n v="9.93"/>
    <n v="89.51"/>
    <n v="80.13"/>
    <x v="2"/>
    <x v="1"/>
    <n v="29.8"/>
    <x v="0"/>
    <x v="0"/>
    <s v="PhD"/>
    <x v="3"/>
    <x v="1"/>
    <x v="3"/>
    <n v="5.9"/>
  </r>
  <r>
    <s v="S1826"/>
    <s v="John"/>
    <s v="Williams"/>
    <s v="student826@university.com"/>
    <s v="Male"/>
    <n v="20"/>
    <x v="3"/>
    <n v="78.64"/>
    <n v="78.64"/>
    <n v="88.09"/>
    <n v="76.13"/>
    <n v="84.03"/>
    <n v="84.03"/>
    <n v="52.63"/>
    <n v="8.7100000000000009"/>
    <n v="89.11"/>
    <n v="56.34"/>
    <x v="1"/>
    <x v="1"/>
    <n v="22"/>
    <x v="0"/>
    <x v="0"/>
    <m/>
    <x v="1"/>
    <x v="1"/>
    <x v="7"/>
    <n v="5.8"/>
  </r>
  <r>
    <s v="S1827"/>
    <s v="Sara"/>
    <s v="Johnson"/>
    <s v="student827@university.com"/>
    <s v="Male"/>
    <n v="24"/>
    <x v="3"/>
    <n v="54.57"/>
    <n v="54.57"/>
    <n v="54.01"/>
    <n v="43.14"/>
    <n v="70.680000000000007"/>
    <n v="70.680000000000007"/>
    <n v="88.77"/>
    <n v="4.1399999999999997"/>
    <n v="85.99"/>
    <n v="87.17"/>
    <x v="4"/>
    <x v="1"/>
    <n v="9.1999999999999993"/>
    <x v="0"/>
    <x v="0"/>
    <s v="High School"/>
    <x v="0"/>
    <x v="2"/>
    <x v="4"/>
    <n v="7.6"/>
  </r>
  <r>
    <s v="S1828"/>
    <s v="Omar"/>
    <s v="Johnson"/>
    <s v="student828@university.com"/>
    <s v="Male"/>
    <n v="22"/>
    <x v="0"/>
    <n v="60.19"/>
    <n v="60.19"/>
    <n v="68.11"/>
    <n v="63.8"/>
    <n v="82.36"/>
    <n v="82.36"/>
    <n v="95.23"/>
    <n v="7.58"/>
    <n v="63.36"/>
    <n v="67.3"/>
    <x v="2"/>
    <x v="1"/>
    <n v="7.8"/>
    <x v="0"/>
    <x v="0"/>
    <s v="Bachelor's"/>
    <x v="4"/>
    <x v="2"/>
    <x v="8"/>
    <n v="6.5"/>
  </r>
  <r>
    <s v="S1829"/>
    <s v="Liam"/>
    <s v="Smith"/>
    <s v="student829@university.com"/>
    <s v="Female"/>
    <n v="23"/>
    <x v="1"/>
    <n v="51.56"/>
    <n v="51.56"/>
    <n v="94.96"/>
    <n v="44.45"/>
    <n v="62.88"/>
    <n v="62.88"/>
    <n v="88.21"/>
    <n v="4.71"/>
    <n v="92.37"/>
    <n v="84.59"/>
    <x v="4"/>
    <x v="1"/>
    <n v="28.1"/>
    <x v="1"/>
    <x v="1"/>
    <m/>
    <x v="1"/>
    <x v="1"/>
    <x v="6"/>
    <n v="6"/>
  </r>
  <r>
    <s v="S1830"/>
    <s v="Ahmed"/>
    <s v="Williams"/>
    <s v="student830@university.com"/>
    <s v="Male"/>
    <n v="23"/>
    <x v="1"/>
    <m/>
    <n v="75.459466058492112"/>
    <n v="75.16"/>
    <n v="84.91"/>
    <n v="71.739999999999995"/>
    <n v="71.739999999999995"/>
    <n v="91.27"/>
    <n v="2.33"/>
    <n v="57.14"/>
    <n v="96.64"/>
    <x v="2"/>
    <x v="1"/>
    <n v="27"/>
    <x v="0"/>
    <x v="0"/>
    <s v="None"/>
    <x v="1"/>
    <x v="0"/>
    <x v="9"/>
    <n v="8.6999999999999993"/>
  </r>
  <r>
    <s v="S1831"/>
    <s v="Ahmed"/>
    <s v="Johnson"/>
    <s v="student831@university.com"/>
    <s v="Female"/>
    <n v="24"/>
    <x v="0"/>
    <n v="54.23"/>
    <n v="54.23"/>
    <n v="52.61"/>
    <n v="43.81"/>
    <n v="60.48"/>
    <n v="60.48"/>
    <n v="79.78"/>
    <n v="2.41"/>
    <n v="67.5"/>
    <n v="93.49"/>
    <x v="4"/>
    <x v="1"/>
    <n v="12.9"/>
    <x v="0"/>
    <x v="1"/>
    <s v="Bachelor's"/>
    <x v="4"/>
    <x v="2"/>
    <x v="0"/>
    <n v="5.4"/>
  </r>
  <r>
    <s v="S1832"/>
    <s v="John"/>
    <s v="Brown"/>
    <s v="student832@university.com"/>
    <s v="Female"/>
    <n v="23"/>
    <x v="1"/>
    <n v="73.47"/>
    <n v="73.47"/>
    <n v="57.05"/>
    <n v="51.14"/>
    <n v="51.91"/>
    <n v="51.91"/>
    <n v="94.39"/>
    <n v="3.97"/>
    <n v="67.319999999999993"/>
    <n v="86.88"/>
    <x v="4"/>
    <x v="1"/>
    <n v="28.3"/>
    <x v="0"/>
    <x v="0"/>
    <s v="PhD"/>
    <x v="3"/>
    <x v="0"/>
    <x v="8"/>
    <n v="8.1999999999999993"/>
  </r>
  <r>
    <s v="S1833"/>
    <s v="Maria"/>
    <s v="Johnson"/>
    <s v="student833@university.com"/>
    <s v="Male"/>
    <n v="23"/>
    <x v="0"/>
    <n v="96.65"/>
    <n v="96.65"/>
    <n v="95.23"/>
    <n v="65.02"/>
    <n v="79.430000000000007"/>
    <n v="79.430000000000007"/>
    <n v="74.84"/>
    <n v="1.1100000000000001"/>
    <n v="78.010000000000005"/>
    <n v="59.67"/>
    <x v="3"/>
    <x v="1"/>
    <n v="8.3000000000000007"/>
    <x v="0"/>
    <x v="0"/>
    <m/>
    <x v="1"/>
    <x v="0"/>
    <x v="3"/>
    <n v="6.6"/>
  </r>
  <r>
    <s v="S1834"/>
    <s v="Ali"/>
    <s v="Davis"/>
    <s v="student834@university.com"/>
    <s v="Female"/>
    <n v="19"/>
    <x v="3"/>
    <n v="85.99"/>
    <n v="85.99"/>
    <n v="65.63"/>
    <n v="67.760000000000005"/>
    <n v="93.22"/>
    <n v="93.22"/>
    <n v="99.42"/>
    <n v="1.78"/>
    <n v="73.17"/>
    <n v="86.6"/>
    <x v="1"/>
    <x v="1"/>
    <n v="12.4"/>
    <x v="0"/>
    <x v="0"/>
    <s v="PhD"/>
    <x v="3"/>
    <x v="0"/>
    <x v="1"/>
    <n v="6.2"/>
  </r>
  <r>
    <s v="S1835"/>
    <s v="Maria"/>
    <s v="Davis"/>
    <s v="student835@university.com"/>
    <s v="Female"/>
    <n v="20"/>
    <x v="0"/>
    <m/>
    <n v="75.457182379801253"/>
    <n v="75.22"/>
    <n v="64.39"/>
    <n v="51.28"/>
    <n v="51.28"/>
    <n v="55.17"/>
    <n v="5.01"/>
    <n v="72.989999999999995"/>
    <n v="81.790000000000006"/>
    <x v="0"/>
    <x v="0"/>
    <n v="21.1"/>
    <x v="0"/>
    <x v="0"/>
    <s v="Bachelor's"/>
    <x v="4"/>
    <x v="0"/>
    <x v="3"/>
    <n v="4.3"/>
  </r>
  <r>
    <s v="S1836"/>
    <s v="John"/>
    <s v="Johnson"/>
    <s v="student836@university.com"/>
    <s v="Male"/>
    <n v="22"/>
    <x v="2"/>
    <n v="61.21"/>
    <n v="61.21"/>
    <n v="67.599999999999994"/>
    <n v="67.8"/>
    <n v="59.8"/>
    <n v="59.8"/>
    <n v="90.46"/>
    <n v="9.5399999999999991"/>
    <n v="77.680000000000007"/>
    <n v="88.63"/>
    <x v="4"/>
    <x v="1"/>
    <n v="9.3000000000000007"/>
    <x v="0"/>
    <x v="0"/>
    <s v="PhD"/>
    <x v="3"/>
    <x v="1"/>
    <x v="3"/>
    <n v="8.3000000000000007"/>
  </r>
  <r>
    <s v="S1837"/>
    <s v="Ahmed"/>
    <s v="Williams"/>
    <s v="student837@university.com"/>
    <s v="Male"/>
    <n v="22"/>
    <x v="1"/>
    <n v="83.68"/>
    <n v="83.68"/>
    <n v="62.71"/>
    <n v="82.79"/>
    <n v="73.010000000000005"/>
    <n v="73.010000000000005"/>
    <n v="82.07"/>
    <n v="5.78"/>
    <n v="70.77"/>
    <n v="93.44"/>
    <x v="3"/>
    <x v="1"/>
    <n v="29.7"/>
    <x v="0"/>
    <x v="0"/>
    <s v="High School"/>
    <x v="0"/>
    <x v="0"/>
    <x v="8"/>
    <n v="5.4"/>
  </r>
  <r>
    <s v="S1838"/>
    <s v="Maria"/>
    <s v="Williams"/>
    <s v="student838@university.com"/>
    <s v="Male"/>
    <n v="23"/>
    <x v="0"/>
    <n v="94.74"/>
    <n v="94.74"/>
    <n v="53.4"/>
    <n v="62.16"/>
    <n v="83.29"/>
    <n v="83.29"/>
    <n v="79.03"/>
    <n v="4.08"/>
    <n v="62.5"/>
    <n v="65.569999999999993"/>
    <x v="1"/>
    <x v="1"/>
    <n v="10.6"/>
    <x v="0"/>
    <x v="0"/>
    <s v="Bachelor's"/>
    <x v="4"/>
    <x v="0"/>
    <x v="3"/>
    <n v="7.4"/>
  </r>
  <r>
    <s v="S1839"/>
    <s v="Ahmed"/>
    <s v="Jones"/>
    <s v="student839@university.com"/>
    <s v="Female"/>
    <n v="18"/>
    <x v="0"/>
    <n v="51.65"/>
    <n v="51.65"/>
    <n v="81.17"/>
    <n v="72.87"/>
    <n v="58.56"/>
    <n v="58.56"/>
    <n v="86.29"/>
    <n v="2.4300000000000002"/>
    <n v="83.21"/>
    <n v="82.22"/>
    <x v="0"/>
    <x v="0"/>
    <n v="11.1"/>
    <x v="0"/>
    <x v="0"/>
    <m/>
    <x v="1"/>
    <x v="2"/>
    <x v="2"/>
    <n v="8.4"/>
  </r>
  <r>
    <s v="S1840"/>
    <s v="Omar"/>
    <s v="Davis"/>
    <s v="student840@university.com"/>
    <s v="Male"/>
    <n v="22"/>
    <x v="2"/>
    <n v="90.62"/>
    <n v="90.62"/>
    <n v="83.09"/>
    <n v="58.2"/>
    <n v="52.83"/>
    <n v="52.83"/>
    <n v="92.01"/>
    <n v="1.96"/>
    <n v="89.53"/>
    <n v="63.76"/>
    <x v="3"/>
    <x v="1"/>
    <n v="16.899999999999999"/>
    <x v="0"/>
    <x v="0"/>
    <s v="High School"/>
    <x v="0"/>
    <x v="1"/>
    <x v="9"/>
    <n v="6.7"/>
  </r>
  <r>
    <s v="S1841"/>
    <s v="Liam"/>
    <s v="Brown"/>
    <s v="student841@university.com"/>
    <s v="Female"/>
    <n v="20"/>
    <x v="0"/>
    <m/>
    <n v="75.455941366326016"/>
    <n v="56.49"/>
    <n v="61.22"/>
    <n v="75.95"/>
    <n v="75.95"/>
    <n v="93.14"/>
    <n v="6.58"/>
    <n v="73.95"/>
    <n v="67.31"/>
    <x v="0"/>
    <x v="0"/>
    <n v="24.5"/>
    <x v="0"/>
    <x v="1"/>
    <s v="PhD"/>
    <x v="3"/>
    <x v="1"/>
    <x v="5"/>
    <n v="7.2"/>
  </r>
  <r>
    <s v="S1842"/>
    <s v="Ali"/>
    <s v="Williams"/>
    <s v="student842@university.com"/>
    <s v="Female"/>
    <n v="21"/>
    <x v="3"/>
    <n v="77.3"/>
    <n v="77.3"/>
    <n v="87.34"/>
    <n v="76.83"/>
    <n v="90.94"/>
    <n v="90.94"/>
    <n v="58.77"/>
    <n v="8.48"/>
    <n v="82.47"/>
    <n v="76.03"/>
    <x v="3"/>
    <x v="1"/>
    <n v="8"/>
    <x v="1"/>
    <x v="0"/>
    <s v="Bachelor's"/>
    <x v="4"/>
    <x v="1"/>
    <x v="8"/>
    <n v="5.7"/>
  </r>
  <r>
    <s v="S1843"/>
    <s v="Omar"/>
    <s v="Smith"/>
    <s v="student843@university.com"/>
    <s v="Female"/>
    <n v="20"/>
    <x v="2"/>
    <n v="97.89"/>
    <n v="97.89"/>
    <n v="91.27"/>
    <n v="69.430000000000007"/>
    <n v="51.76"/>
    <n v="51.76"/>
    <n v="59.85"/>
    <n v="3.99"/>
    <n v="76.77"/>
    <n v="71.709999999999994"/>
    <x v="3"/>
    <x v="1"/>
    <n v="21.7"/>
    <x v="0"/>
    <x v="0"/>
    <s v="PhD"/>
    <x v="3"/>
    <x v="0"/>
    <x v="8"/>
    <n v="7.6"/>
  </r>
  <r>
    <s v="S1844"/>
    <s v="Ahmed"/>
    <s v="Davis"/>
    <s v="student844@university.com"/>
    <s v="Female"/>
    <n v="23"/>
    <x v="1"/>
    <n v="87.38"/>
    <n v="87.38"/>
    <n v="95.24"/>
    <n v="83.38"/>
    <n v="67.47"/>
    <n v="67.47"/>
    <n v="50.81"/>
    <n v="5.51"/>
    <n v="52.95"/>
    <n v="80.03"/>
    <x v="3"/>
    <x v="1"/>
    <n v="7.5"/>
    <x v="1"/>
    <x v="0"/>
    <s v="Bachelor's"/>
    <x v="4"/>
    <x v="0"/>
    <x v="1"/>
    <n v="7.3"/>
  </r>
  <r>
    <s v="S1845"/>
    <s v="Ahmed"/>
    <s v="Brown"/>
    <s v="student845@university.com"/>
    <s v="Female"/>
    <n v="23"/>
    <x v="3"/>
    <n v="92.51"/>
    <n v="92.51"/>
    <n v="49.67"/>
    <n v="73.63"/>
    <n v="83.18"/>
    <n v="83.18"/>
    <n v="56.59"/>
    <n v="7.07"/>
    <n v="71.150000000000006"/>
    <n v="87.94"/>
    <x v="1"/>
    <x v="1"/>
    <n v="7.4"/>
    <x v="0"/>
    <x v="1"/>
    <s v="None"/>
    <x v="1"/>
    <x v="1"/>
    <x v="8"/>
    <n v="6.2"/>
  </r>
  <r>
    <s v="S1846"/>
    <s v="Sara"/>
    <s v="Brown"/>
    <s v="student846@university.com"/>
    <s v="Male"/>
    <n v="19"/>
    <x v="0"/>
    <n v="67.7"/>
    <n v="67.7"/>
    <n v="58.24"/>
    <n v="88.21"/>
    <n v="56.54"/>
    <n v="56.54"/>
    <n v="63.19"/>
    <n v="0.57999999999999996"/>
    <n v="50.49"/>
    <n v="80.25"/>
    <x v="1"/>
    <x v="1"/>
    <n v="6"/>
    <x v="0"/>
    <x v="0"/>
    <s v="None"/>
    <x v="1"/>
    <x v="0"/>
    <x v="2"/>
    <n v="7.2"/>
  </r>
  <r>
    <s v="S1847"/>
    <s v="Sara"/>
    <s v="Williams"/>
    <s v="student847@university.com"/>
    <s v="Male"/>
    <n v="24"/>
    <x v="0"/>
    <n v="77.72"/>
    <n v="77.72"/>
    <n v="91.62"/>
    <n v="66.599999999999994"/>
    <n v="61.8"/>
    <n v="61.8"/>
    <n v="86.05"/>
    <n v="3.51"/>
    <n v="83.09"/>
    <n v="98.49"/>
    <x v="0"/>
    <x v="0"/>
    <n v="18.600000000000001"/>
    <x v="1"/>
    <x v="0"/>
    <s v="Bachelor's"/>
    <x v="4"/>
    <x v="0"/>
    <x v="9"/>
    <n v="5.3"/>
  </r>
  <r>
    <s v="S1848"/>
    <s v="Omar"/>
    <s v="Brown"/>
    <s v="student848@university.com"/>
    <s v="Female"/>
    <n v="22"/>
    <x v="3"/>
    <n v="80.77"/>
    <n v="80.77"/>
    <n v="51.91"/>
    <n v="69.459999999999994"/>
    <n v="76.77"/>
    <n v="76.77"/>
    <n v="73.790000000000006"/>
    <n v="7.3"/>
    <n v="75.41"/>
    <n v="86.91"/>
    <x v="1"/>
    <x v="1"/>
    <n v="15.9"/>
    <x v="0"/>
    <x v="0"/>
    <m/>
    <x v="1"/>
    <x v="1"/>
    <x v="3"/>
    <n v="7.3"/>
  </r>
  <r>
    <s v="S1849"/>
    <s v="Emma"/>
    <s v="Williams"/>
    <s v="student849@university.com"/>
    <s v="Female"/>
    <n v="24"/>
    <x v="2"/>
    <n v="66.08"/>
    <n v="66.08"/>
    <n v="40.21"/>
    <n v="80.2"/>
    <n v="97.66"/>
    <n v="97.66"/>
    <n v="87.9"/>
    <n v="6.85"/>
    <n v="56.34"/>
    <n v="99.25"/>
    <x v="1"/>
    <x v="1"/>
    <n v="12.7"/>
    <x v="1"/>
    <x v="0"/>
    <s v="Master's"/>
    <x v="2"/>
    <x v="1"/>
    <x v="3"/>
    <n v="7.4"/>
  </r>
  <r>
    <s v="S1850"/>
    <s v="Omar"/>
    <s v="Johnson"/>
    <s v="student850@university.com"/>
    <s v="Male"/>
    <n v="24"/>
    <x v="0"/>
    <n v="78.510000000000005"/>
    <n v="78.510000000000005"/>
    <n v="92.25"/>
    <n v="53.27"/>
    <n v="64.37"/>
    <n v="64.37"/>
    <n v="74.33"/>
    <n v="0.53"/>
    <n v="77.11"/>
    <n v="87.17"/>
    <x v="4"/>
    <x v="1"/>
    <n v="18.2"/>
    <x v="0"/>
    <x v="0"/>
    <s v="Bachelor's"/>
    <x v="4"/>
    <x v="2"/>
    <x v="7"/>
    <n v="6.2"/>
  </r>
  <r>
    <s v="S1851"/>
    <s v="Sara"/>
    <s v="Davis"/>
    <s v="student851@university.com"/>
    <s v="Male"/>
    <n v="22"/>
    <x v="1"/>
    <n v="61.83"/>
    <n v="61.83"/>
    <n v="59.59"/>
    <n v="63.16"/>
    <n v="74.38"/>
    <n v="74.38"/>
    <n v="77.78"/>
    <n v="2.38"/>
    <n v="94.92"/>
    <n v="75.400000000000006"/>
    <x v="1"/>
    <x v="1"/>
    <n v="17.5"/>
    <x v="1"/>
    <x v="0"/>
    <s v="High School"/>
    <x v="0"/>
    <x v="0"/>
    <x v="7"/>
    <n v="5.2"/>
  </r>
  <r>
    <s v="S1852"/>
    <s v="Ahmed"/>
    <s v="Jones"/>
    <s v="student852@university.com"/>
    <s v="Female"/>
    <n v="22"/>
    <x v="3"/>
    <n v="57.17"/>
    <n v="57.17"/>
    <n v="64.87"/>
    <n v="77.489999999999995"/>
    <n v="70"/>
    <n v="70"/>
    <n v="55.55"/>
    <n v="6.8"/>
    <n v="67.02"/>
    <n v="70.55"/>
    <x v="0"/>
    <x v="0"/>
    <n v="16.8"/>
    <x v="1"/>
    <x v="1"/>
    <s v="None"/>
    <x v="1"/>
    <x v="0"/>
    <x v="6"/>
    <n v="8"/>
  </r>
  <r>
    <s v="S1853"/>
    <s v="John"/>
    <s v="Johnson"/>
    <s v="student853@university.com"/>
    <s v="Female"/>
    <n v="23"/>
    <x v="0"/>
    <n v="68.7"/>
    <n v="68.7"/>
    <n v="66.78"/>
    <n v="41.73"/>
    <n v="94.87"/>
    <n v="94.87"/>
    <n v="88.83"/>
    <n v="2.71"/>
    <n v="99.12"/>
    <n v="86.78"/>
    <x v="0"/>
    <x v="0"/>
    <n v="9.3000000000000007"/>
    <x v="0"/>
    <x v="0"/>
    <s v="Bachelor's"/>
    <x v="4"/>
    <x v="2"/>
    <x v="7"/>
    <n v="7.8"/>
  </r>
  <r>
    <s v="S1854"/>
    <s v="Omar"/>
    <s v="Davis"/>
    <s v="student854@university.com"/>
    <s v="Male"/>
    <n v="22"/>
    <x v="3"/>
    <n v="86.96"/>
    <n v="86.96"/>
    <n v="90.9"/>
    <n v="66.22"/>
    <n v="53.59"/>
    <n v="53.59"/>
    <n v="87.91"/>
    <n v="8.14"/>
    <n v="97.97"/>
    <n v="84.36"/>
    <x v="1"/>
    <x v="1"/>
    <n v="27.4"/>
    <x v="1"/>
    <x v="1"/>
    <s v="Bachelor's"/>
    <x v="4"/>
    <x v="1"/>
    <x v="7"/>
    <n v="4.3"/>
  </r>
  <r>
    <s v="S1855"/>
    <s v="Ahmed"/>
    <s v="Williams"/>
    <s v="student855@university.com"/>
    <s v="Male"/>
    <n v="18"/>
    <x v="1"/>
    <n v="95.81"/>
    <n v="95.81"/>
    <n v="60.27"/>
    <n v="75.930000000000007"/>
    <n v="78.31"/>
    <n v="78.31"/>
    <n v="65.38"/>
    <n v="0.3"/>
    <n v="89.27"/>
    <n v="83.44"/>
    <x v="3"/>
    <x v="1"/>
    <n v="20.5"/>
    <x v="0"/>
    <x v="0"/>
    <s v="Bachelor's"/>
    <x v="4"/>
    <x v="1"/>
    <x v="6"/>
    <n v="6.5"/>
  </r>
  <r>
    <s v="S1856"/>
    <s v="John"/>
    <s v="Davis"/>
    <s v="student856@university.com"/>
    <s v="Female"/>
    <n v="18"/>
    <x v="0"/>
    <m/>
    <n v="75.445156587473008"/>
    <n v="93.54"/>
    <n v="98.04"/>
    <n v="92.31"/>
    <n v="92.31"/>
    <n v="66.430000000000007"/>
    <n v="1.9"/>
    <n v="90.69"/>
    <n v="86.09"/>
    <x v="3"/>
    <x v="1"/>
    <n v="8.1999999999999993"/>
    <x v="0"/>
    <x v="0"/>
    <s v="High School"/>
    <x v="0"/>
    <x v="0"/>
    <x v="3"/>
    <n v="4.5"/>
  </r>
  <r>
    <s v="S1857"/>
    <s v="John"/>
    <s v="Williams"/>
    <s v="student857@university.com"/>
    <s v="Male"/>
    <n v="21"/>
    <x v="0"/>
    <n v="82.14"/>
    <n v="82.14"/>
    <n v="77.02"/>
    <n v="92.62"/>
    <m/>
    <n v="74.803327930848141"/>
    <n v="60.98"/>
    <n v="2.81"/>
    <n v="70.53"/>
    <n v="93.61"/>
    <x v="4"/>
    <x v="1"/>
    <n v="11.4"/>
    <x v="0"/>
    <x v="0"/>
    <s v="PhD"/>
    <x v="3"/>
    <x v="1"/>
    <x v="6"/>
    <n v="5.6"/>
  </r>
  <r>
    <s v="S1858"/>
    <s v="Sara"/>
    <s v="Johnson"/>
    <s v="student858@university.com"/>
    <s v="Male"/>
    <n v="22"/>
    <x v="3"/>
    <n v="55.15"/>
    <n v="55.15"/>
    <n v="71.64"/>
    <n v="56.84"/>
    <n v="84.94"/>
    <n v="84.94"/>
    <n v="90.69"/>
    <n v="9.25"/>
    <n v="70.13"/>
    <n v="61.39"/>
    <x v="0"/>
    <x v="0"/>
    <n v="24.1"/>
    <x v="1"/>
    <x v="0"/>
    <m/>
    <x v="1"/>
    <x v="2"/>
    <x v="3"/>
    <n v="6.1"/>
  </r>
  <r>
    <s v="S1859"/>
    <s v="Omar"/>
    <s v="Smith"/>
    <s v="student859@university.com"/>
    <s v="Female"/>
    <n v="19"/>
    <x v="3"/>
    <n v="95.22"/>
    <n v="95.22"/>
    <n v="59.54"/>
    <n v="70.430000000000007"/>
    <n v="69"/>
    <n v="69"/>
    <n v="87.35"/>
    <n v="7.96"/>
    <n v="97.72"/>
    <n v="78.239999999999995"/>
    <x v="3"/>
    <x v="1"/>
    <n v="24.4"/>
    <x v="1"/>
    <x v="0"/>
    <s v="High School"/>
    <x v="0"/>
    <x v="1"/>
    <x v="1"/>
    <n v="4.9000000000000004"/>
  </r>
  <r>
    <s v="S1860"/>
    <s v="Maria"/>
    <s v="Smith"/>
    <s v="student860@university.com"/>
    <s v="Female"/>
    <n v="21"/>
    <x v="3"/>
    <n v="78.430000000000007"/>
    <n v="78.430000000000007"/>
    <n v="54.62"/>
    <n v="43.38"/>
    <n v="70.59"/>
    <n v="70.59"/>
    <n v="80.459999999999994"/>
    <n v="8.84"/>
    <n v="68.31"/>
    <n v="80.17"/>
    <x v="0"/>
    <x v="0"/>
    <n v="23.1"/>
    <x v="1"/>
    <x v="0"/>
    <m/>
    <x v="1"/>
    <x v="1"/>
    <x v="3"/>
    <n v="6.3"/>
  </r>
  <r>
    <s v="S1861"/>
    <s v="Ali"/>
    <s v="Davis"/>
    <s v="student861@university.com"/>
    <s v="Female"/>
    <n v="23"/>
    <x v="3"/>
    <n v="89.02"/>
    <n v="89.02"/>
    <n v="77.44"/>
    <n v="54.45"/>
    <n v="67.58"/>
    <n v="67.58"/>
    <n v="61.94"/>
    <n v="4.4000000000000004"/>
    <n v="54.84"/>
    <n v="64.64"/>
    <x v="3"/>
    <x v="1"/>
    <n v="24.8"/>
    <x v="0"/>
    <x v="0"/>
    <m/>
    <x v="1"/>
    <x v="1"/>
    <x v="0"/>
    <n v="7.5"/>
  </r>
  <r>
    <s v="S1862"/>
    <s v="Sara"/>
    <s v="Smith"/>
    <s v="student862@university.com"/>
    <s v="Male"/>
    <n v="22"/>
    <x v="0"/>
    <n v="89.72"/>
    <n v="89.72"/>
    <n v="66.81"/>
    <n v="86.49"/>
    <m/>
    <n v="74.805248783125933"/>
    <n v="58.59"/>
    <n v="8.23"/>
    <n v="57.64"/>
    <n v="99.4"/>
    <x v="1"/>
    <x v="1"/>
    <n v="20"/>
    <x v="1"/>
    <x v="0"/>
    <m/>
    <x v="1"/>
    <x v="2"/>
    <x v="1"/>
    <n v="6.2"/>
  </r>
  <r>
    <s v="S1863"/>
    <s v="Sara"/>
    <s v="Williams"/>
    <s v="student863@university.com"/>
    <s v="Female"/>
    <n v="18"/>
    <x v="0"/>
    <n v="62.82"/>
    <n v="62.82"/>
    <n v="94.63"/>
    <n v="47.4"/>
    <n v="86.97"/>
    <n v="86.97"/>
    <n v="52.51"/>
    <n v="8.5299999999999994"/>
    <n v="85.52"/>
    <n v="89.28"/>
    <x v="1"/>
    <x v="1"/>
    <n v="12.2"/>
    <x v="0"/>
    <x v="0"/>
    <s v="Master's"/>
    <x v="2"/>
    <x v="0"/>
    <x v="6"/>
    <n v="5.2"/>
  </r>
  <r>
    <s v="S1864"/>
    <s v="Maria"/>
    <s v="Brown"/>
    <s v="student864@university.com"/>
    <s v="Male"/>
    <n v="19"/>
    <x v="0"/>
    <n v="76.459999999999994"/>
    <n v="76.459999999999994"/>
    <n v="69.5"/>
    <n v="55.46"/>
    <n v="90.97"/>
    <n v="90.97"/>
    <n v="52.28"/>
    <n v="4"/>
    <n v="69.150000000000006"/>
    <n v="66.06"/>
    <x v="0"/>
    <x v="0"/>
    <n v="13.9"/>
    <x v="0"/>
    <x v="0"/>
    <s v="None"/>
    <x v="1"/>
    <x v="0"/>
    <x v="4"/>
    <n v="6.1"/>
  </r>
  <r>
    <s v="S1865"/>
    <s v="Ali"/>
    <s v="Williams"/>
    <s v="student865@university.com"/>
    <s v="Female"/>
    <n v="21"/>
    <x v="0"/>
    <n v="98.02"/>
    <n v="98.02"/>
    <n v="70.709999999999994"/>
    <n v="96.64"/>
    <m/>
    <n v="74.797583874458809"/>
    <n v="59.36"/>
    <n v="9.94"/>
    <n v="59.97"/>
    <n v="67.92"/>
    <x v="1"/>
    <x v="1"/>
    <n v="17.7"/>
    <x v="1"/>
    <x v="0"/>
    <s v="High School"/>
    <x v="0"/>
    <x v="1"/>
    <x v="7"/>
    <n v="7"/>
  </r>
  <r>
    <s v="S1866"/>
    <s v="Ahmed"/>
    <s v="Brown"/>
    <s v="student866@university.com"/>
    <s v="Female"/>
    <n v="19"/>
    <x v="3"/>
    <n v="54.48"/>
    <n v="54.48"/>
    <n v="65"/>
    <n v="89.43"/>
    <n v="85.84"/>
    <n v="85.84"/>
    <n v="55.03"/>
    <n v="8.51"/>
    <n v="90.69"/>
    <n v="85.91"/>
    <x v="2"/>
    <x v="1"/>
    <n v="11.2"/>
    <x v="1"/>
    <x v="0"/>
    <s v="High School"/>
    <x v="0"/>
    <x v="1"/>
    <x v="8"/>
    <n v="8.6999999999999993"/>
  </r>
  <r>
    <s v="S1867"/>
    <s v="Emma"/>
    <s v="Johnson"/>
    <s v="student867@university.com"/>
    <s v="Male"/>
    <n v="22"/>
    <x v="3"/>
    <n v="84.15"/>
    <n v="84.15"/>
    <n v="87.36"/>
    <n v="86.91"/>
    <n v="95.81"/>
    <n v="95.81"/>
    <n v="77.81"/>
    <n v="9.74"/>
    <n v="74.430000000000007"/>
    <n v="50.57"/>
    <x v="1"/>
    <x v="1"/>
    <n v="26.3"/>
    <x v="0"/>
    <x v="0"/>
    <s v="None"/>
    <x v="1"/>
    <x v="2"/>
    <x v="3"/>
    <n v="6.5"/>
  </r>
  <r>
    <s v="S1868"/>
    <s v="Omar"/>
    <s v="Jones"/>
    <s v="student868@university.com"/>
    <s v="Male"/>
    <n v="20"/>
    <x v="3"/>
    <n v="98.11"/>
    <n v="98.11"/>
    <n v="65.489999999999995"/>
    <n v="91.87"/>
    <n v="96.04"/>
    <n v="96.04"/>
    <n v="67.900000000000006"/>
    <n v="8.66"/>
    <n v="78.38"/>
    <n v="73.2"/>
    <x v="1"/>
    <x v="1"/>
    <n v="23.7"/>
    <x v="0"/>
    <x v="0"/>
    <m/>
    <x v="1"/>
    <x v="0"/>
    <x v="6"/>
    <n v="8.4"/>
  </r>
  <r>
    <s v="S1869"/>
    <s v="Emma"/>
    <s v="Brown"/>
    <s v="student869@university.com"/>
    <s v="Female"/>
    <n v="19"/>
    <x v="1"/>
    <n v="65.03"/>
    <n v="65.03"/>
    <n v="56.16"/>
    <n v="84.98"/>
    <n v="85.2"/>
    <n v="85.2"/>
    <n v="72.25"/>
    <n v="7.76"/>
    <n v="57.7"/>
    <n v="67.16"/>
    <x v="1"/>
    <x v="1"/>
    <n v="29.5"/>
    <x v="0"/>
    <x v="0"/>
    <s v="PhD"/>
    <x v="3"/>
    <x v="1"/>
    <x v="4"/>
    <n v="8.9"/>
  </r>
  <r>
    <s v="S1870"/>
    <s v="Ahmed"/>
    <s v="Smith"/>
    <s v="student870@university.com"/>
    <s v="Female"/>
    <n v="19"/>
    <x v="0"/>
    <n v="93.07"/>
    <n v="93.07"/>
    <n v="91.72"/>
    <n v="47.24"/>
    <n v="81.849999999999994"/>
    <n v="81.849999999999994"/>
    <n v="79.7"/>
    <n v="9.44"/>
    <n v="59.64"/>
    <n v="92.7"/>
    <x v="1"/>
    <x v="1"/>
    <n v="15.4"/>
    <x v="1"/>
    <x v="0"/>
    <s v="Master's"/>
    <x v="2"/>
    <x v="0"/>
    <x v="9"/>
    <n v="6.8"/>
  </r>
  <r>
    <s v="S1871"/>
    <s v="Liam"/>
    <s v="Williams"/>
    <s v="student871@university.com"/>
    <s v="Male"/>
    <n v="23"/>
    <x v="3"/>
    <n v="96.68"/>
    <n v="96.68"/>
    <n v="75.81"/>
    <n v="70.989999999999995"/>
    <n v="76.58"/>
    <n v="76.58"/>
    <n v="82.96"/>
    <n v="4.2"/>
    <n v="56.29"/>
    <n v="89.56"/>
    <x v="3"/>
    <x v="1"/>
    <n v="26.8"/>
    <x v="0"/>
    <x v="0"/>
    <s v="High School"/>
    <x v="0"/>
    <x v="0"/>
    <x v="2"/>
    <n v="4.7"/>
  </r>
  <r>
    <s v="S1872"/>
    <s v="Sara"/>
    <s v="Johnson"/>
    <s v="student872@university.com"/>
    <s v="Female"/>
    <n v="18"/>
    <x v="3"/>
    <n v="87.35"/>
    <n v="87.35"/>
    <n v="75.489999999999995"/>
    <n v="66.650000000000006"/>
    <n v="59.16"/>
    <n v="59.16"/>
    <n v="82.41"/>
    <n v="7.83"/>
    <n v="75.73"/>
    <n v="66.599999999999994"/>
    <x v="1"/>
    <x v="1"/>
    <n v="24.5"/>
    <x v="0"/>
    <x v="0"/>
    <s v="Master's"/>
    <x v="2"/>
    <x v="1"/>
    <x v="8"/>
    <n v="8.4"/>
  </r>
  <r>
    <s v="S1873"/>
    <s v="Ali"/>
    <s v="Smith"/>
    <s v="student873@university.com"/>
    <s v="Male"/>
    <n v="22"/>
    <x v="1"/>
    <n v="61.57"/>
    <n v="61.57"/>
    <n v="76.650000000000006"/>
    <n v="58.67"/>
    <m/>
    <n v="74.78216047709401"/>
    <n v="63.04"/>
    <n v="2.13"/>
    <n v="88.78"/>
    <n v="93.24"/>
    <x v="1"/>
    <x v="1"/>
    <n v="25.8"/>
    <x v="1"/>
    <x v="0"/>
    <m/>
    <x v="1"/>
    <x v="0"/>
    <x v="3"/>
    <n v="8.3000000000000007"/>
  </r>
  <r>
    <s v="S1874"/>
    <s v="Sara"/>
    <s v="Johnson"/>
    <s v="student874@university.com"/>
    <s v="Male"/>
    <n v="19"/>
    <x v="1"/>
    <n v="66.7"/>
    <n v="66.7"/>
    <n v="83.13"/>
    <n v="90.04"/>
    <n v="74.290000000000006"/>
    <n v="74.290000000000006"/>
    <n v="90.48"/>
    <n v="7.33"/>
    <n v="86.61"/>
    <n v="95.68"/>
    <x v="3"/>
    <x v="1"/>
    <n v="22.2"/>
    <x v="0"/>
    <x v="0"/>
    <s v="Master's"/>
    <x v="2"/>
    <x v="1"/>
    <x v="2"/>
    <n v="8.3000000000000007"/>
  </r>
  <r>
    <s v="S1875"/>
    <s v="John"/>
    <s v="Jones"/>
    <s v="student875@university.com"/>
    <s v="Female"/>
    <n v="22"/>
    <x v="0"/>
    <n v="51.79"/>
    <n v="51.79"/>
    <n v="58.78"/>
    <n v="67.849999999999994"/>
    <n v="57.97"/>
    <n v="57.97"/>
    <n v="95.89"/>
    <n v="7.85"/>
    <n v="63.06"/>
    <n v="77.62"/>
    <x v="2"/>
    <x v="1"/>
    <n v="13.7"/>
    <x v="0"/>
    <x v="0"/>
    <s v="None"/>
    <x v="1"/>
    <x v="2"/>
    <x v="4"/>
    <n v="8.8000000000000007"/>
  </r>
  <r>
    <s v="S1876"/>
    <s v="Sara"/>
    <s v="Williams"/>
    <s v="student876@university.com"/>
    <s v="Male"/>
    <n v="18"/>
    <x v="0"/>
    <n v="91.57"/>
    <n v="91.57"/>
    <n v="42.03"/>
    <n v="43.62"/>
    <n v="78.849999999999994"/>
    <n v="78.849999999999994"/>
    <n v="65.8"/>
    <n v="7.17"/>
    <n v="92.58"/>
    <n v="57.96"/>
    <x v="1"/>
    <x v="1"/>
    <n v="11.1"/>
    <x v="0"/>
    <x v="0"/>
    <s v="None"/>
    <x v="1"/>
    <x v="0"/>
    <x v="7"/>
    <n v="5.4"/>
  </r>
  <r>
    <s v="S1877"/>
    <s v="Sara"/>
    <s v="Davis"/>
    <s v="student877@university.com"/>
    <s v="Male"/>
    <n v="23"/>
    <x v="3"/>
    <n v="92.48"/>
    <n v="92.48"/>
    <n v="88.64"/>
    <n v="56.5"/>
    <n v="82.29"/>
    <n v="82.29"/>
    <n v="50.85"/>
    <n v="8.5"/>
    <n v="55.28"/>
    <n v="88.52"/>
    <x v="3"/>
    <x v="1"/>
    <n v="11.8"/>
    <x v="0"/>
    <x v="1"/>
    <s v="None"/>
    <x v="1"/>
    <x v="2"/>
    <x v="7"/>
    <n v="5.7"/>
  </r>
  <r>
    <s v="S1878"/>
    <s v="Ahmed"/>
    <s v="Williams"/>
    <s v="student878@university.com"/>
    <s v="Male"/>
    <n v="22"/>
    <x v="2"/>
    <n v="81.64"/>
    <n v="81.64"/>
    <n v="47.73"/>
    <n v="53.72"/>
    <n v="76.28"/>
    <n v="76.28"/>
    <n v="94.96"/>
    <n v="4.13"/>
    <n v="55.7"/>
    <n v="65.97"/>
    <x v="0"/>
    <x v="0"/>
    <n v="19.2"/>
    <x v="1"/>
    <x v="0"/>
    <s v="PhD"/>
    <x v="3"/>
    <x v="0"/>
    <x v="9"/>
    <n v="7.4"/>
  </r>
  <r>
    <s v="S1879"/>
    <s v="Ahmed"/>
    <s v="Jones"/>
    <s v="student879@university.com"/>
    <s v="Female"/>
    <n v="24"/>
    <x v="1"/>
    <n v="67.63"/>
    <n v="67.63"/>
    <n v="83.31"/>
    <n v="93.25"/>
    <n v="51.82"/>
    <n v="51.82"/>
    <n v="96.18"/>
    <n v="5.45"/>
    <n v="92.47"/>
    <n v="76.36"/>
    <x v="4"/>
    <x v="1"/>
    <n v="27"/>
    <x v="0"/>
    <x v="0"/>
    <s v="PhD"/>
    <x v="3"/>
    <x v="0"/>
    <x v="3"/>
    <n v="6.8"/>
  </r>
  <r>
    <s v="S1880"/>
    <s v="Ahmed"/>
    <s v="Williams"/>
    <s v="student880@university.com"/>
    <s v="Male"/>
    <n v="18"/>
    <x v="3"/>
    <n v="53.84"/>
    <n v="53.84"/>
    <n v="44.94"/>
    <n v="78.849999999999994"/>
    <n v="52.89"/>
    <n v="52.89"/>
    <n v="52.55"/>
    <n v="0.11"/>
    <n v="62.22"/>
    <n v="52.28"/>
    <x v="4"/>
    <x v="1"/>
    <n v="16.2"/>
    <x v="0"/>
    <x v="0"/>
    <s v="None"/>
    <x v="1"/>
    <x v="0"/>
    <x v="0"/>
    <n v="8.3000000000000007"/>
  </r>
  <r>
    <s v="S1881"/>
    <s v="Emma"/>
    <s v="Davis"/>
    <s v="student881@university.com"/>
    <s v="Female"/>
    <n v="18"/>
    <x v="1"/>
    <n v="87.65"/>
    <n v="87.65"/>
    <n v="62.52"/>
    <n v="73.62"/>
    <m/>
    <n v="74.795491580662599"/>
    <n v="50.25"/>
    <n v="1.46"/>
    <n v="85.41"/>
    <n v="75"/>
    <x v="1"/>
    <x v="1"/>
    <n v="20"/>
    <x v="1"/>
    <x v="0"/>
    <s v="Master's"/>
    <x v="2"/>
    <x v="0"/>
    <x v="3"/>
    <n v="5.3"/>
  </r>
  <r>
    <s v="S1882"/>
    <s v="John"/>
    <s v="Brown"/>
    <s v="student882@university.com"/>
    <s v="Female"/>
    <n v="21"/>
    <x v="1"/>
    <n v="86.33"/>
    <n v="86.33"/>
    <n v="43.78"/>
    <n v="70.400000000000006"/>
    <n v="57.68"/>
    <n v="57.68"/>
    <n v="90.82"/>
    <n v="6.44"/>
    <n v="50.45"/>
    <n v="69.010000000000005"/>
    <x v="1"/>
    <x v="1"/>
    <n v="23.3"/>
    <x v="0"/>
    <x v="0"/>
    <s v="None"/>
    <x v="1"/>
    <x v="0"/>
    <x v="7"/>
    <n v="7.3"/>
  </r>
  <r>
    <s v="S1883"/>
    <s v="Liam"/>
    <s v="Johnson"/>
    <s v="student883@university.com"/>
    <s v="Female"/>
    <n v="23"/>
    <x v="3"/>
    <n v="95.63"/>
    <n v="95.63"/>
    <n v="71.33"/>
    <n v="79.010000000000005"/>
    <n v="99.49"/>
    <n v="99.49"/>
    <n v="65.069999999999993"/>
    <n v="5.62"/>
    <n v="54.68"/>
    <n v="84.3"/>
    <x v="3"/>
    <x v="1"/>
    <n v="26.4"/>
    <x v="1"/>
    <x v="0"/>
    <s v="None"/>
    <x v="1"/>
    <x v="0"/>
    <x v="5"/>
    <n v="8.6999999999999993"/>
  </r>
  <r>
    <s v="S1884"/>
    <s v="Liam"/>
    <s v="Davis"/>
    <s v="student884@university.com"/>
    <s v="Male"/>
    <n v="23"/>
    <x v="0"/>
    <n v="86.53"/>
    <n v="86.53"/>
    <n v="79.19"/>
    <n v="85.29"/>
    <n v="67.22"/>
    <n v="67.22"/>
    <n v="95.73"/>
    <n v="1.97"/>
    <n v="80.459999999999994"/>
    <n v="52.04"/>
    <x v="1"/>
    <x v="1"/>
    <n v="21.2"/>
    <x v="0"/>
    <x v="1"/>
    <s v="Bachelor's"/>
    <x v="4"/>
    <x v="0"/>
    <x v="5"/>
    <n v="5.0999999999999996"/>
  </r>
  <r>
    <s v="S1885"/>
    <s v="Ahmed"/>
    <s v="Smith"/>
    <s v="student885@university.com"/>
    <s v="Male"/>
    <n v="24"/>
    <x v="3"/>
    <n v="91.43"/>
    <n v="91.43"/>
    <n v="50.29"/>
    <n v="73.260000000000005"/>
    <n v="64.599999999999994"/>
    <n v="64.599999999999994"/>
    <n v="60.84"/>
    <n v="2.4300000000000002"/>
    <n v="59.12"/>
    <n v="81.25"/>
    <x v="3"/>
    <x v="1"/>
    <n v="20.7"/>
    <x v="1"/>
    <x v="0"/>
    <m/>
    <x v="1"/>
    <x v="2"/>
    <x v="7"/>
    <n v="5.5"/>
  </r>
  <r>
    <s v="S1886"/>
    <s v="Ali"/>
    <s v="Jones"/>
    <s v="student886@university.com"/>
    <s v="Female"/>
    <n v="22"/>
    <x v="3"/>
    <n v="87.3"/>
    <n v="87.3"/>
    <n v="62.3"/>
    <n v="96.3"/>
    <n v="52.61"/>
    <n v="52.61"/>
    <n v="93.06"/>
    <n v="3.44"/>
    <n v="51.41"/>
    <n v="88.6"/>
    <x v="1"/>
    <x v="1"/>
    <n v="29.7"/>
    <x v="0"/>
    <x v="0"/>
    <s v="PhD"/>
    <x v="3"/>
    <x v="0"/>
    <x v="1"/>
    <n v="6"/>
  </r>
  <r>
    <s v="S1887"/>
    <s v="Emma"/>
    <s v="Brown"/>
    <s v="student887@university.com"/>
    <s v="Female"/>
    <n v="20"/>
    <x v="1"/>
    <n v="81.53"/>
    <n v="81.53"/>
    <n v="95.81"/>
    <n v="98.61"/>
    <n v="81.77"/>
    <n v="81.77"/>
    <n v="53.43"/>
    <n v="7.16"/>
    <n v="73.349999999999994"/>
    <n v="50.64"/>
    <x v="1"/>
    <x v="1"/>
    <n v="26.6"/>
    <x v="0"/>
    <x v="0"/>
    <s v="None"/>
    <x v="1"/>
    <x v="2"/>
    <x v="0"/>
    <n v="4.4000000000000004"/>
  </r>
  <r>
    <s v="S1888"/>
    <s v="Maria"/>
    <s v="Smith"/>
    <s v="student888@university.com"/>
    <s v="Male"/>
    <n v="24"/>
    <x v="3"/>
    <n v="71.349999999999994"/>
    <n v="71.349999999999994"/>
    <n v="66.540000000000006"/>
    <n v="99.72"/>
    <n v="82.61"/>
    <n v="82.61"/>
    <n v="63.03"/>
    <n v="6.1"/>
    <n v="66.53"/>
    <n v="87.5"/>
    <x v="1"/>
    <x v="1"/>
    <n v="23.3"/>
    <x v="0"/>
    <x v="0"/>
    <s v="None"/>
    <x v="1"/>
    <x v="2"/>
    <x v="5"/>
    <n v="4.9000000000000004"/>
  </r>
  <r>
    <s v="S1889"/>
    <s v="Ali"/>
    <s v="Smith"/>
    <s v="student889@university.com"/>
    <s v="Female"/>
    <n v="21"/>
    <x v="1"/>
    <n v="95.11"/>
    <n v="95.11"/>
    <n v="88.15"/>
    <n v="80.16"/>
    <n v="58.77"/>
    <n v="58.77"/>
    <n v="98.66"/>
    <n v="0.7"/>
    <n v="90.11"/>
    <n v="56.51"/>
    <x v="1"/>
    <x v="1"/>
    <n v="25.8"/>
    <x v="1"/>
    <x v="0"/>
    <s v="Bachelor's"/>
    <x v="4"/>
    <x v="0"/>
    <x v="7"/>
    <n v="5.9"/>
  </r>
  <r>
    <s v="S1890"/>
    <s v="Omar"/>
    <s v="Jones"/>
    <s v="student890@university.com"/>
    <s v="Female"/>
    <n v="23"/>
    <x v="2"/>
    <m/>
    <n v="75.399871969490604"/>
    <n v="95.63"/>
    <n v="95.96"/>
    <n v="95.96"/>
    <n v="95.96"/>
    <n v="61.56"/>
    <n v="7.6"/>
    <n v="90.94"/>
    <n v="84.9"/>
    <x v="1"/>
    <x v="1"/>
    <n v="30"/>
    <x v="0"/>
    <x v="1"/>
    <m/>
    <x v="1"/>
    <x v="2"/>
    <x v="3"/>
    <n v="4.4000000000000004"/>
  </r>
  <r>
    <s v="S1891"/>
    <s v="Omar"/>
    <s v="Brown"/>
    <s v="student891@university.com"/>
    <s v="Male"/>
    <n v="18"/>
    <x v="3"/>
    <n v="69.92"/>
    <n v="69.92"/>
    <n v="98.46"/>
    <n v="64.27"/>
    <n v="90.02"/>
    <n v="90.02"/>
    <n v="56.65"/>
    <n v="2.63"/>
    <n v="80.72"/>
    <n v="72.760000000000005"/>
    <x v="3"/>
    <x v="1"/>
    <n v="17.600000000000001"/>
    <x v="0"/>
    <x v="0"/>
    <m/>
    <x v="1"/>
    <x v="0"/>
    <x v="3"/>
    <n v="5.8"/>
  </r>
  <r>
    <s v="S1892"/>
    <s v="Ali"/>
    <s v="Smith"/>
    <s v="student892@university.com"/>
    <s v="Female"/>
    <n v="23"/>
    <x v="0"/>
    <n v="54.17"/>
    <n v="54.17"/>
    <n v="93.9"/>
    <n v="91.58"/>
    <n v="61.52"/>
    <n v="61.52"/>
    <n v="92.85"/>
    <n v="6.72"/>
    <n v="64.650000000000006"/>
    <n v="77.599999999999994"/>
    <x v="0"/>
    <x v="0"/>
    <n v="22.6"/>
    <x v="1"/>
    <x v="0"/>
    <s v="PhD"/>
    <x v="3"/>
    <x v="2"/>
    <x v="4"/>
    <n v="5.2"/>
  </r>
  <r>
    <s v="S1893"/>
    <s v="Ahmed"/>
    <s v="Smith"/>
    <s v="student893@university.com"/>
    <s v="Male"/>
    <n v="24"/>
    <x v="1"/>
    <m/>
    <n v="75.407151812482951"/>
    <n v="59.04"/>
    <n v="94.55"/>
    <n v="74.290000000000006"/>
    <n v="74.290000000000006"/>
    <n v="55.89"/>
    <n v="1.23"/>
    <n v="73.08"/>
    <n v="66.87"/>
    <x v="3"/>
    <x v="1"/>
    <n v="25.3"/>
    <x v="0"/>
    <x v="0"/>
    <m/>
    <x v="1"/>
    <x v="1"/>
    <x v="2"/>
    <n v="8.3000000000000007"/>
  </r>
  <r>
    <s v="S1894"/>
    <s v="Maria"/>
    <s v="Brown"/>
    <s v="student894@university.com"/>
    <s v="Male"/>
    <n v="20"/>
    <x v="1"/>
    <n v="77.19"/>
    <n v="77.19"/>
    <n v="97.75"/>
    <n v="94.25"/>
    <n v="72.92"/>
    <n v="72.92"/>
    <n v="54.87"/>
    <n v="9.98"/>
    <n v="85.11"/>
    <n v="62.27"/>
    <x v="2"/>
    <x v="1"/>
    <n v="16.100000000000001"/>
    <x v="1"/>
    <x v="0"/>
    <s v="PhD"/>
    <x v="3"/>
    <x v="1"/>
    <x v="4"/>
    <n v="7"/>
  </r>
  <r>
    <s v="S1895"/>
    <s v="Maria"/>
    <s v="Williams"/>
    <s v="student895@university.com"/>
    <s v="Female"/>
    <n v="19"/>
    <x v="1"/>
    <n v="63.78"/>
    <n v="63.78"/>
    <n v="88.74"/>
    <n v="89.85"/>
    <n v="67.430000000000007"/>
    <n v="67.430000000000007"/>
    <n v="66.17"/>
    <n v="0.8"/>
    <n v="53.47"/>
    <n v="53.55"/>
    <x v="3"/>
    <x v="1"/>
    <n v="28.9"/>
    <x v="0"/>
    <x v="1"/>
    <s v="Master's"/>
    <x v="2"/>
    <x v="0"/>
    <x v="1"/>
    <n v="8.5"/>
  </r>
  <r>
    <s v="S1896"/>
    <s v="Emma"/>
    <s v="Smith"/>
    <s v="student896@university.com"/>
    <s v="Male"/>
    <n v="19"/>
    <x v="3"/>
    <n v="61.06"/>
    <n v="61.06"/>
    <n v="90.23"/>
    <n v="64.400000000000006"/>
    <n v="90.88"/>
    <n v="90.88"/>
    <n v="81.77"/>
    <n v="7.42"/>
    <n v="66.62"/>
    <n v="93.23"/>
    <x v="2"/>
    <x v="1"/>
    <n v="14.6"/>
    <x v="1"/>
    <x v="0"/>
    <s v="None"/>
    <x v="1"/>
    <x v="1"/>
    <x v="0"/>
    <n v="5"/>
  </r>
  <r>
    <s v="S1897"/>
    <s v="Maria"/>
    <s v="Johnson"/>
    <s v="student897@university.com"/>
    <s v="Male"/>
    <n v="23"/>
    <x v="0"/>
    <n v="76.37"/>
    <n v="76.37"/>
    <n v="40.909999999999997"/>
    <n v="49.53"/>
    <n v="55.46"/>
    <n v="55.46"/>
    <n v="85.54"/>
    <n v="5.41"/>
    <n v="91.12"/>
    <n v="80.52"/>
    <x v="4"/>
    <x v="1"/>
    <n v="11.1"/>
    <x v="0"/>
    <x v="0"/>
    <s v="Master's"/>
    <x v="2"/>
    <x v="0"/>
    <x v="3"/>
    <n v="4.4000000000000004"/>
  </r>
  <r>
    <s v="S1898"/>
    <s v="Omar"/>
    <s v="Brown"/>
    <s v="student898@university.com"/>
    <s v="Male"/>
    <n v="23"/>
    <x v="0"/>
    <n v="58.49"/>
    <n v="58.49"/>
    <n v="97.25"/>
    <n v="60.04"/>
    <n v="70.77"/>
    <n v="70.77"/>
    <n v="94.06"/>
    <n v="0.86"/>
    <n v="70.3"/>
    <n v="99.14"/>
    <x v="4"/>
    <x v="1"/>
    <n v="21.9"/>
    <x v="0"/>
    <x v="0"/>
    <s v="High School"/>
    <x v="0"/>
    <x v="1"/>
    <x v="5"/>
    <n v="5.8"/>
  </r>
  <r>
    <s v="S1899"/>
    <s v="John"/>
    <s v="Smith"/>
    <s v="student899@university.com"/>
    <s v="Female"/>
    <n v="21"/>
    <x v="2"/>
    <n v="90.02"/>
    <n v="90.02"/>
    <n v="86.69"/>
    <n v="86.04"/>
    <n v="71.400000000000006"/>
    <n v="71.400000000000006"/>
    <n v="77.05"/>
    <n v="0.27"/>
    <n v="81.23"/>
    <n v="92.52"/>
    <x v="3"/>
    <x v="1"/>
    <n v="7"/>
    <x v="0"/>
    <x v="0"/>
    <m/>
    <x v="1"/>
    <x v="2"/>
    <x v="5"/>
    <n v="4.3"/>
  </r>
  <r>
    <s v="S1900"/>
    <s v="Ahmed"/>
    <s v="Jones"/>
    <s v="student900@university.com"/>
    <s v="Female"/>
    <n v="23"/>
    <x v="3"/>
    <n v="74.22"/>
    <n v="74.22"/>
    <n v="86.08"/>
    <n v="53.97"/>
    <n v="73.44"/>
    <n v="73.44"/>
    <n v="69.67"/>
    <n v="3.63"/>
    <n v="54.82"/>
    <n v="93.48"/>
    <x v="2"/>
    <x v="1"/>
    <n v="8.1999999999999993"/>
    <x v="0"/>
    <x v="0"/>
    <s v="PhD"/>
    <x v="3"/>
    <x v="0"/>
    <x v="5"/>
    <n v="8.4"/>
  </r>
  <r>
    <s v="S1901"/>
    <s v="Maria"/>
    <s v="Davis"/>
    <s v="student901@university.com"/>
    <s v="Female"/>
    <n v="20"/>
    <x v="2"/>
    <n v="78.69"/>
    <n v="78.69"/>
    <n v="44.89"/>
    <n v="68.7"/>
    <m/>
    <n v="74.804302484302397"/>
    <n v="67.94"/>
    <n v="8.02"/>
    <n v="88.85"/>
    <n v="79.89"/>
    <x v="4"/>
    <x v="1"/>
    <n v="29.3"/>
    <x v="1"/>
    <x v="0"/>
    <s v="None"/>
    <x v="1"/>
    <x v="1"/>
    <x v="2"/>
    <n v="4.9000000000000004"/>
  </r>
  <r>
    <s v="S1902"/>
    <s v="Emma"/>
    <s v="Johnson"/>
    <s v="student902@university.com"/>
    <s v="Male"/>
    <n v="23"/>
    <x v="3"/>
    <n v="57.37"/>
    <n v="57.37"/>
    <n v="53.95"/>
    <n v="73.92"/>
    <n v="60.91"/>
    <n v="60.91"/>
    <n v="92.35"/>
    <n v="0.41"/>
    <n v="55.02"/>
    <n v="54.05"/>
    <x v="0"/>
    <x v="0"/>
    <n v="12"/>
    <x v="0"/>
    <x v="0"/>
    <s v="PhD"/>
    <x v="3"/>
    <x v="0"/>
    <x v="1"/>
    <n v="4.7"/>
  </r>
  <r>
    <s v="S1903"/>
    <s v="Omar"/>
    <s v="Davis"/>
    <s v="student903@university.com"/>
    <s v="Male"/>
    <n v="22"/>
    <x v="2"/>
    <n v="66.23"/>
    <n v="66.23"/>
    <n v="97.74"/>
    <n v="76.23"/>
    <n v="55.15"/>
    <n v="55.15"/>
    <n v="86.19"/>
    <n v="7.04"/>
    <n v="93.08"/>
    <n v="95.67"/>
    <x v="2"/>
    <x v="1"/>
    <n v="5.8"/>
    <x v="1"/>
    <x v="0"/>
    <s v="PhD"/>
    <x v="3"/>
    <x v="0"/>
    <x v="2"/>
    <n v="7.9"/>
  </r>
  <r>
    <s v="S1904"/>
    <s v="John"/>
    <s v="Davis"/>
    <s v="student904@university.com"/>
    <s v="Female"/>
    <n v="24"/>
    <x v="0"/>
    <n v="70.5"/>
    <n v="70.5"/>
    <n v="70.040000000000006"/>
    <n v="96.14"/>
    <n v="80.89"/>
    <n v="80.89"/>
    <n v="95.27"/>
    <n v="6.55"/>
    <n v="55.33"/>
    <n v="55.89"/>
    <x v="4"/>
    <x v="1"/>
    <n v="16.899999999999999"/>
    <x v="0"/>
    <x v="0"/>
    <m/>
    <x v="1"/>
    <x v="2"/>
    <x v="5"/>
    <n v="7.6"/>
  </r>
  <r>
    <s v="S1905"/>
    <s v="Sara"/>
    <s v="Smith"/>
    <s v="student905@university.com"/>
    <s v="Female"/>
    <n v="20"/>
    <x v="0"/>
    <m/>
    <n v="75.422340076544529"/>
    <n v="63.87"/>
    <n v="79.69"/>
    <n v="58.69"/>
    <n v="58.69"/>
    <n v="98.2"/>
    <n v="2.66"/>
    <n v="94.54"/>
    <n v="75.86"/>
    <x v="1"/>
    <x v="1"/>
    <n v="26.7"/>
    <x v="0"/>
    <x v="0"/>
    <m/>
    <x v="1"/>
    <x v="0"/>
    <x v="0"/>
    <n v="4.3"/>
  </r>
  <r>
    <s v="S1906"/>
    <s v="Sara"/>
    <s v="Johnson"/>
    <s v="student906@university.com"/>
    <s v="Male"/>
    <n v="21"/>
    <x v="0"/>
    <n v="88.51"/>
    <n v="88.51"/>
    <n v="90.4"/>
    <n v="87.18"/>
    <n v="53.75"/>
    <n v="53.75"/>
    <n v="65"/>
    <n v="0.77"/>
    <n v="68.19"/>
    <n v="92.84"/>
    <x v="1"/>
    <x v="1"/>
    <n v="13.3"/>
    <x v="1"/>
    <x v="0"/>
    <m/>
    <x v="1"/>
    <x v="1"/>
    <x v="5"/>
    <n v="6.5"/>
  </r>
  <r>
    <s v="S1907"/>
    <s v="John"/>
    <s v="Johnson"/>
    <s v="student907@university.com"/>
    <s v="Female"/>
    <n v="22"/>
    <x v="3"/>
    <n v="61.15"/>
    <n v="61.15"/>
    <n v="45.24"/>
    <n v="74.91"/>
    <n v="71.33"/>
    <n v="71.33"/>
    <n v="76.48"/>
    <n v="9.15"/>
    <n v="81.23"/>
    <n v="73.62"/>
    <x v="4"/>
    <x v="1"/>
    <n v="15.5"/>
    <x v="0"/>
    <x v="0"/>
    <m/>
    <x v="1"/>
    <x v="2"/>
    <x v="1"/>
    <n v="6.2"/>
  </r>
  <r>
    <s v="S1908"/>
    <s v="Omar"/>
    <s v="Williams"/>
    <s v="student908@university.com"/>
    <s v="Female"/>
    <n v="22"/>
    <x v="3"/>
    <n v="80.81"/>
    <n v="80.81"/>
    <n v="65.02"/>
    <n v="90.01"/>
    <n v="60.98"/>
    <n v="60.98"/>
    <n v="81.59"/>
    <n v="3"/>
    <n v="92.33"/>
    <n v="58.28"/>
    <x v="1"/>
    <x v="1"/>
    <n v="8.9"/>
    <x v="0"/>
    <x v="0"/>
    <s v="PhD"/>
    <x v="3"/>
    <x v="2"/>
    <x v="6"/>
    <n v="5.9"/>
  </r>
  <r>
    <s v="S1909"/>
    <s v="Emma"/>
    <s v="Davis"/>
    <s v="student909@university.com"/>
    <s v="Female"/>
    <n v="24"/>
    <x v="3"/>
    <n v="62.17"/>
    <n v="62.17"/>
    <n v="62.54"/>
    <n v="55.82"/>
    <n v="68.06"/>
    <n v="68.06"/>
    <n v="58.19"/>
    <n v="1.1100000000000001"/>
    <n v="50.51"/>
    <n v="68.66"/>
    <x v="2"/>
    <x v="1"/>
    <n v="13.7"/>
    <x v="0"/>
    <x v="0"/>
    <m/>
    <x v="1"/>
    <x v="1"/>
    <x v="2"/>
    <n v="4.5999999999999996"/>
  </r>
  <r>
    <s v="S1910"/>
    <s v="John"/>
    <s v="Johnson"/>
    <s v="student910@university.com"/>
    <s v="Female"/>
    <n v="19"/>
    <x v="3"/>
    <n v="99.41"/>
    <n v="99.41"/>
    <n v="60.99"/>
    <n v="52.59"/>
    <n v="62.99"/>
    <n v="62.99"/>
    <n v="52.67"/>
    <n v="6.82"/>
    <n v="63.28"/>
    <n v="99.42"/>
    <x v="1"/>
    <x v="1"/>
    <n v="29.1"/>
    <x v="1"/>
    <x v="0"/>
    <s v="None"/>
    <x v="1"/>
    <x v="1"/>
    <x v="1"/>
    <n v="7.9"/>
  </r>
  <r>
    <s v="S1911"/>
    <s v="Ahmed"/>
    <s v="Williams"/>
    <s v="student911@university.com"/>
    <s v="Female"/>
    <n v="20"/>
    <x v="3"/>
    <n v="97.61"/>
    <n v="97.61"/>
    <n v="58.46"/>
    <n v="95.58"/>
    <n v="54.63"/>
    <n v="54.63"/>
    <n v="93.39"/>
    <n v="2.17"/>
    <n v="95.42"/>
    <n v="99.99"/>
    <x v="1"/>
    <x v="1"/>
    <n v="26.9"/>
    <x v="1"/>
    <x v="0"/>
    <s v="High School"/>
    <x v="0"/>
    <x v="0"/>
    <x v="7"/>
    <n v="5.2"/>
  </r>
  <r>
    <s v="S1912"/>
    <s v="Ahmed"/>
    <s v="Brown"/>
    <s v="student912@university.com"/>
    <s v="Male"/>
    <n v="24"/>
    <x v="1"/>
    <n v="78.16"/>
    <n v="78.16"/>
    <n v="52.6"/>
    <n v="81.61"/>
    <n v="78.02"/>
    <n v="78.02"/>
    <n v="76.78"/>
    <n v="4.76"/>
    <n v="69.41"/>
    <n v="85.54"/>
    <x v="2"/>
    <x v="1"/>
    <n v="23.5"/>
    <x v="0"/>
    <x v="0"/>
    <s v="High School"/>
    <x v="0"/>
    <x v="0"/>
    <x v="9"/>
    <n v="6.3"/>
  </r>
  <r>
    <s v="S1913"/>
    <s v="Sara"/>
    <s v="Williams"/>
    <s v="student913@university.com"/>
    <s v="Female"/>
    <n v="22"/>
    <x v="0"/>
    <n v="84.95"/>
    <n v="84.95"/>
    <n v="50.37"/>
    <n v="80.290000000000006"/>
    <n v="51.35"/>
    <n v="51.35"/>
    <n v="78.540000000000006"/>
    <n v="0.5"/>
    <n v="85.32"/>
    <n v="94.4"/>
    <x v="1"/>
    <x v="1"/>
    <n v="24.7"/>
    <x v="0"/>
    <x v="0"/>
    <s v="None"/>
    <x v="1"/>
    <x v="0"/>
    <x v="7"/>
    <n v="8.4"/>
  </r>
  <r>
    <s v="S1914"/>
    <s v="Maria"/>
    <s v="Jones"/>
    <s v="student914@university.com"/>
    <s v="Female"/>
    <n v="21"/>
    <x v="3"/>
    <n v="90.07"/>
    <n v="90.07"/>
    <n v="78.42"/>
    <n v="68.040000000000006"/>
    <n v="98.32"/>
    <n v="98.32"/>
    <n v="77.75"/>
    <n v="9.93"/>
    <n v="57"/>
    <n v="52.21"/>
    <x v="3"/>
    <x v="1"/>
    <n v="21.7"/>
    <x v="0"/>
    <x v="0"/>
    <s v="None"/>
    <x v="1"/>
    <x v="1"/>
    <x v="7"/>
    <n v="5.6"/>
  </r>
  <r>
    <s v="S1915"/>
    <s v="Emma"/>
    <s v="Smith"/>
    <s v="student915@university.com"/>
    <s v="Male"/>
    <n v="24"/>
    <x v="1"/>
    <n v="86.05"/>
    <n v="86.05"/>
    <n v="95.16"/>
    <n v="62.6"/>
    <m/>
    <n v="74.836463013698577"/>
    <n v="87.75"/>
    <n v="4.4800000000000004"/>
    <n v="83.92"/>
    <n v="63.8"/>
    <x v="1"/>
    <x v="1"/>
    <n v="7.9"/>
    <x v="0"/>
    <x v="0"/>
    <m/>
    <x v="1"/>
    <x v="1"/>
    <x v="5"/>
    <n v="4.2"/>
  </r>
  <r>
    <s v="S1916"/>
    <s v="Sara"/>
    <s v="Brown"/>
    <s v="student916@university.com"/>
    <s v="Male"/>
    <n v="19"/>
    <x v="0"/>
    <n v="84.99"/>
    <n v="84.99"/>
    <n v="70.53"/>
    <n v="73.34"/>
    <n v="84.76"/>
    <n v="84.76"/>
    <n v="57.28"/>
    <n v="9.99"/>
    <n v="53.66"/>
    <n v="68.45"/>
    <x v="3"/>
    <x v="1"/>
    <n v="7.9"/>
    <x v="0"/>
    <x v="0"/>
    <s v="High School"/>
    <x v="0"/>
    <x v="0"/>
    <x v="5"/>
    <n v="8.4"/>
  </r>
  <r>
    <s v="S1917"/>
    <s v="Maria"/>
    <s v="Brown"/>
    <s v="student917@university.com"/>
    <s v="Male"/>
    <n v="22"/>
    <x v="2"/>
    <m/>
    <n v="75.399243213600187"/>
    <n v="57.88"/>
    <n v="47.23"/>
    <n v="90.52"/>
    <n v="90.52"/>
    <n v="80.7"/>
    <n v="3.86"/>
    <n v="85.87"/>
    <n v="50.6"/>
    <x v="4"/>
    <x v="1"/>
    <n v="18.399999999999999"/>
    <x v="1"/>
    <x v="0"/>
    <s v="None"/>
    <x v="1"/>
    <x v="1"/>
    <x v="0"/>
    <n v="6.5"/>
  </r>
  <r>
    <s v="S1918"/>
    <s v="Maria"/>
    <s v="Jones"/>
    <s v="student918@university.com"/>
    <s v="Male"/>
    <n v="24"/>
    <x v="0"/>
    <n v="79.819999999999993"/>
    <n v="79.819999999999993"/>
    <n v="49.55"/>
    <n v="67.28"/>
    <n v="63.96"/>
    <n v="63.96"/>
    <n v="73.47"/>
    <n v="3.48"/>
    <n v="66.19"/>
    <n v="68.849999999999994"/>
    <x v="4"/>
    <x v="1"/>
    <n v="19.899999999999999"/>
    <x v="1"/>
    <x v="0"/>
    <s v="Bachelor's"/>
    <x v="4"/>
    <x v="1"/>
    <x v="9"/>
    <n v="6.5"/>
  </r>
  <r>
    <s v="S1919"/>
    <s v="Liam"/>
    <s v="Williams"/>
    <s v="student919@university.com"/>
    <s v="Female"/>
    <n v="20"/>
    <x v="3"/>
    <n v="81.819999999999993"/>
    <n v="81.819999999999993"/>
    <n v="89.81"/>
    <n v="67.319999999999993"/>
    <n v="87.44"/>
    <n v="87.44"/>
    <n v="94.85"/>
    <n v="9.15"/>
    <n v="73.290000000000006"/>
    <n v="54.65"/>
    <x v="4"/>
    <x v="1"/>
    <n v="29.3"/>
    <x v="0"/>
    <x v="0"/>
    <s v="High School"/>
    <x v="0"/>
    <x v="0"/>
    <x v="6"/>
    <n v="6.8"/>
  </r>
  <r>
    <s v="S1920"/>
    <s v="Ahmed"/>
    <s v="Smith"/>
    <s v="student920@university.com"/>
    <s v="Female"/>
    <n v="19"/>
    <x v="0"/>
    <n v="92.46"/>
    <n v="92.46"/>
    <n v="98.29"/>
    <n v="72.3"/>
    <n v="91.62"/>
    <n v="91.62"/>
    <n v="75.98"/>
    <n v="3.29"/>
    <n v="58.31"/>
    <n v="75.87"/>
    <x v="1"/>
    <x v="1"/>
    <n v="16.3"/>
    <x v="1"/>
    <x v="0"/>
    <s v="None"/>
    <x v="1"/>
    <x v="1"/>
    <x v="6"/>
    <n v="4.9000000000000004"/>
  </r>
  <r>
    <s v="S1921"/>
    <s v="Omar"/>
    <s v="Williams"/>
    <s v="student921@university.com"/>
    <s v="Female"/>
    <n v="20"/>
    <x v="0"/>
    <n v="83.49"/>
    <n v="83.49"/>
    <n v="60.95"/>
    <n v="78.08"/>
    <n v="62.07"/>
    <n v="62.07"/>
    <n v="97.15"/>
    <n v="4.32"/>
    <n v="81.39"/>
    <n v="50.22"/>
    <x v="0"/>
    <x v="0"/>
    <n v="27.9"/>
    <x v="1"/>
    <x v="0"/>
    <s v="Master's"/>
    <x v="2"/>
    <x v="0"/>
    <x v="7"/>
    <n v="7.6"/>
  </r>
  <r>
    <s v="S1922"/>
    <s v="Ali"/>
    <s v="Johnson"/>
    <s v="student922@university.com"/>
    <s v="Female"/>
    <n v="20"/>
    <x v="3"/>
    <n v="86.65"/>
    <n v="86.65"/>
    <n v="57.46"/>
    <n v="97.44"/>
    <n v="99.62"/>
    <n v="99.62"/>
    <n v="67.66"/>
    <n v="0.78"/>
    <n v="66.88"/>
    <n v="63.52"/>
    <x v="3"/>
    <x v="1"/>
    <n v="29.8"/>
    <x v="0"/>
    <x v="0"/>
    <s v="None"/>
    <x v="1"/>
    <x v="0"/>
    <x v="8"/>
    <n v="5.2"/>
  </r>
  <r>
    <s v="S1923"/>
    <s v="Omar"/>
    <s v="Williams"/>
    <s v="student923@university.com"/>
    <s v="Male"/>
    <n v="20"/>
    <x v="3"/>
    <n v="61.71"/>
    <n v="61.71"/>
    <n v="76.09"/>
    <n v="79.13"/>
    <n v="51.03"/>
    <n v="51.03"/>
    <n v="98.34"/>
    <n v="9.5500000000000007"/>
    <n v="69.17"/>
    <n v="93.31"/>
    <x v="2"/>
    <x v="1"/>
    <n v="26.1"/>
    <x v="1"/>
    <x v="1"/>
    <s v="High School"/>
    <x v="0"/>
    <x v="1"/>
    <x v="4"/>
    <n v="5.5"/>
  </r>
  <r>
    <s v="S1924"/>
    <s v="Ali"/>
    <s v="Brown"/>
    <s v="student924@university.com"/>
    <s v="Male"/>
    <n v="24"/>
    <x v="3"/>
    <n v="68.56"/>
    <n v="68.56"/>
    <n v="86.52"/>
    <n v="93.02"/>
    <n v="60.85"/>
    <n v="60.85"/>
    <n v="93.76"/>
    <n v="0.85"/>
    <n v="82.61"/>
    <n v="60.65"/>
    <x v="0"/>
    <x v="0"/>
    <n v="15"/>
    <x v="0"/>
    <x v="0"/>
    <m/>
    <x v="1"/>
    <x v="0"/>
    <x v="5"/>
    <n v="7.2"/>
  </r>
  <r>
    <s v="S1925"/>
    <s v="John"/>
    <s v="Smith"/>
    <s v="student925@university.com"/>
    <s v="Female"/>
    <n v="19"/>
    <x v="3"/>
    <n v="57.37"/>
    <n v="57.37"/>
    <n v="67.319999999999993"/>
    <n v="73.38"/>
    <n v="89"/>
    <n v="89"/>
    <n v="79.209999999999994"/>
    <n v="7.71"/>
    <n v="58.94"/>
    <n v="53.24"/>
    <x v="4"/>
    <x v="1"/>
    <n v="23.8"/>
    <x v="0"/>
    <x v="0"/>
    <s v="Bachelor's"/>
    <x v="4"/>
    <x v="0"/>
    <x v="3"/>
    <n v="7.7"/>
  </r>
  <r>
    <s v="S1926"/>
    <s v="Ahmed"/>
    <s v="Williams"/>
    <s v="student926@university.com"/>
    <s v="Female"/>
    <n v="24"/>
    <x v="0"/>
    <n v="75.290000000000006"/>
    <n v="75.290000000000006"/>
    <n v="77.8"/>
    <n v="77.62"/>
    <n v="59.71"/>
    <n v="59.71"/>
    <n v="67.69"/>
    <n v="5.39"/>
    <n v="92.6"/>
    <n v="62.49"/>
    <x v="3"/>
    <x v="1"/>
    <n v="18.600000000000001"/>
    <x v="0"/>
    <x v="0"/>
    <s v="None"/>
    <x v="1"/>
    <x v="1"/>
    <x v="5"/>
    <n v="7.7"/>
  </r>
  <r>
    <s v="S1927"/>
    <s v="Maria"/>
    <s v="Smith"/>
    <s v="student927@university.com"/>
    <s v="Female"/>
    <n v="24"/>
    <x v="0"/>
    <n v="72.790000000000006"/>
    <n v="72.790000000000006"/>
    <n v="82.99"/>
    <n v="44.19"/>
    <n v="84.91"/>
    <n v="84.91"/>
    <n v="68.8"/>
    <n v="0.61"/>
    <n v="86.96"/>
    <n v="91.38"/>
    <x v="0"/>
    <x v="0"/>
    <n v="10"/>
    <x v="0"/>
    <x v="1"/>
    <s v="High School"/>
    <x v="0"/>
    <x v="0"/>
    <x v="5"/>
    <n v="4.4000000000000004"/>
  </r>
  <r>
    <s v="S1928"/>
    <s v="Emma"/>
    <s v="Smith"/>
    <s v="student928@university.com"/>
    <s v="Female"/>
    <n v="24"/>
    <x v="3"/>
    <n v="99.86"/>
    <n v="99.86"/>
    <n v="97.64"/>
    <n v="48"/>
    <n v="92.78"/>
    <n v="92.78"/>
    <n v="88.64"/>
    <n v="0.02"/>
    <n v="78.89"/>
    <n v="79.36"/>
    <x v="1"/>
    <x v="1"/>
    <n v="8.1999999999999993"/>
    <x v="0"/>
    <x v="0"/>
    <m/>
    <x v="1"/>
    <x v="1"/>
    <x v="8"/>
    <n v="7.8"/>
  </r>
  <r>
    <s v="S1929"/>
    <s v="Ali"/>
    <s v="Johnson"/>
    <s v="student929@university.com"/>
    <s v="Male"/>
    <n v="22"/>
    <x v="0"/>
    <n v="80.56"/>
    <n v="80.56"/>
    <n v="49.9"/>
    <n v="74.78"/>
    <n v="97.96"/>
    <n v="97.96"/>
    <n v="79.03"/>
    <n v="9.36"/>
    <n v="56.42"/>
    <n v="79.3"/>
    <x v="3"/>
    <x v="1"/>
    <n v="6.8"/>
    <x v="1"/>
    <x v="0"/>
    <s v="None"/>
    <x v="1"/>
    <x v="1"/>
    <x v="3"/>
    <n v="7.3"/>
  </r>
  <r>
    <s v="S1930"/>
    <s v="Omar"/>
    <s v="Johnson"/>
    <s v="student930@university.com"/>
    <s v="Female"/>
    <n v="23"/>
    <x v="0"/>
    <n v="89.32"/>
    <n v="89.32"/>
    <n v="99.84"/>
    <n v="63.74"/>
    <n v="73.709999999999994"/>
    <n v="73.709999999999994"/>
    <n v="70.08"/>
    <n v="7.42"/>
    <n v="84.36"/>
    <n v="50.03"/>
    <x v="1"/>
    <x v="1"/>
    <n v="13.2"/>
    <x v="0"/>
    <x v="0"/>
    <s v="High School"/>
    <x v="0"/>
    <x v="1"/>
    <x v="4"/>
    <n v="7"/>
  </r>
  <r>
    <s v="S1931"/>
    <s v="Maria"/>
    <s v="Brown"/>
    <s v="student931@university.com"/>
    <s v="Male"/>
    <n v="18"/>
    <x v="3"/>
    <n v="66.7"/>
    <n v="66.7"/>
    <n v="63.53"/>
    <n v="87.93"/>
    <m/>
    <n v="74.817922971114157"/>
    <n v="81.8"/>
    <n v="6.86"/>
    <n v="50.9"/>
    <n v="73.61"/>
    <x v="0"/>
    <x v="0"/>
    <n v="22.2"/>
    <x v="0"/>
    <x v="0"/>
    <s v="Master's"/>
    <x v="2"/>
    <x v="0"/>
    <x v="2"/>
    <n v="8.8000000000000007"/>
  </r>
  <r>
    <s v="S1932"/>
    <s v="Ali"/>
    <s v="Jones"/>
    <s v="student932@university.com"/>
    <s v="Male"/>
    <n v="22"/>
    <x v="3"/>
    <n v="91.58"/>
    <n v="91.58"/>
    <n v="83.39"/>
    <n v="72.59"/>
    <n v="70.58"/>
    <n v="70.58"/>
    <n v="86.66"/>
    <n v="4.3899999999999997"/>
    <n v="90.22"/>
    <n v="63.28"/>
    <x v="1"/>
    <x v="1"/>
    <n v="27.8"/>
    <x v="0"/>
    <x v="0"/>
    <m/>
    <x v="1"/>
    <x v="0"/>
    <x v="5"/>
    <n v="5.7"/>
  </r>
  <r>
    <s v="S1933"/>
    <s v="Ali"/>
    <s v="Smith"/>
    <s v="student933@university.com"/>
    <s v="Male"/>
    <n v="19"/>
    <x v="3"/>
    <n v="80.75"/>
    <n v="80.75"/>
    <n v="74.34"/>
    <n v="92.94"/>
    <n v="60.91"/>
    <n v="60.91"/>
    <n v="51.15"/>
    <n v="2.39"/>
    <n v="65.19"/>
    <n v="66.81"/>
    <x v="1"/>
    <x v="1"/>
    <n v="13"/>
    <x v="0"/>
    <x v="0"/>
    <s v="High School"/>
    <x v="0"/>
    <x v="1"/>
    <x v="4"/>
    <n v="7.4"/>
  </r>
  <r>
    <s v="S1934"/>
    <s v="Liam"/>
    <s v="Jones"/>
    <s v="student934@university.com"/>
    <s v="Male"/>
    <n v="18"/>
    <x v="3"/>
    <n v="84.85"/>
    <n v="84.85"/>
    <n v="69.2"/>
    <n v="98.34"/>
    <n v="75.7"/>
    <n v="75.7"/>
    <n v="54.49"/>
    <n v="6.8"/>
    <n v="55.86"/>
    <n v="79.930000000000007"/>
    <x v="1"/>
    <x v="1"/>
    <n v="18.3"/>
    <x v="1"/>
    <x v="0"/>
    <s v="PhD"/>
    <x v="3"/>
    <x v="2"/>
    <x v="1"/>
    <n v="6.9"/>
  </r>
  <r>
    <s v="S1935"/>
    <s v="Ali"/>
    <s v="Brown"/>
    <s v="student935@university.com"/>
    <s v="Female"/>
    <n v="18"/>
    <x v="3"/>
    <n v="64.72"/>
    <n v="64.72"/>
    <n v="81.88"/>
    <n v="48.86"/>
    <n v="82.49"/>
    <n v="82.49"/>
    <n v="54.72"/>
    <n v="6.08"/>
    <n v="58.22"/>
    <n v="93.72"/>
    <x v="1"/>
    <x v="1"/>
    <n v="16.7"/>
    <x v="0"/>
    <x v="0"/>
    <s v="None"/>
    <x v="1"/>
    <x v="1"/>
    <x v="9"/>
    <n v="5.9"/>
  </r>
  <r>
    <s v="S1936"/>
    <s v="Emma"/>
    <s v="Smith"/>
    <s v="student936@university.com"/>
    <s v="Female"/>
    <n v="18"/>
    <x v="3"/>
    <n v="77.430000000000007"/>
    <n v="77.430000000000007"/>
    <n v="63.75"/>
    <n v="63.69"/>
    <n v="72.900000000000006"/>
    <n v="72.900000000000006"/>
    <n v="61.6"/>
    <n v="7.26"/>
    <n v="98.16"/>
    <n v="59.08"/>
    <x v="3"/>
    <x v="1"/>
    <n v="7.7"/>
    <x v="0"/>
    <x v="0"/>
    <s v="None"/>
    <x v="1"/>
    <x v="1"/>
    <x v="4"/>
    <n v="7.9"/>
  </r>
  <r>
    <s v="S1937"/>
    <s v="Ahmed"/>
    <s v="Smith"/>
    <s v="student937@university.com"/>
    <s v="Female"/>
    <n v="23"/>
    <x v="0"/>
    <n v="81.7"/>
    <n v="81.7"/>
    <n v="47.57"/>
    <n v="79.900000000000006"/>
    <n v="78.349999999999994"/>
    <n v="78.349999999999994"/>
    <n v="71.349999999999994"/>
    <n v="3.66"/>
    <n v="88.69"/>
    <n v="88.41"/>
    <x v="4"/>
    <x v="1"/>
    <n v="24"/>
    <x v="1"/>
    <x v="0"/>
    <s v="High School"/>
    <x v="0"/>
    <x v="1"/>
    <x v="1"/>
    <n v="6"/>
  </r>
  <r>
    <s v="S1938"/>
    <s v="Emma"/>
    <s v="Davis"/>
    <s v="student938@university.com"/>
    <s v="Female"/>
    <n v="24"/>
    <x v="0"/>
    <n v="79.45"/>
    <n v="79.45"/>
    <n v="69.33"/>
    <n v="58.33"/>
    <n v="70.819999999999993"/>
    <n v="70.819999999999993"/>
    <n v="90.18"/>
    <n v="9.8699999999999992"/>
    <n v="61.89"/>
    <n v="52.45"/>
    <x v="2"/>
    <x v="1"/>
    <n v="18"/>
    <x v="1"/>
    <x v="0"/>
    <s v="Master's"/>
    <x v="2"/>
    <x v="1"/>
    <x v="1"/>
    <n v="6.8"/>
  </r>
  <r>
    <s v="S1939"/>
    <s v="Sara"/>
    <s v="Jones"/>
    <s v="student939@university.com"/>
    <s v="Male"/>
    <n v="21"/>
    <x v="3"/>
    <m/>
    <n v="75.378974076116933"/>
    <n v="71.31"/>
    <n v="56.02"/>
    <n v="76.239999999999995"/>
    <n v="76.239999999999995"/>
    <n v="67.55"/>
    <n v="0.67"/>
    <n v="98.17"/>
    <n v="66.34"/>
    <x v="0"/>
    <x v="0"/>
    <n v="27.9"/>
    <x v="0"/>
    <x v="0"/>
    <m/>
    <x v="1"/>
    <x v="2"/>
    <x v="8"/>
    <n v="6.8"/>
  </r>
  <r>
    <s v="S1940"/>
    <s v="Maria"/>
    <s v="Williams"/>
    <s v="student940@university.com"/>
    <s v="Male"/>
    <n v="19"/>
    <x v="3"/>
    <n v="94.91"/>
    <n v="94.91"/>
    <n v="52.11"/>
    <n v="88.82"/>
    <n v="97.63"/>
    <n v="97.63"/>
    <n v="50.87"/>
    <n v="0.8"/>
    <n v="57.01"/>
    <n v="60.95"/>
    <x v="1"/>
    <x v="1"/>
    <n v="25.9"/>
    <x v="0"/>
    <x v="0"/>
    <s v="Master's"/>
    <x v="2"/>
    <x v="0"/>
    <x v="9"/>
    <n v="6.6"/>
  </r>
  <r>
    <s v="S1941"/>
    <s v="Ahmed"/>
    <s v="Johnson"/>
    <s v="student941@university.com"/>
    <s v="Male"/>
    <n v="23"/>
    <x v="0"/>
    <n v="98.55"/>
    <n v="98.55"/>
    <n v="96.14"/>
    <n v="98.82"/>
    <n v="74.989999999999995"/>
    <n v="74.989999999999995"/>
    <n v="74.17"/>
    <n v="9.17"/>
    <n v="86.68"/>
    <n v="95.78"/>
    <x v="1"/>
    <x v="1"/>
    <n v="12"/>
    <x v="0"/>
    <x v="1"/>
    <s v="Master's"/>
    <x v="2"/>
    <x v="0"/>
    <x v="9"/>
    <n v="6.3"/>
  </r>
  <r>
    <s v="S1942"/>
    <s v="Liam"/>
    <s v="Williams"/>
    <s v="student942@university.com"/>
    <s v="Female"/>
    <n v="23"/>
    <x v="1"/>
    <n v="83.37"/>
    <n v="83.37"/>
    <n v="53.65"/>
    <n v="86.43"/>
    <n v="62.66"/>
    <n v="62.66"/>
    <n v="99.83"/>
    <n v="6.48"/>
    <n v="82.84"/>
    <n v="58.9"/>
    <x v="3"/>
    <x v="1"/>
    <n v="12.8"/>
    <x v="0"/>
    <x v="0"/>
    <s v="PhD"/>
    <x v="3"/>
    <x v="0"/>
    <x v="6"/>
    <n v="4.8"/>
  </r>
  <r>
    <s v="S1943"/>
    <s v="Ahmed"/>
    <s v="Jones"/>
    <s v="student943@university.com"/>
    <s v="Male"/>
    <n v="21"/>
    <x v="1"/>
    <n v="98.6"/>
    <n v="98.6"/>
    <n v="64.55"/>
    <n v="71.42"/>
    <n v="87.94"/>
    <n v="87.94"/>
    <n v="67.45"/>
    <n v="3.26"/>
    <n v="91.07"/>
    <n v="78.930000000000007"/>
    <x v="1"/>
    <x v="1"/>
    <n v="18.399999999999999"/>
    <x v="0"/>
    <x v="0"/>
    <s v="PhD"/>
    <x v="3"/>
    <x v="0"/>
    <x v="3"/>
    <n v="5.2"/>
  </r>
  <r>
    <s v="S1944"/>
    <s v="Ahmed"/>
    <s v="Johnson"/>
    <s v="student944@university.com"/>
    <s v="Male"/>
    <n v="18"/>
    <x v="0"/>
    <n v="91.62"/>
    <n v="91.62"/>
    <n v="49.3"/>
    <n v="66.55"/>
    <m/>
    <n v="74.814225779740525"/>
    <n v="98.06"/>
    <n v="7.62"/>
    <n v="69.08"/>
    <n v="58.24"/>
    <x v="1"/>
    <x v="1"/>
    <n v="8.1"/>
    <x v="1"/>
    <x v="1"/>
    <s v="Master's"/>
    <x v="2"/>
    <x v="2"/>
    <x v="3"/>
    <n v="4.5999999999999996"/>
  </r>
  <r>
    <s v="S1945"/>
    <s v="Omar"/>
    <s v="Williams"/>
    <s v="student945@university.com"/>
    <s v="Male"/>
    <n v="24"/>
    <x v="3"/>
    <n v="63.54"/>
    <n v="63.54"/>
    <n v="72.150000000000006"/>
    <n v="72.38"/>
    <n v="90.81"/>
    <n v="90.81"/>
    <n v="55.07"/>
    <n v="4.53"/>
    <n v="70.09"/>
    <n v="73.67"/>
    <x v="3"/>
    <x v="1"/>
    <n v="11.3"/>
    <x v="0"/>
    <x v="0"/>
    <s v="Master's"/>
    <x v="2"/>
    <x v="1"/>
    <x v="7"/>
    <n v="7.6"/>
  </r>
  <r>
    <s v="S1946"/>
    <s v="Ahmed"/>
    <s v="Davis"/>
    <s v="student946@university.com"/>
    <s v="Male"/>
    <n v="21"/>
    <x v="3"/>
    <m/>
    <n v="75.357339779005514"/>
    <n v="58.46"/>
    <n v="67.77"/>
    <n v="52.84"/>
    <n v="52.84"/>
    <n v="58.65"/>
    <n v="0.21"/>
    <n v="81.23"/>
    <n v="70.67"/>
    <x v="2"/>
    <x v="1"/>
    <n v="25.5"/>
    <x v="0"/>
    <x v="0"/>
    <s v="Master's"/>
    <x v="2"/>
    <x v="1"/>
    <x v="6"/>
    <n v="7.7"/>
  </r>
  <r>
    <s v="S1947"/>
    <s v="Liam"/>
    <s v="Johnson"/>
    <s v="student947@university.com"/>
    <s v="Female"/>
    <n v="21"/>
    <x v="1"/>
    <n v="61.92"/>
    <n v="61.92"/>
    <n v="69.36"/>
    <n v="70.17"/>
    <n v="66.61"/>
    <n v="66.61"/>
    <n v="86.21"/>
    <n v="6.51"/>
    <n v="69.91"/>
    <n v="52.07"/>
    <x v="2"/>
    <x v="1"/>
    <n v="8.8000000000000007"/>
    <x v="1"/>
    <x v="0"/>
    <s v="None"/>
    <x v="1"/>
    <x v="1"/>
    <x v="4"/>
    <n v="7.2"/>
  </r>
  <r>
    <s v="S1948"/>
    <s v="Emma"/>
    <s v="Smith"/>
    <s v="student948@university.com"/>
    <s v="Male"/>
    <n v="23"/>
    <x v="3"/>
    <n v="50.21"/>
    <n v="50.21"/>
    <n v="53.48"/>
    <n v="52.21"/>
    <n v="54.72"/>
    <n v="54.72"/>
    <n v="75.06"/>
    <n v="2.4300000000000002"/>
    <n v="52.07"/>
    <n v="91.29"/>
    <x v="0"/>
    <x v="0"/>
    <n v="18.7"/>
    <x v="0"/>
    <x v="0"/>
    <s v="None"/>
    <x v="1"/>
    <x v="1"/>
    <x v="3"/>
    <n v="8.6"/>
  </r>
  <r>
    <s v="S1949"/>
    <s v="Ahmed"/>
    <s v="Williams"/>
    <s v="student949@university.com"/>
    <s v="Male"/>
    <n v="19"/>
    <x v="2"/>
    <n v="59.4"/>
    <n v="59.4"/>
    <n v="43.23"/>
    <n v="94.22"/>
    <n v="54.27"/>
    <n v="54.27"/>
    <n v="88.26"/>
    <n v="1.1499999999999999"/>
    <n v="86.49"/>
    <n v="89.01"/>
    <x v="0"/>
    <x v="0"/>
    <n v="14.8"/>
    <x v="0"/>
    <x v="0"/>
    <s v="None"/>
    <x v="1"/>
    <x v="0"/>
    <x v="6"/>
    <n v="5.3"/>
  </r>
  <r>
    <s v="S1950"/>
    <s v="John"/>
    <s v="Johnson"/>
    <s v="student950@university.com"/>
    <s v="Female"/>
    <n v="20"/>
    <x v="0"/>
    <n v="50.2"/>
    <n v="50.2"/>
    <n v="86.75"/>
    <n v="85.27"/>
    <n v="82.92"/>
    <n v="82.92"/>
    <n v="93.18"/>
    <n v="2.25"/>
    <n v="82.05"/>
    <n v="63.89"/>
    <x v="2"/>
    <x v="1"/>
    <n v="10"/>
    <x v="0"/>
    <x v="0"/>
    <s v="None"/>
    <x v="1"/>
    <x v="1"/>
    <x v="7"/>
    <n v="8.1"/>
  </r>
  <r>
    <s v="S1951"/>
    <s v="Maria"/>
    <s v="Davis"/>
    <s v="student951@university.com"/>
    <s v="Female"/>
    <n v="24"/>
    <x v="0"/>
    <n v="85.99"/>
    <n v="85.99"/>
    <n v="78.47"/>
    <n v="80.86"/>
    <n v="69.27"/>
    <n v="69.27"/>
    <n v="62.55"/>
    <n v="4.76"/>
    <n v="71.19"/>
    <n v="80.7"/>
    <x v="1"/>
    <x v="1"/>
    <n v="29.2"/>
    <x v="1"/>
    <x v="0"/>
    <s v="PhD"/>
    <x v="3"/>
    <x v="2"/>
    <x v="2"/>
    <n v="4.9000000000000004"/>
  </r>
  <r>
    <s v="S1952"/>
    <s v="Ahmed"/>
    <s v="Johnson"/>
    <s v="student952@university.com"/>
    <s v="Female"/>
    <n v="21"/>
    <x v="3"/>
    <n v="71.28"/>
    <n v="71.28"/>
    <n v="60.44"/>
    <n v="97"/>
    <n v="93.57"/>
    <n v="93.57"/>
    <n v="84.14"/>
    <n v="0.5"/>
    <n v="65.14"/>
    <n v="68.13"/>
    <x v="1"/>
    <x v="1"/>
    <n v="25.6"/>
    <x v="0"/>
    <x v="0"/>
    <s v="High School"/>
    <x v="0"/>
    <x v="1"/>
    <x v="0"/>
    <n v="4.3"/>
  </r>
  <r>
    <s v="S1953"/>
    <s v="Maria"/>
    <s v="Johnson"/>
    <s v="student953@university.com"/>
    <s v="Male"/>
    <n v="24"/>
    <x v="0"/>
    <n v="65.63"/>
    <n v="65.63"/>
    <n v="42.85"/>
    <n v="57.06"/>
    <n v="75.819999999999993"/>
    <n v="75.819999999999993"/>
    <n v="80.38"/>
    <n v="8.83"/>
    <n v="66.040000000000006"/>
    <n v="88.46"/>
    <x v="4"/>
    <x v="1"/>
    <n v="11.7"/>
    <x v="0"/>
    <x v="0"/>
    <m/>
    <x v="1"/>
    <x v="1"/>
    <x v="6"/>
    <n v="4"/>
  </r>
  <r>
    <s v="S1954"/>
    <s v="John"/>
    <s v="Davis"/>
    <s v="student954@university.com"/>
    <s v="Male"/>
    <n v="21"/>
    <x v="0"/>
    <n v="88.09"/>
    <n v="88.09"/>
    <n v="91.93"/>
    <n v="44.87"/>
    <n v="64.77"/>
    <n v="64.77"/>
    <n v="93.08"/>
    <n v="5.6"/>
    <n v="87.05"/>
    <n v="84.62"/>
    <x v="1"/>
    <x v="1"/>
    <n v="24.6"/>
    <x v="0"/>
    <x v="1"/>
    <s v="Master's"/>
    <x v="2"/>
    <x v="2"/>
    <x v="9"/>
    <n v="6.9"/>
  </r>
  <r>
    <s v="S1955"/>
    <s v="John"/>
    <s v="Williams"/>
    <s v="student955@university.com"/>
    <s v="Male"/>
    <n v="18"/>
    <x v="3"/>
    <m/>
    <n v="75.376758028792892"/>
    <n v="50.19"/>
    <n v="89.57"/>
    <n v="86.04"/>
    <n v="86.04"/>
    <n v="71.510000000000005"/>
    <n v="2.93"/>
    <n v="86.46"/>
    <n v="54.52"/>
    <x v="2"/>
    <x v="1"/>
    <n v="5.2"/>
    <x v="0"/>
    <x v="0"/>
    <s v="High School"/>
    <x v="0"/>
    <x v="0"/>
    <x v="4"/>
    <n v="7.9"/>
  </r>
  <r>
    <s v="S1956"/>
    <s v="Maria"/>
    <s v="Brown"/>
    <s v="student956@university.com"/>
    <s v="Male"/>
    <n v="24"/>
    <x v="3"/>
    <n v="98.76"/>
    <n v="98.76"/>
    <n v="95.84"/>
    <n v="99.91"/>
    <m/>
    <n v="74.82289590254706"/>
    <n v="52.59"/>
    <n v="6.87"/>
    <n v="90.95"/>
    <n v="92.21"/>
    <x v="1"/>
    <x v="1"/>
    <n v="11.9"/>
    <x v="1"/>
    <x v="0"/>
    <s v="None"/>
    <x v="1"/>
    <x v="0"/>
    <x v="7"/>
    <n v="8.1"/>
  </r>
  <r>
    <s v="S1957"/>
    <s v="Ali"/>
    <s v="Williams"/>
    <s v="student957@university.com"/>
    <s v="Female"/>
    <n v="18"/>
    <x v="1"/>
    <n v="82.1"/>
    <n v="82.1"/>
    <n v="68.72"/>
    <n v="74.709999999999994"/>
    <n v="89.98"/>
    <n v="89.98"/>
    <n v="78.709999999999994"/>
    <n v="8.0399999999999991"/>
    <n v="88.11"/>
    <n v="58.97"/>
    <x v="3"/>
    <x v="1"/>
    <n v="7.7"/>
    <x v="0"/>
    <x v="0"/>
    <s v="Bachelor's"/>
    <x v="4"/>
    <x v="1"/>
    <x v="6"/>
    <n v="6.4"/>
  </r>
  <r>
    <s v="S1958"/>
    <s v="Sara"/>
    <s v="Jones"/>
    <s v="student958@university.com"/>
    <s v="Male"/>
    <n v="23"/>
    <x v="0"/>
    <n v="73.08"/>
    <n v="73.08"/>
    <n v="60.42"/>
    <n v="43.53"/>
    <m/>
    <n v="74.818698421489913"/>
    <n v="97.94"/>
    <n v="6.14"/>
    <n v="87.9"/>
    <n v="58.71"/>
    <x v="2"/>
    <x v="1"/>
    <n v="15.6"/>
    <x v="0"/>
    <x v="0"/>
    <s v="Bachelor's"/>
    <x v="4"/>
    <x v="1"/>
    <x v="2"/>
    <n v="4.3"/>
  </r>
  <r>
    <s v="S1959"/>
    <s v="Omar"/>
    <s v="Davis"/>
    <s v="student959@university.com"/>
    <s v="Male"/>
    <n v="18"/>
    <x v="0"/>
    <n v="65.260000000000005"/>
    <n v="65.260000000000005"/>
    <n v="84.51"/>
    <n v="86.83"/>
    <n v="58.35"/>
    <n v="58.35"/>
    <n v="50.73"/>
    <n v="2.02"/>
    <n v="62.59"/>
    <n v="86.69"/>
    <x v="1"/>
    <x v="1"/>
    <n v="20.9"/>
    <x v="0"/>
    <x v="0"/>
    <s v="PhD"/>
    <x v="3"/>
    <x v="2"/>
    <x v="3"/>
    <n v="4.2"/>
  </r>
  <r>
    <s v="S1960"/>
    <s v="Ali"/>
    <s v="Williams"/>
    <s v="student960@university.com"/>
    <s v="Female"/>
    <n v="24"/>
    <x v="3"/>
    <n v="61.12"/>
    <n v="61.12"/>
    <n v="92.61"/>
    <n v="44.42"/>
    <n v="83.52"/>
    <n v="83.52"/>
    <n v="62.01"/>
    <n v="1.1000000000000001"/>
    <n v="55.08"/>
    <n v="59.16"/>
    <x v="2"/>
    <x v="1"/>
    <n v="9.3000000000000007"/>
    <x v="0"/>
    <x v="0"/>
    <s v="Bachelor's"/>
    <x v="4"/>
    <x v="0"/>
    <x v="5"/>
    <n v="8.6"/>
  </r>
  <r>
    <s v="S1961"/>
    <s v="Ali"/>
    <s v="Johnson"/>
    <s v="student961@university.com"/>
    <s v="Female"/>
    <n v="22"/>
    <x v="1"/>
    <n v="60.65"/>
    <n v="60.65"/>
    <n v="62.24"/>
    <n v="72.400000000000006"/>
    <n v="69.58"/>
    <n v="69.58"/>
    <n v="65.8"/>
    <n v="8.6"/>
    <n v="88.09"/>
    <n v="56.12"/>
    <x v="1"/>
    <x v="1"/>
    <n v="11"/>
    <x v="0"/>
    <x v="0"/>
    <s v="PhD"/>
    <x v="3"/>
    <x v="1"/>
    <x v="1"/>
    <n v="4.5"/>
  </r>
  <r>
    <s v="S1962"/>
    <s v="Emma"/>
    <s v="Davis"/>
    <s v="student962@university.com"/>
    <s v="Female"/>
    <n v="24"/>
    <x v="1"/>
    <n v="70.459999999999994"/>
    <n v="70.459999999999994"/>
    <n v="64.44"/>
    <n v="56.65"/>
    <n v="73.16"/>
    <n v="73.16"/>
    <n v="88.29"/>
    <n v="2.35"/>
    <n v="54.93"/>
    <n v="66.78"/>
    <x v="1"/>
    <x v="1"/>
    <n v="14.8"/>
    <x v="0"/>
    <x v="0"/>
    <s v="PhD"/>
    <x v="3"/>
    <x v="1"/>
    <x v="8"/>
    <n v="7.9"/>
  </r>
  <r>
    <s v="S1963"/>
    <s v="Omar"/>
    <s v="Smith"/>
    <s v="student963@university.com"/>
    <s v="Male"/>
    <n v="21"/>
    <x v="0"/>
    <n v="99.59"/>
    <n v="99.59"/>
    <n v="65.989999999999995"/>
    <n v="94.9"/>
    <n v="96.08"/>
    <n v="96.08"/>
    <n v="66.16"/>
    <n v="0.2"/>
    <n v="99.11"/>
    <n v="91.94"/>
    <x v="3"/>
    <x v="1"/>
    <n v="20.8"/>
    <x v="0"/>
    <x v="0"/>
    <s v="PhD"/>
    <x v="3"/>
    <x v="1"/>
    <x v="0"/>
    <n v="4.3"/>
  </r>
  <r>
    <s v="S1964"/>
    <s v="Omar"/>
    <s v="Williams"/>
    <s v="student964@university.com"/>
    <s v="Male"/>
    <n v="18"/>
    <x v="0"/>
    <n v="50.04"/>
    <n v="50.04"/>
    <n v="95.34"/>
    <n v="67.08"/>
    <n v="68"/>
    <n v="68"/>
    <n v="61.95"/>
    <n v="6.43"/>
    <n v="93.75"/>
    <n v="58.84"/>
    <x v="4"/>
    <x v="1"/>
    <n v="12.8"/>
    <x v="0"/>
    <x v="0"/>
    <s v="High School"/>
    <x v="0"/>
    <x v="2"/>
    <x v="0"/>
    <n v="4.9000000000000004"/>
  </r>
  <r>
    <s v="S1965"/>
    <s v="Ali"/>
    <s v="Davis"/>
    <s v="student965@university.com"/>
    <s v="Male"/>
    <n v="19"/>
    <x v="0"/>
    <n v="59.86"/>
    <n v="59.86"/>
    <n v="81.55"/>
    <n v="93.91"/>
    <n v="80.599999999999994"/>
    <n v="80.599999999999994"/>
    <n v="82.43"/>
    <n v="1.53"/>
    <n v="76.67"/>
    <n v="66.95"/>
    <x v="2"/>
    <x v="1"/>
    <n v="20"/>
    <x v="1"/>
    <x v="0"/>
    <s v="High School"/>
    <x v="0"/>
    <x v="0"/>
    <x v="4"/>
    <n v="4.8"/>
  </r>
  <r>
    <s v="S1966"/>
    <s v="Ahmed"/>
    <s v="Williams"/>
    <s v="student966@university.com"/>
    <s v="Male"/>
    <n v="22"/>
    <x v="0"/>
    <n v="59.42"/>
    <n v="59.42"/>
    <n v="54.86"/>
    <n v="57.94"/>
    <n v="68.17"/>
    <n v="68.17"/>
    <n v="52.32"/>
    <n v="9.91"/>
    <n v="67.61"/>
    <n v="64.31"/>
    <x v="2"/>
    <x v="1"/>
    <n v="13.7"/>
    <x v="0"/>
    <x v="0"/>
    <s v="Bachelor's"/>
    <x v="4"/>
    <x v="0"/>
    <x v="1"/>
    <n v="5.4"/>
  </r>
  <r>
    <s v="S1967"/>
    <s v="Emma"/>
    <s v="Davis"/>
    <s v="student967@university.com"/>
    <s v="Male"/>
    <n v="23"/>
    <x v="3"/>
    <n v="85.86"/>
    <n v="85.86"/>
    <n v="51.1"/>
    <n v="63.24"/>
    <n v="54.74"/>
    <n v="54.74"/>
    <n v="58.53"/>
    <n v="8.6999999999999993"/>
    <n v="76.34"/>
    <n v="67.8"/>
    <x v="1"/>
    <x v="1"/>
    <n v="11.4"/>
    <x v="0"/>
    <x v="0"/>
    <s v="High School"/>
    <x v="0"/>
    <x v="0"/>
    <x v="1"/>
    <n v="6"/>
  </r>
  <r>
    <s v="S1968"/>
    <s v="Emma"/>
    <s v="Johnson"/>
    <s v="student968@university.com"/>
    <s v="Female"/>
    <n v="20"/>
    <x v="2"/>
    <m/>
    <n v="75.387402777777737"/>
    <n v="53.82"/>
    <n v="96.83"/>
    <n v="72.680000000000007"/>
    <n v="72.680000000000007"/>
    <n v="70.400000000000006"/>
    <n v="6.08"/>
    <n v="86.72"/>
    <n v="85.71"/>
    <x v="0"/>
    <x v="0"/>
    <n v="26.4"/>
    <x v="0"/>
    <x v="0"/>
    <s v="None"/>
    <x v="1"/>
    <x v="2"/>
    <x v="6"/>
    <n v="4.5999999999999996"/>
  </r>
  <r>
    <s v="S1969"/>
    <s v="John"/>
    <s v="Smith"/>
    <s v="student969@university.com"/>
    <s v="Female"/>
    <n v="21"/>
    <x v="0"/>
    <n v="72.86"/>
    <n v="72.86"/>
    <n v="55.81"/>
    <n v="52.08"/>
    <n v="79.849999999999994"/>
    <n v="79.849999999999994"/>
    <n v="67.78"/>
    <n v="8.34"/>
    <n v="87.82"/>
    <n v="70.27"/>
    <x v="3"/>
    <x v="1"/>
    <n v="14.6"/>
    <x v="0"/>
    <x v="0"/>
    <s v="PhD"/>
    <x v="3"/>
    <x v="0"/>
    <x v="9"/>
    <n v="8.9"/>
  </r>
  <r>
    <s v="S1970"/>
    <s v="Liam"/>
    <s v="Smith"/>
    <s v="student970@university.com"/>
    <s v="Male"/>
    <n v="21"/>
    <x v="3"/>
    <n v="57.43"/>
    <n v="57.43"/>
    <n v="53.81"/>
    <n v="74.709999999999994"/>
    <n v="70.38"/>
    <n v="70.38"/>
    <n v="67.36"/>
    <n v="4.71"/>
    <n v="53.68"/>
    <n v="87.98"/>
    <x v="2"/>
    <x v="1"/>
    <n v="28"/>
    <x v="0"/>
    <x v="0"/>
    <s v="None"/>
    <x v="1"/>
    <x v="0"/>
    <x v="9"/>
    <n v="4"/>
  </r>
  <r>
    <s v="S1971"/>
    <s v="Omar"/>
    <s v="Jones"/>
    <s v="student971@university.com"/>
    <s v="Male"/>
    <n v="19"/>
    <x v="0"/>
    <n v="70.25"/>
    <n v="70.25"/>
    <n v="79.510000000000005"/>
    <n v="63.31"/>
    <n v="69.53"/>
    <n v="69.53"/>
    <n v="55.43"/>
    <n v="7.88"/>
    <n v="90.24"/>
    <n v="82.02"/>
    <x v="2"/>
    <x v="1"/>
    <n v="12.6"/>
    <x v="0"/>
    <x v="0"/>
    <s v="High School"/>
    <x v="0"/>
    <x v="1"/>
    <x v="6"/>
    <n v="7.9"/>
  </r>
  <r>
    <s v="S1972"/>
    <s v="Ali"/>
    <s v="Davis"/>
    <s v="student972@university.com"/>
    <s v="Male"/>
    <n v="20"/>
    <x v="1"/>
    <n v="55.16"/>
    <n v="55.16"/>
    <n v="46.96"/>
    <n v="86.45"/>
    <n v="91.02"/>
    <n v="91.02"/>
    <n v="68.040000000000006"/>
    <n v="6.47"/>
    <n v="82.07"/>
    <n v="68.05"/>
    <x v="4"/>
    <x v="1"/>
    <n v="18.600000000000001"/>
    <x v="0"/>
    <x v="0"/>
    <s v="Master's"/>
    <x v="2"/>
    <x v="0"/>
    <x v="6"/>
    <n v="6.6"/>
  </r>
  <r>
    <s v="S1973"/>
    <s v="John"/>
    <s v="Williams"/>
    <s v="student973@university.com"/>
    <s v="Male"/>
    <n v="20"/>
    <x v="3"/>
    <n v="76.650000000000006"/>
    <n v="76.650000000000006"/>
    <n v="63.24"/>
    <n v="47.76"/>
    <n v="51.48"/>
    <n v="51.48"/>
    <n v="89.9"/>
    <n v="0.28999999999999998"/>
    <n v="52.03"/>
    <n v="71.61"/>
    <x v="4"/>
    <x v="1"/>
    <n v="6.3"/>
    <x v="0"/>
    <x v="1"/>
    <m/>
    <x v="1"/>
    <x v="1"/>
    <x v="0"/>
    <n v="4.4000000000000004"/>
  </r>
  <r>
    <s v="S1974"/>
    <s v="Maria"/>
    <s v="Smith"/>
    <s v="student974@university.com"/>
    <s v="Male"/>
    <n v="23"/>
    <x v="3"/>
    <n v="54.9"/>
    <n v="54.9"/>
    <n v="77.5"/>
    <n v="66.23"/>
    <n v="64.78"/>
    <n v="64.78"/>
    <n v="70.69"/>
    <n v="9.49"/>
    <n v="65.66"/>
    <n v="85.18"/>
    <x v="4"/>
    <x v="1"/>
    <n v="22"/>
    <x v="0"/>
    <x v="0"/>
    <s v="PhD"/>
    <x v="3"/>
    <x v="0"/>
    <x v="5"/>
    <n v="4.5999999999999996"/>
  </r>
  <r>
    <s v="S1975"/>
    <s v="Sara"/>
    <s v="Smith"/>
    <s v="student975@university.com"/>
    <s v="Female"/>
    <n v="23"/>
    <x v="0"/>
    <n v="89.53"/>
    <n v="89.53"/>
    <n v="57.45"/>
    <n v="81.94"/>
    <n v="90.59"/>
    <n v="90.59"/>
    <n v="79.31"/>
    <n v="8.61"/>
    <n v="75.53"/>
    <n v="76.739999999999995"/>
    <x v="1"/>
    <x v="1"/>
    <n v="24.9"/>
    <x v="1"/>
    <x v="0"/>
    <s v="Master's"/>
    <x v="2"/>
    <x v="1"/>
    <x v="4"/>
    <n v="6.9"/>
  </r>
  <r>
    <s v="S1976"/>
    <s v="Liam"/>
    <s v="Brown"/>
    <s v="student976@university.com"/>
    <s v="Female"/>
    <n v="22"/>
    <x v="3"/>
    <n v="78.33"/>
    <n v="78.33"/>
    <n v="43.92"/>
    <n v="64.42"/>
    <n v="96.03"/>
    <n v="96.03"/>
    <n v="58.18"/>
    <n v="9.5299999999999994"/>
    <n v="59.42"/>
    <n v="93.42"/>
    <x v="4"/>
    <x v="1"/>
    <n v="29.3"/>
    <x v="0"/>
    <x v="0"/>
    <s v="Master's"/>
    <x v="2"/>
    <x v="1"/>
    <x v="8"/>
    <n v="5.6"/>
  </r>
  <r>
    <s v="S1977"/>
    <s v="Liam"/>
    <s v="Brown"/>
    <s v="student977@university.com"/>
    <s v="Female"/>
    <n v="21"/>
    <x v="1"/>
    <n v="86.2"/>
    <n v="86.2"/>
    <n v="44.91"/>
    <n v="43.51"/>
    <n v="70.61"/>
    <n v="70.61"/>
    <n v="53.49"/>
    <n v="7.31"/>
    <n v="57.76"/>
    <n v="96.66"/>
    <x v="3"/>
    <x v="1"/>
    <n v="25.9"/>
    <x v="1"/>
    <x v="0"/>
    <s v="PhD"/>
    <x v="3"/>
    <x v="1"/>
    <x v="2"/>
    <n v="6.3"/>
  </r>
  <r>
    <s v="S1978"/>
    <s v="Liam"/>
    <s v="Smith"/>
    <s v="student978@university.com"/>
    <s v="Male"/>
    <n v="18"/>
    <x v="3"/>
    <n v="70.930000000000007"/>
    <n v="70.930000000000007"/>
    <n v="47.56"/>
    <n v="82.31"/>
    <n v="94.44"/>
    <n v="94.44"/>
    <n v="94"/>
    <n v="4.12"/>
    <n v="50.71"/>
    <n v="85.89"/>
    <x v="3"/>
    <x v="1"/>
    <n v="12.8"/>
    <x v="0"/>
    <x v="0"/>
    <s v="Bachelor's"/>
    <x v="4"/>
    <x v="1"/>
    <x v="7"/>
    <n v="6.7"/>
  </r>
  <r>
    <s v="S1979"/>
    <s v="Emma"/>
    <s v="Davis"/>
    <s v="student979@university.com"/>
    <s v="Male"/>
    <n v="23"/>
    <x v="1"/>
    <n v="69.069999999999993"/>
    <n v="69.069999999999993"/>
    <n v="90.15"/>
    <n v="70.19"/>
    <n v="59.95"/>
    <n v="59.95"/>
    <n v="66.569999999999993"/>
    <n v="2.0699999999999998"/>
    <n v="95.58"/>
    <n v="99.46"/>
    <x v="1"/>
    <x v="1"/>
    <n v="18.899999999999999"/>
    <x v="0"/>
    <x v="0"/>
    <m/>
    <x v="1"/>
    <x v="1"/>
    <x v="8"/>
    <n v="6.9"/>
  </r>
  <r>
    <s v="S1980"/>
    <s v="Maria"/>
    <s v="Jones"/>
    <s v="student980@university.com"/>
    <s v="Female"/>
    <n v="19"/>
    <x v="3"/>
    <n v="54.91"/>
    <n v="54.91"/>
    <n v="79.47"/>
    <n v="40.68"/>
    <n v="61.07"/>
    <n v="61.07"/>
    <n v="67.52"/>
    <n v="1.8"/>
    <n v="52.81"/>
    <n v="79.83"/>
    <x v="2"/>
    <x v="1"/>
    <n v="19.8"/>
    <x v="0"/>
    <x v="0"/>
    <s v="High School"/>
    <x v="0"/>
    <x v="1"/>
    <x v="3"/>
    <n v="6.9"/>
  </r>
  <r>
    <s v="S1981"/>
    <s v="Liam"/>
    <s v="Smith"/>
    <s v="student981@university.com"/>
    <s v="Female"/>
    <n v="19"/>
    <x v="3"/>
    <n v="76.19"/>
    <n v="76.19"/>
    <n v="43.87"/>
    <n v="76.760000000000005"/>
    <m/>
    <n v="74.824661465589273"/>
    <n v="93.88"/>
    <n v="1.45"/>
    <n v="68.3"/>
    <n v="51.99"/>
    <x v="1"/>
    <x v="1"/>
    <n v="6.4"/>
    <x v="0"/>
    <x v="0"/>
    <s v="Master's"/>
    <x v="2"/>
    <x v="1"/>
    <x v="3"/>
    <n v="4.4000000000000004"/>
  </r>
  <r>
    <s v="S1982"/>
    <s v="Maria"/>
    <s v="Johnson"/>
    <s v="student982@university.com"/>
    <s v="Male"/>
    <n v="19"/>
    <x v="1"/>
    <n v="75.73"/>
    <n v="75.73"/>
    <n v="63.46"/>
    <n v="95.19"/>
    <n v="95.16"/>
    <n v="95.16"/>
    <n v="85.39"/>
    <n v="2.21"/>
    <n v="60.29"/>
    <n v="75.239999999999995"/>
    <x v="3"/>
    <x v="1"/>
    <n v="6.8"/>
    <x v="1"/>
    <x v="0"/>
    <s v="Master's"/>
    <x v="2"/>
    <x v="1"/>
    <x v="2"/>
    <n v="7.7"/>
  </r>
  <r>
    <s v="S1983"/>
    <s v="Ahmed"/>
    <s v="Williams"/>
    <s v="student983@university.com"/>
    <s v="Female"/>
    <n v="24"/>
    <x v="0"/>
    <n v="73.41"/>
    <n v="73.41"/>
    <n v="56.72"/>
    <n v="46.66"/>
    <n v="61.14"/>
    <n v="61.14"/>
    <n v="87.81"/>
    <n v="5.51"/>
    <n v="87.05"/>
    <n v="61.5"/>
    <x v="4"/>
    <x v="1"/>
    <n v="13.1"/>
    <x v="1"/>
    <x v="0"/>
    <s v="PhD"/>
    <x v="3"/>
    <x v="2"/>
    <x v="1"/>
    <n v="5.5"/>
  </r>
  <r>
    <s v="S1984"/>
    <s v="Liam"/>
    <s v="Jones"/>
    <s v="student984@university.com"/>
    <s v="Female"/>
    <n v="23"/>
    <x v="3"/>
    <n v="87.03"/>
    <n v="87.03"/>
    <n v="74.680000000000007"/>
    <n v="75.44"/>
    <n v="52.97"/>
    <n v="52.97"/>
    <n v="84.1"/>
    <n v="6.84"/>
    <n v="85.36"/>
    <n v="66.69"/>
    <x v="3"/>
    <x v="1"/>
    <n v="23.6"/>
    <x v="0"/>
    <x v="0"/>
    <s v="PhD"/>
    <x v="3"/>
    <x v="1"/>
    <x v="1"/>
    <n v="4.5999999999999996"/>
  </r>
  <r>
    <s v="S1985"/>
    <s v="Sara"/>
    <s v="Johnson"/>
    <s v="student985@university.com"/>
    <s v="Male"/>
    <n v="23"/>
    <x v="3"/>
    <m/>
    <n v="75.403479352678559"/>
    <n v="71.37"/>
    <n v="83.72"/>
    <m/>
    <n v="74.828901282766282"/>
    <n v="55.29"/>
    <n v="3.14"/>
    <n v="90.31"/>
    <n v="74.5"/>
    <x v="2"/>
    <x v="1"/>
    <n v="12.1"/>
    <x v="1"/>
    <x v="0"/>
    <s v="Bachelor's"/>
    <x v="4"/>
    <x v="1"/>
    <x v="1"/>
    <n v="4.5"/>
  </r>
  <r>
    <s v="S1986"/>
    <s v="Maria"/>
    <s v="Jones"/>
    <s v="student986@university.com"/>
    <s v="Female"/>
    <n v="19"/>
    <x v="0"/>
    <n v="87.54"/>
    <n v="87.54"/>
    <n v="68.87"/>
    <n v="44.25"/>
    <n v="63.07"/>
    <n v="63.07"/>
    <n v="97.9"/>
    <n v="5.49"/>
    <n v="80.84"/>
    <n v="64.75"/>
    <x v="1"/>
    <x v="1"/>
    <n v="26.9"/>
    <x v="0"/>
    <x v="0"/>
    <s v="Master's"/>
    <x v="2"/>
    <x v="0"/>
    <x v="4"/>
    <n v="5.2"/>
  </r>
  <r>
    <s v="S1987"/>
    <s v="Maria"/>
    <s v="Johnson"/>
    <s v="student987@university.com"/>
    <s v="Female"/>
    <n v="23"/>
    <x v="0"/>
    <n v="57.19"/>
    <n v="57.19"/>
    <n v="58.87"/>
    <n v="41.36"/>
    <n v="88.07"/>
    <n v="88.07"/>
    <n v="95.46"/>
    <n v="3.41"/>
    <n v="79.58"/>
    <n v="65.48"/>
    <x v="4"/>
    <x v="1"/>
    <n v="21.1"/>
    <x v="0"/>
    <x v="0"/>
    <s v="High School"/>
    <x v="0"/>
    <x v="2"/>
    <x v="9"/>
    <n v="7.1"/>
  </r>
  <r>
    <s v="S1988"/>
    <s v="Sara"/>
    <s v="Williams"/>
    <s v="student988@university.com"/>
    <s v="Female"/>
    <n v="24"/>
    <x v="2"/>
    <n v="81.099999999999994"/>
    <n v="81.099999999999994"/>
    <n v="48.27"/>
    <n v="67.849999999999994"/>
    <n v="75.5"/>
    <n v="75.5"/>
    <n v="61.81"/>
    <n v="6.97"/>
    <n v="70.36"/>
    <n v="70.099999999999994"/>
    <x v="2"/>
    <x v="1"/>
    <n v="16.7"/>
    <x v="0"/>
    <x v="0"/>
    <m/>
    <x v="1"/>
    <x v="1"/>
    <x v="0"/>
    <n v="6.4"/>
  </r>
  <r>
    <s v="S1989"/>
    <s v="Liam"/>
    <s v="Williams"/>
    <s v="student989@university.com"/>
    <s v="Male"/>
    <n v="18"/>
    <x v="2"/>
    <n v="54.02"/>
    <n v="54.02"/>
    <n v="84.54"/>
    <n v="87.47"/>
    <n v="72.78"/>
    <n v="72.78"/>
    <n v="90.2"/>
    <n v="9.8800000000000008"/>
    <n v="81.819999999999993"/>
    <n v="64.319999999999993"/>
    <x v="0"/>
    <x v="0"/>
    <n v="18.5"/>
    <x v="1"/>
    <x v="0"/>
    <s v="None"/>
    <x v="1"/>
    <x v="1"/>
    <x v="0"/>
    <n v="4.5"/>
  </r>
  <r>
    <s v="S1990"/>
    <s v="Sara"/>
    <s v="Brown"/>
    <s v="student990@university.com"/>
    <s v="Female"/>
    <n v="18"/>
    <x v="0"/>
    <n v="84.73"/>
    <n v="84.73"/>
    <n v="92.79"/>
    <n v="49.64"/>
    <n v="79.209999999999994"/>
    <n v="79.209999999999994"/>
    <n v="70.47"/>
    <n v="6.89"/>
    <n v="55.76"/>
    <n v="58.48"/>
    <x v="4"/>
    <x v="1"/>
    <n v="13.3"/>
    <x v="0"/>
    <x v="0"/>
    <s v="High School"/>
    <x v="0"/>
    <x v="0"/>
    <x v="9"/>
    <n v="4.2"/>
  </r>
  <r>
    <s v="S1991"/>
    <s v="Maria"/>
    <s v="Davis"/>
    <s v="student991@university.com"/>
    <s v="Female"/>
    <n v="22"/>
    <x v="0"/>
    <n v="69.09"/>
    <n v="69.09"/>
    <n v="96.65"/>
    <n v="90.2"/>
    <n v="94.51"/>
    <n v="94.51"/>
    <n v="84.19"/>
    <n v="0.59"/>
    <n v="84.23"/>
    <n v="88.28"/>
    <x v="3"/>
    <x v="1"/>
    <n v="29.3"/>
    <x v="1"/>
    <x v="1"/>
    <s v="Master's"/>
    <x v="2"/>
    <x v="1"/>
    <x v="0"/>
    <n v="4.0999999999999996"/>
  </r>
  <r>
    <s v="S1992"/>
    <s v="Sara"/>
    <s v="Johnson"/>
    <s v="student992@university.com"/>
    <s v="Female"/>
    <n v="21"/>
    <x v="0"/>
    <n v="56.62"/>
    <n v="56.62"/>
    <n v="43.52"/>
    <n v="79.39"/>
    <n v="54.52"/>
    <n v="54.52"/>
    <n v="58.28"/>
    <n v="4.7699999999999996"/>
    <n v="55.19"/>
    <n v="69.760000000000005"/>
    <x v="4"/>
    <x v="1"/>
    <n v="9.4"/>
    <x v="0"/>
    <x v="0"/>
    <s v="PhD"/>
    <x v="3"/>
    <x v="2"/>
    <x v="5"/>
    <n v="6.1"/>
  </r>
  <r>
    <s v="S1993"/>
    <s v="Maria"/>
    <s v="Brown"/>
    <s v="student993@university.com"/>
    <s v="Male"/>
    <n v="18"/>
    <x v="0"/>
    <n v="93.1"/>
    <n v="93.1"/>
    <n v="84.39"/>
    <n v="59.93"/>
    <n v="84.74"/>
    <n v="84.74"/>
    <n v="76.930000000000007"/>
    <n v="7.7"/>
    <n v="93.09"/>
    <n v="91.59"/>
    <x v="1"/>
    <x v="1"/>
    <n v="26.5"/>
    <x v="0"/>
    <x v="0"/>
    <s v="PhD"/>
    <x v="3"/>
    <x v="0"/>
    <x v="4"/>
    <n v="7.9"/>
  </r>
  <r>
    <s v="S1994"/>
    <s v="Maria"/>
    <s v="Johnson"/>
    <s v="student994@university.com"/>
    <s v="Male"/>
    <n v="22"/>
    <x v="3"/>
    <n v="80.7"/>
    <n v="80.7"/>
    <n v="83.59"/>
    <n v="70.95"/>
    <n v="96.34"/>
    <n v="96.34"/>
    <n v="56.33"/>
    <n v="5.42"/>
    <n v="75.28"/>
    <n v="94.14"/>
    <x v="1"/>
    <x v="1"/>
    <n v="22"/>
    <x v="0"/>
    <x v="0"/>
    <s v="None"/>
    <x v="1"/>
    <x v="0"/>
    <x v="0"/>
    <n v="6.9"/>
  </r>
  <r>
    <s v="S1995"/>
    <s v="Ahmed"/>
    <s v="Brown"/>
    <s v="student995@university.com"/>
    <s v="Female"/>
    <n v="20"/>
    <x v="3"/>
    <n v="67.739999999999995"/>
    <n v="67.739999999999995"/>
    <n v="96.83"/>
    <n v="97.93"/>
    <n v="60.67"/>
    <n v="60.67"/>
    <n v="76.81"/>
    <n v="9.51"/>
    <n v="76.52"/>
    <n v="87.55"/>
    <x v="3"/>
    <x v="1"/>
    <n v="22.8"/>
    <x v="0"/>
    <x v="0"/>
    <m/>
    <x v="1"/>
    <x v="0"/>
    <x v="9"/>
    <n v="8"/>
  </r>
  <r>
    <s v="S1996"/>
    <s v="Ali"/>
    <s v="Williams"/>
    <s v="student996@university.com"/>
    <s v="Male"/>
    <n v="21"/>
    <x v="3"/>
    <n v="51.54"/>
    <n v="51.54"/>
    <n v="55.17"/>
    <n v="52.99"/>
    <n v="91.89"/>
    <n v="91.89"/>
    <n v="62.18"/>
    <n v="0.55000000000000004"/>
    <n v="79.239999999999995"/>
    <n v="69.83"/>
    <x v="2"/>
    <x v="1"/>
    <n v="25.9"/>
    <x v="1"/>
    <x v="0"/>
    <s v="High School"/>
    <x v="0"/>
    <x v="1"/>
    <x v="7"/>
    <n v="5.6"/>
  </r>
  <r>
    <s v="S1997"/>
    <s v="Maria"/>
    <s v="Jones"/>
    <s v="student997@university.com"/>
    <s v="Female"/>
    <n v="18"/>
    <x v="3"/>
    <n v="76.87"/>
    <n v="76.87"/>
    <n v="84.53"/>
    <n v="69.97"/>
    <n v="84.9"/>
    <n v="84.9"/>
    <n v="72.62"/>
    <n v="2.91"/>
    <n v="88.8"/>
    <n v="86.07"/>
    <x v="3"/>
    <x v="1"/>
    <n v="8.4"/>
    <x v="0"/>
    <x v="0"/>
    <s v="PhD"/>
    <x v="3"/>
    <x v="1"/>
    <x v="4"/>
    <n v="4.7"/>
  </r>
  <r>
    <s v="S1998"/>
    <s v="Liam"/>
    <s v="Brown"/>
    <s v="student998@university.com"/>
    <s v="Male"/>
    <n v="24"/>
    <x v="3"/>
    <n v="96.16"/>
    <n v="96.16"/>
    <n v="43.28"/>
    <n v="77.47"/>
    <n v="50.72"/>
    <n v="50.72"/>
    <n v="83.4"/>
    <n v="2.21"/>
    <n v="73.92"/>
    <n v="57.76"/>
    <x v="1"/>
    <x v="1"/>
    <n v="22.4"/>
    <x v="0"/>
    <x v="0"/>
    <s v="Bachelor's"/>
    <x v="4"/>
    <x v="1"/>
    <x v="8"/>
    <n v="8"/>
  </r>
  <r>
    <s v="S1999"/>
    <s v="John"/>
    <s v="Johnson"/>
    <s v="student999@university.com"/>
    <s v="Male"/>
    <n v="20"/>
    <x v="0"/>
    <n v="79.819999999999993"/>
    <n v="79.819999999999993"/>
    <n v="77.87"/>
    <n v="48.28"/>
    <n v="61.58"/>
    <n v="61.58"/>
    <n v="93.85"/>
    <n v="7.68"/>
    <n v="71.38"/>
    <n v="83.06"/>
    <x v="0"/>
    <x v="0"/>
    <n v="24.4"/>
    <x v="0"/>
    <x v="0"/>
    <s v="None"/>
    <x v="1"/>
    <x v="0"/>
    <x v="0"/>
    <n v="7.6"/>
  </r>
  <r>
    <s v="S2000"/>
    <s v="Emma"/>
    <s v="Johnson"/>
    <s v="student1000@university.com"/>
    <s v="Female"/>
    <n v="22"/>
    <x v="1"/>
    <n v="98.58"/>
    <n v="98.58"/>
    <n v="61.05"/>
    <n v="42.61"/>
    <n v="80.290000000000006"/>
    <n v="80.290000000000006"/>
    <n v="58.26"/>
    <n v="5.24"/>
    <n v="64.42"/>
    <n v="70.3"/>
    <x v="3"/>
    <x v="1"/>
    <n v="29.6"/>
    <x v="0"/>
    <x v="1"/>
    <s v="None"/>
    <x v="1"/>
    <x v="2"/>
    <x v="6"/>
    <n v="6.9"/>
  </r>
  <r>
    <s v="S2001"/>
    <s v="Omar"/>
    <s v="Davis"/>
    <s v="student1001@university.com"/>
    <s v="Female"/>
    <n v="18"/>
    <x v="0"/>
    <m/>
    <n v="75.402429251891206"/>
    <n v="86.13"/>
    <n v="40.81"/>
    <n v="75.12"/>
    <n v="75.12"/>
    <n v="94.66"/>
    <n v="1.38"/>
    <n v="56.4"/>
    <n v="82.78"/>
    <x v="3"/>
    <x v="1"/>
    <n v="23.7"/>
    <x v="0"/>
    <x v="0"/>
    <s v="High School"/>
    <x v="0"/>
    <x v="1"/>
    <x v="2"/>
    <n v="8.4"/>
  </r>
  <r>
    <s v="S2002"/>
    <s v="Ali"/>
    <s v="Williams"/>
    <s v="student1002@university.com"/>
    <s v="Female"/>
    <n v="18"/>
    <x v="3"/>
    <m/>
    <n v="75.402429251891206"/>
    <n v="91.8"/>
    <n v="59.48"/>
    <n v="76.400000000000006"/>
    <n v="76.400000000000006"/>
    <n v="69.5"/>
    <n v="2.86"/>
    <n v="59.52"/>
    <n v="87.74"/>
    <x v="0"/>
    <x v="0"/>
    <n v="28.8"/>
    <x v="1"/>
    <x v="0"/>
    <s v="High School"/>
    <x v="0"/>
    <x v="1"/>
    <x v="3"/>
    <n v="7.2"/>
  </r>
  <r>
    <s v="S2003"/>
    <s v="Ali"/>
    <s v="Johnson"/>
    <s v="student1003@university.com"/>
    <s v="Male"/>
    <n v="23"/>
    <x v="3"/>
    <n v="89.91"/>
    <n v="89.91"/>
    <n v="61.89"/>
    <n v="44.44"/>
    <n v="61.6"/>
    <n v="61.6"/>
    <n v="92.19"/>
    <n v="5.23"/>
    <n v="50.03"/>
    <n v="78.13"/>
    <x v="3"/>
    <x v="1"/>
    <n v="26.2"/>
    <x v="1"/>
    <x v="0"/>
    <s v="PhD"/>
    <x v="3"/>
    <x v="0"/>
    <x v="2"/>
    <n v="6.6"/>
  </r>
  <r>
    <s v="S2004"/>
    <s v="Ali"/>
    <s v="Smith"/>
    <s v="student1004@university.com"/>
    <s v="Female"/>
    <n v="20"/>
    <x v="0"/>
    <n v="76.28"/>
    <n v="76.28"/>
    <n v="71.540000000000006"/>
    <n v="88.23"/>
    <m/>
    <n v="74.827502802690503"/>
    <n v="75.63"/>
    <n v="9.9600000000000009"/>
    <n v="93.47"/>
    <n v="82.12"/>
    <x v="3"/>
    <x v="1"/>
    <n v="26.9"/>
    <x v="0"/>
    <x v="0"/>
    <s v="PhD"/>
    <x v="3"/>
    <x v="1"/>
    <x v="6"/>
    <n v="6.5"/>
  </r>
  <r>
    <s v="S2005"/>
    <s v="Ahmed"/>
    <s v="Jones"/>
    <s v="student1005@university.com"/>
    <s v="Male"/>
    <n v="18"/>
    <x v="3"/>
    <m/>
    <n v="75.39811606391919"/>
    <n v="47.04"/>
    <n v="99.84"/>
    <n v="63.32"/>
    <n v="63.32"/>
    <n v="93.11"/>
    <n v="3.64"/>
    <n v="88.25"/>
    <n v="60.68"/>
    <x v="1"/>
    <x v="1"/>
    <n v="27.9"/>
    <x v="0"/>
    <x v="0"/>
    <m/>
    <x v="1"/>
    <x v="1"/>
    <x v="5"/>
    <n v="7.1"/>
  </r>
  <r>
    <s v="S2006"/>
    <s v="Maria"/>
    <s v="Brown"/>
    <s v="student1006@university.com"/>
    <s v="Male"/>
    <n v="19"/>
    <x v="0"/>
    <n v="79.14"/>
    <n v="79.14"/>
    <n v="65.010000000000005"/>
    <n v="43.68"/>
    <n v="69.47"/>
    <n v="69.47"/>
    <n v="83.14"/>
    <n v="1.57"/>
    <n v="60.93"/>
    <n v="79.63"/>
    <x v="0"/>
    <x v="0"/>
    <n v="18.3"/>
    <x v="0"/>
    <x v="0"/>
    <m/>
    <x v="1"/>
    <x v="2"/>
    <x v="5"/>
    <n v="6.6"/>
  </r>
  <r>
    <s v="S2007"/>
    <s v="Ahmed"/>
    <s v="Davis"/>
    <s v="student1007@university.com"/>
    <s v="Female"/>
    <n v="24"/>
    <x v="2"/>
    <n v="80.59"/>
    <n v="80.59"/>
    <n v="61.65"/>
    <n v="65.959999999999994"/>
    <n v="68.45"/>
    <n v="68.45"/>
    <n v="75.44"/>
    <n v="4.97"/>
    <n v="50.12"/>
    <n v="73.02"/>
    <x v="1"/>
    <x v="1"/>
    <n v="22.8"/>
    <x v="0"/>
    <x v="0"/>
    <s v="PhD"/>
    <x v="3"/>
    <x v="2"/>
    <x v="8"/>
    <n v="5.4"/>
  </r>
  <r>
    <s v="S2008"/>
    <s v="Maria"/>
    <s v="Jones"/>
    <s v="student1008@university.com"/>
    <s v="Male"/>
    <n v="23"/>
    <x v="3"/>
    <n v="86.44"/>
    <n v="86.44"/>
    <n v="50.99"/>
    <n v="41.54"/>
    <n v="83.6"/>
    <n v="83.6"/>
    <n v="65.63"/>
    <n v="3.1"/>
    <n v="74.61"/>
    <n v="71.400000000000006"/>
    <x v="3"/>
    <x v="1"/>
    <n v="8.1"/>
    <x v="0"/>
    <x v="0"/>
    <m/>
    <x v="1"/>
    <x v="2"/>
    <x v="9"/>
    <n v="8.8000000000000007"/>
  </r>
  <r>
    <s v="S2009"/>
    <s v="Liam"/>
    <s v="Williams"/>
    <s v="student1009@university.com"/>
    <s v="Female"/>
    <n v="23"/>
    <x v="3"/>
    <n v="88.06"/>
    <n v="88.06"/>
    <n v="93.67"/>
    <n v="48.04"/>
    <n v="54.51"/>
    <n v="54.51"/>
    <n v="98.45"/>
    <n v="5.66"/>
    <n v="70.63"/>
    <n v="70.52"/>
    <x v="1"/>
    <x v="1"/>
    <n v="13.9"/>
    <x v="0"/>
    <x v="0"/>
    <s v="PhD"/>
    <x v="3"/>
    <x v="1"/>
    <x v="5"/>
    <n v="8.8000000000000007"/>
  </r>
  <r>
    <s v="S2010"/>
    <s v="Ahmed"/>
    <s v="Davis"/>
    <s v="student1010@university.com"/>
    <s v="Male"/>
    <n v="18"/>
    <x v="0"/>
    <n v="88.54"/>
    <n v="88.54"/>
    <n v="48.89"/>
    <n v="59.38"/>
    <n v="60.28"/>
    <n v="60.28"/>
    <n v="90.04"/>
    <n v="4.67"/>
    <n v="88.8"/>
    <n v="65.55"/>
    <x v="1"/>
    <x v="1"/>
    <n v="27"/>
    <x v="0"/>
    <x v="0"/>
    <s v="None"/>
    <x v="1"/>
    <x v="1"/>
    <x v="8"/>
    <n v="4.8"/>
  </r>
  <r>
    <s v="S2011"/>
    <s v="Ahmed"/>
    <s v="Brown"/>
    <s v="student1011@university.com"/>
    <s v="Female"/>
    <n v="24"/>
    <x v="2"/>
    <n v="83.17"/>
    <n v="83.17"/>
    <n v="78.14"/>
    <n v="63.62"/>
    <n v="60.02"/>
    <n v="60.02"/>
    <n v="69.06"/>
    <n v="6.89"/>
    <n v="70.14"/>
    <n v="65.27"/>
    <x v="3"/>
    <x v="1"/>
    <n v="29.4"/>
    <x v="0"/>
    <x v="0"/>
    <s v="Master's"/>
    <x v="2"/>
    <x v="0"/>
    <x v="0"/>
    <n v="6.7"/>
  </r>
  <r>
    <s v="S2012"/>
    <s v="Emma"/>
    <s v="Brown"/>
    <s v="student1012@university.com"/>
    <s v="Male"/>
    <n v="23"/>
    <x v="1"/>
    <n v="60.79"/>
    <n v="60.79"/>
    <n v="93.41"/>
    <n v="96.39"/>
    <n v="55.42"/>
    <n v="55.42"/>
    <n v="58.34"/>
    <n v="9.14"/>
    <n v="93.21"/>
    <n v="84.99"/>
    <x v="0"/>
    <x v="0"/>
    <n v="7.8"/>
    <x v="1"/>
    <x v="0"/>
    <s v="High School"/>
    <x v="0"/>
    <x v="1"/>
    <x v="6"/>
    <n v="7.9"/>
  </r>
  <r>
    <s v="S2013"/>
    <s v="John"/>
    <s v="Smith"/>
    <s v="student1013@university.com"/>
    <s v="Male"/>
    <n v="21"/>
    <x v="1"/>
    <n v="70.209999999999994"/>
    <n v="70.209999999999994"/>
    <n v="94.72"/>
    <n v="63.75"/>
    <n v="60.38"/>
    <n v="60.38"/>
    <n v="88.98"/>
    <n v="2.0099999999999998"/>
    <n v="54.79"/>
    <n v="77.89"/>
    <x v="2"/>
    <x v="1"/>
    <n v="19.7"/>
    <x v="0"/>
    <x v="0"/>
    <s v="None"/>
    <x v="1"/>
    <x v="1"/>
    <x v="3"/>
    <n v="4.3"/>
  </r>
  <r>
    <s v="S2014"/>
    <s v="Ahmed"/>
    <s v="Williams"/>
    <s v="student1014@university.com"/>
    <s v="Female"/>
    <n v="20"/>
    <x v="3"/>
    <n v="88.81"/>
    <n v="88.81"/>
    <n v="87.59"/>
    <n v="69.78"/>
    <n v="80.349999999999994"/>
    <n v="80.349999999999994"/>
    <n v="99.5"/>
    <n v="8.2100000000000009"/>
    <n v="68.290000000000006"/>
    <n v="51.5"/>
    <x v="1"/>
    <x v="1"/>
    <n v="23.4"/>
    <x v="0"/>
    <x v="0"/>
    <s v="PhD"/>
    <x v="3"/>
    <x v="0"/>
    <x v="0"/>
    <n v="4.5999999999999996"/>
  </r>
  <r>
    <s v="S2015"/>
    <s v="Emma"/>
    <s v="Davis"/>
    <s v="student1015@university.com"/>
    <s v="Male"/>
    <n v="21"/>
    <x v="2"/>
    <m/>
    <n v="75.384859471613183"/>
    <n v="50.57"/>
    <n v="54.74"/>
    <n v="86.61"/>
    <n v="86.61"/>
    <n v="63.95"/>
    <n v="9.49"/>
    <n v="96.7"/>
    <n v="52.43"/>
    <x v="2"/>
    <x v="1"/>
    <n v="17.899999999999999"/>
    <x v="1"/>
    <x v="0"/>
    <s v="Master's"/>
    <x v="2"/>
    <x v="0"/>
    <x v="9"/>
    <n v="6.7"/>
  </r>
  <r>
    <s v="S2016"/>
    <s v="Sara"/>
    <s v="Davis"/>
    <s v="student1016@university.com"/>
    <s v="Female"/>
    <n v="22"/>
    <x v="3"/>
    <n v="53.95"/>
    <n v="53.95"/>
    <n v="89.05"/>
    <n v="40.01"/>
    <n v="83.02"/>
    <n v="83.02"/>
    <n v="95.79"/>
    <n v="3.74"/>
    <n v="50.59"/>
    <n v="78.510000000000005"/>
    <x v="2"/>
    <x v="1"/>
    <n v="10.8"/>
    <x v="0"/>
    <x v="0"/>
    <s v="Master's"/>
    <x v="2"/>
    <x v="0"/>
    <x v="7"/>
    <n v="4.0999999999999996"/>
  </r>
  <r>
    <s v="S2017"/>
    <s v="John"/>
    <s v="Johnson"/>
    <s v="student1017@university.com"/>
    <s v="Male"/>
    <n v="21"/>
    <x v="3"/>
    <n v="76.78"/>
    <n v="76.78"/>
    <n v="56.59"/>
    <n v="93.96"/>
    <n v="73.760000000000005"/>
    <n v="73.760000000000005"/>
    <n v="56.27"/>
    <n v="1.1399999999999999"/>
    <n v="69.540000000000006"/>
    <n v="92.31"/>
    <x v="4"/>
    <x v="1"/>
    <n v="6"/>
    <x v="0"/>
    <x v="0"/>
    <m/>
    <x v="1"/>
    <x v="1"/>
    <x v="8"/>
    <n v="8.1999999999999993"/>
  </r>
  <r>
    <s v="S2018"/>
    <s v="Liam"/>
    <s v="Smith"/>
    <s v="student1018@university.com"/>
    <s v="Male"/>
    <n v="24"/>
    <x v="1"/>
    <n v="65.63"/>
    <n v="65.63"/>
    <n v="95.34"/>
    <n v="44.9"/>
    <n v="52.62"/>
    <n v="52.62"/>
    <n v="97.61"/>
    <n v="8.2200000000000006"/>
    <n v="62.99"/>
    <n v="52.2"/>
    <x v="0"/>
    <x v="0"/>
    <n v="28.8"/>
    <x v="0"/>
    <x v="0"/>
    <m/>
    <x v="1"/>
    <x v="0"/>
    <x v="3"/>
    <n v="8.4"/>
  </r>
  <r>
    <s v="S2019"/>
    <s v="Ahmed"/>
    <s v="Smith"/>
    <s v="student1019@university.com"/>
    <s v="Male"/>
    <n v="19"/>
    <x v="2"/>
    <n v="61.27"/>
    <n v="61.27"/>
    <n v="82.55"/>
    <n v="97.85"/>
    <n v="97.95"/>
    <n v="97.95"/>
    <n v="87.27"/>
    <n v="7.01"/>
    <n v="76.59"/>
    <n v="75.36"/>
    <x v="3"/>
    <x v="1"/>
    <n v="10.9"/>
    <x v="1"/>
    <x v="1"/>
    <s v="Bachelor's"/>
    <x v="4"/>
    <x v="0"/>
    <x v="5"/>
    <n v="7.7"/>
  </r>
  <r>
    <s v="S2020"/>
    <s v="Omar"/>
    <s v="Davis"/>
    <s v="student1020@university.com"/>
    <s v="Female"/>
    <n v="23"/>
    <x v="3"/>
    <n v="75.290000000000006"/>
    <n v="75.290000000000006"/>
    <n v="87.12"/>
    <n v="47.85"/>
    <n v="58.4"/>
    <n v="58.4"/>
    <n v="67.33"/>
    <n v="2.13"/>
    <n v="63.94"/>
    <n v="92.56"/>
    <x v="0"/>
    <x v="0"/>
    <n v="12.5"/>
    <x v="1"/>
    <x v="0"/>
    <s v="PhD"/>
    <x v="3"/>
    <x v="1"/>
    <x v="2"/>
    <n v="8.1"/>
  </r>
  <r>
    <s v="S2021"/>
    <s v="Ali"/>
    <s v="Davis"/>
    <s v="student1021@university.com"/>
    <s v="Female"/>
    <n v="24"/>
    <x v="3"/>
    <n v="80.3"/>
    <n v="80.3"/>
    <n v="45.1"/>
    <n v="76.290000000000006"/>
    <n v="83.42"/>
    <n v="83.42"/>
    <n v="65.23"/>
    <n v="4.45"/>
    <n v="93.5"/>
    <n v="50.22"/>
    <x v="4"/>
    <x v="1"/>
    <n v="21.1"/>
    <x v="1"/>
    <x v="0"/>
    <s v="Bachelor's"/>
    <x v="4"/>
    <x v="0"/>
    <x v="0"/>
    <n v="7.4"/>
  </r>
  <r>
    <s v="S2022"/>
    <s v="Sara"/>
    <s v="Jones"/>
    <s v="student1022@university.com"/>
    <s v="Female"/>
    <n v="23"/>
    <x v="3"/>
    <m/>
    <n v="75.395864301801737"/>
    <n v="74.97"/>
    <n v="99.96"/>
    <n v="95.64"/>
    <n v="95.64"/>
    <n v="82.17"/>
    <n v="5.78"/>
    <n v="96.86"/>
    <n v="63.79"/>
    <x v="1"/>
    <x v="1"/>
    <n v="15.7"/>
    <x v="0"/>
    <x v="0"/>
    <m/>
    <x v="1"/>
    <x v="0"/>
    <x v="0"/>
    <n v="4.7"/>
  </r>
  <r>
    <s v="S2023"/>
    <s v="Sara"/>
    <s v="Jones"/>
    <s v="student1023@university.com"/>
    <s v="Female"/>
    <n v="19"/>
    <x v="3"/>
    <n v="89.01"/>
    <n v="89.01"/>
    <n v="89.27"/>
    <n v="48.31"/>
    <n v="84.89"/>
    <n v="84.89"/>
    <n v="79.680000000000007"/>
    <n v="1.7"/>
    <n v="92.46"/>
    <n v="96"/>
    <x v="1"/>
    <x v="1"/>
    <n v="15.6"/>
    <x v="1"/>
    <x v="0"/>
    <s v="Bachelor's"/>
    <x v="4"/>
    <x v="1"/>
    <x v="2"/>
    <n v="4.0999999999999996"/>
  </r>
  <r>
    <s v="S2024"/>
    <s v="Liam"/>
    <s v="Jones"/>
    <s v="student1024@university.com"/>
    <s v="Female"/>
    <n v="23"/>
    <x v="3"/>
    <n v="90.99"/>
    <n v="90.99"/>
    <n v="91.7"/>
    <n v="65.44"/>
    <n v="60.9"/>
    <n v="60.9"/>
    <n v="95.95"/>
    <n v="7.15"/>
    <n v="69.930000000000007"/>
    <n v="54.07"/>
    <x v="3"/>
    <x v="1"/>
    <n v="7.1"/>
    <x v="0"/>
    <x v="1"/>
    <s v="None"/>
    <x v="1"/>
    <x v="0"/>
    <x v="3"/>
    <n v="8.1999999999999993"/>
  </r>
  <r>
    <s v="S2025"/>
    <s v="Emma"/>
    <s v="Smith"/>
    <s v="student1025@university.com"/>
    <s v="Male"/>
    <n v="21"/>
    <x v="2"/>
    <n v="98.28"/>
    <n v="98.28"/>
    <n v="41.72"/>
    <n v="86.83"/>
    <n v="65.790000000000006"/>
    <n v="65.790000000000006"/>
    <n v="88.31"/>
    <n v="6.9"/>
    <n v="99.5"/>
    <n v="80.349999999999994"/>
    <x v="1"/>
    <x v="1"/>
    <n v="29.8"/>
    <x v="1"/>
    <x v="1"/>
    <s v="Master's"/>
    <x v="2"/>
    <x v="1"/>
    <x v="0"/>
    <n v="7.5"/>
  </r>
  <r>
    <s v="S2026"/>
    <s v="Sara"/>
    <s v="Johnson"/>
    <s v="student1026@university.com"/>
    <s v="Male"/>
    <n v="22"/>
    <x v="0"/>
    <n v="59.03"/>
    <n v="59.03"/>
    <n v="96.35"/>
    <n v="41.93"/>
    <m/>
    <n v="74.847964477022742"/>
    <n v="77.02"/>
    <n v="8.8699999999999992"/>
    <n v="86.75"/>
    <n v="75.37"/>
    <x v="2"/>
    <x v="1"/>
    <n v="12.1"/>
    <x v="0"/>
    <x v="0"/>
    <s v="High School"/>
    <x v="0"/>
    <x v="2"/>
    <x v="7"/>
    <n v="6"/>
  </r>
  <r>
    <s v="S2027"/>
    <s v="John"/>
    <s v="Brown"/>
    <s v="student1027@university.com"/>
    <s v="Female"/>
    <n v="18"/>
    <x v="1"/>
    <n v="79.73"/>
    <n v="79.73"/>
    <n v="42.6"/>
    <n v="81.39"/>
    <n v="80.64"/>
    <n v="80.64"/>
    <n v="96.38"/>
    <n v="5.67"/>
    <n v="67.78"/>
    <n v="57.58"/>
    <x v="3"/>
    <x v="1"/>
    <n v="7.8"/>
    <x v="1"/>
    <x v="0"/>
    <s v="Master's"/>
    <x v="2"/>
    <x v="0"/>
    <x v="5"/>
    <n v="8"/>
  </r>
  <r>
    <s v="S2028"/>
    <s v="Ahmed"/>
    <s v="Jones"/>
    <s v="student1028@university.com"/>
    <s v="Male"/>
    <n v="19"/>
    <x v="1"/>
    <m/>
    <n v="75.384570059204876"/>
    <n v="76.87"/>
    <n v="44.82"/>
    <n v="80.650000000000006"/>
    <n v="80.650000000000006"/>
    <n v="79.64"/>
    <n v="5.74"/>
    <n v="54.68"/>
    <n v="52.12"/>
    <x v="0"/>
    <x v="0"/>
    <n v="22"/>
    <x v="0"/>
    <x v="0"/>
    <s v="Bachelor's"/>
    <x v="4"/>
    <x v="0"/>
    <x v="8"/>
    <n v="4.3"/>
  </r>
  <r>
    <s v="S2029"/>
    <s v="Ahmed"/>
    <s v="Johnson"/>
    <s v="student1029@university.com"/>
    <s v="Male"/>
    <n v="21"/>
    <x v="0"/>
    <n v="66.739999999999995"/>
    <n v="66.739999999999995"/>
    <n v="81.599999999999994"/>
    <n v="54.19"/>
    <n v="86.28"/>
    <n v="86.28"/>
    <n v="92.48"/>
    <n v="6.19"/>
    <n v="83.35"/>
    <n v="75.13"/>
    <x v="0"/>
    <x v="0"/>
    <n v="23.8"/>
    <x v="0"/>
    <x v="0"/>
    <s v="Master's"/>
    <x v="2"/>
    <x v="1"/>
    <x v="6"/>
    <n v="5.6"/>
  </r>
  <r>
    <s v="S2030"/>
    <s v="Omar"/>
    <s v="Williams"/>
    <s v="student1030@university.com"/>
    <s v="Male"/>
    <n v="24"/>
    <x v="1"/>
    <n v="78.28"/>
    <n v="78.28"/>
    <n v="46.44"/>
    <n v="49.6"/>
    <n v="50.55"/>
    <n v="50.55"/>
    <n v="92.05"/>
    <n v="2.74"/>
    <n v="86.43"/>
    <n v="86.76"/>
    <x v="1"/>
    <x v="1"/>
    <n v="5.6"/>
    <x v="1"/>
    <x v="0"/>
    <s v="Bachelor's"/>
    <x v="4"/>
    <x v="2"/>
    <x v="1"/>
    <n v="5.7"/>
  </r>
  <r>
    <s v="S2031"/>
    <s v="Liam"/>
    <s v="Jones"/>
    <s v="student1031@university.com"/>
    <s v="Male"/>
    <n v="21"/>
    <x v="0"/>
    <n v="89.12"/>
    <n v="89.12"/>
    <n v="42.88"/>
    <n v="94.44"/>
    <n v="90.89"/>
    <n v="90.89"/>
    <n v="95.96"/>
    <n v="7.59"/>
    <n v="56.12"/>
    <n v="58.86"/>
    <x v="3"/>
    <x v="1"/>
    <n v="11.7"/>
    <x v="0"/>
    <x v="1"/>
    <s v="PhD"/>
    <x v="3"/>
    <x v="2"/>
    <x v="0"/>
    <n v="4.5"/>
  </r>
  <r>
    <s v="S2032"/>
    <s v="Ali"/>
    <s v="Brown"/>
    <s v="student1032@university.com"/>
    <s v="Female"/>
    <n v="21"/>
    <x v="3"/>
    <n v="51.15"/>
    <n v="51.15"/>
    <n v="87.09"/>
    <n v="50.83"/>
    <n v="86.94"/>
    <n v="86.94"/>
    <n v="53.38"/>
    <n v="6.62"/>
    <n v="77.489999999999995"/>
    <n v="84.57"/>
    <x v="0"/>
    <x v="0"/>
    <n v="9.9"/>
    <x v="0"/>
    <x v="0"/>
    <m/>
    <x v="1"/>
    <x v="1"/>
    <x v="9"/>
    <n v="7.7"/>
  </r>
  <r>
    <s v="S2033"/>
    <s v="Emma"/>
    <s v="Williams"/>
    <s v="student1033@university.com"/>
    <s v="Male"/>
    <n v="18"/>
    <x v="0"/>
    <n v="98.47"/>
    <n v="98.47"/>
    <n v="63.08"/>
    <n v="42.43"/>
    <n v="57.04"/>
    <n v="57.04"/>
    <n v="79.19"/>
    <n v="8.39"/>
    <n v="99.35"/>
    <n v="77.319999999999993"/>
    <x v="1"/>
    <x v="1"/>
    <n v="24.7"/>
    <x v="0"/>
    <x v="1"/>
    <s v="PhD"/>
    <x v="3"/>
    <x v="2"/>
    <x v="7"/>
    <n v="7.9"/>
  </r>
  <r>
    <s v="S2034"/>
    <s v="Ali"/>
    <s v="Williams"/>
    <s v="student1034@university.com"/>
    <s v="Female"/>
    <n v="20"/>
    <x v="0"/>
    <n v="90.49"/>
    <n v="90.49"/>
    <n v="46.43"/>
    <n v="75.260000000000005"/>
    <n v="67.38"/>
    <n v="67.38"/>
    <n v="73.42"/>
    <n v="7.69"/>
    <n v="66.31"/>
    <n v="67.89"/>
    <x v="3"/>
    <x v="1"/>
    <n v="9.6"/>
    <x v="0"/>
    <x v="0"/>
    <s v="High School"/>
    <x v="0"/>
    <x v="0"/>
    <x v="0"/>
    <n v="6.9"/>
  </r>
  <r>
    <s v="S2035"/>
    <s v="Sara"/>
    <s v="Brown"/>
    <s v="student1035@university.com"/>
    <s v="Female"/>
    <n v="23"/>
    <x v="1"/>
    <n v="87.56"/>
    <n v="87.56"/>
    <n v="85.76"/>
    <n v="60.77"/>
    <n v="81.93"/>
    <n v="81.93"/>
    <n v="74.53"/>
    <n v="6.39"/>
    <n v="65.09"/>
    <n v="83.22"/>
    <x v="1"/>
    <x v="1"/>
    <n v="10.9"/>
    <x v="0"/>
    <x v="0"/>
    <s v="PhD"/>
    <x v="3"/>
    <x v="0"/>
    <x v="1"/>
    <n v="6.1"/>
  </r>
  <r>
    <s v="S2036"/>
    <s v="Liam"/>
    <s v="Jones"/>
    <s v="student1036@university.com"/>
    <s v="Male"/>
    <n v="23"/>
    <x v="2"/>
    <n v="88.02"/>
    <n v="88.02"/>
    <n v="90.95"/>
    <n v="64.34"/>
    <n v="74.790000000000006"/>
    <n v="74.790000000000006"/>
    <n v="73"/>
    <n v="1.61"/>
    <n v="95.17"/>
    <n v="59.6"/>
    <x v="1"/>
    <x v="1"/>
    <n v="29.7"/>
    <x v="1"/>
    <x v="1"/>
    <s v="PhD"/>
    <x v="3"/>
    <x v="1"/>
    <x v="8"/>
    <n v="7"/>
  </r>
  <r>
    <s v="S2037"/>
    <s v="Omar"/>
    <s v="Smith"/>
    <s v="student1037@university.com"/>
    <s v="Female"/>
    <n v="24"/>
    <x v="0"/>
    <n v="69.45"/>
    <n v="69.45"/>
    <n v="75.239999999999995"/>
    <n v="47.14"/>
    <n v="55.75"/>
    <n v="55.75"/>
    <n v="91.87"/>
    <n v="9.19"/>
    <n v="55.87"/>
    <n v="72.849999999999994"/>
    <x v="3"/>
    <x v="1"/>
    <n v="22.6"/>
    <x v="0"/>
    <x v="0"/>
    <s v="Master's"/>
    <x v="2"/>
    <x v="1"/>
    <x v="2"/>
    <n v="8.5"/>
  </r>
  <r>
    <s v="S2038"/>
    <s v="Ali"/>
    <s v="Brown"/>
    <s v="student1038@university.com"/>
    <s v="Male"/>
    <n v="22"/>
    <x v="1"/>
    <n v="87.58"/>
    <n v="87.58"/>
    <n v="49.67"/>
    <n v="84.89"/>
    <n v="54.37"/>
    <n v="54.37"/>
    <n v="65.92"/>
    <n v="3.67"/>
    <n v="96.68"/>
    <n v="77.47"/>
    <x v="1"/>
    <x v="1"/>
    <n v="14.7"/>
    <x v="0"/>
    <x v="0"/>
    <s v="High School"/>
    <x v="0"/>
    <x v="0"/>
    <x v="4"/>
    <n v="5.8"/>
  </r>
  <r>
    <s v="S2039"/>
    <s v="John"/>
    <s v="Brown"/>
    <s v="student1039@university.com"/>
    <s v="Male"/>
    <n v="24"/>
    <x v="3"/>
    <n v="69.34"/>
    <n v="69.34"/>
    <n v="40.909999999999997"/>
    <n v="76.09"/>
    <n v="89.07"/>
    <n v="89.07"/>
    <n v="73.14"/>
    <n v="9.64"/>
    <n v="88.97"/>
    <n v="72.930000000000007"/>
    <x v="2"/>
    <x v="1"/>
    <n v="23.8"/>
    <x v="1"/>
    <x v="0"/>
    <s v="Master's"/>
    <x v="2"/>
    <x v="1"/>
    <x v="1"/>
    <n v="5.7"/>
  </r>
  <r>
    <s v="S2040"/>
    <s v="Ahmed"/>
    <s v="Brown"/>
    <s v="student1040@university.com"/>
    <s v="Male"/>
    <n v="20"/>
    <x v="1"/>
    <m/>
    <n v="75.3712867647058"/>
    <n v="82.05"/>
    <n v="61.85"/>
    <n v="57.8"/>
    <n v="57.8"/>
    <n v="60.03"/>
    <n v="4.0199999999999996"/>
    <n v="69.540000000000006"/>
    <n v="69.88"/>
    <x v="2"/>
    <x v="1"/>
    <n v="16.7"/>
    <x v="0"/>
    <x v="0"/>
    <s v="PhD"/>
    <x v="3"/>
    <x v="2"/>
    <x v="3"/>
    <n v="7.1"/>
  </r>
  <r>
    <s v="S2041"/>
    <s v="Sara"/>
    <s v="Williams"/>
    <s v="student1041@university.com"/>
    <s v="Female"/>
    <n v="23"/>
    <x v="3"/>
    <m/>
    <n v="75.3712867647058"/>
    <n v="73.010000000000005"/>
    <n v="50.29"/>
    <n v="58.6"/>
    <n v="58.6"/>
    <n v="62.59"/>
    <n v="1.46"/>
    <n v="54.18"/>
    <n v="87.05"/>
    <x v="2"/>
    <x v="1"/>
    <n v="10.3"/>
    <x v="1"/>
    <x v="0"/>
    <s v="Master's"/>
    <x v="2"/>
    <x v="2"/>
    <x v="4"/>
    <n v="7.4"/>
  </r>
  <r>
    <s v="S2042"/>
    <s v="Omar"/>
    <s v="Johnson"/>
    <s v="student1042@university.com"/>
    <s v="Female"/>
    <n v="22"/>
    <x v="3"/>
    <n v="64.62"/>
    <n v="64.62"/>
    <n v="79.05"/>
    <n v="75.61"/>
    <n v="91.55"/>
    <n v="91.55"/>
    <n v="83.02"/>
    <n v="8.85"/>
    <n v="50.96"/>
    <n v="82.81"/>
    <x v="4"/>
    <x v="1"/>
    <n v="17.2"/>
    <x v="0"/>
    <x v="0"/>
    <s v="Bachelor's"/>
    <x v="4"/>
    <x v="0"/>
    <x v="2"/>
    <n v="6.3"/>
  </r>
  <r>
    <s v="S2043"/>
    <s v="Ali"/>
    <s v="Smith"/>
    <s v="student1043@university.com"/>
    <s v="Female"/>
    <n v="24"/>
    <x v="3"/>
    <n v="77.569999999999993"/>
    <n v="77.569999999999993"/>
    <n v="88.79"/>
    <n v="86.72"/>
    <n v="80.61"/>
    <n v="80.61"/>
    <n v="55.85"/>
    <n v="7.95"/>
    <n v="68.790000000000006"/>
    <n v="81.97"/>
    <x v="3"/>
    <x v="1"/>
    <n v="24.3"/>
    <x v="1"/>
    <x v="0"/>
    <s v="PhD"/>
    <x v="3"/>
    <x v="1"/>
    <x v="7"/>
    <n v="8.3000000000000007"/>
  </r>
  <r>
    <s v="S2044"/>
    <s v="Emma"/>
    <s v="Jones"/>
    <s v="student1044@university.com"/>
    <s v="Male"/>
    <n v="22"/>
    <x v="0"/>
    <n v="65.959999999999994"/>
    <n v="65.959999999999994"/>
    <n v="66.05"/>
    <n v="58.74"/>
    <n v="80.239999999999995"/>
    <n v="80.239999999999995"/>
    <n v="59.39"/>
    <n v="7.86"/>
    <n v="85.27"/>
    <n v="94.59"/>
    <x v="3"/>
    <x v="1"/>
    <n v="9.5"/>
    <x v="1"/>
    <x v="0"/>
    <s v="Bachelor's"/>
    <x v="4"/>
    <x v="0"/>
    <x v="5"/>
    <n v="5.8"/>
  </r>
  <r>
    <s v="S2045"/>
    <s v="John"/>
    <s v="Jones"/>
    <s v="student1045@university.com"/>
    <s v="Male"/>
    <n v="21"/>
    <x v="3"/>
    <n v="71.209999999999994"/>
    <n v="71.209999999999994"/>
    <n v="47.47"/>
    <n v="41.55"/>
    <n v="73.97"/>
    <n v="73.97"/>
    <n v="76.400000000000006"/>
    <n v="0.89"/>
    <n v="74.38"/>
    <n v="99.68"/>
    <x v="4"/>
    <x v="1"/>
    <n v="17.100000000000001"/>
    <x v="0"/>
    <x v="0"/>
    <m/>
    <x v="1"/>
    <x v="1"/>
    <x v="7"/>
    <n v="7.2"/>
  </r>
  <r>
    <s v="S2046"/>
    <s v="John"/>
    <s v="Johnson"/>
    <s v="student1046@university.com"/>
    <s v="Male"/>
    <n v="19"/>
    <x v="2"/>
    <n v="74.62"/>
    <n v="74.62"/>
    <n v="96.4"/>
    <n v="52.86"/>
    <m/>
    <n v="74.854501133786783"/>
    <n v="52.19"/>
    <n v="8.7899999999999991"/>
    <n v="86.93"/>
    <n v="78.36"/>
    <x v="3"/>
    <x v="1"/>
    <n v="8"/>
    <x v="0"/>
    <x v="1"/>
    <s v="Bachelor's"/>
    <x v="4"/>
    <x v="2"/>
    <x v="1"/>
    <n v="7.3"/>
  </r>
  <r>
    <s v="S2047"/>
    <s v="Ali"/>
    <s v="Brown"/>
    <s v="student1047@university.com"/>
    <s v="Female"/>
    <n v="21"/>
    <x v="3"/>
    <n v="92.82"/>
    <n v="92.82"/>
    <n v="72.72"/>
    <n v="80.94"/>
    <n v="80.09"/>
    <n v="80.09"/>
    <n v="56.35"/>
    <n v="5.96"/>
    <n v="83.53"/>
    <n v="67.41"/>
    <x v="1"/>
    <x v="1"/>
    <n v="26.1"/>
    <x v="1"/>
    <x v="0"/>
    <m/>
    <x v="1"/>
    <x v="0"/>
    <x v="8"/>
    <n v="5.5"/>
  </r>
  <r>
    <s v="S2048"/>
    <s v="Ahmed"/>
    <s v="Smith"/>
    <s v="student1048@university.com"/>
    <s v="Male"/>
    <n v="18"/>
    <x v="2"/>
    <n v="76.16"/>
    <n v="76.16"/>
    <n v="76.92"/>
    <n v="99.35"/>
    <n v="98.39"/>
    <n v="98.39"/>
    <n v="93.17"/>
    <n v="4.7"/>
    <n v="78.650000000000006"/>
    <n v="88.94"/>
    <x v="0"/>
    <x v="0"/>
    <n v="25.5"/>
    <x v="0"/>
    <x v="0"/>
    <s v="PhD"/>
    <x v="3"/>
    <x v="1"/>
    <x v="0"/>
    <n v="4.0999999999999996"/>
  </r>
  <r>
    <s v="S2049"/>
    <s v="Ali"/>
    <s v="Jones"/>
    <s v="student1049@university.com"/>
    <s v="Male"/>
    <n v="23"/>
    <x v="1"/>
    <n v="68.12"/>
    <n v="68.12"/>
    <n v="96"/>
    <n v="40.799999999999997"/>
    <n v="61.15"/>
    <n v="61.15"/>
    <n v="92.31"/>
    <n v="9.1300000000000008"/>
    <n v="98.37"/>
    <n v="57.1"/>
    <x v="3"/>
    <x v="1"/>
    <n v="21.8"/>
    <x v="1"/>
    <x v="0"/>
    <s v="Bachelor's"/>
    <x v="4"/>
    <x v="0"/>
    <x v="3"/>
    <n v="8.1"/>
  </r>
  <r>
    <s v="S2050"/>
    <s v="Sara"/>
    <s v="Davis"/>
    <s v="student1050@university.com"/>
    <s v="Female"/>
    <n v="22"/>
    <x v="3"/>
    <n v="62.39"/>
    <n v="62.39"/>
    <n v="95.9"/>
    <n v="58.37"/>
    <n v="60.73"/>
    <n v="60.73"/>
    <n v="67.39"/>
    <n v="6.66"/>
    <n v="86.42"/>
    <n v="75.650000000000006"/>
    <x v="0"/>
    <x v="0"/>
    <n v="28"/>
    <x v="0"/>
    <x v="0"/>
    <s v="High School"/>
    <x v="0"/>
    <x v="1"/>
    <x v="4"/>
    <n v="6.4"/>
  </r>
  <r>
    <s v="S2051"/>
    <s v="Ali"/>
    <s v="Jones"/>
    <s v="student1051@university.com"/>
    <s v="Female"/>
    <n v="24"/>
    <x v="3"/>
    <n v="70.430000000000007"/>
    <n v="70.430000000000007"/>
    <n v="74.33"/>
    <n v="43.72"/>
    <n v="52.86"/>
    <n v="52.86"/>
    <n v="67.400000000000006"/>
    <n v="1.33"/>
    <n v="95.73"/>
    <n v="76.23"/>
    <x v="2"/>
    <x v="1"/>
    <n v="15"/>
    <x v="0"/>
    <x v="1"/>
    <s v="Bachelor's"/>
    <x v="4"/>
    <x v="1"/>
    <x v="2"/>
    <n v="4.5"/>
  </r>
  <r>
    <s v="S2052"/>
    <s v="John"/>
    <s v="Brown"/>
    <s v="student1052@university.com"/>
    <s v="Female"/>
    <n v="19"/>
    <x v="1"/>
    <n v="75.790000000000006"/>
    <n v="75.790000000000006"/>
    <n v="57.86"/>
    <n v="58.98"/>
    <n v="82.91"/>
    <n v="82.91"/>
    <n v="96.83"/>
    <n v="5.2"/>
    <n v="62.11"/>
    <n v="99.17"/>
    <x v="1"/>
    <x v="1"/>
    <n v="8.3000000000000007"/>
    <x v="1"/>
    <x v="0"/>
    <s v="PhD"/>
    <x v="3"/>
    <x v="1"/>
    <x v="1"/>
    <n v="8.8000000000000007"/>
  </r>
  <r>
    <s v="S2053"/>
    <s v="Omar"/>
    <s v="Davis"/>
    <s v="student1053@university.com"/>
    <s v="Male"/>
    <n v="24"/>
    <x v="0"/>
    <n v="87.31"/>
    <n v="87.31"/>
    <n v="99.83"/>
    <n v="64.349999999999994"/>
    <n v="77.45"/>
    <n v="77.45"/>
    <n v="51.29"/>
    <n v="6.37"/>
    <n v="85.68"/>
    <n v="99.55"/>
    <x v="1"/>
    <x v="1"/>
    <n v="29.4"/>
    <x v="1"/>
    <x v="0"/>
    <s v="High School"/>
    <x v="0"/>
    <x v="2"/>
    <x v="9"/>
    <n v="5.5"/>
  </r>
  <r>
    <s v="S2054"/>
    <s v="Ali"/>
    <s v="Johnson"/>
    <s v="student1054@university.com"/>
    <s v="Male"/>
    <n v="23"/>
    <x v="0"/>
    <n v="56.05"/>
    <n v="56.05"/>
    <n v="80.849999999999994"/>
    <n v="95.25"/>
    <n v="55.56"/>
    <n v="55.56"/>
    <n v="79.010000000000005"/>
    <n v="8.99"/>
    <n v="79.89"/>
    <n v="89.96"/>
    <x v="2"/>
    <x v="1"/>
    <n v="17.8"/>
    <x v="0"/>
    <x v="0"/>
    <m/>
    <x v="1"/>
    <x v="0"/>
    <x v="8"/>
    <n v="6.4"/>
  </r>
  <r>
    <s v="S2055"/>
    <s v="Ahmed"/>
    <s v="Smith"/>
    <s v="student1055@university.com"/>
    <s v="Male"/>
    <n v="22"/>
    <x v="3"/>
    <n v="61.08"/>
    <n v="61.08"/>
    <n v="64.510000000000005"/>
    <n v="44.83"/>
    <n v="68.23"/>
    <n v="68.23"/>
    <n v="79.87"/>
    <n v="2.8"/>
    <n v="96.21"/>
    <n v="73.650000000000006"/>
    <x v="2"/>
    <x v="1"/>
    <n v="16.899999999999999"/>
    <x v="0"/>
    <x v="0"/>
    <s v="High School"/>
    <x v="0"/>
    <x v="1"/>
    <x v="6"/>
    <n v="6.4"/>
  </r>
  <r>
    <s v="S2056"/>
    <s v="Liam"/>
    <s v="Johnson"/>
    <s v="student1056@university.com"/>
    <s v="Female"/>
    <n v="22"/>
    <x v="0"/>
    <n v="68.98"/>
    <n v="68.98"/>
    <n v="73.59"/>
    <n v="86.63"/>
    <n v="58.93"/>
    <n v="58.93"/>
    <n v="89.39"/>
    <n v="7.94"/>
    <n v="75.52"/>
    <n v="77.36"/>
    <x v="1"/>
    <x v="1"/>
    <n v="6.6"/>
    <x v="0"/>
    <x v="0"/>
    <m/>
    <x v="1"/>
    <x v="1"/>
    <x v="9"/>
    <n v="5.9"/>
  </r>
  <r>
    <s v="S2057"/>
    <s v="Omar"/>
    <s v="Johnson"/>
    <s v="student1057@university.com"/>
    <s v="Female"/>
    <n v="21"/>
    <x v="2"/>
    <m/>
    <n v="75.387605793808476"/>
    <n v="64.95"/>
    <n v="63.73"/>
    <n v="66.569999999999993"/>
    <n v="66.569999999999993"/>
    <n v="97.59"/>
    <n v="8"/>
    <n v="63.98"/>
    <n v="65.989999999999995"/>
    <x v="1"/>
    <x v="1"/>
    <n v="19.3"/>
    <x v="0"/>
    <x v="0"/>
    <s v="High School"/>
    <x v="0"/>
    <x v="0"/>
    <x v="6"/>
    <n v="4.8"/>
  </r>
  <r>
    <s v="S2058"/>
    <s v="Emma"/>
    <s v="Smith"/>
    <s v="student1058@university.com"/>
    <s v="Female"/>
    <n v="19"/>
    <x v="3"/>
    <n v="69.59"/>
    <n v="69.59"/>
    <n v="93.3"/>
    <n v="88.68"/>
    <n v="97.56"/>
    <n v="97.56"/>
    <n v="67.790000000000006"/>
    <n v="1.28"/>
    <n v="69.239999999999995"/>
    <n v="91.49"/>
    <x v="2"/>
    <x v="1"/>
    <n v="21.1"/>
    <x v="0"/>
    <x v="0"/>
    <m/>
    <x v="1"/>
    <x v="0"/>
    <x v="1"/>
    <n v="7.5"/>
  </r>
  <r>
    <s v="S2059"/>
    <s v="Maria"/>
    <s v="Smith"/>
    <s v="student1059@university.com"/>
    <s v="Female"/>
    <n v="19"/>
    <x v="0"/>
    <n v="89.68"/>
    <n v="89.68"/>
    <n v="68.95"/>
    <n v="70.8"/>
    <n v="84.17"/>
    <n v="84.17"/>
    <n v="71.89"/>
    <n v="0.17"/>
    <n v="60.94"/>
    <n v="87.33"/>
    <x v="1"/>
    <x v="1"/>
    <n v="16.8"/>
    <x v="0"/>
    <x v="0"/>
    <m/>
    <x v="1"/>
    <x v="1"/>
    <x v="5"/>
    <n v="5"/>
  </r>
  <r>
    <s v="S2060"/>
    <s v="Ali"/>
    <s v="Jones"/>
    <s v="student1060@university.com"/>
    <s v="Male"/>
    <n v="23"/>
    <x v="3"/>
    <n v="66.209999999999994"/>
    <n v="66.209999999999994"/>
    <n v="89.41"/>
    <n v="42.36"/>
    <n v="50.38"/>
    <n v="50.38"/>
    <n v="83.56"/>
    <n v="5.81"/>
    <n v="61"/>
    <n v="88.57"/>
    <x v="1"/>
    <x v="1"/>
    <n v="27.8"/>
    <x v="0"/>
    <x v="0"/>
    <s v="Bachelor's"/>
    <x v="4"/>
    <x v="0"/>
    <x v="9"/>
    <n v="7.4"/>
  </r>
  <r>
    <s v="S2061"/>
    <s v="Ahmed"/>
    <s v="Jones"/>
    <s v="student1061@university.com"/>
    <s v="Male"/>
    <n v="22"/>
    <x v="1"/>
    <n v="75.09"/>
    <n v="75.09"/>
    <n v="90.41"/>
    <n v="96.77"/>
    <n v="62.63"/>
    <n v="62.63"/>
    <n v="98.36"/>
    <n v="7.89"/>
    <n v="73.52"/>
    <n v="56.93"/>
    <x v="1"/>
    <x v="1"/>
    <n v="23.6"/>
    <x v="0"/>
    <x v="0"/>
    <s v="Master's"/>
    <x v="2"/>
    <x v="1"/>
    <x v="4"/>
    <n v="8"/>
  </r>
  <r>
    <s v="S2062"/>
    <s v="Omar"/>
    <s v="Smith"/>
    <s v="student1062@university.com"/>
    <s v="Male"/>
    <n v="19"/>
    <x v="1"/>
    <n v="81.2"/>
    <n v="81.2"/>
    <n v="89.46"/>
    <n v="44.96"/>
    <n v="50.52"/>
    <n v="50.52"/>
    <n v="94.54"/>
    <n v="5.54"/>
    <n v="94.63"/>
    <n v="69.930000000000007"/>
    <x v="3"/>
    <x v="1"/>
    <n v="6"/>
    <x v="0"/>
    <x v="0"/>
    <m/>
    <x v="1"/>
    <x v="2"/>
    <x v="7"/>
    <n v="4.0999999999999996"/>
  </r>
  <r>
    <s v="S2063"/>
    <s v="Ahmed"/>
    <s v="Davis"/>
    <s v="student1063@university.com"/>
    <s v="Male"/>
    <n v="19"/>
    <x v="3"/>
    <n v="61.61"/>
    <n v="61.61"/>
    <n v="83.33"/>
    <n v="75.86"/>
    <n v="85.74"/>
    <n v="85.74"/>
    <n v="83.35"/>
    <n v="8.1300000000000008"/>
    <n v="59.59"/>
    <n v="76.87"/>
    <x v="0"/>
    <x v="0"/>
    <n v="18.600000000000001"/>
    <x v="0"/>
    <x v="0"/>
    <s v="High School"/>
    <x v="0"/>
    <x v="1"/>
    <x v="6"/>
    <n v="7.7"/>
  </r>
  <r>
    <s v="S2064"/>
    <s v="Emma"/>
    <s v="Williams"/>
    <s v="student1064@university.com"/>
    <s v="Male"/>
    <n v="24"/>
    <x v="3"/>
    <n v="85.93"/>
    <n v="85.93"/>
    <n v="91.29"/>
    <n v="92.66"/>
    <n v="73.47"/>
    <n v="73.47"/>
    <n v="92.84"/>
    <n v="6.22"/>
    <n v="64.39"/>
    <n v="56.23"/>
    <x v="1"/>
    <x v="1"/>
    <n v="29.8"/>
    <x v="0"/>
    <x v="0"/>
    <s v="PhD"/>
    <x v="3"/>
    <x v="2"/>
    <x v="2"/>
    <n v="7.2"/>
  </r>
  <r>
    <s v="S2065"/>
    <s v="John"/>
    <s v="Jones"/>
    <s v="student1065@university.com"/>
    <s v="Male"/>
    <n v="23"/>
    <x v="3"/>
    <n v="77.36"/>
    <n v="77.36"/>
    <n v="63.23"/>
    <n v="44.79"/>
    <n v="99.7"/>
    <n v="99.7"/>
    <n v="54.26"/>
    <n v="6.53"/>
    <n v="92.65"/>
    <n v="68.430000000000007"/>
    <x v="1"/>
    <x v="1"/>
    <n v="10"/>
    <x v="1"/>
    <x v="0"/>
    <s v="High School"/>
    <x v="0"/>
    <x v="0"/>
    <x v="6"/>
    <n v="5"/>
  </r>
  <r>
    <s v="S2066"/>
    <s v="Ahmed"/>
    <s v="Williams"/>
    <s v="student1066@university.com"/>
    <s v="Male"/>
    <n v="21"/>
    <x v="0"/>
    <n v="72.34"/>
    <n v="72.34"/>
    <n v="46.88"/>
    <n v="73.23"/>
    <n v="86.68"/>
    <n v="86.68"/>
    <n v="68.86"/>
    <n v="0.28000000000000003"/>
    <n v="66.959999999999994"/>
    <n v="54.37"/>
    <x v="1"/>
    <x v="1"/>
    <n v="20.399999999999999"/>
    <x v="0"/>
    <x v="0"/>
    <s v="PhD"/>
    <x v="3"/>
    <x v="2"/>
    <x v="8"/>
    <n v="7.1"/>
  </r>
  <r>
    <s v="S2067"/>
    <s v="Omar"/>
    <s v="Davis"/>
    <s v="student1067@university.com"/>
    <s v="Male"/>
    <n v="24"/>
    <x v="0"/>
    <m/>
    <n v="75.387457289293749"/>
    <n v="90.55"/>
    <n v="89.46"/>
    <n v="75.900000000000006"/>
    <n v="75.900000000000006"/>
    <n v="50.65"/>
    <n v="0.89"/>
    <n v="98.12"/>
    <n v="97.94"/>
    <x v="4"/>
    <x v="1"/>
    <n v="11.8"/>
    <x v="1"/>
    <x v="0"/>
    <m/>
    <x v="1"/>
    <x v="0"/>
    <x v="6"/>
    <n v="6.1"/>
  </r>
  <r>
    <s v="S2068"/>
    <s v="Ahmed"/>
    <s v="Smith"/>
    <s v="student1068@university.com"/>
    <s v="Female"/>
    <n v="24"/>
    <x v="2"/>
    <m/>
    <n v="75.387457289293749"/>
    <n v="69.89"/>
    <n v="99.18"/>
    <m/>
    <n v="74.866569717707392"/>
    <n v="58.87"/>
    <n v="7.25"/>
    <n v="63.45"/>
    <n v="87.56"/>
    <x v="1"/>
    <x v="1"/>
    <n v="14.3"/>
    <x v="0"/>
    <x v="0"/>
    <s v="Bachelor's"/>
    <x v="4"/>
    <x v="2"/>
    <x v="9"/>
    <n v="4.4000000000000004"/>
  </r>
  <r>
    <s v="S2069"/>
    <s v="Ahmed"/>
    <s v="Davis"/>
    <s v="student1069@university.com"/>
    <s v="Female"/>
    <n v="20"/>
    <x v="0"/>
    <n v="94.16"/>
    <n v="94.16"/>
    <n v="47.64"/>
    <n v="83.46"/>
    <n v="85.24"/>
    <n v="85.24"/>
    <n v="81.52"/>
    <n v="7.63"/>
    <n v="72.11"/>
    <n v="81.040000000000006"/>
    <x v="1"/>
    <x v="1"/>
    <n v="5.8"/>
    <x v="0"/>
    <x v="0"/>
    <s v="None"/>
    <x v="1"/>
    <x v="1"/>
    <x v="3"/>
    <n v="6.6"/>
  </r>
  <r>
    <s v="S2070"/>
    <s v="Ahmed"/>
    <s v="Jones"/>
    <s v="student1070@university.com"/>
    <s v="Male"/>
    <n v="18"/>
    <x v="3"/>
    <n v="78.05"/>
    <n v="78.05"/>
    <n v="46.92"/>
    <n v="56.7"/>
    <n v="62.19"/>
    <n v="62.19"/>
    <n v="94.28"/>
    <n v="5.42"/>
    <n v="54.78"/>
    <n v="60.24"/>
    <x v="3"/>
    <x v="1"/>
    <n v="22.2"/>
    <x v="0"/>
    <x v="0"/>
    <s v="PhD"/>
    <x v="3"/>
    <x v="1"/>
    <x v="7"/>
    <n v="8.9"/>
  </r>
  <r>
    <s v="S2071"/>
    <s v="Sara"/>
    <s v="Johnson"/>
    <s v="student1071@university.com"/>
    <s v="Female"/>
    <n v="20"/>
    <x v="1"/>
    <n v="80.459999999999994"/>
    <n v="80.459999999999994"/>
    <n v="49.55"/>
    <n v="81.97"/>
    <n v="76.510000000000005"/>
    <n v="76.510000000000005"/>
    <n v="81.64"/>
    <n v="5.9"/>
    <n v="99.61"/>
    <n v="66.709999999999994"/>
    <x v="4"/>
    <x v="1"/>
    <n v="24.1"/>
    <x v="0"/>
    <x v="0"/>
    <s v="None"/>
    <x v="1"/>
    <x v="1"/>
    <x v="0"/>
    <n v="7.2"/>
  </r>
  <r>
    <s v="S2072"/>
    <s v="Sara"/>
    <s v="Smith"/>
    <s v="student1072@university.com"/>
    <s v="Male"/>
    <n v="19"/>
    <x v="0"/>
    <m/>
    <n v="75.379903106298002"/>
    <n v="85.06"/>
    <n v="82.35"/>
    <n v="77.8"/>
    <n v="77.8"/>
    <n v="83.21"/>
    <n v="6.14"/>
    <n v="94.51"/>
    <n v="57.22"/>
    <x v="0"/>
    <x v="0"/>
    <n v="24.3"/>
    <x v="0"/>
    <x v="0"/>
    <m/>
    <x v="1"/>
    <x v="1"/>
    <x v="3"/>
    <n v="5.7"/>
  </r>
  <r>
    <s v="S2073"/>
    <s v="John"/>
    <s v="Brown"/>
    <s v="student1073@university.com"/>
    <s v="Male"/>
    <n v="22"/>
    <x v="0"/>
    <n v="90.88"/>
    <n v="90.88"/>
    <n v="82.65"/>
    <n v="82"/>
    <n v="72.56"/>
    <n v="72.56"/>
    <n v="55.19"/>
    <n v="1.05"/>
    <n v="90.88"/>
    <n v="76.81"/>
    <x v="1"/>
    <x v="1"/>
    <n v="29.3"/>
    <x v="1"/>
    <x v="0"/>
    <s v="Bachelor's"/>
    <x v="4"/>
    <x v="2"/>
    <x v="3"/>
    <n v="6.8"/>
  </r>
  <r>
    <s v="S2074"/>
    <s v="Ali"/>
    <s v="Williams"/>
    <s v="student1074@university.com"/>
    <s v="Female"/>
    <n v="18"/>
    <x v="3"/>
    <n v="80.08"/>
    <n v="80.08"/>
    <n v="52.23"/>
    <n v="91.26"/>
    <n v="58.96"/>
    <n v="58.96"/>
    <n v="83.24"/>
    <n v="6.68"/>
    <n v="57.87"/>
    <n v="91.03"/>
    <x v="4"/>
    <x v="1"/>
    <n v="25.9"/>
    <x v="1"/>
    <x v="1"/>
    <m/>
    <x v="1"/>
    <x v="1"/>
    <x v="9"/>
    <n v="7.7"/>
  </r>
  <r>
    <s v="S2075"/>
    <s v="Ahmed"/>
    <s v="Davis"/>
    <s v="student1075@university.com"/>
    <s v="Male"/>
    <n v="18"/>
    <x v="3"/>
    <n v="87.66"/>
    <n v="87.66"/>
    <n v="90.82"/>
    <n v="45.24"/>
    <n v="61.17"/>
    <n v="61.17"/>
    <n v="72.72"/>
    <n v="4.78"/>
    <n v="98.47"/>
    <n v="50.95"/>
    <x v="3"/>
    <x v="1"/>
    <n v="10.199999999999999"/>
    <x v="1"/>
    <x v="0"/>
    <s v="High School"/>
    <x v="0"/>
    <x v="2"/>
    <x v="2"/>
    <n v="4.8"/>
  </r>
  <r>
    <s v="S2076"/>
    <s v="Emma"/>
    <s v="Smith"/>
    <s v="student1076@university.com"/>
    <s v="Male"/>
    <n v="22"/>
    <x v="2"/>
    <n v="71.67"/>
    <n v="71.67"/>
    <n v="56.88"/>
    <n v="46.51"/>
    <n v="64.05"/>
    <n v="64.05"/>
    <n v="82.57"/>
    <n v="6.03"/>
    <n v="96.46"/>
    <n v="55.17"/>
    <x v="4"/>
    <x v="1"/>
    <n v="10.8"/>
    <x v="0"/>
    <x v="0"/>
    <s v="Bachelor's"/>
    <x v="4"/>
    <x v="0"/>
    <x v="0"/>
    <n v="6.6"/>
  </r>
  <r>
    <s v="S2077"/>
    <s v="Ali"/>
    <s v="Davis"/>
    <s v="student1077@university.com"/>
    <s v="Male"/>
    <n v="18"/>
    <x v="0"/>
    <n v="77.37"/>
    <n v="77.37"/>
    <n v="87.58"/>
    <n v="78.44"/>
    <m/>
    <n v="74.878130894541229"/>
    <n v="66.31"/>
    <n v="5.63"/>
    <n v="71.78"/>
    <n v="61.47"/>
    <x v="4"/>
    <x v="1"/>
    <n v="24.2"/>
    <x v="0"/>
    <x v="0"/>
    <s v="Master's"/>
    <x v="2"/>
    <x v="2"/>
    <x v="0"/>
    <n v="6.5"/>
  </r>
  <r>
    <s v="S2078"/>
    <s v="Emma"/>
    <s v="Smith"/>
    <s v="student1078@university.com"/>
    <s v="Male"/>
    <n v="22"/>
    <x v="3"/>
    <n v="53.1"/>
    <n v="53.1"/>
    <n v="69.33"/>
    <n v="97.23"/>
    <n v="95.85"/>
    <n v="95.85"/>
    <n v="79.069999999999993"/>
    <n v="7.63"/>
    <n v="84.08"/>
    <n v="85.7"/>
    <x v="0"/>
    <x v="0"/>
    <n v="24.4"/>
    <x v="1"/>
    <x v="0"/>
    <m/>
    <x v="1"/>
    <x v="1"/>
    <x v="8"/>
    <n v="5.9"/>
  </r>
  <r>
    <s v="S2079"/>
    <s v="Ali"/>
    <s v="Jones"/>
    <s v="student1079@university.com"/>
    <s v="Male"/>
    <n v="18"/>
    <x v="0"/>
    <n v="54.49"/>
    <n v="54.49"/>
    <n v="83.89"/>
    <n v="67.95"/>
    <n v="84.3"/>
    <n v="84.3"/>
    <n v="71.2"/>
    <n v="3.19"/>
    <n v="99.62"/>
    <n v="94.7"/>
    <x v="2"/>
    <x v="1"/>
    <n v="8.1"/>
    <x v="0"/>
    <x v="0"/>
    <s v="Bachelor's"/>
    <x v="4"/>
    <x v="1"/>
    <x v="5"/>
    <n v="7.7"/>
  </r>
  <r>
    <s v="S2080"/>
    <s v="John"/>
    <s v="Jones"/>
    <s v="student1080@university.com"/>
    <s v="Male"/>
    <n v="24"/>
    <x v="2"/>
    <n v="91.47"/>
    <n v="91.47"/>
    <n v="62.88"/>
    <n v="97.63"/>
    <n v="84.48"/>
    <n v="84.48"/>
    <n v="77.930000000000007"/>
    <n v="3.74"/>
    <n v="70.489999999999995"/>
    <n v="87.65"/>
    <x v="1"/>
    <x v="1"/>
    <n v="5.2"/>
    <x v="0"/>
    <x v="0"/>
    <s v="Master's"/>
    <x v="2"/>
    <x v="1"/>
    <x v="1"/>
    <n v="6.8"/>
  </r>
  <r>
    <s v="S2081"/>
    <s v="Ahmed"/>
    <s v="Jones"/>
    <s v="student1081@university.com"/>
    <s v="Male"/>
    <n v="23"/>
    <x v="3"/>
    <n v="52.98"/>
    <n v="52.98"/>
    <n v="60.83"/>
    <n v="96.29"/>
    <n v="78.62"/>
    <n v="78.62"/>
    <n v="57.35"/>
    <n v="3.92"/>
    <n v="55.65"/>
    <n v="76.25"/>
    <x v="4"/>
    <x v="1"/>
    <n v="15"/>
    <x v="0"/>
    <x v="0"/>
    <s v="PhD"/>
    <x v="3"/>
    <x v="0"/>
    <x v="0"/>
    <n v="7.5"/>
  </r>
  <r>
    <s v="S2082"/>
    <s v="Ahmed"/>
    <s v="Davis"/>
    <s v="student1082@university.com"/>
    <s v="Female"/>
    <n v="23"/>
    <x v="0"/>
    <n v="58.47"/>
    <n v="58.47"/>
    <n v="90.48"/>
    <n v="94.17"/>
    <n v="84.47"/>
    <n v="84.47"/>
    <n v="69.790000000000006"/>
    <n v="7.62"/>
    <n v="93.39"/>
    <n v="55.26"/>
    <x v="2"/>
    <x v="1"/>
    <n v="22.4"/>
    <x v="0"/>
    <x v="0"/>
    <s v="Master's"/>
    <x v="2"/>
    <x v="2"/>
    <x v="6"/>
    <n v="7"/>
  </r>
  <r>
    <s v="S2083"/>
    <s v="Maria"/>
    <s v="Brown"/>
    <s v="student1083@university.com"/>
    <s v="Female"/>
    <n v="20"/>
    <x v="2"/>
    <n v="89.79"/>
    <n v="89.79"/>
    <n v="42.12"/>
    <n v="94.59"/>
    <n v="99.09"/>
    <n v="99.09"/>
    <n v="68.709999999999994"/>
    <n v="4.3099999999999996"/>
    <n v="73.819999999999993"/>
    <n v="87.75"/>
    <x v="1"/>
    <x v="1"/>
    <n v="26.7"/>
    <x v="0"/>
    <x v="0"/>
    <s v="PhD"/>
    <x v="3"/>
    <x v="1"/>
    <x v="5"/>
    <n v="7.9"/>
  </r>
  <r>
    <s v="S2084"/>
    <s v="Emma"/>
    <s v="Jones"/>
    <s v="student1084@university.com"/>
    <s v="Male"/>
    <n v="24"/>
    <x v="3"/>
    <n v="50.06"/>
    <n v="50.06"/>
    <n v="98.48"/>
    <n v="93.9"/>
    <n v="69.260000000000005"/>
    <n v="69.260000000000005"/>
    <n v="86.82"/>
    <n v="1.77"/>
    <n v="99.35"/>
    <n v="55.28"/>
    <x v="0"/>
    <x v="0"/>
    <n v="9.1"/>
    <x v="1"/>
    <x v="1"/>
    <m/>
    <x v="1"/>
    <x v="0"/>
    <x v="6"/>
    <n v="7.2"/>
  </r>
  <r>
    <s v="S2085"/>
    <s v="Ali"/>
    <s v="Smith"/>
    <s v="student1085@university.com"/>
    <s v="Female"/>
    <n v="18"/>
    <x v="1"/>
    <m/>
    <n v="75.393211323991849"/>
    <n v="78.89"/>
    <n v="89.19"/>
    <n v="85.63"/>
    <n v="85.63"/>
    <n v="85.32"/>
    <n v="9.83"/>
    <n v="77.540000000000006"/>
    <n v="67.38"/>
    <x v="2"/>
    <x v="1"/>
    <n v="25.4"/>
    <x v="0"/>
    <x v="0"/>
    <s v="None"/>
    <x v="1"/>
    <x v="1"/>
    <x v="2"/>
    <n v="7.4"/>
  </r>
  <r>
    <s v="S2086"/>
    <s v="Ali"/>
    <s v="Jones"/>
    <s v="student1086@university.com"/>
    <s v="Male"/>
    <n v="21"/>
    <x v="0"/>
    <m/>
    <n v="75.393211323991849"/>
    <n v="65.95"/>
    <n v="81.7"/>
    <n v="67.98"/>
    <n v="67.98"/>
    <n v="95.44"/>
    <n v="4.93"/>
    <n v="51.47"/>
    <n v="65.400000000000006"/>
    <x v="2"/>
    <x v="1"/>
    <n v="22.1"/>
    <x v="0"/>
    <x v="0"/>
    <s v="None"/>
    <x v="1"/>
    <x v="2"/>
    <x v="3"/>
    <n v="5.0999999999999996"/>
  </r>
  <r>
    <s v="S2087"/>
    <s v="Liam"/>
    <s v="Johnson"/>
    <s v="student1087@university.com"/>
    <s v="Male"/>
    <n v="22"/>
    <x v="0"/>
    <n v="79.77"/>
    <n v="79.77"/>
    <n v="77.680000000000007"/>
    <n v="41.46"/>
    <m/>
    <n v="74.856418338108796"/>
    <n v="81.599999999999994"/>
    <n v="1.0900000000000001"/>
    <n v="74.59"/>
    <n v="67.959999999999994"/>
    <x v="4"/>
    <x v="1"/>
    <n v="9.1"/>
    <x v="0"/>
    <x v="0"/>
    <m/>
    <x v="1"/>
    <x v="2"/>
    <x v="3"/>
    <n v="8.1999999999999993"/>
  </r>
  <r>
    <s v="S2088"/>
    <s v="Liam"/>
    <s v="Jones"/>
    <s v="student1088@university.com"/>
    <s v="Male"/>
    <n v="24"/>
    <x v="3"/>
    <m/>
    <n v="75.391959382150858"/>
    <n v="47.36"/>
    <n v="47.94"/>
    <n v="92.9"/>
    <n v="92.9"/>
    <n v="65.73"/>
    <n v="6.7"/>
    <n v="85.9"/>
    <n v="66.48"/>
    <x v="2"/>
    <x v="1"/>
    <n v="26.8"/>
    <x v="1"/>
    <x v="0"/>
    <s v="PhD"/>
    <x v="3"/>
    <x v="1"/>
    <x v="1"/>
    <n v="4.8"/>
  </r>
  <r>
    <s v="S2089"/>
    <s v="Sara"/>
    <s v="Davis"/>
    <s v="student1089@university.com"/>
    <s v="Male"/>
    <n v="18"/>
    <x v="3"/>
    <n v="75.3"/>
    <n v="75.3"/>
    <n v="70.84"/>
    <n v="48.05"/>
    <n v="95.11"/>
    <n v="95.11"/>
    <n v="89.16"/>
    <n v="7.39"/>
    <n v="51.3"/>
    <n v="88.46"/>
    <x v="0"/>
    <x v="0"/>
    <n v="28.3"/>
    <x v="0"/>
    <x v="0"/>
    <m/>
    <x v="1"/>
    <x v="0"/>
    <x v="0"/>
    <n v="5.7"/>
  </r>
  <r>
    <s v="S2090"/>
    <s v="Maria"/>
    <s v="Brown"/>
    <s v="student1090@university.com"/>
    <s v="Female"/>
    <n v="23"/>
    <x v="0"/>
    <n v="75.47"/>
    <n v="75.47"/>
    <n v="99.11"/>
    <n v="41.41"/>
    <n v="50.27"/>
    <n v="50.27"/>
    <n v="74.849999999999994"/>
    <n v="5"/>
    <n v="70.67"/>
    <n v="58.59"/>
    <x v="2"/>
    <x v="1"/>
    <n v="11.6"/>
    <x v="1"/>
    <x v="0"/>
    <s v="Bachelor's"/>
    <x v="4"/>
    <x v="0"/>
    <x v="6"/>
    <n v="8.4"/>
  </r>
  <r>
    <s v="S2091"/>
    <s v="Omar"/>
    <s v="Johnson"/>
    <s v="student1091@university.com"/>
    <s v="Female"/>
    <n v="23"/>
    <x v="3"/>
    <n v="86.27"/>
    <n v="86.27"/>
    <n v="54.12"/>
    <n v="47"/>
    <n v="64.91"/>
    <n v="64.91"/>
    <n v="59.67"/>
    <n v="6.46"/>
    <n v="57.78"/>
    <n v="92.29"/>
    <x v="1"/>
    <x v="1"/>
    <n v="8.6999999999999993"/>
    <x v="0"/>
    <x v="1"/>
    <s v="Master's"/>
    <x v="2"/>
    <x v="0"/>
    <x v="2"/>
    <n v="4.5"/>
  </r>
  <r>
    <s v="S2092"/>
    <s v="Liam"/>
    <s v="Davis"/>
    <s v="student1092@university.com"/>
    <s v="Female"/>
    <n v="22"/>
    <x v="0"/>
    <n v="74.930000000000007"/>
    <n v="74.930000000000007"/>
    <n v="83.34"/>
    <n v="95.18"/>
    <n v="56.7"/>
    <n v="56.7"/>
    <n v="87.37"/>
    <n v="1.73"/>
    <n v="82.15"/>
    <n v="92.91"/>
    <x v="4"/>
    <x v="1"/>
    <n v="29.2"/>
    <x v="1"/>
    <x v="0"/>
    <s v="None"/>
    <x v="1"/>
    <x v="1"/>
    <x v="0"/>
    <n v="8.3000000000000007"/>
  </r>
  <r>
    <s v="S2093"/>
    <s v="Omar"/>
    <s v="Davis"/>
    <s v="student1093@university.com"/>
    <s v="Female"/>
    <n v="21"/>
    <x v="3"/>
    <n v="80.42"/>
    <n v="80.42"/>
    <n v="66.099999999999994"/>
    <n v="79.83"/>
    <n v="72.7"/>
    <n v="72.7"/>
    <n v="56.63"/>
    <n v="3.68"/>
    <n v="97.87"/>
    <n v="74.55"/>
    <x v="4"/>
    <x v="1"/>
    <n v="5.6"/>
    <x v="1"/>
    <x v="0"/>
    <s v="High School"/>
    <x v="0"/>
    <x v="2"/>
    <x v="2"/>
    <n v="6.4"/>
  </r>
  <r>
    <s v="S2094"/>
    <s v="Sara"/>
    <s v="Davis"/>
    <s v="student1094@university.com"/>
    <s v="Male"/>
    <n v="18"/>
    <x v="3"/>
    <n v="94.89"/>
    <n v="94.89"/>
    <n v="79.150000000000006"/>
    <n v="58.72"/>
    <n v="74.77"/>
    <n v="74.77"/>
    <n v="58.91"/>
    <n v="1.62"/>
    <n v="81.23"/>
    <n v="55.31"/>
    <x v="1"/>
    <x v="1"/>
    <n v="28.7"/>
    <x v="0"/>
    <x v="1"/>
    <m/>
    <x v="1"/>
    <x v="1"/>
    <x v="2"/>
    <n v="4.9000000000000004"/>
  </r>
  <r>
    <s v="S2095"/>
    <s v="Sara"/>
    <s v="Smith"/>
    <s v="student1095@university.com"/>
    <s v="Female"/>
    <n v="18"/>
    <x v="2"/>
    <n v="70.069999999999993"/>
    <n v="70.069999999999993"/>
    <n v="52.29"/>
    <n v="87.6"/>
    <n v="62.8"/>
    <n v="62.8"/>
    <n v="87.94"/>
    <n v="3.87"/>
    <n v="84.74"/>
    <n v="78.77"/>
    <x v="1"/>
    <x v="1"/>
    <n v="10.4"/>
    <x v="0"/>
    <x v="0"/>
    <s v="PhD"/>
    <x v="3"/>
    <x v="0"/>
    <x v="6"/>
    <n v="7.7"/>
  </r>
  <r>
    <s v="S2096"/>
    <s v="Sara"/>
    <s v="Davis"/>
    <s v="student1096@university.com"/>
    <s v="Male"/>
    <n v="21"/>
    <x v="0"/>
    <n v="69.260000000000005"/>
    <n v="69.260000000000005"/>
    <n v="68.23"/>
    <n v="69.3"/>
    <n v="86.17"/>
    <n v="86.17"/>
    <n v="88.51"/>
    <n v="5.63"/>
    <n v="69.83"/>
    <n v="91.05"/>
    <x v="4"/>
    <x v="1"/>
    <n v="16"/>
    <x v="0"/>
    <x v="0"/>
    <s v="PhD"/>
    <x v="3"/>
    <x v="1"/>
    <x v="7"/>
    <n v="5.4"/>
  </r>
  <r>
    <s v="S2097"/>
    <s v="Emma"/>
    <s v="Smith"/>
    <s v="student1097@university.com"/>
    <s v="Male"/>
    <n v="21"/>
    <x v="2"/>
    <n v="50.18"/>
    <n v="50.18"/>
    <n v="98.81"/>
    <n v="48.53"/>
    <n v="63.49"/>
    <n v="63.49"/>
    <n v="89.54"/>
    <n v="4.43"/>
    <n v="78.16"/>
    <n v="64.47"/>
    <x v="0"/>
    <x v="0"/>
    <n v="12.7"/>
    <x v="0"/>
    <x v="0"/>
    <s v="Master's"/>
    <x v="2"/>
    <x v="0"/>
    <x v="9"/>
    <n v="7.4"/>
  </r>
  <r>
    <s v="S2098"/>
    <s v="Emma"/>
    <s v="Davis"/>
    <s v="student1098@university.com"/>
    <s v="Female"/>
    <n v="21"/>
    <x v="3"/>
    <n v="80.67"/>
    <n v="80.67"/>
    <n v="51.72"/>
    <n v="93.07"/>
    <n v="92.69"/>
    <n v="92.69"/>
    <n v="64.67"/>
    <n v="5.93"/>
    <n v="77.19"/>
    <n v="91.89"/>
    <x v="3"/>
    <x v="1"/>
    <n v="8.8000000000000007"/>
    <x v="1"/>
    <x v="0"/>
    <s v="Bachelor's"/>
    <x v="4"/>
    <x v="2"/>
    <x v="9"/>
    <n v="8"/>
  </r>
  <r>
    <s v="S2099"/>
    <s v="John"/>
    <s v="Williams"/>
    <s v="student1099@university.com"/>
    <s v="Male"/>
    <n v="23"/>
    <x v="0"/>
    <n v="51.49"/>
    <n v="51.49"/>
    <n v="78.19"/>
    <n v="60.32"/>
    <n v="58.88"/>
    <n v="58.88"/>
    <n v="93.33"/>
    <n v="5.0199999999999996"/>
    <n v="87.98"/>
    <n v="83.85"/>
    <x v="0"/>
    <x v="0"/>
    <n v="13.8"/>
    <x v="0"/>
    <x v="0"/>
    <s v="Bachelor's"/>
    <x v="4"/>
    <x v="1"/>
    <x v="1"/>
    <n v="6.8"/>
  </r>
  <r>
    <s v="S2100"/>
    <s v="John"/>
    <s v="Johnson"/>
    <s v="student1100@university.com"/>
    <s v="Female"/>
    <n v="22"/>
    <x v="3"/>
    <n v="75.209999999999994"/>
    <n v="75.209999999999994"/>
    <n v="74.540000000000006"/>
    <n v="81.93"/>
    <m/>
    <n v="74.864148936170125"/>
    <n v="86.13"/>
    <n v="3.18"/>
    <n v="92.85"/>
    <n v="99.36"/>
    <x v="2"/>
    <x v="1"/>
    <n v="18.5"/>
    <x v="1"/>
    <x v="0"/>
    <s v="High School"/>
    <x v="0"/>
    <x v="2"/>
    <x v="0"/>
    <n v="7.9"/>
  </r>
  <r>
    <s v="S2101"/>
    <s v="Sara"/>
    <s v="Williams"/>
    <s v="student1101@university.com"/>
    <s v="Female"/>
    <n v="24"/>
    <x v="1"/>
    <n v="90.21"/>
    <n v="90.21"/>
    <n v="73.900000000000006"/>
    <n v="57.44"/>
    <n v="81.11"/>
    <n v="81.11"/>
    <n v="91.7"/>
    <n v="1.43"/>
    <n v="83.14"/>
    <n v="91.24"/>
    <x v="1"/>
    <x v="1"/>
    <n v="7.3"/>
    <x v="0"/>
    <x v="0"/>
    <m/>
    <x v="1"/>
    <x v="0"/>
    <x v="9"/>
    <n v="8.6999999999999993"/>
  </r>
  <r>
    <s v="S2102"/>
    <s v="Maria"/>
    <s v="Davis"/>
    <s v="student1102@university.com"/>
    <s v="Female"/>
    <n v="21"/>
    <x v="1"/>
    <n v="77.5"/>
    <n v="77.5"/>
    <n v="76.91"/>
    <n v="70"/>
    <n v="80.27"/>
    <n v="80.27"/>
    <n v="85.43"/>
    <n v="2.5299999999999998"/>
    <n v="98.99"/>
    <n v="60.08"/>
    <x v="2"/>
    <x v="1"/>
    <n v="25.2"/>
    <x v="0"/>
    <x v="0"/>
    <m/>
    <x v="1"/>
    <x v="1"/>
    <x v="8"/>
    <n v="6.8"/>
  </r>
  <r>
    <s v="S2103"/>
    <s v="Ali"/>
    <s v="Johnson"/>
    <s v="student1103@university.com"/>
    <s v="Female"/>
    <n v="22"/>
    <x v="3"/>
    <n v="63.48"/>
    <n v="63.48"/>
    <n v="70.13"/>
    <n v="88.98"/>
    <n v="53.9"/>
    <n v="53.9"/>
    <n v="78.98"/>
    <n v="2.0099999999999998"/>
    <n v="91.41"/>
    <n v="72.45"/>
    <x v="0"/>
    <x v="0"/>
    <n v="25"/>
    <x v="1"/>
    <x v="0"/>
    <s v="None"/>
    <x v="1"/>
    <x v="1"/>
    <x v="2"/>
    <n v="4.8"/>
  </r>
  <r>
    <s v="S2104"/>
    <s v="Emma"/>
    <s v="Johnson"/>
    <s v="student1104@university.com"/>
    <s v="Female"/>
    <n v="20"/>
    <x v="2"/>
    <n v="89.31"/>
    <n v="89.31"/>
    <n v="41.02"/>
    <n v="49.41"/>
    <n v="92.31"/>
    <n v="92.31"/>
    <n v="55.47"/>
    <n v="7.07"/>
    <n v="56.23"/>
    <n v="55.18"/>
    <x v="1"/>
    <x v="1"/>
    <n v="24.9"/>
    <x v="0"/>
    <x v="0"/>
    <s v="None"/>
    <x v="1"/>
    <x v="0"/>
    <x v="8"/>
    <n v="7.5"/>
  </r>
  <r>
    <s v="S2105"/>
    <s v="Maria"/>
    <s v="Brown"/>
    <s v="student1105@university.com"/>
    <s v="Male"/>
    <n v="18"/>
    <x v="3"/>
    <n v="63.49"/>
    <n v="63.49"/>
    <n v="94.01"/>
    <n v="98.64"/>
    <n v="79.900000000000006"/>
    <n v="79.900000000000006"/>
    <n v="85.55"/>
    <n v="8.1999999999999993"/>
    <n v="75.37"/>
    <n v="53.48"/>
    <x v="1"/>
    <x v="1"/>
    <n v="22.2"/>
    <x v="1"/>
    <x v="0"/>
    <s v="High School"/>
    <x v="0"/>
    <x v="1"/>
    <x v="6"/>
    <n v="6.1"/>
  </r>
  <r>
    <s v="S2106"/>
    <s v="Ahmed"/>
    <s v="Williams"/>
    <s v="student1106@university.com"/>
    <s v="Female"/>
    <n v="18"/>
    <x v="0"/>
    <n v="86.65"/>
    <n v="86.65"/>
    <n v="89.62"/>
    <n v="44.21"/>
    <n v="93.49"/>
    <n v="93.49"/>
    <n v="84.52"/>
    <n v="7.2"/>
    <n v="95.16"/>
    <n v="85.3"/>
    <x v="3"/>
    <x v="1"/>
    <n v="16.399999999999999"/>
    <x v="0"/>
    <x v="0"/>
    <s v="High School"/>
    <x v="0"/>
    <x v="2"/>
    <x v="5"/>
    <n v="6.7"/>
  </r>
  <r>
    <s v="S2107"/>
    <s v="Emma"/>
    <s v="Brown"/>
    <s v="student1107@university.com"/>
    <s v="Female"/>
    <n v="19"/>
    <x v="2"/>
    <n v="80.510000000000005"/>
    <n v="80.510000000000005"/>
    <n v="50.45"/>
    <n v="72.040000000000006"/>
    <n v="93.38"/>
    <n v="93.38"/>
    <n v="65.62"/>
    <n v="6.44"/>
    <n v="97.2"/>
    <n v="95.65"/>
    <x v="0"/>
    <x v="0"/>
    <n v="25.8"/>
    <x v="0"/>
    <x v="0"/>
    <m/>
    <x v="1"/>
    <x v="1"/>
    <x v="1"/>
    <n v="7.1"/>
  </r>
  <r>
    <s v="S2108"/>
    <s v="Emma"/>
    <s v="Johnson"/>
    <s v="student1108@university.com"/>
    <s v="Male"/>
    <n v="20"/>
    <x v="1"/>
    <n v="58.5"/>
    <n v="58.5"/>
    <n v="64.8"/>
    <n v="94.96"/>
    <n v="77.3"/>
    <n v="77.3"/>
    <n v="86.79"/>
    <n v="3.08"/>
    <n v="69.010000000000005"/>
    <n v="98.68"/>
    <x v="2"/>
    <x v="1"/>
    <n v="26.3"/>
    <x v="0"/>
    <x v="0"/>
    <s v="Master's"/>
    <x v="2"/>
    <x v="0"/>
    <x v="6"/>
    <n v="7.6"/>
  </r>
  <r>
    <s v="S2109"/>
    <s v="John"/>
    <s v="Smith"/>
    <s v="student1109@university.com"/>
    <s v="Female"/>
    <n v="24"/>
    <x v="2"/>
    <n v="95.26"/>
    <n v="95.26"/>
    <n v="86.23"/>
    <n v="96.74"/>
    <n v="95.54"/>
    <n v="95.54"/>
    <n v="77.52"/>
    <n v="7.11"/>
    <n v="86.29"/>
    <n v="63.52"/>
    <x v="1"/>
    <x v="1"/>
    <n v="12.1"/>
    <x v="0"/>
    <x v="0"/>
    <m/>
    <x v="1"/>
    <x v="0"/>
    <x v="0"/>
    <n v="7.2"/>
  </r>
  <r>
    <s v="S2110"/>
    <s v="Ali"/>
    <s v="Johnson"/>
    <s v="student1110@university.com"/>
    <s v="Female"/>
    <n v="21"/>
    <x v="3"/>
    <n v="60.03"/>
    <n v="60.03"/>
    <n v="98.8"/>
    <n v="53.93"/>
    <n v="92.42"/>
    <n v="92.42"/>
    <n v="77.97"/>
    <n v="6.05"/>
    <n v="70.53"/>
    <n v="60.09"/>
    <x v="4"/>
    <x v="1"/>
    <n v="17"/>
    <x v="1"/>
    <x v="0"/>
    <s v="High School"/>
    <x v="0"/>
    <x v="1"/>
    <x v="1"/>
    <n v="5.2"/>
  </r>
  <r>
    <s v="S2111"/>
    <s v="Ali"/>
    <s v="Brown"/>
    <s v="student1111@university.com"/>
    <s v="Male"/>
    <n v="21"/>
    <x v="3"/>
    <n v="99.48"/>
    <n v="99.48"/>
    <n v="97.07"/>
    <n v="48.64"/>
    <n v="97.91"/>
    <n v="97.91"/>
    <n v="68.38"/>
    <n v="0.47"/>
    <n v="56.18"/>
    <n v="78.010000000000005"/>
    <x v="3"/>
    <x v="1"/>
    <n v="10.1"/>
    <x v="0"/>
    <x v="0"/>
    <m/>
    <x v="1"/>
    <x v="2"/>
    <x v="6"/>
    <n v="7.7"/>
  </r>
  <r>
    <s v="S2112"/>
    <s v="Liam"/>
    <s v="Williams"/>
    <s v="student1112@university.com"/>
    <s v="Male"/>
    <n v="24"/>
    <x v="3"/>
    <n v="50.37"/>
    <n v="50.37"/>
    <n v="93.96"/>
    <n v="83.46"/>
    <n v="92.52"/>
    <n v="92.52"/>
    <n v="55.84"/>
    <n v="9.08"/>
    <n v="94.23"/>
    <n v="60.04"/>
    <x v="2"/>
    <x v="1"/>
    <n v="11.4"/>
    <x v="0"/>
    <x v="0"/>
    <s v="PhD"/>
    <x v="3"/>
    <x v="1"/>
    <x v="4"/>
    <n v="8"/>
  </r>
  <r>
    <s v="S2113"/>
    <s v="Omar"/>
    <s v="Davis"/>
    <s v="student1113@university.com"/>
    <s v="Female"/>
    <n v="23"/>
    <x v="0"/>
    <n v="63.17"/>
    <n v="63.17"/>
    <n v="49.5"/>
    <n v="42.52"/>
    <n v="91.06"/>
    <n v="91.06"/>
    <n v="60.85"/>
    <n v="0.8"/>
    <n v="96.6"/>
    <n v="64.8"/>
    <x v="3"/>
    <x v="1"/>
    <n v="11"/>
    <x v="0"/>
    <x v="0"/>
    <s v="PhD"/>
    <x v="3"/>
    <x v="2"/>
    <x v="4"/>
    <n v="4.2"/>
  </r>
  <r>
    <s v="S2114"/>
    <s v="Omar"/>
    <s v="Davis"/>
    <s v="student1114@university.com"/>
    <s v="Male"/>
    <n v="20"/>
    <x v="1"/>
    <n v="59.99"/>
    <n v="59.99"/>
    <n v="94.87"/>
    <n v="69.11"/>
    <n v="73.47"/>
    <n v="73.47"/>
    <n v="88.44"/>
    <n v="5.03"/>
    <n v="75.239999999999995"/>
    <n v="91.86"/>
    <x v="4"/>
    <x v="1"/>
    <n v="25.7"/>
    <x v="0"/>
    <x v="0"/>
    <s v="High School"/>
    <x v="0"/>
    <x v="1"/>
    <x v="8"/>
    <n v="5.5"/>
  </r>
  <r>
    <s v="S2115"/>
    <s v="Omar"/>
    <s v="Williams"/>
    <s v="student1115@university.com"/>
    <s v="Female"/>
    <n v="21"/>
    <x v="3"/>
    <n v="50.7"/>
    <n v="50.7"/>
    <n v="92.71"/>
    <n v="87.78"/>
    <n v="60.6"/>
    <n v="60.6"/>
    <n v="63.57"/>
    <n v="5.13"/>
    <n v="50.92"/>
    <n v="90.52"/>
    <x v="2"/>
    <x v="1"/>
    <n v="11.3"/>
    <x v="0"/>
    <x v="0"/>
    <s v="None"/>
    <x v="1"/>
    <x v="1"/>
    <x v="8"/>
    <n v="8.9"/>
  </r>
  <r>
    <s v="S2116"/>
    <s v="Omar"/>
    <s v="Davis"/>
    <s v="student1116@university.com"/>
    <s v="Male"/>
    <n v="19"/>
    <x v="0"/>
    <n v="86.62"/>
    <n v="86.62"/>
    <n v="62.62"/>
    <n v="73.62"/>
    <n v="95.54"/>
    <n v="95.54"/>
    <n v="50.11"/>
    <n v="8.3699999999999992"/>
    <n v="90.8"/>
    <n v="94.75"/>
    <x v="3"/>
    <x v="1"/>
    <n v="18.7"/>
    <x v="0"/>
    <x v="0"/>
    <s v="Master's"/>
    <x v="2"/>
    <x v="2"/>
    <x v="0"/>
    <n v="4.9000000000000004"/>
  </r>
  <r>
    <s v="S2117"/>
    <s v="Ahmed"/>
    <s v="Davis"/>
    <s v="student1117@university.com"/>
    <s v="Female"/>
    <n v="22"/>
    <x v="3"/>
    <n v="84.67"/>
    <n v="84.67"/>
    <n v="63.67"/>
    <n v="51.28"/>
    <n v="86.13"/>
    <n v="86.13"/>
    <n v="99.85"/>
    <n v="9.1300000000000008"/>
    <n v="73.849999999999994"/>
    <n v="74.11"/>
    <x v="3"/>
    <x v="1"/>
    <n v="20.7"/>
    <x v="0"/>
    <x v="0"/>
    <s v="Bachelor's"/>
    <x v="4"/>
    <x v="0"/>
    <x v="2"/>
    <n v="4.9000000000000004"/>
  </r>
  <r>
    <s v="S2118"/>
    <s v="Ahmed"/>
    <s v="Brown"/>
    <s v="student1118@university.com"/>
    <s v="Female"/>
    <n v="18"/>
    <x v="3"/>
    <n v="89.62"/>
    <n v="89.62"/>
    <n v="67.59"/>
    <n v="69.22"/>
    <n v="64.09"/>
    <n v="64.09"/>
    <n v="60.53"/>
    <n v="9.4"/>
    <n v="53.75"/>
    <n v="78.2"/>
    <x v="1"/>
    <x v="1"/>
    <n v="23.6"/>
    <x v="1"/>
    <x v="1"/>
    <s v="Bachelor's"/>
    <x v="4"/>
    <x v="0"/>
    <x v="0"/>
    <n v="7"/>
  </r>
  <r>
    <s v="S2119"/>
    <s v="Emma"/>
    <s v="Williams"/>
    <s v="student1119@university.com"/>
    <s v="Female"/>
    <n v="20"/>
    <x v="0"/>
    <n v="62.83"/>
    <n v="62.83"/>
    <n v="79.37"/>
    <n v="95.28"/>
    <n v="67.05"/>
    <n v="67.05"/>
    <n v="82.77"/>
    <n v="5.7"/>
    <n v="59.47"/>
    <n v="88.53"/>
    <x v="0"/>
    <x v="0"/>
    <n v="5.7"/>
    <x v="0"/>
    <x v="0"/>
    <s v="PhD"/>
    <x v="3"/>
    <x v="1"/>
    <x v="8"/>
    <n v="5.7"/>
  </r>
  <r>
    <s v="S2120"/>
    <s v="Sara"/>
    <s v="Jones"/>
    <s v="student1120@university.com"/>
    <s v="Male"/>
    <n v="18"/>
    <x v="0"/>
    <m/>
    <n v="75.403676767676671"/>
    <n v="55.65"/>
    <n v="77.03"/>
    <n v="84.3"/>
    <n v="84.3"/>
    <n v="96.35"/>
    <n v="6.79"/>
    <n v="57.61"/>
    <n v="61.96"/>
    <x v="0"/>
    <x v="0"/>
    <n v="16.899999999999999"/>
    <x v="0"/>
    <x v="0"/>
    <s v="Bachelor's"/>
    <x v="4"/>
    <x v="1"/>
    <x v="2"/>
    <n v="7.3"/>
  </r>
  <r>
    <s v="S2121"/>
    <s v="John"/>
    <s v="Smith"/>
    <s v="student1121@university.com"/>
    <s v="Female"/>
    <n v="22"/>
    <x v="1"/>
    <m/>
    <n v="75.403676767676671"/>
    <n v="41.38"/>
    <n v="83.29"/>
    <n v="73.89"/>
    <n v="73.89"/>
    <n v="79.989999999999995"/>
    <n v="0.89"/>
    <n v="84.31"/>
    <n v="91.15"/>
    <x v="3"/>
    <x v="1"/>
    <n v="12.3"/>
    <x v="0"/>
    <x v="0"/>
    <s v="None"/>
    <x v="1"/>
    <x v="0"/>
    <x v="2"/>
    <n v="5.3"/>
  </r>
  <r>
    <s v="S2122"/>
    <s v="John"/>
    <s v="Smith"/>
    <s v="student1122@university.com"/>
    <s v="Male"/>
    <n v="20"/>
    <x v="3"/>
    <n v="71.989999999999995"/>
    <n v="71.989999999999995"/>
    <n v="48.47"/>
    <n v="60.18"/>
    <n v="54.07"/>
    <n v="54.07"/>
    <n v="89.95"/>
    <n v="4.88"/>
    <n v="64.97"/>
    <n v="50.88"/>
    <x v="4"/>
    <x v="1"/>
    <n v="25.8"/>
    <x v="0"/>
    <x v="0"/>
    <s v="High School"/>
    <x v="0"/>
    <x v="0"/>
    <x v="9"/>
    <n v="6.1"/>
  </r>
  <r>
    <s v="S2123"/>
    <s v="Omar"/>
    <s v="Davis"/>
    <s v="student1123@university.com"/>
    <s v="Female"/>
    <n v="22"/>
    <x v="1"/>
    <n v="84.87"/>
    <n v="84.87"/>
    <n v="66.41"/>
    <n v="51.31"/>
    <n v="57.07"/>
    <n v="57.07"/>
    <n v="98.82"/>
    <n v="8.98"/>
    <n v="56.38"/>
    <n v="89.88"/>
    <x v="4"/>
    <x v="1"/>
    <n v="5.9"/>
    <x v="1"/>
    <x v="0"/>
    <s v="Master's"/>
    <x v="2"/>
    <x v="1"/>
    <x v="4"/>
    <n v="9"/>
  </r>
  <r>
    <s v="S2124"/>
    <s v="Emma"/>
    <s v="Smith"/>
    <s v="student1124@university.com"/>
    <s v="Female"/>
    <n v="21"/>
    <x v="3"/>
    <n v="81.7"/>
    <n v="81.7"/>
    <n v="56.92"/>
    <n v="55.34"/>
    <m/>
    <n v="74.830735166425399"/>
    <n v="93.02"/>
    <n v="4.5599999999999996"/>
    <n v="95.88"/>
    <n v="88.8"/>
    <x v="0"/>
    <x v="0"/>
    <n v="10.199999999999999"/>
    <x v="1"/>
    <x v="0"/>
    <s v="Master's"/>
    <x v="2"/>
    <x v="1"/>
    <x v="6"/>
    <n v="5.9"/>
  </r>
  <r>
    <s v="S2125"/>
    <s v="Liam"/>
    <s v="Williams"/>
    <s v="student1125@university.com"/>
    <s v="Female"/>
    <n v="24"/>
    <x v="3"/>
    <n v="55.73"/>
    <n v="55.73"/>
    <n v="85.87"/>
    <n v="71.989999999999995"/>
    <n v="66.430000000000007"/>
    <n v="66.430000000000007"/>
    <n v="77.900000000000006"/>
    <n v="0.7"/>
    <n v="97.83"/>
    <n v="65.09"/>
    <x v="4"/>
    <x v="1"/>
    <n v="12.9"/>
    <x v="0"/>
    <x v="0"/>
    <s v="None"/>
    <x v="1"/>
    <x v="2"/>
    <x v="3"/>
    <n v="4.4000000000000004"/>
  </r>
  <r>
    <s v="S2126"/>
    <s v="Maria"/>
    <s v="Williams"/>
    <s v="student1126@university.com"/>
    <s v="Female"/>
    <n v="21"/>
    <x v="0"/>
    <n v="89.05"/>
    <n v="89.05"/>
    <n v="46.4"/>
    <n v="56.81"/>
    <n v="75.38"/>
    <n v="75.38"/>
    <n v="68.19"/>
    <n v="2.0099999999999998"/>
    <n v="56.93"/>
    <n v="86.4"/>
    <x v="1"/>
    <x v="1"/>
    <n v="6.9"/>
    <x v="0"/>
    <x v="1"/>
    <s v="Bachelor's"/>
    <x v="4"/>
    <x v="2"/>
    <x v="6"/>
    <n v="7.7"/>
  </r>
  <r>
    <s v="S2127"/>
    <s v="Sara"/>
    <s v="Johnson"/>
    <s v="student1127@university.com"/>
    <s v="Female"/>
    <n v="24"/>
    <x v="1"/>
    <m/>
    <n v="75.40184971098256"/>
    <n v="95.05"/>
    <n v="72.52"/>
    <n v="88.33"/>
    <n v="88.33"/>
    <n v="74.12"/>
    <n v="4.3"/>
    <n v="61.51"/>
    <n v="60.7"/>
    <x v="2"/>
    <x v="1"/>
    <n v="14.9"/>
    <x v="1"/>
    <x v="0"/>
    <s v="None"/>
    <x v="1"/>
    <x v="1"/>
    <x v="7"/>
    <n v="6.9"/>
  </r>
  <r>
    <s v="S2128"/>
    <s v="Emma"/>
    <s v="Johnson"/>
    <s v="student1128@university.com"/>
    <s v="Male"/>
    <n v="21"/>
    <x v="3"/>
    <n v="82.79"/>
    <n v="82.79"/>
    <n v="93.72"/>
    <n v="82.47"/>
    <n v="87.56"/>
    <n v="87.56"/>
    <n v="92.09"/>
    <n v="2.38"/>
    <n v="79.61"/>
    <n v="78.81"/>
    <x v="2"/>
    <x v="1"/>
    <n v="23.6"/>
    <x v="0"/>
    <x v="0"/>
    <m/>
    <x v="1"/>
    <x v="0"/>
    <x v="0"/>
    <n v="6.2"/>
  </r>
  <r>
    <s v="S2129"/>
    <s v="Sara"/>
    <s v="Smith"/>
    <s v="student1129@university.com"/>
    <s v="Male"/>
    <n v="22"/>
    <x v="3"/>
    <n v="57.75"/>
    <n v="57.75"/>
    <n v="94.53"/>
    <n v="84.06"/>
    <n v="58.35"/>
    <n v="58.35"/>
    <n v="92.67"/>
    <n v="3.92"/>
    <n v="57.53"/>
    <n v="85.03"/>
    <x v="0"/>
    <x v="0"/>
    <n v="10.3"/>
    <x v="1"/>
    <x v="0"/>
    <m/>
    <x v="1"/>
    <x v="1"/>
    <x v="5"/>
    <n v="8.5"/>
  </r>
  <r>
    <s v="S2130"/>
    <s v="Sara"/>
    <s v="Jones"/>
    <s v="student1130@university.com"/>
    <s v="Male"/>
    <n v="22"/>
    <x v="0"/>
    <n v="63.4"/>
    <n v="63.4"/>
    <n v="84.38"/>
    <n v="49.88"/>
    <n v="54.92"/>
    <n v="54.92"/>
    <n v="92.29"/>
    <n v="3.33"/>
    <n v="57.93"/>
    <n v="85.73"/>
    <x v="2"/>
    <x v="1"/>
    <n v="23.9"/>
    <x v="0"/>
    <x v="1"/>
    <s v="Master's"/>
    <x v="2"/>
    <x v="2"/>
    <x v="7"/>
    <n v="4.7"/>
  </r>
  <r>
    <s v="S2131"/>
    <s v="Sara"/>
    <s v="Johnson"/>
    <s v="student1131@university.com"/>
    <s v="Female"/>
    <n v="22"/>
    <x v="3"/>
    <n v="69.66"/>
    <n v="69.66"/>
    <n v="46.42"/>
    <n v="85.03"/>
    <n v="79.56"/>
    <n v="79.56"/>
    <n v="79.86"/>
    <n v="3.19"/>
    <n v="66.83"/>
    <n v="99.15"/>
    <x v="1"/>
    <x v="1"/>
    <n v="18.2"/>
    <x v="1"/>
    <x v="0"/>
    <m/>
    <x v="1"/>
    <x v="1"/>
    <x v="1"/>
    <n v="6.4"/>
  </r>
  <r>
    <s v="S2132"/>
    <s v="Emma"/>
    <s v="Johnson"/>
    <s v="student1132@university.com"/>
    <s v="Female"/>
    <n v="18"/>
    <x v="1"/>
    <n v="64"/>
    <n v="64"/>
    <n v="66.290000000000006"/>
    <n v="80.36"/>
    <n v="87.08"/>
    <n v="87.08"/>
    <n v="73.849999999999994"/>
    <n v="0.91"/>
    <n v="97.46"/>
    <n v="59.1"/>
    <x v="1"/>
    <x v="1"/>
    <n v="13.6"/>
    <x v="0"/>
    <x v="0"/>
    <s v="Master's"/>
    <x v="2"/>
    <x v="0"/>
    <x v="2"/>
    <n v="5"/>
  </r>
  <r>
    <s v="S2133"/>
    <s v="Omar"/>
    <s v="Williams"/>
    <s v="student1133@university.com"/>
    <s v="Male"/>
    <n v="22"/>
    <x v="1"/>
    <n v="61.39"/>
    <n v="61.39"/>
    <n v="47.88"/>
    <n v="40.72"/>
    <n v="57.45"/>
    <n v="57.45"/>
    <n v="65.569999999999993"/>
    <n v="8.83"/>
    <n v="98.12"/>
    <n v="74.040000000000006"/>
    <x v="1"/>
    <x v="1"/>
    <n v="14.2"/>
    <x v="1"/>
    <x v="0"/>
    <s v="None"/>
    <x v="1"/>
    <x v="0"/>
    <x v="3"/>
    <n v="4.4000000000000004"/>
  </r>
  <r>
    <s v="S2134"/>
    <s v="John"/>
    <s v="Jones"/>
    <s v="student1134@university.com"/>
    <s v="Female"/>
    <n v="21"/>
    <x v="3"/>
    <n v="90.27"/>
    <n v="90.27"/>
    <n v="99.26"/>
    <n v="43.53"/>
    <n v="68.599999999999994"/>
    <n v="68.599999999999994"/>
    <n v="50.17"/>
    <n v="6.93"/>
    <n v="92.09"/>
    <n v="94.01"/>
    <x v="1"/>
    <x v="1"/>
    <n v="7.9"/>
    <x v="0"/>
    <x v="0"/>
    <s v="PhD"/>
    <x v="3"/>
    <x v="1"/>
    <x v="2"/>
    <n v="6.2"/>
  </r>
  <r>
    <s v="S2135"/>
    <s v="John"/>
    <s v="Davis"/>
    <s v="student1135@university.com"/>
    <s v="Female"/>
    <n v="19"/>
    <x v="0"/>
    <n v="81.91"/>
    <n v="81.91"/>
    <n v="59.98"/>
    <n v="78.77"/>
    <n v="93.51"/>
    <n v="93.51"/>
    <n v="88.22"/>
    <n v="6.23"/>
    <n v="84.79"/>
    <n v="78.08"/>
    <x v="4"/>
    <x v="1"/>
    <n v="11.2"/>
    <x v="0"/>
    <x v="0"/>
    <s v="Master's"/>
    <x v="2"/>
    <x v="0"/>
    <x v="5"/>
    <n v="8.6999999999999993"/>
  </r>
  <r>
    <s v="S2136"/>
    <s v="Omar"/>
    <s v="Smith"/>
    <s v="student1136@university.com"/>
    <s v="Female"/>
    <n v="22"/>
    <x v="1"/>
    <n v="78.27"/>
    <n v="78.27"/>
    <n v="75.12"/>
    <n v="63.02"/>
    <n v="97.21"/>
    <n v="97.21"/>
    <n v="63.85"/>
    <n v="6.06"/>
    <n v="86.03"/>
    <n v="93.82"/>
    <x v="1"/>
    <x v="1"/>
    <n v="23.3"/>
    <x v="1"/>
    <x v="0"/>
    <s v="PhD"/>
    <x v="3"/>
    <x v="1"/>
    <x v="7"/>
    <n v="7.6"/>
  </r>
  <r>
    <s v="S2137"/>
    <s v="Sara"/>
    <s v="Johnson"/>
    <s v="student1137@university.com"/>
    <s v="Male"/>
    <n v="19"/>
    <x v="3"/>
    <n v="61.3"/>
    <n v="61.3"/>
    <n v="86.76"/>
    <n v="48.77"/>
    <n v="72.7"/>
    <n v="72.7"/>
    <n v="66.48"/>
    <n v="3.97"/>
    <n v="73.48"/>
    <n v="71.7"/>
    <x v="0"/>
    <x v="0"/>
    <n v="26.6"/>
    <x v="1"/>
    <x v="0"/>
    <m/>
    <x v="1"/>
    <x v="1"/>
    <x v="7"/>
    <n v="5.2"/>
  </r>
  <r>
    <s v="S2138"/>
    <s v="Maria"/>
    <s v="Jones"/>
    <s v="student1138@university.com"/>
    <s v="Male"/>
    <n v="24"/>
    <x v="0"/>
    <n v="95.9"/>
    <n v="95.9"/>
    <n v="95.24"/>
    <n v="42.66"/>
    <n v="53.98"/>
    <n v="53.98"/>
    <n v="92.17"/>
    <n v="8.23"/>
    <n v="76.510000000000005"/>
    <n v="89.77"/>
    <x v="1"/>
    <x v="1"/>
    <n v="11.6"/>
    <x v="1"/>
    <x v="0"/>
    <m/>
    <x v="1"/>
    <x v="0"/>
    <x v="6"/>
    <n v="6.3"/>
  </r>
  <r>
    <s v="S2139"/>
    <s v="Ali"/>
    <s v="Jones"/>
    <s v="student1139@university.com"/>
    <s v="Male"/>
    <n v="21"/>
    <x v="3"/>
    <n v="59.56"/>
    <n v="59.56"/>
    <n v="85.33"/>
    <n v="49.56"/>
    <n v="62.88"/>
    <n v="62.88"/>
    <n v="52.61"/>
    <n v="9.3000000000000007"/>
    <n v="81.72"/>
    <n v="93.5"/>
    <x v="0"/>
    <x v="0"/>
    <n v="19.7"/>
    <x v="1"/>
    <x v="1"/>
    <s v="None"/>
    <x v="1"/>
    <x v="2"/>
    <x v="6"/>
    <n v="8"/>
  </r>
  <r>
    <s v="S2140"/>
    <s v="Emma"/>
    <s v="Smith"/>
    <s v="student1140@university.com"/>
    <s v="Male"/>
    <n v="22"/>
    <x v="0"/>
    <n v="89.75"/>
    <n v="89.75"/>
    <n v="80.47"/>
    <n v="97.45"/>
    <n v="61.65"/>
    <n v="61.65"/>
    <n v="96.38"/>
    <n v="0.06"/>
    <n v="86.56"/>
    <n v="92.32"/>
    <x v="1"/>
    <x v="1"/>
    <n v="5.9"/>
    <x v="1"/>
    <x v="0"/>
    <s v="None"/>
    <x v="1"/>
    <x v="2"/>
    <x v="1"/>
    <n v="5"/>
  </r>
  <r>
    <s v="S2141"/>
    <s v="Ali"/>
    <s v="Jones"/>
    <s v="student1141@university.com"/>
    <s v="Male"/>
    <n v="18"/>
    <x v="3"/>
    <n v="98.33"/>
    <n v="98.33"/>
    <n v="67.959999999999994"/>
    <n v="83.65"/>
    <n v="61.95"/>
    <n v="61.95"/>
    <n v="50.07"/>
    <n v="0.79"/>
    <n v="54.84"/>
    <n v="93.57"/>
    <x v="1"/>
    <x v="1"/>
    <n v="6.9"/>
    <x v="0"/>
    <x v="0"/>
    <s v="Bachelor's"/>
    <x v="4"/>
    <x v="2"/>
    <x v="4"/>
    <n v="5"/>
  </r>
  <r>
    <s v="S2142"/>
    <s v="Liam"/>
    <s v="Jones"/>
    <s v="student1142@university.com"/>
    <s v="Female"/>
    <n v="18"/>
    <x v="1"/>
    <n v="86.35"/>
    <n v="86.35"/>
    <n v="76.319999999999993"/>
    <n v="71.66"/>
    <n v="74.69"/>
    <n v="74.69"/>
    <n v="96.96"/>
    <n v="6.75"/>
    <n v="61.24"/>
    <n v="60.98"/>
    <x v="1"/>
    <x v="1"/>
    <n v="29.1"/>
    <x v="0"/>
    <x v="0"/>
    <s v="Master's"/>
    <x v="2"/>
    <x v="2"/>
    <x v="8"/>
    <n v="4.9000000000000004"/>
  </r>
  <r>
    <s v="S2143"/>
    <s v="Omar"/>
    <s v="Jones"/>
    <s v="student1143@university.com"/>
    <s v="Female"/>
    <n v="24"/>
    <x v="3"/>
    <n v="99.64"/>
    <n v="99.64"/>
    <n v="45.65"/>
    <n v="96.49"/>
    <n v="79.16"/>
    <n v="79.16"/>
    <n v="72.739999999999995"/>
    <n v="2.36"/>
    <n v="98.15"/>
    <n v="71.95"/>
    <x v="1"/>
    <x v="1"/>
    <n v="27.4"/>
    <x v="1"/>
    <x v="0"/>
    <s v="High School"/>
    <x v="0"/>
    <x v="0"/>
    <x v="9"/>
    <n v="7"/>
  </r>
  <r>
    <s v="S2144"/>
    <s v="Maria"/>
    <s v="Johnson"/>
    <s v="student1144@university.com"/>
    <s v="Female"/>
    <n v="19"/>
    <x v="3"/>
    <n v="82.55"/>
    <n v="82.55"/>
    <n v="93.04"/>
    <n v="77.150000000000006"/>
    <n v="56.13"/>
    <n v="56.13"/>
    <n v="55.11"/>
    <n v="9.1199999999999992"/>
    <n v="66.760000000000005"/>
    <n v="58.73"/>
    <x v="2"/>
    <x v="1"/>
    <n v="7"/>
    <x v="1"/>
    <x v="0"/>
    <s v="PhD"/>
    <x v="3"/>
    <x v="1"/>
    <x v="5"/>
    <n v="4.0999999999999996"/>
  </r>
  <r>
    <s v="S2145"/>
    <s v="Emma"/>
    <s v="Smith"/>
    <s v="student1145@university.com"/>
    <s v="Female"/>
    <n v="23"/>
    <x v="1"/>
    <n v="60.87"/>
    <n v="60.87"/>
    <n v="72.63"/>
    <n v="83.54"/>
    <n v="94.47"/>
    <n v="94.47"/>
    <n v="83.71"/>
    <n v="6.67"/>
    <n v="63.42"/>
    <n v="59.03"/>
    <x v="0"/>
    <x v="0"/>
    <n v="25.6"/>
    <x v="0"/>
    <x v="0"/>
    <s v="Master's"/>
    <x v="2"/>
    <x v="2"/>
    <x v="2"/>
    <n v="6.9"/>
  </r>
  <r>
    <s v="S2146"/>
    <s v="Omar"/>
    <s v="Jones"/>
    <s v="student1146@university.com"/>
    <s v="Male"/>
    <n v="18"/>
    <x v="3"/>
    <n v="60.19"/>
    <n v="60.19"/>
    <n v="42.41"/>
    <n v="56.96"/>
    <n v="81"/>
    <n v="81"/>
    <n v="94.79"/>
    <n v="3.68"/>
    <n v="71.099999999999994"/>
    <n v="74.39"/>
    <x v="2"/>
    <x v="1"/>
    <n v="7.6"/>
    <x v="0"/>
    <x v="0"/>
    <s v="PhD"/>
    <x v="3"/>
    <x v="1"/>
    <x v="7"/>
    <n v="8.1"/>
  </r>
  <r>
    <s v="S2147"/>
    <s v="Sara"/>
    <s v="Jones"/>
    <s v="student1147@university.com"/>
    <s v="Male"/>
    <n v="18"/>
    <x v="3"/>
    <n v="66.23"/>
    <n v="66.23"/>
    <n v="95.19"/>
    <n v="75.34"/>
    <n v="79.86"/>
    <n v="79.86"/>
    <n v="71.900000000000006"/>
    <n v="4.1500000000000004"/>
    <n v="64.55"/>
    <n v="98"/>
    <x v="2"/>
    <x v="1"/>
    <n v="25.7"/>
    <x v="1"/>
    <x v="0"/>
    <s v="Bachelor's"/>
    <x v="4"/>
    <x v="2"/>
    <x v="0"/>
    <n v="7.9"/>
  </r>
  <r>
    <s v="S2148"/>
    <s v="John"/>
    <s v="Johnson"/>
    <s v="student1148@university.com"/>
    <s v="Female"/>
    <n v="18"/>
    <x v="3"/>
    <n v="50.36"/>
    <n v="50.36"/>
    <n v="69.36"/>
    <n v="48.61"/>
    <n v="99.36"/>
    <n v="99.36"/>
    <n v="84.57"/>
    <n v="6.91"/>
    <n v="54.56"/>
    <n v="79.599999999999994"/>
    <x v="0"/>
    <x v="0"/>
    <n v="27.8"/>
    <x v="1"/>
    <x v="0"/>
    <s v="None"/>
    <x v="1"/>
    <x v="0"/>
    <x v="4"/>
    <n v="7.3"/>
  </r>
  <r>
    <s v="S2149"/>
    <s v="Ali"/>
    <s v="Smith"/>
    <s v="student1149@university.com"/>
    <s v="Male"/>
    <n v="21"/>
    <x v="3"/>
    <n v="84.08"/>
    <n v="84.08"/>
    <n v="92.12"/>
    <n v="64.27"/>
    <n v="81.41"/>
    <n v="81.41"/>
    <n v="98.97"/>
    <n v="1.41"/>
    <n v="60.4"/>
    <n v="92.69"/>
    <x v="4"/>
    <x v="1"/>
    <n v="8.8000000000000007"/>
    <x v="1"/>
    <x v="0"/>
    <s v="High School"/>
    <x v="0"/>
    <x v="0"/>
    <x v="0"/>
    <n v="5.0999999999999996"/>
  </r>
  <r>
    <s v="S2150"/>
    <s v="Ahmed"/>
    <s v="Williams"/>
    <s v="student1150@university.com"/>
    <s v="Female"/>
    <n v="18"/>
    <x v="2"/>
    <n v="63.43"/>
    <n v="63.43"/>
    <n v="91.41"/>
    <n v="41.99"/>
    <n v="96.45"/>
    <n v="96.45"/>
    <n v="62.04"/>
    <n v="8.83"/>
    <n v="82.01"/>
    <n v="96.86"/>
    <x v="1"/>
    <x v="1"/>
    <n v="8.6999999999999993"/>
    <x v="0"/>
    <x v="1"/>
    <s v="None"/>
    <x v="1"/>
    <x v="1"/>
    <x v="2"/>
    <n v="8.1"/>
  </r>
  <r>
    <s v="S2151"/>
    <s v="Ahmed"/>
    <s v="Johnson"/>
    <s v="student1151@university.com"/>
    <s v="Female"/>
    <n v="20"/>
    <x v="1"/>
    <n v="90.76"/>
    <n v="90.76"/>
    <n v="88.95"/>
    <n v="53"/>
    <n v="64.31"/>
    <n v="64.31"/>
    <n v="91.02"/>
    <n v="0.05"/>
    <n v="61.16"/>
    <n v="54.33"/>
    <x v="1"/>
    <x v="1"/>
    <n v="28.2"/>
    <x v="1"/>
    <x v="0"/>
    <s v="Bachelor's"/>
    <x v="4"/>
    <x v="1"/>
    <x v="7"/>
    <n v="8.8000000000000007"/>
  </r>
  <r>
    <s v="S2152"/>
    <s v="Maria"/>
    <s v="Smith"/>
    <s v="student1152@university.com"/>
    <s v="Female"/>
    <n v="22"/>
    <x v="3"/>
    <n v="67.959999999999994"/>
    <n v="67.959999999999994"/>
    <n v="43.68"/>
    <n v="44.49"/>
    <n v="62.01"/>
    <n v="62.01"/>
    <n v="64.760000000000005"/>
    <n v="9.7899999999999991"/>
    <n v="82.38"/>
    <n v="58.1"/>
    <x v="4"/>
    <x v="1"/>
    <n v="12.5"/>
    <x v="1"/>
    <x v="0"/>
    <s v="Bachelor's"/>
    <x v="4"/>
    <x v="0"/>
    <x v="2"/>
    <n v="4.9000000000000004"/>
  </r>
  <r>
    <s v="S2153"/>
    <s v="Sara"/>
    <s v="Jones"/>
    <s v="student1153@university.com"/>
    <s v="Female"/>
    <n v="24"/>
    <x v="1"/>
    <n v="74"/>
    <n v="74"/>
    <n v="54.82"/>
    <n v="63.27"/>
    <n v="75.83"/>
    <n v="75.83"/>
    <n v="71.319999999999993"/>
    <n v="1.68"/>
    <n v="55"/>
    <n v="64.540000000000006"/>
    <x v="0"/>
    <x v="0"/>
    <n v="16.8"/>
    <x v="0"/>
    <x v="0"/>
    <m/>
    <x v="1"/>
    <x v="1"/>
    <x v="4"/>
    <n v="8.6"/>
  </r>
  <r>
    <s v="S2154"/>
    <s v="Liam"/>
    <s v="Smith"/>
    <s v="student1154@university.com"/>
    <s v="Male"/>
    <n v="18"/>
    <x v="0"/>
    <n v="98.28"/>
    <n v="98.28"/>
    <n v="92.53"/>
    <n v="90.58"/>
    <n v="75.430000000000007"/>
    <n v="75.430000000000007"/>
    <n v="64.09"/>
    <n v="7.42"/>
    <n v="52.09"/>
    <n v="80.84"/>
    <x v="1"/>
    <x v="1"/>
    <n v="12.6"/>
    <x v="0"/>
    <x v="0"/>
    <s v="None"/>
    <x v="1"/>
    <x v="1"/>
    <x v="5"/>
    <n v="8.3000000000000007"/>
  </r>
  <r>
    <s v="S2155"/>
    <s v="Ali"/>
    <s v="Smith"/>
    <s v="student1155@university.com"/>
    <s v="Female"/>
    <n v="23"/>
    <x v="2"/>
    <n v="62.11"/>
    <n v="62.11"/>
    <n v="93.94"/>
    <n v="62.68"/>
    <n v="61.32"/>
    <n v="61.32"/>
    <n v="72.3"/>
    <n v="0.4"/>
    <n v="93.08"/>
    <n v="53.09"/>
    <x v="2"/>
    <x v="1"/>
    <n v="23.7"/>
    <x v="0"/>
    <x v="0"/>
    <s v="None"/>
    <x v="1"/>
    <x v="1"/>
    <x v="1"/>
    <n v="8.9"/>
  </r>
  <r>
    <s v="S2156"/>
    <s v="Sara"/>
    <s v="Davis"/>
    <s v="student1156@university.com"/>
    <s v="Male"/>
    <n v="23"/>
    <x v="3"/>
    <n v="86.06"/>
    <n v="86.06"/>
    <n v="67.48"/>
    <n v="89.9"/>
    <n v="84.98"/>
    <n v="84.98"/>
    <n v="50.25"/>
    <n v="4.3099999999999996"/>
    <n v="88"/>
    <n v="89.33"/>
    <x v="1"/>
    <x v="1"/>
    <n v="10.3"/>
    <x v="1"/>
    <x v="0"/>
    <s v="High School"/>
    <x v="0"/>
    <x v="0"/>
    <x v="1"/>
    <n v="5.6"/>
  </r>
  <r>
    <s v="S2157"/>
    <s v="Ali"/>
    <s v="Smith"/>
    <s v="student1157@university.com"/>
    <s v="Female"/>
    <n v="18"/>
    <x v="0"/>
    <n v="87.76"/>
    <n v="87.76"/>
    <n v="66.400000000000006"/>
    <n v="79.39"/>
    <n v="51.48"/>
    <n v="51.48"/>
    <n v="65.17"/>
    <n v="6.3"/>
    <n v="83.3"/>
    <n v="53.19"/>
    <x v="3"/>
    <x v="1"/>
    <n v="17.399999999999999"/>
    <x v="1"/>
    <x v="0"/>
    <m/>
    <x v="1"/>
    <x v="0"/>
    <x v="6"/>
    <n v="8.6999999999999993"/>
  </r>
  <r>
    <s v="S2158"/>
    <s v="Maria"/>
    <s v="Williams"/>
    <s v="student1158@university.com"/>
    <s v="Female"/>
    <n v="18"/>
    <x v="0"/>
    <n v="61.05"/>
    <n v="61.05"/>
    <n v="50.51"/>
    <n v="70.569999999999993"/>
    <n v="84.53"/>
    <n v="84.53"/>
    <n v="72.260000000000005"/>
    <n v="0.7"/>
    <n v="51.54"/>
    <n v="57.92"/>
    <x v="2"/>
    <x v="1"/>
    <n v="26.3"/>
    <x v="0"/>
    <x v="0"/>
    <s v="Bachelor's"/>
    <x v="4"/>
    <x v="0"/>
    <x v="5"/>
    <n v="4.9000000000000004"/>
  </r>
  <r>
    <s v="S2159"/>
    <s v="Maria"/>
    <s v="Smith"/>
    <s v="student1159@university.com"/>
    <s v="Female"/>
    <n v="20"/>
    <x v="0"/>
    <n v="75.05"/>
    <n v="75.05"/>
    <n v="98.1"/>
    <n v="54.21"/>
    <n v="72.86"/>
    <n v="72.86"/>
    <n v="81.61"/>
    <n v="4.43"/>
    <n v="61.97"/>
    <n v="69.09"/>
    <x v="1"/>
    <x v="1"/>
    <n v="28.6"/>
    <x v="0"/>
    <x v="0"/>
    <s v="PhD"/>
    <x v="3"/>
    <x v="1"/>
    <x v="7"/>
    <n v="4.9000000000000004"/>
  </r>
  <r>
    <s v="S2160"/>
    <s v="Liam"/>
    <s v="Williams"/>
    <s v="student1160@university.com"/>
    <s v="Female"/>
    <n v="18"/>
    <x v="0"/>
    <n v="67.510000000000005"/>
    <n v="67.510000000000005"/>
    <n v="52.79"/>
    <n v="95.33"/>
    <m/>
    <n v="74.835488304093516"/>
    <n v="81.87"/>
    <n v="3.03"/>
    <n v="90.62"/>
    <n v="77.89"/>
    <x v="0"/>
    <x v="0"/>
    <n v="13.8"/>
    <x v="0"/>
    <x v="1"/>
    <s v="High School"/>
    <x v="0"/>
    <x v="0"/>
    <x v="5"/>
    <n v="4.5"/>
  </r>
  <r>
    <s v="S2161"/>
    <s v="Ahmed"/>
    <s v="Jones"/>
    <s v="student1161@university.com"/>
    <s v="Male"/>
    <n v="18"/>
    <x v="3"/>
    <n v="88.6"/>
    <n v="88.6"/>
    <n v="51.46"/>
    <n v="43.25"/>
    <n v="73.849999999999994"/>
    <n v="73.849999999999994"/>
    <n v="79.19"/>
    <n v="4.9800000000000004"/>
    <n v="57.23"/>
    <n v="94.08"/>
    <x v="3"/>
    <x v="1"/>
    <n v="7.8"/>
    <x v="0"/>
    <x v="0"/>
    <s v="None"/>
    <x v="1"/>
    <x v="1"/>
    <x v="8"/>
    <n v="6.1"/>
  </r>
  <r>
    <s v="S2162"/>
    <s v="Sara"/>
    <s v="Williams"/>
    <s v="student1162@university.com"/>
    <s v="Female"/>
    <n v="22"/>
    <x v="1"/>
    <n v="81.12"/>
    <n v="81.12"/>
    <n v="79.64"/>
    <n v="81.33"/>
    <m/>
    <n v="74.835776542848734"/>
    <n v="64.650000000000006"/>
    <n v="5.05"/>
    <n v="90.64"/>
    <n v="98.19"/>
    <x v="3"/>
    <x v="1"/>
    <n v="25.2"/>
    <x v="0"/>
    <x v="0"/>
    <s v="PhD"/>
    <x v="3"/>
    <x v="1"/>
    <x v="0"/>
    <n v="4.0999999999999996"/>
  </r>
  <r>
    <s v="S2163"/>
    <s v="Emma"/>
    <s v="Jones"/>
    <s v="student1163@university.com"/>
    <s v="Male"/>
    <n v="23"/>
    <x v="0"/>
    <n v="73.8"/>
    <n v="73.8"/>
    <n v="54.57"/>
    <n v="77.27"/>
    <n v="66.73"/>
    <n v="66.73"/>
    <n v="97.37"/>
    <n v="7.85"/>
    <n v="79.209999999999994"/>
    <n v="94.23"/>
    <x v="4"/>
    <x v="1"/>
    <n v="7.8"/>
    <x v="1"/>
    <x v="0"/>
    <m/>
    <x v="1"/>
    <x v="0"/>
    <x v="6"/>
    <n v="5.9"/>
  </r>
  <r>
    <s v="S2164"/>
    <s v="Ahmed"/>
    <s v="Jones"/>
    <s v="student1164@university.com"/>
    <s v="Female"/>
    <n v="20"/>
    <x v="2"/>
    <n v="88.97"/>
    <n v="88.97"/>
    <n v="96.33"/>
    <n v="66.459999999999994"/>
    <n v="99.13"/>
    <n v="99.13"/>
    <n v="69.599999999999994"/>
    <n v="1.24"/>
    <n v="87.02"/>
    <n v="55.35"/>
    <x v="3"/>
    <x v="1"/>
    <n v="24.5"/>
    <x v="0"/>
    <x v="0"/>
    <s v="Bachelor's"/>
    <x v="4"/>
    <x v="0"/>
    <x v="2"/>
    <n v="7.1"/>
  </r>
  <r>
    <s v="S2165"/>
    <s v="Sara"/>
    <s v="Williams"/>
    <s v="student1165@university.com"/>
    <s v="Female"/>
    <n v="23"/>
    <x v="3"/>
    <n v="61.76"/>
    <n v="61.76"/>
    <n v="40.65"/>
    <n v="54.42"/>
    <n v="53.25"/>
    <n v="53.25"/>
    <n v="60.84"/>
    <n v="0.83"/>
    <n v="82.23"/>
    <n v="81.56"/>
    <x v="2"/>
    <x v="1"/>
    <n v="22.2"/>
    <x v="0"/>
    <x v="0"/>
    <s v="Master's"/>
    <x v="2"/>
    <x v="0"/>
    <x v="7"/>
    <n v="4.4000000000000004"/>
  </r>
  <r>
    <s v="S2166"/>
    <s v="Ahmed"/>
    <s v="Johnson"/>
    <s v="student1166@university.com"/>
    <s v="Female"/>
    <n v="20"/>
    <x v="0"/>
    <n v="87.68"/>
    <n v="87.68"/>
    <n v="40.35"/>
    <n v="65.84"/>
    <n v="84.19"/>
    <n v="84.19"/>
    <n v="77.73"/>
    <n v="4.0199999999999996"/>
    <n v="70.849999999999994"/>
    <n v="72.09"/>
    <x v="1"/>
    <x v="1"/>
    <n v="19.399999999999999"/>
    <x v="0"/>
    <x v="0"/>
    <s v="None"/>
    <x v="1"/>
    <x v="0"/>
    <x v="3"/>
    <n v="8.1"/>
  </r>
  <r>
    <s v="S2167"/>
    <s v="Emma"/>
    <s v="Brown"/>
    <s v="student1167@university.com"/>
    <s v="Male"/>
    <n v="23"/>
    <x v="2"/>
    <n v="93.27"/>
    <n v="93.27"/>
    <n v="70.290000000000006"/>
    <n v="92.37"/>
    <n v="72.709999999999994"/>
    <n v="72.709999999999994"/>
    <n v="87.45"/>
    <n v="8.8800000000000008"/>
    <n v="64.599999999999994"/>
    <n v="56.29"/>
    <x v="3"/>
    <x v="1"/>
    <n v="28.5"/>
    <x v="1"/>
    <x v="0"/>
    <m/>
    <x v="1"/>
    <x v="0"/>
    <x v="5"/>
    <n v="5.5"/>
  </r>
  <r>
    <s v="S2168"/>
    <s v="John"/>
    <s v="Smith"/>
    <s v="student1168@university.com"/>
    <s v="Female"/>
    <n v="18"/>
    <x v="0"/>
    <n v="93.93"/>
    <n v="93.93"/>
    <n v="69.28"/>
    <n v="90.21"/>
    <n v="91.11"/>
    <n v="91.11"/>
    <n v="50.61"/>
    <n v="8.5500000000000007"/>
    <n v="83.64"/>
    <n v="77.760000000000005"/>
    <x v="3"/>
    <x v="1"/>
    <n v="13.1"/>
    <x v="0"/>
    <x v="0"/>
    <s v="PhD"/>
    <x v="3"/>
    <x v="1"/>
    <x v="7"/>
    <n v="4.2"/>
  </r>
  <r>
    <s v="S2169"/>
    <s v="John"/>
    <s v="Davis"/>
    <s v="student1169@university.com"/>
    <s v="Female"/>
    <n v="23"/>
    <x v="1"/>
    <n v="89.18"/>
    <n v="89.18"/>
    <n v="49.8"/>
    <n v="96.48"/>
    <n v="89.48"/>
    <n v="89.48"/>
    <n v="63.82"/>
    <n v="5.6"/>
    <n v="90.35"/>
    <n v="67.83"/>
    <x v="1"/>
    <x v="1"/>
    <n v="7.3"/>
    <x v="0"/>
    <x v="0"/>
    <s v="PhD"/>
    <x v="3"/>
    <x v="1"/>
    <x v="2"/>
    <n v="5.9"/>
  </r>
  <r>
    <s v="S2170"/>
    <s v="Liam"/>
    <s v="Brown"/>
    <s v="student1170@university.com"/>
    <s v="Female"/>
    <n v="23"/>
    <x v="1"/>
    <n v="70.400000000000006"/>
    <n v="70.400000000000006"/>
    <n v="69.67"/>
    <n v="58.47"/>
    <n v="90.01"/>
    <n v="90.01"/>
    <n v="91.25"/>
    <n v="8.89"/>
    <n v="52.24"/>
    <n v="67.290000000000006"/>
    <x v="4"/>
    <x v="1"/>
    <n v="29.5"/>
    <x v="0"/>
    <x v="0"/>
    <m/>
    <x v="1"/>
    <x v="1"/>
    <x v="3"/>
    <n v="4.7"/>
  </r>
  <r>
    <s v="S2171"/>
    <s v="John"/>
    <s v="Smith"/>
    <s v="student1171@university.com"/>
    <s v="Female"/>
    <n v="20"/>
    <x v="3"/>
    <n v="99.09"/>
    <n v="99.09"/>
    <n v="64.7"/>
    <n v="63.23"/>
    <n v="54.74"/>
    <n v="54.74"/>
    <n v="75.349999999999994"/>
    <n v="8.0500000000000007"/>
    <n v="69"/>
    <n v="54.72"/>
    <x v="1"/>
    <x v="1"/>
    <n v="16"/>
    <x v="0"/>
    <x v="0"/>
    <s v="None"/>
    <x v="1"/>
    <x v="2"/>
    <x v="1"/>
    <n v="8"/>
  </r>
  <r>
    <s v="S2172"/>
    <s v="John"/>
    <s v="Smith"/>
    <s v="student1172@university.com"/>
    <s v="Female"/>
    <n v="24"/>
    <x v="0"/>
    <m/>
    <n v="75.375901639344193"/>
    <n v="93.42"/>
    <n v="41.12"/>
    <m/>
    <n v="74.827615835777081"/>
    <n v="70.42"/>
    <n v="2.78"/>
    <n v="67.540000000000006"/>
    <n v="98.94"/>
    <x v="3"/>
    <x v="1"/>
    <n v="15.8"/>
    <x v="1"/>
    <x v="0"/>
    <s v="None"/>
    <x v="1"/>
    <x v="1"/>
    <x v="3"/>
    <n v="5.7"/>
  </r>
  <r>
    <s v="S2173"/>
    <s v="Omar"/>
    <s v="Jones"/>
    <s v="student1173@university.com"/>
    <s v="Male"/>
    <n v="19"/>
    <x v="3"/>
    <m/>
    <n v="75.375901639344193"/>
    <n v="40.56"/>
    <n v="96.58"/>
    <n v="60.7"/>
    <n v="60.7"/>
    <n v="96.55"/>
    <n v="1.7"/>
    <n v="77.97"/>
    <n v="86.3"/>
    <x v="0"/>
    <x v="0"/>
    <n v="7.2"/>
    <x v="0"/>
    <x v="0"/>
    <s v="Bachelor's"/>
    <x v="4"/>
    <x v="2"/>
    <x v="9"/>
    <n v="4.5999999999999996"/>
  </r>
  <r>
    <s v="S2174"/>
    <s v="Ali"/>
    <s v="Smith"/>
    <s v="student1174@university.com"/>
    <s v="Male"/>
    <n v="20"/>
    <x v="0"/>
    <n v="58.05"/>
    <n v="58.05"/>
    <n v="98.58"/>
    <n v="59.76"/>
    <m/>
    <n v="74.831760046934548"/>
    <n v="54.48"/>
    <n v="3.01"/>
    <n v="55.7"/>
    <n v="64.02"/>
    <x v="4"/>
    <x v="1"/>
    <n v="23.6"/>
    <x v="0"/>
    <x v="1"/>
    <m/>
    <x v="1"/>
    <x v="0"/>
    <x v="6"/>
    <n v="6.3"/>
  </r>
  <r>
    <s v="S2175"/>
    <s v="Omar"/>
    <s v="Davis"/>
    <s v="student1175@university.com"/>
    <s v="Female"/>
    <n v="20"/>
    <x v="3"/>
    <n v="99.02"/>
    <n v="99.02"/>
    <n v="77.459999999999994"/>
    <n v="64.25"/>
    <n v="60.89"/>
    <n v="60.89"/>
    <n v="80.78"/>
    <n v="2.27"/>
    <n v="96.67"/>
    <n v="95.87"/>
    <x v="3"/>
    <x v="1"/>
    <n v="23"/>
    <x v="1"/>
    <x v="0"/>
    <s v="Master's"/>
    <x v="2"/>
    <x v="0"/>
    <x v="0"/>
    <n v="6.3"/>
  </r>
  <r>
    <s v="S2176"/>
    <s v="Omar"/>
    <s v="Smith"/>
    <s v="student1176@university.com"/>
    <s v="Female"/>
    <n v="20"/>
    <x v="1"/>
    <m/>
    <n v="75.374050966608024"/>
    <n v="49.11"/>
    <n v="94.47"/>
    <n v="73.959999999999994"/>
    <n v="73.959999999999994"/>
    <n v="67.11"/>
    <n v="6.23"/>
    <n v="77.430000000000007"/>
    <n v="97.4"/>
    <x v="1"/>
    <x v="1"/>
    <n v="8.6"/>
    <x v="0"/>
    <x v="0"/>
    <s v="Master's"/>
    <x v="2"/>
    <x v="0"/>
    <x v="2"/>
    <n v="5.4"/>
  </r>
  <r>
    <s v="S2177"/>
    <s v="Liam"/>
    <s v="Williams"/>
    <s v="student1177@university.com"/>
    <s v="Male"/>
    <n v="21"/>
    <x v="0"/>
    <n v="87.67"/>
    <n v="87.67"/>
    <n v="42.81"/>
    <n v="71.599999999999994"/>
    <n v="87.11"/>
    <n v="87.11"/>
    <n v="53.54"/>
    <n v="5.85"/>
    <n v="96.19"/>
    <n v="90.52"/>
    <x v="1"/>
    <x v="1"/>
    <n v="10.8"/>
    <x v="0"/>
    <x v="0"/>
    <s v="High School"/>
    <x v="0"/>
    <x v="0"/>
    <x v="0"/>
    <n v="5.6"/>
  </r>
  <r>
    <s v="S2178"/>
    <s v="Omar"/>
    <s v="Brown"/>
    <s v="student1178@university.com"/>
    <s v="Female"/>
    <n v="24"/>
    <x v="0"/>
    <m/>
    <n v="75.370448285965367"/>
    <n v="72.290000000000006"/>
    <n v="73.97"/>
    <n v="60.93"/>
    <n v="60.93"/>
    <n v="60.69"/>
    <n v="5.98"/>
    <n v="90.85"/>
    <n v="82.97"/>
    <x v="0"/>
    <x v="0"/>
    <n v="5.4"/>
    <x v="0"/>
    <x v="0"/>
    <s v="None"/>
    <x v="1"/>
    <x v="1"/>
    <x v="3"/>
    <n v="7.8"/>
  </r>
  <r>
    <s v="S2179"/>
    <s v="John"/>
    <s v="Williams"/>
    <s v="student1179@university.com"/>
    <s v="Male"/>
    <n v="21"/>
    <x v="3"/>
    <n v="88.17"/>
    <n v="88.17"/>
    <n v="54.09"/>
    <n v="50.57"/>
    <n v="55.65"/>
    <n v="55.65"/>
    <n v="81.400000000000006"/>
    <n v="1.89"/>
    <n v="59.58"/>
    <n v="68.819999999999993"/>
    <x v="1"/>
    <x v="1"/>
    <n v="27.2"/>
    <x v="1"/>
    <x v="0"/>
    <s v="None"/>
    <x v="1"/>
    <x v="1"/>
    <x v="3"/>
    <n v="7.2"/>
  </r>
  <r>
    <s v="S2180"/>
    <s v="Emma"/>
    <s v="Davis"/>
    <s v="student1180@university.com"/>
    <s v="Female"/>
    <n v="21"/>
    <x v="2"/>
    <m/>
    <n v="75.366696951934287"/>
    <n v="58.07"/>
    <n v="69.92"/>
    <m/>
    <n v="74.842223854289017"/>
    <n v="51.41"/>
    <n v="7.92"/>
    <n v="56.62"/>
    <n v="71.72"/>
    <x v="0"/>
    <x v="0"/>
    <n v="11.1"/>
    <x v="0"/>
    <x v="0"/>
    <s v="Bachelor's"/>
    <x v="4"/>
    <x v="1"/>
    <x v="1"/>
    <n v="5.0999999999999996"/>
  </r>
  <r>
    <s v="S2181"/>
    <s v="Liam"/>
    <s v="Smith"/>
    <s v="student1181@university.com"/>
    <s v="Female"/>
    <n v="20"/>
    <x v="3"/>
    <n v="83.59"/>
    <n v="83.59"/>
    <n v="54.71"/>
    <n v="95.09"/>
    <n v="99.19"/>
    <n v="99.19"/>
    <n v="79.61"/>
    <n v="4.34"/>
    <n v="93.06"/>
    <n v="72.75"/>
    <x v="3"/>
    <x v="1"/>
    <n v="28.2"/>
    <x v="0"/>
    <x v="0"/>
    <s v="PhD"/>
    <x v="3"/>
    <x v="2"/>
    <x v="0"/>
    <n v="8.6999999999999993"/>
  </r>
  <r>
    <s v="S2182"/>
    <s v="Liam"/>
    <s v="Davis"/>
    <s v="student1182@university.com"/>
    <s v="Male"/>
    <n v="19"/>
    <x v="3"/>
    <n v="64.599999999999994"/>
    <n v="64.599999999999994"/>
    <n v="79.010000000000005"/>
    <n v="73.52"/>
    <n v="80.040000000000006"/>
    <n v="80.040000000000006"/>
    <n v="97.84"/>
    <n v="4.72"/>
    <n v="76.81"/>
    <n v="97.44"/>
    <x v="2"/>
    <x v="1"/>
    <n v="19.3"/>
    <x v="0"/>
    <x v="0"/>
    <s v="None"/>
    <x v="1"/>
    <x v="0"/>
    <x v="9"/>
    <n v="5.5"/>
  </r>
  <r>
    <s v="S2183"/>
    <s v="Maria"/>
    <s v="Jones"/>
    <s v="student1183@university.com"/>
    <s v="Female"/>
    <n v="20"/>
    <x v="3"/>
    <m/>
    <n v="75.367442815249206"/>
    <n v="73.209999999999994"/>
    <n v="55.31"/>
    <n v="84.55"/>
    <n v="84.55"/>
    <n v="89.75"/>
    <n v="9.9700000000000006"/>
    <n v="50.99"/>
    <n v="88.01"/>
    <x v="3"/>
    <x v="1"/>
    <n v="15.6"/>
    <x v="0"/>
    <x v="0"/>
    <s v="Master's"/>
    <x v="2"/>
    <x v="0"/>
    <x v="6"/>
    <n v="6.7"/>
  </r>
  <r>
    <s v="S2184"/>
    <s v="Liam"/>
    <s v="Williams"/>
    <s v="student1184@university.com"/>
    <s v="Male"/>
    <n v="18"/>
    <x v="2"/>
    <n v="55.52"/>
    <n v="55.52"/>
    <n v="44.68"/>
    <n v="41.87"/>
    <n v="78.06"/>
    <n v="78.06"/>
    <n v="67.28"/>
    <n v="2.82"/>
    <n v="96.71"/>
    <n v="64.599999999999994"/>
    <x v="0"/>
    <x v="0"/>
    <n v="5.2"/>
    <x v="0"/>
    <x v="0"/>
    <s v="High School"/>
    <x v="0"/>
    <x v="2"/>
    <x v="0"/>
    <n v="6.9"/>
  </r>
  <r>
    <s v="S2185"/>
    <s v="Maria"/>
    <s v="Williams"/>
    <s v="student1185@university.com"/>
    <s v="Male"/>
    <n v="19"/>
    <x v="2"/>
    <n v="73.58"/>
    <n v="73.58"/>
    <n v="71.59"/>
    <n v="60.18"/>
    <n v="89.12"/>
    <n v="89.12"/>
    <n v="56.91"/>
    <n v="3.94"/>
    <n v="73.650000000000006"/>
    <n v="81.23"/>
    <x v="2"/>
    <x v="1"/>
    <n v="7.3"/>
    <x v="1"/>
    <x v="1"/>
    <s v="PhD"/>
    <x v="3"/>
    <x v="0"/>
    <x v="4"/>
    <n v="5.0999999999999996"/>
  </r>
  <r>
    <s v="S2186"/>
    <s v="Liam"/>
    <s v="Johnson"/>
    <s v="student1186@university.com"/>
    <s v="Male"/>
    <n v="21"/>
    <x v="0"/>
    <m/>
    <n v="75.373791079812136"/>
    <n v="87.47"/>
    <n v="74.36"/>
    <n v="98.79"/>
    <n v="98.79"/>
    <n v="73.25"/>
    <n v="6.76"/>
    <n v="65.05"/>
    <n v="79.7"/>
    <x v="4"/>
    <x v="1"/>
    <n v="9"/>
    <x v="1"/>
    <x v="0"/>
    <s v="PhD"/>
    <x v="3"/>
    <x v="1"/>
    <x v="6"/>
    <n v="5.5"/>
  </r>
  <r>
    <s v="S2187"/>
    <s v="Ali"/>
    <s v="Smith"/>
    <s v="student1187@university.com"/>
    <s v="Female"/>
    <n v="23"/>
    <x v="1"/>
    <n v="67.45"/>
    <n v="67.45"/>
    <n v="44.87"/>
    <n v="42.56"/>
    <n v="77.209999999999994"/>
    <n v="77.209999999999994"/>
    <n v="69.650000000000006"/>
    <n v="8.8000000000000007"/>
    <n v="75.83"/>
    <n v="90.61"/>
    <x v="3"/>
    <x v="1"/>
    <n v="7.6"/>
    <x v="1"/>
    <x v="0"/>
    <m/>
    <x v="1"/>
    <x v="2"/>
    <x v="0"/>
    <n v="6.4"/>
  </r>
  <r>
    <s v="S2188"/>
    <s v="John"/>
    <s v="Jones"/>
    <s v="student1188@university.com"/>
    <s v="Male"/>
    <n v="23"/>
    <x v="3"/>
    <n v="58.13"/>
    <n v="58.13"/>
    <n v="93.38"/>
    <n v="76.59"/>
    <m/>
    <n v="74.817771563143893"/>
    <n v="98.59"/>
    <n v="1.27"/>
    <n v="91.15"/>
    <n v="54.77"/>
    <x v="4"/>
    <x v="1"/>
    <n v="11.4"/>
    <x v="0"/>
    <x v="0"/>
    <s v="High School"/>
    <x v="0"/>
    <x v="1"/>
    <x v="2"/>
    <n v="5.3"/>
  </r>
  <r>
    <s v="S2189"/>
    <s v="Liam"/>
    <s v="Williams"/>
    <s v="student1189@university.com"/>
    <s v="Male"/>
    <n v="24"/>
    <x v="2"/>
    <n v="61.5"/>
    <n v="61.5"/>
    <n v="74.7"/>
    <n v="71.400000000000006"/>
    <n v="93.02"/>
    <n v="93.02"/>
    <n v="99.49"/>
    <n v="7.35"/>
    <n v="55.51"/>
    <n v="85.06"/>
    <x v="4"/>
    <x v="1"/>
    <n v="8.9"/>
    <x v="1"/>
    <x v="0"/>
    <m/>
    <x v="1"/>
    <x v="1"/>
    <x v="6"/>
    <n v="5.5"/>
  </r>
  <r>
    <s v="S2190"/>
    <s v="John"/>
    <s v="Williams"/>
    <s v="student1190@university.com"/>
    <s v="Female"/>
    <n v="22"/>
    <x v="3"/>
    <n v="53.83"/>
    <n v="53.83"/>
    <n v="97.04"/>
    <n v="87.01"/>
    <n v="98.49"/>
    <n v="98.49"/>
    <n v="70.53"/>
    <n v="9.18"/>
    <n v="67.95"/>
    <n v="66.56"/>
    <x v="4"/>
    <x v="1"/>
    <n v="21.6"/>
    <x v="0"/>
    <x v="0"/>
    <m/>
    <x v="1"/>
    <x v="1"/>
    <x v="1"/>
    <n v="7.1"/>
  </r>
  <r>
    <s v="S2191"/>
    <s v="John"/>
    <s v="Jones"/>
    <s v="student1191@university.com"/>
    <s v="Female"/>
    <n v="24"/>
    <x v="3"/>
    <n v="96"/>
    <n v="96"/>
    <n v="48.89"/>
    <n v="41.73"/>
    <n v="56.46"/>
    <n v="56.46"/>
    <n v="57.44"/>
    <n v="4.2300000000000004"/>
    <n v="65.94"/>
    <n v="56.48"/>
    <x v="3"/>
    <x v="1"/>
    <n v="12.4"/>
    <x v="0"/>
    <x v="0"/>
    <s v="Bachelor's"/>
    <x v="4"/>
    <x v="0"/>
    <x v="3"/>
    <n v="7.7"/>
  </r>
  <r>
    <s v="S2192"/>
    <s v="Ahmed"/>
    <s v="Davis"/>
    <s v="student1192@university.com"/>
    <s v="Female"/>
    <n v="19"/>
    <x v="3"/>
    <n v="76.52"/>
    <n v="76.52"/>
    <n v="99.61"/>
    <n v="86.85"/>
    <n v="78.91"/>
    <n v="78.91"/>
    <n v="95.53"/>
    <n v="2.87"/>
    <n v="91.98"/>
    <n v="86.59"/>
    <x v="3"/>
    <x v="1"/>
    <n v="23"/>
    <x v="1"/>
    <x v="0"/>
    <m/>
    <x v="1"/>
    <x v="2"/>
    <x v="1"/>
    <n v="8"/>
  </r>
  <r>
    <s v="S2193"/>
    <s v="Liam"/>
    <s v="Davis"/>
    <s v="student1193@university.com"/>
    <s v="Female"/>
    <n v="21"/>
    <x v="0"/>
    <n v="69.84"/>
    <n v="69.84"/>
    <n v="78.66"/>
    <n v="71.25"/>
    <m/>
    <n v="74.80963454170346"/>
    <n v="89.68"/>
    <n v="6.78"/>
    <n v="88.92"/>
    <n v="66.58"/>
    <x v="0"/>
    <x v="0"/>
    <n v="8.4"/>
    <x v="0"/>
    <x v="0"/>
    <s v="PhD"/>
    <x v="3"/>
    <x v="0"/>
    <x v="8"/>
    <n v="4.5999999999999996"/>
  </r>
  <r>
    <s v="S2194"/>
    <s v="Sara"/>
    <s v="Smith"/>
    <s v="student1194@university.com"/>
    <s v="Female"/>
    <n v="19"/>
    <x v="1"/>
    <m/>
    <n v="75.386830344016403"/>
    <n v="74.05"/>
    <n v="62.23"/>
    <n v="76.67"/>
    <n v="76.67"/>
    <n v="75.56"/>
    <n v="2.46"/>
    <n v="70.010000000000005"/>
    <n v="86.51"/>
    <x v="4"/>
    <x v="1"/>
    <n v="10.199999999999999"/>
    <x v="0"/>
    <x v="0"/>
    <s v="Master's"/>
    <x v="2"/>
    <x v="0"/>
    <x v="9"/>
    <n v="7.7"/>
  </r>
  <r>
    <s v="S2195"/>
    <s v="Ahmed"/>
    <s v="Johnson"/>
    <s v="student1195@university.com"/>
    <s v="Female"/>
    <n v="19"/>
    <x v="3"/>
    <n v="81.41"/>
    <n v="81.41"/>
    <n v="70.92"/>
    <n v="97.92"/>
    <n v="70.459999999999994"/>
    <n v="70.459999999999994"/>
    <n v="68.27"/>
    <n v="3.84"/>
    <n v="83.22"/>
    <n v="58.12"/>
    <x v="0"/>
    <x v="0"/>
    <n v="24.7"/>
    <x v="1"/>
    <x v="0"/>
    <m/>
    <x v="1"/>
    <x v="0"/>
    <x v="9"/>
    <n v="8.6999999999999993"/>
  </r>
  <r>
    <s v="S2196"/>
    <s v="Sara"/>
    <s v="Williams"/>
    <s v="student1196@university.com"/>
    <s v="Male"/>
    <n v="23"/>
    <x v="2"/>
    <m/>
    <n v="75.385058823529334"/>
    <n v="41.42"/>
    <n v="49.61"/>
    <n v="82.76"/>
    <n v="82.76"/>
    <n v="72.41"/>
    <n v="8.9700000000000006"/>
    <n v="69.72"/>
    <n v="99.3"/>
    <x v="4"/>
    <x v="1"/>
    <n v="20.9"/>
    <x v="1"/>
    <x v="0"/>
    <s v="Master's"/>
    <x v="2"/>
    <x v="0"/>
    <x v="5"/>
    <n v="6.9"/>
  </r>
  <r>
    <s v="S2197"/>
    <s v="John"/>
    <s v="Johnson"/>
    <s v="student1197@university.com"/>
    <s v="Female"/>
    <n v="20"/>
    <x v="0"/>
    <n v="58.93"/>
    <n v="58.93"/>
    <n v="96.38"/>
    <n v="72.48"/>
    <n v="63.51"/>
    <n v="63.51"/>
    <n v="95.09"/>
    <n v="5.9"/>
    <n v="78.569999999999993"/>
    <n v="90.17"/>
    <x v="0"/>
    <x v="0"/>
    <n v="7.4"/>
    <x v="0"/>
    <x v="1"/>
    <s v="None"/>
    <x v="1"/>
    <x v="0"/>
    <x v="4"/>
    <n v="7"/>
  </r>
  <r>
    <s v="S2198"/>
    <s v="John"/>
    <s v="Davis"/>
    <s v="student1198@university.com"/>
    <s v="Male"/>
    <n v="18"/>
    <x v="3"/>
    <n v="64.78"/>
    <n v="64.78"/>
    <n v="78.64"/>
    <n v="59.26"/>
    <n v="67.459999999999994"/>
    <n v="67.459999999999994"/>
    <n v="59.23"/>
    <n v="0.95"/>
    <n v="99.56"/>
    <n v="64.459999999999994"/>
    <x v="3"/>
    <x v="1"/>
    <n v="29"/>
    <x v="0"/>
    <x v="0"/>
    <s v="None"/>
    <x v="1"/>
    <x v="1"/>
    <x v="3"/>
    <n v="8.8000000000000007"/>
  </r>
  <r>
    <s v="S2199"/>
    <s v="Ahmed"/>
    <s v="Davis"/>
    <s v="student1199@university.com"/>
    <s v="Female"/>
    <n v="22"/>
    <x v="0"/>
    <n v="98.79"/>
    <n v="98.79"/>
    <n v="45.5"/>
    <n v="71.650000000000006"/>
    <n v="99.61"/>
    <n v="99.61"/>
    <n v="90.34"/>
    <n v="3.3"/>
    <n v="76.78"/>
    <n v="87.03"/>
    <x v="1"/>
    <x v="1"/>
    <n v="24.1"/>
    <x v="0"/>
    <x v="0"/>
    <s v="None"/>
    <x v="1"/>
    <x v="1"/>
    <x v="5"/>
    <n v="8.3000000000000007"/>
  </r>
  <r>
    <s v="S2200"/>
    <s v="Ahmed"/>
    <s v="Brown"/>
    <s v="student1200@university.com"/>
    <s v="Male"/>
    <n v="21"/>
    <x v="0"/>
    <m/>
    <n v="75.386134824845399"/>
    <n v="41.26"/>
    <n v="73.14"/>
    <n v="81.819999999999993"/>
    <n v="81.819999999999993"/>
    <n v="50.91"/>
    <n v="6.27"/>
    <n v="99.43"/>
    <n v="56.79"/>
    <x v="3"/>
    <x v="1"/>
    <n v="18.8"/>
    <x v="0"/>
    <x v="0"/>
    <m/>
    <x v="1"/>
    <x v="1"/>
    <x v="6"/>
    <n v="6.8"/>
  </r>
  <r>
    <s v="S2201"/>
    <s v="Sara"/>
    <s v="Smith"/>
    <s v="student1201@university.com"/>
    <s v="Male"/>
    <n v="19"/>
    <x v="1"/>
    <n v="51.13"/>
    <n v="51.13"/>
    <n v="43.05"/>
    <n v="45.37"/>
    <n v="93.65"/>
    <n v="93.65"/>
    <n v="96.03"/>
    <n v="4.8099999999999996"/>
    <n v="87.36"/>
    <n v="82.67"/>
    <x v="4"/>
    <x v="1"/>
    <n v="13.6"/>
    <x v="0"/>
    <x v="0"/>
    <s v="High School"/>
    <x v="0"/>
    <x v="0"/>
    <x v="6"/>
    <n v="7.8"/>
  </r>
  <r>
    <s v="S2202"/>
    <s v="Maria"/>
    <s v="Brown"/>
    <s v="student1202@university.com"/>
    <s v="Female"/>
    <n v="22"/>
    <x v="0"/>
    <n v="57.38"/>
    <n v="57.38"/>
    <n v="76.56"/>
    <n v="79.67"/>
    <n v="90.39"/>
    <n v="90.39"/>
    <n v="75.010000000000005"/>
    <n v="6.6"/>
    <n v="56.04"/>
    <n v="52.98"/>
    <x v="2"/>
    <x v="1"/>
    <n v="7.3"/>
    <x v="0"/>
    <x v="0"/>
    <s v="High School"/>
    <x v="0"/>
    <x v="0"/>
    <x v="0"/>
    <n v="4.9000000000000004"/>
  </r>
  <r>
    <s v="S2203"/>
    <s v="Sara"/>
    <s v="Brown"/>
    <s v="student1203@university.com"/>
    <s v="Female"/>
    <n v="19"/>
    <x v="0"/>
    <n v="51.32"/>
    <n v="51.32"/>
    <n v="76.84"/>
    <n v="78.069999999999993"/>
    <n v="82.61"/>
    <n v="82.61"/>
    <n v="61.34"/>
    <n v="7.61"/>
    <n v="89.8"/>
    <n v="66.67"/>
    <x v="2"/>
    <x v="1"/>
    <n v="14"/>
    <x v="0"/>
    <x v="0"/>
    <s v="Bachelor's"/>
    <x v="4"/>
    <x v="0"/>
    <x v="1"/>
    <n v="6.1"/>
  </r>
  <r>
    <s v="S2204"/>
    <s v="Ahmed"/>
    <s v="Brown"/>
    <s v="student1204@university.com"/>
    <s v="Male"/>
    <n v="23"/>
    <x v="3"/>
    <n v="99.5"/>
    <n v="99.5"/>
    <n v="69.98"/>
    <n v="86.17"/>
    <n v="92.04"/>
    <n v="92.04"/>
    <n v="50.14"/>
    <n v="4.8099999999999996"/>
    <n v="58.06"/>
    <n v="98.92"/>
    <x v="3"/>
    <x v="1"/>
    <n v="13.1"/>
    <x v="0"/>
    <x v="0"/>
    <s v="Master's"/>
    <x v="2"/>
    <x v="1"/>
    <x v="3"/>
    <n v="7.6"/>
  </r>
  <r>
    <s v="S2205"/>
    <s v="Emma"/>
    <s v="Smith"/>
    <s v="student1205@university.com"/>
    <s v="Female"/>
    <n v="18"/>
    <x v="0"/>
    <n v="63.94"/>
    <n v="63.94"/>
    <n v="58.41"/>
    <n v="45.44"/>
    <n v="64.36"/>
    <n v="64.36"/>
    <n v="77.98"/>
    <n v="9.8699999999999992"/>
    <n v="76.62"/>
    <n v="56.05"/>
    <x v="1"/>
    <x v="1"/>
    <n v="7"/>
    <x v="0"/>
    <x v="0"/>
    <s v="None"/>
    <x v="1"/>
    <x v="1"/>
    <x v="6"/>
    <n v="5.4"/>
  </r>
  <r>
    <s v="S2206"/>
    <s v="Ahmed"/>
    <s v="Smith"/>
    <s v="student1206@university.com"/>
    <s v="Female"/>
    <n v="23"/>
    <x v="2"/>
    <n v="96.18"/>
    <n v="96.18"/>
    <n v="71.900000000000006"/>
    <n v="57.84"/>
    <n v="81.86"/>
    <n v="81.86"/>
    <n v="62.22"/>
    <n v="9.15"/>
    <n v="80.66"/>
    <n v="79.87"/>
    <x v="1"/>
    <x v="1"/>
    <n v="24.6"/>
    <x v="0"/>
    <x v="1"/>
    <m/>
    <x v="1"/>
    <x v="0"/>
    <x v="4"/>
    <n v="6.3"/>
  </r>
  <r>
    <s v="S2207"/>
    <s v="Emma"/>
    <s v="Jones"/>
    <s v="student1207@university.com"/>
    <s v="Male"/>
    <n v="22"/>
    <x v="3"/>
    <n v="99.79"/>
    <n v="99.79"/>
    <n v="70.98"/>
    <n v="79.010000000000005"/>
    <n v="79.53"/>
    <n v="79.53"/>
    <n v="81.56"/>
    <n v="0.6"/>
    <n v="94.61"/>
    <n v="53.53"/>
    <x v="3"/>
    <x v="1"/>
    <n v="15.4"/>
    <x v="0"/>
    <x v="0"/>
    <s v="Master's"/>
    <x v="2"/>
    <x v="1"/>
    <x v="8"/>
    <n v="4.9000000000000004"/>
  </r>
  <r>
    <s v="S2208"/>
    <s v="Ali"/>
    <s v="Johnson"/>
    <s v="student1208@university.com"/>
    <s v="Male"/>
    <n v="21"/>
    <x v="1"/>
    <n v="79.989999999999995"/>
    <n v="79.989999999999995"/>
    <n v="41.16"/>
    <n v="48.2"/>
    <n v="81.12"/>
    <n v="81.12"/>
    <n v="64.06"/>
    <n v="2.66"/>
    <n v="60.52"/>
    <n v="83.47"/>
    <x v="4"/>
    <x v="1"/>
    <n v="27.2"/>
    <x v="0"/>
    <x v="1"/>
    <m/>
    <x v="1"/>
    <x v="0"/>
    <x v="9"/>
    <n v="8.5"/>
  </r>
  <r>
    <s v="S2209"/>
    <s v="Ahmed"/>
    <s v="Johnson"/>
    <s v="student1209@university.com"/>
    <s v="Male"/>
    <n v="19"/>
    <x v="0"/>
    <n v="51.66"/>
    <n v="51.66"/>
    <n v="56.95"/>
    <n v="80.66"/>
    <n v="58.43"/>
    <n v="58.43"/>
    <n v="54.4"/>
    <n v="3.01"/>
    <n v="93.8"/>
    <n v="63.93"/>
    <x v="0"/>
    <x v="0"/>
    <n v="8.9"/>
    <x v="0"/>
    <x v="0"/>
    <s v="PhD"/>
    <x v="3"/>
    <x v="2"/>
    <x v="4"/>
    <n v="8.5"/>
  </r>
  <r>
    <s v="S2210"/>
    <s v="Ali"/>
    <s v="Jones"/>
    <s v="student1210@university.com"/>
    <s v="Female"/>
    <n v="18"/>
    <x v="3"/>
    <m/>
    <n v="75.394276859504103"/>
    <n v="43.19"/>
    <n v="43.54"/>
    <n v="63.86"/>
    <n v="63.86"/>
    <n v="75.25"/>
    <n v="1.84"/>
    <n v="96.72"/>
    <n v="65.5"/>
    <x v="4"/>
    <x v="1"/>
    <n v="12.9"/>
    <x v="1"/>
    <x v="0"/>
    <s v="None"/>
    <x v="1"/>
    <x v="1"/>
    <x v="3"/>
    <n v="6.4"/>
  </r>
  <r>
    <s v="S2211"/>
    <s v="Maria"/>
    <s v="Jones"/>
    <s v="student1211@university.com"/>
    <s v="Female"/>
    <n v="23"/>
    <x v="2"/>
    <n v="74.08"/>
    <n v="74.08"/>
    <n v="94.01"/>
    <n v="60.1"/>
    <n v="64.33"/>
    <n v="64.33"/>
    <n v="78.22"/>
    <n v="3.12"/>
    <n v="54.47"/>
    <n v="66.89"/>
    <x v="2"/>
    <x v="1"/>
    <n v="12"/>
    <x v="1"/>
    <x v="0"/>
    <s v="None"/>
    <x v="1"/>
    <x v="1"/>
    <x v="4"/>
    <n v="5"/>
  </r>
  <r>
    <s v="S2212"/>
    <s v="Sara"/>
    <s v="Davis"/>
    <s v="student1212@university.com"/>
    <s v="Female"/>
    <n v="22"/>
    <x v="0"/>
    <n v="70.31"/>
    <n v="70.31"/>
    <n v="83.51"/>
    <n v="90.8"/>
    <n v="80.099999999999994"/>
    <n v="80.099999999999994"/>
    <n v="72.63"/>
    <n v="4.25"/>
    <n v="94.26"/>
    <n v="60.26"/>
    <x v="3"/>
    <x v="1"/>
    <n v="26.6"/>
    <x v="0"/>
    <x v="0"/>
    <m/>
    <x v="1"/>
    <x v="2"/>
    <x v="3"/>
    <n v="7.4"/>
  </r>
  <r>
    <s v="S2213"/>
    <s v="Emma"/>
    <s v="Brown"/>
    <s v="student1213@university.com"/>
    <s v="Female"/>
    <n v="23"/>
    <x v="3"/>
    <n v="80.31"/>
    <n v="80.31"/>
    <n v="99.77"/>
    <n v="86.46"/>
    <n v="98.63"/>
    <n v="98.63"/>
    <n v="72.900000000000006"/>
    <n v="0.52"/>
    <n v="62.96"/>
    <n v="97.08"/>
    <x v="2"/>
    <x v="1"/>
    <n v="17.7"/>
    <x v="0"/>
    <x v="0"/>
    <s v="High School"/>
    <x v="0"/>
    <x v="1"/>
    <x v="1"/>
    <n v="5.0999999999999996"/>
  </r>
  <r>
    <s v="S2214"/>
    <s v="Sara"/>
    <s v="Jones"/>
    <s v="student1214@university.com"/>
    <s v="Male"/>
    <n v="19"/>
    <x v="3"/>
    <n v="71.94"/>
    <n v="71.94"/>
    <n v="58.13"/>
    <n v="78.69"/>
    <n v="97.7"/>
    <n v="97.7"/>
    <n v="79.48"/>
    <n v="1.27"/>
    <n v="54.05"/>
    <n v="95.29"/>
    <x v="4"/>
    <x v="1"/>
    <n v="8.5"/>
    <x v="0"/>
    <x v="0"/>
    <s v="None"/>
    <x v="1"/>
    <x v="2"/>
    <x v="0"/>
    <n v="5.0999999999999996"/>
  </r>
  <r>
    <s v="S2215"/>
    <s v="Ali"/>
    <s v="Williams"/>
    <s v="student1215@university.com"/>
    <s v="Female"/>
    <n v="19"/>
    <x v="3"/>
    <m/>
    <n v="75.395735815602791"/>
    <n v="92.71"/>
    <n v="92.23"/>
    <n v="61.36"/>
    <n v="61.36"/>
    <n v="76.319999999999993"/>
    <n v="0.96"/>
    <n v="97.93"/>
    <n v="93.5"/>
    <x v="1"/>
    <x v="1"/>
    <n v="13.9"/>
    <x v="1"/>
    <x v="0"/>
    <s v="None"/>
    <x v="1"/>
    <x v="2"/>
    <x v="4"/>
    <n v="8.9"/>
  </r>
  <r>
    <s v="S2216"/>
    <s v="Emma"/>
    <s v="Johnson"/>
    <s v="student1216@university.com"/>
    <s v="Male"/>
    <n v="21"/>
    <x v="1"/>
    <n v="76.739999999999995"/>
    <n v="76.739999999999995"/>
    <n v="76.180000000000007"/>
    <n v="82.56"/>
    <n v="65.239999999999995"/>
    <n v="65.239999999999995"/>
    <n v="56.63"/>
    <n v="0.46"/>
    <n v="69.61"/>
    <n v="55.32"/>
    <x v="2"/>
    <x v="1"/>
    <n v="28.6"/>
    <x v="0"/>
    <x v="1"/>
    <s v="High School"/>
    <x v="0"/>
    <x v="0"/>
    <x v="9"/>
    <n v="4.5"/>
  </r>
  <r>
    <s v="S2217"/>
    <s v="Sara"/>
    <s v="Jones"/>
    <s v="student1217@university.com"/>
    <s v="Female"/>
    <n v="18"/>
    <x v="0"/>
    <n v="84.69"/>
    <n v="84.69"/>
    <n v="67.19"/>
    <n v="71.16"/>
    <n v="51.8"/>
    <n v="51.8"/>
    <n v="59.85"/>
    <n v="4.8099999999999996"/>
    <n v="81.150000000000006"/>
    <n v="61.67"/>
    <x v="2"/>
    <x v="1"/>
    <n v="18.8"/>
    <x v="0"/>
    <x v="0"/>
    <m/>
    <x v="1"/>
    <x v="0"/>
    <x v="1"/>
    <n v="5.9"/>
  </r>
  <r>
    <s v="S2218"/>
    <s v="Ahmed"/>
    <s v="Williams"/>
    <s v="student1218@university.com"/>
    <s v="Female"/>
    <n v="20"/>
    <x v="2"/>
    <m/>
    <n v="75.392590183323435"/>
    <n v="53.35"/>
    <n v="98.78"/>
    <n v="69.94"/>
    <n v="69.94"/>
    <n v="57.09"/>
    <n v="3.34"/>
    <n v="77.64"/>
    <n v="80.61"/>
    <x v="4"/>
    <x v="1"/>
    <n v="5.9"/>
    <x v="0"/>
    <x v="0"/>
    <m/>
    <x v="1"/>
    <x v="1"/>
    <x v="5"/>
    <n v="6.8"/>
  </r>
  <r>
    <s v="S2219"/>
    <s v="John"/>
    <s v="Williams"/>
    <s v="student1219@university.com"/>
    <s v="Male"/>
    <n v="23"/>
    <x v="3"/>
    <m/>
    <n v="75.392590183323435"/>
    <n v="84.3"/>
    <n v="81.69"/>
    <n v="91.73"/>
    <n v="91.73"/>
    <n v="84.66"/>
    <n v="9.35"/>
    <n v="60.66"/>
    <n v="98.52"/>
    <x v="4"/>
    <x v="1"/>
    <n v="6.4"/>
    <x v="0"/>
    <x v="0"/>
    <m/>
    <x v="1"/>
    <x v="1"/>
    <x v="1"/>
    <n v="4.5"/>
  </r>
  <r>
    <s v="S2220"/>
    <s v="Ali"/>
    <s v="Williams"/>
    <s v="student1220@university.com"/>
    <s v="Female"/>
    <n v="19"/>
    <x v="3"/>
    <n v="61.49"/>
    <n v="61.49"/>
    <n v="94.25"/>
    <n v="76.08"/>
    <n v="95.79"/>
    <n v="95.79"/>
    <n v="76.430000000000007"/>
    <n v="1.03"/>
    <n v="83.48"/>
    <n v="80.239999999999995"/>
    <x v="3"/>
    <x v="1"/>
    <n v="10.9"/>
    <x v="0"/>
    <x v="0"/>
    <s v="Master's"/>
    <x v="2"/>
    <x v="0"/>
    <x v="6"/>
    <n v="4.2"/>
  </r>
  <r>
    <s v="S2221"/>
    <s v="Sara"/>
    <s v="Davis"/>
    <s v="student1221@university.com"/>
    <s v="Female"/>
    <n v="22"/>
    <x v="3"/>
    <n v="55.37"/>
    <n v="55.37"/>
    <n v="54.12"/>
    <n v="64.53"/>
    <n v="61.82"/>
    <n v="61.82"/>
    <n v="71.489999999999995"/>
    <n v="9.26"/>
    <n v="52.31"/>
    <n v="66.36"/>
    <x v="0"/>
    <x v="0"/>
    <n v="20.5"/>
    <x v="0"/>
    <x v="0"/>
    <s v="High School"/>
    <x v="0"/>
    <x v="0"/>
    <x v="0"/>
    <n v="6.7"/>
  </r>
  <r>
    <s v="S2222"/>
    <s v="Ali"/>
    <s v="Davis"/>
    <s v="student1222@university.com"/>
    <s v="Male"/>
    <n v="23"/>
    <x v="0"/>
    <n v="56.98"/>
    <n v="56.98"/>
    <n v="50.52"/>
    <n v="94.14"/>
    <n v="63.29"/>
    <n v="63.29"/>
    <n v="89.92"/>
    <n v="0.87"/>
    <n v="60.15"/>
    <n v="90.87"/>
    <x v="2"/>
    <x v="1"/>
    <n v="11.1"/>
    <x v="0"/>
    <x v="0"/>
    <s v="High School"/>
    <x v="0"/>
    <x v="2"/>
    <x v="4"/>
    <n v="4.5999999999999996"/>
  </r>
  <r>
    <s v="S2223"/>
    <s v="Omar"/>
    <s v="Williams"/>
    <s v="student1223@university.com"/>
    <s v="Female"/>
    <n v="21"/>
    <x v="2"/>
    <n v="75.63"/>
    <n v="75.63"/>
    <n v="81.77"/>
    <n v="57.74"/>
    <n v="61.04"/>
    <n v="61.04"/>
    <n v="66.290000000000006"/>
    <n v="6.19"/>
    <n v="97.23"/>
    <n v="56.77"/>
    <x v="2"/>
    <x v="1"/>
    <n v="26.3"/>
    <x v="0"/>
    <x v="0"/>
    <s v="Master's"/>
    <x v="2"/>
    <x v="0"/>
    <x v="2"/>
    <n v="5.3"/>
  </r>
  <r>
    <s v="S2224"/>
    <s v="Ali"/>
    <s v="Davis"/>
    <s v="student1224@university.com"/>
    <s v="Male"/>
    <n v="21"/>
    <x v="0"/>
    <n v="66.06"/>
    <n v="66.06"/>
    <n v="98.62"/>
    <n v="40.549999999999997"/>
    <n v="67.510000000000005"/>
    <n v="67.510000000000005"/>
    <n v="78.41"/>
    <n v="2.48"/>
    <n v="97.68"/>
    <n v="94.09"/>
    <x v="0"/>
    <x v="0"/>
    <n v="20.7"/>
    <x v="0"/>
    <x v="0"/>
    <s v="High School"/>
    <x v="0"/>
    <x v="0"/>
    <x v="9"/>
    <n v="6.5"/>
  </r>
  <r>
    <s v="S2225"/>
    <s v="Emma"/>
    <s v="Brown"/>
    <s v="student1225@university.com"/>
    <s v="Male"/>
    <n v="19"/>
    <x v="3"/>
    <m/>
    <n v="75.410781758957626"/>
    <n v="85"/>
    <n v="51.8"/>
    <n v="90.24"/>
    <n v="90.24"/>
    <n v="53.72"/>
    <n v="8.27"/>
    <n v="74.13"/>
    <n v="98.73"/>
    <x v="3"/>
    <x v="1"/>
    <n v="12.5"/>
    <x v="0"/>
    <x v="0"/>
    <s v="PhD"/>
    <x v="3"/>
    <x v="1"/>
    <x v="4"/>
    <n v="5.7"/>
  </r>
  <r>
    <s v="S2226"/>
    <s v="Omar"/>
    <s v="Williams"/>
    <s v="student1226@university.com"/>
    <s v="Male"/>
    <n v="19"/>
    <x v="1"/>
    <n v="99.12"/>
    <n v="99.12"/>
    <n v="57.07"/>
    <n v="46.57"/>
    <n v="82.34"/>
    <n v="82.34"/>
    <n v="87.22"/>
    <n v="0.61"/>
    <n v="58.45"/>
    <n v="98.38"/>
    <x v="1"/>
    <x v="1"/>
    <n v="14.8"/>
    <x v="0"/>
    <x v="0"/>
    <s v="None"/>
    <x v="1"/>
    <x v="0"/>
    <x v="7"/>
    <n v="7.6"/>
  </r>
  <r>
    <s v="S2227"/>
    <s v="Liam"/>
    <s v="Brown"/>
    <s v="student1227@university.com"/>
    <s v="Male"/>
    <n v="19"/>
    <x v="1"/>
    <n v="57.84"/>
    <n v="57.84"/>
    <n v="65.2"/>
    <n v="59.14"/>
    <n v="89.3"/>
    <n v="89.3"/>
    <n v="84.76"/>
    <n v="9.5299999999999994"/>
    <n v="71.08"/>
    <n v="57.38"/>
    <x v="4"/>
    <x v="1"/>
    <n v="14.4"/>
    <x v="1"/>
    <x v="0"/>
    <s v="Bachelor's"/>
    <x v="4"/>
    <x v="1"/>
    <x v="4"/>
    <n v="8.8000000000000007"/>
  </r>
  <r>
    <s v="S2228"/>
    <s v="Emma"/>
    <s v="Brown"/>
    <s v="student1228@university.com"/>
    <s v="Female"/>
    <n v="24"/>
    <x v="3"/>
    <n v="77.040000000000006"/>
    <n v="77.040000000000006"/>
    <n v="63.06"/>
    <n v="89.55"/>
    <m/>
    <n v="74.786183387912999"/>
    <n v="90.12"/>
    <n v="0.47"/>
    <n v="93.85"/>
    <n v="77.48"/>
    <x v="0"/>
    <x v="0"/>
    <n v="12.9"/>
    <x v="0"/>
    <x v="0"/>
    <m/>
    <x v="1"/>
    <x v="0"/>
    <x v="7"/>
    <n v="7.8"/>
  </r>
  <r>
    <s v="S2229"/>
    <s v="John"/>
    <s v="Williams"/>
    <s v="student1229@university.com"/>
    <s v="Female"/>
    <n v="20"/>
    <x v="1"/>
    <n v="54.94"/>
    <n v="54.94"/>
    <n v="91.13"/>
    <n v="79.09"/>
    <n v="62.89"/>
    <n v="62.89"/>
    <n v="94.22"/>
    <n v="2.41"/>
    <n v="53.51"/>
    <n v="79.25"/>
    <x v="4"/>
    <x v="1"/>
    <n v="20.7"/>
    <x v="0"/>
    <x v="0"/>
    <s v="High School"/>
    <x v="0"/>
    <x v="2"/>
    <x v="3"/>
    <n v="9"/>
  </r>
  <r>
    <s v="S2230"/>
    <s v="Omar"/>
    <s v="Johnson"/>
    <s v="student1230@university.com"/>
    <s v="Female"/>
    <n v="19"/>
    <x v="3"/>
    <n v="65.92"/>
    <n v="65.92"/>
    <n v="86.28"/>
    <n v="50.14"/>
    <n v="61.4"/>
    <n v="61.4"/>
    <n v="87.9"/>
    <n v="4.6399999999999997"/>
    <n v="56.39"/>
    <n v="59.75"/>
    <x v="0"/>
    <x v="0"/>
    <n v="10"/>
    <x v="1"/>
    <x v="0"/>
    <s v="Bachelor's"/>
    <x v="4"/>
    <x v="0"/>
    <x v="7"/>
    <n v="5.9"/>
  </r>
  <r>
    <s v="S2231"/>
    <s v="Liam"/>
    <s v="Williams"/>
    <s v="student1231@university.com"/>
    <s v="Male"/>
    <n v="23"/>
    <x v="3"/>
    <m/>
    <n v="75.417363582443613"/>
    <n v="75.34"/>
    <n v="87.33"/>
    <n v="50.45"/>
    <n v="50.45"/>
    <n v="92.22"/>
    <n v="7.56"/>
    <n v="94.78"/>
    <n v="77.34"/>
    <x v="1"/>
    <x v="1"/>
    <n v="12.3"/>
    <x v="0"/>
    <x v="0"/>
    <s v="Master's"/>
    <x v="2"/>
    <x v="1"/>
    <x v="1"/>
    <n v="5.5"/>
  </r>
  <r>
    <s v="S2232"/>
    <s v="Ahmed"/>
    <s v="Williams"/>
    <s v="student1232@university.com"/>
    <s v="Female"/>
    <n v="23"/>
    <x v="3"/>
    <n v="97.33"/>
    <n v="97.33"/>
    <n v="56.5"/>
    <n v="70.25"/>
    <n v="89.05"/>
    <n v="89.05"/>
    <n v="67.28"/>
    <n v="9.51"/>
    <n v="70.77"/>
    <n v="82.33"/>
    <x v="1"/>
    <x v="1"/>
    <n v="7.1"/>
    <x v="0"/>
    <x v="0"/>
    <s v="None"/>
    <x v="1"/>
    <x v="0"/>
    <x v="0"/>
    <n v="5.0999999999999996"/>
  </r>
  <r>
    <s v="S2233"/>
    <s v="Ali"/>
    <s v="Davis"/>
    <s v="student1233@university.com"/>
    <s v="Female"/>
    <n v="24"/>
    <x v="0"/>
    <n v="69.56"/>
    <n v="69.56"/>
    <n v="96.28"/>
    <n v="70.760000000000005"/>
    <n v="92.36"/>
    <n v="92.36"/>
    <n v="67.17"/>
    <n v="4.28"/>
    <n v="54.17"/>
    <n v="66.45"/>
    <x v="0"/>
    <x v="0"/>
    <n v="14.4"/>
    <x v="1"/>
    <x v="0"/>
    <s v="Master's"/>
    <x v="2"/>
    <x v="2"/>
    <x v="3"/>
    <n v="8.4"/>
  </r>
  <r>
    <s v="S2234"/>
    <s v="Sara"/>
    <s v="Williams"/>
    <s v="student1234@university.com"/>
    <s v="Female"/>
    <n v="24"/>
    <x v="0"/>
    <n v="53.25"/>
    <n v="53.25"/>
    <n v="79.2"/>
    <n v="61.73"/>
    <n v="88.41"/>
    <n v="88.41"/>
    <n v="97.22"/>
    <n v="7.57"/>
    <n v="56.96"/>
    <n v="65.78"/>
    <x v="2"/>
    <x v="1"/>
    <n v="6.6"/>
    <x v="0"/>
    <x v="1"/>
    <s v="Bachelor's"/>
    <x v="4"/>
    <x v="0"/>
    <x v="1"/>
    <n v="5.9"/>
  </r>
  <r>
    <s v="S2235"/>
    <s v="Maria"/>
    <s v="Johnson"/>
    <s v="student1235@university.com"/>
    <s v="Female"/>
    <n v="18"/>
    <x v="3"/>
    <n v="69.41"/>
    <n v="69.41"/>
    <n v="98.23"/>
    <n v="91.88"/>
    <n v="53.72"/>
    <n v="53.72"/>
    <n v="95.73"/>
    <n v="7.27"/>
    <n v="94.12"/>
    <n v="53.01"/>
    <x v="4"/>
    <x v="1"/>
    <n v="5.4"/>
    <x v="0"/>
    <x v="0"/>
    <s v="None"/>
    <x v="1"/>
    <x v="0"/>
    <x v="9"/>
    <n v="7.6"/>
  </r>
  <r>
    <s v="S2236"/>
    <s v="Ali"/>
    <s v="Davis"/>
    <s v="student1236@university.com"/>
    <s v="Male"/>
    <n v="22"/>
    <x v="3"/>
    <m/>
    <n v="75.420961995249371"/>
    <n v="74.81"/>
    <n v="59.1"/>
    <n v="88.11"/>
    <n v="88.11"/>
    <n v="77.42"/>
    <n v="5.71"/>
    <n v="74.510000000000005"/>
    <n v="97.84"/>
    <x v="4"/>
    <x v="1"/>
    <n v="21.1"/>
    <x v="0"/>
    <x v="0"/>
    <s v="Master's"/>
    <x v="2"/>
    <x v="0"/>
    <x v="2"/>
    <n v="7.4"/>
  </r>
  <r>
    <s v="S2237"/>
    <s v="Liam"/>
    <s v="Smith"/>
    <s v="student1237@university.com"/>
    <s v="Male"/>
    <n v="19"/>
    <x v="1"/>
    <n v="61.5"/>
    <n v="61.5"/>
    <n v="89.27"/>
    <n v="45.65"/>
    <n v="52.29"/>
    <n v="52.29"/>
    <n v="68.33"/>
    <n v="6.91"/>
    <n v="58.15"/>
    <n v="90.18"/>
    <x v="1"/>
    <x v="1"/>
    <n v="9.1"/>
    <x v="0"/>
    <x v="0"/>
    <s v="Bachelor's"/>
    <x v="4"/>
    <x v="2"/>
    <x v="4"/>
    <n v="4.3"/>
  </r>
  <r>
    <s v="S2238"/>
    <s v="Ali"/>
    <s v="Smith"/>
    <s v="student1238@university.com"/>
    <s v="Female"/>
    <n v="23"/>
    <x v="2"/>
    <n v="80.900000000000006"/>
    <n v="80.900000000000006"/>
    <n v="88.79"/>
    <n v="58.16"/>
    <n v="55.28"/>
    <n v="55.28"/>
    <n v="93.3"/>
    <n v="0.38"/>
    <n v="94.7"/>
    <n v="87.97"/>
    <x v="0"/>
    <x v="0"/>
    <n v="5.9"/>
    <x v="0"/>
    <x v="0"/>
    <s v="None"/>
    <x v="1"/>
    <x v="1"/>
    <x v="9"/>
    <n v="8.4"/>
  </r>
  <r>
    <s v="S2239"/>
    <s v="John"/>
    <s v="Brown"/>
    <s v="student1239@university.com"/>
    <s v="Male"/>
    <n v="24"/>
    <x v="1"/>
    <n v="53.37"/>
    <n v="53.37"/>
    <n v="60.24"/>
    <n v="82.92"/>
    <n v="72.02"/>
    <n v="72.02"/>
    <n v="66.17"/>
    <n v="4.42"/>
    <n v="92.26"/>
    <n v="51.09"/>
    <x v="2"/>
    <x v="1"/>
    <n v="6.7"/>
    <x v="0"/>
    <x v="0"/>
    <s v="High School"/>
    <x v="0"/>
    <x v="2"/>
    <x v="4"/>
    <n v="6.4"/>
  </r>
  <r>
    <s v="S2240"/>
    <s v="Ahmed"/>
    <s v="Brown"/>
    <s v="student1240@university.com"/>
    <s v="Female"/>
    <n v="23"/>
    <x v="3"/>
    <n v="73.239999999999995"/>
    <n v="73.239999999999995"/>
    <n v="97.84"/>
    <n v="79.45"/>
    <n v="73.81"/>
    <n v="73.81"/>
    <n v="57.68"/>
    <n v="7.86"/>
    <n v="51.15"/>
    <n v="81.22"/>
    <x v="4"/>
    <x v="1"/>
    <n v="10"/>
    <x v="1"/>
    <x v="0"/>
    <s v="None"/>
    <x v="1"/>
    <x v="2"/>
    <x v="3"/>
    <n v="5.0999999999999996"/>
  </r>
  <r>
    <s v="S2241"/>
    <s v="Maria"/>
    <s v="Johnson"/>
    <s v="student1241@university.com"/>
    <s v="Female"/>
    <n v="23"/>
    <x v="3"/>
    <n v="80.47"/>
    <n v="80.47"/>
    <n v="41.32"/>
    <n v="51.28"/>
    <n v="90.81"/>
    <n v="90.81"/>
    <n v="81.97"/>
    <n v="4.74"/>
    <n v="79.05"/>
    <n v="59.03"/>
    <x v="3"/>
    <x v="1"/>
    <n v="23"/>
    <x v="0"/>
    <x v="0"/>
    <s v="Bachelor's"/>
    <x v="4"/>
    <x v="0"/>
    <x v="5"/>
    <n v="8.9"/>
  </r>
  <r>
    <s v="S2242"/>
    <s v="Omar"/>
    <s v="Jones"/>
    <s v="student1242@university.com"/>
    <s v="Female"/>
    <n v="24"/>
    <x v="3"/>
    <n v="71.09"/>
    <n v="71.09"/>
    <n v="86.12"/>
    <n v="46.71"/>
    <n v="83.98"/>
    <n v="83.98"/>
    <n v="52.13"/>
    <n v="8.74"/>
    <n v="62.22"/>
    <n v="83.09"/>
    <x v="2"/>
    <x v="1"/>
    <n v="5.3"/>
    <x v="0"/>
    <x v="0"/>
    <m/>
    <x v="1"/>
    <x v="0"/>
    <x v="2"/>
    <n v="7.8"/>
  </r>
  <r>
    <s v="S2243"/>
    <s v="Omar"/>
    <s v="Smith"/>
    <s v="student1243@university.com"/>
    <s v="Male"/>
    <n v="20"/>
    <x v="3"/>
    <n v="50.96"/>
    <n v="50.96"/>
    <n v="97.93"/>
    <n v="79.650000000000006"/>
    <m/>
    <n v="74.795877428998438"/>
    <n v="68.959999999999994"/>
    <n v="8.34"/>
    <n v="76.66"/>
    <n v="81.06"/>
    <x v="4"/>
    <x v="1"/>
    <n v="23.2"/>
    <x v="1"/>
    <x v="0"/>
    <m/>
    <x v="1"/>
    <x v="2"/>
    <x v="7"/>
    <n v="7.1"/>
  </r>
  <r>
    <s v="S2244"/>
    <s v="Omar"/>
    <s v="Brown"/>
    <s v="student1244@university.com"/>
    <s v="Female"/>
    <n v="24"/>
    <x v="0"/>
    <m/>
    <n v="75.437747694138608"/>
    <n v="60.33"/>
    <n v="80.58"/>
    <n v="61.31"/>
    <n v="61.31"/>
    <n v="90.38"/>
    <n v="8.6300000000000008"/>
    <n v="63.96"/>
    <n v="92.6"/>
    <x v="1"/>
    <x v="1"/>
    <n v="19.899999999999999"/>
    <x v="0"/>
    <x v="0"/>
    <m/>
    <x v="1"/>
    <x v="2"/>
    <x v="1"/>
    <n v="8.9"/>
  </r>
  <r>
    <s v="S2245"/>
    <s v="Liam"/>
    <s v="Smith"/>
    <s v="student1245@university.com"/>
    <s v="Male"/>
    <n v="24"/>
    <x v="0"/>
    <n v="68.36"/>
    <n v="68.36"/>
    <n v="78.89"/>
    <n v="61.97"/>
    <n v="64.28"/>
    <n v="64.28"/>
    <n v="64.760000000000005"/>
    <n v="1.3"/>
    <n v="65.790000000000006"/>
    <n v="62.77"/>
    <x v="4"/>
    <x v="1"/>
    <n v="17.8"/>
    <x v="1"/>
    <x v="0"/>
    <s v="Master's"/>
    <x v="2"/>
    <x v="2"/>
    <x v="6"/>
    <n v="7.8"/>
  </r>
  <r>
    <s v="S2246"/>
    <s v="Emma"/>
    <s v="Johnson"/>
    <s v="student1246@university.com"/>
    <s v="Male"/>
    <n v="22"/>
    <x v="1"/>
    <m/>
    <n v="75.43985416666662"/>
    <n v="73.73"/>
    <n v="90.57"/>
    <n v="56.18"/>
    <n v="56.18"/>
    <n v="96.57"/>
    <n v="2.44"/>
    <n v="80.09"/>
    <n v="51.37"/>
    <x v="2"/>
    <x v="1"/>
    <n v="27.7"/>
    <x v="1"/>
    <x v="0"/>
    <s v="High School"/>
    <x v="0"/>
    <x v="0"/>
    <x v="1"/>
    <n v="4.5999999999999996"/>
  </r>
  <r>
    <s v="S2247"/>
    <s v="Emma"/>
    <s v="Johnson"/>
    <s v="student1247@university.com"/>
    <s v="Female"/>
    <n v="24"/>
    <x v="0"/>
    <n v="66.28"/>
    <n v="66.28"/>
    <n v="85.69"/>
    <n v="98.69"/>
    <m/>
    <n v="74.808629563135767"/>
    <n v="97.79"/>
    <n v="0.3"/>
    <n v="76.94"/>
    <n v="95.71"/>
    <x v="0"/>
    <x v="0"/>
    <n v="25.7"/>
    <x v="1"/>
    <x v="0"/>
    <s v="None"/>
    <x v="1"/>
    <x v="1"/>
    <x v="7"/>
    <n v="9"/>
  </r>
  <r>
    <s v="S2248"/>
    <s v="Sara"/>
    <s v="Jones"/>
    <s v="student1248@university.com"/>
    <s v="Male"/>
    <n v="21"/>
    <x v="3"/>
    <n v="73.75"/>
    <n v="73.75"/>
    <n v="91.97"/>
    <n v="52.34"/>
    <n v="86.43"/>
    <n v="86.43"/>
    <n v="90.79"/>
    <n v="9.83"/>
    <n v="69.760000000000005"/>
    <n v="95.43"/>
    <x v="3"/>
    <x v="1"/>
    <n v="15.5"/>
    <x v="1"/>
    <x v="0"/>
    <s v="Bachelor's"/>
    <x v="4"/>
    <x v="1"/>
    <x v="2"/>
    <n v="7"/>
  </r>
  <r>
    <s v="S2249"/>
    <s v="Maria"/>
    <s v="Jones"/>
    <s v="student1249@university.com"/>
    <s v="Male"/>
    <n v="24"/>
    <x v="3"/>
    <n v="69.42"/>
    <n v="69.42"/>
    <n v="76.180000000000007"/>
    <n v="74.62"/>
    <n v="62.07"/>
    <n v="62.07"/>
    <n v="99.38"/>
    <n v="2.36"/>
    <n v="55.38"/>
    <n v="72.790000000000006"/>
    <x v="4"/>
    <x v="1"/>
    <n v="5.2"/>
    <x v="0"/>
    <x v="0"/>
    <s v="High School"/>
    <x v="0"/>
    <x v="2"/>
    <x v="8"/>
    <n v="5.5"/>
  </r>
  <r>
    <s v="S2250"/>
    <s v="Omar"/>
    <s v="Davis"/>
    <s v="student1250@university.com"/>
    <s v="Female"/>
    <n v="23"/>
    <x v="0"/>
    <n v="67.13"/>
    <n v="67.13"/>
    <n v="88.95"/>
    <n v="40.32"/>
    <n v="91.77"/>
    <n v="91.77"/>
    <n v="76.540000000000006"/>
    <n v="3.67"/>
    <n v="98.47"/>
    <n v="53.9"/>
    <x v="1"/>
    <x v="1"/>
    <n v="22.8"/>
    <x v="0"/>
    <x v="0"/>
    <s v="PhD"/>
    <x v="3"/>
    <x v="0"/>
    <x v="0"/>
    <n v="8.1"/>
  </r>
  <r>
    <s v="S2251"/>
    <s v="Emma"/>
    <s v="Johnson"/>
    <s v="student1251@university.com"/>
    <s v="Male"/>
    <n v="19"/>
    <x v="3"/>
    <n v="51.09"/>
    <n v="51.09"/>
    <n v="58.74"/>
    <n v="82.78"/>
    <n v="73.48"/>
    <n v="73.48"/>
    <n v="78.459999999999994"/>
    <n v="2.75"/>
    <n v="58.73"/>
    <n v="74.900000000000006"/>
    <x v="0"/>
    <x v="0"/>
    <n v="6.2"/>
    <x v="1"/>
    <x v="0"/>
    <s v="PhD"/>
    <x v="3"/>
    <x v="1"/>
    <x v="3"/>
    <n v="4.2"/>
  </r>
  <r>
    <s v="S2252"/>
    <s v="Liam"/>
    <s v="Brown"/>
    <s v="student1252@university.com"/>
    <s v="Male"/>
    <n v="23"/>
    <x v="3"/>
    <n v="68"/>
    <n v="68"/>
    <n v="53.72"/>
    <n v="64.86"/>
    <n v="66.150000000000006"/>
    <n v="66.150000000000006"/>
    <n v="91.81"/>
    <n v="0.4"/>
    <n v="81.66"/>
    <n v="76.2"/>
    <x v="3"/>
    <x v="1"/>
    <n v="12"/>
    <x v="0"/>
    <x v="0"/>
    <s v="Bachelor's"/>
    <x v="4"/>
    <x v="1"/>
    <x v="6"/>
    <n v="7.3"/>
  </r>
  <r>
    <s v="S2253"/>
    <s v="Sara"/>
    <s v="Smith"/>
    <s v="student1253@university.com"/>
    <s v="Female"/>
    <n v="22"/>
    <x v="3"/>
    <n v="94.47"/>
    <n v="94.47"/>
    <n v="65.84"/>
    <n v="51.6"/>
    <n v="70.62"/>
    <n v="70.62"/>
    <n v="74.64"/>
    <n v="2.61"/>
    <n v="54.14"/>
    <n v="91.09"/>
    <x v="1"/>
    <x v="1"/>
    <n v="17.3"/>
    <x v="1"/>
    <x v="0"/>
    <m/>
    <x v="1"/>
    <x v="1"/>
    <x v="3"/>
    <n v="4.8"/>
  </r>
  <r>
    <s v="S2254"/>
    <s v="Ahmed"/>
    <s v="Williams"/>
    <s v="student1254@university.com"/>
    <s v="Female"/>
    <n v="21"/>
    <x v="3"/>
    <n v="84.52"/>
    <n v="84.52"/>
    <n v="80.66"/>
    <n v="85.13"/>
    <m/>
    <n v="74.808129496402799"/>
    <n v="70.34"/>
    <n v="0.98"/>
    <n v="84.42"/>
    <n v="85.86"/>
    <x v="1"/>
    <x v="1"/>
    <n v="7.5"/>
    <x v="1"/>
    <x v="0"/>
    <s v="High School"/>
    <x v="0"/>
    <x v="1"/>
    <x v="6"/>
    <n v="4.4000000000000004"/>
  </r>
  <r>
    <s v="S2255"/>
    <s v="Sara"/>
    <s v="Jones"/>
    <s v="student1255@university.com"/>
    <s v="Male"/>
    <n v="24"/>
    <x v="3"/>
    <n v="57.27"/>
    <n v="57.27"/>
    <n v="51.23"/>
    <n v="88.64"/>
    <n v="75.84"/>
    <n v="75.84"/>
    <n v="80.739999999999995"/>
    <n v="3.94"/>
    <n v="54.74"/>
    <n v="53.54"/>
    <x v="2"/>
    <x v="1"/>
    <n v="22"/>
    <x v="0"/>
    <x v="0"/>
    <s v="High School"/>
    <x v="0"/>
    <x v="2"/>
    <x v="4"/>
    <n v="5.8"/>
  </r>
  <r>
    <s v="S2256"/>
    <s v="Emma"/>
    <s v="Williams"/>
    <s v="student1256@university.com"/>
    <s v="Female"/>
    <n v="20"/>
    <x v="1"/>
    <n v="79.56"/>
    <n v="79.56"/>
    <n v="80.819999999999993"/>
    <n v="46.67"/>
    <n v="50.36"/>
    <n v="50.36"/>
    <n v="82.88"/>
    <n v="9.67"/>
    <n v="61.48"/>
    <n v="85.27"/>
    <x v="4"/>
    <x v="1"/>
    <n v="13"/>
    <x v="0"/>
    <x v="0"/>
    <s v="High School"/>
    <x v="0"/>
    <x v="2"/>
    <x v="8"/>
    <n v="5.8"/>
  </r>
  <r>
    <s v="S2257"/>
    <s v="John"/>
    <s v="Brown"/>
    <s v="student1257@university.com"/>
    <s v="Female"/>
    <n v="18"/>
    <x v="1"/>
    <n v="94.61"/>
    <n v="94.61"/>
    <n v="63.65"/>
    <n v="42.46"/>
    <n v="96.12"/>
    <n v="96.12"/>
    <n v="87.54"/>
    <n v="6.98"/>
    <n v="82.35"/>
    <n v="56.79"/>
    <x v="1"/>
    <x v="1"/>
    <n v="14"/>
    <x v="0"/>
    <x v="0"/>
    <s v="Bachelor's"/>
    <x v="4"/>
    <x v="2"/>
    <x v="2"/>
    <n v="7"/>
  </r>
  <r>
    <s v="S2258"/>
    <s v="Liam"/>
    <s v="Jones"/>
    <s v="student1258@university.com"/>
    <s v="Male"/>
    <n v="24"/>
    <x v="3"/>
    <n v="85"/>
    <n v="85"/>
    <n v="87.73"/>
    <n v="60.04"/>
    <n v="53.3"/>
    <n v="53.3"/>
    <n v="83.41"/>
    <n v="7.07"/>
    <n v="64.150000000000006"/>
    <n v="54.47"/>
    <x v="0"/>
    <x v="0"/>
    <n v="21.2"/>
    <x v="0"/>
    <x v="0"/>
    <s v="PhD"/>
    <x v="3"/>
    <x v="1"/>
    <x v="6"/>
    <n v="6.8"/>
  </r>
  <r>
    <s v="S2259"/>
    <s v="John"/>
    <s v="Williams"/>
    <s v="student1259@university.com"/>
    <s v="Male"/>
    <n v="19"/>
    <x v="3"/>
    <n v="57.43"/>
    <n v="57.43"/>
    <n v="42.21"/>
    <n v="77.56"/>
    <n v="96.93"/>
    <n v="96.93"/>
    <n v="87.29"/>
    <n v="4.53"/>
    <n v="76.64"/>
    <n v="69.930000000000007"/>
    <x v="2"/>
    <x v="1"/>
    <n v="15"/>
    <x v="0"/>
    <x v="0"/>
    <s v="PhD"/>
    <x v="3"/>
    <x v="1"/>
    <x v="0"/>
    <n v="7.4"/>
  </r>
  <r>
    <s v="S2260"/>
    <s v="Omar"/>
    <s v="Brown"/>
    <s v="student1260@university.com"/>
    <s v="Female"/>
    <n v="18"/>
    <x v="1"/>
    <m/>
    <n v="75.449471168210309"/>
    <n v="80.08"/>
    <n v="87.61"/>
    <m/>
    <n v="74.808577003902641"/>
    <n v="83.73"/>
    <n v="8.11"/>
    <n v="56.23"/>
    <n v="53.87"/>
    <x v="4"/>
    <x v="1"/>
    <n v="10.6"/>
    <x v="0"/>
    <x v="0"/>
    <s v="Master's"/>
    <x v="2"/>
    <x v="1"/>
    <x v="1"/>
    <n v="4.9000000000000004"/>
  </r>
  <r>
    <s v="S2261"/>
    <s v="John"/>
    <s v="Smith"/>
    <s v="student1261@university.com"/>
    <s v="Male"/>
    <n v="20"/>
    <x v="3"/>
    <n v="65.08"/>
    <n v="65.08"/>
    <n v="78.989999999999995"/>
    <n v="72.760000000000005"/>
    <m/>
    <n v="74.808577003902641"/>
    <n v="74.02"/>
    <n v="9.08"/>
    <n v="60.12"/>
    <n v="91.46"/>
    <x v="0"/>
    <x v="0"/>
    <n v="9.4"/>
    <x v="1"/>
    <x v="0"/>
    <m/>
    <x v="1"/>
    <x v="1"/>
    <x v="4"/>
    <n v="8.4"/>
  </r>
  <r>
    <s v="S2262"/>
    <s v="Omar"/>
    <s v="Brown"/>
    <s v="student1262@university.com"/>
    <s v="Female"/>
    <n v="22"/>
    <x v="3"/>
    <n v="72.7"/>
    <n v="72.7"/>
    <n v="96.46"/>
    <n v="74.84"/>
    <n v="76.73"/>
    <n v="76.73"/>
    <n v="56.75"/>
    <n v="9.6199999999999992"/>
    <n v="86.69"/>
    <n v="73.16"/>
    <x v="2"/>
    <x v="1"/>
    <n v="23.1"/>
    <x v="1"/>
    <x v="0"/>
    <s v="None"/>
    <x v="1"/>
    <x v="1"/>
    <x v="5"/>
    <n v="8.3000000000000007"/>
  </r>
  <r>
    <s v="S2263"/>
    <s v="Omar"/>
    <s v="Davis"/>
    <s v="student1263@university.com"/>
    <s v="Female"/>
    <n v="22"/>
    <x v="3"/>
    <n v="76.31"/>
    <n v="76.31"/>
    <n v="82.8"/>
    <n v="87.99"/>
    <n v="75.290000000000006"/>
    <n v="75.290000000000006"/>
    <n v="89.27"/>
    <n v="0.99"/>
    <n v="51.76"/>
    <n v="79.349999999999994"/>
    <x v="4"/>
    <x v="1"/>
    <n v="23.8"/>
    <x v="1"/>
    <x v="0"/>
    <s v="PhD"/>
    <x v="3"/>
    <x v="2"/>
    <x v="1"/>
    <n v="5.0999999999999996"/>
  </r>
  <r>
    <s v="S2264"/>
    <s v="Emma"/>
    <s v="Jones"/>
    <s v="student1264@university.com"/>
    <s v="Male"/>
    <n v="20"/>
    <x v="3"/>
    <m/>
    <n v="75.45313696172245"/>
    <n v="87.78"/>
    <n v="71.73"/>
    <n v="53.64"/>
    <n v="53.64"/>
    <n v="51.54"/>
    <n v="8.8000000000000007"/>
    <n v="55.59"/>
    <n v="78.84"/>
    <x v="4"/>
    <x v="1"/>
    <n v="9.9"/>
    <x v="1"/>
    <x v="0"/>
    <s v="PhD"/>
    <x v="3"/>
    <x v="2"/>
    <x v="8"/>
    <n v="6.4"/>
  </r>
  <r>
    <s v="S2265"/>
    <s v="John"/>
    <s v="Johnson"/>
    <s v="student1265@university.com"/>
    <s v="Male"/>
    <n v="23"/>
    <x v="1"/>
    <n v="96.58"/>
    <n v="96.58"/>
    <n v="94.28"/>
    <n v="76.67"/>
    <n v="61.94"/>
    <n v="61.94"/>
    <n v="99.63"/>
    <n v="2.25"/>
    <n v="60.75"/>
    <n v="98.91"/>
    <x v="1"/>
    <x v="1"/>
    <n v="13"/>
    <x v="0"/>
    <x v="0"/>
    <s v="High School"/>
    <x v="0"/>
    <x v="1"/>
    <x v="7"/>
    <n v="6.4"/>
  </r>
  <r>
    <s v="S2266"/>
    <s v="Omar"/>
    <s v="Smith"/>
    <s v="student1266@university.com"/>
    <s v="Female"/>
    <n v="20"/>
    <x v="1"/>
    <n v="96.48"/>
    <n v="96.48"/>
    <n v="80.5"/>
    <n v="70.97"/>
    <n v="88.88"/>
    <n v="88.88"/>
    <n v="91.42"/>
    <n v="3.97"/>
    <n v="51.01"/>
    <n v="95.79"/>
    <x v="3"/>
    <x v="1"/>
    <n v="28.9"/>
    <x v="1"/>
    <x v="0"/>
    <m/>
    <x v="1"/>
    <x v="1"/>
    <x v="6"/>
    <n v="8.6"/>
  </r>
  <r>
    <s v="S2267"/>
    <s v="Maria"/>
    <s v="Williams"/>
    <s v="student1267@university.com"/>
    <s v="Female"/>
    <n v="24"/>
    <x v="3"/>
    <n v="50.4"/>
    <n v="50.4"/>
    <n v="57.41"/>
    <n v="92.83"/>
    <m/>
    <n v="74.813857486470141"/>
    <n v="83.55"/>
    <n v="3.45"/>
    <n v="54.77"/>
    <n v="92.46"/>
    <x v="2"/>
    <x v="1"/>
    <n v="29.6"/>
    <x v="0"/>
    <x v="0"/>
    <s v="PhD"/>
    <x v="3"/>
    <x v="1"/>
    <x v="5"/>
    <n v="8.5"/>
  </r>
  <r>
    <s v="S2268"/>
    <s v="Ahmed"/>
    <s v="Jones"/>
    <s v="student1268@university.com"/>
    <s v="Female"/>
    <n v="19"/>
    <x v="3"/>
    <n v="96.09"/>
    <n v="96.09"/>
    <n v="92.19"/>
    <n v="54.13"/>
    <n v="76.459999999999994"/>
    <n v="76.459999999999994"/>
    <n v="98.33"/>
    <n v="6.75"/>
    <n v="64.069999999999993"/>
    <n v="69.16"/>
    <x v="1"/>
    <x v="1"/>
    <n v="19.600000000000001"/>
    <x v="0"/>
    <x v="0"/>
    <s v="Master's"/>
    <x v="2"/>
    <x v="0"/>
    <x v="4"/>
    <n v="4.3"/>
  </r>
  <r>
    <s v="S2269"/>
    <s v="Sara"/>
    <s v="Johnson"/>
    <s v="student1269@university.com"/>
    <s v="Female"/>
    <n v="21"/>
    <x v="3"/>
    <n v="52.72"/>
    <n v="52.72"/>
    <n v="84.85"/>
    <n v="55.84"/>
    <n v="67.67"/>
    <n v="67.67"/>
    <n v="80.62"/>
    <n v="5.98"/>
    <n v="54.65"/>
    <n v="57.25"/>
    <x v="0"/>
    <x v="0"/>
    <n v="23.9"/>
    <x v="0"/>
    <x v="0"/>
    <m/>
    <x v="1"/>
    <x v="0"/>
    <x v="3"/>
    <n v="8.8000000000000007"/>
  </r>
  <r>
    <s v="S2270"/>
    <s v="Sara"/>
    <s v="Brown"/>
    <s v="student1270@university.com"/>
    <s v="Male"/>
    <n v="24"/>
    <x v="3"/>
    <n v="63.29"/>
    <n v="63.29"/>
    <n v="65.47"/>
    <n v="47.68"/>
    <n v="53"/>
    <n v="53"/>
    <n v="52.82"/>
    <n v="1.0900000000000001"/>
    <n v="93.31"/>
    <n v="79.59"/>
    <x v="3"/>
    <x v="1"/>
    <n v="23.7"/>
    <x v="1"/>
    <x v="0"/>
    <s v="PhD"/>
    <x v="3"/>
    <x v="0"/>
    <x v="8"/>
    <n v="4.3"/>
  </r>
  <r>
    <s v="S2271"/>
    <s v="Emma"/>
    <s v="Johnson"/>
    <s v="student1271@university.com"/>
    <s v="Female"/>
    <n v="24"/>
    <x v="2"/>
    <n v="75.75"/>
    <n v="75.75"/>
    <n v="82.63"/>
    <n v="89.17"/>
    <n v="84.11"/>
    <n v="84.11"/>
    <n v="77.97"/>
    <n v="7.83"/>
    <n v="53.3"/>
    <n v="72.02"/>
    <x v="4"/>
    <x v="1"/>
    <n v="14.9"/>
    <x v="0"/>
    <x v="0"/>
    <s v="None"/>
    <x v="1"/>
    <x v="2"/>
    <x v="6"/>
    <n v="6.7"/>
  </r>
  <r>
    <s v="S2272"/>
    <s v="John"/>
    <s v="Jones"/>
    <s v="student1272@university.com"/>
    <s v="Male"/>
    <n v="24"/>
    <x v="0"/>
    <n v="74"/>
    <n v="74"/>
    <n v="92.06"/>
    <n v="64.709999999999994"/>
    <n v="63.92"/>
    <n v="63.92"/>
    <n v="63.86"/>
    <n v="4.4000000000000004"/>
    <n v="93.05"/>
    <n v="61.28"/>
    <x v="0"/>
    <x v="0"/>
    <n v="6.2"/>
    <x v="0"/>
    <x v="0"/>
    <m/>
    <x v="1"/>
    <x v="1"/>
    <x v="3"/>
    <n v="5.6"/>
  </r>
  <r>
    <s v="S2273"/>
    <s v="John"/>
    <s v="Jones"/>
    <s v="student1273@university.com"/>
    <s v="Male"/>
    <n v="18"/>
    <x v="0"/>
    <n v="80.239999999999995"/>
    <n v="80.239999999999995"/>
    <n v="98.54"/>
    <n v="60.87"/>
    <n v="52.75"/>
    <n v="52.75"/>
    <n v="68.47"/>
    <n v="0.02"/>
    <n v="91.14"/>
    <n v="54.88"/>
    <x v="0"/>
    <x v="0"/>
    <n v="23.5"/>
    <x v="0"/>
    <x v="0"/>
    <m/>
    <x v="1"/>
    <x v="1"/>
    <x v="1"/>
    <n v="6"/>
  </r>
  <r>
    <s v="S2274"/>
    <s v="Omar"/>
    <s v="Davis"/>
    <s v="student1274@university.com"/>
    <s v="Female"/>
    <n v="18"/>
    <x v="1"/>
    <n v="73.97"/>
    <n v="73.97"/>
    <n v="97.14"/>
    <n v="98.88"/>
    <n v="83.29"/>
    <n v="83.29"/>
    <n v="72.98"/>
    <n v="4.1500000000000004"/>
    <n v="55.04"/>
    <n v="71.8"/>
    <x v="1"/>
    <x v="1"/>
    <n v="8.4"/>
    <x v="0"/>
    <x v="1"/>
    <m/>
    <x v="1"/>
    <x v="1"/>
    <x v="8"/>
    <n v="7.1"/>
  </r>
  <r>
    <s v="S2275"/>
    <s v="Liam"/>
    <s v="Davis"/>
    <s v="student1275@university.com"/>
    <s v="Male"/>
    <n v="22"/>
    <x v="1"/>
    <n v="96.72"/>
    <n v="96.72"/>
    <n v="59.52"/>
    <n v="95.61"/>
    <n v="74.290000000000006"/>
    <n v="74.290000000000006"/>
    <n v="88.73"/>
    <n v="5.16"/>
    <n v="51.26"/>
    <n v="82.54"/>
    <x v="1"/>
    <x v="1"/>
    <n v="12.3"/>
    <x v="0"/>
    <x v="0"/>
    <s v="PhD"/>
    <x v="3"/>
    <x v="1"/>
    <x v="3"/>
    <n v="6.9"/>
  </r>
  <r>
    <s v="S2276"/>
    <s v="Ali"/>
    <s v="Johnson"/>
    <s v="student1276@university.com"/>
    <s v="Male"/>
    <n v="24"/>
    <x v="1"/>
    <n v="62.03"/>
    <n v="62.03"/>
    <n v="65.3"/>
    <n v="98.32"/>
    <m/>
    <n v="74.826823387582778"/>
    <n v="75.150000000000006"/>
    <n v="0.69"/>
    <n v="52.5"/>
    <n v="81.27"/>
    <x v="4"/>
    <x v="1"/>
    <n v="12.9"/>
    <x v="0"/>
    <x v="0"/>
    <s v="High School"/>
    <x v="0"/>
    <x v="0"/>
    <x v="2"/>
    <n v="4.8"/>
  </r>
  <r>
    <s v="S2277"/>
    <s v="Omar"/>
    <s v="Brown"/>
    <s v="student1277@university.com"/>
    <s v="Female"/>
    <n v="23"/>
    <x v="3"/>
    <n v="63.7"/>
    <n v="63.7"/>
    <n v="46.57"/>
    <n v="48.54"/>
    <n v="55.55"/>
    <n v="55.55"/>
    <n v="73.73"/>
    <n v="1.51"/>
    <n v="79.52"/>
    <n v="88.7"/>
    <x v="2"/>
    <x v="1"/>
    <n v="13.7"/>
    <x v="0"/>
    <x v="0"/>
    <s v="Master's"/>
    <x v="2"/>
    <x v="1"/>
    <x v="5"/>
    <n v="8.8000000000000007"/>
  </r>
  <r>
    <s v="S2278"/>
    <s v="Ahmed"/>
    <s v="Johnson"/>
    <s v="student1278@university.com"/>
    <s v="Male"/>
    <n v="22"/>
    <x v="3"/>
    <n v="96.04"/>
    <n v="96.04"/>
    <n v="54.85"/>
    <n v="93.48"/>
    <n v="84.96"/>
    <n v="84.96"/>
    <n v="65.099999999999994"/>
    <n v="9.94"/>
    <n v="83.52"/>
    <n v="73.33"/>
    <x v="1"/>
    <x v="1"/>
    <n v="16.600000000000001"/>
    <x v="0"/>
    <x v="0"/>
    <s v="High School"/>
    <x v="0"/>
    <x v="0"/>
    <x v="9"/>
    <n v="4.0999999999999996"/>
  </r>
  <r>
    <s v="S2279"/>
    <s v="Maria"/>
    <s v="Jones"/>
    <s v="student1279@university.com"/>
    <s v="Male"/>
    <n v="19"/>
    <x v="0"/>
    <m/>
    <n v="75.44663063063058"/>
    <n v="92.95"/>
    <n v="59.72"/>
    <n v="53.18"/>
    <n v="53.18"/>
    <n v="76.989999999999995"/>
    <n v="8.7100000000000009"/>
    <n v="81.03"/>
    <n v="66.08"/>
    <x v="0"/>
    <x v="0"/>
    <n v="17.5"/>
    <x v="0"/>
    <x v="0"/>
    <s v="Bachelor's"/>
    <x v="4"/>
    <x v="0"/>
    <x v="0"/>
    <n v="5.7"/>
  </r>
  <r>
    <s v="S2280"/>
    <s v="Sara"/>
    <s v="Jones"/>
    <s v="student1280@university.com"/>
    <s v="Female"/>
    <n v="20"/>
    <x v="3"/>
    <n v="80.48"/>
    <n v="80.48"/>
    <n v="61.65"/>
    <n v="40.76"/>
    <n v="93.3"/>
    <n v="93.3"/>
    <n v="62.42"/>
    <n v="1.33"/>
    <n v="77.069999999999993"/>
    <n v="76.94"/>
    <x v="2"/>
    <x v="1"/>
    <n v="17.100000000000001"/>
    <x v="1"/>
    <x v="0"/>
    <s v="Bachelor's"/>
    <x v="4"/>
    <x v="0"/>
    <x v="1"/>
    <n v="8"/>
  </r>
  <r>
    <s v="S2281"/>
    <s v="Omar"/>
    <s v="Williams"/>
    <s v="student1281@university.com"/>
    <s v="Female"/>
    <n v="18"/>
    <x v="2"/>
    <n v="84.09"/>
    <n v="84.09"/>
    <n v="77.23"/>
    <n v="63.48"/>
    <n v="65.569999999999993"/>
    <n v="65.569999999999993"/>
    <n v="63.05"/>
    <n v="5.8"/>
    <n v="58.73"/>
    <n v="98.75"/>
    <x v="1"/>
    <x v="1"/>
    <n v="9.1"/>
    <x v="0"/>
    <x v="0"/>
    <s v="Master's"/>
    <x v="2"/>
    <x v="1"/>
    <x v="8"/>
    <n v="8.3000000000000007"/>
  </r>
  <r>
    <s v="S2282"/>
    <s v="Ali"/>
    <s v="Davis"/>
    <s v="student1282@university.com"/>
    <s v="Female"/>
    <n v="24"/>
    <x v="0"/>
    <n v="75.28"/>
    <n v="75.28"/>
    <n v="79.959999999999994"/>
    <n v="70.55"/>
    <n v="54.43"/>
    <n v="54.43"/>
    <n v="87.86"/>
    <n v="3.79"/>
    <n v="92.05"/>
    <n v="52.25"/>
    <x v="2"/>
    <x v="1"/>
    <n v="21.2"/>
    <x v="0"/>
    <x v="0"/>
    <s v="High School"/>
    <x v="0"/>
    <x v="0"/>
    <x v="8"/>
    <n v="8"/>
  </r>
  <r>
    <s v="S2283"/>
    <s v="Ali"/>
    <s v="Williams"/>
    <s v="student1283@university.com"/>
    <s v="Female"/>
    <n v="19"/>
    <x v="2"/>
    <n v="84.71"/>
    <n v="84.71"/>
    <n v="86.91"/>
    <n v="46.49"/>
    <m/>
    <n v="74.839495772946748"/>
    <n v="67.13"/>
    <n v="5.44"/>
    <n v="66.38"/>
    <n v="76.430000000000007"/>
    <x v="0"/>
    <x v="0"/>
    <n v="24.8"/>
    <x v="0"/>
    <x v="0"/>
    <s v="None"/>
    <x v="1"/>
    <x v="1"/>
    <x v="9"/>
    <n v="5.9"/>
  </r>
  <r>
    <s v="S2284"/>
    <s v="Omar"/>
    <s v="Smith"/>
    <s v="student1284@university.com"/>
    <s v="Female"/>
    <n v="22"/>
    <x v="3"/>
    <n v="58.64"/>
    <n v="58.64"/>
    <n v="50.97"/>
    <n v="72.260000000000005"/>
    <n v="76.22"/>
    <n v="76.22"/>
    <n v="52.57"/>
    <n v="4.71"/>
    <n v="99.31"/>
    <n v="66.459999999999994"/>
    <x v="4"/>
    <x v="1"/>
    <n v="16.5"/>
    <x v="0"/>
    <x v="0"/>
    <m/>
    <x v="1"/>
    <x v="2"/>
    <x v="5"/>
    <n v="7.4"/>
  </r>
  <r>
    <s v="S2285"/>
    <s v="Emma"/>
    <s v="Jones"/>
    <s v="student1285@university.com"/>
    <s v="Female"/>
    <n v="22"/>
    <x v="1"/>
    <n v="92.63"/>
    <n v="92.63"/>
    <n v="58.29"/>
    <n v="89.17"/>
    <n v="65.33"/>
    <n v="65.33"/>
    <n v="67.180000000000007"/>
    <n v="0.48"/>
    <n v="69.239999999999995"/>
    <n v="55.27"/>
    <x v="1"/>
    <x v="1"/>
    <n v="26"/>
    <x v="1"/>
    <x v="0"/>
    <s v="Master's"/>
    <x v="2"/>
    <x v="0"/>
    <x v="7"/>
    <n v="7.8"/>
  </r>
  <r>
    <s v="S2286"/>
    <s v="Sara"/>
    <s v="Williams"/>
    <s v="student1286@university.com"/>
    <s v="Female"/>
    <n v="18"/>
    <x v="3"/>
    <n v="57"/>
    <n v="57"/>
    <n v="66.900000000000006"/>
    <n v="62.66"/>
    <n v="70.3"/>
    <n v="70.3"/>
    <n v="81.93"/>
    <n v="3.15"/>
    <n v="63.15"/>
    <n v="71.73"/>
    <x v="4"/>
    <x v="1"/>
    <n v="16.100000000000001"/>
    <x v="1"/>
    <x v="0"/>
    <m/>
    <x v="1"/>
    <x v="1"/>
    <x v="2"/>
    <n v="6.9"/>
  </r>
  <r>
    <s v="S2287"/>
    <s v="Emma"/>
    <s v="Johnson"/>
    <s v="student1287@university.com"/>
    <s v="Male"/>
    <n v="22"/>
    <x v="2"/>
    <n v="70.040000000000006"/>
    <n v="70.040000000000006"/>
    <n v="61.89"/>
    <n v="61.16"/>
    <n v="51.07"/>
    <n v="51.07"/>
    <n v="90.7"/>
    <n v="1.26"/>
    <n v="94.71"/>
    <n v="82.06"/>
    <x v="2"/>
    <x v="1"/>
    <n v="19.2"/>
    <x v="1"/>
    <x v="0"/>
    <s v="High School"/>
    <x v="0"/>
    <x v="0"/>
    <x v="3"/>
    <n v="7.4"/>
  </r>
  <r>
    <s v="S2288"/>
    <s v="Maria"/>
    <s v="Davis"/>
    <s v="student1288@university.com"/>
    <s v="Male"/>
    <n v="23"/>
    <x v="3"/>
    <n v="53.76"/>
    <n v="53.76"/>
    <n v="98.97"/>
    <n v="60.33"/>
    <m/>
    <n v="74.850510882708477"/>
    <n v="98.1"/>
    <n v="4.8899999999999997"/>
    <n v="78.37"/>
    <n v="76.41"/>
    <x v="4"/>
    <x v="1"/>
    <n v="6.7"/>
    <x v="0"/>
    <x v="0"/>
    <m/>
    <x v="1"/>
    <x v="1"/>
    <x v="8"/>
    <n v="6.8"/>
  </r>
  <r>
    <s v="S2289"/>
    <s v="Ali"/>
    <s v="Davis"/>
    <s v="student1289@university.com"/>
    <s v="Female"/>
    <n v="22"/>
    <x v="0"/>
    <n v="77.260000000000005"/>
    <n v="77.260000000000005"/>
    <n v="90.1"/>
    <n v="95.39"/>
    <n v="68.290000000000006"/>
    <n v="68.290000000000006"/>
    <n v="87.31"/>
    <n v="9.07"/>
    <n v="86.09"/>
    <n v="51.46"/>
    <x v="3"/>
    <x v="1"/>
    <n v="8.6999999999999993"/>
    <x v="0"/>
    <x v="0"/>
    <s v="PhD"/>
    <x v="3"/>
    <x v="1"/>
    <x v="7"/>
    <n v="4.3"/>
  </r>
  <r>
    <s v="S2290"/>
    <s v="Ali"/>
    <s v="Brown"/>
    <s v="student1290@university.com"/>
    <s v="Male"/>
    <n v="21"/>
    <x v="1"/>
    <n v="83.49"/>
    <n v="83.49"/>
    <n v="68.78"/>
    <n v="42.93"/>
    <n v="85.7"/>
    <n v="85.7"/>
    <n v="71.44"/>
    <n v="9.9600000000000009"/>
    <n v="70.42"/>
    <n v="78.959999999999994"/>
    <x v="1"/>
    <x v="1"/>
    <n v="24.2"/>
    <x v="1"/>
    <x v="0"/>
    <m/>
    <x v="1"/>
    <x v="1"/>
    <x v="3"/>
    <n v="5.4"/>
  </r>
  <r>
    <s v="S2291"/>
    <s v="Ahmed"/>
    <s v="Johnson"/>
    <s v="student1291@university.com"/>
    <s v="Male"/>
    <n v="20"/>
    <x v="0"/>
    <n v="97.06"/>
    <n v="97.06"/>
    <n v="92.76"/>
    <n v="66.7"/>
    <n v="81.41"/>
    <n v="81.41"/>
    <n v="64.959999999999994"/>
    <n v="9.44"/>
    <n v="94.35"/>
    <n v="61.6"/>
    <x v="3"/>
    <x v="1"/>
    <n v="11.2"/>
    <x v="0"/>
    <x v="0"/>
    <s v="None"/>
    <x v="1"/>
    <x v="1"/>
    <x v="8"/>
    <n v="7.5"/>
  </r>
  <r>
    <s v="S2292"/>
    <s v="Maria"/>
    <s v="Brown"/>
    <s v="student1292@university.com"/>
    <s v="Female"/>
    <n v="22"/>
    <x v="0"/>
    <n v="86.97"/>
    <n v="86.97"/>
    <n v="60.86"/>
    <n v="55.88"/>
    <n v="82.56"/>
    <n v="82.56"/>
    <n v="56.48"/>
    <n v="9.86"/>
    <n v="95.89"/>
    <n v="67.069999999999993"/>
    <x v="1"/>
    <x v="1"/>
    <n v="7.3"/>
    <x v="0"/>
    <x v="0"/>
    <s v="None"/>
    <x v="1"/>
    <x v="2"/>
    <x v="0"/>
    <n v="5.2"/>
  </r>
  <r>
    <s v="S2293"/>
    <s v="Ali"/>
    <s v="Williams"/>
    <s v="student1293@university.com"/>
    <s v="Male"/>
    <n v="21"/>
    <x v="2"/>
    <m/>
    <n v="75.44041905336141"/>
    <n v="87.15"/>
    <n v="93.63"/>
    <n v="89.64"/>
    <n v="89.64"/>
    <n v="81.38"/>
    <n v="0.15"/>
    <n v="71.84"/>
    <n v="65.61"/>
    <x v="2"/>
    <x v="1"/>
    <n v="19.2"/>
    <x v="1"/>
    <x v="0"/>
    <m/>
    <x v="1"/>
    <x v="0"/>
    <x v="0"/>
    <n v="6.3"/>
  </r>
  <r>
    <s v="S2294"/>
    <s v="Maria"/>
    <s v="Smith"/>
    <s v="student1294@university.com"/>
    <s v="Female"/>
    <n v="19"/>
    <x v="0"/>
    <n v="96.63"/>
    <n v="96.63"/>
    <n v="53.42"/>
    <n v="45.76"/>
    <n v="81.56"/>
    <n v="81.56"/>
    <n v="75.489999999999995"/>
    <n v="7.29"/>
    <n v="62.04"/>
    <n v="92.93"/>
    <x v="3"/>
    <x v="1"/>
    <n v="7.4"/>
    <x v="0"/>
    <x v="0"/>
    <s v="Master's"/>
    <x v="2"/>
    <x v="1"/>
    <x v="8"/>
    <n v="6.7"/>
  </r>
  <r>
    <s v="S2295"/>
    <s v="Sara"/>
    <s v="Johnson"/>
    <s v="student1295@university.com"/>
    <s v="Male"/>
    <n v="22"/>
    <x v="0"/>
    <m/>
    <n v="75.434028950542753"/>
    <n v="86.34"/>
    <n v="64.69"/>
    <n v="70.94"/>
    <n v="70.94"/>
    <n v="83.89"/>
    <n v="2.73"/>
    <n v="82.38"/>
    <n v="52.38"/>
    <x v="4"/>
    <x v="1"/>
    <n v="22.1"/>
    <x v="0"/>
    <x v="0"/>
    <s v="PhD"/>
    <x v="3"/>
    <x v="0"/>
    <x v="3"/>
    <n v="7.4"/>
  </r>
  <r>
    <s v="S2296"/>
    <s v="John"/>
    <s v="Johnson"/>
    <s v="student1296@university.com"/>
    <s v="Female"/>
    <n v="23"/>
    <x v="3"/>
    <n v="78.06"/>
    <n v="78.06"/>
    <n v="67.39"/>
    <n v="64.41"/>
    <n v="69.5"/>
    <n v="69.5"/>
    <n v="61.86"/>
    <n v="8.66"/>
    <n v="97.73"/>
    <n v="67.400000000000006"/>
    <x v="3"/>
    <x v="1"/>
    <n v="22.2"/>
    <x v="0"/>
    <x v="0"/>
    <s v="High School"/>
    <x v="0"/>
    <x v="0"/>
    <x v="1"/>
    <n v="5.3"/>
  </r>
  <r>
    <s v="S2297"/>
    <s v="Ali"/>
    <s v="Johnson"/>
    <s v="student1297@university.com"/>
    <s v="Male"/>
    <n v="19"/>
    <x v="1"/>
    <n v="79.8"/>
    <n v="79.8"/>
    <n v="46.45"/>
    <n v="93.3"/>
    <m/>
    <n v="74.84117878787869"/>
    <n v="66.180000000000007"/>
    <n v="8.14"/>
    <n v="81.12"/>
    <n v="69.739999999999995"/>
    <x v="3"/>
    <x v="1"/>
    <n v="16.3"/>
    <x v="0"/>
    <x v="0"/>
    <s v="Bachelor's"/>
    <x v="4"/>
    <x v="1"/>
    <x v="5"/>
    <n v="7"/>
  </r>
  <r>
    <s v="S2298"/>
    <s v="Ahmed"/>
    <s v="Brown"/>
    <s v="student1298@university.com"/>
    <s v="Male"/>
    <n v="24"/>
    <x v="0"/>
    <n v="70.5"/>
    <n v="70.5"/>
    <n v="56.4"/>
    <n v="52.93"/>
    <n v="88.97"/>
    <n v="88.97"/>
    <n v="64.599999999999994"/>
    <n v="4.24"/>
    <n v="97.71"/>
    <n v="80.94"/>
    <x v="4"/>
    <x v="1"/>
    <n v="22.1"/>
    <x v="0"/>
    <x v="0"/>
    <m/>
    <x v="1"/>
    <x v="0"/>
    <x v="6"/>
    <n v="7"/>
  </r>
  <r>
    <s v="S2299"/>
    <s v="Sara"/>
    <s v="Williams"/>
    <s v="student1299@university.com"/>
    <s v="Male"/>
    <n v="22"/>
    <x v="0"/>
    <n v="91.92"/>
    <n v="91.92"/>
    <n v="64.14"/>
    <n v="78.69"/>
    <n v="88.06"/>
    <n v="88.06"/>
    <n v="89.88"/>
    <n v="4.7300000000000004"/>
    <n v="67.19"/>
    <n v="89.45"/>
    <x v="1"/>
    <x v="1"/>
    <n v="25"/>
    <x v="0"/>
    <x v="0"/>
    <s v="PhD"/>
    <x v="3"/>
    <x v="0"/>
    <x v="3"/>
    <n v="8.1999999999999993"/>
  </r>
  <r>
    <s v="S2300"/>
    <s v="Omar"/>
    <s v="Johnson"/>
    <s v="student1300@university.com"/>
    <s v="Female"/>
    <n v="18"/>
    <x v="3"/>
    <n v="59.26"/>
    <n v="59.26"/>
    <n v="84.96"/>
    <n v="48.06"/>
    <n v="62.31"/>
    <n v="62.31"/>
    <n v="58.56"/>
    <n v="2.65"/>
    <n v="95.75"/>
    <n v="86.38"/>
    <x v="0"/>
    <x v="0"/>
    <n v="9.9"/>
    <x v="0"/>
    <x v="0"/>
    <s v="PhD"/>
    <x v="3"/>
    <x v="1"/>
    <x v="8"/>
    <n v="6.8"/>
  </r>
  <r>
    <s v="S2301"/>
    <s v="Maria"/>
    <s v="Johnson"/>
    <s v="student1301@university.com"/>
    <s v="Male"/>
    <n v="21"/>
    <x v="0"/>
    <n v="77.739999999999995"/>
    <n v="77.739999999999995"/>
    <n v="44.38"/>
    <n v="97.24"/>
    <n v="93.13"/>
    <n v="93.13"/>
    <n v="80.42"/>
    <n v="2.89"/>
    <n v="55.63"/>
    <n v="87.63"/>
    <x v="4"/>
    <x v="1"/>
    <n v="21.2"/>
    <x v="0"/>
    <x v="0"/>
    <s v="PhD"/>
    <x v="3"/>
    <x v="0"/>
    <x v="5"/>
    <n v="5.5"/>
  </r>
  <r>
    <s v="S2302"/>
    <s v="Omar"/>
    <s v="Davis"/>
    <s v="student1302@university.com"/>
    <s v="Male"/>
    <n v="21"/>
    <x v="3"/>
    <n v="86.11"/>
    <n v="86.11"/>
    <n v="79.569999999999993"/>
    <n v="75.58"/>
    <n v="79.45"/>
    <n v="79.45"/>
    <n v="52.57"/>
    <n v="9.81"/>
    <n v="67.94"/>
    <n v="59.62"/>
    <x v="1"/>
    <x v="1"/>
    <n v="22.3"/>
    <x v="0"/>
    <x v="0"/>
    <s v="PhD"/>
    <x v="3"/>
    <x v="2"/>
    <x v="5"/>
    <n v="6.6"/>
  </r>
  <r>
    <s v="S2303"/>
    <s v="Emma"/>
    <s v="Smith"/>
    <s v="student1303@university.com"/>
    <s v="Female"/>
    <n v="18"/>
    <x v="3"/>
    <n v="95.2"/>
    <n v="95.2"/>
    <n v="82.96"/>
    <n v="77.58"/>
    <n v="73.930000000000007"/>
    <n v="73.930000000000007"/>
    <n v="77.48"/>
    <n v="8.89"/>
    <n v="74.72"/>
    <n v="95.59"/>
    <x v="1"/>
    <x v="1"/>
    <n v="9.9"/>
    <x v="1"/>
    <x v="0"/>
    <s v="Master's"/>
    <x v="2"/>
    <x v="1"/>
    <x v="2"/>
    <n v="4.5"/>
  </r>
  <r>
    <s v="S2304"/>
    <s v="Sara"/>
    <s v="Davis"/>
    <s v="student1304@university.com"/>
    <s v="Female"/>
    <n v="20"/>
    <x v="0"/>
    <n v="94.2"/>
    <n v="94.2"/>
    <n v="79.239999999999995"/>
    <n v="66.03"/>
    <m/>
    <n v="74.830006071645315"/>
    <n v="53.2"/>
    <n v="1.92"/>
    <n v="82.66"/>
    <n v="70.709999999999994"/>
    <x v="1"/>
    <x v="1"/>
    <n v="23.2"/>
    <x v="0"/>
    <x v="0"/>
    <s v="None"/>
    <x v="1"/>
    <x v="0"/>
    <x v="2"/>
    <n v="7"/>
  </r>
  <r>
    <s v="S2305"/>
    <s v="Omar"/>
    <s v="Davis"/>
    <s v="student1305@university.com"/>
    <s v="Male"/>
    <n v="24"/>
    <x v="3"/>
    <n v="75.44"/>
    <n v="75.44"/>
    <n v="85.64"/>
    <n v="60.54"/>
    <n v="69.14"/>
    <n v="69.14"/>
    <n v="58.79"/>
    <n v="2.76"/>
    <n v="64.709999999999994"/>
    <n v="50.56"/>
    <x v="2"/>
    <x v="1"/>
    <n v="23"/>
    <x v="0"/>
    <x v="0"/>
    <s v="None"/>
    <x v="1"/>
    <x v="2"/>
    <x v="9"/>
    <n v="8.6"/>
  </r>
  <r>
    <s v="S2306"/>
    <s v="Liam"/>
    <s v="Smith"/>
    <s v="student1306@university.com"/>
    <s v="Male"/>
    <n v="23"/>
    <x v="3"/>
    <m/>
    <n v="75.417728372655731"/>
    <n v="50.69"/>
    <n v="52.76"/>
    <n v="82.03"/>
    <n v="82.03"/>
    <n v="55.65"/>
    <n v="1.0900000000000001"/>
    <n v="96.21"/>
    <n v="83.4"/>
    <x v="4"/>
    <x v="1"/>
    <n v="8.9"/>
    <x v="0"/>
    <x v="0"/>
    <s v="High School"/>
    <x v="0"/>
    <x v="2"/>
    <x v="5"/>
    <n v="6.6"/>
  </r>
  <r>
    <s v="S2307"/>
    <s v="Liam"/>
    <s v="Williams"/>
    <s v="student1307@university.com"/>
    <s v="Male"/>
    <n v="21"/>
    <x v="0"/>
    <n v="69.709999999999994"/>
    <n v="69.709999999999994"/>
    <n v="75.23"/>
    <n v="76.239999999999995"/>
    <n v="54.49"/>
    <n v="54.49"/>
    <n v="67.34"/>
    <n v="9.89"/>
    <n v="95.17"/>
    <n v="80.2"/>
    <x v="4"/>
    <x v="1"/>
    <n v="12.9"/>
    <x v="1"/>
    <x v="0"/>
    <s v="High School"/>
    <x v="0"/>
    <x v="0"/>
    <x v="3"/>
    <n v="5.5"/>
  </r>
  <r>
    <s v="S2308"/>
    <s v="Ali"/>
    <s v="Davis"/>
    <s v="student1308@university.com"/>
    <s v="Male"/>
    <n v="19"/>
    <x v="3"/>
    <n v="73.41"/>
    <n v="73.41"/>
    <n v="96.47"/>
    <n v="97.27"/>
    <n v="72.98"/>
    <n v="72.98"/>
    <n v="67.19"/>
    <n v="9.07"/>
    <n v="89.97"/>
    <n v="56.3"/>
    <x v="0"/>
    <x v="0"/>
    <n v="28.5"/>
    <x v="1"/>
    <x v="0"/>
    <s v="PhD"/>
    <x v="3"/>
    <x v="0"/>
    <x v="1"/>
    <n v="6"/>
  </r>
  <r>
    <s v="S2309"/>
    <s v="Maria"/>
    <s v="Williams"/>
    <s v="student1309@university.com"/>
    <s v="Female"/>
    <n v="23"/>
    <x v="3"/>
    <n v="95.31"/>
    <n v="95.31"/>
    <n v="76.650000000000006"/>
    <n v="61.59"/>
    <n v="99.67"/>
    <n v="99.67"/>
    <n v="91.32"/>
    <n v="5.52"/>
    <n v="55.72"/>
    <n v="97.99"/>
    <x v="3"/>
    <x v="1"/>
    <n v="6.8"/>
    <x v="1"/>
    <x v="0"/>
    <s v="PhD"/>
    <x v="3"/>
    <x v="0"/>
    <x v="6"/>
    <n v="8.5"/>
  </r>
  <r>
    <s v="S2310"/>
    <s v="John"/>
    <s v="Davis"/>
    <s v="student1310@university.com"/>
    <s v="Male"/>
    <n v="21"/>
    <x v="3"/>
    <n v="96.54"/>
    <n v="96.54"/>
    <n v="76.680000000000007"/>
    <n v="92.99"/>
    <n v="85.83"/>
    <n v="85.83"/>
    <n v="61.28"/>
    <n v="6.93"/>
    <n v="53.91"/>
    <n v="78.08"/>
    <x v="1"/>
    <x v="1"/>
    <n v="10.7"/>
    <x v="0"/>
    <x v="0"/>
    <s v="Bachelor's"/>
    <x v="4"/>
    <x v="2"/>
    <x v="8"/>
    <n v="8.1"/>
  </r>
  <r>
    <s v="S2311"/>
    <s v="Sara"/>
    <s v="Jones"/>
    <s v="student1311@university.com"/>
    <s v="Male"/>
    <n v="24"/>
    <x v="0"/>
    <n v="94.77"/>
    <n v="94.77"/>
    <n v="84.19"/>
    <n v="48.93"/>
    <n v="77.34"/>
    <n v="77.34"/>
    <n v="54.32"/>
    <n v="7.48"/>
    <n v="74.91"/>
    <n v="73.459999999999994"/>
    <x v="1"/>
    <x v="1"/>
    <n v="19.5"/>
    <x v="0"/>
    <x v="0"/>
    <s v="None"/>
    <x v="1"/>
    <x v="1"/>
    <x v="1"/>
    <n v="8"/>
  </r>
  <r>
    <s v="S2312"/>
    <s v="Ali"/>
    <s v="Smith"/>
    <s v="student1312@university.com"/>
    <s v="Female"/>
    <n v="20"/>
    <x v="0"/>
    <n v="56.92"/>
    <n v="56.92"/>
    <n v="59.99"/>
    <n v="96.17"/>
    <n v="76.650000000000006"/>
    <n v="76.650000000000006"/>
    <n v="80.180000000000007"/>
    <n v="2.04"/>
    <n v="88.27"/>
    <n v="69.91"/>
    <x v="2"/>
    <x v="1"/>
    <n v="29.2"/>
    <x v="0"/>
    <x v="0"/>
    <s v="PhD"/>
    <x v="3"/>
    <x v="0"/>
    <x v="7"/>
    <n v="6.8"/>
  </r>
  <r>
    <s v="S2313"/>
    <s v="Ahmed"/>
    <s v="Davis"/>
    <s v="student1313@university.com"/>
    <s v="Male"/>
    <n v="24"/>
    <x v="1"/>
    <m/>
    <n v="75.407378787878741"/>
    <n v="82.03"/>
    <n v="61.03"/>
    <m/>
    <n v="74.824074863055287"/>
    <n v="84.37"/>
    <n v="9.35"/>
    <n v="56.16"/>
    <n v="60.49"/>
    <x v="0"/>
    <x v="0"/>
    <n v="11.4"/>
    <x v="1"/>
    <x v="0"/>
    <s v="High School"/>
    <x v="0"/>
    <x v="1"/>
    <x v="9"/>
    <n v="6"/>
  </r>
  <r>
    <s v="S2314"/>
    <s v="Emma"/>
    <s v="Jones"/>
    <s v="student1314@university.com"/>
    <s v="Male"/>
    <n v="19"/>
    <x v="3"/>
    <n v="97.42"/>
    <n v="97.42"/>
    <n v="94.97"/>
    <n v="62.78"/>
    <n v="97.87"/>
    <n v="97.87"/>
    <n v="64.739999999999995"/>
    <n v="5.27"/>
    <n v="82.07"/>
    <n v="97.64"/>
    <x v="1"/>
    <x v="1"/>
    <n v="25.4"/>
    <x v="0"/>
    <x v="0"/>
    <s v="High School"/>
    <x v="0"/>
    <x v="1"/>
    <x v="6"/>
    <n v="4.7"/>
  </r>
  <r>
    <s v="S2315"/>
    <s v="Maria"/>
    <s v="Brown"/>
    <s v="student1315@university.com"/>
    <s v="Male"/>
    <n v="24"/>
    <x v="3"/>
    <n v="68.06"/>
    <n v="68.06"/>
    <n v="40.65"/>
    <n v="67.77"/>
    <n v="96.41"/>
    <n v="96.41"/>
    <n v="80.14"/>
    <n v="0.92"/>
    <n v="76.39"/>
    <n v="85.11"/>
    <x v="3"/>
    <x v="1"/>
    <n v="14.2"/>
    <x v="0"/>
    <x v="0"/>
    <m/>
    <x v="1"/>
    <x v="0"/>
    <x v="7"/>
    <n v="8.9"/>
  </r>
  <r>
    <s v="S2316"/>
    <s v="Sara"/>
    <s v="Jones"/>
    <s v="student1316@university.com"/>
    <s v="Female"/>
    <n v="23"/>
    <x v="3"/>
    <n v="75.930000000000007"/>
    <n v="75.930000000000007"/>
    <n v="92.21"/>
    <n v="83.09"/>
    <n v="84.12"/>
    <n v="84.12"/>
    <n v="88.8"/>
    <n v="3.97"/>
    <n v="86.3"/>
    <n v="78.38"/>
    <x v="4"/>
    <x v="1"/>
    <n v="13.8"/>
    <x v="0"/>
    <x v="0"/>
    <s v="Bachelor's"/>
    <x v="4"/>
    <x v="0"/>
    <x v="7"/>
    <n v="4.9000000000000004"/>
  </r>
  <r>
    <s v="S2317"/>
    <s v="Liam"/>
    <s v="Johnson"/>
    <s v="student1317@university.com"/>
    <s v="Female"/>
    <n v="19"/>
    <x v="0"/>
    <n v="88.95"/>
    <n v="88.95"/>
    <n v="53.12"/>
    <n v="83.18"/>
    <n v="54.95"/>
    <n v="54.95"/>
    <n v="67.38"/>
    <n v="6.02"/>
    <n v="71.77"/>
    <n v="81.56"/>
    <x v="1"/>
    <x v="1"/>
    <n v="29.9"/>
    <x v="0"/>
    <x v="0"/>
    <s v="PhD"/>
    <x v="3"/>
    <x v="1"/>
    <x v="8"/>
    <n v="5.3"/>
  </r>
  <r>
    <s v="S2318"/>
    <s v="Sara"/>
    <s v="Davis"/>
    <s v="student1318@university.com"/>
    <s v="Male"/>
    <n v="18"/>
    <x v="2"/>
    <n v="78.099999999999994"/>
    <n v="78.099999999999994"/>
    <n v="67.36"/>
    <n v="68.78"/>
    <n v="60.39"/>
    <n v="60.39"/>
    <n v="76.27"/>
    <n v="3.53"/>
    <n v="84.66"/>
    <n v="92.02"/>
    <x v="0"/>
    <x v="0"/>
    <n v="25.4"/>
    <x v="0"/>
    <x v="0"/>
    <s v="PhD"/>
    <x v="3"/>
    <x v="1"/>
    <x v="0"/>
    <n v="7.8"/>
  </r>
  <r>
    <s v="S2319"/>
    <s v="John"/>
    <s v="Jones"/>
    <s v="student1319@university.com"/>
    <s v="Male"/>
    <n v="22"/>
    <x v="3"/>
    <n v="99.67"/>
    <n v="99.67"/>
    <n v="91.14"/>
    <n v="71.39"/>
    <n v="59.2"/>
    <n v="59.2"/>
    <n v="57.33"/>
    <n v="6.99"/>
    <n v="57.98"/>
    <n v="81.790000000000006"/>
    <x v="1"/>
    <x v="1"/>
    <n v="11.2"/>
    <x v="0"/>
    <x v="1"/>
    <s v="PhD"/>
    <x v="3"/>
    <x v="1"/>
    <x v="6"/>
    <n v="5.8"/>
  </r>
  <r>
    <s v="S2320"/>
    <s v="Liam"/>
    <s v="Williams"/>
    <s v="student1320@university.com"/>
    <s v="Female"/>
    <n v="18"/>
    <x v="3"/>
    <n v="72.790000000000006"/>
    <n v="72.790000000000006"/>
    <n v="89.43"/>
    <n v="41.8"/>
    <n v="75.98"/>
    <n v="75.98"/>
    <n v="51.18"/>
    <n v="8.82"/>
    <n v="60.73"/>
    <n v="55.73"/>
    <x v="4"/>
    <x v="1"/>
    <n v="9.6"/>
    <x v="0"/>
    <x v="0"/>
    <m/>
    <x v="1"/>
    <x v="2"/>
    <x v="0"/>
    <n v="6.9"/>
  </r>
  <r>
    <s v="S2321"/>
    <s v="John"/>
    <s v="Brown"/>
    <s v="student1321@university.com"/>
    <s v="Male"/>
    <n v="23"/>
    <x v="3"/>
    <n v="85.7"/>
    <n v="85.7"/>
    <n v="93.52"/>
    <n v="58.26"/>
    <n v="60.39"/>
    <n v="60.39"/>
    <n v="99.07"/>
    <n v="7.72"/>
    <n v="95.17"/>
    <n v="84.86"/>
    <x v="1"/>
    <x v="1"/>
    <n v="7.1"/>
    <x v="0"/>
    <x v="1"/>
    <m/>
    <x v="1"/>
    <x v="0"/>
    <x v="3"/>
    <n v="7.8"/>
  </r>
  <r>
    <s v="S2322"/>
    <s v="Ahmed"/>
    <s v="Davis"/>
    <s v="student1322@university.com"/>
    <s v="Male"/>
    <n v="22"/>
    <x v="0"/>
    <n v="89.63"/>
    <n v="89.63"/>
    <n v="96.43"/>
    <n v="60.76"/>
    <m/>
    <n v="74.826906650396481"/>
    <n v="64.989999999999995"/>
    <n v="6.43"/>
    <n v="66.47"/>
    <n v="78.239999999999995"/>
    <x v="1"/>
    <x v="1"/>
    <n v="17.100000000000001"/>
    <x v="0"/>
    <x v="0"/>
    <m/>
    <x v="1"/>
    <x v="0"/>
    <x v="2"/>
    <n v="6.8"/>
  </r>
  <r>
    <s v="S2323"/>
    <s v="Emma"/>
    <s v="Johnson"/>
    <s v="student1323@university.com"/>
    <s v="Female"/>
    <n v="18"/>
    <x v="0"/>
    <n v="74.709999999999994"/>
    <n v="74.709999999999994"/>
    <n v="66.83"/>
    <n v="73.52"/>
    <n v="77.260000000000005"/>
    <n v="77.260000000000005"/>
    <n v="63.95"/>
    <n v="5.12"/>
    <n v="99.28"/>
    <n v="98.32"/>
    <x v="2"/>
    <x v="1"/>
    <n v="13.4"/>
    <x v="1"/>
    <x v="0"/>
    <s v="PhD"/>
    <x v="3"/>
    <x v="2"/>
    <x v="3"/>
    <n v="6.5"/>
  </r>
  <r>
    <s v="S2324"/>
    <s v="Ahmed"/>
    <s v="Jones"/>
    <s v="student1324@university.com"/>
    <s v="Female"/>
    <n v="22"/>
    <x v="0"/>
    <n v="92.85"/>
    <n v="92.85"/>
    <n v="79.38"/>
    <n v="73.5"/>
    <n v="50.88"/>
    <n v="50.88"/>
    <n v="98.66"/>
    <n v="2.54"/>
    <n v="52.31"/>
    <n v="86.69"/>
    <x v="3"/>
    <x v="1"/>
    <n v="14.5"/>
    <x v="0"/>
    <x v="0"/>
    <s v="PhD"/>
    <x v="3"/>
    <x v="0"/>
    <x v="4"/>
    <n v="4.3"/>
  </r>
  <r>
    <s v="S2325"/>
    <s v="Ali"/>
    <s v="Brown"/>
    <s v="student1325@university.com"/>
    <s v="Female"/>
    <n v="21"/>
    <x v="1"/>
    <n v="77.31"/>
    <n v="77.31"/>
    <n v="63.43"/>
    <n v="82.59"/>
    <n v="87.2"/>
    <n v="87.2"/>
    <n v="86.41"/>
    <n v="4.55"/>
    <n v="74.790000000000006"/>
    <n v="67.2"/>
    <x v="3"/>
    <x v="1"/>
    <n v="15.8"/>
    <x v="0"/>
    <x v="0"/>
    <s v="High School"/>
    <x v="0"/>
    <x v="2"/>
    <x v="9"/>
    <n v="6.4"/>
  </r>
  <r>
    <s v="S2326"/>
    <s v="Ali"/>
    <s v="Davis"/>
    <s v="student1326@university.com"/>
    <s v="Male"/>
    <n v="24"/>
    <x v="0"/>
    <n v="70.58"/>
    <n v="70.58"/>
    <n v="61.04"/>
    <n v="83.02"/>
    <n v="59.44"/>
    <n v="59.44"/>
    <n v="79.260000000000005"/>
    <n v="2.93"/>
    <n v="66.25"/>
    <n v="56.77"/>
    <x v="0"/>
    <x v="0"/>
    <n v="29.8"/>
    <x v="0"/>
    <x v="0"/>
    <s v="PhD"/>
    <x v="3"/>
    <x v="2"/>
    <x v="3"/>
    <n v="6.3"/>
  </r>
  <r>
    <s v="S2327"/>
    <s v="Ahmed"/>
    <s v="Brown"/>
    <s v="student1327@university.com"/>
    <s v="Male"/>
    <n v="19"/>
    <x v="3"/>
    <n v="55.39"/>
    <n v="55.39"/>
    <n v="65.900000000000006"/>
    <n v="54.11"/>
    <n v="91.24"/>
    <n v="91.24"/>
    <n v="84.97"/>
    <n v="9.34"/>
    <n v="99.8"/>
    <n v="74.11"/>
    <x v="4"/>
    <x v="1"/>
    <n v="5.0999999999999996"/>
    <x v="0"/>
    <x v="0"/>
    <m/>
    <x v="1"/>
    <x v="1"/>
    <x v="0"/>
    <n v="8.4"/>
  </r>
  <r>
    <s v="S2328"/>
    <s v="Emma"/>
    <s v="Johnson"/>
    <s v="student1328@university.com"/>
    <s v="Male"/>
    <n v="22"/>
    <x v="3"/>
    <n v="69.67"/>
    <n v="69.67"/>
    <n v="84.58"/>
    <n v="86.21"/>
    <n v="67.75"/>
    <n v="67.75"/>
    <n v="85.5"/>
    <n v="9.07"/>
    <n v="99.5"/>
    <n v="83.97"/>
    <x v="4"/>
    <x v="1"/>
    <n v="15.7"/>
    <x v="0"/>
    <x v="0"/>
    <s v="Bachelor's"/>
    <x v="4"/>
    <x v="0"/>
    <x v="6"/>
    <n v="6.2"/>
  </r>
  <r>
    <s v="S2329"/>
    <s v="Ahmed"/>
    <s v="Jones"/>
    <s v="student1329@university.com"/>
    <s v="Male"/>
    <n v="21"/>
    <x v="0"/>
    <n v="86.7"/>
    <n v="86.7"/>
    <n v="70.09"/>
    <n v="41.18"/>
    <n v="66.930000000000007"/>
    <n v="66.930000000000007"/>
    <n v="88.17"/>
    <n v="1.56"/>
    <n v="61.76"/>
    <n v="58.86"/>
    <x v="1"/>
    <x v="1"/>
    <n v="6.6"/>
    <x v="0"/>
    <x v="1"/>
    <s v="High School"/>
    <x v="0"/>
    <x v="0"/>
    <x v="1"/>
    <n v="7.1"/>
  </r>
  <r>
    <s v="S2330"/>
    <s v="Emma"/>
    <s v="Brown"/>
    <s v="student1330@university.com"/>
    <s v="Female"/>
    <n v="24"/>
    <x v="0"/>
    <n v="96.06"/>
    <n v="96.06"/>
    <n v="88.84"/>
    <n v="82.97"/>
    <n v="50.59"/>
    <n v="50.59"/>
    <n v="53.36"/>
    <n v="8.23"/>
    <n v="63.36"/>
    <n v="82.47"/>
    <x v="3"/>
    <x v="1"/>
    <n v="21.8"/>
    <x v="0"/>
    <x v="0"/>
    <m/>
    <x v="1"/>
    <x v="0"/>
    <x v="6"/>
    <n v="7.9"/>
  </r>
  <r>
    <s v="S2331"/>
    <s v="Emma"/>
    <s v="Brown"/>
    <s v="student1331@university.com"/>
    <s v="Male"/>
    <n v="24"/>
    <x v="0"/>
    <n v="62.58"/>
    <n v="62.58"/>
    <n v="84.71"/>
    <n v="46.12"/>
    <n v="99.39"/>
    <n v="99.39"/>
    <n v="70.64"/>
    <n v="7.03"/>
    <n v="87.48"/>
    <n v="91.28"/>
    <x v="3"/>
    <x v="1"/>
    <n v="6.3"/>
    <x v="0"/>
    <x v="0"/>
    <s v="Master's"/>
    <x v="2"/>
    <x v="0"/>
    <x v="2"/>
    <n v="6.3"/>
  </r>
  <r>
    <s v="S2332"/>
    <s v="Omar"/>
    <s v="Smith"/>
    <s v="student1332@university.com"/>
    <s v="Male"/>
    <n v="20"/>
    <x v="0"/>
    <n v="67.760000000000005"/>
    <n v="67.760000000000005"/>
    <n v="41.23"/>
    <n v="83.78"/>
    <n v="80.599999999999994"/>
    <n v="80.599999999999994"/>
    <n v="64.760000000000005"/>
    <n v="9.75"/>
    <n v="94.48"/>
    <n v="57.85"/>
    <x v="0"/>
    <x v="0"/>
    <n v="24.2"/>
    <x v="0"/>
    <x v="0"/>
    <s v="High School"/>
    <x v="0"/>
    <x v="1"/>
    <x v="3"/>
    <n v="5.3"/>
  </r>
  <r>
    <s v="S2333"/>
    <s v="Liam"/>
    <s v="Brown"/>
    <s v="student1333@university.com"/>
    <s v="Female"/>
    <n v="18"/>
    <x v="0"/>
    <m/>
    <n v="75.383873818957582"/>
    <n v="77.81"/>
    <n v="71.63"/>
    <n v="71.14"/>
    <n v="71.14"/>
    <n v="53.53"/>
    <n v="4.63"/>
    <n v="83.18"/>
    <n v="85.29"/>
    <x v="1"/>
    <x v="1"/>
    <n v="26.7"/>
    <x v="0"/>
    <x v="0"/>
    <s v="High School"/>
    <x v="0"/>
    <x v="2"/>
    <x v="5"/>
    <n v="8.5"/>
  </r>
  <r>
    <s v="S2334"/>
    <s v="Maria"/>
    <s v="Smith"/>
    <s v="student1334@university.com"/>
    <s v="Female"/>
    <n v="20"/>
    <x v="1"/>
    <n v="84.54"/>
    <n v="84.54"/>
    <n v="66.19"/>
    <n v="66.239999999999995"/>
    <n v="54.83"/>
    <n v="54.83"/>
    <n v="70.63"/>
    <n v="7.22"/>
    <n v="93.24"/>
    <n v="53.41"/>
    <x v="1"/>
    <x v="1"/>
    <n v="29.3"/>
    <x v="1"/>
    <x v="0"/>
    <s v="Master's"/>
    <x v="2"/>
    <x v="1"/>
    <x v="8"/>
    <n v="8.5"/>
  </r>
  <r>
    <s v="S2335"/>
    <s v="Emma"/>
    <s v="Jones"/>
    <s v="student1335@university.com"/>
    <s v="Male"/>
    <n v="23"/>
    <x v="0"/>
    <n v="98.01"/>
    <n v="98.01"/>
    <n v="67.400000000000006"/>
    <n v="81.44"/>
    <n v="84.96"/>
    <n v="84.96"/>
    <n v="80.81"/>
    <n v="5.18"/>
    <n v="53.16"/>
    <n v="50.4"/>
    <x v="1"/>
    <x v="1"/>
    <n v="8"/>
    <x v="0"/>
    <x v="0"/>
    <s v="Master's"/>
    <x v="2"/>
    <x v="0"/>
    <x v="7"/>
    <n v="8.5"/>
  </r>
  <r>
    <s v="S2336"/>
    <s v="John"/>
    <s v="Davis"/>
    <s v="student1336@university.com"/>
    <s v="Female"/>
    <n v="21"/>
    <x v="1"/>
    <n v="82.05"/>
    <n v="82.05"/>
    <n v="89.1"/>
    <n v="42.18"/>
    <n v="64.14"/>
    <n v="64.14"/>
    <n v="58.92"/>
    <n v="0.69"/>
    <n v="82.03"/>
    <n v="51.63"/>
    <x v="1"/>
    <x v="1"/>
    <n v="29.5"/>
    <x v="1"/>
    <x v="0"/>
    <s v="None"/>
    <x v="1"/>
    <x v="1"/>
    <x v="1"/>
    <n v="5.4"/>
  </r>
  <r>
    <s v="S2337"/>
    <s v="Emma"/>
    <s v="Davis"/>
    <s v="student1337@university.com"/>
    <s v="Female"/>
    <n v="20"/>
    <x v="3"/>
    <n v="80.849999999999994"/>
    <n v="80.849999999999994"/>
    <n v="72.86"/>
    <n v="53.41"/>
    <n v="99.41"/>
    <n v="99.41"/>
    <n v="65.25"/>
    <n v="0.47"/>
    <n v="85.01"/>
    <n v="81.58"/>
    <x v="2"/>
    <x v="1"/>
    <n v="15.3"/>
    <x v="0"/>
    <x v="0"/>
    <s v="High School"/>
    <x v="0"/>
    <x v="0"/>
    <x v="2"/>
    <n v="5.6"/>
  </r>
  <r>
    <s v="S2338"/>
    <s v="Emma"/>
    <s v="Jones"/>
    <s v="student1338@university.com"/>
    <s v="Male"/>
    <n v="20"/>
    <x v="0"/>
    <n v="77.67"/>
    <n v="77.67"/>
    <n v="93.14"/>
    <n v="76.989999999999995"/>
    <n v="97.53"/>
    <n v="97.53"/>
    <n v="81.96"/>
    <n v="1.22"/>
    <n v="59.52"/>
    <n v="98.67"/>
    <x v="4"/>
    <x v="1"/>
    <n v="20.8"/>
    <x v="1"/>
    <x v="0"/>
    <s v="Bachelor's"/>
    <x v="4"/>
    <x v="2"/>
    <x v="4"/>
    <n v="8.6"/>
  </r>
  <r>
    <s v="S2339"/>
    <s v="Emma"/>
    <s v="Jones"/>
    <s v="student1339@university.com"/>
    <s v="Male"/>
    <n v="24"/>
    <x v="2"/>
    <n v="54.42"/>
    <n v="54.42"/>
    <n v="82.77"/>
    <n v="90.83"/>
    <n v="86.76"/>
    <n v="86.76"/>
    <n v="78.97"/>
    <n v="2.96"/>
    <n v="88.9"/>
    <n v="88.57"/>
    <x v="2"/>
    <x v="1"/>
    <n v="5"/>
    <x v="0"/>
    <x v="0"/>
    <s v="PhD"/>
    <x v="3"/>
    <x v="0"/>
    <x v="1"/>
    <n v="4.5999999999999996"/>
  </r>
  <r>
    <s v="S2340"/>
    <s v="Omar"/>
    <s v="Williams"/>
    <s v="student1340@university.com"/>
    <s v="Male"/>
    <n v="21"/>
    <x v="3"/>
    <m/>
    <n v="75.37616793893126"/>
    <n v="73.17"/>
    <n v="62.87"/>
    <n v="98.55"/>
    <n v="98.55"/>
    <n v="93.44"/>
    <n v="2.59"/>
    <n v="97.21"/>
    <n v="62.72"/>
    <x v="4"/>
    <x v="1"/>
    <n v="14.3"/>
    <x v="0"/>
    <x v="0"/>
    <s v="Master's"/>
    <x v="2"/>
    <x v="0"/>
    <x v="8"/>
    <n v="7.3"/>
  </r>
  <r>
    <s v="S2341"/>
    <s v="Liam"/>
    <s v="Jones"/>
    <s v="student1341@university.com"/>
    <s v="Male"/>
    <n v="24"/>
    <x v="1"/>
    <n v="80.099999999999994"/>
    <n v="80.099999999999994"/>
    <n v="85.27"/>
    <n v="55.53"/>
    <n v="55.28"/>
    <n v="55.28"/>
    <n v="89.56"/>
    <n v="7.28"/>
    <n v="94.9"/>
    <n v="53.58"/>
    <x v="4"/>
    <x v="1"/>
    <n v="13.8"/>
    <x v="0"/>
    <x v="0"/>
    <s v="None"/>
    <x v="1"/>
    <x v="1"/>
    <x v="4"/>
    <n v="5.5"/>
  </r>
  <r>
    <s v="S2342"/>
    <s v="Omar"/>
    <s v="Brown"/>
    <s v="student1342@university.com"/>
    <s v="Female"/>
    <n v="19"/>
    <x v="1"/>
    <n v="83.07"/>
    <n v="83.07"/>
    <n v="42.3"/>
    <n v="71.12"/>
    <m/>
    <n v="74.820104326480404"/>
    <n v="98.28"/>
    <n v="7.16"/>
    <n v="62.25"/>
    <n v="80.83"/>
    <x v="4"/>
    <x v="1"/>
    <n v="17.600000000000001"/>
    <x v="0"/>
    <x v="0"/>
    <s v="Master's"/>
    <x v="2"/>
    <x v="0"/>
    <x v="2"/>
    <n v="7.6"/>
  </r>
  <r>
    <s v="S2343"/>
    <s v="Ali"/>
    <s v="Davis"/>
    <s v="student1343@university.com"/>
    <s v="Female"/>
    <n v="22"/>
    <x v="3"/>
    <n v="94.94"/>
    <n v="94.94"/>
    <n v="41.63"/>
    <n v="77.34"/>
    <n v="62.66"/>
    <n v="62.66"/>
    <n v="79.86"/>
    <n v="9.7100000000000009"/>
    <n v="66.2"/>
    <n v="50.16"/>
    <x v="1"/>
    <x v="1"/>
    <n v="8.3000000000000007"/>
    <x v="0"/>
    <x v="0"/>
    <m/>
    <x v="1"/>
    <x v="2"/>
    <x v="4"/>
    <n v="8.1999999999999993"/>
  </r>
  <r>
    <s v="S2344"/>
    <s v="Omar"/>
    <s v="Johnson"/>
    <s v="student1344@university.com"/>
    <s v="Male"/>
    <n v="23"/>
    <x v="0"/>
    <n v="89.2"/>
    <n v="89.2"/>
    <n v="45"/>
    <n v="65.209999999999994"/>
    <n v="53.6"/>
    <n v="53.6"/>
    <n v="84.92"/>
    <n v="3.1"/>
    <n v="74.98"/>
    <n v="89.63"/>
    <x v="1"/>
    <x v="1"/>
    <n v="22.3"/>
    <x v="0"/>
    <x v="0"/>
    <s v="PhD"/>
    <x v="3"/>
    <x v="2"/>
    <x v="8"/>
    <n v="6"/>
  </r>
  <r>
    <s v="S2345"/>
    <s v="John"/>
    <s v="Davis"/>
    <s v="student1345@university.com"/>
    <s v="Male"/>
    <n v="23"/>
    <x v="3"/>
    <n v="89.05"/>
    <n v="89.05"/>
    <n v="66.25"/>
    <n v="92.6"/>
    <n v="98.61"/>
    <n v="98.61"/>
    <n v="93.03"/>
    <n v="9.3800000000000008"/>
    <n v="57.92"/>
    <n v="62.16"/>
    <x v="1"/>
    <x v="1"/>
    <n v="19.899999999999999"/>
    <x v="0"/>
    <x v="0"/>
    <s v="PhD"/>
    <x v="3"/>
    <x v="0"/>
    <x v="3"/>
    <n v="4.8"/>
  </r>
  <r>
    <s v="S2346"/>
    <s v="John"/>
    <s v="Smith"/>
    <s v="student1346@university.com"/>
    <s v="Female"/>
    <n v="18"/>
    <x v="2"/>
    <m/>
    <n v="75.357978593272136"/>
    <n v="54.13"/>
    <n v="71.41"/>
    <n v="53"/>
    <n v="53"/>
    <n v="92"/>
    <n v="6.13"/>
    <n v="97.7"/>
    <n v="64.959999999999994"/>
    <x v="2"/>
    <x v="1"/>
    <n v="10.3"/>
    <x v="1"/>
    <x v="0"/>
    <s v="Master's"/>
    <x v="2"/>
    <x v="0"/>
    <x v="6"/>
    <n v="7.7"/>
  </r>
  <r>
    <s v="S2347"/>
    <s v="Omar"/>
    <s v="Davis"/>
    <s v="student1347@university.com"/>
    <s v="Male"/>
    <n v="24"/>
    <x v="1"/>
    <n v="99.5"/>
    <n v="99.5"/>
    <n v="99.06"/>
    <n v="42.15"/>
    <n v="92.83"/>
    <n v="92.83"/>
    <n v="85.94"/>
    <n v="4.95"/>
    <n v="58.08"/>
    <n v="67.2"/>
    <x v="1"/>
    <x v="1"/>
    <n v="29.6"/>
    <x v="1"/>
    <x v="0"/>
    <s v="PhD"/>
    <x v="3"/>
    <x v="1"/>
    <x v="2"/>
    <n v="4.3"/>
  </r>
  <r>
    <s v="S2348"/>
    <s v="Liam"/>
    <s v="Williams"/>
    <s v="student1348@university.com"/>
    <s v="Male"/>
    <n v="22"/>
    <x v="3"/>
    <n v="79.06"/>
    <n v="79.06"/>
    <n v="72.540000000000006"/>
    <n v="53.38"/>
    <n v="88.41"/>
    <n v="88.41"/>
    <n v="75.010000000000005"/>
    <n v="6.68"/>
    <n v="88.07"/>
    <n v="88.18"/>
    <x v="1"/>
    <x v="1"/>
    <n v="5.0999999999999996"/>
    <x v="0"/>
    <x v="0"/>
    <s v="PhD"/>
    <x v="3"/>
    <x v="0"/>
    <x v="3"/>
    <n v="4.0999999999999996"/>
  </r>
  <r>
    <s v="S2349"/>
    <s v="Ahmed"/>
    <s v="Jones"/>
    <s v="student1349@university.com"/>
    <s v="Male"/>
    <n v="18"/>
    <x v="3"/>
    <n v="55.44"/>
    <n v="55.44"/>
    <n v="79.739999999999995"/>
    <n v="67.040000000000006"/>
    <n v="68.790000000000006"/>
    <n v="68.790000000000006"/>
    <n v="63.66"/>
    <n v="7.03"/>
    <n v="67.069999999999993"/>
    <n v="63.29"/>
    <x v="2"/>
    <x v="1"/>
    <n v="13.4"/>
    <x v="1"/>
    <x v="0"/>
    <s v="Bachelor's"/>
    <x v="4"/>
    <x v="0"/>
    <x v="4"/>
    <n v="8.4"/>
  </r>
  <r>
    <s v="S2350"/>
    <s v="Maria"/>
    <s v="Jones"/>
    <s v="student1350@university.com"/>
    <s v="Male"/>
    <n v="23"/>
    <x v="0"/>
    <m/>
    <n v="75.355552494643391"/>
    <n v="56.73"/>
    <n v="81.86"/>
    <n v="50.94"/>
    <n v="50.94"/>
    <n v="93.86"/>
    <n v="1.72"/>
    <n v="78.69"/>
    <n v="64.22"/>
    <x v="3"/>
    <x v="1"/>
    <n v="11.5"/>
    <x v="0"/>
    <x v="1"/>
    <s v="Master's"/>
    <x v="2"/>
    <x v="1"/>
    <x v="8"/>
    <n v="8.1"/>
  </r>
  <r>
    <s v="S2351"/>
    <s v="Liam"/>
    <s v="Davis"/>
    <s v="student1351@university.com"/>
    <s v="Female"/>
    <n v="22"/>
    <x v="3"/>
    <n v="89.38"/>
    <n v="89.38"/>
    <n v="59.31"/>
    <n v="53.19"/>
    <n v="50.3"/>
    <n v="50.3"/>
    <n v="88.83"/>
    <n v="7.52"/>
    <n v="52.36"/>
    <n v="77.05"/>
    <x v="3"/>
    <x v="1"/>
    <n v="19"/>
    <x v="0"/>
    <x v="0"/>
    <m/>
    <x v="1"/>
    <x v="2"/>
    <x v="1"/>
    <n v="6.9"/>
  </r>
  <r>
    <s v="S2352"/>
    <s v="Omar"/>
    <s v="Johnson"/>
    <s v="student1352@university.com"/>
    <s v="Male"/>
    <n v="20"/>
    <x v="3"/>
    <n v="51.39"/>
    <n v="51.39"/>
    <n v="60.13"/>
    <n v="98.58"/>
    <n v="60.2"/>
    <n v="60.2"/>
    <n v="91.9"/>
    <n v="7.25"/>
    <n v="60.25"/>
    <n v="73.150000000000006"/>
    <x v="4"/>
    <x v="1"/>
    <n v="27.2"/>
    <x v="1"/>
    <x v="0"/>
    <m/>
    <x v="1"/>
    <x v="0"/>
    <x v="8"/>
    <n v="7.3"/>
  </r>
  <r>
    <s v="S2353"/>
    <s v="Emma"/>
    <s v="Johnson"/>
    <s v="student1353@university.com"/>
    <s v="Female"/>
    <n v="19"/>
    <x v="0"/>
    <n v="52.84"/>
    <n v="52.84"/>
    <n v="81.92"/>
    <n v="59.11"/>
    <n v="74.69"/>
    <n v="74.69"/>
    <n v="57.04"/>
    <n v="9.98"/>
    <n v="72.22"/>
    <n v="97.78"/>
    <x v="2"/>
    <x v="1"/>
    <n v="21.4"/>
    <x v="1"/>
    <x v="0"/>
    <m/>
    <x v="1"/>
    <x v="0"/>
    <x v="9"/>
    <n v="8.8000000000000007"/>
  </r>
  <r>
    <s v="S2354"/>
    <s v="Sara"/>
    <s v="Williams"/>
    <s v="student1354@university.com"/>
    <s v="Male"/>
    <n v="20"/>
    <x v="3"/>
    <n v="53.36"/>
    <n v="53.36"/>
    <n v="68.42"/>
    <n v="71.95"/>
    <n v="72.900000000000006"/>
    <n v="72.900000000000006"/>
    <n v="65.739999999999995"/>
    <n v="9.1199999999999992"/>
    <n v="83.86"/>
    <n v="63.17"/>
    <x v="0"/>
    <x v="0"/>
    <n v="6.2"/>
    <x v="0"/>
    <x v="0"/>
    <s v="Bachelor's"/>
    <x v="4"/>
    <x v="1"/>
    <x v="4"/>
    <n v="4.3"/>
  </r>
  <r>
    <s v="S2355"/>
    <s v="Maria"/>
    <s v="Smith"/>
    <s v="student1355@university.com"/>
    <s v="Male"/>
    <n v="19"/>
    <x v="3"/>
    <n v="86.55"/>
    <n v="86.55"/>
    <n v="71.06"/>
    <n v="41.14"/>
    <n v="79.260000000000005"/>
    <n v="79.260000000000005"/>
    <n v="71.239999999999995"/>
    <n v="6.85"/>
    <n v="88.88"/>
    <n v="54.59"/>
    <x v="1"/>
    <x v="1"/>
    <n v="26.6"/>
    <x v="1"/>
    <x v="0"/>
    <s v="Master's"/>
    <x v="2"/>
    <x v="1"/>
    <x v="9"/>
    <n v="5.0999999999999996"/>
  </r>
  <r>
    <s v="S2356"/>
    <s v="Maria"/>
    <s v="Davis"/>
    <s v="student1356@university.com"/>
    <s v="Female"/>
    <n v="24"/>
    <x v="1"/>
    <m/>
    <n v="75.368813611281382"/>
    <n v="75.52"/>
    <n v="93.09"/>
    <m/>
    <n v="74.840582255083078"/>
    <n v="91.92"/>
    <n v="7.12"/>
    <n v="51.51"/>
    <n v="77.05"/>
    <x v="4"/>
    <x v="1"/>
    <n v="11.6"/>
    <x v="1"/>
    <x v="0"/>
    <s v="PhD"/>
    <x v="3"/>
    <x v="0"/>
    <x v="1"/>
    <n v="7.6"/>
  </r>
  <r>
    <s v="S2357"/>
    <s v="John"/>
    <s v="Jones"/>
    <s v="student1357@university.com"/>
    <s v="Male"/>
    <n v="21"/>
    <x v="2"/>
    <n v="68.44"/>
    <n v="68.44"/>
    <n v="86.13"/>
    <n v="87.33"/>
    <n v="68.87"/>
    <n v="68.87"/>
    <n v="94.64"/>
    <n v="9.4600000000000009"/>
    <n v="57.62"/>
    <n v="59.23"/>
    <x v="4"/>
    <x v="1"/>
    <n v="7.8"/>
    <x v="0"/>
    <x v="0"/>
    <s v="Bachelor's"/>
    <x v="4"/>
    <x v="0"/>
    <x v="2"/>
    <n v="5.3"/>
  </r>
  <r>
    <s v="S2358"/>
    <s v="Maria"/>
    <s v="Davis"/>
    <s v="student1358@university.com"/>
    <s v="Female"/>
    <n v="18"/>
    <x v="1"/>
    <n v="55.28"/>
    <n v="55.28"/>
    <n v="45.42"/>
    <n v="51.73"/>
    <m/>
    <n v="74.842422187981398"/>
    <n v="64.239999999999995"/>
    <n v="9.67"/>
    <n v="86.49"/>
    <n v="70.680000000000007"/>
    <x v="2"/>
    <x v="1"/>
    <n v="15.8"/>
    <x v="0"/>
    <x v="0"/>
    <m/>
    <x v="1"/>
    <x v="0"/>
    <x v="8"/>
    <n v="5"/>
  </r>
  <r>
    <s v="S2359"/>
    <s v="Omar"/>
    <s v="Williams"/>
    <s v="student1359@university.com"/>
    <s v="Male"/>
    <n v="18"/>
    <x v="1"/>
    <m/>
    <n v="75.37710122699383"/>
    <n v="86.61"/>
    <n v="95.99"/>
    <n v="90"/>
    <n v="90"/>
    <n v="84.32"/>
    <n v="8.27"/>
    <n v="90.65"/>
    <n v="59.36"/>
    <x v="1"/>
    <x v="1"/>
    <n v="27.5"/>
    <x v="0"/>
    <x v="0"/>
    <s v="Master's"/>
    <x v="2"/>
    <x v="1"/>
    <x v="6"/>
    <n v="6.2"/>
  </r>
  <r>
    <s v="S2360"/>
    <s v="Emma"/>
    <s v="Brown"/>
    <s v="student1360@university.com"/>
    <s v="Male"/>
    <n v="21"/>
    <x v="3"/>
    <n v="66.05"/>
    <n v="66.05"/>
    <n v="73.790000000000006"/>
    <n v="58.95"/>
    <n v="66.63"/>
    <n v="66.63"/>
    <n v="53.89"/>
    <n v="7.67"/>
    <n v="61.83"/>
    <n v="94.05"/>
    <x v="4"/>
    <x v="1"/>
    <n v="5.9"/>
    <x v="0"/>
    <x v="0"/>
    <s v="Bachelor's"/>
    <x v="4"/>
    <x v="0"/>
    <x v="1"/>
    <n v="7.6"/>
  </r>
  <r>
    <s v="S2361"/>
    <s v="Emma"/>
    <s v="Brown"/>
    <s v="student1361@university.com"/>
    <s v="Male"/>
    <n v="22"/>
    <x v="3"/>
    <n v="63.27"/>
    <n v="63.27"/>
    <n v="80.150000000000006"/>
    <n v="81.53"/>
    <n v="64.34"/>
    <n v="64.34"/>
    <n v="70.48"/>
    <n v="1.1100000000000001"/>
    <n v="61.48"/>
    <n v="66.37"/>
    <x v="3"/>
    <x v="1"/>
    <n v="20.6"/>
    <x v="0"/>
    <x v="0"/>
    <s v="Bachelor's"/>
    <x v="4"/>
    <x v="0"/>
    <x v="3"/>
    <n v="5.0999999999999996"/>
  </r>
  <r>
    <s v="S2362"/>
    <s v="Ali"/>
    <s v="Williams"/>
    <s v="student1362@university.com"/>
    <s v="Male"/>
    <n v="21"/>
    <x v="3"/>
    <n v="82.62"/>
    <n v="82.62"/>
    <n v="59.65"/>
    <n v="89.14"/>
    <n v="88.22"/>
    <n v="88.22"/>
    <n v="74.33"/>
    <n v="8.3000000000000007"/>
    <n v="54.4"/>
    <n v="88.74"/>
    <x v="0"/>
    <x v="0"/>
    <n v="13.3"/>
    <x v="0"/>
    <x v="0"/>
    <s v="Bachelor's"/>
    <x v="4"/>
    <x v="0"/>
    <x v="4"/>
    <n v="6.1"/>
  </r>
  <r>
    <s v="S2363"/>
    <s v="Emma"/>
    <s v="Jones"/>
    <s v="student1363@university.com"/>
    <s v="Male"/>
    <n v="24"/>
    <x v="1"/>
    <n v="77.95"/>
    <n v="77.95"/>
    <n v="64.56"/>
    <n v="84.45"/>
    <n v="96.71"/>
    <n v="96.71"/>
    <n v="88.28"/>
    <n v="2.5299999999999998"/>
    <n v="57.51"/>
    <n v="97.43"/>
    <x v="1"/>
    <x v="1"/>
    <n v="20.6"/>
    <x v="0"/>
    <x v="0"/>
    <s v="High School"/>
    <x v="0"/>
    <x v="0"/>
    <x v="1"/>
    <n v="6.6"/>
  </r>
  <r>
    <s v="S2364"/>
    <s v="Liam"/>
    <s v="Williams"/>
    <s v="student1364@university.com"/>
    <s v="Female"/>
    <n v="23"/>
    <x v="2"/>
    <n v="68.12"/>
    <n v="68.12"/>
    <n v="53.87"/>
    <n v="95.05"/>
    <n v="95.75"/>
    <n v="95.75"/>
    <n v="94.6"/>
    <n v="5.64"/>
    <n v="50.4"/>
    <n v="97.03"/>
    <x v="3"/>
    <x v="1"/>
    <n v="11.7"/>
    <x v="0"/>
    <x v="0"/>
    <m/>
    <x v="1"/>
    <x v="0"/>
    <x v="4"/>
    <n v="4.9000000000000004"/>
  </r>
  <r>
    <s v="S2365"/>
    <s v="Emma"/>
    <s v="Jones"/>
    <s v="student1365@university.com"/>
    <s v="Female"/>
    <n v="21"/>
    <x v="1"/>
    <n v="82.07"/>
    <n v="82.07"/>
    <n v="98.76"/>
    <n v="91.86"/>
    <n v="56.87"/>
    <n v="56.87"/>
    <n v="66.86"/>
    <n v="4.05"/>
    <n v="79.489999999999995"/>
    <n v="76.239999999999995"/>
    <x v="0"/>
    <x v="0"/>
    <n v="29.2"/>
    <x v="0"/>
    <x v="0"/>
    <s v="Bachelor's"/>
    <x v="4"/>
    <x v="2"/>
    <x v="3"/>
    <n v="6.4"/>
  </r>
  <r>
    <s v="S2366"/>
    <s v="John"/>
    <s v="Johnson"/>
    <s v="student1366@university.com"/>
    <s v="Male"/>
    <n v="19"/>
    <x v="1"/>
    <m/>
    <n v="75.380845113706172"/>
    <n v="69.819999999999993"/>
    <n v="99.68"/>
    <m/>
    <n v="74.831729462631145"/>
    <n v="76.39"/>
    <n v="3.46"/>
    <n v="95.19"/>
    <n v="99.16"/>
    <x v="0"/>
    <x v="0"/>
    <n v="7.8"/>
    <x v="0"/>
    <x v="0"/>
    <s v="High School"/>
    <x v="0"/>
    <x v="2"/>
    <x v="5"/>
    <n v="8.3000000000000007"/>
  </r>
  <r>
    <s v="S2367"/>
    <s v="Emma"/>
    <s v="Williams"/>
    <s v="student1367@university.com"/>
    <s v="Male"/>
    <n v="23"/>
    <x v="0"/>
    <n v="89.74"/>
    <n v="89.74"/>
    <n v="99.76"/>
    <n v="50.96"/>
    <n v="54.64"/>
    <n v="54.64"/>
    <n v="82.37"/>
    <n v="3.1"/>
    <n v="57.48"/>
    <n v="82.8"/>
    <x v="1"/>
    <x v="1"/>
    <n v="8.9"/>
    <x v="0"/>
    <x v="0"/>
    <s v="None"/>
    <x v="1"/>
    <x v="0"/>
    <x v="9"/>
    <n v="7.7"/>
  </r>
  <r>
    <s v="S2368"/>
    <s v="Ali"/>
    <s v="Jones"/>
    <s v="student1368@university.com"/>
    <s v="Female"/>
    <n v="21"/>
    <x v="3"/>
    <n v="61.47"/>
    <n v="61.47"/>
    <n v="69.39"/>
    <n v="58.29"/>
    <n v="98.05"/>
    <n v="98.05"/>
    <n v="66.430000000000007"/>
    <n v="8.5500000000000007"/>
    <n v="87.57"/>
    <n v="56.42"/>
    <x v="4"/>
    <x v="1"/>
    <n v="6.1"/>
    <x v="0"/>
    <x v="0"/>
    <s v="High School"/>
    <x v="0"/>
    <x v="1"/>
    <x v="2"/>
    <n v="6.5"/>
  </r>
  <r>
    <s v="S2369"/>
    <s v="Sara"/>
    <s v="Williams"/>
    <s v="student1369@university.com"/>
    <s v="Female"/>
    <n v="18"/>
    <x v="0"/>
    <n v="57.94"/>
    <n v="57.94"/>
    <n v="53.19"/>
    <n v="78.17"/>
    <n v="60.76"/>
    <n v="60.76"/>
    <n v="99.28"/>
    <n v="7.69"/>
    <n v="78.680000000000007"/>
    <n v="94.42"/>
    <x v="0"/>
    <x v="0"/>
    <n v="24.9"/>
    <x v="0"/>
    <x v="0"/>
    <s v="PhD"/>
    <x v="3"/>
    <x v="1"/>
    <x v="5"/>
    <n v="4.5999999999999996"/>
  </r>
  <r>
    <s v="S2370"/>
    <s v="Omar"/>
    <s v="Williams"/>
    <s v="student1370@university.com"/>
    <s v="Male"/>
    <n v="20"/>
    <x v="3"/>
    <n v="89.12"/>
    <n v="89.12"/>
    <n v="70.45"/>
    <n v="83.98"/>
    <n v="59.87"/>
    <n v="59.87"/>
    <n v="93.79"/>
    <n v="5.23"/>
    <n v="97"/>
    <n v="73.430000000000007"/>
    <x v="1"/>
    <x v="1"/>
    <n v="7.3"/>
    <x v="0"/>
    <x v="0"/>
    <s v="None"/>
    <x v="1"/>
    <x v="0"/>
    <x v="6"/>
    <n v="4.0999999999999996"/>
  </r>
  <r>
    <s v="S2371"/>
    <s v="John"/>
    <s v="Jones"/>
    <s v="student1371@university.com"/>
    <s v="Male"/>
    <n v="19"/>
    <x v="3"/>
    <n v="85.39"/>
    <n v="85.39"/>
    <n v="42.38"/>
    <n v="72.08"/>
    <n v="94.44"/>
    <n v="94.44"/>
    <n v="64.819999999999993"/>
    <n v="6.64"/>
    <n v="89.91"/>
    <n v="57.63"/>
    <x v="3"/>
    <x v="1"/>
    <n v="11.9"/>
    <x v="1"/>
    <x v="0"/>
    <s v="Bachelor's"/>
    <x v="4"/>
    <x v="1"/>
    <x v="2"/>
    <n v="4.3"/>
  </r>
  <r>
    <s v="S2372"/>
    <s v="Liam"/>
    <s v="Jones"/>
    <s v="student1372@university.com"/>
    <s v="Female"/>
    <n v="24"/>
    <x v="0"/>
    <n v="59.13"/>
    <n v="59.13"/>
    <n v="94.29"/>
    <n v="44.44"/>
    <n v="98.39"/>
    <n v="98.39"/>
    <n v="75.400000000000006"/>
    <n v="9.85"/>
    <n v="92.64"/>
    <n v="89.57"/>
    <x v="4"/>
    <x v="1"/>
    <n v="10.1"/>
    <x v="0"/>
    <x v="0"/>
    <s v="Bachelor's"/>
    <x v="4"/>
    <x v="0"/>
    <x v="0"/>
    <n v="7.8"/>
  </r>
  <r>
    <s v="S2373"/>
    <s v="Sara"/>
    <s v="Smith"/>
    <s v="student1373@university.com"/>
    <s v="Male"/>
    <n v="19"/>
    <x v="0"/>
    <n v="55.81"/>
    <n v="55.81"/>
    <n v="89.11"/>
    <n v="90.5"/>
    <n v="84.88"/>
    <n v="84.88"/>
    <n v="61.54"/>
    <n v="3.98"/>
    <n v="81.96"/>
    <n v="81.22"/>
    <x v="4"/>
    <x v="1"/>
    <n v="13.8"/>
    <x v="0"/>
    <x v="0"/>
    <s v="Bachelor's"/>
    <x v="4"/>
    <x v="0"/>
    <x v="5"/>
    <n v="7.5"/>
  </r>
  <r>
    <s v="S2374"/>
    <s v="John"/>
    <s v="Williams"/>
    <s v="student1374@university.com"/>
    <s v="Female"/>
    <n v="22"/>
    <x v="0"/>
    <n v="91.92"/>
    <n v="91.92"/>
    <n v="83.55"/>
    <n v="97.65"/>
    <n v="56.05"/>
    <n v="56.05"/>
    <n v="75.73"/>
    <n v="5.51"/>
    <n v="90.57"/>
    <n v="94.11"/>
    <x v="1"/>
    <x v="1"/>
    <n v="24.1"/>
    <x v="1"/>
    <x v="0"/>
    <m/>
    <x v="1"/>
    <x v="0"/>
    <x v="7"/>
    <n v="7.7"/>
  </r>
  <r>
    <s v="S2375"/>
    <s v="Ahmed"/>
    <s v="Brown"/>
    <s v="student1375@university.com"/>
    <s v="Male"/>
    <n v="20"/>
    <x v="0"/>
    <n v="88.83"/>
    <n v="88.83"/>
    <n v="76.59"/>
    <n v="64.33"/>
    <n v="74.290000000000006"/>
    <n v="74.290000000000006"/>
    <n v="84.17"/>
    <n v="5.34"/>
    <n v="67.540000000000006"/>
    <n v="91.37"/>
    <x v="1"/>
    <x v="1"/>
    <n v="28.8"/>
    <x v="0"/>
    <x v="0"/>
    <s v="None"/>
    <x v="1"/>
    <x v="1"/>
    <x v="0"/>
    <n v="5.5"/>
  </r>
  <r>
    <s v="S2376"/>
    <s v="Maria"/>
    <s v="Williams"/>
    <s v="student1376@university.com"/>
    <s v="Female"/>
    <n v="19"/>
    <x v="3"/>
    <n v="66.36"/>
    <n v="66.36"/>
    <n v="74.790000000000006"/>
    <n v="53.49"/>
    <n v="90.83"/>
    <n v="90.83"/>
    <n v="54.28"/>
    <n v="9.36"/>
    <n v="60.45"/>
    <n v="66.010000000000005"/>
    <x v="1"/>
    <x v="1"/>
    <n v="27"/>
    <x v="1"/>
    <x v="1"/>
    <m/>
    <x v="1"/>
    <x v="1"/>
    <x v="4"/>
    <n v="4.4000000000000004"/>
  </r>
  <r>
    <s v="S2377"/>
    <s v="Ahmed"/>
    <s v="Williams"/>
    <s v="student1377@university.com"/>
    <s v="Female"/>
    <n v="21"/>
    <x v="0"/>
    <m/>
    <n v="75.383341553637436"/>
    <n v="99.8"/>
    <n v="41.16"/>
    <n v="78.62"/>
    <n v="78.62"/>
    <n v="93.51"/>
    <n v="3.52"/>
    <n v="95.63"/>
    <n v="62.82"/>
    <x v="1"/>
    <x v="1"/>
    <n v="26"/>
    <x v="0"/>
    <x v="0"/>
    <s v="High School"/>
    <x v="0"/>
    <x v="2"/>
    <x v="9"/>
    <n v="7.6"/>
  </r>
  <r>
    <s v="S2378"/>
    <s v="Emma"/>
    <s v="Jones"/>
    <s v="student1378@university.com"/>
    <s v="Male"/>
    <n v="19"/>
    <x v="0"/>
    <n v="56.21"/>
    <n v="56.21"/>
    <n v="56.68"/>
    <n v="54.24"/>
    <n v="56.63"/>
    <n v="56.63"/>
    <n v="79.69"/>
    <n v="9.86"/>
    <n v="86.72"/>
    <n v="86.69"/>
    <x v="0"/>
    <x v="0"/>
    <n v="15.4"/>
    <x v="0"/>
    <x v="0"/>
    <s v="Master's"/>
    <x v="2"/>
    <x v="1"/>
    <x v="2"/>
    <n v="8.6"/>
  </r>
  <r>
    <s v="S2379"/>
    <s v="Sara"/>
    <s v="Williams"/>
    <s v="student1379@university.com"/>
    <s v="Female"/>
    <n v="19"/>
    <x v="3"/>
    <m/>
    <n v="75.389253777366591"/>
    <n v="86.78"/>
    <n v="82"/>
    <n v="58.59"/>
    <n v="58.59"/>
    <n v="99.48"/>
    <n v="3.05"/>
    <n v="54.54"/>
    <n v="78.67"/>
    <x v="2"/>
    <x v="1"/>
    <n v="25"/>
    <x v="0"/>
    <x v="0"/>
    <s v="High School"/>
    <x v="0"/>
    <x v="2"/>
    <x v="1"/>
    <n v="6.3"/>
  </r>
  <r>
    <s v="S2380"/>
    <s v="Emma"/>
    <s v="Davis"/>
    <s v="student1380@university.com"/>
    <s v="Male"/>
    <n v="19"/>
    <x v="1"/>
    <n v="50.94"/>
    <n v="50.94"/>
    <n v="74.88"/>
    <n v="94.7"/>
    <n v="93.21"/>
    <n v="93.21"/>
    <n v="51.28"/>
    <n v="1.0900000000000001"/>
    <n v="93.35"/>
    <n v="53.49"/>
    <x v="0"/>
    <x v="0"/>
    <n v="24.4"/>
    <x v="0"/>
    <x v="0"/>
    <s v="High School"/>
    <x v="0"/>
    <x v="0"/>
    <x v="3"/>
    <n v="7.8"/>
  </r>
  <r>
    <s v="S2381"/>
    <s v="Maria"/>
    <s v="Williams"/>
    <s v="student1381@university.com"/>
    <s v="Male"/>
    <n v="22"/>
    <x v="0"/>
    <n v="69.58"/>
    <n v="69.58"/>
    <n v="98.55"/>
    <n v="45.61"/>
    <n v="76.349999999999994"/>
    <n v="76.349999999999994"/>
    <n v="91.57"/>
    <n v="1.91"/>
    <n v="67.45"/>
    <n v="59.08"/>
    <x v="0"/>
    <x v="0"/>
    <n v="11.2"/>
    <x v="0"/>
    <x v="0"/>
    <m/>
    <x v="1"/>
    <x v="1"/>
    <x v="0"/>
    <n v="7.6"/>
  </r>
  <r>
    <s v="S2382"/>
    <s v="John"/>
    <s v="Davis"/>
    <s v="student1382@university.com"/>
    <s v="Male"/>
    <n v="19"/>
    <x v="0"/>
    <n v="53.74"/>
    <n v="53.74"/>
    <n v="89.67"/>
    <n v="73.2"/>
    <n v="85.29"/>
    <n v="85.29"/>
    <n v="89.6"/>
    <n v="4.26"/>
    <n v="64.91"/>
    <n v="57.57"/>
    <x v="0"/>
    <x v="0"/>
    <n v="11.6"/>
    <x v="1"/>
    <x v="0"/>
    <m/>
    <x v="1"/>
    <x v="1"/>
    <x v="3"/>
    <n v="8.3000000000000007"/>
  </r>
  <r>
    <s v="S2383"/>
    <s v="Maria"/>
    <s v="Brown"/>
    <s v="student1383@university.com"/>
    <s v="Male"/>
    <n v="19"/>
    <x v="1"/>
    <n v="73.760000000000005"/>
    <n v="73.760000000000005"/>
    <n v="99.91"/>
    <n v="81.73"/>
    <n v="68.650000000000006"/>
    <n v="68.650000000000006"/>
    <n v="56.64"/>
    <n v="6.5"/>
    <n v="81.17"/>
    <n v="79.489999999999995"/>
    <x v="1"/>
    <x v="1"/>
    <n v="17.5"/>
    <x v="0"/>
    <x v="1"/>
    <s v="High School"/>
    <x v="0"/>
    <x v="0"/>
    <x v="6"/>
    <n v="4.0999999999999996"/>
  </r>
  <r>
    <s v="S2384"/>
    <s v="Ali"/>
    <s v="Jones"/>
    <s v="student1384@university.com"/>
    <s v="Female"/>
    <n v="22"/>
    <x v="1"/>
    <n v="71.08"/>
    <n v="71.08"/>
    <n v="75.3"/>
    <n v="56.58"/>
    <n v="76.62"/>
    <n v="76.62"/>
    <n v="66.77"/>
    <n v="5.17"/>
    <n v="78.430000000000007"/>
    <n v="54.29"/>
    <x v="0"/>
    <x v="0"/>
    <n v="29.1"/>
    <x v="1"/>
    <x v="0"/>
    <s v="None"/>
    <x v="1"/>
    <x v="1"/>
    <x v="2"/>
    <n v="8.8000000000000007"/>
  </r>
  <r>
    <s v="S2385"/>
    <s v="Maria"/>
    <s v="Williams"/>
    <s v="student1385@university.com"/>
    <s v="Male"/>
    <n v="23"/>
    <x v="1"/>
    <m/>
    <n v="75.407118591723233"/>
    <n v="52.27"/>
    <n v="74.19"/>
    <m/>
    <n v="74.825770186335305"/>
    <n v="94.24"/>
    <n v="3.76"/>
    <n v="76.91"/>
    <n v="60.39"/>
    <x v="4"/>
    <x v="1"/>
    <n v="7.7"/>
    <x v="1"/>
    <x v="0"/>
    <m/>
    <x v="1"/>
    <x v="2"/>
    <x v="7"/>
    <n v="8.3000000000000007"/>
  </r>
  <r>
    <s v="S2386"/>
    <s v="Ali"/>
    <s v="Davis"/>
    <s v="student1386@university.com"/>
    <s v="Male"/>
    <n v="20"/>
    <x v="3"/>
    <n v="52.27"/>
    <n v="52.27"/>
    <n v="70.22"/>
    <n v="82.91"/>
    <n v="66.489999999999995"/>
    <n v="66.489999999999995"/>
    <n v="75.92"/>
    <n v="5.62"/>
    <n v="62.74"/>
    <n v="77.27"/>
    <x v="4"/>
    <x v="1"/>
    <n v="29.7"/>
    <x v="0"/>
    <x v="0"/>
    <s v="PhD"/>
    <x v="3"/>
    <x v="0"/>
    <x v="4"/>
    <n v="8.4"/>
  </r>
  <r>
    <s v="S2387"/>
    <s v="Maria"/>
    <s v="Davis"/>
    <s v="student1387@university.com"/>
    <s v="Male"/>
    <n v="24"/>
    <x v="3"/>
    <n v="68.08"/>
    <n v="68.08"/>
    <n v="82.67"/>
    <n v="90.26"/>
    <n v="83.74"/>
    <n v="83.74"/>
    <n v="70.06"/>
    <n v="8.39"/>
    <n v="97.99"/>
    <n v="56.65"/>
    <x v="0"/>
    <x v="0"/>
    <n v="9"/>
    <x v="0"/>
    <x v="1"/>
    <s v="Master's"/>
    <x v="2"/>
    <x v="0"/>
    <x v="9"/>
    <n v="9"/>
  </r>
  <r>
    <s v="S2388"/>
    <s v="Omar"/>
    <s v="Davis"/>
    <s v="student1388@university.com"/>
    <s v="Male"/>
    <n v="23"/>
    <x v="3"/>
    <n v="87.82"/>
    <n v="87.82"/>
    <n v="86.46"/>
    <n v="67.150000000000006"/>
    <n v="58.63"/>
    <n v="58.63"/>
    <n v="95.27"/>
    <n v="8.39"/>
    <n v="97.51"/>
    <n v="62.41"/>
    <x v="1"/>
    <x v="1"/>
    <n v="17.100000000000001"/>
    <x v="0"/>
    <x v="0"/>
    <s v="High School"/>
    <x v="0"/>
    <x v="2"/>
    <x v="8"/>
    <n v="7.2"/>
  </r>
  <r>
    <s v="S2389"/>
    <s v="Ali"/>
    <s v="Johnson"/>
    <s v="student1389@university.com"/>
    <s v="Female"/>
    <n v="18"/>
    <x v="3"/>
    <n v="68.45"/>
    <n v="68.45"/>
    <n v="40.03"/>
    <n v="84.87"/>
    <n v="56.09"/>
    <n v="56.09"/>
    <n v="54.67"/>
    <n v="7.26"/>
    <n v="50.21"/>
    <n v="95.34"/>
    <x v="4"/>
    <x v="1"/>
    <n v="12.6"/>
    <x v="1"/>
    <x v="0"/>
    <s v="Bachelor's"/>
    <x v="4"/>
    <x v="1"/>
    <x v="6"/>
    <n v="4.4000000000000004"/>
  </r>
  <r>
    <s v="S2390"/>
    <s v="Sara"/>
    <s v="Smith"/>
    <s v="student1390@university.com"/>
    <s v="Male"/>
    <n v="22"/>
    <x v="2"/>
    <n v="85.76"/>
    <n v="85.76"/>
    <n v="70.3"/>
    <n v="58.11"/>
    <m/>
    <n v="74.836452114427757"/>
    <n v="73.66"/>
    <n v="9.52"/>
    <n v="66.89"/>
    <n v="84.86"/>
    <x v="3"/>
    <x v="1"/>
    <n v="15.5"/>
    <x v="0"/>
    <x v="0"/>
    <m/>
    <x v="1"/>
    <x v="2"/>
    <x v="1"/>
    <n v="8.1"/>
  </r>
  <r>
    <s v="S2391"/>
    <s v="Emma"/>
    <s v="Brown"/>
    <s v="student1391@university.com"/>
    <s v="Female"/>
    <n v="22"/>
    <x v="0"/>
    <n v="68.47"/>
    <n v="68.47"/>
    <n v="54.11"/>
    <n v="52.78"/>
    <n v="92.21"/>
    <n v="92.21"/>
    <n v="82.62"/>
    <n v="5.9"/>
    <n v="52.28"/>
    <n v="65.34"/>
    <x v="2"/>
    <x v="1"/>
    <n v="28.9"/>
    <x v="1"/>
    <x v="0"/>
    <m/>
    <x v="1"/>
    <x v="2"/>
    <x v="5"/>
    <n v="4.7"/>
  </r>
  <r>
    <s v="S2392"/>
    <s v="Liam"/>
    <s v="Williams"/>
    <s v="student1392@university.com"/>
    <s v="Female"/>
    <n v="19"/>
    <x v="3"/>
    <m/>
    <n v="75.413799504950433"/>
    <n v="92.49"/>
    <n v="51.24"/>
    <n v="83.42"/>
    <n v="83.42"/>
    <n v="80.430000000000007"/>
    <n v="0.08"/>
    <n v="92.51"/>
    <n v="93.87"/>
    <x v="2"/>
    <x v="1"/>
    <n v="20.8"/>
    <x v="0"/>
    <x v="0"/>
    <s v="Master's"/>
    <x v="2"/>
    <x v="0"/>
    <x v="8"/>
    <n v="7.7"/>
  </r>
  <r>
    <s v="S2393"/>
    <s v="Emma"/>
    <s v="Johnson"/>
    <s v="student1393@university.com"/>
    <s v="Female"/>
    <n v="19"/>
    <x v="3"/>
    <n v="78.19"/>
    <n v="78.19"/>
    <n v="49.17"/>
    <n v="61.53"/>
    <m/>
    <n v="74.828375855631506"/>
    <n v="63.21"/>
    <n v="2.91"/>
    <n v="94.33"/>
    <n v="62.51"/>
    <x v="1"/>
    <x v="1"/>
    <n v="12.4"/>
    <x v="0"/>
    <x v="0"/>
    <m/>
    <x v="1"/>
    <x v="1"/>
    <x v="7"/>
    <n v="6.1"/>
  </r>
  <r>
    <s v="S2394"/>
    <s v="Ahmed"/>
    <s v="Williams"/>
    <s v="student1394@university.com"/>
    <s v="Male"/>
    <n v="24"/>
    <x v="3"/>
    <n v="97.53"/>
    <n v="97.53"/>
    <n v="79.989999999999995"/>
    <n v="42.15"/>
    <n v="62.03"/>
    <n v="62.03"/>
    <n v="78.17"/>
    <n v="3.28"/>
    <n v="75.91"/>
    <n v="79.45"/>
    <x v="1"/>
    <x v="1"/>
    <n v="20.7"/>
    <x v="0"/>
    <x v="0"/>
    <s v="High School"/>
    <x v="0"/>
    <x v="0"/>
    <x v="5"/>
    <n v="4"/>
  </r>
  <r>
    <s v="S2395"/>
    <s v="Emma"/>
    <s v="Williams"/>
    <s v="student1395@university.com"/>
    <s v="Male"/>
    <n v="18"/>
    <x v="0"/>
    <n v="55.44"/>
    <n v="55.44"/>
    <n v="55.96"/>
    <n v="56.98"/>
    <n v="95.56"/>
    <n v="95.56"/>
    <n v="85.43"/>
    <n v="5.47"/>
    <n v="91.98"/>
    <n v="68.42"/>
    <x v="2"/>
    <x v="1"/>
    <n v="16.3"/>
    <x v="0"/>
    <x v="0"/>
    <s v="High School"/>
    <x v="0"/>
    <x v="2"/>
    <x v="0"/>
    <n v="6.2"/>
  </r>
  <r>
    <s v="S2396"/>
    <s v="John"/>
    <s v="Jones"/>
    <s v="student1396@university.com"/>
    <s v="Male"/>
    <n v="19"/>
    <x v="1"/>
    <n v="51.65"/>
    <n v="51.65"/>
    <n v="61.39"/>
    <n v="79.13"/>
    <n v="64.44"/>
    <n v="64.44"/>
    <n v="79.239999999999995"/>
    <n v="9.0500000000000007"/>
    <n v="85.17"/>
    <n v="87.61"/>
    <x v="2"/>
    <x v="1"/>
    <n v="28.6"/>
    <x v="0"/>
    <x v="0"/>
    <m/>
    <x v="1"/>
    <x v="1"/>
    <x v="4"/>
    <n v="8"/>
  </r>
  <r>
    <s v="S2397"/>
    <s v="Omar"/>
    <s v="Jones"/>
    <s v="student1397@university.com"/>
    <s v="Male"/>
    <n v="21"/>
    <x v="1"/>
    <n v="80.400000000000006"/>
    <n v="80.400000000000006"/>
    <n v="96.43"/>
    <n v="78.88"/>
    <n v="90.94"/>
    <n v="90.94"/>
    <n v="84.22"/>
    <n v="8.3800000000000008"/>
    <n v="74.98"/>
    <n v="68.58"/>
    <x v="3"/>
    <x v="1"/>
    <n v="13.8"/>
    <x v="1"/>
    <x v="0"/>
    <s v="High School"/>
    <x v="0"/>
    <x v="1"/>
    <x v="8"/>
    <n v="4.4000000000000004"/>
  </r>
  <r>
    <s v="S2398"/>
    <s v="Maria"/>
    <s v="Jones"/>
    <s v="student1398@university.com"/>
    <s v="Female"/>
    <n v="19"/>
    <x v="2"/>
    <n v="97.45"/>
    <n v="97.45"/>
    <n v="54.43"/>
    <n v="44.41"/>
    <n v="64.3"/>
    <n v="64.3"/>
    <n v="62.8"/>
    <n v="2.3199999999999998"/>
    <n v="68.19"/>
    <n v="62.44"/>
    <x v="1"/>
    <x v="1"/>
    <n v="19.600000000000001"/>
    <x v="0"/>
    <x v="0"/>
    <s v="PhD"/>
    <x v="3"/>
    <x v="0"/>
    <x v="0"/>
    <n v="4"/>
  </r>
  <r>
    <s v="S2399"/>
    <s v="Ahmed"/>
    <s v="Johnson"/>
    <s v="student1399@university.com"/>
    <s v="Female"/>
    <n v="19"/>
    <x v="3"/>
    <n v="99.49"/>
    <n v="99.49"/>
    <n v="45.7"/>
    <n v="57.24"/>
    <n v="96.97"/>
    <n v="96.97"/>
    <n v="91.64"/>
    <n v="5.19"/>
    <n v="63.31"/>
    <n v="80.39"/>
    <x v="3"/>
    <x v="1"/>
    <n v="26.2"/>
    <x v="0"/>
    <x v="1"/>
    <s v="High School"/>
    <x v="0"/>
    <x v="0"/>
    <x v="2"/>
    <n v="6.3"/>
  </r>
  <r>
    <s v="S2400"/>
    <s v="John"/>
    <s v="Williams"/>
    <s v="student1400@university.com"/>
    <s v="Male"/>
    <n v="21"/>
    <x v="3"/>
    <n v="74.209999999999994"/>
    <n v="74.209999999999994"/>
    <n v="44.16"/>
    <n v="74.17"/>
    <n v="95.72"/>
    <n v="95.72"/>
    <n v="72.48"/>
    <n v="6.59"/>
    <n v="62.97"/>
    <n v="87.27"/>
    <x v="1"/>
    <x v="1"/>
    <n v="29"/>
    <x v="1"/>
    <x v="0"/>
    <s v="High School"/>
    <x v="0"/>
    <x v="1"/>
    <x v="9"/>
    <n v="4"/>
  </r>
  <r>
    <s v="S2401"/>
    <s v="John"/>
    <s v="Smith"/>
    <s v="student1401@university.com"/>
    <s v="Male"/>
    <n v="18"/>
    <x v="3"/>
    <n v="73.400000000000006"/>
    <n v="73.400000000000006"/>
    <n v="70.28"/>
    <n v="59.11"/>
    <n v="52.16"/>
    <n v="52.16"/>
    <n v="99.36"/>
    <n v="9.8800000000000008"/>
    <n v="78.099999999999994"/>
    <n v="76.819999999999993"/>
    <x v="2"/>
    <x v="1"/>
    <n v="25"/>
    <x v="1"/>
    <x v="0"/>
    <s v="Bachelor's"/>
    <x v="4"/>
    <x v="2"/>
    <x v="1"/>
    <n v="8.6999999999999993"/>
  </r>
  <r>
    <s v="S2402"/>
    <s v="Ali"/>
    <s v="Brown"/>
    <s v="student1402@university.com"/>
    <s v="Male"/>
    <n v="21"/>
    <x v="3"/>
    <n v="82.25"/>
    <n v="82.25"/>
    <n v="78.5"/>
    <n v="65.08"/>
    <n v="88.52"/>
    <n v="88.52"/>
    <n v="51.16"/>
    <n v="0.31"/>
    <n v="58.34"/>
    <n v="85.81"/>
    <x v="3"/>
    <x v="1"/>
    <n v="28.4"/>
    <x v="0"/>
    <x v="0"/>
    <s v="Master's"/>
    <x v="2"/>
    <x v="2"/>
    <x v="0"/>
    <n v="8.1"/>
  </r>
  <r>
    <s v="S2403"/>
    <s v="Emma"/>
    <s v="Jones"/>
    <s v="student1403@university.com"/>
    <s v="Male"/>
    <n v="22"/>
    <x v="2"/>
    <m/>
    <n v="75.40266604593414"/>
    <n v="59.64"/>
    <n v="82.77"/>
    <m/>
    <n v="74.81677379095153"/>
    <n v="69.02"/>
    <n v="4.6399999999999997"/>
    <n v="58.74"/>
    <n v="71.099999999999994"/>
    <x v="2"/>
    <x v="1"/>
    <n v="16.600000000000001"/>
    <x v="0"/>
    <x v="0"/>
    <m/>
    <x v="1"/>
    <x v="1"/>
    <x v="6"/>
    <n v="7.2"/>
  </r>
  <r>
    <s v="S2404"/>
    <s v="Sara"/>
    <s v="Jones"/>
    <s v="student1404@university.com"/>
    <s v="Male"/>
    <n v="21"/>
    <x v="0"/>
    <n v="81.7"/>
    <n v="81.7"/>
    <n v="81.42"/>
    <n v="40.56"/>
    <n v="60.76"/>
    <n v="60.76"/>
    <n v="59.02"/>
    <n v="9.8800000000000008"/>
    <n v="50.52"/>
    <n v="89.77"/>
    <x v="4"/>
    <x v="1"/>
    <n v="24.1"/>
    <x v="0"/>
    <x v="0"/>
    <s v="PhD"/>
    <x v="3"/>
    <x v="2"/>
    <x v="2"/>
    <n v="4.0999999999999996"/>
  </r>
  <r>
    <s v="S2405"/>
    <s v="Liam"/>
    <s v="Williams"/>
    <s v="student1405@university.com"/>
    <s v="Male"/>
    <n v="20"/>
    <x v="1"/>
    <n v="93.7"/>
    <n v="93.7"/>
    <n v="43.66"/>
    <n v="56.58"/>
    <n v="72.989999999999995"/>
    <n v="72.989999999999995"/>
    <n v="77.78"/>
    <n v="9.77"/>
    <n v="80.67"/>
    <n v="79.25"/>
    <x v="3"/>
    <x v="1"/>
    <n v="7.4"/>
    <x v="1"/>
    <x v="0"/>
    <s v="Master's"/>
    <x v="2"/>
    <x v="1"/>
    <x v="8"/>
    <n v="6.8"/>
  </r>
  <r>
    <s v="S2406"/>
    <s v="Sara"/>
    <s v="Williams"/>
    <s v="student1406@university.com"/>
    <s v="Male"/>
    <n v="22"/>
    <x v="0"/>
    <n v="87.32"/>
    <n v="87.32"/>
    <n v="91.44"/>
    <n v="48.54"/>
    <n v="78.819999999999993"/>
    <n v="78.819999999999993"/>
    <n v="62.16"/>
    <n v="3.31"/>
    <n v="99.72"/>
    <n v="59.81"/>
    <x v="1"/>
    <x v="1"/>
    <n v="19.8"/>
    <x v="0"/>
    <x v="0"/>
    <m/>
    <x v="1"/>
    <x v="1"/>
    <x v="1"/>
    <n v="7.4"/>
  </r>
  <r>
    <s v="S2407"/>
    <s v="Ahmed"/>
    <s v="Johnson"/>
    <s v="student1407@university.com"/>
    <s v="Female"/>
    <n v="19"/>
    <x v="3"/>
    <n v="74.84"/>
    <n v="74.84"/>
    <n v="88.99"/>
    <n v="47.66"/>
    <m/>
    <n v="74.820484072454605"/>
    <n v="86.87"/>
    <n v="0"/>
    <n v="94.46"/>
    <n v="94.54"/>
    <x v="3"/>
    <x v="1"/>
    <n v="5.3"/>
    <x v="0"/>
    <x v="0"/>
    <s v="Master's"/>
    <x v="2"/>
    <x v="1"/>
    <x v="1"/>
    <n v="6.9"/>
  </r>
  <r>
    <s v="S2408"/>
    <s v="Omar"/>
    <s v="Johnson"/>
    <s v="student1408@university.com"/>
    <s v="Female"/>
    <n v="24"/>
    <x v="3"/>
    <n v="73.09"/>
    <n v="73.09"/>
    <n v="99.13"/>
    <n v="97.54"/>
    <n v="78.77"/>
    <n v="78.77"/>
    <n v="94.09"/>
    <n v="5.87"/>
    <n v="85.28"/>
    <n v="91.84"/>
    <x v="0"/>
    <x v="0"/>
    <n v="11.5"/>
    <x v="1"/>
    <x v="0"/>
    <m/>
    <x v="1"/>
    <x v="0"/>
    <x v="8"/>
    <n v="8.6999999999999993"/>
  </r>
  <r>
    <s v="S2409"/>
    <s v="Sara"/>
    <s v="Jones"/>
    <s v="student1409@university.com"/>
    <s v="Female"/>
    <n v="22"/>
    <x v="0"/>
    <n v="81.98"/>
    <n v="81.98"/>
    <n v="96.19"/>
    <n v="62.59"/>
    <n v="58.53"/>
    <n v="58.53"/>
    <n v="60.54"/>
    <n v="8.67"/>
    <n v="89.28"/>
    <n v="98.2"/>
    <x v="0"/>
    <x v="0"/>
    <n v="21.6"/>
    <x v="0"/>
    <x v="0"/>
    <s v="Bachelor's"/>
    <x v="4"/>
    <x v="2"/>
    <x v="3"/>
    <n v="8.1999999999999993"/>
  </r>
  <r>
    <s v="S2410"/>
    <s v="Maria"/>
    <s v="Williams"/>
    <s v="student1410@university.com"/>
    <s v="Female"/>
    <n v="18"/>
    <x v="1"/>
    <n v="72.790000000000006"/>
    <n v="72.790000000000006"/>
    <n v="61.37"/>
    <n v="71.63"/>
    <n v="51.12"/>
    <n v="51.12"/>
    <n v="58.03"/>
    <n v="3.24"/>
    <n v="70.84"/>
    <n v="78.45"/>
    <x v="1"/>
    <x v="1"/>
    <n v="9.3000000000000007"/>
    <x v="0"/>
    <x v="0"/>
    <s v="Bachelor's"/>
    <x v="4"/>
    <x v="1"/>
    <x v="0"/>
    <n v="5.8"/>
  </r>
  <r>
    <s v="S2411"/>
    <s v="Sara"/>
    <s v="Smith"/>
    <s v="student1411@university.com"/>
    <s v="Male"/>
    <n v="18"/>
    <x v="3"/>
    <n v="72.89"/>
    <n v="72.89"/>
    <n v="63.96"/>
    <n v="84.03"/>
    <n v="78.56"/>
    <n v="78.56"/>
    <n v="93.77"/>
    <n v="9.34"/>
    <n v="64.900000000000006"/>
    <n v="83.79"/>
    <x v="3"/>
    <x v="1"/>
    <n v="10"/>
    <x v="0"/>
    <x v="0"/>
    <s v="None"/>
    <x v="1"/>
    <x v="0"/>
    <x v="3"/>
    <n v="7.5"/>
  </r>
  <r>
    <s v="S2412"/>
    <s v="Ahmed"/>
    <s v="Brown"/>
    <s v="student1412@university.com"/>
    <s v="Male"/>
    <n v="21"/>
    <x v="1"/>
    <n v="50.82"/>
    <n v="50.82"/>
    <n v="84.76"/>
    <n v="42.85"/>
    <n v="75.87"/>
    <n v="75.87"/>
    <n v="68.06"/>
    <n v="3.33"/>
    <n v="68.430000000000007"/>
    <n v="93.18"/>
    <x v="0"/>
    <x v="0"/>
    <n v="6.5"/>
    <x v="0"/>
    <x v="1"/>
    <s v="PhD"/>
    <x v="3"/>
    <x v="1"/>
    <x v="5"/>
    <n v="6.3"/>
  </r>
  <r>
    <s v="S2413"/>
    <s v="Liam"/>
    <s v="Williams"/>
    <s v="student1413@university.com"/>
    <s v="Male"/>
    <n v="22"/>
    <x v="1"/>
    <n v="58.7"/>
    <n v="58.7"/>
    <n v="48.04"/>
    <n v="54.46"/>
    <m/>
    <n v="74.83025961839212"/>
    <n v="71.73"/>
    <n v="6.1"/>
    <n v="54.07"/>
    <n v="52.63"/>
    <x v="2"/>
    <x v="1"/>
    <n v="23.7"/>
    <x v="0"/>
    <x v="0"/>
    <s v="High School"/>
    <x v="0"/>
    <x v="1"/>
    <x v="3"/>
    <n v="8.6"/>
  </r>
  <r>
    <s v="S2414"/>
    <s v="Sara"/>
    <s v="Williams"/>
    <s v="student1414@university.com"/>
    <s v="Male"/>
    <n v="19"/>
    <x v="0"/>
    <n v="74.430000000000007"/>
    <n v="74.430000000000007"/>
    <n v="58.84"/>
    <n v="89.93"/>
    <n v="82.49"/>
    <n v="82.49"/>
    <n v="61.05"/>
    <n v="7.22"/>
    <n v="81.69"/>
    <n v="95.61"/>
    <x v="3"/>
    <x v="1"/>
    <n v="16.2"/>
    <x v="0"/>
    <x v="0"/>
    <s v="High School"/>
    <x v="0"/>
    <x v="2"/>
    <x v="2"/>
    <n v="7.1"/>
  </r>
  <r>
    <s v="S2415"/>
    <s v="Maria"/>
    <s v="Davis"/>
    <s v="student1415@university.com"/>
    <s v="Male"/>
    <n v="18"/>
    <x v="1"/>
    <n v="91.13"/>
    <n v="91.13"/>
    <n v="47.11"/>
    <n v="91.72"/>
    <n v="94.87"/>
    <n v="94.87"/>
    <n v="71.27"/>
    <n v="3.45"/>
    <n v="58.74"/>
    <n v="63.56"/>
    <x v="1"/>
    <x v="1"/>
    <n v="27.2"/>
    <x v="0"/>
    <x v="0"/>
    <s v="None"/>
    <x v="1"/>
    <x v="0"/>
    <x v="2"/>
    <n v="6.9"/>
  </r>
  <r>
    <s v="S2416"/>
    <s v="Ali"/>
    <s v="Johnson"/>
    <s v="student1416@university.com"/>
    <s v="Female"/>
    <n v="23"/>
    <x v="0"/>
    <n v="63.94"/>
    <n v="63.94"/>
    <n v="67.290000000000006"/>
    <n v="62.38"/>
    <n v="72.97"/>
    <n v="72.97"/>
    <n v="61.57"/>
    <n v="3.52"/>
    <n v="88.14"/>
    <n v="52.85"/>
    <x v="1"/>
    <x v="1"/>
    <n v="14.1"/>
    <x v="0"/>
    <x v="0"/>
    <s v="PhD"/>
    <x v="3"/>
    <x v="0"/>
    <x v="9"/>
    <n v="6.5"/>
  </r>
  <r>
    <s v="S2417"/>
    <s v="Omar"/>
    <s v="Brown"/>
    <s v="student1417@university.com"/>
    <s v="Male"/>
    <n v="19"/>
    <x v="0"/>
    <n v="76.13"/>
    <n v="76.13"/>
    <n v="73.12"/>
    <n v="62.49"/>
    <n v="50.42"/>
    <n v="50.42"/>
    <n v="83.3"/>
    <n v="4.7"/>
    <n v="59.5"/>
    <n v="61.88"/>
    <x v="1"/>
    <x v="1"/>
    <n v="15.9"/>
    <x v="1"/>
    <x v="0"/>
    <m/>
    <x v="1"/>
    <x v="0"/>
    <x v="3"/>
    <n v="5.9"/>
  </r>
  <r>
    <s v="S2418"/>
    <s v="Ahmed"/>
    <s v="Jones"/>
    <s v="student1418@university.com"/>
    <s v="Female"/>
    <n v="23"/>
    <x v="1"/>
    <n v="67.25"/>
    <n v="67.25"/>
    <n v="52.67"/>
    <n v="85.41"/>
    <m/>
    <n v="74.82981208894445"/>
    <n v="74.94"/>
    <n v="8.35"/>
    <n v="61.41"/>
    <n v="79.319999999999993"/>
    <x v="0"/>
    <x v="0"/>
    <n v="17.399999999999999"/>
    <x v="0"/>
    <x v="0"/>
    <m/>
    <x v="1"/>
    <x v="1"/>
    <x v="6"/>
    <n v="4.7"/>
  </r>
  <r>
    <s v="S2419"/>
    <s v="Ali"/>
    <s v="Williams"/>
    <s v="student1419@university.com"/>
    <s v="Male"/>
    <n v="20"/>
    <x v="2"/>
    <n v="55.24"/>
    <n v="55.24"/>
    <n v="41.6"/>
    <n v="57.7"/>
    <n v="83.76"/>
    <n v="83.76"/>
    <n v="89.4"/>
    <n v="1.01"/>
    <n v="97.87"/>
    <n v="52.39"/>
    <x v="2"/>
    <x v="1"/>
    <n v="26.5"/>
    <x v="1"/>
    <x v="1"/>
    <m/>
    <x v="1"/>
    <x v="1"/>
    <x v="7"/>
    <n v="5.4"/>
  </r>
  <r>
    <s v="S2420"/>
    <s v="Ali"/>
    <s v="Jones"/>
    <s v="student1420@university.com"/>
    <s v="Female"/>
    <n v="23"/>
    <x v="3"/>
    <n v="97.91"/>
    <n v="97.91"/>
    <n v="83.16"/>
    <n v="47.03"/>
    <n v="76.069999999999993"/>
    <n v="76.069999999999993"/>
    <n v="65.64"/>
    <n v="6.31"/>
    <n v="55.27"/>
    <n v="50.04"/>
    <x v="1"/>
    <x v="1"/>
    <n v="12.3"/>
    <x v="1"/>
    <x v="0"/>
    <m/>
    <x v="1"/>
    <x v="1"/>
    <x v="6"/>
    <n v="5.7"/>
  </r>
  <r>
    <s v="S2421"/>
    <s v="Ali"/>
    <s v="Williams"/>
    <s v="student1421@university.com"/>
    <s v="Male"/>
    <n v="18"/>
    <x v="0"/>
    <n v="92.73"/>
    <n v="92.73"/>
    <n v="41.2"/>
    <n v="55.45"/>
    <n v="84.47"/>
    <n v="84.47"/>
    <n v="75.28"/>
    <n v="6.77"/>
    <n v="74.94"/>
    <n v="81.97"/>
    <x v="1"/>
    <x v="1"/>
    <n v="6.3"/>
    <x v="0"/>
    <x v="1"/>
    <s v="Master's"/>
    <x v="2"/>
    <x v="2"/>
    <x v="4"/>
    <n v="4.8"/>
  </r>
  <r>
    <s v="S2422"/>
    <s v="John"/>
    <s v="Jones"/>
    <s v="student1422@university.com"/>
    <s v="Female"/>
    <n v="21"/>
    <x v="3"/>
    <n v="53.92"/>
    <n v="53.92"/>
    <n v="98.4"/>
    <n v="63.24"/>
    <m/>
    <n v="74.823601880877632"/>
    <n v="62.98"/>
    <n v="5.58"/>
    <n v="53.13"/>
    <n v="72.67"/>
    <x v="4"/>
    <x v="1"/>
    <n v="20.7"/>
    <x v="0"/>
    <x v="0"/>
    <m/>
    <x v="1"/>
    <x v="0"/>
    <x v="8"/>
    <n v="8.1"/>
  </r>
  <r>
    <s v="S2423"/>
    <s v="Omar"/>
    <s v="Brown"/>
    <s v="student1423@university.com"/>
    <s v="Male"/>
    <n v="20"/>
    <x v="3"/>
    <n v="85.99"/>
    <n v="85.99"/>
    <n v="53.3"/>
    <n v="43.13"/>
    <n v="57.44"/>
    <n v="57.44"/>
    <n v="96.72"/>
    <n v="9.36"/>
    <n v="54.52"/>
    <n v="92.22"/>
    <x v="3"/>
    <x v="1"/>
    <n v="25.6"/>
    <x v="1"/>
    <x v="1"/>
    <s v="PhD"/>
    <x v="3"/>
    <x v="0"/>
    <x v="4"/>
    <n v="4"/>
  </r>
  <r>
    <s v="S2424"/>
    <s v="Liam"/>
    <s v="Johnson"/>
    <s v="student1424@university.com"/>
    <s v="Male"/>
    <n v="22"/>
    <x v="0"/>
    <n v="67.38"/>
    <n v="67.38"/>
    <n v="79.83"/>
    <n v="68.72"/>
    <n v="83.23"/>
    <n v="83.23"/>
    <n v="76.099999999999994"/>
    <n v="6.02"/>
    <n v="81.680000000000007"/>
    <n v="62.88"/>
    <x v="0"/>
    <x v="0"/>
    <n v="18.899999999999999"/>
    <x v="1"/>
    <x v="0"/>
    <s v="None"/>
    <x v="1"/>
    <x v="0"/>
    <x v="4"/>
    <n v="8.6"/>
  </r>
  <r>
    <s v="S2425"/>
    <s v="Emma"/>
    <s v="Brown"/>
    <s v="student1425@university.com"/>
    <s v="Male"/>
    <n v="19"/>
    <x v="2"/>
    <n v="99.74"/>
    <n v="99.74"/>
    <n v="66.09"/>
    <n v="84.4"/>
    <n v="62.26"/>
    <n v="62.26"/>
    <n v="58.67"/>
    <n v="6.35"/>
    <n v="81.540000000000006"/>
    <n v="64.040000000000006"/>
    <x v="1"/>
    <x v="1"/>
    <n v="13"/>
    <x v="0"/>
    <x v="0"/>
    <m/>
    <x v="1"/>
    <x v="2"/>
    <x v="2"/>
    <n v="4.5999999999999996"/>
  </r>
  <r>
    <s v="S2426"/>
    <s v="Omar"/>
    <s v="Davis"/>
    <s v="student1426@university.com"/>
    <s v="Male"/>
    <n v="18"/>
    <x v="3"/>
    <n v="65.12"/>
    <n v="65.12"/>
    <n v="43.58"/>
    <n v="70.819999999999993"/>
    <n v="72.819999999999993"/>
    <n v="72.819999999999993"/>
    <n v="63.64"/>
    <n v="6"/>
    <n v="59.66"/>
    <n v="53.88"/>
    <x v="2"/>
    <x v="1"/>
    <n v="20.8"/>
    <x v="0"/>
    <x v="0"/>
    <s v="None"/>
    <x v="1"/>
    <x v="1"/>
    <x v="8"/>
    <n v="4.3"/>
  </r>
  <r>
    <s v="S2427"/>
    <s v="John"/>
    <s v="Smith"/>
    <s v="student1427@university.com"/>
    <s v="Female"/>
    <n v="20"/>
    <x v="3"/>
    <m/>
    <n v="75.401266020631368"/>
    <n v="68.33"/>
    <n v="44.31"/>
    <n v="74.58"/>
    <n v="74.58"/>
    <n v="54.15"/>
    <n v="7.22"/>
    <n v="93.62"/>
    <n v="76.930000000000007"/>
    <x v="0"/>
    <x v="0"/>
    <n v="29.8"/>
    <x v="0"/>
    <x v="0"/>
    <m/>
    <x v="1"/>
    <x v="1"/>
    <x v="5"/>
    <n v="9"/>
  </r>
  <r>
    <s v="S2428"/>
    <s v="Emma"/>
    <s v="Johnson"/>
    <s v="student1428@university.com"/>
    <s v="Male"/>
    <n v="20"/>
    <x v="3"/>
    <n v="78.39"/>
    <n v="78.39"/>
    <n v="71.010000000000005"/>
    <n v="66.41"/>
    <n v="73.86"/>
    <n v="73.86"/>
    <n v="51.39"/>
    <n v="1.35"/>
    <n v="85.11"/>
    <n v="68.3"/>
    <x v="1"/>
    <x v="1"/>
    <n v="19.399999999999999"/>
    <x v="1"/>
    <x v="0"/>
    <s v="High School"/>
    <x v="0"/>
    <x v="1"/>
    <x v="8"/>
    <n v="9"/>
  </r>
  <r>
    <s v="S2429"/>
    <s v="Omar"/>
    <s v="Brown"/>
    <s v="student1429@university.com"/>
    <s v="Female"/>
    <n v="18"/>
    <x v="0"/>
    <n v="91.76"/>
    <n v="91.76"/>
    <n v="91.28"/>
    <n v="82.53"/>
    <n v="79.92"/>
    <n v="79.92"/>
    <n v="76.3"/>
    <n v="8.94"/>
    <n v="65.03"/>
    <n v="66.989999999999995"/>
    <x v="3"/>
    <x v="1"/>
    <n v="12.9"/>
    <x v="0"/>
    <x v="1"/>
    <s v="Master's"/>
    <x v="2"/>
    <x v="2"/>
    <x v="8"/>
    <n v="5"/>
  </r>
  <r>
    <s v="S2430"/>
    <s v="Ali"/>
    <s v="Davis"/>
    <s v="student1430@university.com"/>
    <s v="Male"/>
    <n v="22"/>
    <x v="3"/>
    <n v="59.63"/>
    <n v="59.63"/>
    <n v="83.94"/>
    <n v="43.49"/>
    <n v="51.47"/>
    <n v="51.47"/>
    <n v="66.86"/>
    <n v="0.42"/>
    <n v="62.42"/>
    <n v="72.88"/>
    <x v="4"/>
    <x v="1"/>
    <n v="11.1"/>
    <x v="0"/>
    <x v="0"/>
    <s v="PhD"/>
    <x v="3"/>
    <x v="0"/>
    <x v="1"/>
    <n v="4.7"/>
  </r>
  <r>
    <s v="S2431"/>
    <s v="Ahmed"/>
    <s v="Smith"/>
    <s v="student1431@university.com"/>
    <s v="Female"/>
    <n v="22"/>
    <x v="3"/>
    <n v="85.47"/>
    <n v="85.47"/>
    <n v="44.76"/>
    <n v="43.59"/>
    <n v="99.48"/>
    <n v="99.48"/>
    <n v="98.19"/>
    <n v="6.41"/>
    <n v="87.71"/>
    <n v="92.48"/>
    <x v="1"/>
    <x v="1"/>
    <n v="30"/>
    <x v="0"/>
    <x v="0"/>
    <s v="None"/>
    <x v="1"/>
    <x v="0"/>
    <x v="2"/>
    <n v="5"/>
  </r>
  <r>
    <s v="S2432"/>
    <s v="Emma"/>
    <s v="Davis"/>
    <s v="student1432@university.com"/>
    <s v="Male"/>
    <n v="21"/>
    <x v="1"/>
    <n v="53.07"/>
    <n v="53.07"/>
    <n v="52.55"/>
    <n v="62.24"/>
    <n v="85.82"/>
    <n v="85.82"/>
    <n v="58.57"/>
    <n v="6.15"/>
    <n v="86.68"/>
    <n v="55.26"/>
    <x v="2"/>
    <x v="1"/>
    <n v="26.3"/>
    <x v="0"/>
    <x v="0"/>
    <s v="Master's"/>
    <x v="2"/>
    <x v="1"/>
    <x v="4"/>
    <n v="6.6"/>
  </r>
  <r>
    <s v="S2433"/>
    <s v="Maria"/>
    <s v="Williams"/>
    <s v="student1433@university.com"/>
    <s v="Male"/>
    <n v="24"/>
    <x v="3"/>
    <n v="95.95"/>
    <n v="95.95"/>
    <n v="58.71"/>
    <n v="51.7"/>
    <n v="71.27"/>
    <n v="71.27"/>
    <n v="89.7"/>
    <n v="2.08"/>
    <n v="57.44"/>
    <n v="76.180000000000007"/>
    <x v="1"/>
    <x v="1"/>
    <n v="12"/>
    <x v="0"/>
    <x v="0"/>
    <s v="PhD"/>
    <x v="3"/>
    <x v="1"/>
    <x v="5"/>
    <n v="5.6"/>
  </r>
  <r>
    <s v="S2434"/>
    <s v="Maria"/>
    <s v="Williams"/>
    <s v="student1434@university.com"/>
    <s v="Female"/>
    <n v="23"/>
    <x v="0"/>
    <n v="54.05"/>
    <n v="54.05"/>
    <n v="46.98"/>
    <n v="96.09"/>
    <n v="59.57"/>
    <n v="59.57"/>
    <n v="65.8"/>
    <n v="0.41"/>
    <n v="67.459999999999994"/>
    <n v="59.82"/>
    <x v="2"/>
    <x v="1"/>
    <n v="11.6"/>
    <x v="0"/>
    <x v="0"/>
    <m/>
    <x v="1"/>
    <x v="1"/>
    <x v="9"/>
    <n v="5.7"/>
  </r>
  <r>
    <s v="S2435"/>
    <s v="Sara"/>
    <s v="Jones"/>
    <s v="student1435@university.com"/>
    <s v="Male"/>
    <n v="22"/>
    <x v="1"/>
    <n v="95.71"/>
    <n v="95.71"/>
    <n v="67.41"/>
    <n v="74.88"/>
    <n v="54.01"/>
    <n v="54.01"/>
    <n v="61.18"/>
    <n v="1.39"/>
    <n v="60.83"/>
    <n v="60.62"/>
    <x v="1"/>
    <x v="1"/>
    <n v="25.1"/>
    <x v="1"/>
    <x v="1"/>
    <m/>
    <x v="1"/>
    <x v="2"/>
    <x v="9"/>
    <n v="8"/>
  </r>
  <r>
    <s v="S2436"/>
    <s v="Emma"/>
    <s v="Johnson"/>
    <s v="student1436@university.com"/>
    <s v="Male"/>
    <n v="21"/>
    <x v="3"/>
    <n v="74.540000000000006"/>
    <n v="74.540000000000006"/>
    <n v="99.06"/>
    <n v="57.24"/>
    <n v="83.61"/>
    <n v="83.61"/>
    <n v="98.48"/>
    <n v="2.72"/>
    <n v="64.709999999999994"/>
    <n v="62.84"/>
    <x v="2"/>
    <x v="1"/>
    <n v="29.8"/>
    <x v="0"/>
    <x v="0"/>
    <s v="Master's"/>
    <x v="2"/>
    <x v="2"/>
    <x v="3"/>
    <n v="8.5"/>
  </r>
  <r>
    <s v="S2437"/>
    <s v="Ahmed"/>
    <s v="Williams"/>
    <s v="student1437@university.com"/>
    <s v="Female"/>
    <n v="23"/>
    <x v="0"/>
    <n v="72.400000000000006"/>
    <n v="72.400000000000006"/>
    <n v="70.88"/>
    <n v="82.29"/>
    <n v="65.849999999999994"/>
    <n v="65.849999999999994"/>
    <n v="90.13"/>
    <n v="8.82"/>
    <n v="64.38"/>
    <n v="72.97"/>
    <x v="0"/>
    <x v="0"/>
    <n v="16.600000000000001"/>
    <x v="1"/>
    <x v="1"/>
    <s v="Bachelor's"/>
    <x v="4"/>
    <x v="0"/>
    <x v="3"/>
    <n v="8.8000000000000007"/>
  </r>
  <r>
    <s v="S2438"/>
    <s v="Liam"/>
    <s v="Davis"/>
    <s v="student1438@university.com"/>
    <s v="Male"/>
    <n v="20"/>
    <x v="0"/>
    <n v="98.67"/>
    <n v="98.67"/>
    <n v="84.51"/>
    <n v="62.5"/>
    <n v="61.47"/>
    <n v="61.47"/>
    <n v="81.53"/>
    <n v="8.56"/>
    <n v="98.8"/>
    <n v="74.72"/>
    <x v="1"/>
    <x v="1"/>
    <n v="10.7"/>
    <x v="0"/>
    <x v="0"/>
    <s v="Master's"/>
    <x v="2"/>
    <x v="1"/>
    <x v="7"/>
    <n v="6.6"/>
  </r>
  <r>
    <s v="S2439"/>
    <s v="John"/>
    <s v="Johnson"/>
    <s v="student1439@university.com"/>
    <s v="Female"/>
    <n v="18"/>
    <x v="0"/>
    <n v="99.52"/>
    <n v="99.52"/>
    <n v="80.98"/>
    <n v="47.93"/>
    <n v="69"/>
    <n v="69"/>
    <n v="84.86"/>
    <n v="0.64"/>
    <n v="87.51"/>
    <n v="93.58"/>
    <x v="1"/>
    <x v="1"/>
    <n v="10.8"/>
    <x v="0"/>
    <x v="0"/>
    <s v="Bachelor's"/>
    <x v="4"/>
    <x v="2"/>
    <x v="5"/>
    <n v="5.2"/>
  </r>
  <r>
    <s v="S2440"/>
    <s v="Ali"/>
    <s v="Williams"/>
    <s v="student1440@university.com"/>
    <s v="Male"/>
    <n v="22"/>
    <x v="0"/>
    <n v="82.51"/>
    <n v="82.51"/>
    <n v="90.99"/>
    <n v="54.23"/>
    <m/>
    <n v="74.8445099275133"/>
    <n v="99.57"/>
    <n v="2.89"/>
    <n v="89"/>
    <n v="94.61"/>
    <x v="1"/>
    <x v="1"/>
    <n v="24.9"/>
    <x v="0"/>
    <x v="0"/>
    <s v="PhD"/>
    <x v="3"/>
    <x v="0"/>
    <x v="5"/>
    <n v="6.8"/>
  </r>
  <r>
    <s v="S2441"/>
    <s v="Sara"/>
    <s v="Jones"/>
    <s v="student1441@university.com"/>
    <s v="Female"/>
    <n v="21"/>
    <x v="3"/>
    <n v="56.36"/>
    <n v="56.36"/>
    <n v="52.94"/>
    <n v="78.56"/>
    <m/>
    <n v="74.8445099275133"/>
    <n v="79.66"/>
    <n v="8.89"/>
    <n v="63.87"/>
    <n v="79.33"/>
    <x v="0"/>
    <x v="0"/>
    <n v="20.100000000000001"/>
    <x v="1"/>
    <x v="0"/>
    <s v="None"/>
    <x v="1"/>
    <x v="1"/>
    <x v="4"/>
    <n v="8.4"/>
  </r>
  <r>
    <s v="S2442"/>
    <s v="Maria"/>
    <s v="Brown"/>
    <s v="student1442@university.com"/>
    <s v="Female"/>
    <n v="20"/>
    <x v="1"/>
    <n v="75.31"/>
    <n v="75.31"/>
    <n v="85.23"/>
    <n v="43.11"/>
    <n v="82.26"/>
    <n v="82.26"/>
    <n v="55.1"/>
    <n v="2.37"/>
    <n v="50.03"/>
    <n v="64.069999999999993"/>
    <x v="3"/>
    <x v="1"/>
    <n v="20.8"/>
    <x v="0"/>
    <x v="0"/>
    <m/>
    <x v="1"/>
    <x v="1"/>
    <x v="7"/>
    <n v="4.2"/>
  </r>
  <r>
    <s v="S2443"/>
    <s v="John"/>
    <s v="Jones"/>
    <s v="student1443@university.com"/>
    <s v="Female"/>
    <n v="22"/>
    <x v="1"/>
    <n v="76.459999999999994"/>
    <n v="76.459999999999994"/>
    <n v="92.88"/>
    <n v="56.36"/>
    <m/>
    <n v="74.84217213114745"/>
    <n v="53.24"/>
    <n v="9.9600000000000009"/>
    <n v="52.91"/>
    <n v="90.92"/>
    <x v="4"/>
    <x v="1"/>
    <n v="9.9"/>
    <x v="0"/>
    <x v="0"/>
    <s v="Master's"/>
    <x v="2"/>
    <x v="0"/>
    <x v="3"/>
    <n v="8.6"/>
  </r>
  <r>
    <s v="S2444"/>
    <s v="John"/>
    <s v="Smith"/>
    <s v="student1444@university.com"/>
    <s v="Female"/>
    <n v="19"/>
    <x v="3"/>
    <n v="75.72"/>
    <n v="75.72"/>
    <n v="50.29"/>
    <n v="52.5"/>
    <n v="60.94"/>
    <n v="60.94"/>
    <n v="83.33"/>
    <n v="2.57"/>
    <n v="77.650000000000006"/>
    <n v="89.64"/>
    <x v="0"/>
    <x v="0"/>
    <n v="8.3000000000000007"/>
    <x v="1"/>
    <x v="0"/>
    <s v="Master's"/>
    <x v="2"/>
    <x v="2"/>
    <x v="1"/>
    <n v="5.0999999999999996"/>
  </r>
  <r>
    <s v="S2445"/>
    <s v="Ali"/>
    <s v="Williams"/>
    <s v="student1445@university.com"/>
    <s v="Male"/>
    <n v="24"/>
    <x v="3"/>
    <n v="78.47"/>
    <n v="78.47"/>
    <n v="60.81"/>
    <n v="52.07"/>
    <n v="81.84"/>
    <n v="81.84"/>
    <n v="82.88"/>
    <n v="7.39"/>
    <n v="64.27"/>
    <n v="89.9"/>
    <x v="3"/>
    <x v="1"/>
    <n v="5.3"/>
    <x v="1"/>
    <x v="0"/>
    <s v="None"/>
    <x v="1"/>
    <x v="0"/>
    <x v="8"/>
    <n v="5.6"/>
  </r>
  <r>
    <s v="S2446"/>
    <s v="Liam"/>
    <s v="Smith"/>
    <s v="student1446@university.com"/>
    <s v="Male"/>
    <n v="20"/>
    <x v="3"/>
    <n v="50.94"/>
    <n v="50.94"/>
    <n v="98.21"/>
    <n v="80.97"/>
    <n v="55.06"/>
    <n v="55.06"/>
    <n v="87.41"/>
    <n v="4.17"/>
    <n v="59.65"/>
    <n v="50.82"/>
    <x v="2"/>
    <x v="1"/>
    <n v="27.9"/>
    <x v="0"/>
    <x v="0"/>
    <m/>
    <x v="1"/>
    <x v="1"/>
    <x v="0"/>
    <n v="5.8"/>
  </r>
  <r>
    <s v="S2447"/>
    <s v="Liam"/>
    <s v="Smith"/>
    <s v="student1447@university.com"/>
    <s v="Female"/>
    <n v="22"/>
    <x v="3"/>
    <n v="85.56"/>
    <n v="85.56"/>
    <n v="86.85"/>
    <n v="89.55"/>
    <n v="77.400000000000006"/>
    <n v="77.400000000000006"/>
    <n v="55.44"/>
    <n v="1.36"/>
    <n v="52.48"/>
    <n v="87.69"/>
    <x v="1"/>
    <x v="1"/>
    <n v="13.9"/>
    <x v="1"/>
    <x v="0"/>
    <s v="PhD"/>
    <x v="3"/>
    <x v="1"/>
    <x v="4"/>
    <n v="8.6"/>
  </r>
  <r>
    <s v="S2448"/>
    <s v="Emma"/>
    <s v="Davis"/>
    <s v="student1448@university.com"/>
    <s v="Male"/>
    <n v="20"/>
    <x v="0"/>
    <n v="85.62"/>
    <n v="85.62"/>
    <n v="56.96"/>
    <n v="82.95"/>
    <n v="79.2"/>
    <n v="79.2"/>
    <n v="97.25"/>
    <n v="2.5499999999999998"/>
    <n v="93.79"/>
    <n v="92.64"/>
    <x v="3"/>
    <x v="1"/>
    <n v="23.9"/>
    <x v="0"/>
    <x v="1"/>
    <s v="PhD"/>
    <x v="3"/>
    <x v="1"/>
    <x v="9"/>
    <n v="4.9000000000000004"/>
  </r>
  <r>
    <s v="S2449"/>
    <s v="Maria"/>
    <s v="Johnson"/>
    <s v="student1449@university.com"/>
    <s v="Male"/>
    <n v="18"/>
    <x v="3"/>
    <n v="55.77"/>
    <n v="55.77"/>
    <n v="73.84"/>
    <n v="78.739999999999995"/>
    <n v="60.81"/>
    <n v="60.81"/>
    <n v="77.56"/>
    <n v="6.75"/>
    <n v="80.010000000000005"/>
    <n v="80.25"/>
    <x v="4"/>
    <x v="1"/>
    <n v="27.1"/>
    <x v="0"/>
    <x v="0"/>
    <s v="PhD"/>
    <x v="3"/>
    <x v="2"/>
    <x v="8"/>
    <n v="5.0999999999999996"/>
  </r>
  <r>
    <s v="S2450"/>
    <s v="Liam"/>
    <s v="Davis"/>
    <s v="student1450@university.com"/>
    <s v="Male"/>
    <n v="18"/>
    <x v="3"/>
    <n v="78.510000000000005"/>
    <n v="78.510000000000005"/>
    <n v="64.260000000000005"/>
    <n v="94.99"/>
    <n v="69.58"/>
    <n v="69.58"/>
    <n v="82.48"/>
    <n v="3.37"/>
    <n v="55.37"/>
    <n v="87.56"/>
    <x v="4"/>
    <x v="1"/>
    <n v="20"/>
    <x v="1"/>
    <x v="0"/>
    <s v="PhD"/>
    <x v="3"/>
    <x v="1"/>
    <x v="3"/>
    <n v="7.7"/>
  </r>
  <r>
    <s v="S2451"/>
    <s v="Ahmed"/>
    <s v="Williams"/>
    <s v="student1451@university.com"/>
    <s v="Female"/>
    <n v="24"/>
    <x v="1"/>
    <n v="78.42"/>
    <n v="78.42"/>
    <n v="69.400000000000006"/>
    <n v="43.5"/>
    <n v="91.36"/>
    <n v="91.36"/>
    <n v="51.74"/>
    <n v="6.04"/>
    <n v="88.32"/>
    <n v="88.81"/>
    <x v="1"/>
    <x v="1"/>
    <n v="15.6"/>
    <x v="0"/>
    <x v="0"/>
    <s v="High School"/>
    <x v="0"/>
    <x v="1"/>
    <x v="2"/>
    <n v="8.6999999999999993"/>
  </r>
  <r>
    <s v="S2452"/>
    <s v="Liam"/>
    <s v="Smith"/>
    <s v="student1452@university.com"/>
    <s v="Male"/>
    <n v="18"/>
    <x v="3"/>
    <n v="84.12"/>
    <n v="84.12"/>
    <n v="61.31"/>
    <n v="50.05"/>
    <n v="57.42"/>
    <n v="57.42"/>
    <n v="98.05"/>
    <n v="2.06"/>
    <n v="87.79"/>
    <n v="75.33"/>
    <x v="0"/>
    <x v="0"/>
    <n v="6"/>
    <x v="1"/>
    <x v="0"/>
    <s v="High School"/>
    <x v="0"/>
    <x v="0"/>
    <x v="7"/>
    <n v="4.5"/>
  </r>
  <r>
    <s v="S2453"/>
    <s v="John"/>
    <s v="Brown"/>
    <s v="student1453@university.com"/>
    <s v="Male"/>
    <n v="23"/>
    <x v="1"/>
    <n v="54.27"/>
    <n v="54.27"/>
    <n v="56.76"/>
    <n v="64.86"/>
    <m/>
    <n v="74.854808725893065"/>
    <n v="78.13"/>
    <n v="4.49"/>
    <n v="64.47"/>
    <n v="90.68"/>
    <x v="2"/>
    <x v="1"/>
    <n v="13.4"/>
    <x v="0"/>
    <x v="0"/>
    <s v="PhD"/>
    <x v="3"/>
    <x v="1"/>
    <x v="8"/>
    <n v="6.6"/>
  </r>
  <r>
    <s v="S2454"/>
    <s v="Ali"/>
    <s v="Smith"/>
    <s v="student1454@university.com"/>
    <s v="Female"/>
    <n v="19"/>
    <x v="1"/>
    <n v="81.33"/>
    <n v="81.33"/>
    <n v="80.489999999999995"/>
    <n v="62.35"/>
    <n v="96.64"/>
    <n v="96.64"/>
    <n v="78.17"/>
    <n v="5.12"/>
    <n v="59.42"/>
    <n v="89.61"/>
    <x v="4"/>
    <x v="1"/>
    <n v="13"/>
    <x v="1"/>
    <x v="1"/>
    <s v="Master's"/>
    <x v="2"/>
    <x v="1"/>
    <x v="7"/>
    <n v="8.6"/>
  </r>
  <r>
    <s v="S2455"/>
    <s v="Ahmed"/>
    <s v="Brown"/>
    <s v="student1455@university.com"/>
    <s v="Male"/>
    <n v="18"/>
    <x v="3"/>
    <n v="64.040000000000006"/>
    <n v="64.040000000000006"/>
    <n v="86.71"/>
    <n v="65.08"/>
    <m/>
    <n v="74.8479190385831"/>
    <n v="97.18"/>
    <n v="4.13"/>
    <n v="90.7"/>
    <n v="95.81"/>
    <x v="2"/>
    <x v="1"/>
    <n v="19.2"/>
    <x v="0"/>
    <x v="0"/>
    <m/>
    <x v="1"/>
    <x v="0"/>
    <x v="2"/>
    <n v="8.4"/>
  </r>
  <r>
    <s v="S2456"/>
    <s v="Emma"/>
    <s v="Davis"/>
    <s v="student1456@university.com"/>
    <s v="Female"/>
    <n v="19"/>
    <x v="1"/>
    <n v="75.349999999999994"/>
    <n v="75.349999999999994"/>
    <n v="92.44"/>
    <n v="52.39"/>
    <n v="86.26"/>
    <n v="86.26"/>
    <n v="96.47"/>
    <n v="1.98"/>
    <n v="66.48"/>
    <n v="96.07"/>
    <x v="2"/>
    <x v="1"/>
    <n v="24.1"/>
    <x v="1"/>
    <x v="1"/>
    <s v="High School"/>
    <x v="0"/>
    <x v="0"/>
    <x v="7"/>
    <n v="8.6999999999999993"/>
  </r>
  <r>
    <s v="S2457"/>
    <s v="Maria"/>
    <s v="Davis"/>
    <s v="student1457@university.com"/>
    <s v="Female"/>
    <n v="18"/>
    <x v="1"/>
    <n v="88.67"/>
    <n v="88.67"/>
    <n v="49.32"/>
    <n v="48.97"/>
    <n v="91.34"/>
    <n v="91.34"/>
    <n v="61.01"/>
    <n v="4.62"/>
    <n v="92.37"/>
    <n v="76.489999999999995"/>
    <x v="3"/>
    <x v="1"/>
    <n v="22.8"/>
    <x v="0"/>
    <x v="0"/>
    <s v="High School"/>
    <x v="0"/>
    <x v="1"/>
    <x v="2"/>
    <n v="8.5"/>
  </r>
  <r>
    <s v="S2458"/>
    <s v="Emma"/>
    <s v="Johnson"/>
    <s v="student1458@university.com"/>
    <s v="Female"/>
    <n v="23"/>
    <x v="3"/>
    <n v="85.28"/>
    <n v="85.28"/>
    <n v="89.37"/>
    <n v="70.55"/>
    <n v="60.19"/>
    <n v="60.19"/>
    <n v="96.55"/>
    <n v="6.93"/>
    <n v="52.18"/>
    <n v="51.57"/>
    <x v="1"/>
    <x v="1"/>
    <n v="26.7"/>
    <x v="0"/>
    <x v="1"/>
    <s v="None"/>
    <x v="1"/>
    <x v="2"/>
    <x v="8"/>
    <n v="5.6"/>
  </r>
  <r>
    <s v="S2459"/>
    <s v="John"/>
    <s v="Smith"/>
    <s v="student1459@university.com"/>
    <s v="Male"/>
    <n v="20"/>
    <x v="3"/>
    <n v="55.95"/>
    <n v="55.95"/>
    <n v="55.29"/>
    <n v="95.68"/>
    <n v="60.91"/>
    <n v="60.91"/>
    <n v="86.83"/>
    <n v="9.65"/>
    <n v="74.959999999999994"/>
    <n v="50.96"/>
    <x v="2"/>
    <x v="1"/>
    <n v="6.2"/>
    <x v="1"/>
    <x v="0"/>
    <s v="None"/>
    <x v="1"/>
    <x v="0"/>
    <x v="5"/>
    <n v="5"/>
  </r>
  <r>
    <s v="S2460"/>
    <s v="Ahmed"/>
    <s v="Jones"/>
    <s v="student1460@university.com"/>
    <s v="Male"/>
    <n v="22"/>
    <x v="0"/>
    <n v="79.56"/>
    <n v="79.56"/>
    <n v="65.64"/>
    <n v="63.52"/>
    <n v="87.93"/>
    <n v="87.93"/>
    <n v="50.95"/>
    <n v="7.9"/>
    <n v="58.98"/>
    <n v="96.95"/>
    <x v="4"/>
    <x v="1"/>
    <n v="20.100000000000001"/>
    <x v="1"/>
    <x v="1"/>
    <s v="Master's"/>
    <x v="2"/>
    <x v="2"/>
    <x v="4"/>
    <n v="8.5"/>
  </r>
  <r>
    <s v="S2461"/>
    <s v="Ahmed"/>
    <s v="Davis"/>
    <s v="student1461@university.com"/>
    <s v="Female"/>
    <n v="22"/>
    <x v="2"/>
    <n v="98.46"/>
    <n v="98.46"/>
    <n v="94.09"/>
    <n v="42.6"/>
    <n v="87.67"/>
    <n v="87.67"/>
    <n v="61.99"/>
    <n v="1.61"/>
    <n v="83.6"/>
    <n v="66.87"/>
    <x v="1"/>
    <x v="1"/>
    <n v="9.6999999999999993"/>
    <x v="0"/>
    <x v="0"/>
    <m/>
    <x v="1"/>
    <x v="0"/>
    <x v="3"/>
    <n v="7.6"/>
  </r>
  <r>
    <s v="S2462"/>
    <s v="Ahmed"/>
    <s v="Davis"/>
    <s v="student1462@university.com"/>
    <s v="Female"/>
    <n v="18"/>
    <x v="0"/>
    <n v="57.84"/>
    <n v="57.84"/>
    <n v="67.27"/>
    <n v="82.37"/>
    <n v="53.01"/>
    <n v="53.01"/>
    <n v="70.650000000000006"/>
    <n v="2.73"/>
    <n v="99.86"/>
    <n v="68.88"/>
    <x v="0"/>
    <x v="0"/>
    <n v="29.3"/>
    <x v="0"/>
    <x v="0"/>
    <s v="Bachelor's"/>
    <x v="4"/>
    <x v="0"/>
    <x v="9"/>
    <n v="5.9"/>
  </r>
  <r>
    <s v="S2463"/>
    <s v="John"/>
    <s v="Johnson"/>
    <s v="student1463@university.com"/>
    <s v="Female"/>
    <n v="22"/>
    <x v="3"/>
    <n v="92.65"/>
    <n v="92.65"/>
    <n v="51.82"/>
    <n v="57.47"/>
    <n v="66.12"/>
    <n v="66.12"/>
    <n v="79.14"/>
    <n v="0.79"/>
    <n v="70.63"/>
    <n v="73.5"/>
    <x v="3"/>
    <x v="1"/>
    <n v="15.2"/>
    <x v="0"/>
    <x v="1"/>
    <s v="Bachelor's"/>
    <x v="4"/>
    <x v="2"/>
    <x v="5"/>
    <n v="7.6"/>
  </r>
  <r>
    <s v="S2464"/>
    <s v="John"/>
    <s v="Brown"/>
    <s v="student1464@university.com"/>
    <s v="Female"/>
    <n v="18"/>
    <x v="0"/>
    <n v="85.13"/>
    <n v="85.13"/>
    <n v="49.59"/>
    <n v="54.71"/>
    <n v="69.930000000000007"/>
    <n v="69.930000000000007"/>
    <n v="85.07"/>
    <n v="1.36"/>
    <n v="55.02"/>
    <n v="63.29"/>
    <x v="1"/>
    <x v="1"/>
    <n v="20.6"/>
    <x v="0"/>
    <x v="0"/>
    <s v="None"/>
    <x v="1"/>
    <x v="0"/>
    <x v="1"/>
    <n v="5.5"/>
  </r>
  <r>
    <s v="S2465"/>
    <s v="Emma"/>
    <s v="Johnson"/>
    <s v="student1465@university.com"/>
    <s v="Female"/>
    <n v="18"/>
    <x v="0"/>
    <n v="88.7"/>
    <n v="88.7"/>
    <n v="68.38"/>
    <n v="59.46"/>
    <n v="91.45"/>
    <n v="91.45"/>
    <n v="60.51"/>
    <n v="2.5099999999999998"/>
    <n v="65.88"/>
    <n v="79.52"/>
    <x v="1"/>
    <x v="1"/>
    <n v="13.8"/>
    <x v="0"/>
    <x v="1"/>
    <s v="Bachelor's"/>
    <x v="4"/>
    <x v="1"/>
    <x v="3"/>
    <n v="6.9"/>
  </r>
  <r>
    <s v="S2466"/>
    <s v="Sara"/>
    <s v="Smith"/>
    <s v="student1466@university.com"/>
    <s v="Female"/>
    <n v="24"/>
    <x v="0"/>
    <n v="64.099999999999994"/>
    <n v="64.099999999999994"/>
    <n v="85.76"/>
    <n v="83.43"/>
    <n v="71.09"/>
    <n v="71.09"/>
    <n v="91.84"/>
    <n v="2"/>
    <n v="94.58"/>
    <n v="89.23"/>
    <x v="2"/>
    <x v="1"/>
    <n v="10.5"/>
    <x v="0"/>
    <x v="0"/>
    <m/>
    <x v="1"/>
    <x v="0"/>
    <x v="8"/>
    <n v="5.2"/>
  </r>
  <r>
    <s v="S2467"/>
    <s v="Emma"/>
    <s v="Williams"/>
    <s v="student1467@university.com"/>
    <s v="Male"/>
    <n v="21"/>
    <x v="1"/>
    <n v="64.39"/>
    <n v="64.39"/>
    <n v="99.83"/>
    <n v="89.13"/>
    <n v="96.3"/>
    <n v="96.3"/>
    <n v="92.29"/>
    <n v="2.14"/>
    <n v="88.29"/>
    <n v="62.87"/>
    <x v="1"/>
    <x v="1"/>
    <n v="22.2"/>
    <x v="0"/>
    <x v="1"/>
    <s v="PhD"/>
    <x v="3"/>
    <x v="1"/>
    <x v="9"/>
    <n v="6.8"/>
  </r>
  <r>
    <s v="S2468"/>
    <s v="Maria"/>
    <s v="Williams"/>
    <s v="student1468@university.com"/>
    <s v="Female"/>
    <n v="21"/>
    <x v="0"/>
    <n v="95.3"/>
    <n v="95.3"/>
    <n v="87.24"/>
    <n v="75.28"/>
    <m/>
    <n v="74.840292063492015"/>
    <n v="81.75"/>
    <n v="2.31"/>
    <n v="61.61"/>
    <n v="87.15"/>
    <x v="1"/>
    <x v="1"/>
    <n v="28.5"/>
    <x v="0"/>
    <x v="0"/>
    <s v="PhD"/>
    <x v="3"/>
    <x v="1"/>
    <x v="5"/>
    <n v="8.6"/>
  </r>
  <r>
    <s v="S2469"/>
    <s v="Ali"/>
    <s v="Brown"/>
    <s v="student1469@university.com"/>
    <s v="Female"/>
    <n v="24"/>
    <x v="1"/>
    <m/>
    <n v="75.38147561747931"/>
    <n v="92.62"/>
    <n v="59.35"/>
    <n v="89.04"/>
    <n v="89.04"/>
    <n v="96.05"/>
    <n v="3.01"/>
    <n v="97.68"/>
    <n v="83.6"/>
    <x v="0"/>
    <x v="0"/>
    <n v="6.5"/>
    <x v="1"/>
    <x v="0"/>
    <s v="Bachelor's"/>
    <x v="4"/>
    <x v="2"/>
    <x v="6"/>
    <n v="7.9"/>
  </r>
  <r>
    <s v="S2470"/>
    <s v="Ahmed"/>
    <s v="Davis"/>
    <s v="student1470@university.com"/>
    <s v="Female"/>
    <n v="21"/>
    <x v="1"/>
    <n v="53.15"/>
    <n v="53.15"/>
    <n v="84.87"/>
    <n v="58.63"/>
    <n v="83.32"/>
    <n v="83.32"/>
    <n v="90.65"/>
    <n v="1.26"/>
    <n v="81.11"/>
    <n v="76.28"/>
    <x v="2"/>
    <x v="1"/>
    <n v="25.6"/>
    <x v="0"/>
    <x v="0"/>
    <s v="High School"/>
    <x v="0"/>
    <x v="0"/>
    <x v="1"/>
    <n v="7.3"/>
  </r>
  <r>
    <s v="S2471"/>
    <s v="Sara"/>
    <s v="Brown"/>
    <s v="student1471@university.com"/>
    <s v="Male"/>
    <n v="19"/>
    <x v="0"/>
    <n v="80.03"/>
    <n v="80.03"/>
    <n v="93.73"/>
    <n v="47.46"/>
    <n v="69.59"/>
    <n v="69.59"/>
    <n v="61.08"/>
    <n v="2.78"/>
    <n v="58.4"/>
    <n v="66.27"/>
    <x v="0"/>
    <x v="0"/>
    <n v="13.5"/>
    <x v="1"/>
    <x v="0"/>
    <m/>
    <x v="1"/>
    <x v="1"/>
    <x v="9"/>
    <n v="5.2"/>
  </r>
  <r>
    <s v="S2472"/>
    <s v="Ali"/>
    <s v="Davis"/>
    <s v="student1472@university.com"/>
    <s v="Male"/>
    <n v="21"/>
    <x v="3"/>
    <n v="56.24"/>
    <n v="56.24"/>
    <n v="44.58"/>
    <n v="96"/>
    <m/>
    <n v="74.834753733714592"/>
    <n v="89.93"/>
    <n v="6.88"/>
    <n v="78.62"/>
    <n v="93.64"/>
    <x v="2"/>
    <x v="1"/>
    <n v="8"/>
    <x v="1"/>
    <x v="0"/>
    <m/>
    <x v="1"/>
    <x v="1"/>
    <x v="2"/>
    <n v="4.3"/>
  </r>
  <r>
    <s v="S2473"/>
    <s v="Sara"/>
    <s v="Davis"/>
    <s v="student1473@university.com"/>
    <s v="Male"/>
    <n v="18"/>
    <x v="1"/>
    <n v="89.83"/>
    <n v="89.83"/>
    <n v="95.8"/>
    <n v="78.290000000000006"/>
    <n v="78.66"/>
    <n v="78.66"/>
    <n v="97.66"/>
    <n v="2.36"/>
    <n v="72.56"/>
    <n v="70.14"/>
    <x v="1"/>
    <x v="1"/>
    <n v="22.8"/>
    <x v="0"/>
    <x v="0"/>
    <s v="High School"/>
    <x v="0"/>
    <x v="0"/>
    <x v="3"/>
    <n v="7.6"/>
  </r>
  <r>
    <s v="S2474"/>
    <s v="Liam"/>
    <s v="Williams"/>
    <s v="student1474@university.com"/>
    <s v="Male"/>
    <n v="23"/>
    <x v="2"/>
    <n v="82.09"/>
    <n v="82.09"/>
    <n v="63.78"/>
    <n v="41.62"/>
    <n v="68.09"/>
    <n v="68.09"/>
    <n v="56.88"/>
    <n v="1.72"/>
    <n v="90.98"/>
    <n v="68.73"/>
    <x v="4"/>
    <x v="1"/>
    <n v="7.1"/>
    <x v="1"/>
    <x v="0"/>
    <m/>
    <x v="1"/>
    <x v="1"/>
    <x v="2"/>
    <n v="6.9"/>
  </r>
  <r>
    <s v="S2475"/>
    <s v="Liam"/>
    <s v="Brown"/>
    <s v="student1475@university.com"/>
    <s v="Female"/>
    <n v="23"/>
    <x v="3"/>
    <n v="93.74"/>
    <n v="93.74"/>
    <n v="95.3"/>
    <n v="79.739999999999995"/>
    <n v="67.540000000000006"/>
    <n v="67.540000000000006"/>
    <n v="98.93"/>
    <n v="0.68"/>
    <n v="67.209999999999994"/>
    <n v="82.07"/>
    <x v="1"/>
    <x v="1"/>
    <n v="23.2"/>
    <x v="1"/>
    <x v="0"/>
    <s v="High School"/>
    <x v="0"/>
    <x v="1"/>
    <x v="9"/>
    <n v="5.0999999999999996"/>
  </r>
  <r>
    <s v="S2476"/>
    <s v="Omar"/>
    <s v="Johnson"/>
    <s v="student1476@university.com"/>
    <s v="Male"/>
    <n v="20"/>
    <x v="0"/>
    <n v="89.24"/>
    <n v="89.24"/>
    <n v="44.54"/>
    <n v="66.83"/>
    <n v="84.39"/>
    <n v="84.39"/>
    <n v="51.25"/>
    <n v="5"/>
    <n v="93.75"/>
    <n v="96.02"/>
    <x v="3"/>
    <x v="1"/>
    <n v="15.9"/>
    <x v="0"/>
    <x v="1"/>
    <s v="PhD"/>
    <x v="3"/>
    <x v="1"/>
    <x v="0"/>
    <n v="8.6999999999999993"/>
  </r>
  <r>
    <s v="S2477"/>
    <s v="Liam"/>
    <s v="Davis"/>
    <s v="student1477@university.com"/>
    <s v="Female"/>
    <n v="21"/>
    <x v="3"/>
    <n v="55.61"/>
    <n v="55.61"/>
    <n v="82.91"/>
    <n v="98.35"/>
    <n v="73.180000000000007"/>
    <n v="73.180000000000007"/>
    <n v="76.11"/>
    <n v="8.42"/>
    <n v="90.6"/>
    <n v="75.400000000000006"/>
    <x v="4"/>
    <x v="1"/>
    <n v="9.1"/>
    <x v="0"/>
    <x v="0"/>
    <s v="Bachelor's"/>
    <x v="4"/>
    <x v="0"/>
    <x v="7"/>
    <n v="6.8"/>
  </r>
  <r>
    <s v="S2478"/>
    <s v="Emma"/>
    <s v="Jones"/>
    <s v="student1478@university.com"/>
    <s v="Female"/>
    <n v="23"/>
    <x v="1"/>
    <m/>
    <n v="75.382466666666559"/>
    <n v="84.14"/>
    <n v="89.14"/>
    <n v="87.6"/>
    <n v="87.6"/>
    <n v="88.69"/>
    <n v="0.59"/>
    <n v="83.73"/>
    <n v="86.13"/>
    <x v="0"/>
    <x v="0"/>
    <n v="8.9"/>
    <x v="0"/>
    <x v="0"/>
    <s v="None"/>
    <x v="1"/>
    <x v="0"/>
    <x v="1"/>
    <n v="6.9"/>
  </r>
  <r>
    <s v="S2479"/>
    <s v="Liam"/>
    <s v="Jones"/>
    <s v="student1479@university.com"/>
    <s v="Female"/>
    <n v="21"/>
    <x v="1"/>
    <m/>
    <n v="75.382466666666559"/>
    <n v="99.81"/>
    <n v="50.28"/>
    <n v="69.91"/>
    <n v="69.91"/>
    <n v="89.52"/>
    <n v="5.42"/>
    <n v="62.93"/>
    <n v="72.84"/>
    <x v="2"/>
    <x v="1"/>
    <n v="23.7"/>
    <x v="0"/>
    <x v="0"/>
    <s v="None"/>
    <x v="1"/>
    <x v="1"/>
    <x v="2"/>
    <n v="5.5"/>
  </r>
  <r>
    <s v="S2480"/>
    <s v="John"/>
    <s v="Johnson"/>
    <s v="student1480@university.com"/>
    <s v="Female"/>
    <n v="20"/>
    <x v="3"/>
    <n v="70.87"/>
    <n v="70.87"/>
    <n v="86.13"/>
    <n v="83.21"/>
    <n v="57.54"/>
    <n v="57.54"/>
    <n v="86.73"/>
    <n v="6.51"/>
    <n v="98.52"/>
    <n v="60.94"/>
    <x v="3"/>
    <x v="1"/>
    <n v="25.7"/>
    <x v="1"/>
    <x v="0"/>
    <s v="None"/>
    <x v="1"/>
    <x v="2"/>
    <x v="7"/>
    <n v="8.4"/>
  </r>
  <r>
    <s v="S2481"/>
    <s v="Ahmed"/>
    <s v="Jones"/>
    <s v="student1481@university.com"/>
    <s v="Female"/>
    <n v="23"/>
    <x v="1"/>
    <n v="98.62"/>
    <n v="98.62"/>
    <n v="62.95"/>
    <n v="69.13"/>
    <n v="73.069999999999993"/>
    <n v="73.069999999999993"/>
    <n v="76.47"/>
    <n v="5.92"/>
    <n v="77.430000000000007"/>
    <n v="56.2"/>
    <x v="1"/>
    <x v="1"/>
    <n v="22.1"/>
    <x v="1"/>
    <x v="0"/>
    <s v="Master's"/>
    <x v="2"/>
    <x v="2"/>
    <x v="8"/>
    <n v="8.5"/>
  </r>
  <r>
    <s v="S2482"/>
    <s v="Emma"/>
    <s v="Smith"/>
    <s v="student1482@university.com"/>
    <s v="Female"/>
    <n v="18"/>
    <x v="3"/>
    <n v="86.79"/>
    <n v="86.79"/>
    <n v="73.430000000000007"/>
    <n v="51.22"/>
    <n v="97.55"/>
    <n v="97.55"/>
    <n v="82.55"/>
    <n v="8.7799999999999994"/>
    <n v="95.38"/>
    <n v="56.82"/>
    <x v="3"/>
    <x v="1"/>
    <n v="23"/>
    <x v="1"/>
    <x v="1"/>
    <s v="Bachelor's"/>
    <x v="4"/>
    <x v="0"/>
    <x v="9"/>
    <n v="7.6"/>
  </r>
  <r>
    <s v="S2483"/>
    <s v="Ali"/>
    <s v="Davis"/>
    <s v="student1483@university.com"/>
    <s v="Male"/>
    <n v="19"/>
    <x v="1"/>
    <n v="50.77"/>
    <n v="50.77"/>
    <n v="61.99"/>
    <n v="81.92"/>
    <n v="90.08"/>
    <n v="90.08"/>
    <n v="85"/>
    <n v="8.66"/>
    <n v="60.79"/>
    <n v="51.07"/>
    <x v="2"/>
    <x v="1"/>
    <n v="26.2"/>
    <x v="1"/>
    <x v="0"/>
    <m/>
    <x v="1"/>
    <x v="1"/>
    <x v="3"/>
    <n v="4.5"/>
  </r>
  <r>
    <s v="S2484"/>
    <s v="Omar"/>
    <s v="Johnson"/>
    <s v="student1484@university.com"/>
    <s v="Male"/>
    <n v="24"/>
    <x v="0"/>
    <n v="94"/>
    <n v="94"/>
    <n v="51.76"/>
    <n v="72.84"/>
    <n v="60.29"/>
    <n v="60.29"/>
    <n v="74.73"/>
    <n v="0.56999999999999995"/>
    <n v="99.17"/>
    <n v="77.650000000000006"/>
    <x v="3"/>
    <x v="1"/>
    <n v="15.7"/>
    <x v="1"/>
    <x v="0"/>
    <s v="Bachelor's"/>
    <x v="4"/>
    <x v="0"/>
    <x v="4"/>
    <n v="4.4000000000000004"/>
  </r>
  <r>
    <s v="S2485"/>
    <s v="Omar"/>
    <s v="Brown"/>
    <s v="student1485@university.com"/>
    <s v="Male"/>
    <n v="24"/>
    <x v="3"/>
    <n v="55.04"/>
    <n v="55.04"/>
    <n v="54.91"/>
    <n v="41.82"/>
    <n v="69.569999999999993"/>
    <n v="69.569999999999993"/>
    <n v="79.78"/>
    <n v="3.61"/>
    <n v="90.8"/>
    <n v="56.56"/>
    <x v="2"/>
    <x v="1"/>
    <n v="9.1999999999999993"/>
    <x v="0"/>
    <x v="0"/>
    <s v="None"/>
    <x v="1"/>
    <x v="0"/>
    <x v="7"/>
    <n v="6.3"/>
  </r>
  <r>
    <s v="S2486"/>
    <s v="Omar"/>
    <s v="Davis"/>
    <s v="student1486@university.com"/>
    <s v="Male"/>
    <n v="24"/>
    <x v="3"/>
    <n v="57.03"/>
    <n v="57.03"/>
    <n v="53.32"/>
    <n v="78.8"/>
    <n v="96.39"/>
    <n v="96.39"/>
    <n v="92.32"/>
    <n v="6.71"/>
    <n v="97.46"/>
    <n v="93.28"/>
    <x v="0"/>
    <x v="0"/>
    <n v="14.4"/>
    <x v="0"/>
    <x v="0"/>
    <s v="PhD"/>
    <x v="3"/>
    <x v="1"/>
    <x v="0"/>
    <n v="4.7"/>
  </r>
  <r>
    <s v="S2487"/>
    <s v="Ali"/>
    <s v="Johnson"/>
    <s v="student1487@university.com"/>
    <s v="Male"/>
    <n v="21"/>
    <x v="3"/>
    <n v="86.72"/>
    <n v="86.72"/>
    <n v="72.930000000000007"/>
    <n v="78.099999999999994"/>
    <n v="56.18"/>
    <n v="56.18"/>
    <n v="65.64"/>
    <n v="9.52"/>
    <n v="60.62"/>
    <n v="99.14"/>
    <x v="1"/>
    <x v="1"/>
    <n v="29.5"/>
    <x v="0"/>
    <x v="0"/>
    <s v="Bachelor's"/>
    <x v="4"/>
    <x v="0"/>
    <x v="6"/>
    <n v="5.7"/>
  </r>
  <r>
    <s v="S2488"/>
    <s v="Ali"/>
    <s v="Williams"/>
    <s v="student1488@university.com"/>
    <s v="Female"/>
    <n v="23"/>
    <x v="0"/>
    <n v="93.25"/>
    <n v="93.25"/>
    <n v="94.37"/>
    <n v="48.65"/>
    <n v="62.7"/>
    <n v="62.7"/>
    <n v="76.16"/>
    <n v="8.0500000000000007"/>
    <n v="71.53"/>
    <n v="74.790000000000006"/>
    <x v="1"/>
    <x v="1"/>
    <n v="16.2"/>
    <x v="0"/>
    <x v="0"/>
    <s v="High School"/>
    <x v="0"/>
    <x v="0"/>
    <x v="7"/>
    <n v="4.9000000000000004"/>
  </r>
  <r>
    <s v="S2489"/>
    <s v="Ali"/>
    <s v="Brown"/>
    <s v="student1489@university.com"/>
    <s v="Male"/>
    <n v="23"/>
    <x v="0"/>
    <n v="76.819999999999993"/>
    <n v="76.819999999999993"/>
    <n v="94.76"/>
    <n v="60.94"/>
    <n v="63.11"/>
    <n v="63.11"/>
    <n v="50.42"/>
    <n v="1.77"/>
    <n v="54.88"/>
    <n v="72.48"/>
    <x v="2"/>
    <x v="1"/>
    <n v="28.1"/>
    <x v="0"/>
    <x v="0"/>
    <s v="Bachelor's"/>
    <x v="4"/>
    <x v="2"/>
    <x v="0"/>
    <n v="5.6"/>
  </r>
  <r>
    <s v="S2490"/>
    <s v="Ali"/>
    <s v="Williams"/>
    <s v="student1490@university.com"/>
    <s v="Male"/>
    <n v="20"/>
    <x v="3"/>
    <m/>
    <n v="75.377343949044473"/>
    <n v="43.29"/>
    <n v="75.150000000000006"/>
    <n v="78.55"/>
    <n v="78.55"/>
    <n v="84.37"/>
    <n v="2.79"/>
    <n v="56.85"/>
    <n v="67.400000000000006"/>
    <x v="1"/>
    <x v="1"/>
    <n v="22.6"/>
    <x v="1"/>
    <x v="0"/>
    <s v="High School"/>
    <x v="0"/>
    <x v="1"/>
    <x v="7"/>
    <n v="8.6999999999999993"/>
  </r>
  <r>
    <s v="S2491"/>
    <s v="Omar"/>
    <s v="Davis"/>
    <s v="student1491@university.com"/>
    <s v="Male"/>
    <n v="18"/>
    <x v="3"/>
    <n v="67.569999999999993"/>
    <n v="67.569999999999993"/>
    <n v="44.79"/>
    <n v="48.33"/>
    <n v="70.540000000000006"/>
    <n v="70.540000000000006"/>
    <n v="59.77"/>
    <n v="7.64"/>
    <n v="64.2"/>
    <n v="81.900000000000006"/>
    <x v="4"/>
    <x v="1"/>
    <n v="23.4"/>
    <x v="1"/>
    <x v="0"/>
    <s v="None"/>
    <x v="1"/>
    <x v="1"/>
    <x v="5"/>
    <n v="7.8"/>
  </r>
  <r>
    <s v="S2492"/>
    <s v="Omar"/>
    <s v="Brown"/>
    <s v="student1492@university.com"/>
    <s v="Female"/>
    <n v="22"/>
    <x v="3"/>
    <n v="67.14"/>
    <n v="67.14"/>
    <n v="54.71"/>
    <n v="91.16"/>
    <n v="53.99"/>
    <n v="53.99"/>
    <n v="74.05"/>
    <n v="4.71"/>
    <n v="97.58"/>
    <n v="80.400000000000006"/>
    <x v="0"/>
    <x v="0"/>
    <n v="9.8000000000000007"/>
    <x v="0"/>
    <x v="1"/>
    <s v="High School"/>
    <x v="0"/>
    <x v="1"/>
    <x v="6"/>
    <n v="4.7"/>
  </r>
  <r>
    <s v="S2493"/>
    <s v="Sara"/>
    <s v="Jones"/>
    <s v="student1493@university.com"/>
    <s v="Female"/>
    <n v="23"/>
    <x v="1"/>
    <n v="66.33"/>
    <n v="66.33"/>
    <n v="55.3"/>
    <n v="41.65"/>
    <n v="81.459999999999994"/>
    <n v="81.459999999999994"/>
    <n v="60.51"/>
    <n v="5.47"/>
    <n v="83.36"/>
    <n v="67.17"/>
    <x v="1"/>
    <x v="1"/>
    <n v="14.2"/>
    <x v="0"/>
    <x v="0"/>
    <s v="Master's"/>
    <x v="2"/>
    <x v="2"/>
    <x v="4"/>
    <n v="7.3"/>
  </r>
  <r>
    <s v="S2494"/>
    <s v="Emma"/>
    <s v="Johnson"/>
    <s v="student1494@university.com"/>
    <s v="Female"/>
    <n v="19"/>
    <x v="1"/>
    <m/>
    <n v="75.385342684092976"/>
    <n v="45.69"/>
    <n v="46.17"/>
    <n v="54.95"/>
    <n v="54.95"/>
    <n v="51.18"/>
    <n v="6.09"/>
    <n v="65.73"/>
    <n v="67.16"/>
    <x v="1"/>
    <x v="1"/>
    <n v="23.3"/>
    <x v="1"/>
    <x v="0"/>
    <s v="PhD"/>
    <x v="3"/>
    <x v="1"/>
    <x v="4"/>
    <n v="4.2"/>
  </r>
  <r>
    <s v="S2495"/>
    <s v="Ahmed"/>
    <s v="Davis"/>
    <s v="student1495@university.com"/>
    <s v="Male"/>
    <n v="20"/>
    <x v="3"/>
    <n v="80.44"/>
    <n v="80.44"/>
    <n v="63.31"/>
    <n v="46.97"/>
    <n v="80.319999999999993"/>
    <n v="80.319999999999993"/>
    <n v="74.16"/>
    <n v="1.03"/>
    <n v="97.73"/>
    <n v="82.24"/>
    <x v="3"/>
    <x v="1"/>
    <n v="21.4"/>
    <x v="0"/>
    <x v="0"/>
    <s v="High School"/>
    <x v="0"/>
    <x v="0"/>
    <x v="2"/>
    <n v="8.9"/>
  </r>
  <r>
    <s v="S2496"/>
    <s v="Liam"/>
    <s v="Smith"/>
    <s v="student1496@university.com"/>
    <s v="Male"/>
    <n v="23"/>
    <x v="0"/>
    <n v="95.02"/>
    <n v="95.02"/>
    <n v="75.260000000000005"/>
    <n v="71.69"/>
    <n v="75.349999999999994"/>
    <n v="75.349999999999994"/>
    <n v="71.239999999999995"/>
    <n v="8.56"/>
    <n v="86.99"/>
    <n v="77.73"/>
    <x v="1"/>
    <x v="1"/>
    <n v="26.6"/>
    <x v="0"/>
    <x v="0"/>
    <s v="PhD"/>
    <x v="3"/>
    <x v="2"/>
    <x v="3"/>
    <n v="6.7"/>
  </r>
  <r>
    <s v="S2497"/>
    <s v="Liam"/>
    <s v="Brown"/>
    <s v="student1497@university.com"/>
    <s v="Male"/>
    <n v="23"/>
    <x v="3"/>
    <n v="65.349999999999994"/>
    <n v="65.349999999999994"/>
    <n v="74.69"/>
    <n v="77.209999999999994"/>
    <n v="74.680000000000007"/>
    <n v="74.680000000000007"/>
    <n v="71.260000000000005"/>
    <n v="8.6300000000000008"/>
    <n v="95.35"/>
    <n v="85.93"/>
    <x v="0"/>
    <x v="0"/>
    <n v="10.199999999999999"/>
    <x v="0"/>
    <x v="0"/>
    <m/>
    <x v="1"/>
    <x v="2"/>
    <x v="0"/>
    <n v="6.5"/>
  </r>
  <r>
    <s v="S2498"/>
    <s v="John"/>
    <s v="Brown"/>
    <s v="student1498@university.com"/>
    <s v="Male"/>
    <n v="20"/>
    <x v="2"/>
    <n v="59.33"/>
    <n v="59.33"/>
    <n v="72.61"/>
    <n v="64.22"/>
    <n v="53.37"/>
    <n v="53.37"/>
    <n v="60.44"/>
    <n v="4.68"/>
    <n v="96.36"/>
    <n v="97.07"/>
    <x v="2"/>
    <x v="1"/>
    <n v="23.7"/>
    <x v="1"/>
    <x v="0"/>
    <m/>
    <x v="1"/>
    <x v="0"/>
    <x v="0"/>
    <n v="5.2"/>
  </r>
  <r>
    <s v="S2499"/>
    <s v="Omar"/>
    <s v="Davis"/>
    <s v="student1499@university.com"/>
    <s v="Male"/>
    <n v="20"/>
    <x v="2"/>
    <n v="91.93"/>
    <n v="91.93"/>
    <n v="60.32"/>
    <n v="57.32"/>
    <n v="81.96"/>
    <n v="81.96"/>
    <n v="97.36"/>
    <n v="6.27"/>
    <n v="87.54"/>
    <n v="88.98"/>
    <x v="3"/>
    <x v="1"/>
    <n v="6"/>
    <x v="1"/>
    <x v="0"/>
    <s v="Bachelor's"/>
    <x v="4"/>
    <x v="2"/>
    <x v="3"/>
    <n v="6.3"/>
  </r>
  <r>
    <s v="S2500"/>
    <s v="John"/>
    <s v="Davis"/>
    <s v="student1500@university.com"/>
    <s v="Female"/>
    <n v="21"/>
    <x v="0"/>
    <n v="87.09"/>
    <n v="87.09"/>
    <n v="82.39"/>
    <n v="88.56"/>
    <n v="71.569999999999993"/>
    <n v="71.569999999999993"/>
    <n v="50.18"/>
    <n v="6.6"/>
    <n v="62.16"/>
    <n v="65.22"/>
    <x v="1"/>
    <x v="1"/>
    <n v="12.5"/>
    <x v="0"/>
    <x v="0"/>
    <s v="High School"/>
    <x v="0"/>
    <x v="0"/>
    <x v="8"/>
    <n v="6.6"/>
  </r>
  <r>
    <s v="S2501"/>
    <s v="Emma"/>
    <s v="Williams"/>
    <s v="student1501@university.com"/>
    <s v="Male"/>
    <n v="23"/>
    <x v="2"/>
    <n v="96.54"/>
    <n v="96.54"/>
    <n v="89.59"/>
    <n v="44.1"/>
    <n v="70.56"/>
    <n v="70.56"/>
    <n v="94.58"/>
    <n v="1.9"/>
    <n v="99.83"/>
    <n v="87.96"/>
    <x v="3"/>
    <x v="1"/>
    <n v="20.8"/>
    <x v="1"/>
    <x v="0"/>
    <m/>
    <x v="1"/>
    <x v="2"/>
    <x v="3"/>
    <n v="7.3"/>
  </r>
  <r>
    <s v="S2502"/>
    <s v="Emma"/>
    <s v="Jones"/>
    <s v="student1502@university.com"/>
    <s v="Female"/>
    <n v="22"/>
    <x v="1"/>
    <n v="58.28"/>
    <n v="58.28"/>
    <n v="60.78"/>
    <n v="56.82"/>
    <n v="79.819999999999993"/>
    <n v="79.819999999999993"/>
    <n v="86.85"/>
    <n v="1.1299999999999999"/>
    <n v="66.25"/>
    <n v="72.5"/>
    <x v="4"/>
    <x v="1"/>
    <n v="29.5"/>
    <x v="0"/>
    <x v="0"/>
    <s v="High School"/>
    <x v="0"/>
    <x v="1"/>
    <x v="2"/>
    <n v="4.2"/>
  </r>
  <r>
    <s v="S2503"/>
    <s v="John"/>
    <s v="Williams"/>
    <s v="student1503@university.com"/>
    <s v="Male"/>
    <n v="19"/>
    <x v="1"/>
    <n v="57.21"/>
    <n v="57.21"/>
    <n v="45.13"/>
    <n v="42.35"/>
    <n v="80.31"/>
    <n v="80.31"/>
    <n v="58.6"/>
    <n v="0.21"/>
    <n v="83.59"/>
    <n v="88.88"/>
    <x v="2"/>
    <x v="1"/>
    <n v="29.7"/>
    <x v="0"/>
    <x v="0"/>
    <s v="Master's"/>
    <x v="2"/>
    <x v="0"/>
    <x v="7"/>
    <n v="5.7"/>
  </r>
  <r>
    <s v="S2504"/>
    <s v="Omar"/>
    <s v="Williams"/>
    <s v="student1504@university.com"/>
    <s v="Female"/>
    <n v="18"/>
    <x v="0"/>
    <m/>
    <n v="75.381275575447461"/>
    <n v="57.78"/>
    <n v="40.83"/>
    <n v="50.75"/>
    <n v="50.75"/>
    <n v="73.61"/>
    <n v="9.1300000000000008"/>
    <n v="92.24"/>
    <n v="94.33"/>
    <x v="0"/>
    <x v="0"/>
    <n v="16"/>
    <x v="0"/>
    <x v="1"/>
    <s v="PhD"/>
    <x v="3"/>
    <x v="0"/>
    <x v="0"/>
    <n v="5.9"/>
  </r>
  <r>
    <s v="S2505"/>
    <s v="John"/>
    <s v="Jones"/>
    <s v="student1505@university.com"/>
    <s v="Female"/>
    <n v="18"/>
    <x v="3"/>
    <n v="80.72"/>
    <n v="80.72"/>
    <n v="48.24"/>
    <n v="61.2"/>
    <n v="56.26"/>
    <n v="56.26"/>
    <n v="99.44"/>
    <n v="3.46"/>
    <n v="58.76"/>
    <n v="62.5"/>
    <x v="0"/>
    <x v="0"/>
    <n v="24.1"/>
    <x v="0"/>
    <x v="0"/>
    <s v="High School"/>
    <x v="0"/>
    <x v="0"/>
    <x v="9"/>
    <n v="4.7"/>
  </r>
  <r>
    <s v="S2506"/>
    <s v="Liam"/>
    <s v="Smith"/>
    <s v="student1506@university.com"/>
    <s v="Female"/>
    <n v="22"/>
    <x v="3"/>
    <n v="74.010000000000005"/>
    <n v="74.010000000000005"/>
    <n v="68.040000000000006"/>
    <n v="51.69"/>
    <n v="61.83"/>
    <n v="61.83"/>
    <n v="82.18"/>
    <n v="0.86"/>
    <n v="80.45"/>
    <n v="61.93"/>
    <x v="3"/>
    <x v="1"/>
    <n v="20"/>
    <x v="1"/>
    <x v="0"/>
    <s v="None"/>
    <x v="1"/>
    <x v="0"/>
    <x v="2"/>
    <n v="5.2"/>
  </r>
  <r>
    <s v="S2507"/>
    <s v="Sara"/>
    <s v="Williams"/>
    <s v="student1507@university.com"/>
    <s v="Female"/>
    <n v="20"/>
    <x v="3"/>
    <n v="79.95"/>
    <n v="79.95"/>
    <n v="49.36"/>
    <n v="56.1"/>
    <n v="83.9"/>
    <n v="83.9"/>
    <n v="56.37"/>
    <n v="4.66"/>
    <n v="68.760000000000005"/>
    <n v="71.63"/>
    <x v="1"/>
    <x v="1"/>
    <n v="22.7"/>
    <x v="0"/>
    <x v="0"/>
    <s v="None"/>
    <x v="1"/>
    <x v="1"/>
    <x v="6"/>
    <n v="5.2"/>
  </r>
  <r>
    <s v="S2508"/>
    <s v="Liam"/>
    <s v="Williams"/>
    <s v="student1508@university.com"/>
    <s v="Male"/>
    <n v="20"/>
    <x v="0"/>
    <n v="59.02"/>
    <n v="59.02"/>
    <n v="67.77"/>
    <n v="89.26"/>
    <n v="78.84"/>
    <n v="78.84"/>
    <n v="72.88"/>
    <n v="0.76"/>
    <n v="62.21"/>
    <n v="52.58"/>
    <x v="4"/>
    <x v="1"/>
    <n v="23.3"/>
    <x v="1"/>
    <x v="0"/>
    <s v="Bachelor's"/>
    <x v="4"/>
    <x v="1"/>
    <x v="4"/>
    <n v="8.1"/>
  </r>
  <r>
    <s v="S2509"/>
    <s v="Maria"/>
    <s v="Brown"/>
    <s v="student1509@university.com"/>
    <s v="Male"/>
    <n v="20"/>
    <x v="3"/>
    <n v="73.98"/>
    <n v="73.98"/>
    <n v="53.26"/>
    <n v="49.78"/>
    <n v="87.88"/>
    <n v="87.88"/>
    <n v="73.41"/>
    <n v="0.85"/>
    <n v="50.59"/>
    <n v="84.28"/>
    <x v="0"/>
    <x v="0"/>
    <n v="18.7"/>
    <x v="0"/>
    <x v="0"/>
    <s v="PhD"/>
    <x v="3"/>
    <x v="0"/>
    <x v="7"/>
    <n v="7.4"/>
  </r>
  <r>
    <s v="S2510"/>
    <s v="Omar"/>
    <s v="Jones"/>
    <s v="student1510@university.com"/>
    <s v="Male"/>
    <n v="23"/>
    <x v="3"/>
    <n v="82.9"/>
    <n v="82.9"/>
    <n v="84.32"/>
    <n v="86.81"/>
    <n v="87.03"/>
    <n v="87.03"/>
    <n v="90.11"/>
    <n v="4.8899999999999997"/>
    <n v="93.6"/>
    <n v="87.49"/>
    <x v="0"/>
    <x v="0"/>
    <n v="25.3"/>
    <x v="1"/>
    <x v="0"/>
    <m/>
    <x v="1"/>
    <x v="1"/>
    <x v="2"/>
    <n v="8.6"/>
  </r>
  <r>
    <s v="S2511"/>
    <s v="Omar"/>
    <s v="Johnson"/>
    <s v="student1511@university.com"/>
    <s v="Female"/>
    <n v="20"/>
    <x v="0"/>
    <n v="71.64"/>
    <n v="71.64"/>
    <n v="41.65"/>
    <n v="80.5"/>
    <n v="92.66"/>
    <n v="92.66"/>
    <n v="95.81"/>
    <n v="5.09"/>
    <n v="56.79"/>
    <n v="67.27"/>
    <x v="1"/>
    <x v="1"/>
    <n v="19.600000000000001"/>
    <x v="0"/>
    <x v="0"/>
    <s v="PhD"/>
    <x v="3"/>
    <x v="1"/>
    <x v="7"/>
    <n v="5.5"/>
  </r>
  <r>
    <s v="S2512"/>
    <s v="Ahmed"/>
    <s v="Smith"/>
    <s v="student1512@university.com"/>
    <s v="Male"/>
    <n v="20"/>
    <x v="3"/>
    <m/>
    <n v="75.383021467478287"/>
    <n v="73.28"/>
    <n v="59.59"/>
    <n v="68.84"/>
    <n v="68.84"/>
    <n v="54.11"/>
    <n v="5.8"/>
    <n v="93.91"/>
    <n v="73.260000000000005"/>
    <x v="3"/>
    <x v="1"/>
    <n v="7.5"/>
    <x v="0"/>
    <x v="0"/>
    <s v="PhD"/>
    <x v="3"/>
    <x v="2"/>
    <x v="7"/>
    <n v="8.4"/>
  </r>
  <r>
    <s v="S2513"/>
    <s v="Ali"/>
    <s v="Smith"/>
    <s v="student1513@university.com"/>
    <s v="Male"/>
    <n v="23"/>
    <x v="0"/>
    <n v="72.56"/>
    <n v="72.56"/>
    <n v="50.17"/>
    <n v="72.790000000000006"/>
    <n v="67.25"/>
    <n v="67.25"/>
    <n v="65.7"/>
    <n v="6.56"/>
    <n v="80.03"/>
    <n v="79.52"/>
    <x v="0"/>
    <x v="0"/>
    <n v="29.7"/>
    <x v="0"/>
    <x v="0"/>
    <s v="High School"/>
    <x v="0"/>
    <x v="1"/>
    <x v="0"/>
    <n v="8.3000000000000007"/>
  </r>
  <r>
    <s v="S2514"/>
    <s v="Maria"/>
    <s v="Jones"/>
    <s v="student1514@university.com"/>
    <s v="Male"/>
    <n v="23"/>
    <x v="2"/>
    <m/>
    <n v="75.383926282051206"/>
    <n v="40.06"/>
    <n v="66.67"/>
    <n v="91.55"/>
    <n v="91.55"/>
    <n v="64.92"/>
    <n v="6.68"/>
    <n v="81.05"/>
    <n v="53.68"/>
    <x v="2"/>
    <x v="1"/>
    <n v="12.6"/>
    <x v="0"/>
    <x v="0"/>
    <s v="Bachelor's"/>
    <x v="4"/>
    <x v="1"/>
    <x v="6"/>
    <n v="6.2"/>
  </r>
  <r>
    <s v="S2515"/>
    <s v="Emma"/>
    <s v="Davis"/>
    <s v="student1515@university.com"/>
    <s v="Male"/>
    <n v="22"/>
    <x v="1"/>
    <n v="65.180000000000007"/>
    <n v="65.180000000000007"/>
    <n v="92.15"/>
    <n v="47.7"/>
    <n v="61.88"/>
    <n v="61.88"/>
    <n v="99.8"/>
    <n v="4.33"/>
    <n v="91.43"/>
    <n v="85.56"/>
    <x v="3"/>
    <x v="1"/>
    <n v="29.1"/>
    <x v="0"/>
    <x v="0"/>
    <s v="Bachelor's"/>
    <x v="4"/>
    <x v="1"/>
    <x v="4"/>
    <n v="7.1"/>
  </r>
  <r>
    <s v="S2516"/>
    <s v="Omar"/>
    <s v="Davis"/>
    <s v="student1516@university.com"/>
    <s v="Female"/>
    <n v="21"/>
    <x v="0"/>
    <m/>
    <n v="75.387197819813963"/>
    <n v="80.290000000000006"/>
    <n v="94.43"/>
    <n v="73.06"/>
    <n v="73.06"/>
    <n v="77.959999999999994"/>
    <n v="6.44"/>
    <n v="75.47"/>
    <n v="76.34"/>
    <x v="1"/>
    <x v="1"/>
    <n v="12.3"/>
    <x v="1"/>
    <x v="0"/>
    <s v="Bachelor's"/>
    <x v="4"/>
    <x v="0"/>
    <x v="8"/>
    <n v="7"/>
  </r>
  <r>
    <s v="S2517"/>
    <s v="John"/>
    <s v="Brown"/>
    <s v="student1517@university.com"/>
    <s v="Female"/>
    <n v="23"/>
    <x v="0"/>
    <m/>
    <n v="75.387197819813963"/>
    <n v="45.94"/>
    <n v="74.180000000000007"/>
    <n v="59.72"/>
    <n v="59.72"/>
    <n v="93.99"/>
    <n v="3.05"/>
    <n v="67.86"/>
    <n v="81.209999999999994"/>
    <x v="4"/>
    <x v="1"/>
    <n v="26.3"/>
    <x v="1"/>
    <x v="0"/>
    <s v="None"/>
    <x v="1"/>
    <x v="2"/>
    <x v="9"/>
    <n v="5.5"/>
  </r>
  <r>
    <s v="S2518"/>
    <s v="Maria"/>
    <s v="Brown"/>
    <s v="student1518@university.com"/>
    <s v="Male"/>
    <n v="19"/>
    <x v="0"/>
    <n v="83.43"/>
    <n v="83.43"/>
    <n v="79.84"/>
    <n v="92.81"/>
    <n v="95.69"/>
    <n v="95.69"/>
    <n v="71.3"/>
    <n v="4.41"/>
    <n v="56.94"/>
    <n v="86.19"/>
    <x v="0"/>
    <x v="0"/>
    <n v="22.2"/>
    <x v="0"/>
    <x v="0"/>
    <m/>
    <x v="1"/>
    <x v="1"/>
    <x v="5"/>
    <n v="5.3"/>
  </r>
  <r>
    <s v="S2519"/>
    <s v="Ahmed"/>
    <s v="Jones"/>
    <s v="student1519@university.com"/>
    <s v="Male"/>
    <n v="20"/>
    <x v="3"/>
    <n v="92.26"/>
    <n v="92.26"/>
    <n v="76.7"/>
    <n v="89.43"/>
    <n v="70.39"/>
    <n v="70.39"/>
    <n v="86.14"/>
    <n v="3.93"/>
    <n v="78.52"/>
    <n v="83.78"/>
    <x v="1"/>
    <x v="1"/>
    <n v="13.9"/>
    <x v="0"/>
    <x v="1"/>
    <m/>
    <x v="1"/>
    <x v="0"/>
    <x v="3"/>
    <n v="4.8"/>
  </r>
  <r>
    <s v="S2520"/>
    <s v="Emma"/>
    <s v="Brown"/>
    <s v="student1520@university.com"/>
    <s v="Male"/>
    <n v="21"/>
    <x v="1"/>
    <n v="67.73"/>
    <n v="67.73"/>
    <n v="68.400000000000006"/>
    <n v="44.79"/>
    <m/>
    <n v="74.856180645161245"/>
    <n v="64.33"/>
    <n v="3.29"/>
    <n v="77.66"/>
    <n v="54.77"/>
    <x v="4"/>
    <x v="1"/>
    <n v="28.5"/>
    <x v="1"/>
    <x v="0"/>
    <s v="Bachelor's"/>
    <x v="4"/>
    <x v="1"/>
    <x v="1"/>
    <n v="8.1999999999999993"/>
  </r>
  <r>
    <s v="S2521"/>
    <s v="Ali"/>
    <s v="Smith"/>
    <s v="student1521@university.com"/>
    <s v="Female"/>
    <n v="18"/>
    <x v="3"/>
    <n v="52.3"/>
    <n v="52.3"/>
    <n v="65.16"/>
    <n v="52.44"/>
    <m/>
    <n v="74.856180645161245"/>
    <n v="95.59"/>
    <n v="2.39"/>
    <n v="64.69"/>
    <n v="89.13"/>
    <x v="4"/>
    <x v="1"/>
    <n v="19.600000000000001"/>
    <x v="0"/>
    <x v="0"/>
    <s v="PhD"/>
    <x v="3"/>
    <x v="0"/>
    <x v="8"/>
    <n v="6.7"/>
  </r>
  <r>
    <s v="S2522"/>
    <s v="Ali"/>
    <s v="Smith"/>
    <s v="student1522@university.com"/>
    <s v="Female"/>
    <n v="22"/>
    <x v="3"/>
    <n v="99.34"/>
    <n v="99.34"/>
    <n v="93.22"/>
    <n v="48.72"/>
    <n v="62.23"/>
    <n v="62.23"/>
    <n v="72.760000000000005"/>
    <n v="0.78"/>
    <n v="80"/>
    <n v="80.5"/>
    <x v="1"/>
    <x v="1"/>
    <n v="25.7"/>
    <x v="0"/>
    <x v="0"/>
    <s v="PhD"/>
    <x v="3"/>
    <x v="0"/>
    <x v="4"/>
    <n v="5.7"/>
  </r>
  <r>
    <s v="S2523"/>
    <s v="Ahmed"/>
    <s v="Johnson"/>
    <s v="student1523@university.com"/>
    <s v="Female"/>
    <n v="21"/>
    <x v="1"/>
    <n v="63.18"/>
    <n v="63.18"/>
    <n v="54.71"/>
    <n v="89.85"/>
    <n v="97.18"/>
    <n v="97.18"/>
    <n v="90.19"/>
    <n v="5.0599999999999996"/>
    <n v="71.97"/>
    <n v="85.74"/>
    <x v="0"/>
    <x v="0"/>
    <n v="24.9"/>
    <x v="0"/>
    <x v="0"/>
    <s v="High School"/>
    <x v="0"/>
    <x v="0"/>
    <x v="8"/>
    <n v="6.5"/>
  </r>
  <r>
    <s v="S2524"/>
    <s v="Ahmed"/>
    <s v="Davis"/>
    <s v="student1524@university.com"/>
    <s v="Male"/>
    <n v="23"/>
    <x v="3"/>
    <n v="56.33"/>
    <n v="56.33"/>
    <n v="63.9"/>
    <n v="91.75"/>
    <n v="68.38"/>
    <n v="68.38"/>
    <n v="62.79"/>
    <n v="5.37"/>
    <n v="90.28"/>
    <n v="63.08"/>
    <x v="2"/>
    <x v="1"/>
    <n v="6.2"/>
    <x v="0"/>
    <x v="0"/>
    <m/>
    <x v="1"/>
    <x v="2"/>
    <x v="4"/>
    <n v="4.4000000000000004"/>
  </r>
  <r>
    <s v="S2525"/>
    <s v="John"/>
    <s v="Jones"/>
    <s v="student1525@university.com"/>
    <s v="Female"/>
    <n v="20"/>
    <x v="3"/>
    <n v="68.489999999999995"/>
    <n v="68.489999999999995"/>
    <n v="59.75"/>
    <n v="71.680000000000007"/>
    <n v="83.23"/>
    <n v="83.23"/>
    <n v="84.68"/>
    <n v="3.36"/>
    <n v="77.97"/>
    <n v="61.07"/>
    <x v="2"/>
    <x v="1"/>
    <n v="11.7"/>
    <x v="0"/>
    <x v="0"/>
    <s v="Bachelor's"/>
    <x v="4"/>
    <x v="2"/>
    <x v="3"/>
    <n v="4.5"/>
  </r>
  <r>
    <s v="S2526"/>
    <s v="Omar"/>
    <s v="Williams"/>
    <s v="student1526@university.com"/>
    <s v="Female"/>
    <n v="20"/>
    <x v="3"/>
    <n v="86.93"/>
    <n v="86.93"/>
    <n v="86.27"/>
    <n v="46.25"/>
    <m/>
    <n v="74.85243540051674"/>
    <n v="70.260000000000005"/>
    <n v="9.76"/>
    <n v="96.68"/>
    <n v="91.3"/>
    <x v="1"/>
    <x v="1"/>
    <n v="16.8"/>
    <x v="0"/>
    <x v="0"/>
    <s v="Master's"/>
    <x v="2"/>
    <x v="2"/>
    <x v="8"/>
    <n v="7.8"/>
  </r>
  <r>
    <s v="S2527"/>
    <s v="Ali"/>
    <s v="Davis"/>
    <s v="student1527@university.com"/>
    <s v="Female"/>
    <n v="20"/>
    <x v="3"/>
    <n v="64.7"/>
    <n v="64.7"/>
    <n v="94.99"/>
    <n v="48.14"/>
    <n v="90.36"/>
    <n v="90.36"/>
    <n v="51.57"/>
    <n v="5.57"/>
    <n v="75.900000000000006"/>
    <n v="69.52"/>
    <x v="0"/>
    <x v="0"/>
    <n v="28.3"/>
    <x v="0"/>
    <x v="0"/>
    <m/>
    <x v="1"/>
    <x v="0"/>
    <x v="6"/>
    <n v="8.5"/>
  </r>
  <r>
    <s v="S2528"/>
    <s v="Emma"/>
    <s v="Williams"/>
    <s v="student1528@university.com"/>
    <s v="Female"/>
    <n v="21"/>
    <x v="3"/>
    <n v="78.739999999999995"/>
    <n v="78.739999999999995"/>
    <n v="90.99"/>
    <n v="88.81"/>
    <n v="94.85"/>
    <n v="94.85"/>
    <n v="70.650000000000006"/>
    <n v="8.89"/>
    <n v="94.37"/>
    <n v="78.77"/>
    <x v="0"/>
    <x v="0"/>
    <n v="6.6"/>
    <x v="0"/>
    <x v="0"/>
    <s v="High School"/>
    <x v="0"/>
    <x v="0"/>
    <x v="0"/>
    <n v="5.6"/>
  </r>
  <r>
    <s v="S2529"/>
    <s v="Maria"/>
    <s v="Johnson"/>
    <s v="student1529@university.com"/>
    <s v="Female"/>
    <n v="20"/>
    <x v="3"/>
    <m/>
    <n v="75.392290862290793"/>
    <n v="87.86"/>
    <n v="95.75"/>
    <m/>
    <n v="74.840959922430457"/>
    <n v="77.5"/>
    <n v="5.7"/>
    <n v="76.03"/>
    <n v="77.58"/>
    <x v="1"/>
    <x v="1"/>
    <n v="9.6"/>
    <x v="0"/>
    <x v="0"/>
    <s v="Bachelor's"/>
    <x v="4"/>
    <x v="1"/>
    <x v="1"/>
    <n v="6"/>
  </r>
  <r>
    <s v="S2530"/>
    <s v="Emma"/>
    <s v="Johnson"/>
    <s v="student1530@university.com"/>
    <s v="Male"/>
    <n v="23"/>
    <x v="0"/>
    <n v="55.89"/>
    <n v="55.89"/>
    <n v="99.21"/>
    <n v="51.97"/>
    <n v="92.42"/>
    <n v="92.42"/>
    <n v="57.59"/>
    <n v="1.9"/>
    <n v="77.900000000000006"/>
    <n v="79.260000000000005"/>
    <x v="4"/>
    <x v="1"/>
    <n v="20.6"/>
    <x v="0"/>
    <x v="0"/>
    <m/>
    <x v="1"/>
    <x v="1"/>
    <x v="3"/>
    <n v="5.9"/>
  </r>
  <r>
    <s v="S2531"/>
    <s v="Sara"/>
    <s v="Brown"/>
    <s v="student1531@university.com"/>
    <s v="Male"/>
    <n v="21"/>
    <x v="1"/>
    <n v="66.510000000000005"/>
    <n v="66.510000000000005"/>
    <n v="81.83"/>
    <n v="40.67"/>
    <n v="55.09"/>
    <n v="55.09"/>
    <n v="59.2"/>
    <n v="9.75"/>
    <n v="68.34"/>
    <n v="53.48"/>
    <x v="1"/>
    <x v="1"/>
    <n v="21.3"/>
    <x v="0"/>
    <x v="0"/>
    <m/>
    <x v="1"/>
    <x v="0"/>
    <x v="3"/>
    <n v="6.4"/>
  </r>
  <r>
    <s v="S2532"/>
    <s v="Sara"/>
    <s v="Johnson"/>
    <s v="student1532@university.com"/>
    <s v="Male"/>
    <n v="20"/>
    <x v="3"/>
    <m/>
    <n v="75.401429491307084"/>
    <n v="85.06"/>
    <n v="59.86"/>
    <n v="96.2"/>
    <n v="96.2"/>
    <n v="73.239999999999995"/>
    <n v="8.85"/>
    <n v="70.010000000000005"/>
    <n v="65.12"/>
    <x v="4"/>
    <x v="1"/>
    <n v="9.1"/>
    <x v="0"/>
    <x v="0"/>
    <s v="High School"/>
    <x v="0"/>
    <x v="0"/>
    <x v="6"/>
    <n v="6.1"/>
  </r>
  <r>
    <s v="S2533"/>
    <s v="Ahmed"/>
    <s v="Johnson"/>
    <s v="student1533@university.com"/>
    <s v="Male"/>
    <n v="18"/>
    <x v="1"/>
    <m/>
    <n v="75.401429491307084"/>
    <n v="98.97"/>
    <n v="41.83"/>
    <n v="81.22"/>
    <n v="81.22"/>
    <n v="67.14"/>
    <n v="4.71"/>
    <n v="96.66"/>
    <n v="53.32"/>
    <x v="2"/>
    <x v="1"/>
    <n v="28.7"/>
    <x v="1"/>
    <x v="1"/>
    <s v="High School"/>
    <x v="0"/>
    <x v="1"/>
    <x v="1"/>
    <n v="5.9"/>
  </r>
  <r>
    <s v="S2534"/>
    <s v="John"/>
    <s v="Williams"/>
    <s v="student1534@university.com"/>
    <s v="Female"/>
    <n v="18"/>
    <x v="3"/>
    <n v="55.99"/>
    <n v="55.99"/>
    <n v="40.42"/>
    <n v="89.68"/>
    <n v="93.46"/>
    <n v="93.46"/>
    <n v="72.040000000000006"/>
    <n v="2.4300000000000002"/>
    <n v="61.16"/>
    <n v="74.010000000000005"/>
    <x v="0"/>
    <x v="0"/>
    <n v="9.4"/>
    <x v="1"/>
    <x v="1"/>
    <s v="Master's"/>
    <x v="2"/>
    <x v="1"/>
    <x v="4"/>
    <n v="7.3"/>
  </r>
  <r>
    <s v="S2535"/>
    <s v="Sara"/>
    <s v="Brown"/>
    <s v="student1535@university.com"/>
    <s v="Male"/>
    <n v="19"/>
    <x v="3"/>
    <n v="58.17"/>
    <n v="58.17"/>
    <n v="78.040000000000006"/>
    <n v="69.489999999999995"/>
    <n v="84.22"/>
    <n v="84.22"/>
    <n v="73.040000000000006"/>
    <n v="2.23"/>
    <n v="56.07"/>
    <n v="95.1"/>
    <x v="2"/>
    <x v="1"/>
    <n v="9.6"/>
    <x v="0"/>
    <x v="0"/>
    <s v="High School"/>
    <x v="0"/>
    <x v="0"/>
    <x v="1"/>
    <n v="5.4"/>
  </r>
  <r>
    <s v="S2536"/>
    <s v="Ali"/>
    <s v="Johnson"/>
    <s v="student1536@university.com"/>
    <s v="Male"/>
    <n v="20"/>
    <x v="3"/>
    <n v="82.04"/>
    <n v="82.04"/>
    <n v="84.34"/>
    <n v="78.510000000000005"/>
    <n v="60.09"/>
    <n v="60.09"/>
    <n v="57"/>
    <n v="8.06"/>
    <n v="91.51"/>
    <n v="69.459999999999994"/>
    <x v="3"/>
    <x v="1"/>
    <n v="20.9"/>
    <x v="0"/>
    <x v="0"/>
    <m/>
    <x v="1"/>
    <x v="1"/>
    <x v="3"/>
    <n v="8.6999999999999993"/>
  </r>
  <r>
    <s v="S2537"/>
    <s v="Emma"/>
    <s v="Davis"/>
    <s v="student1537@university.com"/>
    <s v="Male"/>
    <n v="20"/>
    <x v="0"/>
    <n v="90.67"/>
    <n v="90.67"/>
    <n v="95.07"/>
    <n v="64.69"/>
    <m/>
    <n v="74.828386783284699"/>
    <n v="59.06"/>
    <n v="0.69"/>
    <n v="78.849999999999994"/>
    <n v="89.12"/>
    <x v="3"/>
    <x v="1"/>
    <n v="15.5"/>
    <x v="0"/>
    <x v="0"/>
    <m/>
    <x v="1"/>
    <x v="0"/>
    <x v="0"/>
    <n v="5.5"/>
  </r>
  <r>
    <s v="S2538"/>
    <s v="Emma"/>
    <s v="Johnson"/>
    <s v="student1538@university.com"/>
    <s v="Female"/>
    <n v="21"/>
    <x v="0"/>
    <m/>
    <n v="75.406179883945768"/>
    <n v="93.03"/>
    <n v="60.73"/>
    <n v="54.55"/>
    <n v="54.55"/>
    <n v="92.41"/>
    <n v="6.38"/>
    <n v="64.23"/>
    <n v="64.36"/>
    <x v="1"/>
    <x v="1"/>
    <n v="5.7"/>
    <x v="1"/>
    <x v="0"/>
    <s v="Master's"/>
    <x v="2"/>
    <x v="0"/>
    <x v="1"/>
    <n v="5.0999999999999996"/>
  </r>
  <r>
    <s v="S2539"/>
    <s v="Ahmed"/>
    <s v="Brown"/>
    <s v="student1539@university.com"/>
    <s v="Male"/>
    <n v="21"/>
    <x v="0"/>
    <n v="79.77"/>
    <n v="79.77"/>
    <n v="90.52"/>
    <n v="53.33"/>
    <n v="84.79"/>
    <n v="84.79"/>
    <n v="58.14"/>
    <n v="6.4"/>
    <n v="71.62"/>
    <n v="92.81"/>
    <x v="1"/>
    <x v="1"/>
    <n v="28"/>
    <x v="0"/>
    <x v="0"/>
    <m/>
    <x v="1"/>
    <x v="2"/>
    <x v="4"/>
    <n v="8.9"/>
  </r>
  <r>
    <s v="S2540"/>
    <s v="Omar"/>
    <s v="Jones"/>
    <s v="student1540@university.com"/>
    <s v="Female"/>
    <n v="24"/>
    <x v="1"/>
    <n v="58.53"/>
    <n v="58.53"/>
    <n v="96.75"/>
    <n v="86.23"/>
    <n v="70.45"/>
    <n v="70.45"/>
    <n v="83.3"/>
    <n v="1.82"/>
    <n v="76.25"/>
    <n v="70.98"/>
    <x v="0"/>
    <x v="0"/>
    <n v="6.9"/>
    <x v="1"/>
    <x v="0"/>
    <s v="Bachelor's"/>
    <x v="4"/>
    <x v="0"/>
    <x v="7"/>
    <n v="5.0999999999999996"/>
  </r>
  <r>
    <s v="S2541"/>
    <s v="Omar"/>
    <s v="Brown"/>
    <s v="student1541@university.com"/>
    <s v="Female"/>
    <n v="20"/>
    <x v="0"/>
    <n v="65.569999999999993"/>
    <n v="65.569999999999993"/>
    <n v="72.239999999999995"/>
    <n v="81.73"/>
    <n v="57.59"/>
    <n v="57.59"/>
    <n v="70.930000000000007"/>
    <n v="7.05"/>
    <n v="79.61"/>
    <n v="67.760000000000005"/>
    <x v="0"/>
    <x v="0"/>
    <n v="8.9"/>
    <x v="1"/>
    <x v="0"/>
    <s v="None"/>
    <x v="1"/>
    <x v="1"/>
    <x v="5"/>
    <n v="6.7"/>
  </r>
  <r>
    <s v="S2542"/>
    <s v="Maria"/>
    <s v="Williams"/>
    <s v="student1542@university.com"/>
    <s v="Female"/>
    <n v="19"/>
    <x v="0"/>
    <n v="51.01"/>
    <n v="51.01"/>
    <n v="40.42"/>
    <n v="61.64"/>
    <n v="98.96"/>
    <n v="98.96"/>
    <n v="98.41"/>
    <n v="7.05"/>
    <n v="91.05"/>
    <n v="84.87"/>
    <x v="0"/>
    <x v="0"/>
    <n v="27.4"/>
    <x v="0"/>
    <x v="0"/>
    <m/>
    <x v="1"/>
    <x v="1"/>
    <x v="5"/>
    <n v="5.6"/>
  </r>
  <r>
    <s v="S2543"/>
    <s v="Ahmed"/>
    <s v="Jones"/>
    <s v="student1543@university.com"/>
    <s v="Male"/>
    <n v="20"/>
    <x v="2"/>
    <n v="88.41"/>
    <n v="88.41"/>
    <n v="40.659999999999997"/>
    <n v="59.27"/>
    <m/>
    <n v="74.830918234912346"/>
    <n v="53.31"/>
    <n v="3.5"/>
    <n v="69.72"/>
    <n v="75.64"/>
    <x v="1"/>
    <x v="1"/>
    <n v="11.9"/>
    <x v="0"/>
    <x v="0"/>
    <s v="Bachelor's"/>
    <x v="4"/>
    <x v="1"/>
    <x v="5"/>
    <n v="4.4000000000000004"/>
  </r>
  <r>
    <s v="S2544"/>
    <s v="Liam"/>
    <s v="Davis"/>
    <s v="student1544@university.com"/>
    <s v="Female"/>
    <n v="23"/>
    <x v="3"/>
    <n v="70.05"/>
    <n v="70.05"/>
    <n v="72.680000000000007"/>
    <n v="40.07"/>
    <n v="94.68"/>
    <n v="94.68"/>
    <n v="91.52"/>
    <n v="4.83"/>
    <n v="83.83"/>
    <n v="66.87"/>
    <x v="3"/>
    <x v="1"/>
    <n v="25.4"/>
    <x v="1"/>
    <x v="0"/>
    <s v="Master's"/>
    <x v="2"/>
    <x v="1"/>
    <x v="3"/>
    <n v="8.8000000000000007"/>
  </r>
  <r>
    <s v="S2545"/>
    <s v="Maria"/>
    <s v="Smith"/>
    <s v="student1545@university.com"/>
    <s v="Male"/>
    <n v="21"/>
    <x v="3"/>
    <n v="90.81"/>
    <n v="90.81"/>
    <n v="66.12"/>
    <n v="43.81"/>
    <n v="89.44"/>
    <n v="89.44"/>
    <n v="74.569999999999993"/>
    <n v="8.33"/>
    <n v="91.74"/>
    <n v="52.9"/>
    <x v="1"/>
    <x v="1"/>
    <n v="9.3000000000000007"/>
    <x v="1"/>
    <x v="0"/>
    <s v="None"/>
    <x v="1"/>
    <x v="0"/>
    <x v="4"/>
    <n v="5.9"/>
  </r>
  <r>
    <s v="S2546"/>
    <s v="Liam"/>
    <s v="Brown"/>
    <s v="student1546@university.com"/>
    <s v="Male"/>
    <n v="20"/>
    <x v="1"/>
    <n v="85.42"/>
    <n v="85.42"/>
    <n v="67.069999999999993"/>
    <n v="77.400000000000006"/>
    <n v="84.6"/>
    <n v="84.6"/>
    <n v="50.27"/>
    <n v="5.23"/>
    <n v="92.19"/>
    <n v="58.33"/>
    <x v="1"/>
    <x v="1"/>
    <n v="6.2"/>
    <x v="0"/>
    <x v="0"/>
    <s v="PhD"/>
    <x v="3"/>
    <x v="0"/>
    <x v="1"/>
    <n v="7.2"/>
  </r>
  <r>
    <s v="S2547"/>
    <s v="Omar"/>
    <s v="Williams"/>
    <s v="student1547@university.com"/>
    <s v="Male"/>
    <n v="21"/>
    <x v="0"/>
    <n v="91.44"/>
    <n v="91.44"/>
    <n v="64.02"/>
    <n v="70.88"/>
    <n v="82.75"/>
    <n v="82.75"/>
    <n v="63.18"/>
    <n v="6.18"/>
    <n v="62.71"/>
    <n v="88.62"/>
    <x v="1"/>
    <x v="1"/>
    <n v="10.9"/>
    <x v="1"/>
    <x v="0"/>
    <s v="None"/>
    <x v="1"/>
    <x v="0"/>
    <x v="3"/>
    <n v="8.3000000000000007"/>
  </r>
  <r>
    <s v="S2548"/>
    <s v="Ahmed"/>
    <s v="Davis"/>
    <s v="student1548@university.com"/>
    <s v="Female"/>
    <n v="20"/>
    <x v="3"/>
    <n v="64.28"/>
    <n v="64.28"/>
    <n v="95.06"/>
    <n v="66.09"/>
    <n v="55.3"/>
    <n v="55.3"/>
    <n v="70.38"/>
    <n v="4.13"/>
    <n v="67.510000000000005"/>
    <n v="96.04"/>
    <x v="4"/>
    <x v="1"/>
    <n v="23.6"/>
    <x v="1"/>
    <x v="0"/>
    <s v="PhD"/>
    <x v="3"/>
    <x v="0"/>
    <x v="9"/>
    <n v="6.8"/>
  </r>
  <r>
    <s v="S2549"/>
    <s v="Liam"/>
    <s v="Jones"/>
    <s v="student1549@university.com"/>
    <s v="Female"/>
    <n v="22"/>
    <x v="3"/>
    <n v="59.26"/>
    <n v="59.26"/>
    <n v="61.55"/>
    <n v="89.65"/>
    <n v="95.03"/>
    <n v="95.03"/>
    <n v="65.709999999999994"/>
    <n v="1.5"/>
    <n v="79.75"/>
    <n v="58.44"/>
    <x v="2"/>
    <x v="1"/>
    <n v="21.6"/>
    <x v="0"/>
    <x v="0"/>
    <m/>
    <x v="1"/>
    <x v="0"/>
    <x v="8"/>
    <n v="7.6"/>
  </r>
  <r>
    <s v="S2550"/>
    <s v="Ahmed"/>
    <s v="Davis"/>
    <s v="student1550@university.com"/>
    <s v="Male"/>
    <n v="21"/>
    <x v="0"/>
    <n v="98.6"/>
    <n v="98.6"/>
    <n v="91.37"/>
    <n v="70.23"/>
    <n v="94.06"/>
    <n v="94.06"/>
    <n v="68.12"/>
    <n v="9.98"/>
    <n v="94.29"/>
    <n v="78.47"/>
    <x v="3"/>
    <x v="1"/>
    <n v="12.8"/>
    <x v="0"/>
    <x v="0"/>
    <s v="Bachelor's"/>
    <x v="4"/>
    <x v="2"/>
    <x v="0"/>
    <n v="7.9"/>
  </r>
  <r>
    <s v="S2551"/>
    <s v="Ahmed"/>
    <s v="Brown"/>
    <s v="student1551@university.com"/>
    <s v="Female"/>
    <n v="19"/>
    <x v="0"/>
    <n v="85.87"/>
    <n v="85.87"/>
    <n v="94.17"/>
    <n v="63.07"/>
    <n v="87.39"/>
    <n v="87.39"/>
    <n v="95.83"/>
    <n v="5.32"/>
    <n v="89.52"/>
    <n v="51.71"/>
    <x v="1"/>
    <x v="1"/>
    <n v="20.8"/>
    <x v="0"/>
    <x v="1"/>
    <s v="Master's"/>
    <x v="2"/>
    <x v="2"/>
    <x v="2"/>
    <n v="5.9"/>
  </r>
  <r>
    <s v="S2552"/>
    <s v="Omar"/>
    <s v="Johnson"/>
    <s v="student1552@university.com"/>
    <s v="Female"/>
    <n v="22"/>
    <x v="3"/>
    <m/>
    <n v="75.403350598899252"/>
    <n v="69.97"/>
    <n v="49.68"/>
    <n v="96.37"/>
    <n v="96.37"/>
    <n v="68.05"/>
    <n v="3.36"/>
    <n v="79.2"/>
    <n v="64.540000000000006"/>
    <x v="3"/>
    <x v="1"/>
    <n v="21.6"/>
    <x v="0"/>
    <x v="0"/>
    <s v="PhD"/>
    <x v="3"/>
    <x v="1"/>
    <x v="9"/>
    <n v="7.1"/>
  </r>
  <r>
    <s v="S2553"/>
    <s v="Maria"/>
    <s v="Brown"/>
    <s v="student1553@university.com"/>
    <s v="Female"/>
    <n v="23"/>
    <x v="2"/>
    <n v="50.66"/>
    <n v="50.66"/>
    <n v="66.819999999999993"/>
    <n v="89.24"/>
    <n v="77.650000000000006"/>
    <n v="77.650000000000006"/>
    <n v="70.94"/>
    <n v="7.14"/>
    <n v="99.19"/>
    <n v="72.44"/>
    <x v="0"/>
    <x v="0"/>
    <n v="19.100000000000001"/>
    <x v="0"/>
    <x v="1"/>
    <s v="Master's"/>
    <x v="2"/>
    <x v="0"/>
    <x v="6"/>
    <n v="5"/>
  </r>
  <r>
    <s v="S2554"/>
    <s v="Maria"/>
    <s v="Smith"/>
    <s v="student1554@university.com"/>
    <s v="Male"/>
    <n v="20"/>
    <x v="1"/>
    <n v="67.72"/>
    <n v="67.72"/>
    <n v="85.66"/>
    <n v="74.569999999999993"/>
    <n v="72.38"/>
    <n v="72.38"/>
    <n v="88.06"/>
    <n v="6.21"/>
    <n v="71.95"/>
    <n v="86.79"/>
    <x v="1"/>
    <x v="1"/>
    <n v="28.4"/>
    <x v="0"/>
    <x v="0"/>
    <s v="None"/>
    <x v="1"/>
    <x v="1"/>
    <x v="5"/>
    <n v="4.3"/>
  </r>
  <r>
    <s v="S2555"/>
    <s v="Ahmed"/>
    <s v="Brown"/>
    <s v="student1555@university.com"/>
    <s v="Female"/>
    <n v="24"/>
    <x v="0"/>
    <n v="87.14"/>
    <n v="87.14"/>
    <n v="82.48"/>
    <n v="45.55"/>
    <n v="98.4"/>
    <n v="98.4"/>
    <n v="89.69"/>
    <n v="2.33"/>
    <n v="92.12"/>
    <n v="52.21"/>
    <x v="1"/>
    <x v="1"/>
    <n v="24.8"/>
    <x v="1"/>
    <x v="0"/>
    <m/>
    <x v="1"/>
    <x v="0"/>
    <x v="4"/>
    <n v="8.9"/>
  </r>
  <r>
    <s v="S2556"/>
    <s v="Sara"/>
    <s v="Jones"/>
    <s v="student1556@university.com"/>
    <s v="Female"/>
    <n v="23"/>
    <x v="0"/>
    <n v="53.9"/>
    <n v="53.9"/>
    <n v="59.71"/>
    <n v="78.930000000000007"/>
    <n v="73.209999999999994"/>
    <n v="73.209999999999994"/>
    <n v="54.2"/>
    <n v="8.77"/>
    <n v="90.92"/>
    <n v="89.06"/>
    <x v="4"/>
    <x v="1"/>
    <n v="25.4"/>
    <x v="0"/>
    <x v="0"/>
    <s v="None"/>
    <x v="1"/>
    <x v="1"/>
    <x v="5"/>
    <n v="4.5"/>
  </r>
  <r>
    <s v="S2557"/>
    <s v="John"/>
    <s v="Jones"/>
    <s v="student1557@university.com"/>
    <s v="Male"/>
    <n v="21"/>
    <x v="1"/>
    <n v="78.37"/>
    <n v="78.37"/>
    <n v="46.15"/>
    <n v="65.5"/>
    <n v="82.07"/>
    <n v="82.07"/>
    <n v="85.2"/>
    <n v="0.71"/>
    <n v="95.4"/>
    <n v="60.13"/>
    <x v="1"/>
    <x v="1"/>
    <n v="15.6"/>
    <x v="0"/>
    <x v="0"/>
    <s v="PhD"/>
    <x v="3"/>
    <x v="0"/>
    <x v="6"/>
    <n v="6.1"/>
  </r>
  <r>
    <s v="S2558"/>
    <s v="Omar"/>
    <s v="Brown"/>
    <s v="student1558@university.com"/>
    <s v="Female"/>
    <n v="22"/>
    <x v="3"/>
    <n v="71.45"/>
    <n v="71.45"/>
    <n v="55.89"/>
    <n v="88.68"/>
    <n v="68.650000000000006"/>
    <n v="68.650000000000006"/>
    <n v="74.13"/>
    <n v="6.06"/>
    <n v="99.38"/>
    <n v="87.98"/>
    <x v="3"/>
    <x v="1"/>
    <n v="22.1"/>
    <x v="0"/>
    <x v="0"/>
    <s v="Bachelor's"/>
    <x v="4"/>
    <x v="1"/>
    <x v="4"/>
    <n v="4.3"/>
  </r>
  <r>
    <s v="S2559"/>
    <s v="John"/>
    <s v="Jones"/>
    <s v="student1559@university.com"/>
    <s v="Male"/>
    <n v="23"/>
    <x v="3"/>
    <n v="50.88"/>
    <n v="50.88"/>
    <n v="47.86"/>
    <n v="95.13"/>
    <n v="81.819999999999993"/>
    <n v="81.819999999999993"/>
    <n v="56.69"/>
    <n v="4.78"/>
    <n v="74.78"/>
    <n v="81.27"/>
    <x v="4"/>
    <x v="1"/>
    <n v="9.6"/>
    <x v="0"/>
    <x v="1"/>
    <s v="PhD"/>
    <x v="3"/>
    <x v="1"/>
    <x v="4"/>
    <n v="8.6"/>
  </r>
  <r>
    <s v="S2560"/>
    <s v="John"/>
    <s v="Johnson"/>
    <s v="student1560@university.com"/>
    <s v="Female"/>
    <n v="19"/>
    <x v="0"/>
    <n v="61.8"/>
    <n v="61.8"/>
    <n v="57.68"/>
    <n v="76.03"/>
    <n v="86"/>
    <n v="86"/>
    <n v="63.24"/>
    <n v="3.18"/>
    <n v="59.78"/>
    <n v="66.98"/>
    <x v="2"/>
    <x v="1"/>
    <n v="12.4"/>
    <x v="0"/>
    <x v="0"/>
    <s v="PhD"/>
    <x v="3"/>
    <x v="1"/>
    <x v="0"/>
    <n v="4.5"/>
  </r>
  <r>
    <s v="S2561"/>
    <s v="Maria"/>
    <s v="Davis"/>
    <s v="student1561@university.com"/>
    <s v="Female"/>
    <n v="24"/>
    <x v="1"/>
    <n v="64.239999999999995"/>
    <n v="64.239999999999995"/>
    <n v="55.71"/>
    <n v="83.9"/>
    <n v="81.23"/>
    <n v="81.23"/>
    <n v="52.25"/>
    <n v="8.26"/>
    <n v="73.040000000000006"/>
    <n v="86.19"/>
    <x v="0"/>
    <x v="0"/>
    <n v="17.600000000000001"/>
    <x v="0"/>
    <x v="0"/>
    <s v="None"/>
    <x v="1"/>
    <x v="2"/>
    <x v="6"/>
    <n v="7.9"/>
  </r>
  <r>
    <s v="S2562"/>
    <s v="Maria"/>
    <s v="Brown"/>
    <s v="student1562@university.com"/>
    <s v="Female"/>
    <n v="21"/>
    <x v="3"/>
    <n v="55.59"/>
    <n v="55.59"/>
    <n v="78.260000000000005"/>
    <n v="43.4"/>
    <n v="75.73"/>
    <n v="75.73"/>
    <n v="68.010000000000005"/>
    <n v="6.56"/>
    <n v="92.69"/>
    <n v="61.82"/>
    <x v="2"/>
    <x v="1"/>
    <n v="25.4"/>
    <x v="0"/>
    <x v="0"/>
    <s v="PhD"/>
    <x v="3"/>
    <x v="1"/>
    <x v="3"/>
    <n v="7.6"/>
  </r>
  <r>
    <s v="S2563"/>
    <s v="Sara"/>
    <s v="Johnson"/>
    <s v="student1563@university.com"/>
    <s v="Female"/>
    <n v="22"/>
    <x v="2"/>
    <n v="81.58"/>
    <n v="81.58"/>
    <n v="97.27"/>
    <n v="73.62"/>
    <n v="65.010000000000005"/>
    <n v="65.010000000000005"/>
    <n v="62.77"/>
    <n v="7.59"/>
    <n v="91.81"/>
    <n v="60.99"/>
    <x v="2"/>
    <x v="1"/>
    <n v="13.4"/>
    <x v="0"/>
    <x v="0"/>
    <s v="Bachelor's"/>
    <x v="4"/>
    <x v="2"/>
    <x v="7"/>
    <n v="4.2"/>
  </r>
  <r>
    <s v="S2564"/>
    <s v="John"/>
    <s v="Davis"/>
    <s v="student1564@university.com"/>
    <s v="Female"/>
    <n v="23"/>
    <x v="0"/>
    <n v="62.12"/>
    <n v="62.12"/>
    <n v="81.14"/>
    <n v="85.32"/>
    <n v="82.19"/>
    <n v="82.19"/>
    <n v="69.11"/>
    <n v="4.1500000000000004"/>
    <n v="66.8"/>
    <n v="53.09"/>
    <x v="3"/>
    <x v="1"/>
    <n v="16"/>
    <x v="0"/>
    <x v="0"/>
    <m/>
    <x v="1"/>
    <x v="2"/>
    <x v="8"/>
    <n v="7.6"/>
  </r>
  <r>
    <s v="S2565"/>
    <s v="John"/>
    <s v="Davis"/>
    <s v="student1565@university.com"/>
    <s v="Female"/>
    <n v="22"/>
    <x v="3"/>
    <n v="63.88"/>
    <n v="63.88"/>
    <n v="95.6"/>
    <n v="69.81"/>
    <n v="95.42"/>
    <n v="95.42"/>
    <n v="79.02"/>
    <n v="9.42"/>
    <n v="52.37"/>
    <n v="69.650000000000006"/>
    <x v="2"/>
    <x v="1"/>
    <n v="28.9"/>
    <x v="0"/>
    <x v="0"/>
    <s v="None"/>
    <x v="1"/>
    <x v="1"/>
    <x v="7"/>
    <n v="8.8000000000000007"/>
  </r>
  <r>
    <s v="S2566"/>
    <s v="Ahmed"/>
    <s v="Johnson"/>
    <s v="student1566@university.com"/>
    <s v="Male"/>
    <n v="22"/>
    <x v="3"/>
    <m/>
    <n v="75.44591027308185"/>
    <n v="87.05"/>
    <n v="75.61"/>
    <n v="50.35"/>
    <n v="50.35"/>
    <n v="86.62"/>
    <n v="3.45"/>
    <n v="75.489999999999995"/>
    <n v="54.89"/>
    <x v="1"/>
    <x v="1"/>
    <n v="12.1"/>
    <x v="0"/>
    <x v="0"/>
    <s v="PhD"/>
    <x v="3"/>
    <x v="0"/>
    <x v="5"/>
    <n v="6.6"/>
  </r>
  <r>
    <s v="S2567"/>
    <s v="Maria"/>
    <s v="Williams"/>
    <s v="student1567@university.com"/>
    <s v="Female"/>
    <n v="23"/>
    <x v="3"/>
    <n v="73.36"/>
    <n v="73.36"/>
    <n v="83.67"/>
    <n v="93.94"/>
    <n v="56.7"/>
    <n v="56.7"/>
    <n v="80.27"/>
    <n v="5.31"/>
    <n v="73.709999999999994"/>
    <n v="70.98"/>
    <x v="2"/>
    <x v="1"/>
    <n v="20.5"/>
    <x v="0"/>
    <x v="0"/>
    <m/>
    <x v="1"/>
    <x v="2"/>
    <x v="7"/>
    <n v="5.4"/>
  </r>
  <r>
    <s v="S2568"/>
    <s v="John"/>
    <s v="Brown"/>
    <s v="student1568@university.com"/>
    <s v="Female"/>
    <n v="18"/>
    <x v="1"/>
    <n v="69.61"/>
    <n v="69.61"/>
    <n v="64.84"/>
    <n v="51.89"/>
    <n v="55.99"/>
    <n v="55.99"/>
    <n v="83.92"/>
    <n v="9.34"/>
    <n v="54.29"/>
    <n v="50.49"/>
    <x v="4"/>
    <x v="1"/>
    <n v="7.5"/>
    <x v="1"/>
    <x v="0"/>
    <m/>
    <x v="1"/>
    <x v="0"/>
    <x v="4"/>
    <n v="6.7"/>
  </r>
  <r>
    <s v="S2569"/>
    <s v="Emma"/>
    <s v="Davis"/>
    <s v="student1569@university.com"/>
    <s v="Female"/>
    <n v="20"/>
    <x v="2"/>
    <n v="86.19"/>
    <n v="86.19"/>
    <n v="59.49"/>
    <n v="45.89"/>
    <n v="96.16"/>
    <n v="96.16"/>
    <n v="93.28"/>
    <n v="0.83"/>
    <n v="89.74"/>
    <n v="57.75"/>
    <x v="3"/>
    <x v="1"/>
    <n v="15.3"/>
    <x v="0"/>
    <x v="0"/>
    <m/>
    <x v="1"/>
    <x v="1"/>
    <x v="8"/>
    <n v="4.5999999999999996"/>
  </r>
  <r>
    <s v="S2570"/>
    <s v="Sara"/>
    <s v="Davis"/>
    <s v="student1570@university.com"/>
    <s v="Male"/>
    <n v="21"/>
    <x v="0"/>
    <n v="95.48"/>
    <n v="95.48"/>
    <n v="90.78"/>
    <n v="81.44"/>
    <n v="83.14"/>
    <n v="83.14"/>
    <n v="93.69"/>
    <n v="1.0900000000000001"/>
    <n v="64.180000000000007"/>
    <n v="96.62"/>
    <x v="1"/>
    <x v="1"/>
    <n v="13.3"/>
    <x v="1"/>
    <x v="0"/>
    <m/>
    <x v="1"/>
    <x v="2"/>
    <x v="5"/>
    <n v="8.8000000000000007"/>
  </r>
  <r>
    <s v="S2571"/>
    <s v="Liam"/>
    <s v="Jones"/>
    <s v="student1571@university.com"/>
    <s v="Male"/>
    <n v="21"/>
    <x v="2"/>
    <n v="51.25"/>
    <n v="51.25"/>
    <n v="94.32"/>
    <n v="89.37"/>
    <n v="97.59"/>
    <n v="97.59"/>
    <n v="93.04"/>
    <n v="9.94"/>
    <n v="82.29"/>
    <n v="89.78"/>
    <x v="2"/>
    <x v="1"/>
    <n v="5.3"/>
    <x v="0"/>
    <x v="0"/>
    <s v="Bachelor's"/>
    <x v="4"/>
    <x v="1"/>
    <x v="6"/>
    <n v="5.8"/>
  </r>
  <r>
    <s v="S2572"/>
    <s v="Emma"/>
    <s v="Davis"/>
    <s v="student1572@university.com"/>
    <s v="Male"/>
    <n v="24"/>
    <x v="1"/>
    <n v="72.41"/>
    <n v="72.41"/>
    <n v="67.11"/>
    <n v="91.03"/>
    <m/>
    <n v="74.777203667321473"/>
    <n v="57.66"/>
    <n v="9.7100000000000009"/>
    <n v="55.07"/>
    <n v="61.81"/>
    <x v="2"/>
    <x v="1"/>
    <n v="19.600000000000001"/>
    <x v="1"/>
    <x v="0"/>
    <s v="High School"/>
    <x v="0"/>
    <x v="1"/>
    <x v="1"/>
    <n v="6.3"/>
  </r>
  <r>
    <s v="S2573"/>
    <s v="Emma"/>
    <s v="Johnson"/>
    <s v="student1573@university.com"/>
    <s v="Female"/>
    <n v="24"/>
    <x v="0"/>
    <n v="80.540000000000006"/>
    <n v="80.540000000000006"/>
    <n v="40.54"/>
    <n v="78.5"/>
    <n v="73.09"/>
    <n v="73.09"/>
    <n v="62.55"/>
    <n v="7.72"/>
    <n v="93.04"/>
    <n v="85.91"/>
    <x v="1"/>
    <x v="1"/>
    <n v="13.3"/>
    <x v="0"/>
    <x v="0"/>
    <s v="Bachelor's"/>
    <x v="4"/>
    <x v="1"/>
    <x v="3"/>
    <n v="6"/>
  </r>
  <r>
    <s v="S2574"/>
    <s v="Liam"/>
    <s v="Davis"/>
    <s v="student1574@university.com"/>
    <s v="Female"/>
    <n v="24"/>
    <x v="0"/>
    <n v="65.930000000000007"/>
    <n v="65.930000000000007"/>
    <n v="87.55"/>
    <n v="89.99"/>
    <n v="89.62"/>
    <n v="89.62"/>
    <n v="75.12"/>
    <n v="4.84"/>
    <n v="86.96"/>
    <n v="83.42"/>
    <x v="2"/>
    <x v="1"/>
    <n v="11.3"/>
    <x v="0"/>
    <x v="0"/>
    <s v="None"/>
    <x v="1"/>
    <x v="0"/>
    <x v="3"/>
    <n v="4.0999999999999996"/>
  </r>
  <r>
    <s v="S2575"/>
    <s v="Omar"/>
    <s v="Williams"/>
    <s v="student1575@university.com"/>
    <s v="Male"/>
    <n v="21"/>
    <x v="0"/>
    <n v="88.62"/>
    <n v="88.62"/>
    <n v="57.1"/>
    <n v="82.04"/>
    <n v="58.05"/>
    <n v="58.05"/>
    <n v="67.94"/>
    <n v="5.0599999999999996"/>
    <n v="69.42"/>
    <n v="58.85"/>
    <x v="1"/>
    <x v="1"/>
    <n v="27.3"/>
    <x v="1"/>
    <x v="0"/>
    <m/>
    <x v="1"/>
    <x v="1"/>
    <x v="5"/>
    <n v="4.2"/>
  </r>
  <r>
    <s v="S2576"/>
    <s v="Omar"/>
    <s v="Brown"/>
    <s v="student1576@university.com"/>
    <s v="Male"/>
    <n v="22"/>
    <x v="0"/>
    <n v="98.57"/>
    <n v="98.57"/>
    <n v="40.590000000000003"/>
    <n v="45.24"/>
    <n v="69.069999999999993"/>
    <n v="69.069999999999993"/>
    <n v="56.58"/>
    <n v="2.57"/>
    <n v="81.47"/>
    <n v="68.55"/>
    <x v="1"/>
    <x v="1"/>
    <n v="10.7"/>
    <x v="0"/>
    <x v="0"/>
    <s v="None"/>
    <x v="1"/>
    <x v="2"/>
    <x v="8"/>
    <n v="6.8"/>
  </r>
  <r>
    <s v="S2577"/>
    <s v="Sara"/>
    <s v="Brown"/>
    <s v="student1577@university.com"/>
    <s v="Male"/>
    <n v="24"/>
    <x v="3"/>
    <n v="97.17"/>
    <n v="97.17"/>
    <n v="88.3"/>
    <n v="85.72"/>
    <m/>
    <n v="74.780245901639276"/>
    <n v="64.39"/>
    <n v="4.33"/>
    <n v="59.37"/>
    <n v="95.69"/>
    <x v="3"/>
    <x v="1"/>
    <n v="15.1"/>
    <x v="1"/>
    <x v="0"/>
    <m/>
    <x v="1"/>
    <x v="1"/>
    <x v="1"/>
    <n v="6.5"/>
  </r>
  <r>
    <s v="S2578"/>
    <s v="Emma"/>
    <s v="Davis"/>
    <s v="student1578@university.com"/>
    <s v="Female"/>
    <n v="23"/>
    <x v="0"/>
    <n v="63.3"/>
    <n v="63.3"/>
    <n v="71.040000000000006"/>
    <n v="50.76"/>
    <n v="64.92"/>
    <n v="64.92"/>
    <n v="98.77"/>
    <n v="4.3099999999999996"/>
    <n v="99.27"/>
    <n v="86.94"/>
    <x v="4"/>
    <x v="1"/>
    <n v="28.7"/>
    <x v="0"/>
    <x v="0"/>
    <s v="Bachelor's"/>
    <x v="4"/>
    <x v="1"/>
    <x v="5"/>
    <n v="8.9"/>
  </r>
  <r>
    <s v="S2579"/>
    <s v="John"/>
    <s v="Smith"/>
    <s v="student1579@university.com"/>
    <s v="Male"/>
    <n v="20"/>
    <x v="3"/>
    <n v="61.32"/>
    <n v="61.32"/>
    <n v="81.11"/>
    <n v="54.2"/>
    <n v="68.56"/>
    <n v="68.56"/>
    <n v="67.349999999999994"/>
    <n v="0.36"/>
    <n v="89.81"/>
    <n v="88.02"/>
    <x v="0"/>
    <x v="0"/>
    <n v="7"/>
    <x v="0"/>
    <x v="1"/>
    <s v="PhD"/>
    <x v="3"/>
    <x v="2"/>
    <x v="0"/>
    <n v="5.3"/>
  </r>
  <r>
    <s v="S2580"/>
    <s v="Maria"/>
    <s v="Smith"/>
    <s v="student1580@university.com"/>
    <s v="Female"/>
    <n v="19"/>
    <x v="1"/>
    <n v="97.87"/>
    <n v="97.87"/>
    <n v="94.88"/>
    <n v="63.68"/>
    <n v="53.91"/>
    <n v="53.91"/>
    <n v="70.95"/>
    <n v="4.53"/>
    <n v="89.45"/>
    <n v="78.19"/>
    <x v="1"/>
    <x v="1"/>
    <n v="28.5"/>
    <x v="1"/>
    <x v="0"/>
    <s v="Bachelor's"/>
    <x v="4"/>
    <x v="2"/>
    <x v="7"/>
    <n v="5.8"/>
  </r>
  <r>
    <s v="S2581"/>
    <s v="Sara"/>
    <s v="Johnson"/>
    <s v="student1581@university.com"/>
    <s v="Female"/>
    <n v="21"/>
    <x v="1"/>
    <n v="72.930000000000007"/>
    <n v="72.930000000000007"/>
    <n v="72.47"/>
    <n v="58.87"/>
    <n v="59.9"/>
    <n v="59.9"/>
    <n v="50.32"/>
    <n v="4.8"/>
    <n v="57.67"/>
    <n v="83.28"/>
    <x v="2"/>
    <x v="1"/>
    <n v="14.8"/>
    <x v="1"/>
    <x v="0"/>
    <s v="Bachelor's"/>
    <x v="4"/>
    <x v="0"/>
    <x v="8"/>
    <n v="8.9"/>
  </r>
  <r>
    <s v="S2582"/>
    <s v="Ahmed"/>
    <s v="Smith"/>
    <s v="student1582@university.com"/>
    <s v="Female"/>
    <n v="23"/>
    <x v="3"/>
    <m/>
    <n v="75.431907873243972"/>
    <n v="70.19"/>
    <n v="59.3"/>
    <n v="66.77"/>
    <n v="66.77"/>
    <n v="85.97"/>
    <n v="6.66"/>
    <n v="50.89"/>
    <n v="75.44"/>
    <x v="4"/>
    <x v="1"/>
    <n v="24.8"/>
    <x v="1"/>
    <x v="0"/>
    <s v="Bachelor's"/>
    <x v="4"/>
    <x v="0"/>
    <x v="8"/>
    <n v="4.2"/>
  </r>
  <r>
    <s v="S2583"/>
    <s v="Liam"/>
    <s v="Johnson"/>
    <s v="student1583@university.com"/>
    <s v="Male"/>
    <n v="20"/>
    <x v="3"/>
    <n v="85.35"/>
    <n v="85.35"/>
    <n v="57.44"/>
    <n v="50.16"/>
    <n v="89.79"/>
    <n v="89.79"/>
    <n v="70.680000000000007"/>
    <n v="5.16"/>
    <n v="79.27"/>
    <n v="87.04"/>
    <x v="1"/>
    <x v="1"/>
    <n v="13.9"/>
    <x v="0"/>
    <x v="0"/>
    <s v="Master's"/>
    <x v="2"/>
    <x v="0"/>
    <x v="7"/>
    <n v="7.2"/>
  </r>
  <r>
    <s v="S2584"/>
    <s v="Emma"/>
    <s v="Jones"/>
    <s v="student1584@university.com"/>
    <s v="Female"/>
    <n v="20"/>
    <x v="0"/>
    <m/>
    <n v="75.428666666666601"/>
    <n v="58.31"/>
    <n v="57.63"/>
    <m/>
    <n v="74.794973718790999"/>
    <n v="55.16"/>
    <n v="8.6199999999999992"/>
    <n v="57.21"/>
    <n v="86.64"/>
    <x v="3"/>
    <x v="1"/>
    <n v="15.4"/>
    <x v="0"/>
    <x v="0"/>
    <s v="PhD"/>
    <x v="3"/>
    <x v="0"/>
    <x v="3"/>
    <n v="4.5"/>
  </r>
  <r>
    <s v="S2585"/>
    <s v="Sara"/>
    <s v="Johnson"/>
    <s v="student1585@university.com"/>
    <s v="Male"/>
    <n v="18"/>
    <x v="0"/>
    <n v="63.36"/>
    <n v="63.36"/>
    <n v="87.79"/>
    <n v="41.18"/>
    <n v="67.33"/>
    <n v="67.33"/>
    <n v="98.43"/>
    <n v="3.68"/>
    <n v="89.02"/>
    <n v="51.55"/>
    <x v="4"/>
    <x v="1"/>
    <n v="15.9"/>
    <x v="0"/>
    <x v="0"/>
    <s v="High School"/>
    <x v="0"/>
    <x v="0"/>
    <x v="1"/>
    <n v="8.6999999999999993"/>
  </r>
  <r>
    <s v="S2586"/>
    <s v="Ali"/>
    <s v="Smith"/>
    <s v="student1586@university.com"/>
    <s v="Male"/>
    <n v="23"/>
    <x v="3"/>
    <n v="93.96"/>
    <n v="93.96"/>
    <n v="66.94"/>
    <n v="68.37"/>
    <n v="53.25"/>
    <n v="53.25"/>
    <n v="88.87"/>
    <n v="4.0999999999999996"/>
    <n v="70.8"/>
    <n v="81.59"/>
    <x v="1"/>
    <x v="1"/>
    <n v="28.7"/>
    <x v="0"/>
    <x v="0"/>
    <m/>
    <x v="1"/>
    <x v="2"/>
    <x v="7"/>
    <n v="5.4"/>
  </r>
  <r>
    <s v="S2587"/>
    <s v="Ali"/>
    <s v="Davis"/>
    <s v="student1587@university.com"/>
    <s v="Male"/>
    <n v="21"/>
    <x v="0"/>
    <n v="58.12"/>
    <n v="58.12"/>
    <n v="49.81"/>
    <n v="86.12"/>
    <n v="77.86"/>
    <n v="77.86"/>
    <n v="86.31"/>
    <n v="5.71"/>
    <n v="66.930000000000007"/>
    <n v="81.489999999999995"/>
    <x v="2"/>
    <x v="1"/>
    <n v="18.8"/>
    <x v="0"/>
    <x v="0"/>
    <s v="Bachelor's"/>
    <x v="4"/>
    <x v="2"/>
    <x v="1"/>
    <n v="8.1"/>
  </r>
  <r>
    <s v="S2588"/>
    <s v="Omar"/>
    <s v="Jones"/>
    <s v="student1588@university.com"/>
    <s v="Male"/>
    <n v="24"/>
    <x v="3"/>
    <m/>
    <n v="75.432214589466724"/>
    <n v="45.67"/>
    <n v="91.73"/>
    <n v="80.56"/>
    <n v="80.56"/>
    <n v="97.89"/>
    <n v="2.0299999999999998"/>
    <n v="53.68"/>
    <n v="53.37"/>
    <x v="1"/>
    <x v="1"/>
    <n v="10.4"/>
    <x v="0"/>
    <x v="0"/>
    <m/>
    <x v="1"/>
    <x v="2"/>
    <x v="3"/>
    <n v="8.6"/>
  </r>
  <r>
    <s v="S2589"/>
    <s v="Liam"/>
    <s v="Smith"/>
    <s v="student1589@university.com"/>
    <s v="Female"/>
    <n v="22"/>
    <x v="3"/>
    <n v="63.46"/>
    <n v="63.46"/>
    <n v="68.38"/>
    <n v="89.23"/>
    <n v="93.28"/>
    <n v="93.28"/>
    <n v="70.37"/>
    <n v="3.93"/>
    <n v="99.8"/>
    <n v="70.52"/>
    <x v="0"/>
    <x v="0"/>
    <n v="20.3"/>
    <x v="0"/>
    <x v="0"/>
    <s v="High School"/>
    <x v="0"/>
    <x v="1"/>
    <x v="2"/>
    <n v="8.1999999999999993"/>
  </r>
  <r>
    <s v="S2590"/>
    <s v="Maria"/>
    <s v="Johnson"/>
    <s v="student1590@university.com"/>
    <s v="Female"/>
    <n v="24"/>
    <x v="3"/>
    <n v="80.349999999999994"/>
    <n v="80.349999999999994"/>
    <n v="67.900000000000006"/>
    <n v="64.989999999999995"/>
    <n v="90.96"/>
    <n v="90.96"/>
    <n v="85.93"/>
    <n v="6.86"/>
    <n v="97.8"/>
    <n v="94.94"/>
    <x v="4"/>
    <x v="1"/>
    <n v="27.2"/>
    <x v="0"/>
    <x v="0"/>
    <s v="High School"/>
    <x v="0"/>
    <x v="1"/>
    <x v="3"/>
    <n v="6.8"/>
  </r>
  <r>
    <s v="S2591"/>
    <s v="John"/>
    <s v="Williams"/>
    <s v="student1591@university.com"/>
    <s v="Female"/>
    <n v="20"/>
    <x v="3"/>
    <n v="56.15"/>
    <n v="56.15"/>
    <n v="79.209999999999994"/>
    <n v="83.83"/>
    <n v="64.27"/>
    <n v="64.27"/>
    <n v="60.31"/>
    <n v="4.12"/>
    <n v="56.58"/>
    <n v="97.67"/>
    <x v="2"/>
    <x v="1"/>
    <n v="10.4"/>
    <x v="0"/>
    <x v="0"/>
    <s v="Master's"/>
    <x v="2"/>
    <x v="1"/>
    <x v="2"/>
    <n v="8.9"/>
  </r>
  <r>
    <s v="S2592"/>
    <s v="Maria"/>
    <s v="Brown"/>
    <s v="student1592@university.com"/>
    <s v="Female"/>
    <n v="20"/>
    <x v="1"/>
    <n v="73.58"/>
    <n v="73.58"/>
    <n v="68.260000000000005"/>
    <n v="57.27"/>
    <n v="56.85"/>
    <n v="56.85"/>
    <n v="84.86"/>
    <n v="9.07"/>
    <n v="66.64"/>
    <n v="89.11"/>
    <x v="0"/>
    <x v="0"/>
    <n v="13.4"/>
    <x v="0"/>
    <x v="0"/>
    <s v="None"/>
    <x v="1"/>
    <x v="2"/>
    <x v="0"/>
    <n v="7.4"/>
  </r>
  <r>
    <s v="S2593"/>
    <s v="Maria"/>
    <s v="Smith"/>
    <s v="student1593@university.com"/>
    <s v="Male"/>
    <n v="19"/>
    <x v="2"/>
    <n v="81.37"/>
    <n v="81.37"/>
    <n v="48.61"/>
    <n v="43.33"/>
    <n v="57.8"/>
    <n v="57.8"/>
    <n v="50.7"/>
    <n v="6.15"/>
    <n v="69.540000000000006"/>
    <n v="57.57"/>
    <x v="0"/>
    <x v="0"/>
    <n v="19.3"/>
    <x v="0"/>
    <x v="0"/>
    <s v="Bachelor's"/>
    <x v="4"/>
    <x v="1"/>
    <x v="4"/>
    <n v="7.9"/>
  </r>
  <r>
    <s v="S2594"/>
    <s v="Maria"/>
    <s v="Johnson"/>
    <s v="student1594@university.com"/>
    <s v="Male"/>
    <n v="24"/>
    <x v="0"/>
    <n v="92.44"/>
    <n v="92.44"/>
    <n v="70.47"/>
    <n v="80.56"/>
    <n v="98.45"/>
    <n v="98.45"/>
    <n v="56.32"/>
    <n v="1.54"/>
    <n v="64.84"/>
    <n v="68.739999999999995"/>
    <x v="1"/>
    <x v="1"/>
    <n v="29.7"/>
    <x v="0"/>
    <x v="0"/>
    <s v="Bachelor's"/>
    <x v="4"/>
    <x v="1"/>
    <x v="8"/>
    <n v="5.2"/>
  </r>
  <r>
    <s v="S2595"/>
    <s v="Liam"/>
    <s v="Jones"/>
    <s v="student1595@university.com"/>
    <s v="Male"/>
    <n v="18"/>
    <x v="0"/>
    <n v="61.49"/>
    <n v="61.49"/>
    <n v="94.41"/>
    <n v="78.930000000000007"/>
    <m/>
    <n v="74.797392880685507"/>
    <n v="71.260000000000005"/>
    <n v="4.87"/>
    <n v="96.72"/>
    <n v="59.13"/>
    <x v="0"/>
    <x v="0"/>
    <n v="16.600000000000001"/>
    <x v="0"/>
    <x v="0"/>
    <s v="PhD"/>
    <x v="3"/>
    <x v="2"/>
    <x v="9"/>
    <n v="6.1"/>
  </r>
  <r>
    <s v="S2596"/>
    <s v="Maria"/>
    <s v="Smith"/>
    <s v="student1596@university.com"/>
    <s v="Male"/>
    <n v="20"/>
    <x v="3"/>
    <n v="90.87"/>
    <n v="90.87"/>
    <n v="49.57"/>
    <n v="88.1"/>
    <n v="52.13"/>
    <n v="52.13"/>
    <n v="50.6"/>
    <n v="7.65"/>
    <n v="86.07"/>
    <n v="82.61"/>
    <x v="3"/>
    <x v="1"/>
    <n v="19.600000000000001"/>
    <x v="0"/>
    <x v="1"/>
    <s v="High School"/>
    <x v="0"/>
    <x v="1"/>
    <x v="9"/>
    <n v="7"/>
  </r>
  <r>
    <s v="S2597"/>
    <s v="Ahmed"/>
    <s v="Smith"/>
    <s v="student1597@university.com"/>
    <s v="Female"/>
    <n v="20"/>
    <x v="0"/>
    <n v="61.75"/>
    <n v="61.75"/>
    <n v="81.39"/>
    <n v="76.97"/>
    <n v="56.84"/>
    <n v="56.84"/>
    <n v="73.099999999999994"/>
    <n v="6.43"/>
    <n v="97.8"/>
    <n v="88.66"/>
    <x v="3"/>
    <x v="1"/>
    <n v="8.4"/>
    <x v="1"/>
    <x v="0"/>
    <s v="Master's"/>
    <x v="2"/>
    <x v="1"/>
    <x v="2"/>
    <n v="4.7"/>
  </r>
  <r>
    <s v="S2598"/>
    <s v="Liam"/>
    <s v="Brown"/>
    <s v="student1598@university.com"/>
    <s v="Male"/>
    <n v="22"/>
    <x v="3"/>
    <n v="83.84"/>
    <n v="83.84"/>
    <n v="75.63"/>
    <n v="49.41"/>
    <n v="74.290000000000006"/>
    <n v="74.290000000000006"/>
    <n v="76.14"/>
    <n v="8.85"/>
    <n v="93.73"/>
    <n v="94.19"/>
    <x v="4"/>
    <x v="1"/>
    <n v="24"/>
    <x v="0"/>
    <x v="0"/>
    <s v="High School"/>
    <x v="0"/>
    <x v="2"/>
    <x v="6"/>
    <n v="8.8000000000000007"/>
  </r>
  <r>
    <s v="S2599"/>
    <s v="Ahmed"/>
    <s v="Johnson"/>
    <s v="student1599@university.com"/>
    <s v="Female"/>
    <n v="22"/>
    <x v="0"/>
    <n v="71.53"/>
    <n v="71.53"/>
    <n v="84.92"/>
    <n v="91.19"/>
    <n v="60.39"/>
    <n v="60.39"/>
    <n v="81.08"/>
    <n v="7.5"/>
    <n v="87.73"/>
    <n v="93.03"/>
    <x v="1"/>
    <x v="1"/>
    <n v="10.5"/>
    <x v="0"/>
    <x v="1"/>
    <s v="PhD"/>
    <x v="3"/>
    <x v="1"/>
    <x v="1"/>
    <n v="4.5"/>
  </r>
  <r>
    <s v="S2600"/>
    <s v="Liam"/>
    <s v="Williams"/>
    <s v="student1600@university.com"/>
    <s v="Male"/>
    <n v="19"/>
    <x v="2"/>
    <n v="55.73"/>
    <n v="55.73"/>
    <n v="49.04"/>
    <n v="77.64"/>
    <n v="90.18"/>
    <n v="90.18"/>
    <n v="55.02"/>
    <n v="0.62"/>
    <n v="84.85"/>
    <n v="54.96"/>
    <x v="4"/>
    <x v="1"/>
    <n v="13.2"/>
    <x v="0"/>
    <x v="0"/>
    <s v="None"/>
    <x v="1"/>
    <x v="2"/>
    <x v="0"/>
    <n v="7.7"/>
  </r>
  <r>
    <s v="S2601"/>
    <s v="Omar"/>
    <s v="Jones"/>
    <s v="student1601@university.com"/>
    <s v="Male"/>
    <n v="23"/>
    <x v="3"/>
    <n v="85.71"/>
    <n v="85.71"/>
    <n v="96.5"/>
    <n v="88.46"/>
    <n v="78.66"/>
    <n v="78.66"/>
    <n v="59.05"/>
    <n v="1.1299999999999999"/>
    <n v="93.31"/>
    <n v="56.28"/>
    <x v="3"/>
    <x v="1"/>
    <n v="22.7"/>
    <x v="1"/>
    <x v="0"/>
    <s v="Bachelor's"/>
    <x v="4"/>
    <x v="1"/>
    <x v="6"/>
    <n v="4.3"/>
  </r>
  <r>
    <s v="S2602"/>
    <s v="Sara"/>
    <s v="Johnson"/>
    <s v="student1602@university.com"/>
    <s v="Male"/>
    <n v="19"/>
    <x v="1"/>
    <m/>
    <n v="75.439556504599139"/>
    <n v="77.260000000000005"/>
    <n v="86.45"/>
    <n v="80.63"/>
    <n v="80.63"/>
    <n v="80.66"/>
    <n v="6.5"/>
    <n v="84.21"/>
    <n v="95.48"/>
    <x v="1"/>
    <x v="1"/>
    <n v="22.8"/>
    <x v="0"/>
    <x v="0"/>
    <s v="High School"/>
    <x v="0"/>
    <x v="1"/>
    <x v="3"/>
    <n v="4.5"/>
  </r>
  <r>
    <s v="S2603"/>
    <s v="Ali"/>
    <s v="Jones"/>
    <s v="student1603@university.com"/>
    <s v="Male"/>
    <n v="19"/>
    <x v="3"/>
    <n v="58.83"/>
    <n v="58.83"/>
    <n v="90.82"/>
    <n v="57.87"/>
    <n v="73.14"/>
    <n v="73.14"/>
    <n v="82.91"/>
    <n v="2.38"/>
    <n v="59.44"/>
    <n v="92.19"/>
    <x v="2"/>
    <x v="1"/>
    <n v="13"/>
    <x v="0"/>
    <x v="1"/>
    <s v="Bachelor's"/>
    <x v="4"/>
    <x v="1"/>
    <x v="3"/>
    <n v="7.1"/>
  </r>
  <r>
    <s v="S2604"/>
    <s v="Maria"/>
    <s v="Smith"/>
    <s v="student1604@university.com"/>
    <s v="Female"/>
    <n v="22"/>
    <x v="3"/>
    <n v="67.92"/>
    <n v="67.92"/>
    <n v="54.8"/>
    <n v="44.47"/>
    <n v="62.8"/>
    <n v="62.8"/>
    <n v="51.3"/>
    <n v="5.88"/>
    <n v="82.41"/>
    <n v="73.02"/>
    <x v="2"/>
    <x v="1"/>
    <n v="26.3"/>
    <x v="0"/>
    <x v="0"/>
    <s v="PhD"/>
    <x v="3"/>
    <x v="2"/>
    <x v="8"/>
    <n v="6.3"/>
  </r>
  <r>
    <s v="S2605"/>
    <s v="Omar"/>
    <s v="Brown"/>
    <s v="student1605@university.com"/>
    <s v="Female"/>
    <n v="24"/>
    <x v="3"/>
    <n v="82.66"/>
    <n v="82.66"/>
    <n v="84.36"/>
    <n v="50.59"/>
    <n v="79.47"/>
    <n v="79.47"/>
    <n v="77.02"/>
    <n v="7.92"/>
    <n v="75.75"/>
    <n v="71.5"/>
    <x v="3"/>
    <x v="1"/>
    <n v="24.9"/>
    <x v="0"/>
    <x v="0"/>
    <s v="None"/>
    <x v="1"/>
    <x v="0"/>
    <x v="7"/>
    <n v="4"/>
  </r>
  <r>
    <s v="S2606"/>
    <s v="Sara"/>
    <s v="Brown"/>
    <s v="student1606@university.com"/>
    <s v="Female"/>
    <n v="24"/>
    <x v="3"/>
    <n v="61.7"/>
    <n v="61.7"/>
    <n v="86.86"/>
    <n v="45.57"/>
    <n v="85.85"/>
    <n v="85.85"/>
    <n v="89.25"/>
    <n v="5.77"/>
    <n v="99.09"/>
    <n v="77.64"/>
    <x v="1"/>
    <x v="1"/>
    <n v="20.399999999999999"/>
    <x v="0"/>
    <x v="0"/>
    <s v="Master's"/>
    <x v="2"/>
    <x v="1"/>
    <x v="2"/>
    <n v="6"/>
  </r>
  <r>
    <s v="S2607"/>
    <s v="Ali"/>
    <s v="Davis"/>
    <s v="student1607@university.com"/>
    <s v="Female"/>
    <n v="24"/>
    <x v="3"/>
    <n v="59.18"/>
    <n v="59.18"/>
    <n v="63.85"/>
    <n v="54.6"/>
    <m/>
    <n v="74.806784651008883"/>
    <n v="53.46"/>
    <n v="4.1500000000000004"/>
    <n v="75.5"/>
    <n v="79.83"/>
    <x v="0"/>
    <x v="0"/>
    <n v="9.5"/>
    <x v="0"/>
    <x v="0"/>
    <m/>
    <x v="1"/>
    <x v="0"/>
    <x v="4"/>
    <n v="5.3"/>
  </r>
  <r>
    <s v="S2608"/>
    <s v="Emma"/>
    <s v="Williams"/>
    <s v="student1608@university.com"/>
    <s v="Male"/>
    <n v="23"/>
    <x v="3"/>
    <m/>
    <n v="75.454991773609677"/>
    <n v="63.04"/>
    <n v="67.569999999999993"/>
    <n v="75.25"/>
    <n v="75.25"/>
    <n v="70.66"/>
    <n v="6.46"/>
    <n v="51.92"/>
    <n v="62.71"/>
    <x v="1"/>
    <x v="1"/>
    <n v="27.6"/>
    <x v="0"/>
    <x v="0"/>
    <s v="Master's"/>
    <x v="2"/>
    <x v="1"/>
    <x v="3"/>
    <n v="8.4"/>
  </r>
  <r>
    <s v="S2609"/>
    <s v="John"/>
    <s v="Brown"/>
    <s v="student1609@university.com"/>
    <s v="Male"/>
    <n v="22"/>
    <x v="0"/>
    <n v="73.58"/>
    <n v="73.58"/>
    <n v="79.47"/>
    <n v="94.41"/>
    <n v="91.98"/>
    <n v="91.98"/>
    <n v="66.33"/>
    <n v="1.44"/>
    <n v="63.21"/>
    <n v="70.19"/>
    <x v="1"/>
    <x v="1"/>
    <n v="18.2"/>
    <x v="0"/>
    <x v="0"/>
    <s v="High School"/>
    <x v="0"/>
    <x v="0"/>
    <x v="8"/>
    <n v="7.5"/>
  </r>
  <r>
    <s v="S2610"/>
    <s v="Ahmed"/>
    <s v="Smith"/>
    <s v="student1610@university.com"/>
    <s v="Female"/>
    <n v="18"/>
    <x v="3"/>
    <n v="71.430000000000007"/>
    <n v="71.430000000000007"/>
    <n v="45.6"/>
    <n v="92.32"/>
    <n v="57.43"/>
    <n v="57.43"/>
    <n v="95.68"/>
    <n v="7.23"/>
    <n v="95.87"/>
    <n v="80.98"/>
    <x v="3"/>
    <x v="1"/>
    <n v="14.4"/>
    <x v="0"/>
    <x v="0"/>
    <s v="None"/>
    <x v="1"/>
    <x v="1"/>
    <x v="0"/>
    <n v="7.7"/>
  </r>
  <r>
    <s v="S2611"/>
    <s v="Emma"/>
    <s v="Williams"/>
    <s v="student1611@university.com"/>
    <s v="Female"/>
    <n v="21"/>
    <x v="0"/>
    <n v="61.69"/>
    <n v="61.69"/>
    <n v="84.14"/>
    <n v="83.12"/>
    <n v="77.260000000000005"/>
    <n v="77.260000000000005"/>
    <n v="59.29"/>
    <n v="6.97"/>
    <n v="98.12"/>
    <n v="60.31"/>
    <x v="2"/>
    <x v="1"/>
    <n v="28.2"/>
    <x v="0"/>
    <x v="0"/>
    <s v="High School"/>
    <x v="0"/>
    <x v="2"/>
    <x v="4"/>
    <n v="8.8000000000000007"/>
  </r>
  <r>
    <s v="S2612"/>
    <s v="Liam"/>
    <s v="Johnson"/>
    <s v="student1612@university.com"/>
    <s v="Male"/>
    <n v="21"/>
    <x v="2"/>
    <n v="52.68"/>
    <n v="52.68"/>
    <n v="42.57"/>
    <n v="41.45"/>
    <n v="67.42"/>
    <n v="67.42"/>
    <n v="65.92"/>
    <n v="5.14"/>
    <n v="86.42"/>
    <n v="99.94"/>
    <x v="2"/>
    <x v="1"/>
    <n v="29.3"/>
    <x v="1"/>
    <x v="0"/>
    <s v="None"/>
    <x v="1"/>
    <x v="0"/>
    <x v="3"/>
    <n v="7.5"/>
  </r>
  <r>
    <s v="S2613"/>
    <s v="Ali"/>
    <s v="Brown"/>
    <s v="student1613@university.com"/>
    <s v="Male"/>
    <n v="18"/>
    <x v="0"/>
    <n v="71.459999999999994"/>
    <n v="71.459999999999994"/>
    <n v="51.44"/>
    <n v="60.48"/>
    <n v="85.14"/>
    <n v="85.14"/>
    <n v="94.92"/>
    <n v="2.79"/>
    <n v="52.84"/>
    <n v="64.150000000000006"/>
    <x v="4"/>
    <x v="1"/>
    <n v="22.9"/>
    <x v="0"/>
    <x v="1"/>
    <s v="High School"/>
    <x v="0"/>
    <x v="2"/>
    <x v="4"/>
    <n v="4.8"/>
  </r>
  <r>
    <s v="S2614"/>
    <s v="Emma"/>
    <s v="Williams"/>
    <s v="student1614@university.com"/>
    <s v="Female"/>
    <n v="24"/>
    <x v="3"/>
    <n v="89.41"/>
    <n v="89.41"/>
    <n v="79.849999999999994"/>
    <n v="80.94"/>
    <n v="50.94"/>
    <n v="50.94"/>
    <n v="66.53"/>
    <n v="7.98"/>
    <n v="51.18"/>
    <n v="77.62"/>
    <x v="1"/>
    <x v="1"/>
    <n v="24.8"/>
    <x v="1"/>
    <x v="0"/>
    <s v="PhD"/>
    <x v="3"/>
    <x v="0"/>
    <x v="0"/>
    <n v="8.6999999999999993"/>
  </r>
  <r>
    <s v="S2615"/>
    <s v="John"/>
    <s v="Smith"/>
    <s v="student1615@university.com"/>
    <s v="Female"/>
    <n v="21"/>
    <x v="3"/>
    <n v="85.76"/>
    <n v="85.76"/>
    <n v="45.9"/>
    <n v="47.74"/>
    <n v="83.52"/>
    <n v="83.52"/>
    <n v="76.569999999999993"/>
    <n v="5.1100000000000003"/>
    <n v="73.98"/>
    <n v="77.709999999999994"/>
    <x v="1"/>
    <x v="1"/>
    <n v="11.2"/>
    <x v="0"/>
    <x v="0"/>
    <s v="PhD"/>
    <x v="3"/>
    <x v="0"/>
    <x v="0"/>
    <n v="4.5999999999999996"/>
  </r>
  <r>
    <s v="S2616"/>
    <s v="Omar"/>
    <s v="Davis"/>
    <s v="student1616@university.com"/>
    <s v="Female"/>
    <n v="23"/>
    <x v="1"/>
    <n v="93.04"/>
    <n v="93.04"/>
    <n v="98.31"/>
    <n v="88.07"/>
    <n v="55.14"/>
    <n v="55.14"/>
    <n v="51.65"/>
    <n v="0.59"/>
    <n v="99.98"/>
    <n v="72.569999999999993"/>
    <x v="3"/>
    <x v="1"/>
    <n v="11.5"/>
    <x v="0"/>
    <x v="0"/>
    <m/>
    <x v="1"/>
    <x v="0"/>
    <x v="6"/>
    <n v="5"/>
  </r>
  <r>
    <s v="S2617"/>
    <s v="Ali"/>
    <s v="Jones"/>
    <s v="student1617@university.com"/>
    <s v="Male"/>
    <n v="22"/>
    <x v="0"/>
    <n v="50.48"/>
    <n v="50.48"/>
    <n v="92.1"/>
    <n v="94.87"/>
    <n v="53.24"/>
    <n v="53.24"/>
    <n v="99.25"/>
    <n v="9.19"/>
    <n v="93.46"/>
    <n v="62.08"/>
    <x v="4"/>
    <x v="1"/>
    <n v="19.2"/>
    <x v="0"/>
    <x v="0"/>
    <s v="None"/>
    <x v="1"/>
    <x v="0"/>
    <x v="2"/>
    <n v="5.4"/>
  </r>
  <r>
    <s v="S2618"/>
    <s v="Emma"/>
    <s v="Jones"/>
    <s v="student1618@university.com"/>
    <s v="Female"/>
    <n v="21"/>
    <x v="0"/>
    <n v="98.32"/>
    <n v="98.32"/>
    <n v="77.58"/>
    <n v="61.25"/>
    <n v="86.23"/>
    <n v="86.23"/>
    <n v="91.25"/>
    <n v="7.68"/>
    <n v="96.66"/>
    <n v="78.27"/>
    <x v="1"/>
    <x v="1"/>
    <n v="29.6"/>
    <x v="0"/>
    <x v="0"/>
    <s v="None"/>
    <x v="1"/>
    <x v="1"/>
    <x v="4"/>
    <n v="4.9000000000000004"/>
  </r>
  <r>
    <s v="S2619"/>
    <s v="Ahmed"/>
    <s v="Smith"/>
    <s v="student1619@university.com"/>
    <s v="Female"/>
    <n v="23"/>
    <x v="3"/>
    <n v="67.069999999999993"/>
    <n v="67.069999999999993"/>
    <n v="89.14"/>
    <n v="82.35"/>
    <n v="82.02"/>
    <n v="82.02"/>
    <n v="81.72"/>
    <n v="5.85"/>
    <n v="81.180000000000007"/>
    <n v="54.55"/>
    <x v="4"/>
    <x v="1"/>
    <n v="23.6"/>
    <x v="0"/>
    <x v="0"/>
    <s v="Master's"/>
    <x v="2"/>
    <x v="0"/>
    <x v="5"/>
    <n v="4.0999999999999996"/>
  </r>
  <r>
    <s v="S2620"/>
    <s v="Ahmed"/>
    <s v="Smith"/>
    <s v="student1620@university.com"/>
    <s v="Female"/>
    <n v="22"/>
    <x v="0"/>
    <n v="99.52"/>
    <n v="99.52"/>
    <n v="93.25"/>
    <n v="48.89"/>
    <n v="94.75"/>
    <n v="94.75"/>
    <n v="53.04"/>
    <n v="4.37"/>
    <n v="92.96"/>
    <n v="69.349999999999994"/>
    <x v="1"/>
    <x v="1"/>
    <n v="23.6"/>
    <x v="0"/>
    <x v="1"/>
    <s v="High School"/>
    <x v="0"/>
    <x v="0"/>
    <x v="9"/>
    <n v="6.3"/>
  </r>
  <r>
    <s v="S2621"/>
    <s v="Sara"/>
    <s v="Jones"/>
    <s v="student1621@university.com"/>
    <s v="Female"/>
    <n v="23"/>
    <x v="3"/>
    <n v="62.63"/>
    <n v="62.63"/>
    <n v="55.57"/>
    <n v="81.45"/>
    <n v="75.98"/>
    <n v="75.98"/>
    <n v="53.74"/>
    <n v="9.6"/>
    <n v="65.98"/>
    <n v="61.21"/>
    <x v="1"/>
    <x v="1"/>
    <n v="11.4"/>
    <x v="0"/>
    <x v="0"/>
    <m/>
    <x v="1"/>
    <x v="0"/>
    <x v="9"/>
    <n v="7.4"/>
  </r>
  <r>
    <s v="S2622"/>
    <s v="Emma"/>
    <s v="Davis"/>
    <s v="student1622@university.com"/>
    <s v="Female"/>
    <n v="18"/>
    <x v="2"/>
    <m/>
    <n v="75.456262392597438"/>
    <n v="90.96"/>
    <n v="41.29"/>
    <n v="76.5"/>
    <n v="76.5"/>
    <n v="77.25"/>
    <n v="7.75"/>
    <n v="51.37"/>
    <n v="56.21"/>
    <x v="0"/>
    <x v="0"/>
    <n v="15.5"/>
    <x v="0"/>
    <x v="0"/>
    <s v="Master's"/>
    <x v="2"/>
    <x v="1"/>
    <x v="7"/>
    <n v="6.1"/>
  </r>
  <r>
    <s v="S2623"/>
    <s v="Maria"/>
    <s v="Williams"/>
    <s v="student1623@university.com"/>
    <s v="Male"/>
    <n v="19"/>
    <x v="1"/>
    <n v="67.7"/>
    <n v="67.7"/>
    <n v="51.69"/>
    <n v="49.05"/>
    <n v="85.35"/>
    <n v="85.35"/>
    <n v="64.25"/>
    <n v="5.35"/>
    <n v="95.91"/>
    <n v="96.27"/>
    <x v="2"/>
    <x v="1"/>
    <n v="13.6"/>
    <x v="0"/>
    <x v="0"/>
    <s v="Master's"/>
    <x v="2"/>
    <x v="1"/>
    <x v="2"/>
    <n v="5.2"/>
  </r>
  <r>
    <s v="S2624"/>
    <s v="Emma"/>
    <s v="Jones"/>
    <s v="student1624@university.com"/>
    <s v="Female"/>
    <n v="18"/>
    <x v="3"/>
    <n v="67.790000000000006"/>
    <n v="67.790000000000006"/>
    <n v="64.8"/>
    <n v="82.59"/>
    <n v="66.17"/>
    <n v="66.17"/>
    <n v="81.14"/>
    <n v="6.53"/>
    <n v="60.92"/>
    <n v="85"/>
    <x v="3"/>
    <x v="1"/>
    <n v="12.6"/>
    <x v="0"/>
    <x v="0"/>
    <s v="None"/>
    <x v="1"/>
    <x v="0"/>
    <x v="4"/>
    <n v="8.4"/>
  </r>
  <r>
    <s v="S2625"/>
    <s v="Omar"/>
    <s v="Smith"/>
    <s v="student1625@university.com"/>
    <s v="Male"/>
    <n v="21"/>
    <x v="0"/>
    <n v="92.11"/>
    <n v="92.11"/>
    <n v="73.5"/>
    <n v="82.71"/>
    <n v="51.85"/>
    <n v="51.85"/>
    <n v="79.91"/>
    <n v="2.81"/>
    <n v="86.42"/>
    <n v="58.44"/>
    <x v="1"/>
    <x v="1"/>
    <n v="23.3"/>
    <x v="0"/>
    <x v="0"/>
    <s v="Bachelor's"/>
    <x v="4"/>
    <x v="1"/>
    <x v="8"/>
    <n v="5.9"/>
  </r>
  <r>
    <s v="S2626"/>
    <s v="Ali"/>
    <s v="Brown"/>
    <s v="student1626@university.com"/>
    <s v="Female"/>
    <n v="22"/>
    <x v="3"/>
    <m/>
    <n v="75.455855110817026"/>
    <n v="82.83"/>
    <n v="78.47"/>
    <n v="61.5"/>
    <n v="61.5"/>
    <n v="91.93"/>
    <n v="1.96"/>
    <n v="82.95"/>
    <n v="97.47"/>
    <x v="3"/>
    <x v="1"/>
    <n v="7.5"/>
    <x v="0"/>
    <x v="0"/>
    <s v="High School"/>
    <x v="0"/>
    <x v="1"/>
    <x v="1"/>
    <n v="8.1999999999999993"/>
  </r>
  <r>
    <s v="S2627"/>
    <s v="Ali"/>
    <s v="Johnson"/>
    <s v="student1627@university.com"/>
    <s v="Female"/>
    <n v="23"/>
    <x v="0"/>
    <n v="99.61"/>
    <n v="99.61"/>
    <n v="41.81"/>
    <n v="68.64"/>
    <n v="61.9"/>
    <n v="61.9"/>
    <n v="64.069999999999993"/>
    <n v="2.73"/>
    <n v="57.91"/>
    <n v="60.8"/>
    <x v="1"/>
    <x v="1"/>
    <n v="9.1"/>
    <x v="0"/>
    <x v="0"/>
    <s v="Bachelor's"/>
    <x v="4"/>
    <x v="1"/>
    <x v="9"/>
    <n v="4.9000000000000004"/>
  </r>
  <r>
    <s v="S2628"/>
    <s v="Omar"/>
    <s v="Davis"/>
    <s v="student1628@university.com"/>
    <s v="Female"/>
    <n v="21"/>
    <x v="1"/>
    <n v="80.680000000000007"/>
    <n v="80.680000000000007"/>
    <n v="57.43"/>
    <n v="80.489999999999995"/>
    <n v="66.78"/>
    <n v="66.78"/>
    <n v="78.89"/>
    <n v="2.93"/>
    <n v="59.79"/>
    <n v="61.78"/>
    <x v="3"/>
    <x v="1"/>
    <n v="15.3"/>
    <x v="1"/>
    <x v="0"/>
    <s v="Bachelor's"/>
    <x v="4"/>
    <x v="1"/>
    <x v="8"/>
    <n v="5.7"/>
  </r>
  <r>
    <s v="S2629"/>
    <s v="Emma"/>
    <s v="Davis"/>
    <s v="student1629@university.com"/>
    <s v="Male"/>
    <n v="21"/>
    <x v="0"/>
    <n v="73.16"/>
    <n v="73.16"/>
    <n v="76.510000000000005"/>
    <n v="86.43"/>
    <n v="97.17"/>
    <n v="97.17"/>
    <n v="88.87"/>
    <n v="7.4"/>
    <n v="66.45"/>
    <n v="56.66"/>
    <x v="4"/>
    <x v="1"/>
    <n v="12.6"/>
    <x v="0"/>
    <x v="0"/>
    <s v="High School"/>
    <x v="0"/>
    <x v="1"/>
    <x v="9"/>
    <n v="8"/>
  </r>
  <r>
    <s v="S2630"/>
    <s v="Omar"/>
    <s v="Brown"/>
    <s v="student1630@university.com"/>
    <s v="Male"/>
    <n v="19"/>
    <x v="3"/>
    <m/>
    <n v="75.446887417218491"/>
    <n v="61.44"/>
    <n v="97.99"/>
    <n v="90.24"/>
    <n v="90.24"/>
    <n v="74.540000000000006"/>
    <n v="1.4"/>
    <n v="87.85"/>
    <n v="86.39"/>
    <x v="3"/>
    <x v="1"/>
    <n v="27.6"/>
    <x v="0"/>
    <x v="0"/>
    <s v="PhD"/>
    <x v="3"/>
    <x v="2"/>
    <x v="3"/>
    <n v="4.2"/>
  </r>
  <r>
    <s v="S2631"/>
    <s v="John"/>
    <s v="Brown"/>
    <s v="student1631@university.com"/>
    <s v="Male"/>
    <n v="24"/>
    <x v="3"/>
    <n v="99.83"/>
    <n v="99.83"/>
    <n v="86.5"/>
    <n v="93.32"/>
    <n v="96.8"/>
    <n v="96.8"/>
    <n v="91.53"/>
    <n v="7.78"/>
    <n v="51.96"/>
    <n v="78.540000000000006"/>
    <x v="1"/>
    <x v="1"/>
    <n v="10"/>
    <x v="1"/>
    <x v="0"/>
    <s v="None"/>
    <x v="1"/>
    <x v="1"/>
    <x v="8"/>
    <n v="8.6"/>
  </r>
  <r>
    <s v="S2632"/>
    <s v="Liam"/>
    <s v="Smith"/>
    <s v="student1632@university.com"/>
    <s v="Female"/>
    <n v="21"/>
    <x v="1"/>
    <n v="77.58"/>
    <n v="77.58"/>
    <n v="79.099999999999994"/>
    <n v="87.67"/>
    <n v="99.93"/>
    <n v="99.93"/>
    <n v="56.56"/>
    <n v="5.23"/>
    <n v="70.349999999999994"/>
    <n v="52.91"/>
    <x v="0"/>
    <x v="0"/>
    <n v="11.2"/>
    <x v="0"/>
    <x v="0"/>
    <s v="Master's"/>
    <x v="2"/>
    <x v="0"/>
    <x v="1"/>
    <n v="6"/>
  </r>
  <r>
    <s v="S2633"/>
    <s v="Omar"/>
    <s v="Jones"/>
    <s v="student1633@university.com"/>
    <s v="Female"/>
    <n v="19"/>
    <x v="0"/>
    <n v="85.02"/>
    <n v="85.02"/>
    <n v="54.06"/>
    <n v="81.69"/>
    <n v="71.69"/>
    <n v="71.69"/>
    <n v="86.69"/>
    <n v="3.85"/>
    <n v="83.26"/>
    <n v="51.26"/>
    <x v="1"/>
    <x v="1"/>
    <n v="9.5"/>
    <x v="0"/>
    <x v="0"/>
    <s v="None"/>
    <x v="1"/>
    <x v="2"/>
    <x v="8"/>
    <n v="8.9"/>
  </r>
  <r>
    <s v="S2634"/>
    <s v="Ahmed"/>
    <s v="Williams"/>
    <s v="student1634@university.com"/>
    <s v="Male"/>
    <n v="22"/>
    <x v="0"/>
    <n v="70.34"/>
    <n v="70.34"/>
    <n v="48.76"/>
    <n v="74.45"/>
    <n v="61.35"/>
    <n v="61.35"/>
    <n v="97.15"/>
    <n v="3"/>
    <n v="58.57"/>
    <n v="76.63"/>
    <x v="0"/>
    <x v="0"/>
    <n v="26.5"/>
    <x v="1"/>
    <x v="0"/>
    <s v="Bachelor's"/>
    <x v="4"/>
    <x v="2"/>
    <x v="0"/>
    <n v="7.5"/>
  </r>
  <r>
    <s v="S2635"/>
    <s v="Omar"/>
    <s v="Davis"/>
    <s v="student1635@university.com"/>
    <s v="Male"/>
    <n v="22"/>
    <x v="3"/>
    <n v="77.39"/>
    <n v="77.39"/>
    <n v="77.739999999999995"/>
    <n v="47.24"/>
    <n v="78"/>
    <n v="78"/>
    <n v="66.59"/>
    <n v="5.13"/>
    <n v="55.97"/>
    <n v="82.58"/>
    <x v="3"/>
    <x v="1"/>
    <n v="10.1"/>
    <x v="1"/>
    <x v="1"/>
    <s v="PhD"/>
    <x v="3"/>
    <x v="0"/>
    <x v="6"/>
    <n v="8.6999999999999993"/>
  </r>
  <r>
    <s v="S2636"/>
    <s v="Ali"/>
    <s v="Davis"/>
    <s v="student1636@university.com"/>
    <s v="Female"/>
    <n v="23"/>
    <x v="3"/>
    <n v="97.13"/>
    <n v="97.13"/>
    <n v="67.03"/>
    <n v="49.93"/>
    <n v="94.06"/>
    <n v="94.06"/>
    <n v="68.319999999999993"/>
    <n v="3.18"/>
    <n v="69.510000000000005"/>
    <n v="91.14"/>
    <x v="3"/>
    <x v="1"/>
    <n v="13.8"/>
    <x v="1"/>
    <x v="0"/>
    <s v="PhD"/>
    <x v="3"/>
    <x v="2"/>
    <x v="3"/>
    <n v="4.3"/>
  </r>
  <r>
    <s v="S2637"/>
    <s v="Ahmed"/>
    <s v="Brown"/>
    <s v="student1637@university.com"/>
    <s v="Male"/>
    <n v="24"/>
    <x v="2"/>
    <n v="58.32"/>
    <n v="58.32"/>
    <n v="50.14"/>
    <n v="89.22"/>
    <m/>
    <n v="74.798036072144228"/>
    <n v="54.18"/>
    <n v="4.29"/>
    <n v="64.33"/>
    <n v="73.91"/>
    <x v="2"/>
    <x v="1"/>
    <n v="21.7"/>
    <x v="1"/>
    <x v="0"/>
    <s v="None"/>
    <x v="1"/>
    <x v="0"/>
    <x v="4"/>
    <n v="7.6"/>
  </r>
  <r>
    <s v="S2638"/>
    <s v="Ali"/>
    <s v="Jones"/>
    <s v="student1638@university.com"/>
    <s v="Female"/>
    <n v="19"/>
    <x v="0"/>
    <n v="64.62"/>
    <n v="64.62"/>
    <n v="59.58"/>
    <n v="88.2"/>
    <n v="75.27"/>
    <n v="75.27"/>
    <n v="82.07"/>
    <n v="7.39"/>
    <n v="82.45"/>
    <n v="83.83"/>
    <x v="1"/>
    <x v="1"/>
    <n v="6.9"/>
    <x v="1"/>
    <x v="0"/>
    <s v="Bachelor's"/>
    <x v="4"/>
    <x v="0"/>
    <x v="1"/>
    <n v="8.4"/>
  </r>
  <r>
    <s v="S2639"/>
    <s v="Sara"/>
    <s v="Davis"/>
    <s v="student1639@university.com"/>
    <s v="Male"/>
    <n v="18"/>
    <x v="0"/>
    <n v="57.6"/>
    <n v="57.6"/>
    <n v="58.18"/>
    <n v="76.87"/>
    <n v="56.72"/>
    <n v="56.72"/>
    <n v="77.62"/>
    <n v="6.26"/>
    <n v="98.48"/>
    <n v="86.68"/>
    <x v="4"/>
    <x v="1"/>
    <n v="25.4"/>
    <x v="1"/>
    <x v="0"/>
    <m/>
    <x v="1"/>
    <x v="2"/>
    <x v="4"/>
    <n v="8.9"/>
  </r>
  <r>
    <s v="S2640"/>
    <s v="Maria"/>
    <s v="Williams"/>
    <s v="student1640@university.com"/>
    <s v="Male"/>
    <n v="22"/>
    <x v="0"/>
    <n v="89.61"/>
    <n v="89.61"/>
    <n v="46.49"/>
    <n v="66.33"/>
    <n v="71.02"/>
    <n v="71.02"/>
    <n v="52.02"/>
    <n v="7.48"/>
    <n v="50.22"/>
    <n v="80.650000000000006"/>
    <x v="1"/>
    <x v="1"/>
    <n v="22.7"/>
    <x v="0"/>
    <x v="0"/>
    <s v="Master's"/>
    <x v="2"/>
    <x v="1"/>
    <x v="4"/>
    <n v="4.2"/>
  </r>
  <r>
    <s v="S2641"/>
    <s v="Ali"/>
    <s v="Brown"/>
    <s v="student1641@university.com"/>
    <s v="Male"/>
    <n v="24"/>
    <x v="1"/>
    <n v="53.1"/>
    <n v="53.1"/>
    <n v="72.81"/>
    <n v="41.56"/>
    <m/>
    <n v="74.80518555666994"/>
    <n v="87.61"/>
    <n v="7.13"/>
    <n v="95.12"/>
    <n v="67.61"/>
    <x v="0"/>
    <x v="0"/>
    <n v="11.5"/>
    <x v="0"/>
    <x v="0"/>
    <m/>
    <x v="1"/>
    <x v="1"/>
    <x v="5"/>
    <n v="4.4000000000000004"/>
  </r>
  <r>
    <s v="S2642"/>
    <s v="Ahmed"/>
    <s v="Williams"/>
    <s v="student1642@university.com"/>
    <s v="Female"/>
    <n v="23"/>
    <x v="3"/>
    <n v="54.08"/>
    <n v="54.08"/>
    <n v="85.82"/>
    <n v="59.63"/>
    <n v="67.58"/>
    <n v="67.58"/>
    <n v="91.46"/>
    <n v="8.15"/>
    <n v="71.66"/>
    <n v="56.59"/>
    <x v="2"/>
    <x v="1"/>
    <n v="14.8"/>
    <x v="1"/>
    <x v="0"/>
    <s v="Master's"/>
    <x v="2"/>
    <x v="0"/>
    <x v="8"/>
    <n v="7.7"/>
  </r>
  <r>
    <s v="S2643"/>
    <s v="Sara"/>
    <s v="Jones"/>
    <s v="student1643@university.com"/>
    <s v="Female"/>
    <n v="18"/>
    <x v="3"/>
    <n v="64.92"/>
    <n v="64.92"/>
    <n v="74.53"/>
    <n v="65.239999999999995"/>
    <n v="94.36"/>
    <n v="94.36"/>
    <n v="95.36"/>
    <n v="2.02"/>
    <n v="83.2"/>
    <n v="82.38"/>
    <x v="2"/>
    <x v="1"/>
    <n v="20.5"/>
    <x v="1"/>
    <x v="0"/>
    <s v="Bachelor's"/>
    <x v="4"/>
    <x v="1"/>
    <x v="5"/>
    <n v="4.2"/>
  </r>
  <r>
    <s v="S2644"/>
    <s v="Ali"/>
    <s v="Davis"/>
    <s v="student1644@university.com"/>
    <s v="Male"/>
    <n v="22"/>
    <x v="0"/>
    <n v="75.709999999999994"/>
    <n v="75.709999999999994"/>
    <n v="89.58"/>
    <n v="69.150000000000006"/>
    <n v="52.97"/>
    <n v="52.97"/>
    <n v="77.290000000000006"/>
    <n v="9.9499999999999993"/>
    <n v="92.55"/>
    <n v="88.43"/>
    <x v="3"/>
    <x v="1"/>
    <n v="28.7"/>
    <x v="0"/>
    <x v="1"/>
    <s v="None"/>
    <x v="1"/>
    <x v="1"/>
    <x v="8"/>
    <n v="4.0999999999999996"/>
  </r>
  <r>
    <s v="S2645"/>
    <s v="John"/>
    <s v="Johnson"/>
    <s v="student1645@university.com"/>
    <s v="Female"/>
    <n v="22"/>
    <x v="0"/>
    <m/>
    <n v="75.457202262142346"/>
    <n v="47.65"/>
    <n v="95.76"/>
    <n v="98.61"/>
    <n v="98.61"/>
    <n v="72.63"/>
    <n v="4.76"/>
    <n v="78.67"/>
    <n v="59.49"/>
    <x v="2"/>
    <x v="1"/>
    <n v="20.7"/>
    <x v="1"/>
    <x v="0"/>
    <s v="Bachelor's"/>
    <x v="4"/>
    <x v="2"/>
    <x v="6"/>
    <n v="6.7"/>
  </r>
  <r>
    <s v="S2646"/>
    <s v="Omar"/>
    <s v="Davis"/>
    <s v="student1646@university.com"/>
    <s v="Female"/>
    <n v="23"/>
    <x v="1"/>
    <m/>
    <n v="75.457202262142346"/>
    <n v="66.14"/>
    <n v="46.52"/>
    <m/>
    <n v="74.800398393036431"/>
    <n v="93.81"/>
    <n v="7.18"/>
    <n v="54.87"/>
    <n v="74.739999999999995"/>
    <x v="1"/>
    <x v="1"/>
    <n v="11.3"/>
    <x v="1"/>
    <x v="0"/>
    <s v="PhD"/>
    <x v="3"/>
    <x v="1"/>
    <x v="2"/>
    <n v="6.6"/>
  </r>
  <r>
    <s v="S2647"/>
    <s v="Maria"/>
    <s v="Jones"/>
    <s v="student1647@university.com"/>
    <s v="Female"/>
    <n v="23"/>
    <x v="1"/>
    <n v="97.87"/>
    <n v="97.87"/>
    <n v="76.56"/>
    <n v="71.13"/>
    <n v="97.28"/>
    <n v="97.28"/>
    <n v="69.930000000000007"/>
    <n v="6.78"/>
    <n v="57.03"/>
    <n v="69.86"/>
    <x v="1"/>
    <x v="1"/>
    <n v="17.100000000000001"/>
    <x v="1"/>
    <x v="0"/>
    <s v="None"/>
    <x v="1"/>
    <x v="1"/>
    <x v="9"/>
    <n v="7.1"/>
  </r>
  <r>
    <s v="S2648"/>
    <s v="Ali"/>
    <s v="Davis"/>
    <s v="student1648@university.com"/>
    <s v="Female"/>
    <n v="20"/>
    <x v="3"/>
    <n v="97.64"/>
    <n v="97.64"/>
    <n v="80.56"/>
    <n v="62.08"/>
    <n v="77.400000000000006"/>
    <n v="77.400000000000006"/>
    <n v="82.77"/>
    <n v="5.66"/>
    <n v="89.46"/>
    <n v="60.29"/>
    <x v="1"/>
    <x v="1"/>
    <n v="16.2"/>
    <x v="1"/>
    <x v="0"/>
    <s v="Master's"/>
    <x v="2"/>
    <x v="2"/>
    <x v="2"/>
    <n v="4.0999999999999996"/>
  </r>
  <r>
    <s v="S2649"/>
    <s v="Sara"/>
    <s v="Davis"/>
    <s v="student1649@university.com"/>
    <s v="Male"/>
    <n v="21"/>
    <x v="3"/>
    <n v="63.97"/>
    <n v="63.97"/>
    <n v="81.75"/>
    <n v="99.41"/>
    <n v="85.12"/>
    <n v="85.12"/>
    <n v="80.77"/>
    <n v="9.9600000000000009"/>
    <n v="61.45"/>
    <n v="62.27"/>
    <x v="1"/>
    <x v="1"/>
    <n v="18.3"/>
    <x v="0"/>
    <x v="0"/>
    <m/>
    <x v="1"/>
    <x v="1"/>
    <x v="5"/>
    <n v="6.5"/>
  </r>
  <r>
    <s v="S2650"/>
    <s v="John"/>
    <s v="Smith"/>
    <s v="student1650@university.com"/>
    <s v="Female"/>
    <n v="21"/>
    <x v="2"/>
    <n v="86.58"/>
    <n v="86.58"/>
    <n v="83.74"/>
    <n v="91.71"/>
    <n v="59.36"/>
    <n v="59.36"/>
    <n v="68.61"/>
    <n v="2.17"/>
    <n v="78.45"/>
    <n v="61.88"/>
    <x v="1"/>
    <x v="1"/>
    <n v="18"/>
    <x v="1"/>
    <x v="0"/>
    <s v="None"/>
    <x v="1"/>
    <x v="2"/>
    <x v="5"/>
    <n v="5.4"/>
  </r>
  <r>
    <s v="S2651"/>
    <s v="Emma"/>
    <s v="Davis"/>
    <s v="student1651@university.com"/>
    <s v="Female"/>
    <n v="18"/>
    <x v="0"/>
    <n v="78.930000000000007"/>
    <n v="78.930000000000007"/>
    <n v="79.09"/>
    <n v="66.33"/>
    <n v="82.71"/>
    <n v="82.71"/>
    <n v="54.34"/>
    <n v="4.22"/>
    <n v="71.400000000000006"/>
    <n v="70.95"/>
    <x v="3"/>
    <x v="1"/>
    <n v="14.1"/>
    <x v="0"/>
    <x v="0"/>
    <s v="None"/>
    <x v="1"/>
    <x v="0"/>
    <x v="5"/>
    <n v="7.8"/>
  </r>
  <r>
    <s v="S2652"/>
    <s v="Sara"/>
    <s v="Davis"/>
    <s v="student1652@university.com"/>
    <s v="Male"/>
    <n v="21"/>
    <x v="0"/>
    <n v="61.87"/>
    <n v="61.87"/>
    <n v="45.65"/>
    <n v="99.98"/>
    <n v="94.1"/>
    <n v="94.1"/>
    <n v="51.07"/>
    <n v="1.28"/>
    <n v="65.180000000000007"/>
    <n v="69.52"/>
    <x v="2"/>
    <x v="1"/>
    <n v="26.8"/>
    <x v="0"/>
    <x v="0"/>
    <s v="Master's"/>
    <x v="2"/>
    <x v="2"/>
    <x v="3"/>
    <n v="5.7"/>
  </r>
  <r>
    <s v="S2653"/>
    <s v="Omar"/>
    <s v="Williams"/>
    <s v="student1653@university.com"/>
    <s v="Female"/>
    <n v="18"/>
    <x v="0"/>
    <n v="63.11"/>
    <n v="63.11"/>
    <n v="81.72"/>
    <n v="70.84"/>
    <n v="56.97"/>
    <n v="56.97"/>
    <n v="71.41"/>
    <n v="1.82"/>
    <n v="89.35"/>
    <n v="77.709999999999994"/>
    <x v="3"/>
    <x v="1"/>
    <n v="13.3"/>
    <x v="0"/>
    <x v="0"/>
    <s v="Bachelor's"/>
    <x v="4"/>
    <x v="2"/>
    <x v="9"/>
    <n v="5.8"/>
  </r>
  <r>
    <s v="S2654"/>
    <s v="Sara"/>
    <s v="Johnson"/>
    <s v="student1654@university.com"/>
    <s v="Female"/>
    <n v="24"/>
    <x v="0"/>
    <n v="74.56"/>
    <n v="74.56"/>
    <n v="83.49"/>
    <n v="50.03"/>
    <n v="56.35"/>
    <n v="56.35"/>
    <n v="74.06"/>
    <n v="7.13"/>
    <n v="86.56"/>
    <n v="54.66"/>
    <x v="3"/>
    <x v="1"/>
    <n v="18.2"/>
    <x v="0"/>
    <x v="0"/>
    <m/>
    <x v="1"/>
    <x v="0"/>
    <x v="8"/>
    <n v="7.3"/>
  </r>
  <r>
    <s v="S2655"/>
    <s v="John"/>
    <s v="Williams"/>
    <s v="student1655@university.com"/>
    <s v="Female"/>
    <n v="22"/>
    <x v="3"/>
    <n v="70.959999999999994"/>
    <n v="70.959999999999994"/>
    <n v="99.61"/>
    <n v="73.349999999999994"/>
    <n v="65.2"/>
    <n v="65.2"/>
    <n v="91.13"/>
    <n v="0.05"/>
    <n v="82.31"/>
    <n v="79.06"/>
    <x v="2"/>
    <x v="1"/>
    <n v="11.5"/>
    <x v="1"/>
    <x v="0"/>
    <s v="Bachelor's"/>
    <x v="4"/>
    <x v="2"/>
    <x v="5"/>
    <n v="7.3"/>
  </r>
  <r>
    <s v="S2656"/>
    <s v="Sara"/>
    <s v="Williams"/>
    <s v="student1656@university.com"/>
    <s v="Male"/>
    <n v="20"/>
    <x v="1"/>
    <n v="64.56"/>
    <n v="64.56"/>
    <n v="81.599999999999994"/>
    <n v="53.57"/>
    <n v="58.09"/>
    <n v="58.09"/>
    <n v="70.72"/>
    <n v="8.9"/>
    <n v="68.63"/>
    <n v="51.09"/>
    <x v="3"/>
    <x v="1"/>
    <n v="15.9"/>
    <x v="0"/>
    <x v="0"/>
    <s v="PhD"/>
    <x v="3"/>
    <x v="0"/>
    <x v="2"/>
    <n v="4.3"/>
  </r>
  <r>
    <s v="S2657"/>
    <s v="John"/>
    <s v="Brown"/>
    <s v="student1657@university.com"/>
    <s v="Male"/>
    <n v="20"/>
    <x v="1"/>
    <n v="90.38"/>
    <n v="90.38"/>
    <n v="81.209999999999994"/>
    <n v="78.180000000000007"/>
    <m/>
    <n v="74.805579442391604"/>
    <n v="64.06"/>
    <n v="6.33"/>
    <n v="61.32"/>
    <n v="62.87"/>
    <x v="1"/>
    <x v="1"/>
    <n v="22"/>
    <x v="0"/>
    <x v="0"/>
    <s v="None"/>
    <x v="1"/>
    <x v="0"/>
    <x v="8"/>
    <n v="7.1"/>
  </r>
  <r>
    <s v="S2658"/>
    <s v="Ali"/>
    <s v="Smith"/>
    <s v="student1658@university.com"/>
    <s v="Female"/>
    <n v="22"/>
    <x v="0"/>
    <n v="74.069999999999993"/>
    <n v="74.069999999999993"/>
    <n v="70.89"/>
    <n v="96.25"/>
    <n v="83.92"/>
    <n v="83.92"/>
    <n v="73.099999999999994"/>
    <n v="4.41"/>
    <n v="75.790000000000006"/>
    <n v="75.11"/>
    <x v="1"/>
    <x v="1"/>
    <n v="23.9"/>
    <x v="1"/>
    <x v="1"/>
    <s v="High School"/>
    <x v="0"/>
    <x v="0"/>
    <x v="0"/>
    <n v="7.3"/>
  </r>
  <r>
    <s v="S2659"/>
    <s v="Liam"/>
    <s v="Williams"/>
    <s v="student1659@university.com"/>
    <s v="Female"/>
    <n v="23"/>
    <x v="0"/>
    <n v="82.74"/>
    <n v="82.74"/>
    <n v="92.08"/>
    <n v="87.17"/>
    <n v="60.69"/>
    <n v="60.69"/>
    <n v="61.9"/>
    <n v="3.31"/>
    <n v="90.86"/>
    <n v="84.35"/>
    <x v="4"/>
    <x v="1"/>
    <n v="25.2"/>
    <x v="1"/>
    <x v="0"/>
    <s v="High School"/>
    <x v="0"/>
    <x v="1"/>
    <x v="4"/>
    <n v="6.3"/>
  </r>
  <r>
    <s v="S2660"/>
    <s v="John"/>
    <s v="Jones"/>
    <s v="student1660@university.com"/>
    <s v="Male"/>
    <n v="19"/>
    <x v="3"/>
    <n v="59.46"/>
    <n v="59.46"/>
    <n v="99.81"/>
    <n v="56.39"/>
    <n v="83.35"/>
    <n v="83.35"/>
    <n v="54.57"/>
    <n v="1.26"/>
    <n v="78.78"/>
    <n v="88.56"/>
    <x v="2"/>
    <x v="1"/>
    <n v="23.4"/>
    <x v="0"/>
    <x v="0"/>
    <m/>
    <x v="1"/>
    <x v="2"/>
    <x v="1"/>
    <n v="8.1"/>
  </r>
  <r>
    <s v="S2661"/>
    <s v="John"/>
    <s v="Jones"/>
    <s v="student1661@university.com"/>
    <s v="Male"/>
    <n v="19"/>
    <x v="3"/>
    <n v="76.680000000000007"/>
    <n v="76.680000000000007"/>
    <n v="86.74"/>
    <n v="57.81"/>
    <n v="93.1"/>
    <n v="93.1"/>
    <n v="55.65"/>
    <n v="9.2200000000000006"/>
    <n v="98.51"/>
    <n v="51.78"/>
    <x v="0"/>
    <x v="0"/>
    <n v="16.7"/>
    <x v="0"/>
    <x v="1"/>
    <s v="None"/>
    <x v="1"/>
    <x v="1"/>
    <x v="1"/>
    <n v="4"/>
  </r>
  <r>
    <s v="S2662"/>
    <s v="Maria"/>
    <s v="Davis"/>
    <s v="student1662@university.com"/>
    <s v="Male"/>
    <n v="21"/>
    <x v="3"/>
    <n v="65.900000000000006"/>
    <n v="65.900000000000006"/>
    <n v="76.75"/>
    <n v="44.16"/>
    <n v="82.6"/>
    <n v="82.6"/>
    <n v="65.959999999999994"/>
    <n v="7.12"/>
    <n v="50.77"/>
    <n v="76.87"/>
    <x v="0"/>
    <x v="0"/>
    <n v="5.9"/>
    <x v="1"/>
    <x v="1"/>
    <m/>
    <x v="1"/>
    <x v="1"/>
    <x v="1"/>
    <n v="8.8000000000000007"/>
  </r>
  <r>
    <s v="S2663"/>
    <s v="John"/>
    <s v="Brown"/>
    <s v="student1663@university.com"/>
    <s v="Female"/>
    <n v="23"/>
    <x v="3"/>
    <n v="76.319999999999993"/>
    <n v="76.319999999999993"/>
    <n v="44.74"/>
    <n v="57.15"/>
    <n v="55.97"/>
    <n v="55.97"/>
    <n v="50.63"/>
    <n v="3.36"/>
    <n v="99.92"/>
    <n v="67.72"/>
    <x v="2"/>
    <x v="1"/>
    <n v="18.100000000000001"/>
    <x v="0"/>
    <x v="0"/>
    <s v="None"/>
    <x v="1"/>
    <x v="0"/>
    <x v="8"/>
    <n v="5.9"/>
  </r>
  <r>
    <s v="S2664"/>
    <s v="John"/>
    <s v="Smith"/>
    <s v="student1664@university.com"/>
    <s v="Female"/>
    <n v="18"/>
    <x v="2"/>
    <m/>
    <n v="75.45625627300096"/>
    <n v="83.6"/>
    <n v="45.56"/>
    <n v="78.680000000000007"/>
    <n v="78.680000000000007"/>
    <n v="61.01"/>
    <n v="0.71"/>
    <n v="84.57"/>
    <n v="84.75"/>
    <x v="2"/>
    <x v="1"/>
    <n v="6.4"/>
    <x v="1"/>
    <x v="0"/>
    <s v="Master's"/>
    <x v="2"/>
    <x v="1"/>
    <x v="2"/>
    <n v="7"/>
  </r>
  <r>
    <s v="S2665"/>
    <s v="Emma"/>
    <s v="Smith"/>
    <s v="student1665@university.com"/>
    <s v="Male"/>
    <n v="24"/>
    <x v="1"/>
    <n v="88.45"/>
    <n v="88.45"/>
    <n v="82.51"/>
    <n v="69.97"/>
    <n v="69.680000000000007"/>
    <n v="69.680000000000007"/>
    <n v="89.38"/>
    <n v="3.26"/>
    <n v="91.63"/>
    <n v="64.19"/>
    <x v="3"/>
    <x v="1"/>
    <n v="29.2"/>
    <x v="0"/>
    <x v="0"/>
    <s v="High School"/>
    <x v="0"/>
    <x v="0"/>
    <x v="6"/>
    <n v="4.2"/>
  </r>
  <r>
    <s v="S2666"/>
    <s v="Liam"/>
    <s v="Davis"/>
    <s v="student1666@university.com"/>
    <s v="Female"/>
    <n v="20"/>
    <x v="0"/>
    <n v="67.709999999999994"/>
    <n v="67.709999999999994"/>
    <n v="86.53"/>
    <n v="82.5"/>
    <n v="67.17"/>
    <n v="67.17"/>
    <n v="61.73"/>
    <n v="1.85"/>
    <n v="66.75"/>
    <n v="87.19"/>
    <x v="1"/>
    <x v="1"/>
    <n v="14.4"/>
    <x v="0"/>
    <x v="0"/>
    <s v="PhD"/>
    <x v="3"/>
    <x v="0"/>
    <x v="7"/>
    <n v="7.5"/>
  </r>
  <r>
    <s v="S2667"/>
    <s v="Ali"/>
    <s v="Jones"/>
    <s v="student1667@university.com"/>
    <s v="Female"/>
    <n v="21"/>
    <x v="0"/>
    <n v="84.71"/>
    <n v="84.71"/>
    <n v="47.47"/>
    <n v="85.07"/>
    <n v="65.930000000000007"/>
    <n v="65.930000000000007"/>
    <n v="55.54"/>
    <n v="7.86"/>
    <n v="75.42"/>
    <n v="80.11"/>
    <x v="4"/>
    <x v="1"/>
    <n v="17.600000000000001"/>
    <x v="0"/>
    <x v="0"/>
    <s v="High School"/>
    <x v="0"/>
    <x v="0"/>
    <x v="5"/>
    <n v="6.7"/>
  </r>
  <r>
    <s v="S2668"/>
    <s v="Omar"/>
    <s v="Johnson"/>
    <s v="student1668@university.com"/>
    <s v="Female"/>
    <n v="22"/>
    <x v="3"/>
    <n v="97.06"/>
    <n v="97.06"/>
    <n v="79.22"/>
    <n v="43.57"/>
    <n v="96.47"/>
    <n v="96.47"/>
    <n v="97.45"/>
    <n v="7.2"/>
    <n v="89.85"/>
    <n v="89.48"/>
    <x v="3"/>
    <x v="1"/>
    <n v="8.1999999999999993"/>
    <x v="1"/>
    <x v="1"/>
    <m/>
    <x v="1"/>
    <x v="1"/>
    <x v="5"/>
    <n v="8.8000000000000007"/>
  </r>
  <r>
    <s v="S2669"/>
    <s v="Maria"/>
    <s v="Brown"/>
    <s v="student1669@university.com"/>
    <s v="Female"/>
    <n v="23"/>
    <x v="2"/>
    <m/>
    <n v="75.444160804020072"/>
    <n v="57.74"/>
    <n v="60.4"/>
    <n v="87.13"/>
    <n v="87.13"/>
    <n v="81.12"/>
    <n v="4.9800000000000004"/>
    <n v="88.03"/>
    <n v="99.22"/>
    <x v="0"/>
    <x v="0"/>
    <n v="29.9"/>
    <x v="0"/>
    <x v="0"/>
    <m/>
    <x v="1"/>
    <x v="2"/>
    <x v="4"/>
    <n v="6.1"/>
  </r>
  <r>
    <s v="S2670"/>
    <s v="Emma"/>
    <s v="Davis"/>
    <s v="student1670@university.com"/>
    <s v="Female"/>
    <n v="20"/>
    <x v="3"/>
    <n v="57.42"/>
    <n v="57.42"/>
    <n v="85.62"/>
    <n v="57.29"/>
    <m/>
    <n v="74.796465430016795"/>
    <n v="53"/>
    <n v="8.86"/>
    <n v="66.7"/>
    <n v="95.43"/>
    <x v="2"/>
    <x v="1"/>
    <n v="17.3"/>
    <x v="0"/>
    <x v="0"/>
    <s v="High School"/>
    <x v="0"/>
    <x v="0"/>
    <x v="0"/>
    <n v="7.6"/>
  </r>
  <r>
    <s v="S2671"/>
    <s v="Ahmed"/>
    <s v="Brown"/>
    <s v="student1671@university.com"/>
    <s v="Female"/>
    <n v="18"/>
    <x v="3"/>
    <n v="83.99"/>
    <n v="83.99"/>
    <n v="54.42"/>
    <n v="46.26"/>
    <m/>
    <n v="74.796465430016795"/>
    <n v="53.11"/>
    <n v="1.81"/>
    <n v="66.22"/>
    <n v="79.66"/>
    <x v="1"/>
    <x v="1"/>
    <n v="12.5"/>
    <x v="0"/>
    <x v="0"/>
    <s v="PhD"/>
    <x v="3"/>
    <x v="1"/>
    <x v="2"/>
    <n v="4.4000000000000004"/>
  </r>
  <r>
    <s v="S2672"/>
    <s v="Liam"/>
    <s v="Jones"/>
    <s v="student1672@university.com"/>
    <s v="Female"/>
    <n v="18"/>
    <x v="0"/>
    <n v="55.25"/>
    <n v="55.25"/>
    <n v="81.040000000000006"/>
    <n v="61.75"/>
    <n v="65.91"/>
    <n v="65.91"/>
    <n v="80.61"/>
    <n v="4.5199999999999996"/>
    <n v="83.14"/>
    <n v="94.69"/>
    <x v="0"/>
    <x v="0"/>
    <n v="9.8000000000000007"/>
    <x v="1"/>
    <x v="0"/>
    <s v="None"/>
    <x v="1"/>
    <x v="1"/>
    <x v="3"/>
    <n v="4.3"/>
  </r>
  <r>
    <s v="S2673"/>
    <s v="Ali"/>
    <s v="Jones"/>
    <s v="student1673@university.com"/>
    <s v="Male"/>
    <n v="19"/>
    <x v="1"/>
    <n v="93.61"/>
    <n v="93.61"/>
    <n v="57.7"/>
    <n v="57.96"/>
    <n v="98.9"/>
    <n v="98.9"/>
    <n v="77.010000000000005"/>
    <n v="7.11"/>
    <n v="96.68"/>
    <n v="57.65"/>
    <x v="1"/>
    <x v="1"/>
    <n v="21.2"/>
    <x v="0"/>
    <x v="0"/>
    <s v="Master's"/>
    <x v="2"/>
    <x v="0"/>
    <x v="5"/>
    <n v="8.6999999999999993"/>
  </r>
  <r>
    <s v="S2674"/>
    <s v="Ali"/>
    <s v="Johnson"/>
    <s v="student1674@university.com"/>
    <s v="Male"/>
    <n v="21"/>
    <x v="1"/>
    <n v="75.83"/>
    <n v="75.83"/>
    <n v="40.54"/>
    <n v="78.069999999999993"/>
    <n v="98.9"/>
    <n v="98.9"/>
    <n v="53.42"/>
    <n v="0.68"/>
    <n v="71.94"/>
    <n v="52.15"/>
    <x v="1"/>
    <x v="1"/>
    <n v="15.9"/>
    <x v="0"/>
    <x v="0"/>
    <s v="High School"/>
    <x v="0"/>
    <x v="0"/>
    <x v="9"/>
    <n v="5.3"/>
  </r>
  <r>
    <s v="S2675"/>
    <s v="Ahmed"/>
    <s v="Johnson"/>
    <s v="student1675@university.com"/>
    <s v="Male"/>
    <n v="22"/>
    <x v="3"/>
    <n v="69.260000000000005"/>
    <n v="69.260000000000005"/>
    <n v="78"/>
    <n v="93"/>
    <n v="65.98"/>
    <n v="65.98"/>
    <n v="61.22"/>
    <n v="3.73"/>
    <n v="67.650000000000006"/>
    <n v="76.66"/>
    <x v="0"/>
    <x v="0"/>
    <n v="12.9"/>
    <x v="1"/>
    <x v="1"/>
    <m/>
    <x v="1"/>
    <x v="2"/>
    <x v="5"/>
    <n v="8.6"/>
  </r>
  <r>
    <s v="S2676"/>
    <s v="Omar"/>
    <s v="Smith"/>
    <s v="student1676@university.com"/>
    <s v="Male"/>
    <n v="20"/>
    <x v="1"/>
    <n v="52.85"/>
    <n v="52.85"/>
    <n v="46.8"/>
    <n v="67.290000000000006"/>
    <n v="67.61"/>
    <n v="67.61"/>
    <n v="96.45"/>
    <n v="5.72"/>
    <n v="94.73"/>
    <n v="98.72"/>
    <x v="0"/>
    <x v="0"/>
    <n v="5.2"/>
    <x v="0"/>
    <x v="0"/>
    <s v="High School"/>
    <x v="0"/>
    <x v="1"/>
    <x v="9"/>
    <n v="4.4000000000000004"/>
  </r>
  <r>
    <s v="S2677"/>
    <s v="John"/>
    <s v="Brown"/>
    <s v="student1677@university.com"/>
    <s v="Male"/>
    <n v="24"/>
    <x v="3"/>
    <n v="69.040000000000006"/>
    <n v="69.040000000000006"/>
    <n v="79.56"/>
    <n v="84.8"/>
    <n v="79.97"/>
    <n v="79.97"/>
    <n v="78.599999999999994"/>
    <n v="3.67"/>
    <n v="84.15"/>
    <n v="85.49"/>
    <x v="0"/>
    <x v="0"/>
    <n v="5.9"/>
    <x v="1"/>
    <x v="0"/>
    <m/>
    <x v="1"/>
    <x v="2"/>
    <x v="6"/>
    <n v="7.2"/>
  </r>
  <r>
    <s v="S2678"/>
    <s v="Emma"/>
    <s v="Brown"/>
    <s v="student1678@university.com"/>
    <s v="Male"/>
    <n v="18"/>
    <x v="3"/>
    <m/>
    <n v="75.459714477662075"/>
    <n v="95.54"/>
    <n v="48.76"/>
    <n v="73.97"/>
    <n v="73.97"/>
    <n v="72.02"/>
    <n v="4.8"/>
    <n v="69.41"/>
    <n v="65.260000000000005"/>
    <x v="1"/>
    <x v="1"/>
    <n v="22.3"/>
    <x v="1"/>
    <x v="0"/>
    <s v="Bachelor's"/>
    <x v="4"/>
    <x v="0"/>
    <x v="5"/>
    <n v="6.8"/>
  </r>
  <r>
    <s v="S2679"/>
    <s v="Sara"/>
    <s v="Jones"/>
    <s v="student1679@university.com"/>
    <s v="Male"/>
    <n v="20"/>
    <x v="1"/>
    <n v="51.05"/>
    <n v="51.05"/>
    <n v="98.15"/>
    <n v="93.7"/>
    <n v="60.66"/>
    <n v="60.66"/>
    <n v="62.51"/>
    <n v="6.08"/>
    <n v="52.86"/>
    <n v="83.44"/>
    <x v="4"/>
    <x v="1"/>
    <n v="17"/>
    <x v="1"/>
    <x v="0"/>
    <s v="Bachelor's"/>
    <x v="4"/>
    <x v="0"/>
    <x v="8"/>
    <n v="8.8000000000000007"/>
  </r>
  <r>
    <s v="S2680"/>
    <s v="Maria"/>
    <s v="Smith"/>
    <s v="student1680@university.com"/>
    <s v="Male"/>
    <n v="22"/>
    <x v="1"/>
    <n v="73.73"/>
    <n v="73.73"/>
    <n v="54.16"/>
    <n v="49.16"/>
    <n v="83.02"/>
    <n v="83.02"/>
    <n v="56.68"/>
    <n v="3.68"/>
    <n v="86.07"/>
    <n v="52"/>
    <x v="0"/>
    <x v="0"/>
    <n v="26.2"/>
    <x v="1"/>
    <x v="0"/>
    <s v="Master's"/>
    <x v="2"/>
    <x v="2"/>
    <x v="7"/>
    <n v="6"/>
  </r>
  <r>
    <s v="S2681"/>
    <s v="Sara"/>
    <s v="Davis"/>
    <s v="student1681@university.com"/>
    <s v="Male"/>
    <n v="20"/>
    <x v="0"/>
    <n v="96.56"/>
    <n v="96.56"/>
    <n v="88.56"/>
    <n v="51.53"/>
    <n v="66.709999999999994"/>
    <n v="66.709999999999994"/>
    <n v="70.13"/>
    <n v="1.06"/>
    <n v="67.64"/>
    <n v="73.53"/>
    <x v="1"/>
    <x v="1"/>
    <n v="23.8"/>
    <x v="1"/>
    <x v="0"/>
    <s v="PhD"/>
    <x v="3"/>
    <x v="2"/>
    <x v="6"/>
    <n v="4.2"/>
  </r>
  <r>
    <s v="S2682"/>
    <s v="Ahmed"/>
    <s v="Brown"/>
    <s v="student1682@university.com"/>
    <s v="Female"/>
    <n v="21"/>
    <x v="0"/>
    <n v="69.739999999999995"/>
    <n v="69.739999999999995"/>
    <n v="61.21"/>
    <n v="46.39"/>
    <n v="82.69"/>
    <n v="82.69"/>
    <n v="96.12"/>
    <n v="1.39"/>
    <n v="53.53"/>
    <n v="61.86"/>
    <x v="1"/>
    <x v="1"/>
    <n v="19.3"/>
    <x v="0"/>
    <x v="0"/>
    <m/>
    <x v="1"/>
    <x v="0"/>
    <x v="8"/>
    <n v="6.4"/>
  </r>
  <r>
    <s v="S2683"/>
    <s v="Ali"/>
    <s v="Smith"/>
    <s v="student1683@university.com"/>
    <s v="Female"/>
    <n v="19"/>
    <x v="1"/>
    <n v="71.41"/>
    <n v="71.41"/>
    <n v="94.03"/>
    <n v="58.58"/>
    <n v="69.180000000000007"/>
    <n v="69.180000000000007"/>
    <n v="52.44"/>
    <n v="5.27"/>
    <n v="80.61"/>
    <n v="52.46"/>
    <x v="4"/>
    <x v="1"/>
    <n v="19"/>
    <x v="0"/>
    <x v="1"/>
    <s v="Bachelor's"/>
    <x v="4"/>
    <x v="1"/>
    <x v="5"/>
    <n v="8.1"/>
  </r>
  <r>
    <s v="S2684"/>
    <s v="Omar"/>
    <s v="Smith"/>
    <s v="student1684@university.com"/>
    <s v="Male"/>
    <n v="20"/>
    <x v="1"/>
    <n v="78.930000000000007"/>
    <n v="78.930000000000007"/>
    <n v="87.25"/>
    <n v="73.14"/>
    <n v="85.01"/>
    <n v="85.01"/>
    <n v="99.55"/>
    <n v="1.75"/>
    <n v="66.150000000000006"/>
    <n v="62.5"/>
    <x v="0"/>
    <x v="0"/>
    <n v="23.6"/>
    <x v="0"/>
    <x v="1"/>
    <s v="None"/>
    <x v="1"/>
    <x v="1"/>
    <x v="1"/>
    <n v="4.3"/>
  </r>
  <r>
    <s v="S2685"/>
    <s v="Ali"/>
    <s v="Jones"/>
    <s v="student1685@university.com"/>
    <s v="Female"/>
    <n v="23"/>
    <x v="1"/>
    <n v="73.150000000000006"/>
    <n v="73.150000000000006"/>
    <n v="44.44"/>
    <n v="99.28"/>
    <n v="83.39"/>
    <n v="83.39"/>
    <n v="60.39"/>
    <n v="8.9"/>
    <n v="66.92"/>
    <n v="86.12"/>
    <x v="4"/>
    <x v="1"/>
    <n v="23.5"/>
    <x v="0"/>
    <x v="1"/>
    <s v="None"/>
    <x v="1"/>
    <x v="0"/>
    <x v="7"/>
    <n v="4.2"/>
  </r>
  <r>
    <s v="S2686"/>
    <s v="Maria"/>
    <s v="Smith"/>
    <s v="student1686@university.com"/>
    <s v="Female"/>
    <n v="19"/>
    <x v="0"/>
    <n v="58.43"/>
    <n v="58.43"/>
    <n v="64.430000000000007"/>
    <n v="87.6"/>
    <n v="75.44"/>
    <n v="75.44"/>
    <n v="70.44"/>
    <n v="8.34"/>
    <n v="73.959999999999994"/>
    <n v="77.56"/>
    <x v="0"/>
    <x v="0"/>
    <n v="13.4"/>
    <x v="0"/>
    <x v="0"/>
    <s v="Master's"/>
    <x v="2"/>
    <x v="1"/>
    <x v="1"/>
    <n v="8.1"/>
  </r>
  <r>
    <s v="S2687"/>
    <s v="Ali"/>
    <s v="Johnson"/>
    <s v="student1687@university.com"/>
    <s v="Male"/>
    <n v="22"/>
    <x v="2"/>
    <n v="50.93"/>
    <n v="50.93"/>
    <n v="60.24"/>
    <n v="62.83"/>
    <n v="85.24"/>
    <n v="85.24"/>
    <n v="52.25"/>
    <n v="3.49"/>
    <n v="85.87"/>
    <n v="51.17"/>
    <x v="4"/>
    <x v="1"/>
    <n v="7.6"/>
    <x v="1"/>
    <x v="0"/>
    <s v="Master's"/>
    <x v="2"/>
    <x v="0"/>
    <x v="5"/>
    <n v="8.1"/>
  </r>
  <r>
    <s v="S2688"/>
    <s v="Ali"/>
    <s v="Johnson"/>
    <s v="student1688@university.com"/>
    <s v="Male"/>
    <n v="19"/>
    <x v="2"/>
    <n v="80.489999999999995"/>
    <n v="80.489999999999995"/>
    <n v="87.11"/>
    <n v="74.55"/>
    <n v="73.05"/>
    <n v="73.05"/>
    <n v="79.239999999999995"/>
    <n v="8.31"/>
    <n v="63.82"/>
    <n v="70.489999999999995"/>
    <x v="0"/>
    <x v="0"/>
    <n v="24.3"/>
    <x v="0"/>
    <x v="0"/>
    <s v="Master's"/>
    <x v="2"/>
    <x v="0"/>
    <x v="9"/>
    <n v="5"/>
  </r>
  <r>
    <s v="S2689"/>
    <s v="Maria"/>
    <s v="Williams"/>
    <s v="student1689@university.com"/>
    <s v="Male"/>
    <n v="20"/>
    <x v="3"/>
    <n v="96.04"/>
    <n v="96.04"/>
    <n v="64.62"/>
    <n v="77.400000000000006"/>
    <n v="55.81"/>
    <n v="55.81"/>
    <n v="74.180000000000007"/>
    <n v="5.33"/>
    <n v="54.05"/>
    <n v="87.61"/>
    <x v="1"/>
    <x v="1"/>
    <n v="10.6"/>
    <x v="0"/>
    <x v="0"/>
    <m/>
    <x v="1"/>
    <x v="0"/>
    <x v="9"/>
    <n v="7.3"/>
  </r>
  <r>
    <s v="S2690"/>
    <s v="Emma"/>
    <s v="Jones"/>
    <s v="student1690@university.com"/>
    <s v="Female"/>
    <n v="20"/>
    <x v="1"/>
    <n v="55.32"/>
    <n v="55.32"/>
    <n v="81.08"/>
    <n v="89.36"/>
    <n v="59.11"/>
    <n v="59.11"/>
    <n v="83.34"/>
    <n v="1.59"/>
    <n v="71.22"/>
    <n v="97.73"/>
    <x v="4"/>
    <x v="1"/>
    <n v="24.8"/>
    <x v="0"/>
    <x v="0"/>
    <s v="Bachelor's"/>
    <x v="4"/>
    <x v="0"/>
    <x v="7"/>
    <n v="4.3"/>
  </r>
  <r>
    <s v="S2691"/>
    <s v="Emma"/>
    <s v="Davis"/>
    <s v="student1691@university.com"/>
    <s v="Female"/>
    <n v="23"/>
    <x v="0"/>
    <n v="60.55"/>
    <n v="60.55"/>
    <n v="76.150000000000006"/>
    <n v="84.19"/>
    <n v="62.3"/>
    <n v="62.3"/>
    <n v="77.13"/>
    <n v="6.14"/>
    <n v="52.75"/>
    <n v="93.72"/>
    <x v="3"/>
    <x v="1"/>
    <n v="20.5"/>
    <x v="0"/>
    <x v="0"/>
    <s v="Master's"/>
    <x v="2"/>
    <x v="1"/>
    <x v="6"/>
    <n v="7.8"/>
  </r>
  <r>
    <s v="S2692"/>
    <s v="Maria"/>
    <s v="Williams"/>
    <s v="student1692@university.com"/>
    <s v="Male"/>
    <n v="18"/>
    <x v="3"/>
    <n v="68.510000000000005"/>
    <n v="68.510000000000005"/>
    <n v="98.54"/>
    <n v="74.16"/>
    <n v="53.16"/>
    <n v="53.16"/>
    <n v="69.91"/>
    <n v="6.79"/>
    <n v="84.86"/>
    <n v="50.08"/>
    <x v="3"/>
    <x v="1"/>
    <n v="13.9"/>
    <x v="0"/>
    <x v="0"/>
    <s v="None"/>
    <x v="1"/>
    <x v="1"/>
    <x v="8"/>
    <n v="5.5"/>
  </r>
  <r>
    <s v="S2693"/>
    <s v="Omar"/>
    <s v="Johnson"/>
    <s v="student1693@university.com"/>
    <s v="Female"/>
    <n v="23"/>
    <x v="0"/>
    <n v="90.44"/>
    <n v="90.44"/>
    <n v="96.27"/>
    <n v="80.150000000000006"/>
    <n v="85.57"/>
    <n v="85.57"/>
    <n v="86.89"/>
    <n v="0.84"/>
    <n v="97.96"/>
    <n v="60.94"/>
    <x v="1"/>
    <x v="1"/>
    <n v="26.3"/>
    <x v="0"/>
    <x v="0"/>
    <m/>
    <x v="1"/>
    <x v="0"/>
    <x v="3"/>
    <n v="5.2"/>
  </r>
  <r>
    <s v="S2694"/>
    <s v="Ahmed"/>
    <s v="Williams"/>
    <s v="student1694@university.com"/>
    <s v="Female"/>
    <n v="20"/>
    <x v="3"/>
    <n v="63.46"/>
    <n v="63.46"/>
    <n v="65.66"/>
    <n v="84.76"/>
    <n v="68.37"/>
    <n v="68.37"/>
    <n v="51.25"/>
    <n v="3.14"/>
    <n v="82.94"/>
    <n v="60.39"/>
    <x v="4"/>
    <x v="1"/>
    <n v="22.3"/>
    <x v="1"/>
    <x v="0"/>
    <s v="None"/>
    <x v="1"/>
    <x v="0"/>
    <x v="4"/>
    <n v="7.4"/>
  </r>
  <r>
    <s v="S2695"/>
    <s v="Liam"/>
    <s v="Jones"/>
    <s v="student1695@university.com"/>
    <s v="Female"/>
    <n v="24"/>
    <x v="0"/>
    <n v="94.1"/>
    <n v="94.1"/>
    <n v="83.41"/>
    <n v="47.99"/>
    <n v="54.68"/>
    <n v="54.68"/>
    <n v="77.05"/>
    <n v="0.05"/>
    <n v="63.77"/>
    <n v="70.650000000000006"/>
    <x v="1"/>
    <x v="1"/>
    <n v="18.600000000000001"/>
    <x v="0"/>
    <x v="0"/>
    <s v="Master's"/>
    <x v="2"/>
    <x v="1"/>
    <x v="7"/>
    <n v="8.6"/>
  </r>
  <r>
    <s v="S2696"/>
    <s v="Ali"/>
    <s v="Jones"/>
    <s v="student1696@university.com"/>
    <s v="Male"/>
    <n v="19"/>
    <x v="1"/>
    <n v="52.75"/>
    <n v="52.75"/>
    <n v="89.77"/>
    <n v="52.03"/>
    <n v="91"/>
    <n v="91"/>
    <n v="55.69"/>
    <n v="3.16"/>
    <n v="59.09"/>
    <n v="82.29"/>
    <x v="0"/>
    <x v="0"/>
    <n v="12.5"/>
    <x v="0"/>
    <x v="0"/>
    <m/>
    <x v="1"/>
    <x v="1"/>
    <x v="3"/>
    <n v="4.2"/>
  </r>
  <r>
    <s v="S2697"/>
    <s v="Omar"/>
    <s v="Smith"/>
    <s v="student1697@university.com"/>
    <s v="Female"/>
    <n v="23"/>
    <x v="3"/>
    <n v="97.05"/>
    <n v="97.05"/>
    <n v="93.93"/>
    <n v="81.319999999999993"/>
    <n v="84.18"/>
    <n v="84.18"/>
    <n v="71.8"/>
    <n v="3.35"/>
    <n v="61.64"/>
    <n v="57.65"/>
    <x v="3"/>
    <x v="1"/>
    <n v="29.7"/>
    <x v="0"/>
    <x v="0"/>
    <s v="PhD"/>
    <x v="3"/>
    <x v="1"/>
    <x v="8"/>
    <n v="4.7"/>
  </r>
  <r>
    <s v="S2698"/>
    <s v="Ali"/>
    <s v="Brown"/>
    <s v="student1698@university.com"/>
    <s v="Female"/>
    <n v="23"/>
    <x v="0"/>
    <n v="78.040000000000006"/>
    <n v="78.040000000000006"/>
    <n v="44.09"/>
    <n v="91.03"/>
    <n v="72.61"/>
    <n v="72.61"/>
    <n v="89.56"/>
    <n v="6.3"/>
    <n v="61.08"/>
    <n v="95.78"/>
    <x v="0"/>
    <x v="0"/>
    <n v="26"/>
    <x v="1"/>
    <x v="0"/>
    <m/>
    <x v="1"/>
    <x v="0"/>
    <x v="2"/>
    <n v="5.3"/>
  </r>
  <r>
    <s v="S2699"/>
    <s v="Liam"/>
    <s v="Smith"/>
    <s v="student1699@university.com"/>
    <s v="Female"/>
    <n v="24"/>
    <x v="2"/>
    <n v="82.94"/>
    <n v="82.94"/>
    <n v="58.12"/>
    <n v="64.56"/>
    <n v="62.37"/>
    <n v="62.37"/>
    <n v="57.12"/>
    <n v="1.99"/>
    <n v="65.69"/>
    <n v="88.86"/>
    <x v="0"/>
    <x v="0"/>
    <n v="8.4"/>
    <x v="0"/>
    <x v="0"/>
    <s v="High School"/>
    <x v="0"/>
    <x v="0"/>
    <x v="3"/>
    <n v="8.6"/>
  </r>
  <r>
    <s v="S2700"/>
    <s v="Ahmed"/>
    <s v="Jones"/>
    <s v="student1700@university.com"/>
    <s v="Female"/>
    <n v="24"/>
    <x v="0"/>
    <n v="68.38"/>
    <n v="68.38"/>
    <n v="59.21"/>
    <n v="98.79"/>
    <n v="57.59"/>
    <n v="57.59"/>
    <n v="96.79"/>
    <n v="0.3"/>
    <n v="54.87"/>
    <n v="70.97"/>
    <x v="1"/>
    <x v="1"/>
    <n v="25.2"/>
    <x v="0"/>
    <x v="0"/>
    <s v="Master's"/>
    <x v="2"/>
    <x v="1"/>
    <x v="4"/>
    <n v="8.4"/>
  </r>
  <r>
    <s v="S2701"/>
    <s v="Emma"/>
    <s v="Johnson"/>
    <s v="student1701@university.com"/>
    <s v="Female"/>
    <n v="24"/>
    <x v="3"/>
    <m/>
    <n v="75.475996615905245"/>
    <n v="66.069999999999993"/>
    <n v="52.96"/>
    <n v="72.92"/>
    <n v="72.92"/>
    <n v="94.43"/>
    <n v="3.16"/>
    <n v="94.79"/>
    <n v="79.2"/>
    <x v="2"/>
    <x v="1"/>
    <n v="8"/>
    <x v="0"/>
    <x v="0"/>
    <s v="Master's"/>
    <x v="2"/>
    <x v="0"/>
    <x v="5"/>
    <n v="8.5"/>
  </r>
  <r>
    <s v="S2702"/>
    <s v="Omar"/>
    <s v="Davis"/>
    <s v="student1702@university.com"/>
    <s v="Female"/>
    <n v="18"/>
    <x v="0"/>
    <n v="58.33"/>
    <n v="58.33"/>
    <n v="50.16"/>
    <n v="65"/>
    <n v="94.26"/>
    <n v="94.26"/>
    <n v="70.75"/>
    <n v="8.26"/>
    <n v="94.26"/>
    <n v="77.09"/>
    <x v="4"/>
    <x v="1"/>
    <n v="11.2"/>
    <x v="1"/>
    <x v="0"/>
    <s v="High School"/>
    <x v="0"/>
    <x v="0"/>
    <x v="8"/>
    <n v="5.9"/>
  </r>
  <r>
    <s v="S2703"/>
    <s v="John"/>
    <s v="Johnson"/>
    <s v="student1703@university.com"/>
    <s v="Female"/>
    <n v="20"/>
    <x v="0"/>
    <n v="52.45"/>
    <n v="52.45"/>
    <n v="69.77"/>
    <n v="62.71"/>
    <n v="59.42"/>
    <n v="59.42"/>
    <n v="50.3"/>
    <n v="3.99"/>
    <n v="80.760000000000005"/>
    <n v="79.11"/>
    <x v="2"/>
    <x v="1"/>
    <n v="28.9"/>
    <x v="0"/>
    <x v="0"/>
    <s v="Bachelor's"/>
    <x v="4"/>
    <x v="0"/>
    <x v="3"/>
    <n v="5.2"/>
  </r>
  <r>
    <s v="S2704"/>
    <s v="John"/>
    <s v="Smith"/>
    <s v="student1704@university.com"/>
    <s v="Male"/>
    <n v="20"/>
    <x v="0"/>
    <n v="69.78"/>
    <n v="69.78"/>
    <n v="79.790000000000006"/>
    <n v="95.82"/>
    <n v="78.430000000000007"/>
    <n v="78.430000000000007"/>
    <n v="89.49"/>
    <n v="4.1500000000000004"/>
    <n v="53.1"/>
    <n v="93.01"/>
    <x v="1"/>
    <x v="1"/>
    <n v="26.7"/>
    <x v="1"/>
    <x v="0"/>
    <s v="High School"/>
    <x v="0"/>
    <x v="2"/>
    <x v="3"/>
    <n v="5"/>
  </r>
  <r>
    <s v="S2705"/>
    <s v="Liam"/>
    <s v="Davis"/>
    <s v="student1705@university.com"/>
    <s v="Male"/>
    <n v="22"/>
    <x v="1"/>
    <n v="92.68"/>
    <n v="92.68"/>
    <n v="69.84"/>
    <n v="57.12"/>
    <n v="98.08"/>
    <n v="98.08"/>
    <n v="94.04"/>
    <n v="4.6900000000000004"/>
    <n v="90.2"/>
    <n v="60.01"/>
    <x v="3"/>
    <x v="1"/>
    <n v="20.2"/>
    <x v="0"/>
    <x v="0"/>
    <s v="Bachelor's"/>
    <x v="4"/>
    <x v="1"/>
    <x v="0"/>
    <n v="8.4"/>
  </r>
  <r>
    <s v="S2706"/>
    <s v="John"/>
    <s v="Jones"/>
    <s v="student1706@university.com"/>
    <s v="Female"/>
    <n v="18"/>
    <x v="0"/>
    <n v="87.75"/>
    <n v="87.75"/>
    <n v="79.95"/>
    <n v="68.25"/>
    <n v="81.86"/>
    <n v="81.86"/>
    <n v="58.74"/>
    <n v="7.52"/>
    <n v="53.09"/>
    <n v="84.19"/>
    <x v="1"/>
    <x v="1"/>
    <n v="22.5"/>
    <x v="0"/>
    <x v="0"/>
    <s v="None"/>
    <x v="1"/>
    <x v="1"/>
    <x v="0"/>
    <n v="5.2"/>
  </r>
  <r>
    <s v="S2707"/>
    <s v="Emma"/>
    <s v="Johnson"/>
    <s v="student1707@university.com"/>
    <s v="Male"/>
    <n v="22"/>
    <x v="1"/>
    <n v="75.86"/>
    <n v="75.86"/>
    <n v="43.99"/>
    <n v="51.23"/>
    <n v="72"/>
    <n v="72"/>
    <n v="95.81"/>
    <n v="4.8"/>
    <n v="55.32"/>
    <n v="55.35"/>
    <x v="0"/>
    <x v="0"/>
    <n v="7.2"/>
    <x v="1"/>
    <x v="0"/>
    <s v="Master's"/>
    <x v="2"/>
    <x v="0"/>
    <x v="6"/>
    <n v="6.7"/>
  </r>
  <r>
    <s v="S2708"/>
    <s v="Liam"/>
    <s v="Jones"/>
    <s v="student1708@university.com"/>
    <s v="Female"/>
    <n v="22"/>
    <x v="0"/>
    <n v="78.61"/>
    <n v="78.61"/>
    <n v="92.56"/>
    <n v="71.28"/>
    <n v="85.82"/>
    <n v="85.82"/>
    <n v="95.7"/>
    <n v="0.91"/>
    <n v="66.260000000000005"/>
    <n v="72.959999999999994"/>
    <x v="0"/>
    <x v="0"/>
    <n v="13.3"/>
    <x v="0"/>
    <x v="0"/>
    <s v="Bachelor's"/>
    <x v="4"/>
    <x v="2"/>
    <x v="0"/>
    <n v="5.7"/>
  </r>
  <r>
    <s v="S2709"/>
    <s v="Emma"/>
    <s v="Davis"/>
    <s v="student1709@university.com"/>
    <s v="Female"/>
    <n v="22"/>
    <x v="3"/>
    <n v="56.49"/>
    <n v="56.49"/>
    <n v="96.34"/>
    <n v="91.44"/>
    <n v="91.23"/>
    <n v="91.23"/>
    <n v="73.56"/>
    <n v="2.06"/>
    <n v="71.569999999999993"/>
    <n v="81.790000000000006"/>
    <x v="2"/>
    <x v="1"/>
    <n v="13.1"/>
    <x v="0"/>
    <x v="0"/>
    <s v="High School"/>
    <x v="0"/>
    <x v="0"/>
    <x v="9"/>
    <n v="6.5"/>
  </r>
  <r>
    <s v="S2710"/>
    <s v="Ahmed"/>
    <s v="Davis"/>
    <s v="student1710@university.com"/>
    <s v="Female"/>
    <n v="21"/>
    <x v="0"/>
    <n v="92.03"/>
    <n v="92.03"/>
    <n v="77.069999999999993"/>
    <n v="58.24"/>
    <m/>
    <n v="74.791636487871443"/>
    <n v="89.9"/>
    <n v="1.88"/>
    <n v="67.69"/>
    <n v="50.63"/>
    <x v="1"/>
    <x v="1"/>
    <n v="5.8"/>
    <x v="1"/>
    <x v="0"/>
    <s v="None"/>
    <x v="1"/>
    <x v="1"/>
    <x v="9"/>
    <n v="5.7"/>
  </r>
  <r>
    <s v="S2711"/>
    <s v="Ali"/>
    <s v="Johnson"/>
    <s v="student1711@university.com"/>
    <s v="Male"/>
    <n v="22"/>
    <x v="1"/>
    <n v="89.35"/>
    <n v="89.35"/>
    <n v="92.88"/>
    <n v="88.65"/>
    <n v="93.59"/>
    <n v="93.59"/>
    <n v="72.25"/>
    <n v="5.08"/>
    <n v="58.26"/>
    <n v="55.4"/>
    <x v="1"/>
    <x v="1"/>
    <n v="22.6"/>
    <x v="1"/>
    <x v="0"/>
    <s v="High School"/>
    <x v="0"/>
    <x v="2"/>
    <x v="9"/>
    <n v="5.5"/>
  </r>
  <r>
    <s v="S2712"/>
    <s v="Ahmed"/>
    <s v="Jones"/>
    <s v="student1712@university.com"/>
    <s v="Female"/>
    <n v="23"/>
    <x v="0"/>
    <n v="82.82"/>
    <n v="82.82"/>
    <n v="47.89"/>
    <n v="94.68"/>
    <n v="75.73"/>
    <n v="75.73"/>
    <n v="78.2"/>
    <n v="0.3"/>
    <n v="55.61"/>
    <n v="54.56"/>
    <x v="4"/>
    <x v="1"/>
    <n v="12.7"/>
    <x v="1"/>
    <x v="0"/>
    <s v="None"/>
    <x v="1"/>
    <x v="0"/>
    <x v="0"/>
    <n v="6.1"/>
  </r>
  <r>
    <s v="S2713"/>
    <s v="Ahmed"/>
    <s v="Williams"/>
    <s v="student1713@university.com"/>
    <s v="Female"/>
    <n v="19"/>
    <x v="3"/>
    <n v="73.31"/>
    <n v="73.31"/>
    <n v="87.85"/>
    <n v="44.38"/>
    <n v="91.5"/>
    <n v="91.5"/>
    <n v="65.989999999999995"/>
    <n v="2.84"/>
    <n v="92.97"/>
    <n v="68.73"/>
    <x v="0"/>
    <x v="0"/>
    <n v="20.8"/>
    <x v="0"/>
    <x v="0"/>
    <s v="PhD"/>
    <x v="3"/>
    <x v="0"/>
    <x v="3"/>
    <n v="5.7"/>
  </r>
  <r>
    <s v="S2714"/>
    <s v="Emma"/>
    <s v="Jones"/>
    <s v="student1714@university.com"/>
    <s v="Male"/>
    <n v="23"/>
    <x v="3"/>
    <n v="98.22"/>
    <n v="98.22"/>
    <n v="47.15"/>
    <n v="85.39"/>
    <n v="97.6"/>
    <n v="97.6"/>
    <n v="57.97"/>
    <n v="6.07"/>
    <n v="68.16"/>
    <n v="81.099999999999994"/>
    <x v="3"/>
    <x v="1"/>
    <n v="5.7"/>
    <x v="0"/>
    <x v="0"/>
    <m/>
    <x v="1"/>
    <x v="0"/>
    <x v="9"/>
    <n v="8.1999999999999993"/>
  </r>
  <r>
    <s v="S2715"/>
    <s v="Liam"/>
    <s v="Davis"/>
    <s v="student1715@university.com"/>
    <s v="Male"/>
    <n v="23"/>
    <x v="3"/>
    <n v="93.95"/>
    <n v="93.95"/>
    <n v="64.48"/>
    <n v="55.32"/>
    <n v="75.06"/>
    <n v="75.06"/>
    <n v="87.33"/>
    <n v="3.55"/>
    <n v="60.93"/>
    <n v="99.8"/>
    <x v="3"/>
    <x v="1"/>
    <n v="5"/>
    <x v="0"/>
    <x v="0"/>
    <s v="Bachelor's"/>
    <x v="4"/>
    <x v="1"/>
    <x v="8"/>
    <n v="6.9"/>
  </r>
  <r>
    <s v="S2716"/>
    <s v="Liam"/>
    <s v="Jones"/>
    <s v="student1716@university.com"/>
    <s v="Female"/>
    <n v="20"/>
    <x v="3"/>
    <m/>
    <n v="75.460707242434523"/>
    <n v="59.43"/>
    <n v="50.52"/>
    <n v="80.25"/>
    <n v="80.25"/>
    <n v="50.07"/>
    <n v="7.08"/>
    <n v="74.349999999999994"/>
    <n v="62.7"/>
    <x v="2"/>
    <x v="1"/>
    <n v="9.3000000000000007"/>
    <x v="1"/>
    <x v="0"/>
    <s v="PhD"/>
    <x v="3"/>
    <x v="0"/>
    <x v="1"/>
    <n v="4.9000000000000004"/>
  </r>
  <r>
    <s v="S2717"/>
    <s v="John"/>
    <s v="Smith"/>
    <s v="student1717@university.com"/>
    <s v="Male"/>
    <n v="21"/>
    <x v="0"/>
    <n v="68.59"/>
    <n v="68.59"/>
    <n v="75.14"/>
    <n v="76.069999999999993"/>
    <n v="80.47"/>
    <n v="80.47"/>
    <n v="78.98"/>
    <n v="3.91"/>
    <n v="51.84"/>
    <n v="56.8"/>
    <x v="1"/>
    <x v="1"/>
    <n v="22.6"/>
    <x v="0"/>
    <x v="0"/>
    <m/>
    <x v="1"/>
    <x v="0"/>
    <x v="2"/>
    <n v="5.2"/>
  </r>
  <r>
    <s v="S2718"/>
    <s v="Sara"/>
    <s v="Williams"/>
    <s v="student1718@university.com"/>
    <s v="Male"/>
    <n v="22"/>
    <x v="3"/>
    <n v="80.900000000000006"/>
    <n v="80.900000000000006"/>
    <n v="58.09"/>
    <n v="82.34"/>
    <n v="89.07"/>
    <n v="89.07"/>
    <n v="93.23"/>
    <n v="9.7899999999999991"/>
    <n v="80.010000000000005"/>
    <n v="70.739999999999995"/>
    <x v="4"/>
    <x v="1"/>
    <n v="20.100000000000001"/>
    <x v="1"/>
    <x v="0"/>
    <s v="None"/>
    <x v="1"/>
    <x v="2"/>
    <x v="0"/>
    <n v="4.3"/>
  </r>
  <r>
    <s v="S2719"/>
    <s v="Ali"/>
    <s v="Brown"/>
    <s v="student1719@university.com"/>
    <s v="Female"/>
    <n v="20"/>
    <x v="1"/>
    <n v="78.77"/>
    <n v="78.77"/>
    <n v="78.239999999999995"/>
    <n v="63.69"/>
    <n v="91.15"/>
    <n v="91.15"/>
    <n v="61.06"/>
    <n v="9.65"/>
    <n v="62.42"/>
    <n v="57.3"/>
    <x v="3"/>
    <x v="1"/>
    <n v="10"/>
    <x v="1"/>
    <x v="0"/>
    <m/>
    <x v="1"/>
    <x v="1"/>
    <x v="7"/>
    <n v="5.5"/>
  </r>
  <r>
    <s v="S2720"/>
    <s v="Emma"/>
    <s v="Smith"/>
    <s v="student1720@university.com"/>
    <s v="Female"/>
    <n v="18"/>
    <x v="3"/>
    <m/>
    <n v="75.460068073519395"/>
    <n v="62.04"/>
    <n v="42.35"/>
    <n v="51.36"/>
    <n v="51.36"/>
    <n v="66.64"/>
    <n v="8"/>
    <n v="79.91"/>
    <n v="51.23"/>
    <x v="3"/>
    <x v="1"/>
    <n v="18.100000000000001"/>
    <x v="1"/>
    <x v="0"/>
    <s v="Master's"/>
    <x v="2"/>
    <x v="0"/>
    <x v="4"/>
    <n v="7.3"/>
  </r>
  <r>
    <s v="S2721"/>
    <s v="John"/>
    <s v="Brown"/>
    <s v="student1721@university.com"/>
    <s v="Female"/>
    <n v="18"/>
    <x v="3"/>
    <n v="65.33"/>
    <n v="65.33"/>
    <n v="91.65"/>
    <n v="94.52"/>
    <n v="86.67"/>
    <n v="86.67"/>
    <n v="79.37"/>
    <n v="9.5399999999999991"/>
    <n v="80.709999999999994"/>
    <n v="78.2"/>
    <x v="2"/>
    <x v="1"/>
    <n v="20.5"/>
    <x v="0"/>
    <x v="0"/>
    <s v="Master's"/>
    <x v="2"/>
    <x v="0"/>
    <x v="5"/>
    <n v="4.9000000000000004"/>
  </r>
  <r>
    <s v="S2722"/>
    <s v="Omar"/>
    <s v="Johnson"/>
    <s v="student1722@university.com"/>
    <s v="Male"/>
    <n v="20"/>
    <x v="0"/>
    <n v="70.349999999999994"/>
    <n v="70.349999999999994"/>
    <n v="78.03"/>
    <n v="83.84"/>
    <n v="89.19"/>
    <n v="89.19"/>
    <n v="62.34"/>
    <n v="2.0499999999999998"/>
    <n v="90.46"/>
    <n v="93.98"/>
    <x v="4"/>
    <x v="1"/>
    <n v="28.5"/>
    <x v="0"/>
    <x v="1"/>
    <s v="Master's"/>
    <x v="2"/>
    <x v="2"/>
    <x v="2"/>
    <n v="4.5"/>
  </r>
  <r>
    <s v="S2723"/>
    <s v="Sara"/>
    <s v="Brown"/>
    <s v="student1723@university.com"/>
    <s v="Male"/>
    <n v="19"/>
    <x v="3"/>
    <n v="78.7"/>
    <n v="78.7"/>
    <n v="52.92"/>
    <n v="56.3"/>
    <n v="85.02"/>
    <n v="85.02"/>
    <n v="92.37"/>
    <n v="7.51"/>
    <n v="61.5"/>
    <n v="93.04"/>
    <x v="1"/>
    <x v="1"/>
    <n v="24.1"/>
    <x v="0"/>
    <x v="0"/>
    <s v="PhD"/>
    <x v="3"/>
    <x v="1"/>
    <x v="7"/>
    <n v="5.6"/>
  </r>
  <r>
    <s v="S2724"/>
    <s v="Sara"/>
    <s v="Jones"/>
    <s v="student1724@university.com"/>
    <s v="Male"/>
    <n v="20"/>
    <x v="1"/>
    <n v="71.41"/>
    <n v="71.41"/>
    <n v="60.17"/>
    <n v="69.81"/>
    <m/>
    <n v="74.752388469457685"/>
    <n v="68.33"/>
    <n v="3.22"/>
    <n v="73.17"/>
    <n v="55.04"/>
    <x v="3"/>
    <x v="1"/>
    <n v="8.4"/>
    <x v="1"/>
    <x v="0"/>
    <s v="Master's"/>
    <x v="2"/>
    <x v="0"/>
    <x v="2"/>
    <n v="7.1"/>
  </r>
  <r>
    <s v="S2725"/>
    <s v="Emma"/>
    <s v="Brown"/>
    <s v="student1725@university.com"/>
    <s v="Female"/>
    <n v="20"/>
    <x v="3"/>
    <n v="63.18"/>
    <n v="63.18"/>
    <n v="90.85"/>
    <n v="41.67"/>
    <n v="52.07"/>
    <n v="52.07"/>
    <n v="79.08"/>
    <n v="7.25"/>
    <n v="98.09"/>
    <n v="57.37"/>
    <x v="0"/>
    <x v="0"/>
    <n v="11.8"/>
    <x v="0"/>
    <x v="0"/>
    <s v="PhD"/>
    <x v="3"/>
    <x v="0"/>
    <x v="9"/>
    <n v="6.4"/>
  </r>
  <r>
    <s v="S2726"/>
    <s v="Maria"/>
    <s v="Davis"/>
    <s v="student1726@university.com"/>
    <s v="Male"/>
    <n v="21"/>
    <x v="0"/>
    <n v="88.05"/>
    <n v="88.05"/>
    <n v="63.19"/>
    <n v="60.36"/>
    <n v="72.099999999999994"/>
    <n v="72.099999999999994"/>
    <n v="61.31"/>
    <n v="3.74"/>
    <n v="86.36"/>
    <n v="74.56"/>
    <x v="3"/>
    <x v="1"/>
    <n v="15.1"/>
    <x v="0"/>
    <x v="0"/>
    <s v="Master's"/>
    <x v="2"/>
    <x v="0"/>
    <x v="0"/>
    <n v="5.7"/>
  </r>
  <r>
    <s v="S2727"/>
    <s v="Ali"/>
    <s v="Smith"/>
    <s v="student1727@university.com"/>
    <s v="Male"/>
    <n v="18"/>
    <x v="1"/>
    <n v="76.569999999999993"/>
    <n v="76.569999999999993"/>
    <n v="72.150000000000006"/>
    <n v="71.349999999999994"/>
    <n v="90.91"/>
    <n v="90.91"/>
    <n v="52.07"/>
    <n v="2.89"/>
    <n v="98.77"/>
    <n v="68.39"/>
    <x v="4"/>
    <x v="1"/>
    <n v="7.6"/>
    <x v="1"/>
    <x v="0"/>
    <m/>
    <x v="1"/>
    <x v="2"/>
    <x v="5"/>
    <n v="8.4"/>
  </r>
  <r>
    <s v="S2728"/>
    <s v="Sara"/>
    <s v="Smith"/>
    <s v="student1728@university.com"/>
    <s v="Female"/>
    <n v="18"/>
    <x v="0"/>
    <n v="53.38"/>
    <n v="53.38"/>
    <n v="78.94"/>
    <n v="71.03"/>
    <n v="96.7"/>
    <n v="96.7"/>
    <n v="58.69"/>
    <n v="9.59"/>
    <n v="96.37"/>
    <n v="85.15"/>
    <x v="2"/>
    <x v="1"/>
    <n v="18.899999999999999"/>
    <x v="0"/>
    <x v="0"/>
    <s v="PhD"/>
    <x v="3"/>
    <x v="0"/>
    <x v="2"/>
    <n v="6.3"/>
  </r>
  <r>
    <s v="S2729"/>
    <s v="Emma"/>
    <s v="Brown"/>
    <s v="student1729@university.com"/>
    <s v="Female"/>
    <n v="22"/>
    <x v="3"/>
    <n v="68.42"/>
    <n v="68.42"/>
    <n v="60.87"/>
    <n v="52.49"/>
    <n v="61.47"/>
    <n v="61.47"/>
    <n v="52.31"/>
    <n v="2.1"/>
    <n v="80.540000000000006"/>
    <n v="74.75"/>
    <x v="1"/>
    <x v="1"/>
    <n v="27.7"/>
    <x v="1"/>
    <x v="0"/>
    <s v="Master's"/>
    <x v="2"/>
    <x v="0"/>
    <x v="1"/>
    <n v="6.3"/>
  </r>
  <r>
    <s v="S2730"/>
    <s v="Emma"/>
    <s v="Smith"/>
    <s v="student1730@university.com"/>
    <s v="Female"/>
    <n v="23"/>
    <x v="0"/>
    <n v="94.25"/>
    <n v="94.25"/>
    <n v="57.64"/>
    <n v="86.6"/>
    <n v="78.959999999999994"/>
    <n v="78.959999999999994"/>
    <n v="73.430000000000007"/>
    <n v="7.59"/>
    <n v="63.2"/>
    <n v="51.01"/>
    <x v="3"/>
    <x v="1"/>
    <n v="12.7"/>
    <x v="1"/>
    <x v="0"/>
    <m/>
    <x v="1"/>
    <x v="0"/>
    <x v="9"/>
    <n v="4.2"/>
  </r>
  <r>
    <s v="S2731"/>
    <s v="John"/>
    <s v="Davis"/>
    <s v="student1731@university.com"/>
    <s v="Male"/>
    <n v="20"/>
    <x v="1"/>
    <n v="87.76"/>
    <n v="87.76"/>
    <n v="68.52"/>
    <n v="57.93"/>
    <n v="90.22"/>
    <n v="90.22"/>
    <n v="79.33"/>
    <n v="6.75"/>
    <n v="87.85"/>
    <n v="64.23"/>
    <x v="1"/>
    <x v="1"/>
    <n v="29.6"/>
    <x v="0"/>
    <x v="0"/>
    <s v="Master's"/>
    <x v="2"/>
    <x v="1"/>
    <x v="4"/>
    <n v="7.2"/>
  </r>
  <r>
    <s v="S2732"/>
    <s v="Omar"/>
    <s v="Smith"/>
    <s v="student1732@university.com"/>
    <s v="Female"/>
    <n v="20"/>
    <x v="2"/>
    <n v="66.16"/>
    <n v="66.16"/>
    <n v="52.89"/>
    <n v="74.819999999999993"/>
    <n v="87.62"/>
    <n v="87.62"/>
    <n v="52.23"/>
    <n v="3.03"/>
    <n v="84.91"/>
    <n v="95.07"/>
    <x v="1"/>
    <x v="1"/>
    <n v="11.2"/>
    <x v="1"/>
    <x v="0"/>
    <s v="High School"/>
    <x v="0"/>
    <x v="1"/>
    <x v="6"/>
    <n v="6.3"/>
  </r>
  <r>
    <s v="S2733"/>
    <s v="Maria"/>
    <s v="Brown"/>
    <s v="student1733@university.com"/>
    <s v="Male"/>
    <n v="19"/>
    <x v="1"/>
    <n v="96.91"/>
    <n v="96.91"/>
    <n v="57.05"/>
    <n v="56.29"/>
    <n v="80.94"/>
    <n v="80.94"/>
    <n v="54.52"/>
    <n v="4.58"/>
    <n v="79.44"/>
    <n v="75.58"/>
    <x v="1"/>
    <x v="1"/>
    <n v="16.8"/>
    <x v="0"/>
    <x v="0"/>
    <s v="High School"/>
    <x v="0"/>
    <x v="1"/>
    <x v="9"/>
    <n v="4.7"/>
  </r>
  <r>
    <s v="S2734"/>
    <s v="Ali"/>
    <s v="Williams"/>
    <s v="student1734@university.com"/>
    <s v="Male"/>
    <n v="24"/>
    <x v="3"/>
    <n v="53.83"/>
    <n v="53.83"/>
    <n v="43.72"/>
    <n v="65.510000000000005"/>
    <n v="50.93"/>
    <n v="50.93"/>
    <n v="74.28"/>
    <n v="1.43"/>
    <n v="84.89"/>
    <n v="89.9"/>
    <x v="0"/>
    <x v="0"/>
    <n v="13.6"/>
    <x v="1"/>
    <x v="0"/>
    <s v="None"/>
    <x v="1"/>
    <x v="0"/>
    <x v="0"/>
    <n v="5.2"/>
  </r>
  <r>
    <s v="S2735"/>
    <s v="Liam"/>
    <s v="Williams"/>
    <s v="student1735@university.com"/>
    <s v="Female"/>
    <n v="24"/>
    <x v="2"/>
    <n v="98.06"/>
    <n v="98.06"/>
    <n v="58.24"/>
    <n v="52.45"/>
    <m/>
    <n v="74.747431129476482"/>
    <n v="89.96"/>
    <n v="9.2100000000000009"/>
    <n v="80.680000000000007"/>
    <n v="70.11"/>
    <x v="1"/>
    <x v="1"/>
    <n v="12.7"/>
    <x v="1"/>
    <x v="1"/>
    <s v="Master's"/>
    <x v="2"/>
    <x v="1"/>
    <x v="4"/>
    <n v="5"/>
  </r>
  <r>
    <s v="S2736"/>
    <s v="Ahmed"/>
    <s v="Johnson"/>
    <s v="student1736@university.com"/>
    <s v="Female"/>
    <n v="18"/>
    <x v="3"/>
    <n v="62.29"/>
    <n v="62.29"/>
    <n v="59.24"/>
    <n v="77.98"/>
    <m/>
    <n v="74.747431129476482"/>
    <n v="81.400000000000006"/>
    <n v="9.68"/>
    <n v="75.97"/>
    <n v="83.85"/>
    <x v="2"/>
    <x v="1"/>
    <n v="14.4"/>
    <x v="0"/>
    <x v="0"/>
    <m/>
    <x v="1"/>
    <x v="0"/>
    <x v="5"/>
    <n v="4.5999999999999996"/>
  </r>
  <r>
    <s v="S2737"/>
    <s v="Omar"/>
    <s v="Smith"/>
    <s v="student1737@university.com"/>
    <s v="Female"/>
    <n v="19"/>
    <x v="3"/>
    <n v="50.45"/>
    <n v="50.45"/>
    <n v="97.71"/>
    <n v="65.540000000000006"/>
    <n v="86.14"/>
    <n v="86.14"/>
    <n v="55.24"/>
    <n v="7.32"/>
    <n v="70.8"/>
    <n v="58.45"/>
    <x v="2"/>
    <x v="1"/>
    <n v="5.8"/>
    <x v="0"/>
    <x v="0"/>
    <s v="None"/>
    <x v="1"/>
    <x v="1"/>
    <x v="0"/>
    <n v="6.2"/>
  </r>
  <r>
    <s v="S2738"/>
    <s v="Omar"/>
    <s v="Brown"/>
    <s v="student1738@university.com"/>
    <s v="Female"/>
    <n v="21"/>
    <x v="1"/>
    <n v="71.69"/>
    <n v="71.69"/>
    <n v="75.38"/>
    <n v="40.97"/>
    <n v="88.29"/>
    <n v="88.29"/>
    <n v="94.38"/>
    <n v="8.49"/>
    <n v="52.24"/>
    <n v="86.83"/>
    <x v="3"/>
    <x v="1"/>
    <n v="18.3"/>
    <x v="0"/>
    <x v="0"/>
    <m/>
    <x v="1"/>
    <x v="0"/>
    <x v="7"/>
    <n v="5.8"/>
  </r>
  <r>
    <s v="S2739"/>
    <s v="John"/>
    <s v="Smith"/>
    <s v="student1739@university.com"/>
    <s v="Female"/>
    <n v="22"/>
    <x v="3"/>
    <n v="67.95"/>
    <n v="67.95"/>
    <n v="87.24"/>
    <n v="41.69"/>
    <n v="71.55"/>
    <n v="71.55"/>
    <n v="95.87"/>
    <n v="0.83"/>
    <n v="93.28"/>
    <n v="89.33"/>
    <x v="4"/>
    <x v="1"/>
    <n v="23.5"/>
    <x v="0"/>
    <x v="0"/>
    <s v="High School"/>
    <x v="0"/>
    <x v="1"/>
    <x v="0"/>
    <n v="5.8"/>
  </r>
  <r>
    <s v="S2740"/>
    <s v="Liam"/>
    <s v="Jones"/>
    <s v="student1740@university.com"/>
    <s v="Male"/>
    <n v="19"/>
    <x v="3"/>
    <n v="76.95"/>
    <n v="76.95"/>
    <n v="42.72"/>
    <n v="68.27"/>
    <n v="99.69"/>
    <n v="99.69"/>
    <n v="66.25"/>
    <n v="3.84"/>
    <n v="93.28"/>
    <n v="54.51"/>
    <x v="4"/>
    <x v="1"/>
    <n v="26.6"/>
    <x v="0"/>
    <x v="0"/>
    <m/>
    <x v="1"/>
    <x v="1"/>
    <x v="3"/>
    <n v="5.3"/>
  </r>
  <r>
    <s v="S2741"/>
    <s v="Sara"/>
    <s v="Davis"/>
    <s v="student1741@university.com"/>
    <s v="Male"/>
    <n v="18"/>
    <x v="3"/>
    <n v="89.84"/>
    <n v="89.84"/>
    <n v="46.39"/>
    <n v="50.99"/>
    <n v="88.54"/>
    <n v="88.54"/>
    <n v="80.8"/>
    <n v="3.31"/>
    <n v="79.7"/>
    <n v="59.17"/>
    <x v="1"/>
    <x v="1"/>
    <n v="13.1"/>
    <x v="0"/>
    <x v="0"/>
    <s v="Master's"/>
    <x v="2"/>
    <x v="1"/>
    <x v="6"/>
    <n v="6.2"/>
  </r>
  <r>
    <s v="S2742"/>
    <s v="Sara"/>
    <s v="Smith"/>
    <s v="student1742@university.com"/>
    <s v="Male"/>
    <n v="21"/>
    <x v="0"/>
    <m/>
    <n v="75.471426122728772"/>
    <n v="88.87"/>
    <n v="75.099999999999994"/>
    <n v="78.930000000000007"/>
    <n v="78.930000000000007"/>
    <n v="74.62"/>
    <n v="5.65"/>
    <n v="63.39"/>
    <n v="73.14"/>
    <x v="2"/>
    <x v="1"/>
    <n v="18.8"/>
    <x v="0"/>
    <x v="0"/>
    <s v="Bachelor's"/>
    <x v="4"/>
    <x v="2"/>
    <x v="7"/>
    <n v="6.7"/>
  </r>
  <r>
    <s v="S2743"/>
    <s v="John"/>
    <s v="Smith"/>
    <s v="student1743@university.com"/>
    <s v="Female"/>
    <n v="20"/>
    <x v="1"/>
    <n v="70.06"/>
    <n v="70.06"/>
    <n v="77.41"/>
    <n v="64.489999999999995"/>
    <n v="96.71"/>
    <n v="96.71"/>
    <n v="97.1"/>
    <n v="1.83"/>
    <n v="51.41"/>
    <n v="81.87"/>
    <x v="1"/>
    <x v="1"/>
    <n v="27.3"/>
    <x v="1"/>
    <x v="0"/>
    <s v="Master's"/>
    <x v="2"/>
    <x v="1"/>
    <x v="5"/>
    <n v="7.1"/>
  </r>
  <r>
    <s v="S2744"/>
    <s v="Emma"/>
    <s v="Williams"/>
    <s v="student1744@university.com"/>
    <s v="Male"/>
    <n v="21"/>
    <x v="0"/>
    <n v="71.489999999999995"/>
    <n v="71.489999999999995"/>
    <n v="51.46"/>
    <n v="79.27"/>
    <n v="95.41"/>
    <n v="95.41"/>
    <n v="75.44"/>
    <n v="5.63"/>
    <n v="50.07"/>
    <n v="81.87"/>
    <x v="3"/>
    <x v="1"/>
    <n v="25"/>
    <x v="0"/>
    <x v="0"/>
    <s v="High School"/>
    <x v="0"/>
    <x v="1"/>
    <x v="0"/>
    <n v="5.0999999999999996"/>
  </r>
  <r>
    <s v="S2745"/>
    <s v="Sara"/>
    <s v="Davis"/>
    <s v="student1745@university.com"/>
    <s v="Female"/>
    <n v="23"/>
    <x v="3"/>
    <n v="57.41"/>
    <n v="57.41"/>
    <n v="64.290000000000006"/>
    <n v="97.14"/>
    <n v="90.73"/>
    <n v="90.73"/>
    <n v="98"/>
    <n v="6.54"/>
    <n v="53.65"/>
    <n v="83.41"/>
    <x v="0"/>
    <x v="0"/>
    <n v="16.600000000000001"/>
    <x v="0"/>
    <x v="0"/>
    <m/>
    <x v="1"/>
    <x v="2"/>
    <x v="1"/>
    <n v="7.6"/>
  </r>
  <r>
    <s v="S2746"/>
    <s v="Maria"/>
    <s v="Brown"/>
    <s v="student1746@university.com"/>
    <s v="Female"/>
    <n v="19"/>
    <x v="0"/>
    <n v="52.38"/>
    <n v="52.38"/>
    <n v="72.319999999999993"/>
    <n v="71.72"/>
    <n v="78.180000000000007"/>
    <n v="78.180000000000007"/>
    <n v="59.97"/>
    <n v="1.32"/>
    <n v="67.989999999999995"/>
    <n v="85.72"/>
    <x v="4"/>
    <x v="1"/>
    <n v="9.1"/>
    <x v="0"/>
    <x v="0"/>
    <s v="Master's"/>
    <x v="2"/>
    <x v="0"/>
    <x v="4"/>
    <n v="4.0999999999999996"/>
  </r>
  <r>
    <s v="S2747"/>
    <s v="Ali"/>
    <s v="Smith"/>
    <s v="student1747@university.com"/>
    <s v="Male"/>
    <n v="18"/>
    <x v="2"/>
    <n v="82.06"/>
    <n v="82.06"/>
    <n v="90.62"/>
    <n v="87.24"/>
    <m/>
    <n v="74.703652384243128"/>
    <n v="67.28"/>
    <n v="1.32"/>
    <n v="59.42"/>
    <n v="75.290000000000006"/>
    <x v="1"/>
    <x v="1"/>
    <n v="19"/>
    <x v="0"/>
    <x v="1"/>
    <m/>
    <x v="1"/>
    <x v="0"/>
    <x v="5"/>
    <n v="7.8"/>
  </r>
  <r>
    <s v="S2748"/>
    <s v="Omar"/>
    <s v="Williams"/>
    <s v="student1748@university.com"/>
    <s v="Male"/>
    <n v="19"/>
    <x v="1"/>
    <n v="53.22"/>
    <n v="53.22"/>
    <n v="43.62"/>
    <n v="85.18"/>
    <m/>
    <n v="74.703652384243128"/>
    <n v="89.07"/>
    <n v="0.35"/>
    <n v="63.25"/>
    <n v="78.739999999999995"/>
    <x v="2"/>
    <x v="1"/>
    <n v="29.7"/>
    <x v="1"/>
    <x v="0"/>
    <s v="None"/>
    <x v="1"/>
    <x v="2"/>
    <x v="7"/>
    <n v="5.4"/>
  </r>
  <r>
    <s v="S2749"/>
    <s v="Omar"/>
    <s v="Johnson"/>
    <s v="student1749@university.com"/>
    <s v="Female"/>
    <n v="20"/>
    <x v="3"/>
    <n v="86.69"/>
    <n v="86.69"/>
    <n v="75.8"/>
    <n v="95.31"/>
    <n v="62.54"/>
    <n v="62.54"/>
    <n v="89.18"/>
    <n v="7.61"/>
    <n v="84.98"/>
    <n v="50.42"/>
    <x v="1"/>
    <x v="1"/>
    <n v="23.9"/>
    <x v="0"/>
    <x v="1"/>
    <m/>
    <x v="1"/>
    <x v="0"/>
    <x v="1"/>
    <n v="5.9"/>
  </r>
  <r>
    <s v="S2750"/>
    <s v="Maria"/>
    <s v="Davis"/>
    <s v="student1750@university.com"/>
    <s v="Male"/>
    <n v="24"/>
    <x v="2"/>
    <m/>
    <n v="75.490323024054916"/>
    <n v="83.02"/>
    <n v="52.84"/>
    <m/>
    <n v="74.707856895955615"/>
    <n v="86.61"/>
    <n v="3.31"/>
    <n v="97.96"/>
    <n v="58.33"/>
    <x v="0"/>
    <x v="0"/>
    <n v="26.2"/>
    <x v="0"/>
    <x v="0"/>
    <s v="High School"/>
    <x v="0"/>
    <x v="0"/>
    <x v="2"/>
    <n v="6.9"/>
  </r>
  <r>
    <s v="S2751"/>
    <s v="Liam"/>
    <s v="Williams"/>
    <s v="student1751@university.com"/>
    <s v="Female"/>
    <n v="20"/>
    <x v="1"/>
    <n v="59.93"/>
    <n v="59.93"/>
    <n v="98.67"/>
    <n v="89.64"/>
    <n v="78.89"/>
    <n v="78.89"/>
    <n v="92.98"/>
    <n v="2.25"/>
    <n v="60.34"/>
    <n v="74.930000000000007"/>
    <x v="0"/>
    <x v="0"/>
    <n v="9.6999999999999993"/>
    <x v="0"/>
    <x v="0"/>
    <s v="Bachelor's"/>
    <x v="4"/>
    <x v="0"/>
    <x v="8"/>
    <n v="7.1"/>
  </r>
  <r>
    <s v="S2752"/>
    <s v="Sara"/>
    <s v="Williams"/>
    <s v="student1752@university.com"/>
    <s v="Male"/>
    <n v="18"/>
    <x v="3"/>
    <n v="76.98"/>
    <n v="76.98"/>
    <n v="88.43"/>
    <n v="94.33"/>
    <m/>
    <n v="74.706410788381604"/>
    <n v="85.13"/>
    <n v="7.78"/>
    <n v="73.28"/>
    <n v="87.28"/>
    <x v="3"/>
    <x v="1"/>
    <n v="27.6"/>
    <x v="1"/>
    <x v="0"/>
    <s v="None"/>
    <x v="1"/>
    <x v="0"/>
    <x v="7"/>
    <n v="6.1"/>
  </r>
  <r>
    <s v="S2753"/>
    <s v="Omar"/>
    <s v="Williams"/>
    <s v="student1753@university.com"/>
    <s v="Male"/>
    <n v="23"/>
    <x v="3"/>
    <m/>
    <n v="75.495161623108629"/>
    <n v="56.57"/>
    <n v="63.57"/>
    <n v="96.13"/>
    <n v="96.13"/>
    <n v="81.8"/>
    <n v="1.43"/>
    <n v="99.57"/>
    <n v="90.45"/>
    <x v="0"/>
    <x v="0"/>
    <n v="5.4"/>
    <x v="0"/>
    <x v="0"/>
    <s v="Master's"/>
    <x v="2"/>
    <x v="2"/>
    <x v="4"/>
    <n v="8.6999999999999993"/>
  </r>
  <r>
    <s v="S2754"/>
    <s v="Ahmed"/>
    <s v="Smith"/>
    <s v="student1754@university.com"/>
    <s v="Male"/>
    <n v="22"/>
    <x v="3"/>
    <n v="71.94"/>
    <n v="71.94"/>
    <n v="82.57"/>
    <n v="58.83"/>
    <n v="77.86"/>
    <n v="77.86"/>
    <n v="72.95"/>
    <n v="4.2699999999999996"/>
    <n v="96.58"/>
    <n v="86.45"/>
    <x v="0"/>
    <x v="0"/>
    <n v="26.6"/>
    <x v="0"/>
    <x v="1"/>
    <s v="Bachelor's"/>
    <x v="4"/>
    <x v="2"/>
    <x v="4"/>
    <n v="8.3000000000000007"/>
  </r>
  <r>
    <s v="S2755"/>
    <s v="Liam"/>
    <s v="Smith"/>
    <s v="student1755@university.com"/>
    <s v="Male"/>
    <n v="21"/>
    <x v="1"/>
    <m/>
    <n v="75.496384588923249"/>
    <n v="85.8"/>
    <n v="97.12"/>
    <n v="76.33"/>
    <n v="76.33"/>
    <n v="73.349999999999994"/>
    <n v="7.45"/>
    <n v="67.62"/>
    <n v="74.319999999999993"/>
    <x v="4"/>
    <x v="1"/>
    <n v="11"/>
    <x v="0"/>
    <x v="0"/>
    <s v="Master's"/>
    <x v="2"/>
    <x v="0"/>
    <x v="2"/>
    <n v="5.0999999999999996"/>
  </r>
  <r>
    <s v="S2756"/>
    <s v="Ali"/>
    <s v="Johnson"/>
    <s v="student1756@university.com"/>
    <s v="Male"/>
    <n v="21"/>
    <x v="3"/>
    <n v="73.099999999999994"/>
    <n v="73.099999999999994"/>
    <n v="83.78"/>
    <n v="77.66"/>
    <n v="71.78"/>
    <n v="71.78"/>
    <n v="70.31"/>
    <n v="5.74"/>
    <n v="65.98"/>
    <n v="64.06"/>
    <x v="0"/>
    <x v="0"/>
    <n v="20.6"/>
    <x v="1"/>
    <x v="1"/>
    <s v="PhD"/>
    <x v="3"/>
    <x v="1"/>
    <x v="1"/>
    <n v="6.9"/>
  </r>
  <r>
    <s v="S2757"/>
    <s v="Ali"/>
    <s v="Jones"/>
    <s v="student1757@university.com"/>
    <s v="Female"/>
    <n v="20"/>
    <x v="0"/>
    <n v="57.43"/>
    <n v="57.43"/>
    <n v="89.21"/>
    <n v="62.84"/>
    <n v="52.9"/>
    <n v="52.9"/>
    <n v="81.010000000000005"/>
    <n v="5.54"/>
    <n v="62.11"/>
    <n v="72.239999999999995"/>
    <x v="2"/>
    <x v="1"/>
    <n v="12.3"/>
    <x v="0"/>
    <x v="0"/>
    <s v="High School"/>
    <x v="0"/>
    <x v="2"/>
    <x v="7"/>
    <n v="7.6"/>
  </r>
  <r>
    <s v="S2758"/>
    <s v="Omar"/>
    <s v="Jones"/>
    <s v="student1758@university.com"/>
    <s v="Male"/>
    <n v="19"/>
    <x v="3"/>
    <n v="86.19"/>
    <n v="86.19"/>
    <n v="94.22"/>
    <n v="87.51"/>
    <n v="94.12"/>
    <n v="94.12"/>
    <n v="70.33"/>
    <n v="1.57"/>
    <n v="57.77"/>
    <n v="50.46"/>
    <x v="1"/>
    <x v="1"/>
    <n v="8.4"/>
    <x v="0"/>
    <x v="0"/>
    <m/>
    <x v="1"/>
    <x v="1"/>
    <x v="6"/>
    <n v="5.0999999999999996"/>
  </r>
  <r>
    <s v="S2759"/>
    <s v="John"/>
    <s v="Jones"/>
    <s v="student1759@university.com"/>
    <s v="Male"/>
    <n v="24"/>
    <x v="2"/>
    <n v="59.34"/>
    <n v="59.34"/>
    <n v="45.91"/>
    <n v="58.27"/>
    <m/>
    <n v="74.699175329175176"/>
    <n v="57.37"/>
    <n v="1.81"/>
    <n v="73"/>
    <n v="79.900000000000006"/>
    <x v="2"/>
    <x v="1"/>
    <n v="11.2"/>
    <x v="0"/>
    <x v="0"/>
    <m/>
    <x v="1"/>
    <x v="1"/>
    <x v="1"/>
    <n v="4.0999999999999996"/>
  </r>
  <r>
    <s v="S2760"/>
    <s v="Liam"/>
    <s v="Davis"/>
    <s v="student1760@university.com"/>
    <s v="Male"/>
    <n v="19"/>
    <x v="3"/>
    <n v="86.93"/>
    <n v="86.93"/>
    <n v="46.29"/>
    <n v="50.58"/>
    <n v="82.12"/>
    <n v="82.12"/>
    <n v="55.33"/>
    <n v="5.83"/>
    <n v="67.06"/>
    <n v="53.73"/>
    <x v="1"/>
    <x v="1"/>
    <n v="16.8"/>
    <x v="0"/>
    <x v="0"/>
    <s v="Bachelor's"/>
    <x v="4"/>
    <x v="1"/>
    <x v="4"/>
    <n v="8.9"/>
  </r>
  <r>
    <s v="S2761"/>
    <s v="Omar"/>
    <s v="Davis"/>
    <s v="student1761@university.com"/>
    <s v="Female"/>
    <n v="23"/>
    <x v="2"/>
    <n v="73.97"/>
    <n v="73.97"/>
    <n v="87.78"/>
    <n v="72.64"/>
    <n v="80.37"/>
    <n v="80.37"/>
    <n v="96.22"/>
    <n v="0.24"/>
    <n v="87.24"/>
    <n v="57.27"/>
    <x v="0"/>
    <x v="0"/>
    <n v="28"/>
    <x v="0"/>
    <x v="0"/>
    <s v="PhD"/>
    <x v="3"/>
    <x v="1"/>
    <x v="5"/>
    <n v="8.8000000000000007"/>
  </r>
  <r>
    <s v="S2762"/>
    <s v="John"/>
    <s v="Johnson"/>
    <s v="student1762@university.com"/>
    <s v="Female"/>
    <n v="22"/>
    <x v="2"/>
    <n v="72.69"/>
    <n v="72.69"/>
    <n v="55.14"/>
    <n v="73.97"/>
    <m/>
    <n v="74.694635922329937"/>
    <n v="51.24"/>
    <n v="8.69"/>
    <n v="61.84"/>
    <n v="81.3"/>
    <x v="1"/>
    <x v="1"/>
    <n v="14.7"/>
    <x v="0"/>
    <x v="0"/>
    <m/>
    <x v="1"/>
    <x v="0"/>
    <x v="2"/>
    <n v="5.6"/>
  </r>
  <r>
    <s v="S2763"/>
    <s v="Omar"/>
    <s v="Davis"/>
    <s v="student1763@university.com"/>
    <s v="Female"/>
    <n v="19"/>
    <x v="3"/>
    <n v="92.57"/>
    <n v="92.57"/>
    <n v="43.51"/>
    <n v="89.54"/>
    <n v="76.290000000000006"/>
    <n v="76.290000000000006"/>
    <n v="55.27"/>
    <n v="3.5"/>
    <n v="86.82"/>
    <n v="50.67"/>
    <x v="1"/>
    <x v="1"/>
    <n v="6.4"/>
    <x v="0"/>
    <x v="0"/>
    <s v="PhD"/>
    <x v="3"/>
    <x v="1"/>
    <x v="5"/>
    <n v="5.2"/>
  </r>
  <r>
    <s v="S2764"/>
    <s v="Ahmed"/>
    <s v="Jones"/>
    <s v="student1764@university.com"/>
    <s v="Female"/>
    <n v="21"/>
    <x v="0"/>
    <n v="85.43"/>
    <n v="85.43"/>
    <n v="64.069999999999993"/>
    <n v="67.42"/>
    <n v="59.07"/>
    <n v="59.07"/>
    <n v="72.27"/>
    <n v="4.17"/>
    <n v="64.41"/>
    <n v="78.680000000000007"/>
    <x v="1"/>
    <x v="1"/>
    <n v="5.6"/>
    <x v="0"/>
    <x v="0"/>
    <s v="Bachelor's"/>
    <x v="4"/>
    <x v="1"/>
    <x v="2"/>
    <n v="4.8"/>
  </r>
  <r>
    <s v="S2765"/>
    <s v="Liam"/>
    <s v="Jones"/>
    <s v="student1765@university.com"/>
    <s v="Female"/>
    <n v="24"/>
    <x v="3"/>
    <n v="51.65"/>
    <n v="51.65"/>
    <n v="89.19"/>
    <n v="88.88"/>
    <n v="64.03"/>
    <n v="64.03"/>
    <n v="63.15"/>
    <n v="2.58"/>
    <n v="79.64"/>
    <n v="81.92"/>
    <x v="2"/>
    <x v="1"/>
    <n v="10.199999999999999"/>
    <x v="0"/>
    <x v="0"/>
    <s v="Master's"/>
    <x v="2"/>
    <x v="1"/>
    <x v="8"/>
    <n v="7.4"/>
  </r>
  <r>
    <s v="S2766"/>
    <s v="Emma"/>
    <s v="Williams"/>
    <s v="student1766@university.com"/>
    <s v="Male"/>
    <n v="19"/>
    <x v="2"/>
    <n v="64.81"/>
    <n v="64.81"/>
    <n v="47.59"/>
    <n v="58.68"/>
    <n v="76.209999999999994"/>
    <n v="76.209999999999994"/>
    <n v="70.290000000000006"/>
    <n v="8.77"/>
    <n v="81.92"/>
    <n v="89.41"/>
    <x v="0"/>
    <x v="0"/>
    <n v="6.3"/>
    <x v="1"/>
    <x v="0"/>
    <s v="None"/>
    <x v="1"/>
    <x v="1"/>
    <x v="2"/>
    <n v="7.8"/>
  </r>
  <r>
    <s v="S2767"/>
    <s v="Ali"/>
    <s v="Davis"/>
    <s v="student1767@university.com"/>
    <s v="Male"/>
    <n v="24"/>
    <x v="0"/>
    <n v="93.55"/>
    <n v="93.55"/>
    <n v="80.31"/>
    <n v="74.52"/>
    <n v="89.47"/>
    <n v="89.47"/>
    <n v="55.87"/>
    <n v="6.43"/>
    <n v="83.59"/>
    <n v="53.4"/>
    <x v="3"/>
    <x v="1"/>
    <n v="14.3"/>
    <x v="0"/>
    <x v="0"/>
    <s v="PhD"/>
    <x v="3"/>
    <x v="0"/>
    <x v="1"/>
    <n v="6.1"/>
  </r>
  <r>
    <s v="S2768"/>
    <s v="Omar"/>
    <s v="Smith"/>
    <s v="student1768@university.com"/>
    <s v="Male"/>
    <n v="22"/>
    <x v="3"/>
    <n v="50.92"/>
    <n v="50.92"/>
    <n v="40.22"/>
    <n v="52.51"/>
    <n v="71.599999999999994"/>
    <n v="71.599999999999994"/>
    <n v="56.55"/>
    <n v="4.5"/>
    <n v="58.77"/>
    <n v="50.15"/>
    <x v="2"/>
    <x v="1"/>
    <n v="14.6"/>
    <x v="0"/>
    <x v="0"/>
    <s v="High School"/>
    <x v="0"/>
    <x v="0"/>
    <x v="4"/>
    <n v="5.2"/>
  </r>
  <r>
    <s v="S2769"/>
    <s v="Ahmed"/>
    <s v="Smith"/>
    <s v="student1769@university.com"/>
    <s v="Female"/>
    <n v="21"/>
    <x v="3"/>
    <n v="77.260000000000005"/>
    <n v="77.260000000000005"/>
    <n v="46.58"/>
    <n v="63.13"/>
    <m/>
    <n v="74.698630993745496"/>
    <n v="90.03"/>
    <n v="5.85"/>
    <n v="64.14"/>
    <n v="88.34"/>
    <x v="4"/>
    <x v="1"/>
    <n v="29.3"/>
    <x v="0"/>
    <x v="0"/>
    <s v="Bachelor's"/>
    <x v="4"/>
    <x v="0"/>
    <x v="0"/>
    <n v="6.2"/>
  </r>
  <r>
    <s v="S2770"/>
    <s v="John"/>
    <s v="Williams"/>
    <s v="student1770@university.com"/>
    <s v="Female"/>
    <n v="24"/>
    <x v="3"/>
    <n v="86.39"/>
    <n v="86.39"/>
    <n v="61.05"/>
    <n v="91.45"/>
    <n v="54.4"/>
    <n v="54.4"/>
    <n v="87.96"/>
    <n v="3.8"/>
    <n v="62.31"/>
    <n v="64.5"/>
    <x v="1"/>
    <x v="1"/>
    <n v="12.7"/>
    <x v="0"/>
    <x v="0"/>
    <m/>
    <x v="1"/>
    <x v="0"/>
    <x v="0"/>
    <n v="6.6"/>
  </r>
  <r>
    <s v="S2771"/>
    <s v="John"/>
    <s v="Williams"/>
    <s v="student1771@university.com"/>
    <s v="Male"/>
    <n v="19"/>
    <x v="2"/>
    <n v="81.09"/>
    <n v="81.09"/>
    <n v="45.02"/>
    <n v="52.96"/>
    <n v="83.15"/>
    <n v="83.15"/>
    <n v="55.21"/>
    <n v="4.66"/>
    <n v="78.81"/>
    <n v="94.36"/>
    <x v="0"/>
    <x v="0"/>
    <n v="20"/>
    <x v="0"/>
    <x v="0"/>
    <s v="Master's"/>
    <x v="2"/>
    <x v="1"/>
    <x v="8"/>
    <n v="6.7"/>
  </r>
  <r>
    <s v="S2772"/>
    <s v="Ali"/>
    <s v="Williams"/>
    <s v="student1772@university.com"/>
    <s v="Female"/>
    <n v="21"/>
    <x v="0"/>
    <n v="88.03"/>
    <n v="88.03"/>
    <n v="90.75"/>
    <n v="88.61"/>
    <n v="71.17"/>
    <n v="71.17"/>
    <n v="83.39"/>
    <n v="3.58"/>
    <n v="53.79"/>
    <n v="59.25"/>
    <x v="3"/>
    <x v="1"/>
    <n v="25.5"/>
    <x v="0"/>
    <x v="0"/>
    <s v="High School"/>
    <x v="0"/>
    <x v="0"/>
    <x v="3"/>
    <n v="6.2"/>
  </r>
  <r>
    <s v="S2773"/>
    <s v="Maria"/>
    <s v="Smith"/>
    <s v="student1773@university.com"/>
    <s v="Female"/>
    <n v="20"/>
    <x v="1"/>
    <n v="86.28"/>
    <n v="86.28"/>
    <n v="91.84"/>
    <n v="56.97"/>
    <n v="56.27"/>
    <n v="56.27"/>
    <n v="80.47"/>
    <n v="4.1100000000000003"/>
    <n v="75.91"/>
    <n v="79.28"/>
    <x v="1"/>
    <x v="1"/>
    <n v="17.8"/>
    <x v="1"/>
    <x v="1"/>
    <s v="Bachelor's"/>
    <x v="4"/>
    <x v="0"/>
    <x v="4"/>
    <n v="4"/>
  </r>
  <r>
    <s v="S2774"/>
    <s v="Omar"/>
    <s v="Jones"/>
    <s v="student1774@university.com"/>
    <s v="Female"/>
    <n v="20"/>
    <x v="3"/>
    <m/>
    <n v="75.493374870197258"/>
    <n v="85.33"/>
    <n v="42.07"/>
    <m/>
    <n v="74.710393180236451"/>
    <n v="85.67"/>
    <n v="3.15"/>
    <n v="54.37"/>
    <n v="55.47"/>
    <x v="4"/>
    <x v="1"/>
    <n v="22.4"/>
    <x v="0"/>
    <x v="0"/>
    <s v="Bachelor's"/>
    <x v="4"/>
    <x v="1"/>
    <x v="5"/>
    <n v="6.4"/>
  </r>
  <r>
    <s v="S2775"/>
    <s v="Liam"/>
    <s v="Williams"/>
    <s v="student1775@university.com"/>
    <s v="Male"/>
    <n v="23"/>
    <x v="3"/>
    <m/>
    <n v="75.493374870197258"/>
    <n v="54.55"/>
    <n v="46.6"/>
    <n v="60.38"/>
    <n v="60.38"/>
    <n v="73.72"/>
    <n v="0.78"/>
    <n v="66.849999999999994"/>
    <n v="70.13"/>
    <x v="1"/>
    <x v="1"/>
    <n v="29.4"/>
    <x v="0"/>
    <x v="0"/>
    <s v="High School"/>
    <x v="0"/>
    <x v="0"/>
    <x v="4"/>
    <n v="5.7"/>
  </r>
  <r>
    <s v="S2776"/>
    <s v="Sara"/>
    <s v="Johnson"/>
    <s v="student1776@university.com"/>
    <s v="Male"/>
    <n v="20"/>
    <x v="2"/>
    <n v="82.28"/>
    <n v="82.28"/>
    <n v="71.39"/>
    <n v="84.75"/>
    <n v="75.45"/>
    <n v="75.45"/>
    <n v="63.5"/>
    <n v="0.37"/>
    <n v="84.34"/>
    <n v="94.1"/>
    <x v="0"/>
    <x v="0"/>
    <n v="13.1"/>
    <x v="1"/>
    <x v="0"/>
    <s v="High School"/>
    <x v="0"/>
    <x v="1"/>
    <x v="4"/>
    <n v="6.8"/>
  </r>
  <r>
    <s v="S2777"/>
    <s v="John"/>
    <s v="Williams"/>
    <s v="student1777@university.com"/>
    <s v="Female"/>
    <n v="19"/>
    <x v="3"/>
    <n v="70.12"/>
    <n v="70.12"/>
    <n v="51.05"/>
    <n v="55.72"/>
    <n v="65.31"/>
    <n v="65.31"/>
    <n v="83.18"/>
    <n v="1.74"/>
    <n v="70.63"/>
    <n v="80.42"/>
    <x v="1"/>
    <x v="1"/>
    <n v="6.9"/>
    <x v="0"/>
    <x v="0"/>
    <s v="Master's"/>
    <x v="2"/>
    <x v="1"/>
    <x v="5"/>
    <n v="4.3"/>
  </r>
  <r>
    <s v="S2778"/>
    <s v="Liam"/>
    <s v="Brown"/>
    <s v="student1778@university.com"/>
    <s v="Female"/>
    <n v="22"/>
    <x v="2"/>
    <n v="73.599999999999994"/>
    <n v="73.599999999999994"/>
    <n v="56.88"/>
    <n v="79.25"/>
    <n v="96.58"/>
    <n v="96.58"/>
    <n v="68.569999999999993"/>
    <n v="2.52"/>
    <n v="64.02"/>
    <n v="84.48"/>
    <x v="2"/>
    <x v="1"/>
    <n v="15.8"/>
    <x v="0"/>
    <x v="0"/>
    <m/>
    <x v="1"/>
    <x v="0"/>
    <x v="8"/>
    <n v="8.4"/>
  </r>
  <r>
    <s v="S2779"/>
    <s v="Liam"/>
    <s v="Williams"/>
    <s v="student1779@university.com"/>
    <s v="Female"/>
    <n v="21"/>
    <x v="3"/>
    <n v="85.84"/>
    <n v="85.84"/>
    <n v="70.959999999999994"/>
    <n v="81.95"/>
    <n v="61.41"/>
    <n v="61.41"/>
    <n v="60.95"/>
    <n v="8.9"/>
    <n v="80.790000000000006"/>
    <n v="61.3"/>
    <x v="3"/>
    <x v="1"/>
    <n v="18.5"/>
    <x v="0"/>
    <x v="0"/>
    <s v="Bachelor's"/>
    <x v="4"/>
    <x v="1"/>
    <x v="8"/>
    <n v="8.4"/>
  </r>
  <r>
    <s v="S2780"/>
    <s v="Emma"/>
    <s v="Smith"/>
    <s v="student1780@university.com"/>
    <s v="Female"/>
    <n v="24"/>
    <x v="3"/>
    <n v="93.82"/>
    <n v="93.82"/>
    <n v="84.1"/>
    <n v="60.71"/>
    <n v="71"/>
    <n v="71"/>
    <n v="70.430000000000007"/>
    <n v="6.11"/>
    <n v="87.01"/>
    <n v="96.14"/>
    <x v="3"/>
    <x v="1"/>
    <n v="19.5"/>
    <x v="0"/>
    <x v="0"/>
    <s v="High School"/>
    <x v="0"/>
    <x v="1"/>
    <x v="7"/>
    <n v="6.8"/>
  </r>
  <r>
    <s v="S2781"/>
    <s v="Liam"/>
    <s v="Davis"/>
    <s v="student1781@university.com"/>
    <s v="Male"/>
    <n v="18"/>
    <x v="0"/>
    <n v="63.61"/>
    <n v="63.61"/>
    <n v="45.68"/>
    <n v="68.5"/>
    <n v="97.97"/>
    <n v="97.97"/>
    <n v="88.16"/>
    <n v="9.58"/>
    <n v="62.73"/>
    <n v="81.17"/>
    <x v="0"/>
    <x v="0"/>
    <n v="23.5"/>
    <x v="0"/>
    <x v="0"/>
    <s v="None"/>
    <x v="1"/>
    <x v="1"/>
    <x v="1"/>
    <n v="7.7"/>
  </r>
  <r>
    <s v="S2782"/>
    <s v="Liam"/>
    <s v="Williams"/>
    <s v="student1782@university.com"/>
    <s v="Female"/>
    <n v="20"/>
    <x v="2"/>
    <n v="67.099999999999994"/>
    <n v="67.099999999999994"/>
    <n v="57.8"/>
    <n v="64.23"/>
    <n v="65.94"/>
    <n v="65.94"/>
    <n v="73.790000000000006"/>
    <n v="3.4"/>
    <n v="64.97"/>
    <n v="55.29"/>
    <x v="0"/>
    <x v="0"/>
    <n v="27.5"/>
    <x v="0"/>
    <x v="1"/>
    <m/>
    <x v="1"/>
    <x v="1"/>
    <x v="3"/>
    <n v="6.2"/>
  </r>
  <r>
    <s v="S2783"/>
    <s v="Emma"/>
    <s v="Davis"/>
    <s v="student1783@university.com"/>
    <s v="Male"/>
    <n v="20"/>
    <x v="2"/>
    <n v="96.54"/>
    <n v="96.54"/>
    <n v="95.6"/>
    <n v="96.84"/>
    <m/>
    <n v="74.711664340544161"/>
    <n v="64.989999999999995"/>
    <n v="4.0199999999999996"/>
    <n v="82.01"/>
    <n v="50.78"/>
    <x v="1"/>
    <x v="1"/>
    <n v="17.5"/>
    <x v="0"/>
    <x v="0"/>
    <s v="Bachelor's"/>
    <x v="4"/>
    <x v="1"/>
    <x v="5"/>
    <n v="7"/>
  </r>
  <r>
    <s v="S2784"/>
    <s v="John"/>
    <s v="Brown"/>
    <s v="student1784@university.com"/>
    <s v="Male"/>
    <n v="18"/>
    <x v="3"/>
    <n v="78.930000000000007"/>
    <n v="78.930000000000007"/>
    <n v="65.75"/>
    <n v="59.2"/>
    <n v="65.84"/>
    <n v="65.84"/>
    <n v="91.59"/>
    <n v="7.2"/>
    <n v="98.26"/>
    <n v="50.8"/>
    <x v="1"/>
    <x v="1"/>
    <n v="8.6"/>
    <x v="0"/>
    <x v="0"/>
    <s v="Master's"/>
    <x v="2"/>
    <x v="0"/>
    <x v="8"/>
    <n v="7.1"/>
  </r>
  <r>
    <s v="S2785"/>
    <s v="Liam"/>
    <s v="Johnson"/>
    <s v="student1785@university.com"/>
    <s v="Male"/>
    <n v="24"/>
    <x v="3"/>
    <n v="58.95"/>
    <n v="58.95"/>
    <n v="96.33"/>
    <n v="51"/>
    <n v="55.53"/>
    <n v="55.53"/>
    <n v="94.08"/>
    <n v="5.78"/>
    <n v="60.69"/>
    <n v="52.56"/>
    <x v="0"/>
    <x v="0"/>
    <n v="15.1"/>
    <x v="0"/>
    <x v="1"/>
    <s v="Master's"/>
    <x v="2"/>
    <x v="1"/>
    <x v="8"/>
    <n v="5.8"/>
  </r>
  <r>
    <s v="S2786"/>
    <s v="Maria"/>
    <s v="Davis"/>
    <s v="student1786@university.com"/>
    <s v="Female"/>
    <n v="24"/>
    <x v="0"/>
    <m/>
    <n v="75.487867315039892"/>
    <n v="99.48"/>
    <n v="61.94"/>
    <n v="81.38"/>
    <n v="81.38"/>
    <n v="71.66"/>
    <n v="5.28"/>
    <n v="82.71"/>
    <n v="95.58"/>
    <x v="4"/>
    <x v="1"/>
    <n v="8.9"/>
    <x v="0"/>
    <x v="0"/>
    <s v="PhD"/>
    <x v="3"/>
    <x v="2"/>
    <x v="1"/>
    <n v="8.8000000000000007"/>
  </r>
  <r>
    <s v="S2787"/>
    <s v="Maria"/>
    <s v="Jones"/>
    <s v="student1787@university.com"/>
    <s v="Male"/>
    <n v="18"/>
    <x v="0"/>
    <n v="99.54"/>
    <n v="99.54"/>
    <n v="71.599999999999994"/>
    <n v="80.17"/>
    <n v="95.8"/>
    <n v="95.8"/>
    <n v="68.73"/>
    <n v="5.76"/>
    <n v="95.33"/>
    <n v="67.92"/>
    <x v="1"/>
    <x v="1"/>
    <n v="9.6"/>
    <x v="0"/>
    <x v="0"/>
    <s v="Master's"/>
    <x v="2"/>
    <x v="2"/>
    <x v="0"/>
    <n v="7"/>
  </r>
  <r>
    <s v="S2788"/>
    <s v="Ahmed"/>
    <s v="Williams"/>
    <s v="student1788@university.com"/>
    <s v="Male"/>
    <n v="24"/>
    <x v="1"/>
    <n v="91.17"/>
    <n v="91.17"/>
    <n v="57.28"/>
    <n v="81.84"/>
    <n v="72.63"/>
    <n v="72.63"/>
    <n v="80.63"/>
    <n v="5.84"/>
    <n v="73.099999999999994"/>
    <n v="64.91"/>
    <x v="1"/>
    <x v="1"/>
    <n v="5"/>
    <x v="0"/>
    <x v="0"/>
    <s v="None"/>
    <x v="1"/>
    <x v="0"/>
    <x v="1"/>
    <n v="9"/>
  </r>
  <r>
    <s v="S2789"/>
    <s v="Emma"/>
    <s v="Brown"/>
    <s v="student1789@university.com"/>
    <s v="Female"/>
    <n v="19"/>
    <x v="3"/>
    <n v="87.29"/>
    <n v="87.29"/>
    <n v="87.45"/>
    <n v="95.44"/>
    <n v="81.31"/>
    <n v="81.31"/>
    <n v="52.9"/>
    <n v="7.66"/>
    <n v="65.84"/>
    <n v="70.83"/>
    <x v="1"/>
    <x v="1"/>
    <n v="28.2"/>
    <x v="0"/>
    <x v="1"/>
    <s v="Master's"/>
    <x v="2"/>
    <x v="1"/>
    <x v="0"/>
    <n v="6.2"/>
  </r>
  <r>
    <s v="S2790"/>
    <s v="Ahmed"/>
    <s v="Brown"/>
    <s v="student1790@university.com"/>
    <s v="Female"/>
    <n v="24"/>
    <x v="2"/>
    <n v="60.4"/>
    <n v="60.4"/>
    <n v="49.56"/>
    <n v="92.91"/>
    <m/>
    <n v="74.710188811188686"/>
    <n v="84.57"/>
    <n v="6.68"/>
    <n v="83.34"/>
    <n v="70.48"/>
    <x v="1"/>
    <x v="1"/>
    <n v="23.6"/>
    <x v="0"/>
    <x v="0"/>
    <s v="PhD"/>
    <x v="3"/>
    <x v="2"/>
    <x v="1"/>
    <n v="4.2"/>
  </r>
  <r>
    <s v="S2791"/>
    <s v="Emma"/>
    <s v="Davis"/>
    <s v="student1791@university.com"/>
    <s v="Female"/>
    <n v="21"/>
    <x v="0"/>
    <m/>
    <n v="75.475189565217349"/>
    <n v="55.12"/>
    <n v="57.3"/>
    <n v="70.75"/>
    <n v="70.75"/>
    <n v="89.11"/>
    <n v="9.57"/>
    <n v="51.57"/>
    <n v="61.92"/>
    <x v="1"/>
    <x v="1"/>
    <n v="7.5"/>
    <x v="0"/>
    <x v="0"/>
    <s v="Bachelor's"/>
    <x v="4"/>
    <x v="0"/>
    <x v="6"/>
    <n v="5.5"/>
  </r>
  <r>
    <s v="S2792"/>
    <s v="Omar"/>
    <s v="Johnson"/>
    <s v="student1792@university.com"/>
    <s v="Male"/>
    <n v="24"/>
    <x v="1"/>
    <n v="76.290000000000006"/>
    <n v="76.290000000000006"/>
    <n v="87.09"/>
    <n v="67.31"/>
    <n v="80.739999999999995"/>
    <n v="80.739999999999995"/>
    <n v="69.87"/>
    <n v="9.48"/>
    <n v="68.010000000000005"/>
    <n v="54.59"/>
    <x v="4"/>
    <x v="1"/>
    <n v="28"/>
    <x v="0"/>
    <x v="0"/>
    <s v="Master's"/>
    <x v="2"/>
    <x v="1"/>
    <x v="5"/>
    <n v="7.3"/>
  </r>
  <r>
    <s v="S2793"/>
    <s v="Omar"/>
    <s v="Smith"/>
    <s v="student1793@university.com"/>
    <s v="Female"/>
    <n v="20"/>
    <x v="0"/>
    <n v="94.46"/>
    <n v="94.46"/>
    <n v="66.02"/>
    <n v="84.84"/>
    <m/>
    <n v="74.709464660601668"/>
    <n v="58.73"/>
    <n v="4.22"/>
    <n v="62.9"/>
    <n v="55.43"/>
    <x v="1"/>
    <x v="1"/>
    <n v="26.8"/>
    <x v="0"/>
    <x v="0"/>
    <s v="PhD"/>
    <x v="3"/>
    <x v="0"/>
    <x v="7"/>
    <n v="8.6"/>
  </r>
  <r>
    <s v="S2794"/>
    <s v="Liam"/>
    <s v="Williams"/>
    <s v="student1794@university.com"/>
    <s v="Male"/>
    <n v="22"/>
    <x v="0"/>
    <n v="66.489999999999995"/>
    <n v="66.489999999999995"/>
    <n v="52.09"/>
    <n v="94.99"/>
    <n v="68.900000000000006"/>
    <n v="68.900000000000006"/>
    <n v="51.44"/>
    <n v="0.36"/>
    <n v="61.23"/>
    <n v="79.959999999999994"/>
    <x v="0"/>
    <x v="0"/>
    <n v="27.7"/>
    <x v="1"/>
    <x v="0"/>
    <s v="Master's"/>
    <x v="2"/>
    <x v="1"/>
    <x v="7"/>
    <n v="7.1"/>
  </r>
  <r>
    <s v="S2795"/>
    <s v="Sara"/>
    <s v="Brown"/>
    <s v="student1795@university.com"/>
    <s v="Male"/>
    <n v="19"/>
    <x v="2"/>
    <n v="53.1"/>
    <n v="53.1"/>
    <n v="79.069999999999993"/>
    <n v="60.23"/>
    <n v="72.12"/>
    <n v="72.12"/>
    <n v="81.86"/>
    <n v="0.11"/>
    <n v="58.99"/>
    <n v="69.84"/>
    <x v="4"/>
    <x v="1"/>
    <n v="7.4"/>
    <x v="0"/>
    <x v="0"/>
    <s v="Master's"/>
    <x v="2"/>
    <x v="0"/>
    <x v="3"/>
    <n v="6.4"/>
  </r>
  <r>
    <s v="S2796"/>
    <s v="Omar"/>
    <s v="Johnson"/>
    <s v="student1796@university.com"/>
    <s v="Female"/>
    <n v="19"/>
    <x v="0"/>
    <n v="73.8"/>
    <n v="73.8"/>
    <n v="83.97"/>
    <n v="66.67"/>
    <n v="93.2"/>
    <n v="93.2"/>
    <n v="63.45"/>
    <n v="1.23"/>
    <n v="86.85"/>
    <n v="95.12"/>
    <x v="3"/>
    <x v="1"/>
    <n v="7"/>
    <x v="0"/>
    <x v="0"/>
    <m/>
    <x v="1"/>
    <x v="0"/>
    <x v="9"/>
    <n v="4.4000000000000004"/>
  </r>
  <r>
    <s v="S2797"/>
    <s v="Sara"/>
    <s v="Jones"/>
    <s v="student1797@university.com"/>
    <s v="Male"/>
    <n v="24"/>
    <x v="1"/>
    <n v="63.49"/>
    <n v="63.49"/>
    <n v="47.5"/>
    <n v="93.97"/>
    <n v="67.42"/>
    <n v="67.42"/>
    <n v="73.19"/>
    <n v="0.75"/>
    <n v="97.75"/>
    <n v="73.19"/>
    <x v="0"/>
    <x v="0"/>
    <n v="6.7"/>
    <x v="0"/>
    <x v="0"/>
    <s v="PhD"/>
    <x v="3"/>
    <x v="1"/>
    <x v="2"/>
    <n v="4.7"/>
  </r>
  <r>
    <s v="S2798"/>
    <s v="Omar"/>
    <s v="Brown"/>
    <s v="student1798@university.com"/>
    <s v="Male"/>
    <n v="22"/>
    <x v="2"/>
    <n v="85.76"/>
    <n v="85.76"/>
    <n v="56.62"/>
    <n v="61.51"/>
    <n v="81.760000000000005"/>
    <n v="81.760000000000005"/>
    <n v="69.319999999999993"/>
    <n v="3.73"/>
    <n v="69.239999999999995"/>
    <n v="75.17"/>
    <x v="1"/>
    <x v="1"/>
    <n v="29.2"/>
    <x v="0"/>
    <x v="0"/>
    <s v="Master's"/>
    <x v="2"/>
    <x v="1"/>
    <x v="8"/>
    <n v="4.3"/>
  </r>
  <r>
    <s v="S2799"/>
    <s v="Ali"/>
    <s v="Johnson"/>
    <s v="student1799@university.com"/>
    <s v="Male"/>
    <n v="22"/>
    <x v="0"/>
    <n v="97.86"/>
    <n v="97.86"/>
    <n v="53.28"/>
    <n v="68.83"/>
    <m/>
    <n v="74.706011216263434"/>
    <n v="58.74"/>
    <n v="0.53"/>
    <n v="52.46"/>
    <n v="96.41"/>
    <x v="3"/>
    <x v="1"/>
    <n v="21.5"/>
    <x v="0"/>
    <x v="0"/>
    <s v="Bachelor's"/>
    <x v="4"/>
    <x v="2"/>
    <x v="2"/>
    <n v="7.6"/>
  </r>
  <r>
    <s v="S2800"/>
    <s v="Omar"/>
    <s v="Smith"/>
    <s v="student1800@university.com"/>
    <s v="Male"/>
    <n v="23"/>
    <x v="0"/>
    <n v="84.55"/>
    <n v="84.55"/>
    <n v="62.79"/>
    <n v="94.27"/>
    <n v="62.63"/>
    <n v="62.63"/>
    <n v="75.42"/>
    <n v="6.25"/>
    <n v="85.95"/>
    <n v="75.08"/>
    <x v="3"/>
    <x v="1"/>
    <n v="9.4"/>
    <x v="0"/>
    <x v="0"/>
    <s v="PhD"/>
    <x v="3"/>
    <x v="0"/>
    <x v="8"/>
    <n v="8.1999999999999993"/>
  </r>
  <r>
    <s v="S2801"/>
    <s v="Ahmed"/>
    <s v="Smith"/>
    <s v="student1801@university.com"/>
    <s v="Female"/>
    <n v="22"/>
    <x v="3"/>
    <n v="94.35"/>
    <n v="94.35"/>
    <n v="85.81"/>
    <n v="88.13"/>
    <n v="82.42"/>
    <n v="82.42"/>
    <n v="72.98"/>
    <n v="1.9"/>
    <n v="76.91"/>
    <n v="75.099999999999994"/>
    <x v="1"/>
    <x v="1"/>
    <n v="28.2"/>
    <x v="0"/>
    <x v="0"/>
    <m/>
    <x v="1"/>
    <x v="1"/>
    <x v="5"/>
    <n v="4.8"/>
  </r>
  <r>
    <s v="S2802"/>
    <s v="John"/>
    <s v="Brown"/>
    <s v="student1802@university.com"/>
    <s v="Male"/>
    <n v="24"/>
    <x v="3"/>
    <n v="72.650000000000006"/>
    <n v="72.650000000000006"/>
    <n v="82.82"/>
    <n v="54.61"/>
    <n v="88.12"/>
    <n v="88.12"/>
    <n v="81.209999999999994"/>
    <n v="5.14"/>
    <n v="86.18"/>
    <n v="68.16"/>
    <x v="3"/>
    <x v="1"/>
    <n v="16.100000000000001"/>
    <x v="1"/>
    <x v="0"/>
    <s v="PhD"/>
    <x v="3"/>
    <x v="0"/>
    <x v="6"/>
    <n v="5.6"/>
  </r>
  <r>
    <s v="S2803"/>
    <s v="Liam"/>
    <s v="Brown"/>
    <s v="student1803@university.com"/>
    <s v="Female"/>
    <n v="24"/>
    <x v="3"/>
    <n v="88.58"/>
    <n v="88.58"/>
    <n v="79.75"/>
    <n v="59.49"/>
    <n v="73.11"/>
    <n v="73.11"/>
    <n v="62.59"/>
    <n v="1.03"/>
    <n v="82.4"/>
    <n v="85.52"/>
    <x v="1"/>
    <x v="1"/>
    <n v="24.6"/>
    <x v="1"/>
    <x v="0"/>
    <s v="Master's"/>
    <x v="2"/>
    <x v="1"/>
    <x v="0"/>
    <n v="6.4"/>
  </r>
  <r>
    <s v="S2804"/>
    <s v="Ahmed"/>
    <s v="Davis"/>
    <s v="student1804@university.com"/>
    <s v="Male"/>
    <n v="18"/>
    <x v="3"/>
    <n v="92.15"/>
    <n v="92.15"/>
    <n v="40.380000000000003"/>
    <n v="61.18"/>
    <n v="66.75"/>
    <n v="66.75"/>
    <n v="60.73"/>
    <n v="8.2799999999999994"/>
    <n v="95.27"/>
    <n v="69.61"/>
    <x v="1"/>
    <x v="1"/>
    <n v="20.9"/>
    <x v="0"/>
    <x v="0"/>
    <s v="Master's"/>
    <x v="2"/>
    <x v="2"/>
    <x v="7"/>
    <n v="4.7"/>
  </r>
  <r>
    <s v="S2805"/>
    <s v="John"/>
    <s v="Williams"/>
    <s v="student1805@university.com"/>
    <s v="Male"/>
    <n v="20"/>
    <x v="3"/>
    <n v="85.54"/>
    <n v="85.54"/>
    <n v="48.53"/>
    <n v="94.76"/>
    <n v="95.51"/>
    <n v="95.51"/>
    <n v="90.72"/>
    <n v="7.8"/>
    <n v="57.02"/>
    <n v="79.42"/>
    <x v="1"/>
    <x v="1"/>
    <n v="21.2"/>
    <x v="1"/>
    <x v="0"/>
    <s v="PhD"/>
    <x v="3"/>
    <x v="0"/>
    <x v="4"/>
    <n v="6.1"/>
  </r>
  <r>
    <s v="S2806"/>
    <s v="Maria"/>
    <s v="Johnson"/>
    <s v="student1806@university.com"/>
    <s v="Female"/>
    <n v="23"/>
    <x v="3"/>
    <n v="75.39"/>
    <n v="75.39"/>
    <n v="53.4"/>
    <n v="99.94"/>
    <n v="56.79"/>
    <n v="56.79"/>
    <n v="85.11"/>
    <n v="3.86"/>
    <n v="58.46"/>
    <n v="72.37"/>
    <x v="4"/>
    <x v="1"/>
    <n v="16"/>
    <x v="0"/>
    <x v="0"/>
    <s v="Bachelor's"/>
    <x v="4"/>
    <x v="2"/>
    <x v="5"/>
    <n v="8.8000000000000007"/>
  </r>
  <r>
    <s v="S2807"/>
    <s v="Ahmed"/>
    <s v="Brown"/>
    <s v="student1807@university.com"/>
    <s v="Male"/>
    <n v="24"/>
    <x v="3"/>
    <n v="81.290000000000006"/>
    <n v="81.290000000000006"/>
    <n v="56.32"/>
    <n v="86.44"/>
    <n v="86.04"/>
    <n v="86.04"/>
    <n v="88.61"/>
    <n v="9.11"/>
    <n v="67.08"/>
    <n v="76.44"/>
    <x v="4"/>
    <x v="1"/>
    <n v="14.9"/>
    <x v="0"/>
    <x v="1"/>
    <s v="PhD"/>
    <x v="3"/>
    <x v="2"/>
    <x v="1"/>
    <n v="7.6"/>
  </r>
  <r>
    <s v="S2808"/>
    <s v="Maria"/>
    <s v="Williams"/>
    <s v="student1808@university.com"/>
    <s v="Male"/>
    <n v="18"/>
    <x v="0"/>
    <n v="85.03"/>
    <n v="85.03"/>
    <n v="48.79"/>
    <n v="69.06"/>
    <n v="84.51"/>
    <n v="84.51"/>
    <n v="56.16"/>
    <n v="1.86"/>
    <n v="74.569999999999993"/>
    <n v="91.35"/>
    <x v="1"/>
    <x v="1"/>
    <n v="9"/>
    <x v="1"/>
    <x v="0"/>
    <s v="Master's"/>
    <x v="2"/>
    <x v="2"/>
    <x v="7"/>
    <n v="4.8"/>
  </r>
  <r>
    <s v="S2809"/>
    <s v="Sara"/>
    <s v="Davis"/>
    <s v="student1809@university.com"/>
    <s v="Male"/>
    <n v="23"/>
    <x v="3"/>
    <m/>
    <n v="75.444503149055222"/>
    <n v="64.62"/>
    <n v="40.61"/>
    <n v="84.51"/>
    <n v="84.51"/>
    <n v="61.2"/>
    <n v="8.14"/>
    <n v="96.29"/>
    <n v="70.69"/>
    <x v="3"/>
    <x v="1"/>
    <n v="6.8"/>
    <x v="0"/>
    <x v="0"/>
    <s v="Master's"/>
    <x v="2"/>
    <x v="1"/>
    <x v="8"/>
    <n v="4.5"/>
  </r>
  <r>
    <s v="S2810"/>
    <s v="Sara"/>
    <s v="Williams"/>
    <s v="student1810@university.com"/>
    <s v="Male"/>
    <n v="20"/>
    <x v="3"/>
    <n v="90.48"/>
    <n v="90.48"/>
    <n v="44.51"/>
    <n v="81.849999999999994"/>
    <m/>
    <n v="74.694287724234812"/>
    <n v="78.78"/>
    <n v="5.46"/>
    <n v="95.35"/>
    <n v="61.5"/>
    <x v="3"/>
    <x v="1"/>
    <n v="28.2"/>
    <x v="1"/>
    <x v="0"/>
    <s v="None"/>
    <x v="1"/>
    <x v="2"/>
    <x v="3"/>
    <n v="6.2"/>
  </r>
  <r>
    <s v="S2811"/>
    <s v="Ali"/>
    <s v="Brown"/>
    <s v="student1811@university.com"/>
    <s v="Male"/>
    <n v="23"/>
    <x v="0"/>
    <n v="97.52"/>
    <n v="97.52"/>
    <n v="85"/>
    <n v="63.36"/>
    <n v="86.41"/>
    <n v="86.41"/>
    <n v="92.86"/>
    <n v="3.3"/>
    <n v="93.59"/>
    <n v="78.52"/>
    <x v="1"/>
    <x v="1"/>
    <n v="28.4"/>
    <x v="1"/>
    <x v="0"/>
    <s v="Bachelor's"/>
    <x v="4"/>
    <x v="1"/>
    <x v="7"/>
    <n v="8.9"/>
  </r>
  <r>
    <s v="S2812"/>
    <s v="Omar"/>
    <s v="Smith"/>
    <s v="student1812@university.com"/>
    <s v="Male"/>
    <n v="18"/>
    <x v="0"/>
    <n v="73.260000000000005"/>
    <n v="73.260000000000005"/>
    <n v="87.26"/>
    <n v="77.98"/>
    <n v="65.08"/>
    <n v="65.08"/>
    <n v="94.61"/>
    <n v="0.84"/>
    <n v="61.13"/>
    <n v="96.88"/>
    <x v="2"/>
    <x v="1"/>
    <n v="21"/>
    <x v="0"/>
    <x v="0"/>
    <s v="None"/>
    <x v="1"/>
    <x v="1"/>
    <x v="1"/>
    <n v="8"/>
  </r>
  <r>
    <s v="S2813"/>
    <s v="Ahmed"/>
    <s v="Johnson"/>
    <s v="student1813@university.com"/>
    <s v="Female"/>
    <n v="21"/>
    <x v="0"/>
    <n v="85.05"/>
    <n v="85.05"/>
    <n v="74.459999999999994"/>
    <n v="76.400000000000006"/>
    <n v="67.67"/>
    <n v="67.67"/>
    <n v="91.6"/>
    <n v="1.71"/>
    <n v="86.48"/>
    <n v="84.66"/>
    <x v="3"/>
    <x v="1"/>
    <n v="14.7"/>
    <x v="1"/>
    <x v="0"/>
    <s v="Master's"/>
    <x v="2"/>
    <x v="1"/>
    <x v="4"/>
    <n v="5.5"/>
  </r>
  <r>
    <s v="S2814"/>
    <s v="Maria"/>
    <s v="Johnson"/>
    <s v="student1814@university.com"/>
    <s v="Female"/>
    <n v="24"/>
    <x v="0"/>
    <n v="86.85"/>
    <n v="86.85"/>
    <n v="45.38"/>
    <n v="68.849999999999994"/>
    <n v="69.56"/>
    <n v="69.56"/>
    <n v="52.17"/>
    <n v="8.6300000000000008"/>
    <n v="69.17"/>
    <n v="65.42"/>
    <x v="1"/>
    <x v="1"/>
    <n v="5.6"/>
    <x v="0"/>
    <x v="0"/>
    <s v="Bachelor's"/>
    <x v="4"/>
    <x v="0"/>
    <x v="4"/>
    <n v="4.0999999999999996"/>
  </r>
  <r>
    <s v="S2815"/>
    <s v="John"/>
    <s v="Smith"/>
    <s v="student1815@university.com"/>
    <s v="Female"/>
    <n v="20"/>
    <x v="1"/>
    <n v="83.11"/>
    <n v="83.11"/>
    <n v="93.4"/>
    <n v="96.66"/>
    <n v="51.54"/>
    <n v="51.54"/>
    <n v="91.04"/>
    <n v="6.07"/>
    <n v="96.56"/>
    <n v="98.15"/>
    <x v="3"/>
    <x v="1"/>
    <n v="16.2"/>
    <x v="0"/>
    <x v="0"/>
    <s v="Bachelor's"/>
    <x v="4"/>
    <x v="0"/>
    <x v="4"/>
    <n v="6.1"/>
  </r>
  <r>
    <s v="S2816"/>
    <s v="Sara"/>
    <s v="Brown"/>
    <s v="student1816@university.com"/>
    <s v="Male"/>
    <n v="19"/>
    <x v="0"/>
    <n v="77.36"/>
    <n v="77.36"/>
    <n v="97.94"/>
    <n v="41.39"/>
    <m/>
    <n v="74.705990133896961"/>
    <n v="94.95"/>
    <n v="2.37"/>
    <n v="60.73"/>
    <n v="67.14"/>
    <x v="1"/>
    <x v="1"/>
    <n v="21.5"/>
    <x v="0"/>
    <x v="0"/>
    <m/>
    <x v="1"/>
    <x v="0"/>
    <x v="7"/>
    <n v="4.8"/>
  </r>
  <r>
    <s v="S2817"/>
    <s v="Omar"/>
    <s v="Johnson"/>
    <s v="student1817@university.com"/>
    <s v="Male"/>
    <n v="20"/>
    <x v="0"/>
    <n v="94.08"/>
    <n v="94.08"/>
    <n v="52.14"/>
    <n v="82.73"/>
    <n v="53.68"/>
    <n v="53.68"/>
    <n v="52.84"/>
    <n v="4.96"/>
    <n v="57.06"/>
    <n v="99.16"/>
    <x v="3"/>
    <x v="1"/>
    <n v="12.5"/>
    <x v="1"/>
    <x v="0"/>
    <s v="PhD"/>
    <x v="3"/>
    <x v="2"/>
    <x v="5"/>
    <n v="4.9000000000000004"/>
  </r>
  <r>
    <s v="S2818"/>
    <s v="Sara"/>
    <s v="Brown"/>
    <s v="student1818@university.com"/>
    <s v="Male"/>
    <n v="20"/>
    <x v="2"/>
    <n v="72.45"/>
    <n v="72.45"/>
    <n v="82.28"/>
    <n v="64.59"/>
    <n v="84.99"/>
    <n v="84.99"/>
    <n v="70.81"/>
    <n v="1.08"/>
    <n v="92.12"/>
    <n v="59.6"/>
    <x v="0"/>
    <x v="0"/>
    <n v="13.6"/>
    <x v="0"/>
    <x v="0"/>
    <s v="PhD"/>
    <x v="3"/>
    <x v="0"/>
    <x v="7"/>
    <n v="4.8"/>
  </r>
  <r>
    <s v="S2819"/>
    <s v="John"/>
    <s v="Davis"/>
    <s v="student1819@university.com"/>
    <s v="Female"/>
    <n v="20"/>
    <x v="1"/>
    <n v="53.06"/>
    <n v="53.06"/>
    <n v="90.52"/>
    <n v="82.83"/>
    <m/>
    <n v="74.709777856135261"/>
    <n v="76.83"/>
    <n v="0.99"/>
    <n v="85.85"/>
    <n v="99.98"/>
    <x v="0"/>
    <x v="0"/>
    <n v="16.8"/>
    <x v="0"/>
    <x v="1"/>
    <m/>
    <x v="1"/>
    <x v="0"/>
    <x v="7"/>
    <n v="7.6"/>
  </r>
  <r>
    <s v="S2820"/>
    <s v="Omar"/>
    <s v="Brown"/>
    <s v="student1820@university.com"/>
    <s v="Male"/>
    <n v="21"/>
    <x v="0"/>
    <m/>
    <n v="75.423865870786443"/>
    <n v="72.39"/>
    <n v="80.510000000000005"/>
    <n v="92.19"/>
    <n v="92.19"/>
    <n v="61.64"/>
    <n v="9.08"/>
    <n v="91.07"/>
    <n v="53.8"/>
    <x v="3"/>
    <x v="1"/>
    <n v="17.399999999999999"/>
    <x v="1"/>
    <x v="1"/>
    <s v="Bachelor's"/>
    <x v="4"/>
    <x v="0"/>
    <x v="0"/>
    <n v="4.2"/>
  </r>
  <r>
    <s v="S2821"/>
    <s v="Omar"/>
    <s v="Williams"/>
    <s v="student1821@university.com"/>
    <s v="Female"/>
    <n v="24"/>
    <x v="0"/>
    <n v="83.7"/>
    <n v="83.7"/>
    <n v="59.4"/>
    <n v="40.61"/>
    <n v="77.67"/>
    <n v="77.67"/>
    <n v="75.83"/>
    <n v="4.58"/>
    <n v="57.9"/>
    <n v="85.66"/>
    <x v="4"/>
    <x v="1"/>
    <n v="23.6"/>
    <x v="1"/>
    <x v="0"/>
    <s v="Bachelor's"/>
    <x v="4"/>
    <x v="0"/>
    <x v="0"/>
    <n v="6.8"/>
  </r>
  <r>
    <s v="S2822"/>
    <s v="Maria"/>
    <s v="Smith"/>
    <s v="student1822@university.com"/>
    <s v="Male"/>
    <n v="18"/>
    <x v="3"/>
    <n v="92.46"/>
    <n v="92.46"/>
    <n v="68.709999999999994"/>
    <n v="57.12"/>
    <n v="86.26"/>
    <n v="86.26"/>
    <n v="94.3"/>
    <n v="3.62"/>
    <n v="94.24"/>
    <n v="87.02"/>
    <x v="1"/>
    <x v="1"/>
    <n v="17.5"/>
    <x v="0"/>
    <x v="0"/>
    <s v="Bachelor's"/>
    <x v="4"/>
    <x v="0"/>
    <x v="3"/>
    <n v="7.8"/>
  </r>
  <r>
    <s v="S2823"/>
    <s v="Maria"/>
    <s v="Brown"/>
    <s v="student1823@university.com"/>
    <s v="Male"/>
    <n v="24"/>
    <x v="0"/>
    <n v="56.93"/>
    <n v="56.93"/>
    <n v="70.739999999999995"/>
    <n v="51.35"/>
    <n v="65.14"/>
    <n v="65.14"/>
    <n v="93.35"/>
    <n v="9.49"/>
    <n v="83.88"/>
    <n v="83.98"/>
    <x v="4"/>
    <x v="1"/>
    <n v="26.1"/>
    <x v="0"/>
    <x v="0"/>
    <s v="PhD"/>
    <x v="3"/>
    <x v="2"/>
    <x v="3"/>
    <n v="4.8"/>
  </r>
  <r>
    <s v="S2824"/>
    <s v="Ahmed"/>
    <s v="Davis"/>
    <s v="student1824@university.com"/>
    <s v="Male"/>
    <n v="19"/>
    <x v="2"/>
    <n v="51.54"/>
    <n v="51.54"/>
    <n v="64.040000000000006"/>
    <n v="50.02"/>
    <n v="87.28"/>
    <n v="87.28"/>
    <n v="96.99"/>
    <n v="3.99"/>
    <n v="82.58"/>
    <n v="88.88"/>
    <x v="4"/>
    <x v="1"/>
    <n v="17.100000000000001"/>
    <x v="0"/>
    <x v="0"/>
    <s v="Master's"/>
    <x v="2"/>
    <x v="1"/>
    <x v="8"/>
    <n v="8.5"/>
  </r>
  <r>
    <s v="S2825"/>
    <s v="Ahmed"/>
    <s v="Jones"/>
    <s v="student1825@university.com"/>
    <s v="Female"/>
    <n v="18"/>
    <x v="0"/>
    <n v="96.72"/>
    <n v="96.72"/>
    <n v="95.79"/>
    <n v="83.71"/>
    <n v="67.17"/>
    <n v="67.17"/>
    <n v="74.209999999999994"/>
    <n v="3.36"/>
    <n v="79.13"/>
    <n v="73.59"/>
    <x v="1"/>
    <x v="1"/>
    <n v="5.8"/>
    <x v="0"/>
    <x v="0"/>
    <s v="Bachelor's"/>
    <x v="4"/>
    <x v="0"/>
    <x v="7"/>
    <n v="4.4000000000000004"/>
  </r>
  <r>
    <s v="S2826"/>
    <s v="Emma"/>
    <s v="Smith"/>
    <s v="student1826@university.com"/>
    <s v="Male"/>
    <n v="23"/>
    <x v="2"/>
    <n v="57.39"/>
    <n v="57.39"/>
    <n v="84.63"/>
    <n v="54.37"/>
    <n v="95.14"/>
    <n v="95.14"/>
    <n v="70.53"/>
    <n v="2.73"/>
    <n v="88.24"/>
    <n v="52.71"/>
    <x v="4"/>
    <x v="1"/>
    <n v="8.5"/>
    <x v="0"/>
    <x v="1"/>
    <s v="Bachelor's"/>
    <x v="4"/>
    <x v="1"/>
    <x v="9"/>
    <n v="7.4"/>
  </r>
  <r>
    <s v="S2827"/>
    <s v="Liam"/>
    <s v="Johnson"/>
    <s v="student1827@university.com"/>
    <s v="Female"/>
    <n v="23"/>
    <x v="0"/>
    <n v="90.48"/>
    <n v="90.48"/>
    <n v="54.48"/>
    <n v="68.48"/>
    <n v="58.17"/>
    <n v="58.17"/>
    <n v="83.29"/>
    <n v="5.65"/>
    <n v="70.78"/>
    <n v="67.89"/>
    <x v="1"/>
    <x v="1"/>
    <n v="23"/>
    <x v="0"/>
    <x v="0"/>
    <s v="High School"/>
    <x v="0"/>
    <x v="0"/>
    <x v="1"/>
    <n v="4.9000000000000004"/>
  </r>
  <r>
    <s v="S2828"/>
    <s v="Emma"/>
    <s v="Williams"/>
    <s v="student1828@university.com"/>
    <s v="Male"/>
    <n v="23"/>
    <x v="2"/>
    <m/>
    <n v="75.4234248504047"/>
    <n v="75.13"/>
    <n v="54.82"/>
    <n v="65.790000000000006"/>
    <n v="65.790000000000006"/>
    <n v="70.84"/>
    <n v="5.58"/>
    <n v="56.64"/>
    <n v="82.12"/>
    <x v="1"/>
    <x v="1"/>
    <n v="16.3"/>
    <x v="0"/>
    <x v="0"/>
    <s v="None"/>
    <x v="1"/>
    <x v="2"/>
    <x v="8"/>
    <n v="8"/>
  </r>
  <r>
    <s v="S2829"/>
    <s v="Ali"/>
    <s v="Johnson"/>
    <s v="student1829@university.com"/>
    <s v="Male"/>
    <n v="18"/>
    <x v="0"/>
    <n v="85.44"/>
    <n v="85.44"/>
    <n v="81.319999999999993"/>
    <n v="74.81"/>
    <n v="74.94"/>
    <n v="74.94"/>
    <n v="52.1"/>
    <n v="0.16"/>
    <n v="76.959999999999994"/>
    <n v="82.31"/>
    <x v="1"/>
    <x v="1"/>
    <n v="16.5"/>
    <x v="1"/>
    <x v="0"/>
    <s v="PhD"/>
    <x v="3"/>
    <x v="1"/>
    <x v="7"/>
    <n v="6.9"/>
  </r>
  <r>
    <s v="S2830"/>
    <s v="Sara"/>
    <s v="Davis"/>
    <s v="student1830@university.com"/>
    <s v="Female"/>
    <n v="22"/>
    <x v="3"/>
    <n v="56.56"/>
    <n v="56.56"/>
    <n v="48.41"/>
    <n v="83.23"/>
    <n v="88.79"/>
    <n v="88.79"/>
    <n v="86"/>
    <n v="6.54"/>
    <n v="87.41"/>
    <n v="59.76"/>
    <x v="4"/>
    <x v="1"/>
    <n v="29.5"/>
    <x v="1"/>
    <x v="0"/>
    <s v="High School"/>
    <x v="0"/>
    <x v="2"/>
    <x v="6"/>
    <n v="6.9"/>
  </r>
  <r>
    <s v="S2831"/>
    <s v="Ahmed"/>
    <s v="Davis"/>
    <s v="student1831@university.com"/>
    <s v="Male"/>
    <n v="21"/>
    <x v="0"/>
    <n v="83.37"/>
    <n v="83.37"/>
    <n v="61.51"/>
    <n v="59.86"/>
    <n v="87.44"/>
    <n v="87.44"/>
    <n v="64.05"/>
    <n v="7.88"/>
    <n v="57.68"/>
    <n v="62.65"/>
    <x v="2"/>
    <x v="1"/>
    <n v="19.3"/>
    <x v="0"/>
    <x v="0"/>
    <s v="Master's"/>
    <x v="2"/>
    <x v="0"/>
    <x v="2"/>
    <n v="5.7"/>
  </r>
  <r>
    <s v="S2832"/>
    <s v="Maria"/>
    <s v="Johnson"/>
    <s v="student1832@university.com"/>
    <s v="Male"/>
    <n v="22"/>
    <x v="3"/>
    <n v="94.45"/>
    <n v="94.45"/>
    <n v="94.33"/>
    <n v="76.180000000000007"/>
    <n v="60.54"/>
    <n v="60.54"/>
    <n v="52.45"/>
    <n v="6.16"/>
    <n v="61.2"/>
    <n v="74.33"/>
    <x v="3"/>
    <x v="1"/>
    <n v="7.9"/>
    <x v="0"/>
    <x v="0"/>
    <s v="None"/>
    <x v="1"/>
    <x v="0"/>
    <x v="9"/>
    <n v="5.4"/>
  </r>
  <r>
    <s v="S2833"/>
    <s v="John"/>
    <s v="Smith"/>
    <s v="student1833@university.com"/>
    <s v="Male"/>
    <n v="24"/>
    <x v="3"/>
    <n v="71.28"/>
    <n v="71.28"/>
    <n v="74.03"/>
    <n v="89.49"/>
    <n v="57.21"/>
    <n v="57.21"/>
    <n v="51.03"/>
    <n v="8.6999999999999993"/>
    <n v="84.83"/>
    <n v="86.43"/>
    <x v="1"/>
    <x v="1"/>
    <n v="15.8"/>
    <x v="0"/>
    <x v="0"/>
    <s v="Master's"/>
    <x v="2"/>
    <x v="0"/>
    <x v="9"/>
    <n v="6.3"/>
  </r>
  <r>
    <s v="S2834"/>
    <s v="Maria"/>
    <s v="Johnson"/>
    <s v="student1834@university.com"/>
    <s v="Male"/>
    <n v="23"/>
    <x v="1"/>
    <n v="70.680000000000007"/>
    <n v="70.680000000000007"/>
    <n v="53.02"/>
    <n v="45.65"/>
    <n v="65.2"/>
    <n v="65.2"/>
    <n v="96.57"/>
    <n v="2.76"/>
    <n v="63.48"/>
    <n v="92.64"/>
    <x v="4"/>
    <x v="1"/>
    <n v="19"/>
    <x v="1"/>
    <x v="0"/>
    <m/>
    <x v="1"/>
    <x v="1"/>
    <x v="0"/>
    <n v="7.8"/>
  </r>
  <r>
    <s v="S2835"/>
    <s v="Sara"/>
    <s v="Brown"/>
    <s v="student1835@university.com"/>
    <s v="Female"/>
    <n v="21"/>
    <x v="3"/>
    <m/>
    <n v="75.420165784832363"/>
    <n v="47.37"/>
    <n v="82.64"/>
    <n v="74.19"/>
    <n v="74.19"/>
    <n v="62.6"/>
    <n v="1.92"/>
    <n v="58.5"/>
    <n v="54.32"/>
    <x v="4"/>
    <x v="1"/>
    <n v="5.9"/>
    <x v="0"/>
    <x v="0"/>
    <m/>
    <x v="1"/>
    <x v="2"/>
    <x v="1"/>
    <n v="4.8"/>
  </r>
  <r>
    <s v="S2836"/>
    <s v="Emma"/>
    <s v="Johnson"/>
    <s v="student1836@university.com"/>
    <s v="Female"/>
    <n v="18"/>
    <x v="1"/>
    <n v="54.11"/>
    <n v="54.11"/>
    <n v="71.09"/>
    <n v="59.39"/>
    <n v="76.95"/>
    <n v="76.95"/>
    <n v="72.39"/>
    <n v="6.97"/>
    <n v="94.47"/>
    <n v="96.28"/>
    <x v="0"/>
    <x v="0"/>
    <n v="14.1"/>
    <x v="0"/>
    <x v="0"/>
    <s v="Bachelor's"/>
    <x v="4"/>
    <x v="1"/>
    <x v="4"/>
    <n v="8.1"/>
  </r>
  <r>
    <s v="S2837"/>
    <s v="Maria"/>
    <s v="Williams"/>
    <s v="student1837@university.com"/>
    <s v="Male"/>
    <n v="23"/>
    <x v="3"/>
    <n v="94.6"/>
    <n v="94.6"/>
    <n v="72.86"/>
    <n v="47.36"/>
    <n v="71.459999999999994"/>
    <n v="71.459999999999994"/>
    <n v="97.53"/>
    <n v="1.89"/>
    <n v="58.04"/>
    <n v="96.39"/>
    <x v="1"/>
    <x v="1"/>
    <n v="29.2"/>
    <x v="0"/>
    <x v="0"/>
    <s v="Bachelor's"/>
    <x v="4"/>
    <x v="0"/>
    <x v="5"/>
    <n v="6.4"/>
  </r>
  <r>
    <s v="S2838"/>
    <s v="Liam"/>
    <s v="Williams"/>
    <s v="student1838@university.com"/>
    <s v="Male"/>
    <n v="18"/>
    <x v="3"/>
    <n v="93.46"/>
    <n v="93.46"/>
    <n v="60.06"/>
    <n v="72.739999999999995"/>
    <n v="83.15"/>
    <n v="83.15"/>
    <n v="73.38"/>
    <n v="0.91"/>
    <n v="67.209999999999994"/>
    <n v="50.4"/>
    <x v="1"/>
    <x v="1"/>
    <n v="23.8"/>
    <x v="1"/>
    <x v="0"/>
    <s v="Master's"/>
    <x v="2"/>
    <x v="2"/>
    <x v="8"/>
    <n v="6.3"/>
  </r>
  <r>
    <s v="S2839"/>
    <s v="Ali"/>
    <s v="Jones"/>
    <s v="student1839@university.com"/>
    <s v="Female"/>
    <n v="21"/>
    <x v="2"/>
    <n v="99.9"/>
    <n v="99.9"/>
    <n v="77.819999999999993"/>
    <n v="53.58"/>
    <n v="71.38"/>
    <n v="71.38"/>
    <n v="53.93"/>
    <n v="0.97"/>
    <n v="71.42"/>
    <n v="75.319999999999993"/>
    <x v="1"/>
    <x v="1"/>
    <n v="14.3"/>
    <x v="0"/>
    <x v="1"/>
    <s v="Master's"/>
    <x v="2"/>
    <x v="1"/>
    <x v="4"/>
    <n v="4.0999999999999996"/>
  </r>
  <r>
    <s v="S2840"/>
    <s v="Sara"/>
    <s v="Williams"/>
    <s v="student1840@university.com"/>
    <s v="Male"/>
    <n v="18"/>
    <x v="3"/>
    <n v="79.260000000000005"/>
    <n v="79.260000000000005"/>
    <n v="44.12"/>
    <n v="89.28"/>
    <n v="97.32"/>
    <n v="97.32"/>
    <n v="77.599999999999994"/>
    <n v="7.68"/>
    <n v="73.81"/>
    <n v="79.36"/>
    <x v="2"/>
    <x v="1"/>
    <n v="11.6"/>
    <x v="0"/>
    <x v="0"/>
    <s v="Master's"/>
    <x v="2"/>
    <x v="0"/>
    <x v="8"/>
    <n v="4.5999999999999996"/>
  </r>
  <r>
    <s v="S2841"/>
    <s v="Emma"/>
    <s v="Johnson"/>
    <s v="student1841@university.com"/>
    <s v="Female"/>
    <n v="18"/>
    <x v="0"/>
    <n v="87.56"/>
    <n v="87.56"/>
    <n v="48.71"/>
    <n v="42.57"/>
    <n v="63.05"/>
    <n v="63.05"/>
    <n v="54.41"/>
    <n v="0.28999999999999998"/>
    <n v="68.069999999999993"/>
    <n v="77.69"/>
    <x v="1"/>
    <x v="1"/>
    <n v="12.1"/>
    <x v="0"/>
    <x v="1"/>
    <s v="Master's"/>
    <x v="2"/>
    <x v="1"/>
    <x v="6"/>
    <n v="6.2"/>
  </r>
  <r>
    <s v="S2842"/>
    <s v="Liam"/>
    <s v="Williams"/>
    <s v="student1842@university.com"/>
    <s v="Male"/>
    <n v="19"/>
    <x v="0"/>
    <n v="60.13"/>
    <n v="60.13"/>
    <n v="72.78"/>
    <n v="45.92"/>
    <n v="81.37"/>
    <n v="81.37"/>
    <n v="54.75"/>
    <n v="2.89"/>
    <n v="95.63"/>
    <n v="80.790000000000006"/>
    <x v="0"/>
    <x v="0"/>
    <n v="25.7"/>
    <x v="0"/>
    <x v="0"/>
    <m/>
    <x v="1"/>
    <x v="1"/>
    <x v="1"/>
    <n v="8.9"/>
  </r>
  <r>
    <s v="S2843"/>
    <s v="John"/>
    <s v="Smith"/>
    <s v="student1843@university.com"/>
    <s v="Female"/>
    <n v="24"/>
    <x v="0"/>
    <n v="83.38"/>
    <n v="83.38"/>
    <n v="43.71"/>
    <n v="71.260000000000005"/>
    <n v="80.569999999999993"/>
    <n v="80.569999999999993"/>
    <n v="92.57"/>
    <n v="1.29"/>
    <n v="82.93"/>
    <n v="75.17"/>
    <x v="0"/>
    <x v="0"/>
    <n v="15"/>
    <x v="0"/>
    <x v="0"/>
    <s v="High School"/>
    <x v="0"/>
    <x v="1"/>
    <x v="5"/>
    <n v="5.3"/>
  </r>
  <r>
    <s v="S2844"/>
    <s v="Emma"/>
    <s v="Williams"/>
    <s v="student1844@university.com"/>
    <s v="Female"/>
    <n v="22"/>
    <x v="2"/>
    <n v="82.49"/>
    <n v="82.49"/>
    <n v="92.85"/>
    <n v="75.34"/>
    <n v="64.08"/>
    <n v="64.08"/>
    <n v="64.47"/>
    <n v="7.55"/>
    <n v="67.97"/>
    <n v="64.69"/>
    <x v="0"/>
    <x v="0"/>
    <n v="26.1"/>
    <x v="0"/>
    <x v="0"/>
    <s v="High School"/>
    <x v="0"/>
    <x v="2"/>
    <x v="2"/>
    <n v="4.0999999999999996"/>
  </r>
  <r>
    <s v="S2845"/>
    <s v="Omar"/>
    <s v="Brown"/>
    <s v="student1845@university.com"/>
    <s v="Female"/>
    <n v="22"/>
    <x v="0"/>
    <n v="95.06"/>
    <n v="95.06"/>
    <n v="48.53"/>
    <n v="83.79"/>
    <n v="70.58"/>
    <n v="70.58"/>
    <n v="83.93"/>
    <n v="5.03"/>
    <n v="67.89"/>
    <n v="54.79"/>
    <x v="3"/>
    <x v="1"/>
    <n v="27.7"/>
    <x v="0"/>
    <x v="0"/>
    <m/>
    <x v="1"/>
    <x v="0"/>
    <x v="8"/>
    <n v="6.2"/>
  </r>
  <r>
    <s v="S2846"/>
    <s v="Liam"/>
    <s v="Smith"/>
    <s v="student1846@university.com"/>
    <s v="Female"/>
    <n v="22"/>
    <x v="0"/>
    <n v="91.54"/>
    <n v="91.54"/>
    <n v="80.44"/>
    <n v="55.56"/>
    <n v="68.27"/>
    <n v="68.27"/>
    <n v="75.45"/>
    <n v="2.0499999999999998"/>
    <n v="75.150000000000006"/>
    <n v="60.42"/>
    <x v="3"/>
    <x v="1"/>
    <n v="16.600000000000001"/>
    <x v="0"/>
    <x v="0"/>
    <s v="Master's"/>
    <x v="2"/>
    <x v="1"/>
    <x v="5"/>
    <n v="4.0999999999999996"/>
  </r>
  <r>
    <s v="S2847"/>
    <s v="Liam"/>
    <s v="Jones"/>
    <s v="student1847@university.com"/>
    <s v="Male"/>
    <n v="20"/>
    <x v="1"/>
    <n v="96.92"/>
    <n v="96.92"/>
    <n v="63.47"/>
    <n v="90.51"/>
    <n v="58.62"/>
    <n v="58.62"/>
    <n v="61.12"/>
    <n v="7.5"/>
    <n v="51.68"/>
    <n v="87.01"/>
    <x v="1"/>
    <x v="1"/>
    <n v="28.6"/>
    <x v="0"/>
    <x v="0"/>
    <s v="None"/>
    <x v="1"/>
    <x v="2"/>
    <x v="0"/>
    <n v="5.7"/>
  </r>
  <r>
    <s v="S2848"/>
    <s v="Ali"/>
    <s v="Brown"/>
    <s v="student1848@university.com"/>
    <s v="Male"/>
    <n v="19"/>
    <x v="3"/>
    <n v="93.44"/>
    <n v="93.44"/>
    <n v="63.99"/>
    <n v="97.19"/>
    <m/>
    <n v="74.7104736467235"/>
    <n v="75.89"/>
    <n v="7.5"/>
    <n v="96.33"/>
    <n v="62.05"/>
    <x v="1"/>
    <x v="1"/>
    <n v="12.5"/>
    <x v="0"/>
    <x v="0"/>
    <m/>
    <x v="1"/>
    <x v="1"/>
    <x v="5"/>
    <n v="5.8"/>
  </r>
  <r>
    <s v="S2849"/>
    <s v="Sara"/>
    <s v="Johnson"/>
    <s v="student1849@university.com"/>
    <s v="Female"/>
    <n v="23"/>
    <x v="0"/>
    <n v="93.43"/>
    <n v="93.43"/>
    <n v="85.89"/>
    <n v="69.94"/>
    <n v="69.33"/>
    <n v="69.33"/>
    <n v="53.45"/>
    <n v="5.23"/>
    <n v="61.17"/>
    <n v="91.49"/>
    <x v="3"/>
    <x v="1"/>
    <n v="11.5"/>
    <x v="0"/>
    <x v="0"/>
    <s v="High School"/>
    <x v="0"/>
    <x v="0"/>
    <x v="9"/>
    <n v="4"/>
  </r>
  <r>
    <s v="S2850"/>
    <s v="John"/>
    <s v="Johnson"/>
    <s v="student1850@university.com"/>
    <s v="Female"/>
    <n v="23"/>
    <x v="2"/>
    <n v="53.19"/>
    <n v="53.19"/>
    <n v="69.97"/>
    <n v="85.63"/>
    <n v="58.92"/>
    <n v="58.92"/>
    <n v="67.36"/>
    <n v="2.76"/>
    <n v="84.88"/>
    <n v="70.17"/>
    <x v="4"/>
    <x v="1"/>
    <n v="7.7"/>
    <x v="0"/>
    <x v="0"/>
    <m/>
    <x v="1"/>
    <x v="0"/>
    <x v="2"/>
    <n v="7.9"/>
  </r>
  <r>
    <s v="S2851"/>
    <s v="Ali"/>
    <s v="Johnson"/>
    <s v="student1851@university.com"/>
    <s v="Female"/>
    <n v="23"/>
    <x v="0"/>
    <n v="92.3"/>
    <n v="92.3"/>
    <n v="83.54"/>
    <n v="71.489999999999995"/>
    <n v="72.489999999999995"/>
    <n v="72.489999999999995"/>
    <n v="76.14"/>
    <n v="5.86"/>
    <n v="88.89"/>
    <n v="70.72"/>
    <x v="1"/>
    <x v="1"/>
    <n v="11.1"/>
    <x v="0"/>
    <x v="0"/>
    <s v="PhD"/>
    <x v="3"/>
    <x v="0"/>
    <x v="1"/>
    <n v="8.6"/>
  </r>
  <r>
    <s v="S2852"/>
    <s v="Emma"/>
    <s v="Brown"/>
    <s v="student1852@university.com"/>
    <s v="Female"/>
    <n v="22"/>
    <x v="1"/>
    <n v="80.37"/>
    <n v="80.37"/>
    <n v="70.31"/>
    <n v="44.17"/>
    <n v="71.09"/>
    <n v="71.09"/>
    <n v="61.42"/>
    <n v="9.34"/>
    <n v="91.37"/>
    <n v="93.42"/>
    <x v="4"/>
    <x v="1"/>
    <n v="24.3"/>
    <x v="0"/>
    <x v="0"/>
    <s v="Master's"/>
    <x v="2"/>
    <x v="1"/>
    <x v="8"/>
    <n v="9"/>
  </r>
  <r>
    <s v="S2853"/>
    <s v="Ali"/>
    <s v="Brown"/>
    <s v="student1853@university.com"/>
    <s v="Male"/>
    <n v="24"/>
    <x v="0"/>
    <m/>
    <n v="75.367292405961592"/>
    <n v="75.569999999999993"/>
    <n v="59.57"/>
    <n v="56.57"/>
    <n v="56.57"/>
    <n v="83.01"/>
    <n v="0.52"/>
    <n v="58.28"/>
    <n v="60.71"/>
    <x v="2"/>
    <x v="1"/>
    <n v="15.1"/>
    <x v="0"/>
    <x v="0"/>
    <s v="Master's"/>
    <x v="2"/>
    <x v="0"/>
    <x v="8"/>
    <n v="6.5"/>
  </r>
  <r>
    <s v="S2854"/>
    <s v="Liam"/>
    <s v="Brown"/>
    <s v="student1854@university.com"/>
    <s v="Female"/>
    <n v="22"/>
    <x v="1"/>
    <n v="52.83"/>
    <n v="52.83"/>
    <n v="85.64"/>
    <n v="45.25"/>
    <n v="56.56"/>
    <n v="56.56"/>
    <n v="52.59"/>
    <n v="2.67"/>
    <n v="76.83"/>
    <n v="59.48"/>
    <x v="0"/>
    <x v="0"/>
    <n v="8.6999999999999993"/>
    <x v="1"/>
    <x v="0"/>
    <m/>
    <x v="1"/>
    <x v="2"/>
    <x v="4"/>
    <n v="5.5"/>
  </r>
  <r>
    <s v="S2855"/>
    <s v="Sara"/>
    <s v="Smith"/>
    <s v="student1855@university.com"/>
    <s v="Female"/>
    <n v="24"/>
    <x v="2"/>
    <n v="83.88"/>
    <n v="83.88"/>
    <n v="76.44"/>
    <n v="99.33"/>
    <n v="82.38"/>
    <n v="82.38"/>
    <n v="74.239999999999995"/>
    <n v="2.85"/>
    <n v="54.18"/>
    <n v="99.27"/>
    <x v="2"/>
    <x v="1"/>
    <n v="7.7"/>
    <x v="0"/>
    <x v="0"/>
    <s v="None"/>
    <x v="1"/>
    <x v="1"/>
    <x v="0"/>
    <n v="7.6"/>
  </r>
  <r>
    <s v="S2856"/>
    <s v="Ahmed"/>
    <s v="Davis"/>
    <s v="student1856@university.com"/>
    <s v="Female"/>
    <n v="19"/>
    <x v="3"/>
    <n v="66.41"/>
    <n v="66.41"/>
    <n v="76.94"/>
    <n v="53.74"/>
    <n v="85.33"/>
    <n v="85.33"/>
    <n v="85.75"/>
    <n v="6.32"/>
    <n v="90.24"/>
    <n v="77.03"/>
    <x v="2"/>
    <x v="1"/>
    <n v="17.3"/>
    <x v="0"/>
    <x v="0"/>
    <m/>
    <x v="1"/>
    <x v="1"/>
    <x v="5"/>
    <n v="7.7"/>
  </r>
  <r>
    <s v="S2857"/>
    <s v="Ali"/>
    <s v="Smith"/>
    <s v="student1857@university.com"/>
    <s v="Female"/>
    <n v="24"/>
    <x v="3"/>
    <n v="73.39"/>
    <n v="73.39"/>
    <n v="87.35"/>
    <n v="78.150000000000006"/>
    <n v="97.06"/>
    <n v="97.06"/>
    <n v="71.5"/>
    <n v="6.51"/>
    <n v="74.319999999999993"/>
    <n v="59.53"/>
    <x v="4"/>
    <x v="1"/>
    <n v="18.5"/>
    <x v="0"/>
    <x v="0"/>
    <s v="Master's"/>
    <x v="2"/>
    <x v="2"/>
    <x v="3"/>
    <n v="5.9"/>
  </r>
  <r>
    <s v="S2858"/>
    <s v="Omar"/>
    <s v="Johnson"/>
    <s v="student1858@university.com"/>
    <s v="Female"/>
    <n v="18"/>
    <x v="0"/>
    <n v="84.09"/>
    <n v="84.09"/>
    <n v="96.95"/>
    <n v="57.06"/>
    <n v="54.35"/>
    <n v="54.35"/>
    <n v="93.73"/>
    <n v="2.06"/>
    <n v="57.92"/>
    <n v="58.29"/>
    <x v="1"/>
    <x v="1"/>
    <n v="24.9"/>
    <x v="0"/>
    <x v="0"/>
    <m/>
    <x v="1"/>
    <x v="1"/>
    <x v="3"/>
    <n v="6.8"/>
  </r>
  <r>
    <s v="S2859"/>
    <s v="Ali"/>
    <s v="Davis"/>
    <s v="student1859@university.com"/>
    <s v="Female"/>
    <n v="22"/>
    <x v="1"/>
    <n v="95.59"/>
    <n v="95.59"/>
    <n v="62.6"/>
    <n v="79.19"/>
    <n v="55.89"/>
    <n v="55.89"/>
    <n v="81.61"/>
    <n v="2.16"/>
    <n v="85.93"/>
    <n v="93.08"/>
    <x v="1"/>
    <x v="1"/>
    <n v="22.9"/>
    <x v="0"/>
    <x v="0"/>
    <m/>
    <x v="1"/>
    <x v="1"/>
    <x v="7"/>
    <n v="8.1"/>
  </r>
  <r>
    <s v="S2860"/>
    <s v="Emma"/>
    <s v="Williams"/>
    <s v="student1860@university.com"/>
    <s v="Female"/>
    <n v="23"/>
    <x v="3"/>
    <n v="91.27"/>
    <n v="91.27"/>
    <n v="74.63"/>
    <n v="52.62"/>
    <n v="52.59"/>
    <n v="52.59"/>
    <n v="97.92"/>
    <n v="9.2799999999999994"/>
    <n v="66.56"/>
    <n v="79.989999999999995"/>
    <x v="3"/>
    <x v="1"/>
    <n v="9.1999999999999993"/>
    <x v="0"/>
    <x v="0"/>
    <s v="High School"/>
    <x v="0"/>
    <x v="1"/>
    <x v="3"/>
    <n v="4.9000000000000004"/>
  </r>
  <r>
    <s v="S2861"/>
    <s v="Emma"/>
    <s v="Johnson"/>
    <s v="student1861@university.com"/>
    <s v="Male"/>
    <n v="18"/>
    <x v="3"/>
    <n v="72.53"/>
    <n v="72.53"/>
    <n v="45.18"/>
    <n v="87.12"/>
    <n v="76.61"/>
    <n v="76.61"/>
    <n v="64.209999999999994"/>
    <n v="7.56"/>
    <n v="55.73"/>
    <n v="55.75"/>
    <x v="4"/>
    <x v="1"/>
    <n v="11.9"/>
    <x v="0"/>
    <x v="0"/>
    <s v="Master's"/>
    <x v="2"/>
    <x v="1"/>
    <x v="3"/>
    <n v="4.0999999999999996"/>
  </r>
  <r>
    <s v="S2862"/>
    <s v="John"/>
    <s v="Jones"/>
    <s v="student1862@university.com"/>
    <s v="Female"/>
    <n v="22"/>
    <x v="3"/>
    <n v="69.39"/>
    <n v="69.39"/>
    <n v="61.53"/>
    <n v="46.65"/>
    <n v="81.14"/>
    <n v="81.14"/>
    <n v="96.94"/>
    <n v="9.34"/>
    <n v="73.05"/>
    <n v="94.35"/>
    <x v="2"/>
    <x v="1"/>
    <n v="22.3"/>
    <x v="1"/>
    <x v="0"/>
    <s v="High School"/>
    <x v="0"/>
    <x v="0"/>
    <x v="7"/>
    <n v="6.7"/>
  </r>
  <r>
    <s v="S2863"/>
    <s v="Emma"/>
    <s v="Smith"/>
    <s v="student1863@university.com"/>
    <s v="Female"/>
    <n v="21"/>
    <x v="2"/>
    <n v="61.99"/>
    <n v="61.99"/>
    <n v="64.72"/>
    <n v="93.71"/>
    <m/>
    <n v="74.737544738725674"/>
    <n v="80.34"/>
    <n v="8.3000000000000007"/>
    <n v="61.76"/>
    <n v="72.2"/>
    <x v="1"/>
    <x v="1"/>
    <n v="9.5"/>
    <x v="0"/>
    <x v="0"/>
    <s v="High School"/>
    <x v="0"/>
    <x v="1"/>
    <x v="4"/>
    <n v="7.3"/>
  </r>
  <r>
    <s v="S2864"/>
    <s v="Maria"/>
    <s v="Brown"/>
    <s v="student1864@university.com"/>
    <s v="Female"/>
    <n v="20"/>
    <x v="0"/>
    <n v="68.62"/>
    <n v="68.62"/>
    <n v="90.11"/>
    <n v="90.43"/>
    <n v="89.9"/>
    <n v="89.9"/>
    <n v="87.26"/>
    <n v="4.0199999999999996"/>
    <n v="97.51"/>
    <n v="99.47"/>
    <x v="0"/>
    <x v="0"/>
    <n v="25.1"/>
    <x v="0"/>
    <x v="0"/>
    <s v="PhD"/>
    <x v="3"/>
    <x v="1"/>
    <x v="9"/>
    <n v="6.9"/>
  </r>
  <r>
    <s v="S2865"/>
    <s v="Sara"/>
    <s v="Smith"/>
    <s v="student1865@university.com"/>
    <s v="Male"/>
    <n v="22"/>
    <x v="0"/>
    <m/>
    <n v="75.370516565728451"/>
    <n v="70.8"/>
    <n v="80.73"/>
    <n v="84.33"/>
    <n v="84.33"/>
    <n v="95.11"/>
    <n v="1.22"/>
    <n v="68.069999999999993"/>
    <n v="64.09"/>
    <x v="3"/>
    <x v="1"/>
    <n v="21.4"/>
    <x v="0"/>
    <x v="0"/>
    <s v="Master's"/>
    <x v="2"/>
    <x v="2"/>
    <x v="9"/>
    <n v="7"/>
  </r>
  <r>
    <s v="S2866"/>
    <s v="Sara"/>
    <s v="Brown"/>
    <s v="student1866@university.com"/>
    <s v="Male"/>
    <n v="21"/>
    <x v="3"/>
    <n v="98.56"/>
    <n v="98.56"/>
    <n v="83.86"/>
    <n v="44.04"/>
    <n v="99.29"/>
    <n v="99.29"/>
    <n v="77.56"/>
    <n v="6.3"/>
    <n v="78.62"/>
    <n v="76.44"/>
    <x v="1"/>
    <x v="1"/>
    <n v="18.399999999999999"/>
    <x v="1"/>
    <x v="0"/>
    <s v="PhD"/>
    <x v="3"/>
    <x v="0"/>
    <x v="1"/>
    <n v="6"/>
  </r>
  <r>
    <s v="S2867"/>
    <s v="Ahmed"/>
    <s v="Davis"/>
    <s v="student1867@university.com"/>
    <s v="Male"/>
    <n v="19"/>
    <x v="3"/>
    <n v="78.7"/>
    <n v="78.7"/>
    <n v="41.14"/>
    <n v="52.51"/>
    <m/>
    <n v="74.719878179863684"/>
    <n v="93.11"/>
    <n v="3.52"/>
    <n v="97.42"/>
    <n v="58.66"/>
    <x v="2"/>
    <x v="1"/>
    <n v="21.1"/>
    <x v="0"/>
    <x v="0"/>
    <s v="High School"/>
    <x v="0"/>
    <x v="1"/>
    <x v="8"/>
    <n v="7.3"/>
  </r>
  <r>
    <s v="S2868"/>
    <s v="Ahmed"/>
    <s v="Jones"/>
    <s v="student1868@university.com"/>
    <s v="Female"/>
    <n v="21"/>
    <x v="3"/>
    <n v="56.39"/>
    <n v="56.39"/>
    <n v="67.87"/>
    <n v="91.56"/>
    <n v="52.92"/>
    <n v="52.92"/>
    <n v="77.08"/>
    <n v="4.25"/>
    <n v="69.69"/>
    <n v="71.989999999999995"/>
    <x v="2"/>
    <x v="1"/>
    <n v="7.5"/>
    <x v="0"/>
    <x v="0"/>
    <s v="Master's"/>
    <x v="2"/>
    <x v="1"/>
    <x v="7"/>
    <n v="4.2"/>
  </r>
  <r>
    <s v="S2869"/>
    <s v="Sara"/>
    <s v="Davis"/>
    <s v="student1869@university.com"/>
    <s v="Female"/>
    <n v="19"/>
    <x v="3"/>
    <n v="67.64"/>
    <n v="67.64"/>
    <n v="94.08"/>
    <n v="47.32"/>
    <n v="63.74"/>
    <n v="63.74"/>
    <n v="79.959999999999994"/>
    <n v="4.26"/>
    <n v="67.91"/>
    <n v="58.83"/>
    <x v="4"/>
    <x v="1"/>
    <n v="18.7"/>
    <x v="0"/>
    <x v="0"/>
    <m/>
    <x v="1"/>
    <x v="2"/>
    <x v="7"/>
    <n v="4.8"/>
  </r>
  <r>
    <s v="S2870"/>
    <s v="Omar"/>
    <s v="Jones"/>
    <s v="student1870@university.com"/>
    <s v="Female"/>
    <n v="22"/>
    <x v="2"/>
    <n v="77.349999999999994"/>
    <n v="77.349999999999994"/>
    <n v="53.46"/>
    <n v="49.36"/>
    <n v="50.95"/>
    <n v="50.95"/>
    <n v="72.25"/>
    <n v="9.3699999999999992"/>
    <n v="58.12"/>
    <n v="65.36"/>
    <x v="1"/>
    <x v="1"/>
    <n v="16.3"/>
    <x v="1"/>
    <x v="0"/>
    <m/>
    <x v="1"/>
    <x v="2"/>
    <x v="8"/>
    <n v="6.2"/>
  </r>
  <r>
    <s v="S2871"/>
    <s v="Ahmed"/>
    <s v="Smith"/>
    <s v="student1871@university.com"/>
    <s v="Male"/>
    <n v="19"/>
    <x v="2"/>
    <n v="76.64"/>
    <n v="76.64"/>
    <n v="41.89"/>
    <n v="72.64"/>
    <n v="96.63"/>
    <n v="96.63"/>
    <n v="57.28"/>
    <n v="0.69"/>
    <n v="96.92"/>
    <n v="63.49"/>
    <x v="1"/>
    <x v="1"/>
    <n v="17.8"/>
    <x v="0"/>
    <x v="0"/>
    <s v="None"/>
    <x v="1"/>
    <x v="2"/>
    <x v="1"/>
    <n v="8.6999999999999993"/>
  </r>
  <r>
    <s v="S2872"/>
    <s v="John"/>
    <s v="Brown"/>
    <s v="student1872@university.com"/>
    <s v="Female"/>
    <n v="21"/>
    <x v="3"/>
    <n v="51.78"/>
    <n v="51.78"/>
    <n v="66"/>
    <n v="56.45"/>
    <n v="65.2"/>
    <n v="65.2"/>
    <n v="77.680000000000007"/>
    <n v="1.93"/>
    <n v="90.04"/>
    <n v="64.150000000000006"/>
    <x v="2"/>
    <x v="1"/>
    <n v="13.4"/>
    <x v="1"/>
    <x v="0"/>
    <s v="PhD"/>
    <x v="3"/>
    <x v="2"/>
    <x v="2"/>
    <n v="7.2"/>
  </r>
  <r>
    <s v="S2873"/>
    <s v="Emma"/>
    <s v="Davis"/>
    <s v="student1873@university.com"/>
    <s v="Male"/>
    <n v="24"/>
    <x v="3"/>
    <n v="97.54"/>
    <n v="97.54"/>
    <n v="82.27"/>
    <n v="53.32"/>
    <n v="77.62"/>
    <n v="77.62"/>
    <n v="98.87"/>
    <n v="6.08"/>
    <n v="61.05"/>
    <n v="98.49"/>
    <x v="3"/>
    <x v="1"/>
    <n v="16.7"/>
    <x v="0"/>
    <x v="0"/>
    <s v="High School"/>
    <x v="0"/>
    <x v="0"/>
    <x v="2"/>
    <n v="5.8"/>
  </r>
  <r>
    <s v="S2874"/>
    <s v="Sara"/>
    <s v="Jones"/>
    <s v="student1874@university.com"/>
    <s v="Male"/>
    <n v="20"/>
    <x v="3"/>
    <n v="63.77"/>
    <n v="63.77"/>
    <n v="67.27"/>
    <n v="74.55"/>
    <m/>
    <n v="74.734692998204494"/>
    <n v="89.36"/>
    <n v="8.84"/>
    <n v="66.63"/>
    <n v="51.92"/>
    <x v="3"/>
    <x v="1"/>
    <n v="27.1"/>
    <x v="0"/>
    <x v="0"/>
    <s v="Bachelor's"/>
    <x v="4"/>
    <x v="1"/>
    <x v="0"/>
    <n v="6.3"/>
  </r>
  <r>
    <s v="S2875"/>
    <s v="Liam"/>
    <s v="Johnson"/>
    <s v="student1875@university.com"/>
    <s v="Male"/>
    <n v="18"/>
    <x v="0"/>
    <n v="50.81"/>
    <n v="50.81"/>
    <n v="67.599999999999994"/>
    <n v="62.35"/>
    <n v="62.29"/>
    <n v="62.29"/>
    <n v="87.37"/>
    <n v="9.18"/>
    <n v="95.75"/>
    <n v="74.84"/>
    <x v="4"/>
    <x v="1"/>
    <n v="13.6"/>
    <x v="0"/>
    <x v="0"/>
    <s v="Master's"/>
    <x v="2"/>
    <x v="2"/>
    <x v="1"/>
    <n v="8.1999999999999993"/>
  </r>
  <r>
    <s v="S2876"/>
    <s v="Ahmed"/>
    <s v="Johnson"/>
    <s v="student1876@university.com"/>
    <s v="Male"/>
    <n v="18"/>
    <x v="3"/>
    <n v="53.82"/>
    <n v="53.82"/>
    <n v="80.19"/>
    <n v="48.43"/>
    <n v="57.62"/>
    <n v="57.62"/>
    <n v="82.17"/>
    <n v="5.59"/>
    <n v="76.86"/>
    <n v="81.459999999999994"/>
    <x v="4"/>
    <x v="1"/>
    <n v="6.1"/>
    <x v="0"/>
    <x v="0"/>
    <m/>
    <x v="1"/>
    <x v="0"/>
    <x v="6"/>
    <n v="6.7"/>
  </r>
  <r>
    <s v="S2877"/>
    <s v="Sara"/>
    <s v="Davis"/>
    <s v="student1877@university.com"/>
    <s v="Male"/>
    <n v="20"/>
    <x v="3"/>
    <n v="79.010000000000005"/>
    <n v="79.010000000000005"/>
    <n v="55.26"/>
    <n v="72.09"/>
    <n v="66.02"/>
    <n v="66.02"/>
    <n v="67.400000000000006"/>
    <n v="0.35"/>
    <n v="77.819999999999993"/>
    <n v="83.04"/>
    <x v="4"/>
    <x v="1"/>
    <n v="11.4"/>
    <x v="0"/>
    <x v="0"/>
    <s v="None"/>
    <x v="1"/>
    <x v="0"/>
    <x v="2"/>
    <n v="4.2"/>
  </r>
  <r>
    <s v="S2878"/>
    <s v="Maria"/>
    <s v="Brown"/>
    <s v="student1878@university.com"/>
    <s v="Female"/>
    <n v="23"/>
    <x v="3"/>
    <n v="56.89"/>
    <n v="56.89"/>
    <n v="85.11"/>
    <n v="63.22"/>
    <n v="80.77"/>
    <n v="80.77"/>
    <n v="58.48"/>
    <n v="3.63"/>
    <n v="82.41"/>
    <n v="87.73"/>
    <x v="4"/>
    <x v="1"/>
    <n v="16.399999999999999"/>
    <x v="1"/>
    <x v="0"/>
    <s v="High School"/>
    <x v="0"/>
    <x v="0"/>
    <x v="9"/>
    <n v="6.1"/>
  </r>
  <r>
    <s v="S2879"/>
    <s v="Ali"/>
    <s v="Davis"/>
    <s v="student1879@university.com"/>
    <s v="Female"/>
    <n v="18"/>
    <x v="1"/>
    <n v="52.09"/>
    <n v="52.09"/>
    <n v="49.19"/>
    <n v="84.07"/>
    <n v="98.58"/>
    <n v="98.58"/>
    <n v="61.23"/>
    <n v="9.19"/>
    <n v="88.11"/>
    <n v="88.05"/>
    <x v="2"/>
    <x v="1"/>
    <n v="18.3"/>
    <x v="1"/>
    <x v="0"/>
    <s v="None"/>
    <x v="1"/>
    <x v="0"/>
    <x v="0"/>
    <n v="5.9"/>
  </r>
  <r>
    <s v="S2880"/>
    <s v="Emma"/>
    <s v="Smith"/>
    <s v="student1880@university.com"/>
    <s v="Male"/>
    <n v="22"/>
    <x v="1"/>
    <n v="68.98"/>
    <n v="68.98"/>
    <n v="63.75"/>
    <n v="46.17"/>
    <m/>
    <n v="74.737712230215664"/>
    <n v="50.32"/>
    <n v="5"/>
    <n v="96.96"/>
    <n v="97.78"/>
    <x v="2"/>
    <x v="1"/>
    <n v="15.7"/>
    <x v="1"/>
    <x v="0"/>
    <s v="High School"/>
    <x v="0"/>
    <x v="0"/>
    <x v="4"/>
    <n v="8.5"/>
  </r>
  <r>
    <s v="S2881"/>
    <s v="Sara"/>
    <s v="Jones"/>
    <s v="student1881@university.com"/>
    <s v="Female"/>
    <n v="23"/>
    <x v="0"/>
    <n v="81.14"/>
    <n v="81.14"/>
    <n v="79.36"/>
    <n v="77.239999999999995"/>
    <n v="76.64"/>
    <n v="76.64"/>
    <n v="83.67"/>
    <n v="7.27"/>
    <n v="90.11"/>
    <n v="87.78"/>
    <x v="1"/>
    <x v="1"/>
    <n v="25.7"/>
    <x v="0"/>
    <x v="0"/>
    <m/>
    <x v="1"/>
    <x v="1"/>
    <x v="2"/>
    <n v="5.5"/>
  </r>
  <r>
    <s v="S2882"/>
    <s v="Ali"/>
    <s v="Smith"/>
    <s v="student1882@university.com"/>
    <s v="Female"/>
    <n v="22"/>
    <x v="3"/>
    <m/>
    <n v="75.404489430311614"/>
    <n v="89.7"/>
    <n v="66.19"/>
    <n v="51.76"/>
    <n v="51.76"/>
    <n v="90.59"/>
    <n v="2.69"/>
    <n v="96.73"/>
    <n v="91.18"/>
    <x v="1"/>
    <x v="1"/>
    <n v="27.9"/>
    <x v="1"/>
    <x v="0"/>
    <m/>
    <x v="1"/>
    <x v="1"/>
    <x v="3"/>
    <n v="4.3"/>
  </r>
  <r>
    <s v="S2883"/>
    <s v="Ahmed"/>
    <s v="Johnson"/>
    <s v="student1883@university.com"/>
    <s v="Male"/>
    <n v="21"/>
    <x v="2"/>
    <n v="65.67"/>
    <n v="65.67"/>
    <n v="87.49"/>
    <n v="64.36"/>
    <n v="92"/>
    <n v="92"/>
    <n v="63.45"/>
    <n v="0.25"/>
    <n v="91.03"/>
    <n v="76.62"/>
    <x v="1"/>
    <x v="1"/>
    <n v="17.2"/>
    <x v="1"/>
    <x v="0"/>
    <s v="Bachelor's"/>
    <x v="4"/>
    <x v="0"/>
    <x v="7"/>
    <n v="5.8"/>
  </r>
  <r>
    <s v="S2884"/>
    <s v="Ali"/>
    <s v="Jones"/>
    <s v="student1884@university.com"/>
    <s v="Male"/>
    <n v="21"/>
    <x v="2"/>
    <n v="70.89"/>
    <n v="70.89"/>
    <n v="83.3"/>
    <n v="53.94"/>
    <n v="52.24"/>
    <n v="52.24"/>
    <n v="54.59"/>
    <n v="5.78"/>
    <n v="52.32"/>
    <n v="82.88"/>
    <x v="4"/>
    <x v="1"/>
    <n v="6.9"/>
    <x v="1"/>
    <x v="0"/>
    <s v="High School"/>
    <x v="0"/>
    <x v="0"/>
    <x v="2"/>
    <n v="4.2"/>
  </r>
  <r>
    <s v="S2885"/>
    <s v="Emma"/>
    <s v="Davis"/>
    <s v="student1885@university.com"/>
    <s v="Female"/>
    <n v="23"/>
    <x v="3"/>
    <n v="57.97"/>
    <n v="57.97"/>
    <n v="61.55"/>
    <n v="41.83"/>
    <n v="95.31"/>
    <n v="95.31"/>
    <n v="66.790000000000006"/>
    <n v="8.35"/>
    <n v="55.88"/>
    <n v="73.91"/>
    <x v="2"/>
    <x v="1"/>
    <n v="15.5"/>
    <x v="0"/>
    <x v="0"/>
    <s v="High School"/>
    <x v="0"/>
    <x v="2"/>
    <x v="3"/>
    <n v="8.1999999999999993"/>
  </r>
  <r>
    <s v="S2886"/>
    <s v="Sara"/>
    <s v="Smith"/>
    <s v="student1886@university.com"/>
    <s v="Female"/>
    <n v="23"/>
    <x v="3"/>
    <n v="75.3"/>
    <n v="75.3"/>
    <n v="47.34"/>
    <n v="90.86"/>
    <n v="76.930000000000007"/>
    <n v="76.930000000000007"/>
    <n v="64.599999999999994"/>
    <n v="9.9"/>
    <n v="94.24"/>
    <n v="63.82"/>
    <x v="0"/>
    <x v="0"/>
    <n v="9.5"/>
    <x v="0"/>
    <x v="0"/>
    <s v="Master's"/>
    <x v="2"/>
    <x v="0"/>
    <x v="8"/>
    <n v="7"/>
  </r>
  <r>
    <s v="S2887"/>
    <s v="Maria"/>
    <s v="Williams"/>
    <s v="student1887@university.com"/>
    <s v="Female"/>
    <n v="23"/>
    <x v="0"/>
    <n v="54.26"/>
    <n v="54.26"/>
    <n v="53.01"/>
    <n v="59.58"/>
    <n v="58.42"/>
    <n v="58.42"/>
    <n v="72.540000000000006"/>
    <n v="8.4700000000000006"/>
    <n v="51.38"/>
    <n v="65.67"/>
    <x v="4"/>
    <x v="1"/>
    <n v="12.1"/>
    <x v="0"/>
    <x v="0"/>
    <s v="Master's"/>
    <x v="2"/>
    <x v="2"/>
    <x v="9"/>
    <n v="6.3"/>
  </r>
  <r>
    <s v="S2888"/>
    <s v="Omar"/>
    <s v="Brown"/>
    <s v="student1888@university.com"/>
    <s v="Female"/>
    <n v="23"/>
    <x v="3"/>
    <n v="52.33"/>
    <n v="52.33"/>
    <n v="91.89"/>
    <n v="80.87"/>
    <n v="72.59"/>
    <n v="72.59"/>
    <n v="63.21"/>
    <n v="5.54"/>
    <n v="89.71"/>
    <n v="68.03"/>
    <x v="2"/>
    <x v="1"/>
    <n v="25.8"/>
    <x v="0"/>
    <x v="0"/>
    <s v="Bachelor's"/>
    <x v="4"/>
    <x v="1"/>
    <x v="5"/>
    <n v="5.8"/>
  </r>
  <r>
    <s v="S2889"/>
    <s v="Ahmed"/>
    <s v="Brown"/>
    <s v="student1889@university.com"/>
    <s v="Male"/>
    <n v="19"/>
    <x v="0"/>
    <n v="75.989999999999995"/>
    <n v="75.989999999999995"/>
    <n v="91.44"/>
    <n v="96.86"/>
    <n v="99.75"/>
    <n v="99.75"/>
    <n v="66.989999999999995"/>
    <n v="6.09"/>
    <n v="92.49"/>
    <n v="67.03"/>
    <x v="0"/>
    <x v="0"/>
    <n v="18.399999999999999"/>
    <x v="0"/>
    <x v="0"/>
    <m/>
    <x v="1"/>
    <x v="2"/>
    <x v="1"/>
    <n v="6.1"/>
  </r>
  <r>
    <s v="S2890"/>
    <s v="Sara"/>
    <s v="Williams"/>
    <s v="student1890@university.com"/>
    <s v="Female"/>
    <n v="24"/>
    <x v="0"/>
    <n v="62.39"/>
    <n v="62.39"/>
    <n v="97.09"/>
    <n v="73.900000000000006"/>
    <n v="65.25"/>
    <n v="65.25"/>
    <n v="95.38"/>
    <n v="8.24"/>
    <n v="70.77"/>
    <n v="76.66"/>
    <x v="2"/>
    <x v="1"/>
    <n v="25.7"/>
    <x v="0"/>
    <x v="0"/>
    <s v="Master's"/>
    <x v="2"/>
    <x v="1"/>
    <x v="4"/>
    <n v="7.9"/>
  </r>
  <r>
    <s v="S2891"/>
    <s v="Emma"/>
    <s v="Johnson"/>
    <s v="student1891@university.com"/>
    <s v="Male"/>
    <n v="23"/>
    <x v="0"/>
    <n v="54.77"/>
    <n v="54.77"/>
    <n v="44.56"/>
    <n v="63.83"/>
    <n v="63.47"/>
    <n v="63.47"/>
    <n v="66.739999999999995"/>
    <n v="0.2"/>
    <n v="67.739999999999995"/>
    <n v="62.38"/>
    <x v="4"/>
    <x v="1"/>
    <n v="29.6"/>
    <x v="0"/>
    <x v="1"/>
    <s v="PhD"/>
    <x v="3"/>
    <x v="0"/>
    <x v="2"/>
    <n v="4.9000000000000004"/>
  </r>
  <r>
    <s v="S2892"/>
    <s v="Ahmed"/>
    <s v="Jones"/>
    <s v="student1892@university.com"/>
    <s v="Male"/>
    <n v="24"/>
    <x v="3"/>
    <n v="71.2"/>
    <n v="71.2"/>
    <n v="72.209999999999994"/>
    <n v="56.1"/>
    <n v="55.9"/>
    <n v="55.9"/>
    <n v="89.28"/>
    <n v="9.52"/>
    <n v="59.72"/>
    <n v="75.83"/>
    <x v="2"/>
    <x v="1"/>
    <n v="18.600000000000001"/>
    <x v="0"/>
    <x v="0"/>
    <s v="None"/>
    <x v="1"/>
    <x v="1"/>
    <x v="0"/>
    <n v="4.4000000000000004"/>
  </r>
  <r>
    <s v="S2893"/>
    <s v="John"/>
    <s v="Brown"/>
    <s v="student1893@university.com"/>
    <s v="Female"/>
    <n v="23"/>
    <x v="0"/>
    <n v="95.76"/>
    <n v="95.76"/>
    <n v="78.92"/>
    <n v="96.04"/>
    <n v="79.86"/>
    <n v="79.86"/>
    <n v="81.290000000000006"/>
    <n v="5.31"/>
    <n v="52.45"/>
    <n v="95.81"/>
    <x v="1"/>
    <x v="1"/>
    <n v="27.8"/>
    <x v="0"/>
    <x v="0"/>
    <m/>
    <x v="1"/>
    <x v="1"/>
    <x v="4"/>
    <n v="6.8"/>
  </r>
  <r>
    <s v="S2894"/>
    <s v="Ali"/>
    <s v="Williams"/>
    <s v="student1894@university.com"/>
    <s v="Female"/>
    <n v="21"/>
    <x v="2"/>
    <n v="86.21"/>
    <n v="86.21"/>
    <n v="82.64"/>
    <n v="80.92"/>
    <n v="54.46"/>
    <n v="54.46"/>
    <n v="66.88"/>
    <n v="9.52"/>
    <n v="87.27"/>
    <n v="70.3"/>
    <x v="1"/>
    <x v="1"/>
    <n v="22.1"/>
    <x v="0"/>
    <x v="0"/>
    <m/>
    <x v="1"/>
    <x v="1"/>
    <x v="5"/>
    <n v="8.3000000000000007"/>
  </r>
  <r>
    <s v="S2895"/>
    <s v="Omar"/>
    <s v="Davis"/>
    <s v="student1895@university.com"/>
    <s v="Female"/>
    <n v="22"/>
    <x v="3"/>
    <n v="90.78"/>
    <n v="90.78"/>
    <n v="78.63"/>
    <n v="79.92"/>
    <n v="88.3"/>
    <n v="88.3"/>
    <n v="90.89"/>
    <n v="7.65"/>
    <n v="53.69"/>
    <n v="61.13"/>
    <x v="1"/>
    <x v="1"/>
    <n v="7.5"/>
    <x v="0"/>
    <x v="0"/>
    <s v="Bachelor's"/>
    <x v="4"/>
    <x v="0"/>
    <x v="9"/>
    <n v="6.8"/>
  </r>
  <r>
    <s v="S2896"/>
    <s v="Emma"/>
    <s v="Williams"/>
    <s v="student1896@university.com"/>
    <s v="Male"/>
    <n v="24"/>
    <x v="0"/>
    <n v="93.6"/>
    <n v="93.6"/>
    <n v="86.2"/>
    <n v="65.569999999999993"/>
    <n v="95.96"/>
    <n v="95.96"/>
    <n v="79.75"/>
    <n v="1.52"/>
    <n v="97.23"/>
    <n v="67.34"/>
    <x v="1"/>
    <x v="1"/>
    <n v="15.4"/>
    <x v="0"/>
    <x v="0"/>
    <s v="Master's"/>
    <x v="2"/>
    <x v="1"/>
    <x v="6"/>
    <n v="8"/>
  </r>
  <r>
    <s v="S2897"/>
    <s v="John"/>
    <s v="Johnson"/>
    <s v="student1897@university.com"/>
    <s v="Male"/>
    <n v="21"/>
    <x v="3"/>
    <n v="98.63"/>
    <n v="98.63"/>
    <n v="61.57"/>
    <n v="90.7"/>
    <m/>
    <n v="74.743849493487517"/>
    <n v="50.43"/>
    <n v="1.65"/>
    <n v="64.84"/>
    <n v="93.84"/>
    <x v="3"/>
    <x v="1"/>
    <n v="21.5"/>
    <x v="0"/>
    <x v="0"/>
    <s v="Master's"/>
    <x v="2"/>
    <x v="2"/>
    <x v="6"/>
    <n v="8.5"/>
  </r>
  <r>
    <s v="S2898"/>
    <s v="Liam"/>
    <s v="Johnson"/>
    <s v="student1898@university.com"/>
    <s v="Male"/>
    <n v="18"/>
    <x v="3"/>
    <n v="88.16"/>
    <n v="88.16"/>
    <n v="50.77"/>
    <n v="82.82"/>
    <n v="55.4"/>
    <n v="55.4"/>
    <n v="53.44"/>
    <n v="3.54"/>
    <n v="89.71"/>
    <n v="97.08"/>
    <x v="3"/>
    <x v="1"/>
    <n v="22.6"/>
    <x v="0"/>
    <x v="0"/>
    <s v="None"/>
    <x v="1"/>
    <x v="0"/>
    <x v="7"/>
    <n v="4.4000000000000004"/>
  </r>
  <r>
    <s v="S2899"/>
    <s v="Sara"/>
    <s v="Smith"/>
    <s v="student1899@university.com"/>
    <s v="Male"/>
    <n v="19"/>
    <x v="0"/>
    <n v="80.42"/>
    <n v="80.42"/>
    <n v="52.28"/>
    <n v="56.99"/>
    <n v="77.91"/>
    <n v="77.91"/>
    <n v="87.63"/>
    <n v="2.64"/>
    <n v="52.98"/>
    <n v="94.33"/>
    <x v="2"/>
    <x v="1"/>
    <n v="26.5"/>
    <x v="0"/>
    <x v="0"/>
    <s v="Master's"/>
    <x v="2"/>
    <x v="0"/>
    <x v="3"/>
    <n v="6.9"/>
  </r>
  <r>
    <s v="S2900"/>
    <s v="Maria"/>
    <s v="Brown"/>
    <s v="student1900@university.com"/>
    <s v="Female"/>
    <n v="19"/>
    <x v="3"/>
    <n v="68.27"/>
    <n v="68.27"/>
    <n v="40.72"/>
    <n v="75.97"/>
    <m/>
    <n v="74.749706734250367"/>
    <n v="72.33"/>
    <n v="4.3899999999999997"/>
    <n v="76.81"/>
    <n v="64.37"/>
    <x v="4"/>
    <x v="1"/>
    <n v="20.9"/>
    <x v="1"/>
    <x v="0"/>
    <s v="Bachelor's"/>
    <x v="4"/>
    <x v="0"/>
    <x v="2"/>
    <n v="8.1999999999999993"/>
  </r>
  <r>
    <s v="S2901"/>
    <s v="Ahmed"/>
    <s v="Smith"/>
    <s v="student1901@university.com"/>
    <s v="Male"/>
    <n v="22"/>
    <x v="3"/>
    <n v="59.08"/>
    <n v="59.08"/>
    <n v="61.02"/>
    <n v="65.81"/>
    <n v="78.599999999999994"/>
    <n v="78.599999999999994"/>
    <n v="70.28"/>
    <n v="6.04"/>
    <n v="67.45"/>
    <n v="69.39"/>
    <x v="2"/>
    <x v="1"/>
    <n v="7.3"/>
    <x v="0"/>
    <x v="1"/>
    <m/>
    <x v="1"/>
    <x v="1"/>
    <x v="7"/>
    <n v="7.2"/>
  </r>
  <r>
    <s v="S2902"/>
    <s v="Ali"/>
    <s v="Williams"/>
    <s v="student1902@university.com"/>
    <s v="Male"/>
    <n v="23"/>
    <x v="3"/>
    <m/>
    <n v="75.415674603174494"/>
    <n v="45.5"/>
    <n v="40.4"/>
    <n v="90.75"/>
    <n v="90.75"/>
    <n v="57.29"/>
    <n v="4.37"/>
    <n v="51.5"/>
    <n v="98.75"/>
    <x v="4"/>
    <x v="1"/>
    <n v="8.6"/>
    <x v="0"/>
    <x v="0"/>
    <s v="None"/>
    <x v="1"/>
    <x v="0"/>
    <x v="5"/>
    <n v="7"/>
  </r>
  <r>
    <s v="S2903"/>
    <s v="Ahmed"/>
    <s v="Jones"/>
    <s v="student1903@university.com"/>
    <s v="Female"/>
    <n v="21"/>
    <x v="0"/>
    <n v="99.75"/>
    <n v="99.75"/>
    <n v="59.29"/>
    <n v="88.46"/>
    <n v="76.89"/>
    <n v="76.89"/>
    <n v="57.87"/>
    <n v="0.56000000000000005"/>
    <n v="82.79"/>
    <n v="66.19"/>
    <x v="1"/>
    <x v="1"/>
    <n v="13.2"/>
    <x v="0"/>
    <x v="0"/>
    <s v="None"/>
    <x v="1"/>
    <x v="0"/>
    <x v="5"/>
    <n v="7.9"/>
  </r>
  <r>
    <s v="S2904"/>
    <s v="Omar"/>
    <s v="Jones"/>
    <s v="student1904@university.com"/>
    <s v="Male"/>
    <n v="18"/>
    <x v="1"/>
    <n v="73.37"/>
    <n v="73.37"/>
    <n v="77.69"/>
    <n v="47.37"/>
    <m/>
    <n v="74.741736136281091"/>
    <n v="89.89"/>
    <n v="9.76"/>
    <n v="97.16"/>
    <n v="56.89"/>
    <x v="1"/>
    <x v="1"/>
    <n v="12.4"/>
    <x v="0"/>
    <x v="1"/>
    <s v="PhD"/>
    <x v="3"/>
    <x v="1"/>
    <x v="2"/>
    <n v="7.5"/>
  </r>
  <r>
    <s v="S2905"/>
    <s v="Sara"/>
    <s v="Johnson"/>
    <s v="student1905@university.com"/>
    <s v="Male"/>
    <n v="21"/>
    <x v="3"/>
    <n v="86.18"/>
    <n v="86.18"/>
    <n v="93.67"/>
    <n v="70.599999999999994"/>
    <n v="90.08"/>
    <n v="90.08"/>
    <n v="91.45"/>
    <n v="4.25"/>
    <n v="50.54"/>
    <n v="64.099999999999994"/>
    <x v="1"/>
    <x v="1"/>
    <n v="10.5"/>
    <x v="1"/>
    <x v="0"/>
    <s v="High School"/>
    <x v="0"/>
    <x v="0"/>
    <x v="2"/>
    <n v="6.5"/>
  </r>
  <r>
    <s v="S2906"/>
    <s v="Ahmed"/>
    <s v="Jones"/>
    <s v="student1906@university.com"/>
    <s v="Female"/>
    <n v="23"/>
    <x v="0"/>
    <n v="74.75"/>
    <n v="74.75"/>
    <n v="90.38"/>
    <n v="60.17"/>
    <n v="63.83"/>
    <n v="63.83"/>
    <n v="78"/>
    <n v="8.51"/>
    <n v="63.52"/>
    <n v="98.2"/>
    <x v="2"/>
    <x v="1"/>
    <n v="20.399999999999999"/>
    <x v="0"/>
    <x v="0"/>
    <m/>
    <x v="1"/>
    <x v="0"/>
    <x v="0"/>
    <n v="4.2"/>
  </r>
  <r>
    <s v="S2907"/>
    <s v="Ali"/>
    <s v="Jones"/>
    <s v="student1907@university.com"/>
    <s v="Male"/>
    <n v="23"/>
    <x v="3"/>
    <n v="71.599999999999994"/>
    <n v="71.599999999999994"/>
    <n v="55.16"/>
    <n v="60.53"/>
    <m/>
    <n v="74.740130576713639"/>
    <n v="64.760000000000005"/>
    <n v="0.74"/>
    <n v="85.18"/>
    <n v="70.790000000000006"/>
    <x v="0"/>
    <x v="0"/>
    <n v="15.7"/>
    <x v="0"/>
    <x v="0"/>
    <s v="PhD"/>
    <x v="3"/>
    <x v="0"/>
    <x v="2"/>
    <n v="7.1"/>
  </r>
  <r>
    <s v="S2908"/>
    <s v="Sara"/>
    <s v="Jones"/>
    <s v="student1908@university.com"/>
    <s v="Male"/>
    <n v="20"/>
    <x v="0"/>
    <n v="70.52"/>
    <n v="70.52"/>
    <n v="48.04"/>
    <n v="68.64"/>
    <n v="50.37"/>
    <n v="50.37"/>
    <n v="96.64"/>
    <n v="8.1"/>
    <n v="93.56"/>
    <n v="96.69"/>
    <x v="2"/>
    <x v="1"/>
    <n v="22.1"/>
    <x v="0"/>
    <x v="1"/>
    <s v="Master's"/>
    <x v="2"/>
    <x v="0"/>
    <x v="7"/>
    <n v="5.0999999999999996"/>
  </r>
  <r>
    <s v="S2909"/>
    <s v="Ahmed"/>
    <s v="Williams"/>
    <s v="student1909@university.com"/>
    <s v="Male"/>
    <n v="21"/>
    <x v="0"/>
    <m/>
    <n v="75.407114967461922"/>
    <n v="51.58"/>
    <n v="99.82"/>
    <n v="69.8"/>
    <n v="69.8"/>
    <n v="81.2"/>
    <n v="1.73"/>
    <n v="59.54"/>
    <n v="55.2"/>
    <x v="4"/>
    <x v="1"/>
    <n v="14.7"/>
    <x v="0"/>
    <x v="0"/>
    <m/>
    <x v="1"/>
    <x v="0"/>
    <x v="0"/>
    <n v="5.3"/>
  </r>
  <r>
    <s v="S2910"/>
    <s v="Maria"/>
    <s v="Jones"/>
    <s v="student1910@university.com"/>
    <s v="Male"/>
    <n v="22"/>
    <x v="0"/>
    <m/>
    <n v="75.407114967461922"/>
    <n v="98.26"/>
    <n v="64.5"/>
    <n v="61.9"/>
    <n v="61.9"/>
    <n v="89.83"/>
    <n v="6.79"/>
    <n v="53.54"/>
    <n v="88.3"/>
    <x v="0"/>
    <x v="0"/>
    <n v="11.9"/>
    <x v="0"/>
    <x v="0"/>
    <s v="High School"/>
    <x v="0"/>
    <x v="1"/>
    <x v="2"/>
    <n v="7.4"/>
  </r>
  <r>
    <s v="S2911"/>
    <s v="Emma"/>
    <s v="Davis"/>
    <s v="student1911@university.com"/>
    <s v="Female"/>
    <n v="21"/>
    <x v="2"/>
    <n v="87.44"/>
    <n v="87.44"/>
    <n v="72.97"/>
    <n v="50.94"/>
    <n v="96.86"/>
    <n v="96.86"/>
    <n v="50.16"/>
    <n v="6.62"/>
    <n v="50.43"/>
    <n v="54.67"/>
    <x v="3"/>
    <x v="1"/>
    <n v="18.8"/>
    <x v="0"/>
    <x v="1"/>
    <s v="Master's"/>
    <x v="2"/>
    <x v="1"/>
    <x v="6"/>
    <n v="6.3"/>
  </r>
  <r>
    <s v="S2912"/>
    <s v="Sara"/>
    <s v="Jones"/>
    <s v="student1912@university.com"/>
    <s v="Male"/>
    <n v="19"/>
    <x v="2"/>
    <n v="93.71"/>
    <n v="93.71"/>
    <n v="50.95"/>
    <n v="76.819999999999993"/>
    <n v="70.27"/>
    <n v="70.27"/>
    <n v="72.52"/>
    <n v="9.1"/>
    <n v="60.76"/>
    <n v="59.87"/>
    <x v="3"/>
    <x v="1"/>
    <n v="7.4"/>
    <x v="0"/>
    <x v="0"/>
    <s v="Master's"/>
    <x v="2"/>
    <x v="0"/>
    <x v="9"/>
    <n v="7.6"/>
  </r>
  <r>
    <s v="S2913"/>
    <s v="Emma"/>
    <s v="Jones"/>
    <s v="student1913@university.com"/>
    <s v="Female"/>
    <n v="18"/>
    <x v="3"/>
    <m/>
    <n v="75.396139652677149"/>
    <n v="90.44"/>
    <n v="54.18"/>
    <n v="82.7"/>
    <n v="82.7"/>
    <n v="93.55"/>
    <n v="3.21"/>
    <n v="53.57"/>
    <n v="80.81"/>
    <x v="0"/>
    <x v="0"/>
    <n v="29.7"/>
    <x v="1"/>
    <x v="0"/>
    <s v="High School"/>
    <x v="0"/>
    <x v="1"/>
    <x v="3"/>
    <n v="6"/>
  </r>
  <r>
    <s v="S2914"/>
    <s v="Liam"/>
    <s v="Smith"/>
    <s v="student1914@university.com"/>
    <s v="Male"/>
    <n v="24"/>
    <x v="1"/>
    <n v="61.38"/>
    <n v="61.38"/>
    <n v="63.71"/>
    <n v="46.33"/>
    <n v="86.6"/>
    <n v="86.6"/>
    <n v="66.91"/>
    <n v="1.0900000000000001"/>
    <n v="67.97"/>
    <n v="71.72"/>
    <x v="1"/>
    <x v="1"/>
    <n v="21.4"/>
    <x v="0"/>
    <x v="0"/>
    <m/>
    <x v="1"/>
    <x v="2"/>
    <x v="6"/>
    <n v="8.4"/>
  </r>
  <r>
    <s v="S2915"/>
    <s v="Sara"/>
    <s v="Williams"/>
    <s v="student1915@university.com"/>
    <s v="Female"/>
    <n v="22"/>
    <x v="3"/>
    <m/>
    <n v="75.401212450235121"/>
    <n v="93.95"/>
    <n v="43.01"/>
    <n v="88.66"/>
    <n v="88.66"/>
    <n v="86.33"/>
    <n v="8.65"/>
    <n v="72.010000000000005"/>
    <n v="83.33"/>
    <x v="1"/>
    <x v="1"/>
    <n v="8.1"/>
    <x v="1"/>
    <x v="0"/>
    <m/>
    <x v="1"/>
    <x v="0"/>
    <x v="2"/>
    <n v="6.1"/>
  </r>
  <r>
    <s v="S2916"/>
    <s v="Maria"/>
    <s v="Johnson"/>
    <s v="student1916@university.com"/>
    <s v="Female"/>
    <n v="20"/>
    <x v="2"/>
    <n v="67.08"/>
    <n v="67.08"/>
    <n v="55.64"/>
    <n v="41.37"/>
    <n v="86.79"/>
    <n v="86.79"/>
    <n v="82.88"/>
    <n v="3.32"/>
    <n v="74"/>
    <n v="98.67"/>
    <x v="3"/>
    <x v="1"/>
    <n v="20.6"/>
    <x v="1"/>
    <x v="0"/>
    <s v="Master's"/>
    <x v="2"/>
    <x v="0"/>
    <x v="0"/>
    <n v="6.5"/>
  </r>
  <r>
    <s v="S2917"/>
    <s v="Emma"/>
    <s v="Smith"/>
    <s v="student1917@university.com"/>
    <s v="Female"/>
    <n v="18"/>
    <x v="3"/>
    <n v="65.47"/>
    <n v="65.47"/>
    <n v="63.59"/>
    <n v="65.87"/>
    <n v="64.459999999999994"/>
    <n v="64.459999999999994"/>
    <n v="57.61"/>
    <n v="2.33"/>
    <n v="57.12"/>
    <n v="52.64"/>
    <x v="2"/>
    <x v="1"/>
    <n v="6.9"/>
    <x v="0"/>
    <x v="0"/>
    <m/>
    <x v="1"/>
    <x v="1"/>
    <x v="1"/>
    <n v="4.5999999999999996"/>
  </r>
  <r>
    <s v="S2918"/>
    <s v="John"/>
    <s v="Brown"/>
    <s v="student1918@university.com"/>
    <s v="Male"/>
    <n v="18"/>
    <x v="3"/>
    <n v="86.34"/>
    <n v="86.34"/>
    <n v="70.3"/>
    <n v="65.599999999999994"/>
    <n v="84.3"/>
    <n v="84.3"/>
    <n v="88.75"/>
    <n v="4.8600000000000003"/>
    <n v="73.2"/>
    <n v="59.58"/>
    <x v="3"/>
    <x v="1"/>
    <n v="17.7"/>
    <x v="0"/>
    <x v="0"/>
    <s v="None"/>
    <x v="1"/>
    <x v="1"/>
    <x v="7"/>
    <n v="6.5"/>
  </r>
  <r>
    <s v="S2919"/>
    <s v="Ali"/>
    <s v="Williams"/>
    <s v="student1919@university.com"/>
    <s v="Male"/>
    <n v="24"/>
    <x v="3"/>
    <n v="65.23"/>
    <n v="65.23"/>
    <n v="93.56"/>
    <n v="51.13"/>
    <n v="77.45"/>
    <n v="77.45"/>
    <n v="55.63"/>
    <n v="1.46"/>
    <n v="50.45"/>
    <n v="82.01"/>
    <x v="0"/>
    <x v="0"/>
    <n v="12.3"/>
    <x v="0"/>
    <x v="0"/>
    <s v="None"/>
    <x v="1"/>
    <x v="2"/>
    <x v="5"/>
    <n v="5.2"/>
  </r>
  <r>
    <s v="S2920"/>
    <s v="John"/>
    <s v="Davis"/>
    <s v="student1920@university.com"/>
    <s v="Male"/>
    <n v="19"/>
    <x v="3"/>
    <n v="52.65"/>
    <n v="52.65"/>
    <n v="92.13"/>
    <n v="87.04"/>
    <n v="79.87"/>
    <n v="79.87"/>
    <n v="86.4"/>
    <n v="2.97"/>
    <n v="61.97"/>
    <n v="94.83"/>
    <x v="2"/>
    <x v="1"/>
    <n v="22.5"/>
    <x v="1"/>
    <x v="0"/>
    <s v="PhD"/>
    <x v="3"/>
    <x v="1"/>
    <x v="9"/>
    <n v="7.8"/>
  </r>
  <r>
    <s v="S2921"/>
    <s v="Ahmed"/>
    <s v="Williams"/>
    <s v="student1921@university.com"/>
    <s v="Female"/>
    <n v="19"/>
    <x v="1"/>
    <n v="68.680000000000007"/>
    <n v="68.680000000000007"/>
    <n v="74.459999999999994"/>
    <n v="47.76"/>
    <n v="50.04"/>
    <n v="50.04"/>
    <n v="99.55"/>
    <n v="3.85"/>
    <n v="68.45"/>
    <n v="89.88"/>
    <x v="4"/>
    <x v="1"/>
    <n v="17.2"/>
    <x v="1"/>
    <x v="0"/>
    <s v="High School"/>
    <x v="0"/>
    <x v="1"/>
    <x v="0"/>
    <n v="7.6"/>
  </r>
  <r>
    <s v="S2922"/>
    <s v="Maria"/>
    <s v="Brown"/>
    <s v="student1922@university.com"/>
    <s v="Male"/>
    <n v="19"/>
    <x v="2"/>
    <n v="86.07"/>
    <n v="86.07"/>
    <n v="53.31"/>
    <n v="94.92"/>
    <m/>
    <n v="74.738778709442045"/>
    <n v="97.9"/>
    <n v="2.77"/>
    <n v="55.92"/>
    <n v="73.28"/>
    <x v="1"/>
    <x v="1"/>
    <n v="24.6"/>
    <x v="0"/>
    <x v="1"/>
    <s v="Bachelor's"/>
    <x v="4"/>
    <x v="1"/>
    <x v="5"/>
    <n v="4.0999999999999996"/>
  </r>
  <r>
    <s v="S2923"/>
    <s v="John"/>
    <s v="Brown"/>
    <s v="student1923@university.com"/>
    <s v="Male"/>
    <n v="22"/>
    <x v="0"/>
    <m/>
    <n v="75.414379535558638"/>
    <n v="64.2"/>
    <n v="75.25"/>
    <n v="96.53"/>
    <n v="96.53"/>
    <n v="90.01"/>
    <n v="4.5"/>
    <n v="90.7"/>
    <n v="87.27"/>
    <x v="1"/>
    <x v="1"/>
    <n v="10.7"/>
    <x v="1"/>
    <x v="0"/>
    <s v="PhD"/>
    <x v="3"/>
    <x v="1"/>
    <x v="1"/>
    <n v="6.5"/>
  </r>
  <r>
    <s v="S2924"/>
    <s v="Sara"/>
    <s v="Brown"/>
    <s v="student1924@university.com"/>
    <s v="Male"/>
    <n v="21"/>
    <x v="1"/>
    <n v="81.48"/>
    <n v="81.48"/>
    <n v="98.54"/>
    <n v="41.66"/>
    <n v="64.5"/>
    <n v="64.5"/>
    <n v="76.73"/>
    <n v="3.85"/>
    <n v="60.06"/>
    <n v="60.4"/>
    <x v="0"/>
    <x v="0"/>
    <n v="21.4"/>
    <x v="1"/>
    <x v="0"/>
    <m/>
    <x v="1"/>
    <x v="1"/>
    <x v="7"/>
    <n v="4.2"/>
  </r>
  <r>
    <s v="S2925"/>
    <s v="Ahmed"/>
    <s v="Johnson"/>
    <s v="student1925@university.com"/>
    <s v="Male"/>
    <n v="18"/>
    <x v="1"/>
    <n v="83.01"/>
    <n v="83.01"/>
    <n v="76.47"/>
    <n v="97.78"/>
    <n v="71.900000000000006"/>
    <n v="71.900000000000006"/>
    <n v="83.74"/>
    <n v="7.75"/>
    <n v="87.74"/>
    <n v="50.69"/>
    <x v="0"/>
    <x v="0"/>
    <n v="22.2"/>
    <x v="0"/>
    <x v="0"/>
    <s v="PhD"/>
    <x v="3"/>
    <x v="2"/>
    <x v="5"/>
    <n v="6.8"/>
  </r>
  <r>
    <s v="S2926"/>
    <s v="Ahmed"/>
    <s v="Jones"/>
    <s v="student1926@university.com"/>
    <s v="Female"/>
    <n v="21"/>
    <x v="3"/>
    <n v="86.69"/>
    <n v="86.69"/>
    <n v="86.87"/>
    <n v="58.48"/>
    <n v="59.33"/>
    <n v="59.33"/>
    <n v="86.41"/>
    <n v="9.18"/>
    <n v="73.69"/>
    <n v="78.5"/>
    <x v="1"/>
    <x v="1"/>
    <n v="16.899999999999999"/>
    <x v="1"/>
    <x v="0"/>
    <m/>
    <x v="1"/>
    <x v="1"/>
    <x v="7"/>
    <n v="8.5"/>
  </r>
  <r>
    <s v="S2927"/>
    <s v="John"/>
    <s v="Williams"/>
    <s v="student1927@university.com"/>
    <s v="Female"/>
    <n v="21"/>
    <x v="3"/>
    <n v="94.86"/>
    <n v="94.86"/>
    <n v="66.989999999999995"/>
    <n v="67"/>
    <n v="56.93"/>
    <n v="56.93"/>
    <n v="50.42"/>
    <n v="1.01"/>
    <n v="73.989999999999995"/>
    <n v="90.66"/>
    <x v="3"/>
    <x v="1"/>
    <n v="26.5"/>
    <x v="1"/>
    <x v="0"/>
    <s v="Master's"/>
    <x v="2"/>
    <x v="2"/>
    <x v="1"/>
    <n v="8.3000000000000007"/>
  </r>
  <r>
    <s v="S2928"/>
    <s v="Liam"/>
    <s v="Jones"/>
    <s v="student1928@university.com"/>
    <s v="Male"/>
    <n v="19"/>
    <x v="3"/>
    <n v="71.63"/>
    <n v="71.63"/>
    <n v="71.92"/>
    <n v="57.06"/>
    <m/>
    <n v="74.747728268809169"/>
    <n v="55.12"/>
    <n v="8.23"/>
    <n v="82.26"/>
    <n v="71.67"/>
    <x v="2"/>
    <x v="1"/>
    <n v="8.6999999999999993"/>
    <x v="0"/>
    <x v="0"/>
    <s v="Bachelor's"/>
    <x v="4"/>
    <x v="0"/>
    <x v="9"/>
    <n v="5.2"/>
  </r>
  <r>
    <s v="S2929"/>
    <s v="John"/>
    <s v="Jones"/>
    <s v="student1929@university.com"/>
    <s v="Male"/>
    <n v="21"/>
    <x v="3"/>
    <n v="58.32"/>
    <n v="58.32"/>
    <n v="65.739999999999995"/>
    <n v="83.71"/>
    <n v="77.680000000000007"/>
    <n v="77.680000000000007"/>
    <n v="79.849999999999994"/>
    <n v="9.32"/>
    <n v="52.21"/>
    <n v="78.459999999999994"/>
    <x v="2"/>
    <x v="1"/>
    <n v="24"/>
    <x v="1"/>
    <x v="1"/>
    <s v="High School"/>
    <x v="0"/>
    <x v="2"/>
    <x v="6"/>
    <n v="4.7"/>
  </r>
  <r>
    <s v="S2930"/>
    <s v="Liam"/>
    <s v="Davis"/>
    <s v="student1930@university.com"/>
    <s v="Male"/>
    <n v="18"/>
    <x v="3"/>
    <n v="65.95"/>
    <n v="65.95"/>
    <n v="82.18"/>
    <n v="69.14"/>
    <n v="95.95"/>
    <n v="95.95"/>
    <n v="50.33"/>
    <n v="6.87"/>
    <n v="53.94"/>
    <n v="71.11"/>
    <x v="3"/>
    <x v="1"/>
    <n v="8.3000000000000007"/>
    <x v="0"/>
    <x v="0"/>
    <s v="PhD"/>
    <x v="3"/>
    <x v="0"/>
    <x v="4"/>
    <n v="8"/>
  </r>
  <r>
    <s v="S2931"/>
    <s v="Maria"/>
    <s v="Brown"/>
    <s v="student1931@university.com"/>
    <s v="Female"/>
    <n v="18"/>
    <x v="3"/>
    <n v="71.61"/>
    <n v="71.61"/>
    <n v="91.09"/>
    <n v="47.94"/>
    <n v="66.31"/>
    <n v="66.31"/>
    <n v="95.45"/>
    <n v="9.9600000000000009"/>
    <n v="66.34"/>
    <n v="75.7"/>
    <x v="3"/>
    <x v="1"/>
    <n v="8.9"/>
    <x v="0"/>
    <x v="1"/>
    <s v="None"/>
    <x v="1"/>
    <x v="1"/>
    <x v="1"/>
    <n v="6.7"/>
  </r>
  <r>
    <s v="S2932"/>
    <s v="Ali"/>
    <s v="Johnson"/>
    <s v="student1932@university.com"/>
    <s v="Male"/>
    <n v="23"/>
    <x v="3"/>
    <n v="85.69"/>
    <n v="85.69"/>
    <n v="70.44"/>
    <n v="46.25"/>
    <n v="66.17"/>
    <n v="66.17"/>
    <n v="74.48"/>
    <n v="3.35"/>
    <n v="70.84"/>
    <n v="94.22"/>
    <x v="3"/>
    <x v="1"/>
    <n v="10"/>
    <x v="1"/>
    <x v="0"/>
    <m/>
    <x v="1"/>
    <x v="0"/>
    <x v="5"/>
    <n v="6.1"/>
  </r>
  <r>
    <s v="S2933"/>
    <s v="John"/>
    <s v="Davis"/>
    <s v="student1933@university.com"/>
    <s v="Female"/>
    <n v="20"/>
    <x v="3"/>
    <n v="50.66"/>
    <n v="50.66"/>
    <n v="68.849999999999994"/>
    <n v="83.52"/>
    <n v="78.209999999999994"/>
    <n v="78.209999999999994"/>
    <n v="62.89"/>
    <n v="8.3000000000000007"/>
    <n v="71.5"/>
    <n v="73.91"/>
    <x v="2"/>
    <x v="1"/>
    <n v="21.5"/>
    <x v="0"/>
    <x v="0"/>
    <s v="Bachelor's"/>
    <x v="4"/>
    <x v="1"/>
    <x v="2"/>
    <n v="8.1"/>
  </r>
  <r>
    <s v="S2934"/>
    <s v="Omar"/>
    <s v="Smith"/>
    <s v="student1934@university.com"/>
    <s v="Female"/>
    <n v="22"/>
    <x v="2"/>
    <n v="65.790000000000006"/>
    <n v="65.790000000000006"/>
    <n v="60.42"/>
    <n v="54.22"/>
    <n v="67.84"/>
    <n v="67.84"/>
    <n v="69.69"/>
    <n v="6.74"/>
    <n v="83.84"/>
    <n v="50.37"/>
    <x v="0"/>
    <x v="0"/>
    <n v="21"/>
    <x v="0"/>
    <x v="0"/>
    <s v="None"/>
    <x v="1"/>
    <x v="2"/>
    <x v="8"/>
    <n v="5.3"/>
  </r>
  <r>
    <s v="S2935"/>
    <s v="Liam"/>
    <s v="Johnson"/>
    <s v="student1935@university.com"/>
    <s v="Male"/>
    <n v="21"/>
    <x v="3"/>
    <n v="88.99"/>
    <n v="88.99"/>
    <n v="50.63"/>
    <n v="48.27"/>
    <m/>
    <n v="74.746383601756776"/>
    <n v="92.54"/>
    <n v="3.23"/>
    <n v="50.04"/>
    <n v="89.99"/>
    <x v="3"/>
    <x v="1"/>
    <n v="16.100000000000001"/>
    <x v="1"/>
    <x v="1"/>
    <m/>
    <x v="1"/>
    <x v="2"/>
    <x v="3"/>
    <n v="5.0999999999999996"/>
  </r>
  <r>
    <s v="S2936"/>
    <s v="John"/>
    <s v="Jones"/>
    <s v="student1936@university.com"/>
    <s v="Male"/>
    <n v="22"/>
    <x v="0"/>
    <n v="83.54"/>
    <n v="83.54"/>
    <n v="96.35"/>
    <n v="69.97"/>
    <n v="68.89"/>
    <n v="68.89"/>
    <n v="96.36"/>
    <n v="7.05"/>
    <n v="97.96"/>
    <n v="80.89"/>
    <x v="4"/>
    <x v="1"/>
    <n v="12.9"/>
    <x v="1"/>
    <x v="0"/>
    <s v="Master's"/>
    <x v="2"/>
    <x v="1"/>
    <x v="0"/>
    <n v="7.1"/>
  </r>
  <r>
    <s v="S2937"/>
    <s v="Emma"/>
    <s v="Johnson"/>
    <s v="student1937@university.com"/>
    <s v="Male"/>
    <n v="22"/>
    <x v="0"/>
    <n v="86.59"/>
    <n v="86.59"/>
    <n v="58.96"/>
    <n v="88.17"/>
    <n v="74.52"/>
    <n v="74.52"/>
    <n v="55.81"/>
    <n v="5.0999999999999996"/>
    <n v="58.72"/>
    <n v="86.52"/>
    <x v="1"/>
    <x v="1"/>
    <n v="20.3"/>
    <x v="0"/>
    <x v="0"/>
    <s v="Master's"/>
    <x v="2"/>
    <x v="0"/>
    <x v="5"/>
    <n v="5.4"/>
  </r>
  <r>
    <s v="S2938"/>
    <s v="Sara"/>
    <s v="Brown"/>
    <s v="student1938@university.com"/>
    <s v="Female"/>
    <n v="22"/>
    <x v="0"/>
    <n v="90.59"/>
    <n v="90.59"/>
    <n v="88.04"/>
    <n v="56.73"/>
    <n v="76.67"/>
    <n v="76.67"/>
    <n v="88.9"/>
    <n v="1.89"/>
    <n v="62.43"/>
    <n v="95.05"/>
    <x v="3"/>
    <x v="1"/>
    <n v="8.6"/>
    <x v="0"/>
    <x v="0"/>
    <s v="Master's"/>
    <x v="2"/>
    <x v="0"/>
    <x v="0"/>
    <n v="6.1"/>
  </r>
  <r>
    <s v="S2939"/>
    <s v="Omar"/>
    <s v="Smith"/>
    <s v="student1939@university.com"/>
    <s v="Female"/>
    <n v="24"/>
    <x v="3"/>
    <n v="89.16"/>
    <n v="89.16"/>
    <n v="82.92"/>
    <n v="56.59"/>
    <n v="89.1"/>
    <n v="89.1"/>
    <n v="78.91"/>
    <n v="1.74"/>
    <n v="95.28"/>
    <n v="64.31"/>
    <x v="1"/>
    <x v="1"/>
    <n v="20.7"/>
    <x v="1"/>
    <x v="0"/>
    <s v="None"/>
    <x v="1"/>
    <x v="0"/>
    <x v="5"/>
    <n v="6.3"/>
  </r>
  <r>
    <s v="S2940"/>
    <s v="Omar"/>
    <s v="Brown"/>
    <s v="student1940@university.com"/>
    <s v="Male"/>
    <n v="23"/>
    <x v="3"/>
    <n v="84.11"/>
    <n v="84.11"/>
    <n v="87.46"/>
    <n v="90.03"/>
    <n v="78.2"/>
    <n v="78.2"/>
    <n v="79.28"/>
    <n v="7.13"/>
    <n v="50.27"/>
    <n v="75.150000000000006"/>
    <x v="2"/>
    <x v="1"/>
    <n v="5.3"/>
    <x v="0"/>
    <x v="0"/>
    <s v="PhD"/>
    <x v="3"/>
    <x v="1"/>
    <x v="0"/>
    <n v="5"/>
  </r>
  <r>
    <s v="S2941"/>
    <s v="Liam"/>
    <s v="Smith"/>
    <s v="student1941@university.com"/>
    <s v="Female"/>
    <n v="22"/>
    <x v="3"/>
    <n v="71.98"/>
    <n v="71.98"/>
    <n v="96.21"/>
    <n v="48.87"/>
    <n v="61.96"/>
    <n v="61.96"/>
    <n v="88.97"/>
    <n v="7.12"/>
    <n v="99.57"/>
    <n v="80.12"/>
    <x v="3"/>
    <x v="1"/>
    <n v="8.6"/>
    <x v="0"/>
    <x v="0"/>
    <s v="Bachelor's"/>
    <x v="4"/>
    <x v="1"/>
    <x v="6"/>
    <n v="4.3"/>
  </r>
  <r>
    <s v="S2942"/>
    <s v="Emma"/>
    <s v="Davis"/>
    <s v="student1942@university.com"/>
    <s v="Male"/>
    <n v="23"/>
    <x v="3"/>
    <m/>
    <n v="75.394952520087543"/>
    <n v="77.400000000000006"/>
    <n v="77"/>
    <n v="56.2"/>
    <n v="56.2"/>
    <n v="61.14"/>
    <n v="5.31"/>
    <n v="51.8"/>
    <n v="67.27"/>
    <x v="2"/>
    <x v="1"/>
    <n v="22.7"/>
    <x v="0"/>
    <x v="0"/>
    <s v="PhD"/>
    <x v="3"/>
    <x v="2"/>
    <x v="9"/>
    <n v="7.8"/>
  </r>
  <r>
    <s v="S2943"/>
    <s v="Emma"/>
    <s v="Jones"/>
    <s v="student1943@university.com"/>
    <s v="Male"/>
    <n v="18"/>
    <x v="3"/>
    <n v="78.45"/>
    <n v="78.45"/>
    <n v="93.88"/>
    <n v="97.3"/>
    <m/>
    <n v="74.752873394495239"/>
    <n v="76.55"/>
    <n v="5.01"/>
    <n v="56.03"/>
    <n v="92.3"/>
    <x v="3"/>
    <x v="1"/>
    <n v="26.8"/>
    <x v="0"/>
    <x v="0"/>
    <s v="Master's"/>
    <x v="2"/>
    <x v="1"/>
    <x v="9"/>
    <n v="7.9"/>
  </r>
  <r>
    <s v="S2944"/>
    <s v="Ahmed"/>
    <s v="Smith"/>
    <s v="student1944@university.com"/>
    <s v="Female"/>
    <n v="24"/>
    <x v="0"/>
    <n v="60.14"/>
    <n v="60.14"/>
    <n v="50.06"/>
    <n v="90.48"/>
    <n v="90.08"/>
    <n v="90.08"/>
    <n v="65.97"/>
    <n v="1.8"/>
    <n v="62.01"/>
    <n v="84.88"/>
    <x v="2"/>
    <x v="1"/>
    <n v="6.9"/>
    <x v="1"/>
    <x v="0"/>
    <s v="PhD"/>
    <x v="3"/>
    <x v="1"/>
    <x v="6"/>
    <n v="7"/>
  </r>
  <r>
    <s v="S2945"/>
    <s v="Liam"/>
    <s v="Smith"/>
    <s v="student1945@university.com"/>
    <s v="Female"/>
    <n v="21"/>
    <x v="0"/>
    <n v="64.64"/>
    <n v="64.64"/>
    <n v="77.599999999999994"/>
    <n v="43.71"/>
    <m/>
    <n v="74.747246696035077"/>
    <n v="54.73"/>
    <n v="4.29"/>
    <n v="71.94"/>
    <n v="86.67"/>
    <x v="1"/>
    <x v="1"/>
    <n v="21"/>
    <x v="0"/>
    <x v="0"/>
    <s v="Bachelor's"/>
    <x v="4"/>
    <x v="1"/>
    <x v="0"/>
    <n v="4.7"/>
  </r>
  <r>
    <s v="S2946"/>
    <s v="Ali"/>
    <s v="Smith"/>
    <s v="student1946@university.com"/>
    <s v="Female"/>
    <n v="23"/>
    <x v="0"/>
    <m/>
    <n v="75.403345521023638"/>
    <n v="86.34"/>
    <n v="59.19"/>
    <n v="91.08"/>
    <n v="91.08"/>
    <n v="55.25"/>
    <n v="8.7100000000000009"/>
    <n v="75.92"/>
    <n v="90.4"/>
    <x v="1"/>
    <x v="1"/>
    <n v="6.5"/>
    <x v="1"/>
    <x v="0"/>
    <s v="PhD"/>
    <x v="3"/>
    <x v="1"/>
    <x v="8"/>
    <n v="6.4"/>
  </r>
  <r>
    <s v="S2947"/>
    <s v="Sara"/>
    <s v="Johnson"/>
    <s v="student1947@university.com"/>
    <s v="Female"/>
    <n v="20"/>
    <x v="0"/>
    <n v="96.24"/>
    <n v="96.24"/>
    <n v="56.3"/>
    <n v="48.54"/>
    <n v="79.53"/>
    <n v="79.53"/>
    <n v="56.82"/>
    <n v="8.5500000000000007"/>
    <n v="55.24"/>
    <n v="62.9"/>
    <x v="1"/>
    <x v="1"/>
    <n v="27"/>
    <x v="1"/>
    <x v="0"/>
    <s v="Master's"/>
    <x v="2"/>
    <x v="0"/>
    <x v="9"/>
    <n v="4.9000000000000004"/>
  </r>
  <r>
    <s v="S2948"/>
    <s v="Maria"/>
    <s v="Davis"/>
    <s v="student1948@university.com"/>
    <s v="Male"/>
    <n v="22"/>
    <x v="3"/>
    <n v="58.94"/>
    <n v="58.94"/>
    <n v="84.45"/>
    <n v="96.95"/>
    <n v="75.94"/>
    <n v="75.94"/>
    <n v="80.739999999999995"/>
    <n v="6.61"/>
    <n v="53.68"/>
    <n v="87.28"/>
    <x v="4"/>
    <x v="1"/>
    <n v="14.8"/>
    <x v="1"/>
    <x v="0"/>
    <s v="Master's"/>
    <x v="2"/>
    <x v="0"/>
    <x v="2"/>
    <n v="8.4"/>
  </r>
  <r>
    <s v="S2949"/>
    <s v="Omar"/>
    <s v="Johnson"/>
    <s v="student1949@university.com"/>
    <s v="Male"/>
    <n v="24"/>
    <x v="1"/>
    <n v="54.12"/>
    <n v="54.12"/>
    <n v="86.71"/>
    <n v="99.16"/>
    <n v="50.61"/>
    <n v="50.61"/>
    <n v="55.29"/>
    <n v="9.9700000000000006"/>
    <n v="51.59"/>
    <n v="88.69"/>
    <x v="0"/>
    <x v="0"/>
    <n v="23.5"/>
    <x v="1"/>
    <x v="0"/>
    <m/>
    <x v="1"/>
    <x v="0"/>
    <x v="2"/>
    <n v="7.5"/>
  </r>
  <r>
    <s v="S2950"/>
    <s v="Maria"/>
    <s v="Jones"/>
    <s v="student1950@university.com"/>
    <s v="Male"/>
    <n v="20"/>
    <x v="3"/>
    <n v="94.08"/>
    <n v="94.08"/>
    <n v="89.87"/>
    <n v="54.1"/>
    <n v="89.04"/>
    <n v="89.04"/>
    <n v="78.510000000000005"/>
    <n v="8.93"/>
    <n v="62.84"/>
    <n v="92.12"/>
    <x v="3"/>
    <x v="1"/>
    <n v="9.3000000000000007"/>
    <x v="1"/>
    <x v="0"/>
    <s v="High School"/>
    <x v="0"/>
    <x v="0"/>
    <x v="9"/>
    <n v="4.2"/>
  </r>
  <r>
    <s v="S2951"/>
    <s v="John"/>
    <s v="Smith"/>
    <s v="student1951@university.com"/>
    <s v="Female"/>
    <n v="18"/>
    <x v="1"/>
    <n v="95.76"/>
    <n v="95.76"/>
    <n v="58.77"/>
    <n v="80.180000000000007"/>
    <n v="59.9"/>
    <n v="59.9"/>
    <n v="79.41"/>
    <n v="1.45"/>
    <n v="96.08"/>
    <n v="74.430000000000007"/>
    <x v="1"/>
    <x v="1"/>
    <n v="26.5"/>
    <x v="0"/>
    <x v="0"/>
    <s v="PhD"/>
    <x v="3"/>
    <x v="2"/>
    <x v="7"/>
    <n v="4"/>
  </r>
  <r>
    <s v="S2952"/>
    <s v="John"/>
    <s v="Davis"/>
    <s v="student1952@university.com"/>
    <s v="Male"/>
    <n v="18"/>
    <x v="1"/>
    <n v="63.82"/>
    <n v="63.82"/>
    <n v="80.900000000000006"/>
    <n v="90.5"/>
    <m/>
    <n v="74.748123620308874"/>
    <n v="95.19"/>
    <n v="3.99"/>
    <n v="69.489999999999995"/>
    <n v="75.209999999999994"/>
    <x v="1"/>
    <x v="1"/>
    <n v="15.7"/>
    <x v="0"/>
    <x v="0"/>
    <s v="Master's"/>
    <x v="2"/>
    <x v="1"/>
    <x v="3"/>
    <n v="8.9"/>
  </r>
  <r>
    <s v="S2953"/>
    <s v="Maria"/>
    <s v="Davis"/>
    <s v="student1953@university.com"/>
    <s v="Female"/>
    <n v="19"/>
    <x v="0"/>
    <n v="68.86"/>
    <n v="68.86"/>
    <n v="58.26"/>
    <n v="54.02"/>
    <n v="50.79"/>
    <n v="50.79"/>
    <n v="81.319999999999993"/>
    <n v="1.32"/>
    <n v="88.2"/>
    <n v="54.91"/>
    <x v="3"/>
    <x v="1"/>
    <n v="10.199999999999999"/>
    <x v="0"/>
    <x v="0"/>
    <s v="PhD"/>
    <x v="3"/>
    <x v="1"/>
    <x v="0"/>
    <n v="4.2"/>
  </r>
  <r>
    <s v="S2954"/>
    <s v="John"/>
    <s v="Williams"/>
    <s v="student1954@university.com"/>
    <s v="Female"/>
    <n v="22"/>
    <x v="3"/>
    <n v="83.01"/>
    <n v="83.01"/>
    <n v="84.34"/>
    <n v="51.26"/>
    <n v="89.82"/>
    <n v="89.82"/>
    <n v="99.28"/>
    <n v="4.66"/>
    <n v="59.51"/>
    <n v="92.61"/>
    <x v="0"/>
    <x v="0"/>
    <n v="19.3"/>
    <x v="0"/>
    <x v="0"/>
    <s v="Bachelor's"/>
    <x v="4"/>
    <x v="1"/>
    <x v="4"/>
    <n v="8.3000000000000007"/>
  </r>
  <r>
    <s v="S2955"/>
    <s v="Ali"/>
    <s v="Jones"/>
    <s v="student1955@university.com"/>
    <s v="Female"/>
    <n v="19"/>
    <x v="0"/>
    <n v="66.5"/>
    <n v="66.5"/>
    <n v="67.78"/>
    <n v="40.67"/>
    <n v="51.15"/>
    <n v="51.15"/>
    <n v="51.55"/>
    <n v="7.76"/>
    <n v="53.23"/>
    <n v="76.67"/>
    <x v="3"/>
    <x v="1"/>
    <n v="12.2"/>
    <x v="0"/>
    <x v="0"/>
    <s v="None"/>
    <x v="1"/>
    <x v="2"/>
    <x v="0"/>
    <n v="8.8000000000000007"/>
  </r>
  <r>
    <s v="S2956"/>
    <s v="Emma"/>
    <s v="Davis"/>
    <s v="student1956@university.com"/>
    <s v="Male"/>
    <n v="24"/>
    <x v="3"/>
    <n v="93.86"/>
    <n v="93.86"/>
    <n v="75.849999999999994"/>
    <n v="64.72"/>
    <m/>
    <n v="74.760088397789886"/>
    <n v="85.21"/>
    <n v="1.56"/>
    <n v="77.709999999999994"/>
    <n v="79.72"/>
    <x v="1"/>
    <x v="1"/>
    <n v="12.2"/>
    <x v="0"/>
    <x v="0"/>
    <s v="None"/>
    <x v="1"/>
    <x v="0"/>
    <x v="8"/>
    <n v="5.5"/>
  </r>
  <r>
    <s v="S2957"/>
    <s v="John"/>
    <s v="Smith"/>
    <s v="student1957@university.com"/>
    <s v="Female"/>
    <n v="20"/>
    <x v="3"/>
    <n v="55.38"/>
    <n v="55.38"/>
    <n v="64.95"/>
    <n v="93.97"/>
    <n v="63.41"/>
    <n v="63.41"/>
    <n v="51.32"/>
    <n v="8.8000000000000007"/>
    <n v="91.1"/>
    <n v="56.07"/>
    <x v="2"/>
    <x v="1"/>
    <n v="7.9"/>
    <x v="0"/>
    <x v="0"/>
    <s v="Master's"/>
    <x v="2"/>
    <x v="1"/>
    <x v="9"/>
    <n v="6.7"/>
  </r>
  <r>
    <s v="S2958"/>
    <s v="Ahmed"/>
    <s v="Smith"/>
    <s v="student1958@university.com"/>
    <s v="Female"/>
    <n v="21"/>
    <x v="3"/>
    <n v="51.9"/>
    <n v="51.9"/>
    <n v="49.72"/>
    <n v="94.18"/>
    <n v="57.88"/>
    <n v="57.88"/>
    <n v="86.47"/>
    <n v="5.69"/>
    <n v="94.92"/>
    <n v="80.09"/>
    <x v="2"/>
    <x v="1"/>
    <n v="10.3"/>
    <x v="1"/>
    <x v="0"/>
    <s v="Bachelor's"/>
    <x v="4"/>
    <x v="1"/>
    <x v="3"/>
    <n v="7.2"/>
  </r>
  <r>
    <s v="S2959"/>
    <s v="John"/>
    <s v="Davis"/>
    <s v="student1959@university.com"/>
    <s v="Female"/>
    <n v="19"/>
    <x v="3"/>
    <n v="60.42"/>
    <n v="60.42"/>
    <n v="50.68"/>
    <n v="47.66"/>
    <n v="74.05"/>
    <n v="74.05"/>
    <n v="69.290000000000006"/>
    <n v="7.49"/>
    <n v="77.31"/>
    <n v="52.1"/>
    <x v="4"/>
    <x v="1"/>
    <n v="24.9"/>
    <x v="0"/>
    <x v="0"/>
    <s v="Bachelor's"/>
    <x v="4"/>
    <x v="2"/>
    <x v="9"/>
    <n v="6.6"/>
  </r>
  <r>
    <s v="S2960"/>
    <s v="Sara"/>
    <s v="Johnson"/>
    <s v="student1960@university.com"/>
    <s v="Female"/>
    <n v="18"/>
    <x v="0"/>
    <n v="64.3"/>
    <n v="64.3"/>
    <n v="44.65"/>
    <n v="52.26"/>
    <n v="64.180000000000007"/>
    <n v="64.180000000000007"/>
    <n v="80.569999999999993"/>
    <n v="0.45"/>
    <n v="64.7"/>
    <n v="96.16"/>
    <x v="4"/>
    <x v="1"/>
    <n v="18.100000000000001"/>
    <x v="1"/>
    <x v="1"/>
    <s v="PhD"/>
    <x v="3"/>
    <x v="1"/>
    <x v="4"/>
    <n v="5.0999999999999996"/>
  </r>
  <r>
    <s v="S2961"/>
    <s v="Ali"/>
    <s v="Jones"/>
    <s v="student1961@university.com"/>
    <s v="Female"/>
    <n v="22"/>
    <x v="1"/>
    <n v="55.65"/>
    <n v="55.65"/>
    <n v="77.08"/>
    <n v="64.48"/>
    <n v="99.66"/>
    <n v="99.66"/>
    <n v="65.48"/>
    <n v="0.94"/>
    <n v="55.48"/>
    <n v="93.18"/>
    <x v="2"/>
    <x v="1"/>
    <n v="13.9"/>
    <x v="0"/>
    <x v="0"/>
    <m/>
    <x v="1"/>
    <x v="1"/>
    <x v="1"/>
    <n v="6.9"/>
  </r>
  <r>
    <s v="S2962"/>
    <s v="Sara"/>
    <s v="Smith"/>
    <s v="student1962@university.com"/>
    <s v="Female"/>
    <n v="20"/>
    <x v="3"/>
    <n v="53.28"/>
    <n v="53.28"/>
    <n v="90.92"/>
    <n v="86.84"/>
    <n v="79"/>
    <n v="79"/>
    <n v="57.96"/>
    <n v="6.21"/>
    <n v="83.39"/>
    <n v="59.72"/>
    <x v="2"/>
    <x v="1"/>
    <n v="28.2"/>
    <x v="0"/>
    <x v="0"/>
    <s v="None"/>
    <x v="1"/>
    <x v="0"/>
    <x v="7"/>
    <n v="5.3"/>
  </r>
  <r>
    <s v="S2963"/>
    <s v="Sara"/>
    <s v="Davis"/>
    <s v="student1963@university.com"/>
    <s v="Female"/>
    <n v="23"/>
    <x v="2"/>
    <n v="87.78"/>
    <n v="87.78"/>
    <n v="41.25"/>
    <n v="76.709999999999994"/>
    <n v="78.319999999999993"/>
    <n v="78.319999999999993"/>
    <n v="86.18"/>
    <n v="8.3800000000000008"/>
    <n v="64.02"/>
    <n v="79.69"/>
    <x v="1"/>
    <x v="1"/>
    <n v="24.9"/>
    <x v="1"/>
    <x v="0"/>
    <s v="Bachelor's"/>
    <x v="4"/>
    <x v="2"/>
    <x v="4"/>
    <n v="4.8"/>
  </r>
  <r>
    <s v="S2964"/>
    <s v="Ahmed"/>
    <s v="Smith"/>
    <s v="student1964@university.com"/>
    <s v="Female"/>
    <n v="24"/>
    <x v="2"/>
    <n v="58.21"/>
    <n v="58.21"/>
    <n v="43.97"/>
    <n v="70.83"/>
    <n v="61.04"/>
    <n v="61.04"/>
    <n v="95.23"/>
    <n v="8.74"/>
    <n v="92.2"/>
    <n v="80.13"/>
    <x v="4"/>
    <x v="1"/>
    <n v="12.8"/>
    <x v="1"/>
    <x v="0"/>
    <s v="Bachelor's"/>
    <x v="4"/>
    <x v="0"/>
    <x v="9"/>
    <n v="6.5"/>
  </r>
  <r>
    <s v="S2965"/>
    <s v="Ali"/>
    <s v="Davis"/>
    <s v="student1965@university.com"/>
    <s v="Female"/>
    <n v="24"/>
    <x v="2"/>
    <n v="95.7"/>
    <n v="95.7"/>
    <n v="67.45"/>
    <n v="75.52"/>
    <n v="70.430000000000007"/>
    <n v="70.430000000000007"/>
    <n v="59.18"/>
    <n v="6.88"/>
    <n v="80.260000000000005"/>
    <n v="90.17"/>
    <x v="1"/>
    <x v="1"/>
    <n v="7.8"/>
    <x v="0"/>
    <x v="0"/>
    <s v="None"/>
    <x v="1"/>
    <x v="0"/>
    <x v="0"/>
    <n v="5.9"/>
  </r>
  <r>
    <s v="S2966"/>
    <s v="Ali"/>
    <s v="Jones"/>
    <s v="student1966@university.com"/>
    <s v="Female"/>
    <n v="18"/>
    <x v="1"/>
    <m/>
    <n v="75.430905743740652"/>
    <n v="84.26"/>
    <n v="45.77"/>
    <n v="56.2"/>
    <n v="56.2"/>
    <n v="96.04"/>
    <n v="2.0099999999999998"/>
    <n v="92.94"/>
    <n v="87.85"/>
    <x v="4"/>
    <x v="1"/>
    <n v="9.6"/>
    <x v="0"/>
    <x v="0"/>
    <s v="PhD"/>
    <x v="3"/>
    <x v="0"/>
    <x v="6"/>
    <n v="4.0999999999999996"/>
  </r>
  <r>
    <s v="S2967"/>
    <s v="Liam"/>
    <s v="Davis"/>
    <s v="student1967@university.com"/>
    <s v="Female"/>
    <n v="23"/>
    <x v="3"/>
    <n v="83.53"/>
    <n v="83.53"/>
    <n v="49.46"/>
    <n v="68.66"/>
    <n v="88.13"/>
    <n v="88.13"/>
    <n v="57.01"/>
    <n v="1.95"/>
    <n v="78.33"/>
    <n v="99.66"/>
    <x v="2"/>
    <x v="1"/>
    <n v="21.9"/>
    <x v="0"/>
    <x v="1"/>
    <m/>
    <x v="1"/>
    <x v="0"/>
    <x v="9"/>
    <n v="8.6999999999999993"/>
  </r>
  <r>
    <s v="S2968"/>
    <s v="Ali"/>
    <s v="Williams"/>
    <s v="student1968@university.com"/>
    <s v="Female"/>
    <n v="24"/>
    <x v="3"/>
    <n v="61.27"/>
    <n v="61.27"/>
    <n v="56.3"/>
    <n v="99.52"/>
    <n v="66.56"/>
    <n v="66.56"/>
    <n v="86.78"/>
    <n v="8.81"/>
    <n v="88.59"/>
    <n v="67.540000000000006"/>
    <x v="3"/>
    <x v="1"/>
    <n v="19.100000000000001"/>
    <x v="1"/>
    <x v="0"/>
    <s v="PhD"/>
    <x v="3"/>
    <x v="0"/>
    <x v="4"/>
    <n v="4.2"/>
  </r>
  <r>
    <s v="S2969"/>
    <s v="Ali"/>
    <s v="Davis"/>
    <s v="student1969@university.com"/>
    <s v="Male"/>
    <n v="21"/>
    <x v="0"/>
    <n v="62.02"/>
    <n v="62.02"/>
    <n v="53.92"/>
    <n v="45.31"/>
    <n v="87.6"/>
    <n v="87.6"/>
    <n v="97.97"/>
    <n v="1.1299999999999999"/>
    <n v="64.72"/>
    <n v="56.23"/>
    <x v="3"/>
    <x v="1"/>
    <n v="29.5"/>
    <x v="1"/>
    <x v="0"/>
    <s v="PhD"/>
    <x v="3"/>
    <x v="2"/>
    <x v="1"/>
    <n v="8.5"/>
  </r>
  <r>
    <s v="S2970"/>
    <s v="Ali"/>
    <s v="Davis"/>
    <s v="student1970@university.com"/>
    <s v="Male"/>
    <n v="22"/>
    <x v="0"/>
    <n v="78.739999999999995"/>
    <n v="78.739999999999995"/>
    <n v="63.94"/>
    <n v="71.150000000000006"/>
    <n v="68.58"/>
    <n v="68.58"/>
    <n v="57.37"/>
    <n v="6.86"/>
    <n v="75.150000000000006"/>
    <n v="78.67"/>
    <x v="1"/>
    <x v="1"/>
    <n v="5.3"/>
    <x v="0"/>
    <x v="0"/>
    <s v="Master's"/>
    <x v="2"/>
    <x v="1"/>
    <x v="3"/>
    <n v="4.9000000000000004"/>
  </r>
  <r>
    <s v="S2971"/>
    <s v="Ahmed"/>
    <s v="Jones"/>
    <s v="student1971@university.com"/>
    <s v="Female"/>
    <n v="21"/>
    <x v="1"/>
    <n v="78.03"/>
    <n v="78.03"/>
    <n v="53.5"/>
    <n v="57.74"/>
    <n v="99.44"/>
    <n v="99.44"/>
    <n v="71.75"/>
    <n v="5.34"/>
    <n v="50.97"/>
    <n v="88.2"/>
    <x v="2"/>
    <x v="1"/>
    <n v="26.9"/>
    <x v="1"/>
    <x v="0"/>
    <s v="PhD"/>
    <x v="3"/>
    <x v="0"/>
    <x v="7"/>
    <n v="4.7"/>
  </r>
  <r>
    <s v="S2972"/>
    <s v="John"/>
    <s v="Davis"/>
    <s v="student1972@university.com"/>
    <s v="Female"/>
    <n v="24"/>
    <x v="2"/>
    <n v="88.44"/>
    <n v="88.44"/>
    <n v="61.16"/>
    <n v="72.39"/>
    <n v="58.56"/>
    <n v="58.56"/>
    <n v="66.87"/>
    <n v="4.21"/>
    <n v="80.39"/>
    <n v="64.290000000000006"/>
    <x v="3"/>
    <x v="1"/>
    <n v="5.4"/>
    <x v="0"/>
    <x v="0"/>
    <s v="PhD"/>
    <x v="3"/>
    <x v="0"/>
    <x v="4"/>
    <n v="4.3"/>
  </r>
  <r>
    <s v="S2973"/>
    <s v="Liam"/>
    <s v="Jones"/>
    <s v="student1973@university.com"/>
    <s v="Female"/>
    <n v="21"/>
    <x v="0"/>
    <n v="87.89"/>
    <n v="87.89"/>
    <n v="83.71"/>
    <n v="74.430000000000007"/>
    <n v="50.08"/>
    <n v="50.08"/>
    <n v="69.42"/>
    <n v="4.4000000000000004"/>
    <n v="76.69"/>
    <n v="61.81"/>
    <x v="3"/>
    <x v="1"/>
    <n v="15.6"/>
    <x v="0"/>
    <x v="0"/>
    <s v="Master's"/>
    <x v="2"/>
    <x v="2"/>
    <x v="4"/>
    <n v="6.1"/>
  </r>
  <r>
    <s v="S2974"/>
    <s v="Sara"/>
    <s v="Williams"/>
    <s v="student1974@university.com"/>
    <s v="Male"/>
    <n v="24"/>
    <x v="3"/>
    <n v="83.53"/>
    <n v="83.53"/>
    <n v="76.66"/>
    <n v="74.650000000000006"/>
    <n v="79.739999999999995"/>
    <n v="79.739999999999995"/>
    <n v="87.66"/>
    <n v="9.4499999999999993"/>
    <n v="87.76"/>
    <n v="90.12"/>
    <x v="0"/>
    <x v="0"/>
    <n v="27.9"/>
    <x v="0"/>
    <x v="0"/>
    <s v="Bachelor's"/>
    <x v="4"/>
    <x v="0"/>
    <x v="8"/>
    <n v="6.9"/>
  </r>
  <r>
    <s v="S2975"/>
    <s v="Ali"/>
    <s v="Jones"/>
    <s v="student1975@university.com"/>
    <s v="Male"/>
    <n v="22"/>
    <x v="3"/>
    <n v="72.459999999999994"/>
    <n v="72.459999999999994"/>
    <n v="44.87"/>
    <n v="91.13"/>
    <n v="97.65"/>
    <n v="97.65"/>
    <n v="83.06"/>
    <n v="8.61"/>
    <n v="86.45"/>
    <n v="87.69"/>
    <x v="4"/>
    <x v="1"/>
    <n v="21.5"/>
    <x v="0"/>
    <x v="1"/>
    <s v="High School"/>
    <x v="0"/>
    <x v="0"/>
    <x v="2"/>
    <n v="8.5"/>
  </r>
  <r>
    <s v="S2976"/>
    <s v="Omar"/>
    <s v="Smith"/>
    <s v="student1976@university.com"/>
    <s v="Male"/>
    <n v="22"/>
    <x v="3"/>
    <n v="94.53"/>
    <n v="94.53"/>
    <n v="78.260000000000005"/>
    <n v="63.38"/>
    <n v="82.35"/>
    <n v="82.35"/>
    <n v="98.43"/>
    <n v="8.65"/>
    <n v="81.38"/>
    <n v="60.17"/>
    <x v="1"/>
    <x v="1"/>
    <n v="19.600000000000001"/>
    <x v="0"/>
    <x v="0"/>
    <m/>
    <x v="1"/>
    <x v="1"/>
    <x v="3"/>
    <n v="7.9"/>
  </r>
  <r>
    <s v="S2977"/>
    <s v="John"/>
    <s v="Jones"/>
    <s v="student1977@university.com"/>
    <s v="Female"/>
    <n v="23"/>
    <x v="0"/>
    <n v="81.13"/>
    <n v="81.13"/>
    <n v="68.62"/>
    <n v="70.98"/>
    <n v="54.29"/>
    <n v="54.29"/>
    <n v="59.27"/>
    <n v="4.07"/>
    <n v="52.83"/>
    <n v="93.46"/>
    <x v="0"/>
    <x v="0"/>
    <n v="12.8"/>
    <x v="0"/>
    <x v="0"/>
    <s v="High School"/>
    <x v="0"/>
    <x v="2"/>
    <x v="8"/>
    <n v="4.8"/>
  </r>
  <r>
    <s v="S2978"/>
    <s v="John"/>
    <s v="Williams"/>
    <s v="student1978@university.com"/>
    <s v="Female"/>
    <n v="21"/>
    <x v="0"/>
    <n v="99.51"/>
    <n v="99.51"/>
    <n v="96.07"/>
    <n v="40.659999999999997"/>
    <n v="77.02"/>
    <n v="77.02"/>
    <n v="77.16"/>
    <n v="1.07"/>
    <n v="95.15"/>
    <n v="56.74"/>
    <x v="1"/>
    <x v="1"/>
    <n v="29.2"/>
    <x v="1"/>
    <x v="0"/>
    <s v="None"/>
    <x v="1"/>
    <x v="2"/>
    <x v="3"/>
    <n v="4.8"/>
  </r>
  <r>
    <s v="S2979"/>
    <s v="Sara"/>
    <s v="Brown"/>
    <s v="student1979@university.com"/>
    <s v="Female"/>
    <n v="20"/>
    <x v="1"/>
    <n v="90.97"/>
    <n v="90.97"/>
    <n v="57.36"/>
    <n v="87.37"/>
    <n v="95.47"/>
    <n v="95.47"/>
    <n v="72.459999999999994"/>
    <n v="9.98"/>
    <n v="50.9"/>
    <n v="55.46"/>
    <x v="1"/>
    <x v="1"/>
    <n v="9.1999999999999993"/>
    <x v="1"/>
    <x v="0"/>
    <s v="High School"/>
    <x v="0"/>
    <x v="0"/>
    <x v="0"/>
    <n v="4"/>
  </r>
  <r>
    <s v="S2980"/>
    <s v="Ahmed"/>
    <s v="Davis"/>
    <s v="student1980@university.com"/>
    <s v="Female"/>
    <n v="23"/>
    <x v="0"/>
    <n v="52.22"/>
    <n v="52.22"/>
    <n v="83.57"/>
    <n v="55.57"/>
    <n v="50.33"/>
    <n v="50.33"/>
    <n v="95.94"/>
    <n v="1.45"/>
    <n v="90.16"/>
    <n v="67.56"/>
    <x v="4"/>
    <x v="1"/>
    <n v="11.7"/>
    <x v="0"/>
    <x v="0"/>
    <s v="None"/>
    <x v="1"/>
    <x v="1"/>
    <x v="5"/>
    <n v="7.4"/>
  </r>
  <r>
    <s v="S2981"/>
    <s v="Maria"/>
    <s v="Jones"/>
    <s v="student1981@university.com"/>
    <s v="Male"/>
    <n v="22"/>
    <x v="2"/>
    <n v="66.03"/>
    <n v="66.03"/>
    <n v="83.85"/>
    <n v="88.99"/>
    <n v="58.35"/>
    <n v="58.35"/>
    <n v="50.53"/>
    <n v="5.16"/>
    <n v="73.97"/>
    <n v="94.33"/>
    <x v="0"/>
    <x v="0"/>
    <n v="16.3"/>
    <x v="0"/>
    <x v="0"/>
    <m/>
    <x v="1"/>
    <x v="0"/>
    <x v="5"/>
    <n v="4.0999999999999996"/>
  </r>
  <r>
    <s v="S2982"/>
    <s v="Maria"/>
    <s v="Davis"/>
    <s v="student1982@university.com"/>
    <s v="Female"/>
    <n v="18"/>
    <x v="0"/>
    <n v="78.59"/>
    <n v="78.59"/>
    <n v="53.29"/>
    <n v="55.94"/>
    <m/>
    <n v="74.778929368029594"/>
    <n v="99.46"/>
    <n v="2.65"/>
    <n v="90.9"/>
    <n v="84.77"/>
    <x v="1"/>
    <x v="1"/>
    <n v="8.1999999999999993"/>
    <x v="0"/>
    <x v="0"/>
    <s v="PhD"/>
    <x v="3"/>
    <x v="1"/>
    <x v="7"/>
    <n v="4.7"/>
  </r>
  <r>
    <s v="S2983"/>
    <s v="John"/>
    <s v="Johnson"/>
    <s v="student1983@university.com"/>
    <s v="Male"/>
    <n v="24"/>
    <x v="1"/>
    <n v="86.07"/>
    <n v="86.07"/>
    <n v="94.19"/>
    <n v="40.65"/>
    <n v="94.7"/>
    <n v="94.7"/>
    <n v="73.989999999999995"/>
    <n v="5.1100000000000003"/>
    <n v="73.25"/>
    <n v="69.739999999999995"/>
    <x v="1"/>
    <x v="1"/>
    <n v="15.6"/>
    <x v="1"/>
    <x v="0"/>
    <s v="High School"/>
    <x v="0"/>
    <x v="1"/>
    <x v="4"/>
    <n v="7.2"/>
  </r>
  <r>
    <s v="S2984"/>
    <s v="Emma"/>
    <s v="Smith"/>
    <s v="student1984@university.com"/>
    <s v="Male"/>
    <n v="23"/>
    <x v="3"/>
    <n v="77.52"/>
    <n v="77.52"/>
    <n v="69.47"/>
    <n v="49.29"/>
    <n v="85.36"/>
    <n v="85.36"/>
    <n v="81.28"/>
    <n v="3.05"/>
    <n v="82.35"/>
    <n v="57.86"/>
    <x v="0"/>
    <x v="0"/>
    <n v="6"/>
    <x v="0"/>
    <x v="0"/>
    <s v="Bachelor's"/>
    <x v="4"/>
    <x v="1"/>
    <x v="9"/>
    <n v="4.8"/>
  </r>
  <r>
    <s v="S2985"/>
    <s v="Emma"/>
    <s v="Smith"/>
    <s v="student1985@university.com"/>
    <s v="Female"/>
    <n v="19"/>
    <x v="1"/>
    <n v="89.31"/>
    <n v="89.31"/>
    <n v="80.73"/>
    <n v="99.14"/>
    <m/>
    <n v="74.767581845237942"/>
    <n v="68"/>
    <n v="8.9700000000000006"/>
    <n v="68.16"/>
    <n v="85.67"/>
    <x v="3"/>
    <x v="1"/>
    <n v="28.1"/>
    <x v="0"/>
    <x v="0"/>
    <s v="High School"/>
    <x v="0"/>
    <x v="0"/>
    <x v="5"/>
    <n v="4.8"/>
  </r>
  <r>
    <s v="S2986"/>
    <s v="Sara"/>
    <s v="Johnson"/>
    <s v="student1986@university.com"/>
    <s v="Male"/>
    <n v="20"/>
    <x v="0"/>
    <m/>
    <n v="75.40176121616598"/>
    <n v="48.75"/>
    <n v="59.19"/>
    <n v="54.51"/>
    <n v="54.51"/>
    <n v="92.63"/>
    <n v="9.68"/>
    <n v="87.18"/>
    <n v="79.959999999999994"/>
    <x v="1"/>
    <x v="1"/>
    <n v="13.1"/>
    <x v="1"/>
    <x v="0"/>
    <m/>
    <x v="1"/>
    <x v="2"/>
    <x v="9"/>
    <n v="5.2"/>
  </r>
  <r>
    <s v="S2987"/>
    <s v="Maria"/>
    <s v="Johnson"/>
    <s v="student1987@university.com"/>
    <s v="Male"/>
    <n v="24"/>
    <x v="3"/>
    <n v="59.2"/>
    <n v="59.2"/>
    <n v="55.47"/>
    <n v="46.53"/>
    <m/>
    <n v="74.775120952735236"/>
    <n v="78.099999999999994"/>
    <n v="4.0999999999999996"/>
    <n v="62.71"/>
    <n v="99.38"/>
    <x v="2"/>
    <x v="1"/>
    <n v="20.8"/>
    <x v="1"/>
    <x v="1"/>
    <s v="Bachelor's"/>
    <x v="4"/>
    <x v="1"/>
    <x v="7"/>
    <n v="5.9"/>
  </r>
  <r>
    <s v="S2988"/>
    <s v="John"/>
    <s v="Jones"/>
    <s v="student1988@university.com"/>
    <s v="Male"/>
    <n v="23"/>
    <x v="3"/>
    <m/>
    <n v="75.407770771513214"/>
    <n v="75.17"/>
    <n v="47.13"/>
    <n v="84.25"/>
    <n v="84.25"/>
    <n v="83.14"/>
    <n v="0.7"/>
    <n v="85.97"/>
    <n v="88.28"/>
    <x v="3"/>
    <x v="1"/>
    <n v="26.8"/>
    <x v="0"/>
    <x v="0"/>
    <s v="High School"/>
    <x v="0"/>
    <x v="2"/>
    <x v="6"/>
    <n v="4"/>
  </r>
  <r>
    <s v="S2989"/>
    <s v="Ahmed"/>
    <s v="Johnson"/>
    <s v="student1989@university.com"/>
    <s v="Male"/>
    <n v="22"/>
    <x v="2"/>
    <n v="78.67"/>
    <n v="78.67"/>
    <n v="59.14"/>
    <n v="58.62"/>
    <n v="85.13"/>
    <n v="85.13"/>
    <n v="82.45"/>
    <n v="6.63"/>
    <n v="59.67"/>
    <n v="55.11"/>
    <x v="3"/>
    <x v="1"/>
    <n v="25.5"/>
    <x v="0"/>
    <x v="1"/>
    <s v="None"/>
    <x v="1"/>
    <x v="0"/>
    <x v="0"/>
    <n v="7.7"/>
  </r>
  <r>
    <s v="S2990"/>
    <s v="Maria"/>
    <s v="Brown"/>
    <s v="student1990@university.com"/>
    <s v="Female"/>
    <n v="22"/>
    <x v="3"/>
    <n v="84.43"/>
    <n v="84.43"/>
    <n v="69.98"/>
    <n v="42.26"/>
    <n v="89.67"/>
    <n v="89.67"/>
    <n v="68.2"/>
    <n v="3.77"/>
    <n v="86.11"/>
    <n v="86.41"/>
    <x v="4"/>
    <x v="1"/>
    <n v="26.8"/>
    <x v="0"/>
    <x v="0"/>
    <s v="None"/>
    <x v="1"/>
    <x v="2"/>
    <x v="2"/>
    <n v="7.9"/>
  </r>
  <r>
    <s v="S2991"/>
    <s v="John"/>
    <s v="Davis"/>
    <s v="student1991@university.com"/>
    <s v="Female"/>
    <n v="20"/>
    <x v="0"/>
    <n v="66.31"/>
    <n v="66.31"/>
    <n v="62.44"/>
    <n v="70.69"/>
    <n v="95.88"/>
    <n v="95.88"/>
    <n v="53.8"/>
    <n v="9.86"/>
    <n v="64.680000000000007"/>
    <n v="62.87"/>
    <x v="1"/>
    <x v="1"/>
    <n v="23"/>
    <x v="0"/>
    <x v="0"/>
    <s v="PhD"/>
    <x v="3"/>
    <x v="1"/>
    <x v="7"/>
    <n v="5.8"/>
  </r>
  <r>
    <s v="S2992"/>
    <s v="John"/>
    <s v="Davis"/>
    <s v="student1992@university.com"/>
    <s v="Male"/>
    <n v="19"/>
    <x v="3"/>
    <n v="80.680000000000007"/>
    <n v="80.680000000000007"/>
    <n v="78.430000000000007"/>
    <n v="52.82"/>
    <n v="68.08"/>
    <n v="68.08"/>
    <n v="90.39"/>
    <n v="0.89"/>
    <n v="63.93"/>
    <n v="98.09"/>
    <x v="4"/>
    <x v="1"/>
    <n v="9.8000000000000007"/>
    <x v="1"/>
    <x v="1"/>
    <s v="None"/>
    <x v="1"/>
    <x v="0"/>
    <x v="9"/>
    <n v="8"/>
  </r>
  <r>
    <s v="S2993"/>
    <s v="Ali"/>
    <s v="Williams"/>
    <s v="student1993@university.com"/>
    <s v="Female"/>
    <n v="23"/>
    <x v="0"/>
    <n v="52.61"/>
    <n v="52.61"/>
    <n v="69.23"/>
    <n v="71.16"/>
    <n v="52.15"/>
    <n v="52.15"/>
    <n v="64.489999999999995"/>
    <n v="1.19"/>
    <n v="90.57"/>
    <n v="50.96"/>
    <x v="2"/>
    <x v="1"/>
    <n v="14.2"/>
    <x v="0"/>
    <x v="0"/>
    <s v="Bachelor's"/>
    <x v="4"/>
    <x v="0"/>
    <x v="8"/>
    <n v="5.4"/>
  </r>
  <r>
    <s v="S2994"/>
    <s v="Ahmed"/>
    <s v="Johnson"/>
    <s v="student1994@university.com"/>
    <s v="Male"/>
    <n v="23"/>
    <x v="1"/>
    <n v="54.96"/>
    <n v="54.96"/>
    <n v="40.28"/>
    <n v="48.45"/>
    <n v="68.12"/>
    <n v="68.12"/>
    <n v="92.45"/>
    <n v="6.99"/>
    <n v="90.68"/>
    <n v="61.92"/>
    <x v="4"/>
    <x v="1"/>
    <n v="17.8"/>
    <x v="0"/>
    <x v="0"/>
    <m/>
    <x v="1"/>
    <x v="0"/>
    <x v="4"/>
    <n v="8.9"/>
  </r>
  <r>
    <s v="S2995"/>
    <s v="Ali"/>
    <s v="Johnson"/>
    <s v="student1995@university.com"/>
    <s v="Female"/>
    <n v="21"/>
    <x v="3"/>
    <n v="85.09"/>
    <n v="85.09"/>
    <n v="78.98"/>
    <n v="65.790000000000006"/>
    <n v="83.58"/>
    <n v="83.58"/>
    <n v="80.430000000000007"/>
    <n v="7.59"/>
    <n v="84.57"/>
    <n v="74.95"/>
    <x v="1"/>
    <x v="1"/>
    <n v="13.4"/>
    <x v="1"/>
    <x v="0"/>
    <s v="None"/>
    <x v="1"/>
    <x v="2"/>
    <x v="4"/>
    <n v="6"/>
  </r>
  <r>
    <s v="S2996"/>
    <s v="Sara"/>
    <s v="Brown"/>
    <s v="student1996@university.com"/>
    <s v="Female"/>
    <n v="18"/>
    <x v="0"/>
    <n v="68.400000000000006"/>
    <n v="68.400000000000006"/>
    <n v="65.33"/>
    <n v="75.88"/>
    <n v="60.67"/>
    <n v="60.67"/>
    <n v="67.69"/>
    <n v="4.71"/>
    <n v="96.2"/>
    <n v="53.95"/>
    <x v="3"/>
    <x v="1"/>
    <n v="28.9"/>
    <x v="0"/>
    <x v="0"/>
    <s v="Bachelor's"/>
    <x v="4"/>
    <x v="2"/>
    <x v="6"/>
    <n v="7.3"/>
  </r>
  <r>
    <s v="S2997"/>
    <s v="Ali"/>
    <s v="Smith"/>
    <s v="student1997@university.com"/>
    <s v="Female"/>
    <n v="22"/>
    <x v="2"/>
    <n v="83.57"/>
    <n v="83.57"/>
    <n v="60.5"/>
    <n v="43.72"/>
    <n v="90.5"/>
    <n v="90.5"/>
    <n v="79.709999999999994"/>
    <n v="2.77"/>
    <n v="57.81"/>
    <n v="67.2"/>
    <x v="1"/>
    <x v="1"/>
    <n v="25.2"/>
    <x v="1"/>
    <x v="0"/>
    <s v="Master's"/>
    <x v="2"/>
    <x v="0"/>
    <x v="2"/>
    <n v="5.6"/>
  </r>
  <r>
    <s v="S2998"/>
    <s v="Omar"/>
    <s v="Smith"/>
    <s v="student1998@university.com"/>
    <s v="Female"/>
    <n v="23"/>
    <x v="1"/>
    <n v="91.59"/>
    <n v="91.59"/>
    <n v="45.65"/>
    <n v="63.92"/>
    <n v="60.99"/>
    <n v="60.99"/>
    <n v="82.27"/>
    <n v="3.1"/>
    <n v="63.47"/>
    <n v="74.86"/>
    <x v="1"/>
    <x v="1"/>
    <n v="25"/>
    <x v="0"/>
    <x v="0"/>
    <s v="High School"/>
    <x v="0"/>
    <x v="1"/>
    <x v="9"/>
    <n v="6.3"/>
  </r>
  <r>
    <s v="S2999"/>
    <s v="Ali"/>
    <s v="Davis"/>
    <s v="student1999@university.com"/>
    <s v="Female"/>
    <n v="23"/>
    <x v="1"/>
    <n v="92.63"/>
    <n v="92.63"/>
    <n v="53.22"/>
    <n v="58.15"/>
    <n v="50.5"/>
    <n v="50.5"/>
    <n v="85.33"/>
    <n v="3.38"/>
    <n v="64.7"/>
    <n v="72.349999999999994"/>
    <x v="3"/>
    <x v="1"/>
    <n v="14"/>
    <x v="0"/>
    <x v="0"/>
    <s v="None"/>
    <x v="1"/>
    <x v="1"/>
    <x v="0"/>
    <n v="7.2"/>
  </r>
  <r>
    <s v="S3000"/>
    <s v="Omar"/>
    <s v="Davis"/>
    <s v="student2000@university.com"/>
    <s v="Male"/>
    <n v="24"/>
    <x v="0"/>
    <n v="58.61"/>
    <n v="58.61"/>
    <n v="53.43"/>
    <n v="54.42"/>
    <n v="75.400000000000006"/>
    <n v="75.400000000000006"/>
    <n v="91.12"/>
    <n v="2.25"/>
    <n v="65.260000000000005"/>
    <n v="73.03"/>
    <x v="0"/>
    <x v="0"/>
    <n v="23.9"/>
    <x v="0"/>
    <x v="0"/>
    <m/>
    <x v="1"/>
    <x v="1"/>
    <x v="5"/>
    <n v="5.7"/>
  </r>
  <r>
    <s v="S3001"/>
    <s v="Maria"/>
    <s v="Jones"/>
    <s v="student2001@university.com"/>
    <s v="Female"/>
    <n v="24"/>
    <x v="3"/>
    <n v="74.31"/>
    <n v="74.31"/>
    <n v="96.12"/>
    <n v="76.27"/>
    <n v="86.32"/>
    <n v="86.32"/>
    <n v="57.99"/>
    <n v="8.51"/>
    <n v="66.400000000000006"/>
    <n v="93.95"/>
    <x v="1"/>
    <x v="1"/>
    <n v="20.399999999999999"/>
    <x v="0"/>
    <x v="0"/>
    <s v="High School"/>
    <x v="0"/>
    <x v="0"/>
    <x v="8"/>
    <n v="7.3"/>
  </r>
  <r>
    <s v="S3002"/>
    <s v="Emma"/>
    <s v="Brown"/>
    <s v="student2002@university.com"/>
    <s v="Male"/>
    <n v="23"/>
    <x v="0"/>
    <n v="86.7"/>
    <n v="86.7"/>
    <n v="65.95"/>
    <n v="75.31"/>
    <n v="67.48"/>
    <n v="67.48"/>
    <n v="97.21"/>
    <n v="0.65"/>
    <n v="84.85"/>
    <n v="75.260000000000005"/>
    <x v="1"/>
    <x v="1"/>
    <n v="14.4"/>
    <x v="0"/>
    <x v="0"/>
    <s v="PhD"/>
    <x v="3"/>
    <x v="1"/>
    <x v="5"/>
    <n v="4.7"/>
  </r>
  <r>
    <s v="S3003"/>
    <s v="Liam"/>
    <s v="Williams"/>
    <s v="student2003@university.com"/>
    <s v="Male"/>
    <n v="19"/>
    <x v="1"/>
    <n v="88.7"/>
    <n v="88.7"/>
    <n v="42.52"/>
    <n v="77.84"/>
    <n v="87.44"/>
    <n v="87.44"/>
    <n v="70.540000000000006"/>
    <n v="4.07"/>
    <n v="63.54"/>
    <n v="97.05"/>
    <x v="1"/>
    <x v="1"/>
    <n v="12.7"/>
    <x v="0"/>
    <x v="0"/>
    <s v="Bachelor's"/>
    <x v="4"/>
    <x v="2"/>
    <x v="5"/>
    <n v="6.4"/>
  </r>
  <r>
    <s v="S3004"/>
    <s v="Liam"/>
    <s v="Williams"/>
    <s v="student2004@university.com"/>
    <s v="Female"/>
    <n v="18"/>
    <x v="3"/>
    <n v="89.23"/>
    <n v="89.23"/>
    <n v="48.33"/>
    <n v="49.53"/>
    <n v="71.92"/>
    <n v="71.92"/>
    <n v="93.02"/>
    <n v="7.48"/>
    <n v="64.3"/>
    <n v="57.39"/>
    <x v="3"/>
    <x v="1"/>
    <n v="24.7"/>
    <x v="0"/>
    <x v="0"/>
    <s v="Bachelor's"/>
    <x v="4"/>
    <x v="1"/>
    <x v="4"/>
    <n v="5.4"/>
  </r>
  <r>
    <s v="S3005"/>
    <s v="John"/>
    <s v="Brown"/>
    <s v="student2005@university.com"/>
    <s v="Male"/>
    <n v="23"/>
    <x v="3"/>
    <n v="61.41"/>
    <n v="61.41"/>
    <n v="44.74"/>
    <n v="57.14"/>
    <n v="58.59"/>
    <n v="58.59"/>
    <n v="61.02"/>
    <n v="0.04"/>
    <n v="78.52"/>
    <n v="64.010000000000005"/>
    <x v="2"/>
    <x v="1"/>
    <n v="19.899999999999999"/>
    <x v="0"/>
    <x v="0"/>
    <s v="Master's"/>
    <x v="2"/>
    <x v="1"/>
    <x v="0"/>
    <n v="8.6"/>
  </r>
  <r>
    <s v="S3006"/>
    <s v="Liam"/>
    <s v="Williams"/>
    <s v="student2006@university.com"/>
    <s v="Female"/>
    <n v="20"/>
    <x v="3"/>
    <n v="59.63"/>
    <n v="59.63"/>
    <n v="75.33"/>
    <n v="52.58"/>
    <n v="54.53"/>
    <n v="54.53"/>
    <n v="51.45"/>
    <n v="8.7799999999999994"/>
    <n v="59.67"/>
    <n v="82.83"/>
    <x v="2"/>
    <x v="1"/>
    <n v="5.9"/>
    <x v="1"/>
    <x v="1"/>
    <m/>
    <x v="1"/>
    <x v="2"/>
    <x v="1"/>
    <n v="8.1"/>
  </r>
  <r>
    <s v="S3007"/>
    <s v="Omar"/>
    <s v="Smith"/>
    <s v="student2007@university.com"/>
    <s v="Male"/>
    <n v="22"/>
    <x v="0"/>
    <n v="79.5"/>
    <n v="79.5"/>
    <n v="51.2"/>
    <n v="72.430000000000007"/>
    <n v="85.53"/>
    <n v="85.53"/>
    <n v="78.67"/>
    <n v="7.06"/>
    <n v="68.239999999999995"/>
    <n v="64.16"/>
    <x v="0"/>
    <x v="0"/>
    <n v="5.5"/>
    <x v="0"/>
    <x v="0"/>
    <m/>
    <x v="1"/>
    <x v="0"/>
    <x v="1"/>
    <n v="6.4"/>
  </r>
  <r>
    <s v="S3008"/>
    <s v="Ahmed"/>
    <s v="Williams"/>
    <s v="student2008@university.com"/>
    <s v="Male"/>
    <n v="21"/>
    <x v="1"/>
    <n v="87.05"/>
    <n v="87.05"/>
    <n v="69.91"/>
    <n v="67.66"/>
    <n v="69.290000000000006"/>
    <n v="69.290000000000006"/>
    <n v="66.23"/>
    <n v="0.73"/>
    <n v="52.9"/>
    <n v="67.36"/>
    <x v="1"/>
    <x v="1"/>
    <n v="26"/>
    <x v="0"/>
    <x v="0"/>
    <s v="PhD"/>
    <x v="3"/>
    <x v="0"/>
    <x v="5"/>
    <n v="6.3"/>
  </r>
  <r>
    <s v="S3009"/>
    <s v="Ali"/>
    <s v="Williams"/>
    <s v="student2009@university.com"/>
    <s v="Female"/>
    <n v="24"/>
    <x v="3"/>
    <n v="65.959999999999994"/>
    <n v="65.959999999999994"/>
    <n v="62.2"/>
    <n v="59.82"/>
    <n v="95.64"/>
    <n v="95.64"/>
    <n v="99.22"/>
    <n v="8.9499999999999993"/>
    <n v="97.63"/>
    <n v="95.05"/>
    <x v="4"/>
    <x v="1"/>
    <n v="7.2"/>
    <x v="1"/>
    <x v="0"/>
    <m/>
    <x v="1"/>
    <x v="2"/>
    <x v="5"/>
    <n v="8.1999999999999993"/>
  </r>
  <r>
    <s v="S3010"/>
    <s v="Omar"/>
    <s v="Brown"/>
    <s v="student2010@university.com"/>
    <s v="Female"/>
    <n v="20"/>
    <x v="0"/>
    <m/>
    <n v="75.405349532710119"/>
    <n v="88.23"/>
    <n v="87.16"/>
    <n v="77.010000000000005"/>
    <n v="77.010000000000005"/>
    <n v="55.22"/>
    <n v="4.87"/>
    <n v="65.87"/>
    <n v="76.930000000000007"/>
    <x v="1"/>
    <x v="1"/>
    <n v="18"/>
    <x v="1"/>
    <x v="0"/>
    <s v="PhD"/>
    <x v="3"/>
    <x v="2"/>
    <x v="7"/>
    <n v="7.5"/>
  </r>
  <r>
    <s v="S3011"/>
    <s v="Ahmed"/>
    <s v="Brown"/>
    <s v="student2011@university.com"/>
    <s v="Female"/>
    <n v="22"/>
    <x v="2"/>
    <n v="85.84"/>
    <n v="85.84"/>
    <n v="59.23"/>
    <n v="45.64"/>
    <n v="67.42"/>
    <n v="67.42"/>
    <n v="52.37"/>
    <n v="6.52"/>
    <n v="92.5"/>
    <n v="66.73"/>
    <x v="3"/>
    <x v="1"/>
    <n v="20.2"/>
    <x v="0"/>
    <x v="0"/>
    <s v="Master's"/>
    <x v="2"/>
    <x v="2"/>
    <x v="4"/>
    <n v="7.4"/>
  </r>
  <r>
    <s v="S3012"/>
    <s v="Emma"/>
    <s v="Williams"/>
    <s v="student2012@university.com"/>
    <s v="Female"/>
    <n v="24"/>
    <x v="3"/>
    <n v="64.98"/>
    <n v="64.98"/>
    <n v="67.5"/>
    <n v="98.49"/>
    <n v="67.45"/>
    <n v="67.45"/>
    <n v="52.25"/>
    <n v="8.82"/>
    <n v="76.5"/>
    <n v="88.84"/>
    <x v="0"/>
    <x v="0"/>
    <n v="27.9"/>
    <x v="0"/>
    <x v="0"/>
    <s v="High School"/>
    <x v="0"/>
    <x v="2"/>
    <x v="4"/>
    <n v="6.7"/>
  </r>
  <r>
    <s v="S3013"/>
    <s v="Liam"/>
    <s v="Johnson"/>
    <s v="student2013@university.com"/>
    <s v="Male"/>
    <n v="19"/>
    <x v="0"/>
    <n v="58.32"/>
    <n v="58.32"/>
    <n v="83.28"/>
    <n v="46.99"/>
    <n v="56.57"/>
    <n v="56.57"/>
    <n v="60.84"/>
    <n v="8.81"/>
    <n v="61.41"/>
    <n v="53.53"/>
    <x v="2"/>
    <x v="1"/>
    <n v="17.899999999999999"/>
    <x v="1"/>
    <x v="0"/>
    <s v="None"/>
    <x v="1"/>
    <x v="1"/>
    <x v="5"/>
    <n v="8.3000000000000007"/>
  </r>
  <r>
    <s v="S3014"/>
    <s v="Emma"/>
    <s v="Brown"/>
    <s v="student2014@university.com"/>
    <s v="Female"/>
    <n v="24"/>
    <x v="2"/>
    <n v="57.39"/>
    <n v="57.39"/>
    <n v="66"/>
    <n v="86.38"/>
    <n v="79.69"/>
    <n v="79.69"/>
    <n v="78.959999999999994"/>
    <n v="4.09"/>
    <n v="59.67"/>
    <n v="78.180000000000007"/>
    <x v="4"/>
    <x v="1"/>
    <n v="9.9"/>
    <x v="1"/>
    <x v="0"/>
    <s v="Bachelor's"/>
    <x v="4"/>
    <x v="0"/>
    <x v="7"/>
    <n v="4.9000000000000004"/>
  </r>
  <r>
    <s v="S3015"/>
    <s v="Liam"/>
    <s v="Jones"/>
    <s v="student2015@university.com"/>
    <s v="Male"/>
    <n v="18"/>
    <x v="2"/>
    <n v="65.75"/>
    <n v="65.75"/>
    <n v="87.59"/>
    <n v="62.09"/>
    <n v="79.11"/>
    <n v="79.11"/>
    <n v="75.28"/>
    <n v="2.38"/>
    <n v="84.75"/>
    <n v="54.98"/>
    <x v="4"/>
    <x v="1"/>
    <n v="11.5"/>
    <x v="1"/>
    <x v="0"/>
    <m/>
    <x v="1"/>
    <x v="0"/>
    <x v="8"/>
    <n v="8.3000000000000007"/>
  </r>
  <r>
    <s v="S3016"/>
    <s v="Ali"/>
    <s v="Jones"/>
    <s v="student2016@university.com"/>
    <s v="Male"/>
    <n v="18"/>
    <x v="3"/>
    <n v="79.63"/>
    <n v="79.63"/>
    <n v="79.7"/>
    <n v="91.92"/>
    <n v="90"/>
    <n v="90"/>
    <n v="67.5"/>
    <n v="2.57"/>
    <n v="98.24"/>
    <n v="58.84"/>
    <x v="3"/>
    <x v="1"/>
    <n v="6.2"/>
    <x v="0"/>
    <x v="0"/>
    <s v="Bachelor's"/>
    <x v="4"/>
    <x v="0"/>
    <x v="3"/>
    <n v="6.6"/>
  </r>
  <r>
    <s v="S3017"/>
    <s v="Sara"/>
    <s v="Smith"/>
    <s v="student2017@university.com"/>
    <s v="Male"/>
    <n v="22"/>
    <x v="3"/>
    <n v="67.92"/>
    <n v="67.92"/>
    <n v="64.63"/>
    <n v="44.45"/>
    <n v="60.06"/>
    <n v="60.06"/>
    <n v="54.44"/>
    <n v="7.66"/>
    <n v="59.15"/>
    <n v="53.12"/>
    <x v="0"/>
    <x v="0"/>
    <n v="10.6"/>
    <x v="0"/>
    <x v="0"/>
    <s v="Bachelor's"/>
    <x v="4"/>
    <x v="0"/>
    <x v="8"/>
    <n v="7.1"/>
  </r>
  <r>
    <s v="S3018"/>
    <s v="Ali"/>
    <s v="Williams"/>
    <s v="student2018@university.com"/>
    <s v="Male"/>
    <n v="20"/>
    <x v="3"/>
    <n v="51.03"/>
    <n v="51.03"/>
    <n v="70.239999999999995"/>
    <n v="62.48"/>
    <n v="64.540000000000006"/>
    <n v="64.540000000000006"/>
    <n v="61.69"/>
    <n v="9.2899999999999991"/>
    <n v="55.77"/>
    <n v="95.08"/>
    <x v="4"/>
    <x v="1"/>
    <n v="25.4"/>
    <x v="0"/>
    <x v="0"/>
    <s v="None"/>
    <x v="1"/>
    <x v="2"/>
    <x v="0"/>
    <n v="8.8000000000000007"/>
  </r>
  <r>
    <s v="S3019"/>
    <s v="Maria"/>
    <s v="Johnson"/>
    <s v="student2019@university.com"/>
    <s v="Male"/>
    <n v="21"/>
    <x v="1"/>
    <n v="54.85"/>
    <n v="54.85"/>
    <n v="98.03"/>
    <n v="60.13"/>
    <n v="54.86"/>
    <n v="54.86"/>
    <n v="59.21"/>
    <n v="0.72"/>
    <n v="69.349999999999994"/>
    <n v="52.41"/>
    <x v="0"/>
    <x v="0"/>
    <n v="23.9"/>
    <x v="0"/>
    <x v="0"/>
    <s v="Master's"/>
    <x v="2"/>
    <x v="1"/>
    <x v="3"/>
    <n v="6.1"/>
  </r>
  <r>
    <s v="S3020"/>
    <s v="Omar"/>
    <s v="Smith"/>
    <s v="student2020@university.com"/>
    <s v="Male"/>
    <n v="19"/>
    <x v="1"/>
    <n v="64.53"/>
    <n v="64.53"/>
    <n v="79.7"/>
    <n v="99.59"/>
    <n v="64.77"/>
    <n v="64.77"/>
    <n v="87.28"/>
    <n v="0.15"/>
    <n v="69.69"/>
    <n v="75.819999999999993"/>
    <x v="3"/>
    <x v="1"/>
    <n v="7"/>
    <x v="1"/>
    <x v="0"/>
    <s v="None"/>
    <x v="1"/>
    <x v="0"/>
    <x v="2"/>
    <n v="7.3"/>
  </r>
  <r>
    <s v="S3021"/>
    <s v="John"/>
    <s v="Williams"/>
    <s v="student2021@university.com"/>
    <s v="Female"/>
    <n v="22"/>
    <x v="0"/>
    <n v="82.99"/>
    <n v="82.99"/>
    <n v="94.3"/>
    <n v="99.13"/>
    <n v="71.41"/>
    <n v="71.41"/>
    <n v="89"/>
    <n v="8.23"/>
    <n v="90.31"/>
    <n v="61.25"/>
    <x v="4"/>
    <x v="1"/>
    <n v="17"/>
    <x v="0"/>
    <x v="0"/>
    <m/>
    <x v="1"/>
    <x v="0"/>
    <x v="4"/>
    <n v="6.6"/>
  </r>
  <r>
    <s v="S3022"/>
    <s v="Sara"/>
    <s v="Brown"/>
    <s v="student2022@university.com"/>
    <s v="Male"/>
    <n v="19"/>
    <x v="3"/>
    <n v="54.93"/>
    <n v="54.93"/>
    <n v="50.73"/>
    <n v="51.39"/>
    <n v="98.2"/>
    <n v="98.2"/>
    <n v="88.85"/>
    <n v="3.87"/>
    <n v="73.44"/>
    <n v="69.180000000000007"/>
    <x v="4"/>
    <x v="1"/>
    <n v="12.5"/>
    <x v="0"/>
    <x v="0"/>
    <s v="High School"/>
    <x v="0"/>
    <x v="1"/>
    <x v="5"/>
    <n v="8.6999999999999993"/>
  </r>
  <r>
    <s v="S3023"/>
    <s v="Ali"/>
    <s v="Jones"/>
    <s v="student2023@university.com"/>
    <s v="Male"/>
    <n v="18"/>
    <x v="3"/>
    <n v="78.03"/>
    <n v="78.03"/>
    <n v="68.989999999999995"/>
    <n v="77.8"/>
    <n v="82.65"/>
    <n v="82.65"/>
    <n v="98.45"/>
    <n v="2.76"/>
    <n v="53.12"/>
    <n v="74.680000000000007"/>
    <x v="3"/>
    <x v="1"/>
    <n v="21.2"/>
    <x v="1"/>
    <x v="0"/>
    <s v="High School"/>
    <x v="0"/>
    <x v="1"/>
    <x v="6"/>
    <n v="6.4"/>
  </r>
  <r>
    <s v="S3024"/>
    <s v="Ahmed"/>
    <s v="Davis"/>
    <s v="student2024@university.com"/>
    <s v="Male"/>
    <n v="23"/>
    <x v="0"/>
    <n v="55.99"/>
    <n v="55.99"/>
    <n v="94.52"/>
    <n v="72.13"/>
    <n v="89.14"/>
    <n v="89.14"/>
    <n v="94.21"/>
    <n v="1.88"/>
    <n v="96.03"/>
    <n v="72.5"/>
    <x v="2"/>
    <x v="1"/>
    <n v="29"/>
    <x v="0"/>
    <x v="0"/>
    <m/>
    <x v="1"/>
    <x v="0"/>
    <x v="3"/>
    <n v="5.3"/>
  </r>
  <r>
    <s v="S3025"/>
    <s v="Sara"/>
    <s v="Johnson"/>
    <s v="student2025@university.com"/>
    <s v="Female"/>
    <n v="23"/>
    <x v="0"/>
    <n v="60.58"/>
    <n v="60.58"/>
    <n v="59.36"/>
    <n v="49.26"/>
    <n v="66.28"/>
    <n v="66.28"/>
    <n v="74.89"/>
    <n v="3.46"/>
    <n v="68.66"/>
    <n v="87.4"/>
    <x v="2"/>
    <x v="1"/>
    <n v="20.8"/>
    <x v="0"/>
    <x v="1"/>
    <m/>
    <x v="1"/>
    <x v="2"/>
    <x v="9"/>
    <n v="6.4"/>
  </r>
  <r>
    <s v="S3026"/>
    <s v="Omar"/>
    <s v="Davis"/>
    <s v="student2026@university.com"/>
    <s v="Female"/>
    <n v="21"/>
    <x v="1"/>
    <n v="58.61"/>
    <n v="58.61"/>
    <n v="98.06"/>
    <n v="50.07"/>
    <n v="57.23"/>
    <n v="57.23"/>
    <n v="70.75"/>
    <n v="9.7100000000000009"/>
    <n v="83.43"/>
    <n v="95.59"/>
    <x v="4"/>
    <x v="1"/>
    <n v="23.6"/>
    <x v="0"/>
    <x v="0"/>
    <s v="PhD"/>
    <x v="3"/>
    <x v="0"/>
    <x v="6"/>
    <n v="8.6"/>
  </r>
  <r>
    <s v="S3027"/>
    <s v="Liam"/>
    <s v="Jones"/>
    <s v="student2027@university.com"/>
    <s v="Male"/>
    <n v="19"/>
    <x v="0"/>
    <n v="53.36"/>
    <n v="53.36"/>
    <n v="45.82"/>
    <n v="99.36"/>
    <n v="62.84"/>
    <n v="62.84"/>
    <n v="95.79"/>
    <n v="9.77"/>
    <n v="83.37"/>
    <n v="65.010000000000005"/>
    <x v="2"/>
    <x v="1"/>
    <n v="15"/>
    <x v="0"/>
    <x v="0"/>
    <s v="Bachelor's"/>
    <x v="4"/>
    <x v="0"/>
    <x v="1"/>
    <n v="6.5"/>
  </r>
  <r>
    <s v="S3028"/>
    <s v="Sara"/>
    <s v="Davis"/>
    <s v="student2028@university.com"/>
    <s v="Female"/>
    <n v="22"/>
    <x v="3"/>
    <n v="83.57"/>
    <n v="83.57"/>
    <n v="94.16"/>
    <n v="67.16"/>
    <n v="62.82"/>
    <n v="62.82"/>
    <n v="80.56"/>
    <n v="3.32"/>
    <n v="52.82"/>
    <n v="51.23"/>
    <x v="4"/>
    <x v="1"/>
    <n v="5.8"/>
    <x v="0"/>
    <x v="0"/>
    <s v="PhD"/>
    <x v="3"/>
    <x v="0"/>
    <x v="6"/>
    <n v="4.7"/>
  </r>
  <r>
    <s v="S3029"/>
    <s v="Liam"/>
    <s v="Brown"/>
    <s v="student2029@university.com"/>
    <s v="Male"/>
    <n v="21"/>
    <x v="3"/>
    <m/>
    <n v="75.472717350395016"/>
    <n v="66.709999999999994"/>
    <n v="47.55"/>
    <n v="79.16"/>
    <n v="79.16"/>
    <n v="64.72"/>
    <n v="9.64"/>
    <n v="50.18"/>
    <n v="94.7"/>
    <x v="0"/>
    <x v="0"/>
    <n v="15.5"/>
    <x v="1"/>
    <x v="0"/>
    <s v="PhD"/>
    <x v="3"/>
    <x v="2"/>
    <x v="1"/>
    <n v="6.7"/>
  </r>
  <r>
    <s v="S3030"/>
    <s v="Omar"/>
    <s v="Williams"/>
    <s v="student2030@university.com"/>
    <s v="Female"/>
    <n v="24"/>
    <x v="3"/>
    <n v="91.55"/>
    <n v="91.55"/>
    <n v="44.42"/>
    <n v="52.89"/>
    <m/>
    <n v="74.800710775047108"/>
    <n v="78.22"/>
    <n v="3"/>
    <n v="54.4"/>
    <n v="98.94"/>
    <x v="1"/>
    <x v="1"/>
    <n v="17.8"/>
    <x v="0"/>
    <x v="0"/>
    <s v="None"/>
    <x v="1"/>
    <x v="1"/>
    <x v="4"/>
    <n v="5.9"/>
  </r>
  <r>
    <s v="S3031"/>
    <s v="Ali"/>
    <s v="Brown"/>
    <s v="student2031@university.com"/>
    <s v="Male"/>
    <n v="24"/>
    <x v="3"/>
    <n v="54.94"/>
    <n v="54.94"/>
    <n v="92.77"/>
    <n v="56.1"/>
    <n v="92.87"/>
    <n v="92.87"/>
    <n v="99.61"/>
    <n v="8.5399999999999991"/>
    <n v="97.83"/>
    <n v="71.67"/>
    <x v="0"/>
    <x v="0"/>
    <n v="17.3"/>
    <x v="0"/>
    <x v="0"/>
    <s v="None"/>
    <x v="1"/>
    <x v="0"/>
    <x v="2"/>
    <n v="7.2"/>
  </r>
  <r>
    <s v="S3032"/>
    <s v="Omar"/>
    <s v="Davis"/>
    <s v="student2032@university.com"/>
    <s v="Female"/>
    <n v="20"/>
    <x v="3"/>
    <n v="57.24"/>
    <n v="57.24"/>
    <n v="55.12"/>
    <n v="70.66"/>
    <n v="99.43"/>
    <n v="99.43"/>
    <n v="92.47"/>
    <n v="2.12"/>
    <n v="89.7"/>
    <n v="72.790000000000006"/>
    <x v="2"/>
    <x v="1"/>
    <n v="10.8"/>
    <x v="1"/>
    <x v="0"/>
    <m/>
    <x v="1"/>
    <x v="0"/>
    <x v="6"/>
    <n v="5.2"/>
  </r>
  <r>
    <s v="S3033"/>
    <s v="Sara"/>
    <s v="Brown"/>
    <s v="student2033@university.com"/>
    <s v="Female"/>
    <n v="23"/>
    <x v="3"/>
    <n v="65.319999999999993"/>
    <n v="65.319999999999993"/>
    <n v="41.34"/>
    <n v="60.13"/>
    <n v="67.16"/>
    <n v="67.16"/>
    <n v="64.06"/>
    <n v="8.26"/>
    <n v="56.6"/>
    <n v="57.21"/>
    <x v="4"/>
    <x v="1"/>
    <n v="16.899999999999999"/>
    <x v="0"/>
    <x v="0"/>
    <s v="High School"/>
    <x v="0"/>
    <x v="0"/>
    <x v="3"/>
    <n v="5.6"/>
  </r>
  <r>
    <s v="S3034"/>
    <s v="Ahmed"/>
    <s v="Jones"/>
    <s v="student2034@university.com"/>
    <s v="Female"/>
    <n v="22"/>
    <x v="3"/>
    <n v="88.29"/>
    <n v="88.29"/>
    <n v="48.15"/>
    <n v="67.3"/>
    <n v="85.25"/>
    <n v="85.25"/>
    <n v="97.65"/>
    <n v="3.54"/>
    <n v="80.739999999999995"/>
    <n v="73.78"/>
    <x v="1"/>
    <x v="1"/>
    <n v="22.9"/>
    <x v="0"/>
    <x v="0"/>
    <s v="Master's"/>
    <x v="2"/>
    <x v="1"/>
    <x v="4"/>
    <n v="6.6"/>
  </r>
  <r>
    <s v="S3035"/>
    <s v="Emma"/>
    <s v="Johnson"/>
    <s v="student2035@university.com"/>
    <s v="Male"/>
    <n v="19"/>
    <x v="3"/>
    <n v="65.290000000000006"/>
    <n v="65.290000000000006"/>
    <n v="79.55"/>
    <n v="49.99"/>
    <n v="82.87"/>
    <n v="82.87"/>
    <n v="99.07"/>
    <n v="1.96"/>
    <n v="80.599999999999994"/>
    <n v="65.17"/>
    <x v="1"/>
    <x v="1"/>
    <n v="12.8"/>
    <x v="0"/>
    <x v="0"/>
    <s v="Bachelor's"/>
    <x v="4"/>
    <x v="2"/>
    <x v="0"/>
    <n v="4.5999999999999996"/>
  </r>
  <r>
    <s v="S3036"/>
    <s v="Sara"/>
    <s v="Brown"/>
    <s v="student2036@university.com"/>
    <s v="Male"/>
    <n v="21"/>
    <x v="1"/>
    <n v="70.42"/>
    <n v="70.42"/>
    <n v="98.67"/>
    <n v="59.6"/>
    <n v="59.72"/>
    <n v="59.72"/>
    <n v="61.56"/>
    <n v="9.35"/>
    <n v="50.03"/>
    <n v="99.72"/>
    <x v="4"/>
    <x v="1"/>
    <n v="20.9"/>
    <x v="0"/>
    <x v="0"/>
    <s v="High School"/>
    <x v="0"/>
    <x v="1"/>
    <x v="9"/>
    <n v="5.0999999999999996"/>
  </r>
  <r>
    <s v="S3037"/>
    <s v="Omar"/>
    <s v="Jones"/>
    <s v="student2037@university.com"/>
    <s v="Male"/>
    <n v="22"/>
    <x v="3"/>
    <n v="65.08"/>
    <n v="65.08"/>
    <n v="46.69"/>
    <n v="44.22"/>
    <n v="95.9"/>
    <n v="95.9"/>
    <n v="94.78"/>
    <n v="2.14"/>
    <n v="71.45"/>
    <n v="59.24"/>
    <x v="4"/>
    <x v="1"/>
    <n v="8.8000000000000007"/>
    <x v="0"/>
    <x v="0"/>
    <s v="None"/>
    <x v="1"/>
    <x v="1"/>
    <x v="2"/>
    <n v="8"/>
  </r>
  <r>
    <s v="S3038"/>
    <s v="Emma"/>
    <s v="Johnson"/>
    <s v="student2038@university.com"/>
    <s v="Female"/>
    <n v="21"/>
    <x v="0"/>
    <n v="54.01"/>
    <n v="54.01"/>
    <n v="67.72"/>
    <n v="93.38"/>
    <m/>
    <n v="74.778119787717813"/>
    <n v="94.16"/>
    <n v="9.92"/>
    <n v="85.59"/>
    <n v="68.930000000000007"/>
    <x v="2"/>
    <x v="1"/>
    <n v="12"/>
    <x v="1"/>
    <x v="0"/>
    <s v="PhD"/>
    <x v="3"/>
    <x v="1"/>
    <x v="1"/>
    <n v="8.6999999999999993"/>
  </r>
  <r>
    <s v="S3039"/>
    <s v="Omar"/>
    <s v="Williams"/>
    <s v="student2039@university.com"/>
    <s v="Female"/>
    <n v="21"/>
    <x v="1"/>
    <m/>
    <n v="75.498062688821591"/>
    <n v="50.84"/>
    <n v="51.93"/>
    <n v="86.85"/>
    <n v="86.85"/>
    <n v="51.99"/>
    <n v="1.0900000000000001"/>
    <n v="59.34"/>
    <n v="80.83"/>
    <x v="1"/>
    <x v="1"/>
    <n v="27.1"/>
    <x v="1"/>
    <x v="0"/>
    <s v="None"/>
    <x v="1"/>
    <x v="0"/>
    <x v="6"/>
    <n v="8.8000000000000007"/>
  </r>
  <r>
    <s v="S3040"/>
    <s v="Ahmed"/>
    <s v="Davis"/>
    <s v="student2040@university.com"/>
    <s v="Male"/>
    <n v="21"/>
    <x v="0"/>
    <n v="77.430000000000007"/>
    <n v="77.430000000000007"/>
    <n v="84.7"/>
    <n v="85.41"/>
    <n v="67.38"/>
    <n v="67.38"/>
    <n v="83.48"/>
    <n v="0.1"/>
    <n v="92.55"/>
    <n v="67.260000000000005"/>
    <x v="1"/>
    <x v="1"/>
    <n v="20.7"/>
    <x v="0"/>
    <x v="0"/>
    <m/>
    <x v="1"/>
    <x v="0"/>
    <x v="5"/>
    <n v="8.6999999999999993"/>
  </r>
  <r>
    <s v="S3041"/>
    <s v="Omar"/>
    <s v="Williams"/>
    <s v="student2041@university.com"/>
    <s v="Female"/>
    <n v="19"/>
    <x v="2"/>
    <n v="89.39"/>
    <n v="89.39"/>
    <n v="47.08"/>
    <n v="60.97"/>
    <n v="68.349999999999994"/>
    <n v="68.349999999999994"/>
    <n v="65.260000000000005"/>
    <n v="8.7100000000000009"/>
    <n v="83.02"/>
    <n v="73.72"/>
    <x v="1"/>
    <x v="1"/>
    <n v="7.1"/>
    <x v="1"/>
    <x v="1"/>
    <s v="PhD"/>
    <x v="3"/>
    <x v="1"/>
    <x v="7"/>
    <n v="8.6999999999999993"/>
  </r>
  <r>
    <s v="S3042"/>
    <s v="Ali"/>
    <s v="Smith"/>
    <s v="student2042@university.com"/>
    <s v="Male"/>
    <n v="22"/>
    <x v="3"/>
    <n v="82.92"/>
    <n v="82.92"/>
    <n v="54.39"/>
    <n v="68.459999999999994"/>
    <n v="72.77"/>
    <n v="72.77"/>
    <n v="83.73"/>
    <n v="5.87"/>
    <n v="50.35"/>
    <n v="98.67"/>
    <x v="0"/>
    <x v="0"/>
    <n v="11.6"/>
    <x v="0"/>
    <x v="0"/>
    <s v="Master's"/>
    <x v="2"/>
    <x v="1"/>
    <x v="5"/>
    <n v="8.1"/>
  </r>
  <r>
    <s v="S3043"/>
    <s v="John"/>
    <s v="Jones"/>
    <s v="student2043@university.com"/>
    <s v="Male"/>
    <n v="18"/>
    <x v="1"/>
    <m/>
    <n v="75.489274102079236"/>
    <n v="51.78"/>
    <n v="57.48"/>
    <n v="93.23"/>
    <n v="93.23"/>
    <n v="95.68"/>
    <n v="4.22"/>
    <n v="92.75"/>
    <n v="75.400000000000006"/>
    <x v="3"/>
    <x v="1"/>
    <n v="29.8"/>
    <x v="0"/>
    <x v="0"/>
    <s v="PhD"/>
    <x v="3"/>
    <x v="1"/>
    <x v="9"/>
    <n v="7.7"/>
  </r>
  <r>
    <s v="S3044"/>
    <s v="Liam"/>
    <s v="Johnson"/>
    <s v="student2044@university.com"/>
    <s v="Male"/>
    <n v="18"/>
    <x v="2"/>
    <n v="54.48"/>
    <n v="54.48"/>
    <n v="73.150000000000006"/>
    <n v="81.790000000000006"/>
    <n v="57.01"/>
    <n v="57.01"/>
    <n v="74.94"/>
    <n v="0.82"/>
    <n v="50.97"/>
    <n v="95.52"/>
    <x v="4"/>
    <x v="1"/>
    <n v="11.8"/>
    <x v="0"/>
    <x v="0"/>
    <m/>
    <x v="1"/>
    <x v="0"/>
    <x v="0"/>
    <n v="5.2"/>
  </r>
  <r>
    <s v="S3045"/>
    <s v="Liam"/>
    <s v="Brown"/>
    <s v="student2045@university.com"/>
    <s v="Male"/>
    <n v="19"/>
    <x v="1"/>
    <n v="82.14"/>
    <n v="82.14"/>
    <n v="92.39"/>
    <n v="90.67"/>
    <n v="52.73"/>
    <n v="52.73"/>
    <n v="70.72"/>
    <n v="5.75"/>
    <n v="94.4"/>
    <n v="52.15"/>
    <x v="2"/>
    <x v="1"/>
    <n v="19.5"/>
    <x v="0"/>
    <x v="0"/>
    <s v="High School"/>
    <x v="0"/>
    <x v="2"/>
    <x v="1"/>
    <n v="6.2"/>
  </r>
  <r>
    <s v="S3046"/>
    <s v="Sara"/>
    <s v="Williams"/>
    <s v="student2046@university.com"/>
    <s v="Female"/>
    <n v="24"/>
    <x v="3"/>
    <n v="57.77"/>
    <n v="57.77"/>
    <n v="70.67"/>
    <n v="57.18"/>
    <m/>
    <n v="74.787670087419087"/>
    <n v="96.08"/>
    <n v="3.94"/>
    <n v="66.69"/>
    <n v="55.99"/>
    <x v="2"/>
    <x v="1"/>
    <n v="18.8"/>
    <x v="0"/>
    <x v="0"/>
    <s v="None"/>
    <x v="1"/>
    <x v="1"/>
    <x v="0"/>
    <n v="6"/>
  </r>
  <r>
    <s v="S3047"/>
    <s v="John"/>
    <s v="Johnson"/>
    <s v="student2047@university.com"/>
    <s v="Female"/>
    <n v="19"/>
    <x v="3"/>
    <n v="70.72"/>
    <n v="70.72"/>
    <n v="43.49"/>
    <n v="54.53"/>
    <n v="52.78"/>
    <n v="52.78"/>
    <n v="98.71"/>
    <n v="4.84"/>
    <n v="84.93"/>
    <n v="97.23"/>
    <x v="2"/>
    <x v="1"/>
    <n v="15.1"/>
    <x v="0"/>
    <x v="0"/>
    <s v="Bachelor's"/>
    <x v="4"/>
    <x v="0"/>
    <x v="3"/>
    <n v="7.7"/>
  </r>
  <r>
    <s v="S3048"/>
    <s v="Omar"/>
    <s v="Jones"/>
    <s v="student2048@university.com"/>
    <s v="Female"/>
    <n v="23"/>
    <x v="3"/>
    <n v="81.459999999999994"/>
    <n v="81.459999999999994"/>
    <n v="73.8"/>
    <n v="80.89"/>
    <n v="84.38"/>
    <n v="84.38"/>
    <n v="53.11"/>
    <n v="6.3"/>
    <n v="89.37"/>
    <n v="56.44"/>
    <x v="1"/>
    <x v="1"/>
    <n v="5.8"/>
    <x v="0"/>
    <x v="1"/>
    <m/>
    <x v="1"/>
    <x v="1"/>
    <x v="5"/>
    <n v="6.4"/>
  </r>
  <r>
    <s v="S3049"/>
    <s v="Ahmed"/>
    <s v="Smith"/>
    <s v="student2049@university.com"/>
    <s v="Male"/>
    <n v="21"/>
    <x v="0"/>
    <n v="89.11"/>
    <n v="89.11"/>
    <n v="87.85"/>
    <n v="51.71"/>
    <n v="88.02"/>
    <n v="88.02"/>
    <n v="96.14"/>
    <n v="6.4"/>
    <n v="64.06"/>
    <n v="86.83"/>
    <x v="3"/>
    <x v="1"/>
    <n v="12.1"/>
    <x v="0"/>
    <x v="0"/>
    <s v="Bachelor's"/>
    <x v="4"/>
    <x v="0"/>
    <x v="6"/>
    <n v="5.8"/>
  </r>
  <r>
    <s v="S3050"/>
    <s v="Sara"/>
    <s v="Williams"/>
    <s v="student2050@university.com"/>
    <s v="Female"/>
    <n v="22"/>
    <x v="1"/>
    <n v="84.25"/>
    <n v="84.25"/>
    <n v="47.93"/>
    <n v="78.39"/>
    <n v="92.74"/>
    <n v="92.74"/>
    <n v="54.14"/>
    <n v="9.61"/>
    <n v="67.819999999999993"/>
    <n v="72.3"/>
    <x v="3"/>
    <x v="1"/>
    <n v="28.8"/>
    <x v="0"/>
    <x v="0"/>
    <m/>
    <x v="1"/>
    <x v="0"/>
    <x v="0"/>
    <n v="8.1"/>
  </r>
  <r>
    <s v="S3051"/>
    <s v="Omar"/>
    <s v="Davis"/>
    <s v="student2051@university.com"/>
    <s v="Male"/>
    <n v="22"/>
    <x v="3"/>
    <m/>
    <n v="75.492494313873991"/>
    <n v="44.36"/>
    <n v="45.67"/>
    <n v="87.19"/>
    <n v="87.19"/>
    <n v="66.86"/>
    <n v="6.55"/>
    <n v="75.48"/>
    <n v="70.34"/>
    <x v="1"/>
    <x v="1"/>
    <n v="5.5"/>
    <x v="1"/>
    <x v="0"/>
    <s v="High School"/>
    <x v="0"/>
    <x v="0"/>
    <x v="7"/>
    <n v="7.7"/>
  </r>
  <r>
    <s v="S3052"/>
    <s v="Emma"/>
    <s v="Johnson"/>
    <s v="student2052@university.com"/>
    <s v="Male"/>
    <n v="20"/>
    <x v="0"/>
    <n v="57.45"/>
    <n v="57.45"/>
    <n v="51.27"/>
    <n v="77.209999999999994"/>
    <n v="95.82"/>
    <n v="95.82"/>
    <n v="88.13"/>
    <n v="3.39"/>
    <n v="79.13"/>
    <n v="82.96"/>
    <x v="4"/>
    <x v="1"/>
    <n v="22.9"/>
    <x v="0"/>
    <x v="0"/>
    <m/>
    <x v="1"/>
    <x v="1"/>
    <x v="2"/>
    <n v="5.8"/>
  </r>
  <r>
    <s v="S3053"/>
    <s v="Maria"/>
    <s v="Davis"/>
    <s v="student2053@university.com"/>
    <s v="Male"/>
    <n v="20"/>
    <x v="0"/>
    <n v="67.31"/>
    <n v="67.31"/>
    <n v="84.77"/>
    <n v="70.8"/>
    <n v="87.42"/>
    <n v="87.42"/>
    <n v="88.85"/>
    <n v="3.3"/>
    <n v="64.599999999999994"/>
    <n v="86.38"/>
    <x v="3"/>
    <x v="1"/>
    <n v="27.3"/>
    <x v="1"/>
    <x v="1"/>
    <m/>
    <x v="1"/>
    <x v="2"/>
    <x v="8"/>
    <n v="6.1"/>
  </r>
  <r>
    <s v="S3054"/>
    <s v="Omar"/>
    <s v="Johnson"/>
    <s v="student2054@university.com"/>
    <s v="Male"/>
    <n v="18"/>
    <x v="0"/>
    <m/>
    <n v="75.502443095599233"/>
    <n v="75.5"/>
    <n v="46.83"/>
    <n v="96.8"/>
    <n v="96.8"/>
    <n v="86.29"/>
    <n v="4.7699999999999996"/>
    <n v="99.62"/>
    <n v="96.6"/>
    <x v="0"/>
    <x v="0"/>
    <n v="24.1"/>
    <x v="0"/>
    <x v="0"/>
    <s v="High School"/>
    <x v="0"/>
    <x v="2"/>
    <x v="7"/>
    <n v="8.5"/>
  </r>
  <r>
    <s v="S3055"/>
    <s v="John"/>
    <s v="Johnson"/>
    <s v="student2055@university.com"/>
    <s v="Male"/>
    <n v="20"/>
    <x v="1"/>
    <n v="85.97"/>
    <n v="85.97"/>
    <n v="72.44"/>
    <n v="78.95"/>
    <n v="59.66"/>
    <n v="59.66"/>
    <n v="51.96"/>
    <n v="2.59"/>
    <n v="86.85"/>
    <n v="62.84"/>
    <x v="1"/>
    <x v="1"/>
    <n v="13.1"/>
    <x v="1"/>
    <x v="0"/>
    <m/>
    <x v="1"/>
    <x v="2"/>
    <x v="2"/>
    <n v="7.7"/>
  </r>
  <r>
    <s v="S3056"/>
    <s v="Sara"/>
    <s v="Jones"/>
    <s v="student2056@university.com"/>
    <s v="Male"/>
    <n v="20"/>
    <x v="1"/>
    <m/>
    <n v="75.498470588235122"/>
    <n v="54.97"/>
    <n v="66.790000000000006"/>
    <n v="74.989999999999995"/>
    <n v="74.989999999999995"/>
    <n v="56.65"/>
    <n v="3.76"/>
    <n v="63.71"/>
    <n v="84.9"/>
    <x v="3"/>
    <x v="1"/>
    <n v="18"/>
    <x v="0"/>
    <x v="0"/>
    <s v="None"/>
    <x v="1"/>
    <x v="0"/>
    <x v="7"/>
    <n v="7.4"/>
  </r>
  <r>
    <s v="S3057"/>
    <s v="John"/>
    <s v="Jones"/>
    <s v="student2057@university.com"/>
    <s v="Female"/>
    <n v="18"/>
    <x v="3"/>
    <n v="63.21"/>
    <n v="63.21"/>
    <n v="59.93"/>
    <n v="53.03"/>
    <n v="99.7"/>
    <n v="99.7"/>
    <n v="96.81"/>
    <n v="8.42"/>
    <n v="82.02"/>
    <n v="67.11"/>
    <x v="4"/>
    <x v="1"/>
    <n v="26.7"/>
    <x v="0"/>
    <x v="1"/>
    <s v="PhD"/>
    <x v="3"/>
    <x v="1"/>
    <x v="3"/>
    <n v="7.6"/>
  </r>
  <r>
    <s v="S3058"/>
    <s v="Sara"/>
    <s v="Jones"/>
    <s v="student2058@university.com"/>
    <s v="Female"/>
    <n v="23"/>
    <x v="0"/>
    <n v="54.38"/>
    <n v="54.38"/>
    <n v="97.95"/>
    <n v="61.2"/>
    <n v="84.08"/>
    <n v="84.08"/>
    <n v="54.07"/>
    <n v="8.6"/>
    <n v="71.77"/>
    <n v="85.88"/>
    <x v="4"/>
    <x v="1"/>
    <n v="29.4"/>
    <x v="0"/>
    <x v="0"/>
    <m/>
    <x v="1"/>
    <x v="0"/>
    <x v="8"/>
    <n v="4.5"/>
  </r>
  <r>
    <s v="S3059"/>
    <s v="Omar"/>
    <s v="Brown"/>
    <s v="student2059@university.com"/>
    <s v="Female"/>
    <n v="24"/>
    <x v="3"/>
    <n v="73.78"/>
    <n v="73.78"/>
    <n v="54.44"/>
    <n v="69.53"/>
    <n v="93.93"/>
    <n v="93.93"/>
    <n v="53.93"/>
    <n v="6.28"/>
    <n v="93.02"/>
    <n v="57.11"/>
    <x v="4"/>
    <x v="1"/>
    <n v="7.4"/>
    <x v="1"/>
    <x v="0"/>
    <s v="High School"/>
    <x v="0"/>
    <x v="0"/>
    <x v="4"/>
    <n v="6.8"/>
  </r>
  <r>
    <s v="S3060"/>
    <s v="Ali"/>
    <s v="Johnson"/>
    <s v="student2060@university.com"/>
    <s v="Female"/>
    <n v="18"/>
    <x v="0"/>
    <n v="92.83"/>
    <n v="92.83"/>
    <n v="94.1"/>
    <n v="45.49"/>
    <n v="51.52"/>
    <n v="51.52"/>
    <n v="91.78"/>
    <n v="5.83"/>
    <n v="66.45"/>
    <n v="72.88"/>
    <x v="1"/>
    <x v="1"/>
    <n v="8.1"/>
    <x v="0"/>
    <x v="0"/>
    <m/>
    <x v="1"/>
    <x v="2"/>
    <x v="9"/>
    <n v="5.5"/>
  </r>
  <r>
    <s v="S3061"/>
    <s v="Emma"/>
    <s v="Williams"/>
    <s v="student2061@university.com"/>
    <s v="Male"/>
    <n v="24"/>
    <x v="2"/>
    <n v="77.599999999999994"/>
    <n v="77.599999999999994"/>
    <n v="74.83"/>
    <n v="97.46"/>
    <n v="93.59"/>
    <n v="93.59"/>
    <n v="82.06"/>
    <n v="4.2699999999999996"/>
    <n v="59.39"/>
    <n v="59.18"/>
    <x v="4"/>
    <x v="1"/>
    <n v="28.9"/>
    <x v="1"/>
    <x v="0"/>
    <s v="PhD"/>
    <x v="3"/>
    <x v="1"/>
    <x v="2"/>
    <n v="4.4000000000000004"/>
  </r>
  <r>
    <s v="S3062"/>
    <s v="Omar"/>
    <s v="Davis"/>
    <s v="student2062@university.com"/>
    <s v="Male"/>
    <n v="20"/>
    <x v="1"/>
    <n v="52.34"/>
    <n v="52.34"/>
    <n v="47.4"/>
    <n v="79.930000000000007"/>
    <n v="84.89"/>
    <n v="84.89"/>
    <n v="67.58"/>
    <n v="6.36"/>
    <n v="52.31"/>
    <n v="66.819999999999993"/>
    <x v="4"/>
    <x v="1"/>
    <n v="26.8"/>
    <x v="0"/>
    <x v="1"/>
    <s v="None"/>
    <x v="1"/>
    <x v="2"/>
    <x v="4"/>
    <n v="7.7"/>
  </r>
  <r>
    <s v="S3063"/>
    <s v="Liam"/>
    <s v="Jones"/>
    <s v="student2063@university.com"/>
    <s v="Female"/>
    <n v="22"/>
    <x v="0"/>
    <n v="98.71"/>
    <n v="98.71"/>
    <n v="68.040000000000006"/>
    <n v="46.15"/>
    <n v="58.54"/>
    <n v="58.54"/>
    <n v="58.29"/>
    <n v="8.06"/>
    <n v="99.22"/>
    <n v="85.78"/>
    <x v="1"/>
    <x v="1"/>
    <n v="10.3"/>
    <x v="0"/>
    <x v="0"/>
    <m/>
    <x v="1"/>
    <x v="0"/>
    <x v="1"/>
    <n v="5.5"/>
  </r>
  <r>
    <s v="S3064"/>
    <s v="John"/>
    <s v="Jones"/>
    <s v="student2064@university.com"/>
    <s v="Female"/>
    <n v="20"/>
    <x v="3"/>
    <n v="91.43"/>
    <n v="91.43"/>
    <n v="96.91"/>
    <n v="89.37"/>
    <n v="51.28"/>
    <n v="51.28"/>
    <n v="94.21"/>
    <n v="7.38"/>
    <n v="67.959999999999994"/>
    <n v="61.67"/>
    <x v="1"/>
    <x v="1"/>
    <n v="29.3"/>
    <x v="0"/>
    <x v="0"/>
    <m/>
    <x v="1"/>
    <x v="1"/>
    <x v="3"/>
    <n v="5.6"/>
  </r>
  <r>
    <s v="S3065"/>
    <s v="Maria"/>
    <s v="Davis"/>
    <s v="student2065@university.com"/>
    <s v="Female"/>
    <n v="21"/>
    <x v="3"/>
    <n v="56.58"/>
    <n v="56.58"/>
    <n v="65.11"/>
    <n v="59.35"/>
    <n v="63"/>
    <n v="63"/>
    <n v="99.43"/>
    <n v="0.35"/>
    <n v="61.03"/>
    <n v="84.24"/>
    <x v="4"/>
    <x v="1"/>
    <n v="10.199999999999999"/>
    <x v="0"/>
    <x v="0"/>
    <s v="PhD"/>
    <x v="3"/>
    <x v="1"/>
    <x v="5"/>
    <n v="7.2"/>
  </r>
  <r>
    <s v="S3066"/>
    <s v="Maria"/>
    <s v="Davis"/>
    <s v="student2066@university.com"/>
    <s v="Female"/>
    <n v="24"/>
    <x v="0"/>
    <n v="96.09"/>
    <n v="96.09"/>
    <n v="91.8"/>
    <n v="75.81"/>
    <n v="95.79"/>
    <n v="95.79"/>
    <n v="52.5"/>
    <n v="7.31"/>
    <n v="74.59"/>
    <n v="74.8"/>
    <x v="3"/>
    <x v="1"/>
    <n v="7.2"/>
    <x v="1"/>
    <x v="0"/>
    <s v="Master's"/>
    <x v="2"/>
    <x v="2"/>
    <x v="3"/>
    <n v="7.3"/>
  </r>
  <r>
    <s v="S3067"/>
    <s v="Ahmed"/>
    <s v="Johnson"/>
    <s v="student2067@university.com"/>
    <s v="Female"/>
    <n v="24"/>
    <x v="3"/>
    <n v="72.53"/>
    <n v="72.53"/>
    <n v="55.39"/>
    <n v="56.63"/>
    <n v="83.41"/>
    <n v="83.41"/>
    <n v="77.709999999999994"/>
    <n v="7.2"/>
    <n v="64.58"/>
    <n v="54.6"/>
    <x v="1"/>
    <x v="1"/>
    <n v="22"/>
    <x v="0"/>
    <x v="0"/>
    <s v="None"/>
    <x v="1"/>
    <x v="1"/>
    <x v="9"/>
    <n v="6.4"/>
  </r>
  <r>
    <s v="S3068"/>
    <s v="Sara"/>
    <s v="Jones"/>
    <s v="student2068@university.com"/>
    <s v="Female"/>
    <n v="21"/>
    <x v="0"/>
    <n v="68.59"/>
    <n v="68.59"/>
    <n v="74.260000000000005"/>
    <n v="84"/>
    <n v="95.97"/>
    <n v="95.97"/>
    <n v="63.07"/>
    <n v="0.99"/>
    <n v="61.65"/>
    <n v="69.33"/>
    <x v="3"/>
    <x v="1"/>
    <n v="18.5"/>
    <x v="1"/>
    <x v="0"/>
    <s v="Master's"/>
    <x v="2"/>
    <x v="0"/>
    <x v="2"/>
    <n v="6.8"/>
  </r>
  <r>
    <s v="S3069"/>
    <s v="John"/>
    <s v="Davis"/>
    <s v="student2069@university.com"/>
    <s v="Female"/>
    <n v="21"/>
    <x v="3"/>
    <n v="73.05"/>
    <n v="73.05"/>
    <n v="90.63"/>
    <n v="83.38"/>
    <n v="72.31"/>
    <n v="72.31"/>
    <n v="91.62"/>
    <n v="1.5"/>
    <n v="80.819999999999993"/>
    <n v="93.46"/>
    <x v="0"/>
    <x v="0"/>
    <n v="11"/>
    <x v="1"/>
    <x v="0"/>
    <m/>
    <x v="1"/>
    <x v="0"/>
    <x v="3"/>
    <n v="8.1999999999999993"/>
  </r>
  <r>
    <s v="S3070"/>
    <s v="Ahmed"/>
    <s v="Brown"/>
    <s v="student2070@university.com"/>
    <s v="Female"/>
    <n v="23"/>
    <x v="3"/>
    <n v="91.73"/>
    <n v="91.73"/>
    <n v="95.24"/>
    <n v="73.12"/>
    <n v="96.83"/>
    <n v="96.83"/>
    <n v="67.3"/>
    <n v="7.88"/>
    <n v="53.74"/>
    <n v="99.46"/>
    <x v="3"/>
    <x v="1"/>
    <n v="28.2"/>
    <x v="0"/>
    <x v="0"/>
    <s v="Master's"/>
    <x v="2"/>
    <x v="1"/>
    <x v="4"/>
    <n v="4.5"/>
  </r>
  <r>
    <s v="S3071"/>
    <s v="John"/>
    <s v="Brown"/>
    <s v="student2071@university.com"/>
    <s v="Male"/>
    <n v="19"/>
    <x v="3"/>
    <m/>
    <n v="75.496230446394364"/>
    <n v="69.150000000000006"/>
    <n v="54.46"/>
    <n v="73.150000000000006"/>
    <n v="73.150000000000006"/>
    <n v="85.73"/>
    <n v="5.59"/>
    <n v="75.45"/>
    <n v="68.45"/>
    <x v="2"/>
    <x v="1"/>
    <n v="15.1"/>
    <x v="0"/>
    <x v="0"/>
    <s v="PhD"/>
    <x v="3"/>
    <x v="0"/>
    <x v="2"/>
    <n v="4.3"/>
  </r>
  <r>
    <s v="S3072"/>
    <s v="Liam"/>
    <s v="Jones"/>
    <s v="student2072@university.com"/>
    <s v="Male"/>
    <n v="21"/>
    <x v="2"/>
    <n v="52.96"/>
    <n v="52.96"/>
    <n v="78.38"/>
    <n v="55.22"/>
    <n v="60.21"/>
    <n v="60.21"/>
    <n v="76.98"/>
    <n v="8.2200000000000006"/>
    <n v="69.37"/>
    <n v="52.74"/>
    <x v="2"/>
    <x v="1"/>
    <n v="15.1"/>
    <x v="0"/>
    <x v="0"/>
    <s v="Bachelor's"/>
    <x v="4"/>
    <x v="1"/>
    <x v="9"/>
    <n v="7.3"/>
  </r>
  <r>
    <s v="S3073"/>
    <s v="Sara"/>
    <s v="Davis"/>
    <s v="student2073@university.com"/>
    <s v="Male"/>
    <n v="24"/>
    <x v="1"/>
    <n v="97.88"/>
    <n v="97.88"/>
    <n v="40.18"/>
    <n v="62.97"/>
    <n v="57.57"/>
    <n v="57.57"/>
    <n v="77.08"/>
    <n v="1.85"/>
    <n v="76.63"/>
    <n v="56.51"/>
    <x v="3"/>
    <x v="1"/>
    <n v="20.8"/>
    <x v="0"/>
    <x v="0"/>
    <s v="High School"/>
    <x v="0"/>
    <x v="0"/>
    <x v="4"/>
    <n v="7"/>
  </r>
  <r>
    <s v="S3074"/>
    <s v="Omar"/>
    <s v="Johnson"/>
    <s v="student2074@university.com"/>
    <s v="Male"/>
    <n v="22"/>
    <x v="3"/>
    <m/>
    <n v="75.496288659793677"/>
    <n v="55.19"/>
    <n v="48.7"/>
    <n v="99.69"/>
    <n v="99.69"/>
    <n v="92.9"/>
    <n v="0.31"/>
    <n v="66.02"/>
    <n v="89.41"/>
    <x v="3"/>
    <x v="1"/>
    <n v="10.8"/>
    <x v="0"/>
    <x v="0"/>
    <s v="Bachelor's"/>
    <x v="4"/>
    <x v="0"/>
    <x v="9"/>
    <n v="4.9000000000000004"/>
  </r>
  <r>
    <s v="S3075"/>
    <s v="Omar"/>
    <s v="Johnson"/>
    <s v="student2075@university.com"/>
    <s v="Female"/>
    <n v="24"/>
    <x v="3"/>
    <n v="87.28"/>
    <n v="87.28"/>
    <n v="56.72"/>
    <n v="60.26"/>
    <n v="66.69"/>
    <n v="66.69"/>
    <n v="73.52"/>
    <n v="1.62"/>
    <n v="78.52"/>
    <n v="82.79"/>
    <x v="1"/>
    <x v="1"/>
    <n v="19.7"/>
    <x v="0"/>
    <x v="0"/>
    <s v="Bachelor's"/>
    <x v="4"/>
    <x v="1"/>
    <x v="3"/>
    <n v="6.6"/>
  </r>
  <r>
    <s v="S3076"/>
    <s v="Maria"/>
    <s v="Johnson"/>
    <s v="student2076@university.com"/>
    <s v="Male"/>
    <n v="24"/>
    <x v="0"/>
    <n v="81.81"/>
    <n v="81.81"/>
    <n v="45.61"/>
    <n v="81.06"/>
    <n v="58"/>
    <n v="58"/>
    <n v="92.28"/>
    <n v="4.53"/>
    <n v="54.09"/>
    <n v="64.25"/>
    <x v="2"/>
    <x v="1"/>
    <n v="14.1"/>
    <x v="1"/>
    <x v="0"/>
    <s v="PhD"/>
    <x v="3"/>
    <x v="0"/>
    <x v="2"/>
    <n v="7.7"/>
  </r>
  <r>
    <s v="S3077"/>
    <s v="Omar"/>
    <s v="Smith"/>
    <s v="student2077@university.com"/>
    <s v="Female"/>
    <n v="23"/>
    <x v="3"/>
    <n v="59.38"/>
    <n v="59.38"/>
    <n v="56.78"/>
    <n v="89.85"/>
    <n v="50.42"/>
    <n v="50.42"/>
    <n v="68.17"/>
    <n v="5.23"/>
    <n v="68.81"/>
    <n v="69.56"/>
    <x v="2"/>
    <x v="1"/>
    <n v="22.4"/>
    <x v="1"/>
    <x v="0"/>
    <s v="Bachelor's"/>
    <x v="4"/>
    <x v="2"/>
    <x v="0"/>
    <n v="7.7"/>
  </r>
  <r>
    <s v="S3078"/>
    <s v="Omar"/>
    <s v="Jones"/>
    <s v="student2078@university.com"/>
    <s v="Male"/>
    <n v="19"/>
    <x v="0"/>
    <n v="58.54"/>
    <n v="58.54"/>
    <n v="59.27"/>
    <n v="59.95"/>
    <n v="64.28"/>
    <n v="64.28"/>
    <n v="58.74"/>
    <n v="8.58"/>
    <n v="61.87"/>
    <n v="90.56"/>
    <x v="4"/>
    <x v="1"/>
    <n v="11.2"/>
    <x v="1"/>
    <x v="0"/>
    <s v="Bachelor's"/>
    <x v="4"/>
    <x v="1"/>
    <x v="5"/>
    <n v="7"/>
  </r>
  <r>
    <s v="S3079"/>
    <s v="Liam"/>
    <s v="Johnson"/>
    <s v="student2079@university.com"/>
    <s v="Female"/>
    <n v="19"/>
    <x v="1"/>
    <n v="93.52"/>
    <n v="93.52"/>
    <n v="98.13"/>
    <n v="54.02"/>
    <n v="94.46"/>
    <n v="94.46"/>
    <n v="72.77"/>
    <n v="7.16"/>
    <n v="71.900000000000006"/>
    <n v="70.66"/>
    <x v="3"/>
    <x v="1"/>
    <n v="9.6"/>
    <x v="1"/>
    <x v="0"/>
    <s v="PhD"/>
    <x v="3"/>
    <x v="0"/>
    <x v="6"/>
    <n v="4.7"/>
  </r>
  <r>
    <s v="S3080"/>
    <s v="Ali"/>
    <s v="Brown"/>
    <s v="student2080@university.com"/>
    <s v="Female"/>
    <n v="21"/>
    <x v="0"/>
    <n v="70.98"/>
    <n v="70.98"/>
    <n v="80.12"/>
    <n v="89.96"/>
    <m/>
    <n v="74.748749037721169"/>
    <n v="74.92"/>
    <n v="9.9"/>
    <n v="69.92"/>
    <n v="87.79"/>
    <x v="2"/>
    <x v="1"/>
    <n v="11.2"/>
    <x v="0"/>
    <x v="0"/>
    <s v="High School"/>
    <x v="0"/>
    <x v="1"/>
    <x v="1"/>
    <n v="5.5"/>
  </r>
  <r>
    <s v="S3081"/>
    <s v="Maria"/>
    <s v="Davis"/>
    <s v="student2081@university.com"/>
    <s v="Male"/>
    <n v="20"/>
    <x v="0"/>
    <n v="82.73"/>
    <n v="82.73"/>
    <n v="65.56"/>
    <n v="93.44"/>
    <n v="81.62"/>
    <n v="81.62"/>
    <n v="73.92"/>
    <n v="0.79"/>
    <n v="81.56"/>
    <n v="64.760000000000005"/>
    <x v="3"/>
    <x v="1"/>
    <n v="28.4"/>
    <x v="0"/>
    <x v="0"/>
    <s v="High School"/>
    <x v="0"/>
    <x v="2"/>
    <x v="0"/>
    <n v="6"/>
  </r>
  <r>
    <s v="S3082"/>
    <s v="Ahmed"/>
    <s v="Williams"/>
    <s v="student2082@university.com"/>
    <s v="Male"/>
    <n v="24"/>
    <x v="0"/>
    <n v="75.2"/>
    <n v="75.2"/>
    <n v="99.28"/>
    <n v="64.599999999999994"/>
    <m/>
    <n v="74.746103195995218"/>
    <n v="90.42"/>
    <n v="1.3"/>
    <n v="81.44"/>
    <n v="86.24"/>
    <x v="0"/>
    <x v="0"/>
    <n v="26.2"/>
    <x v="0"/>
    <x v="0"/>
    <m/>
    <x v="1"/>
    <x v="2"/>
    <x v="3"/>
    <n v="7.9"/>
  </r>
  <r>
    <s v="S3083"/>
    <s v="Emma"/>
    <s v="Williams"/>
    <s v="student2083@university.com"/>
    <s v="Female"/>
    <n v="18"/>
    <x v="2"/>
    <n v="86.37"/>
    <n v="86.37"/>
    <n v="49.19"/>
    <n v="41.61"/>
    <n v="75.64"/>
    <n v="75.64"/>
    <n v="78.23"/>
    <n v="0.84"/>
    <n v="70.67"/>
    <n v="73.319999999999993"/>
    <x v="3"/>
    <x v="1"/>
    <n v="25.7"/>
    <x v="1"/>
    <x v="0"/>
    <m/>
    <x v="1"/>
    <x v="0"/>
    <x v="9"/>
    <n v="6.7"/>
  </r>
  <r>
    <s v="S3084"/>
    <s v="Ali"/>
    <s v="Johnson"/>
    <s v="student2084@university.com"/>
    <s v="Female"/>
    <n v="20"/>
    <x v="2"/>
    <m/>
    <n v="75.490026819923216"/>
    <n v="68.56"/>
    <n v="81.7"/>
    <m/>
    <n v="74.745758859784118"/>
    <n v="94.42"/>
    <n v="5.38"/>
    <n v="59.08"/>
    <n v="77.27"/>
    <x v="1"/>
    <x v="1"/>
    <n v="24.5"/>
    <x v="0"/>
    <x v="0"/>
    <s v="PhD"/>
    <x v="3"/>
    <x v="1"/>
    <x v="7"/>
    <n v="7.7"/>
  </r>
  <r>
    <s v="S3085"/>
    <s v="Ahmed"/>
    <s v="Williams"/>
    <s v="student2085@university.com"/>
    <s v="Female"/>
    <n v="20"/>
    <x v="0"/>
    <n v="64.37"/>
    <n v="64.37"/>
    <n v="78.819999999999993"/>
    <n v="87.04"/>
    <n v="66.19"/>
    <n v="66.19"/>
    <n v="75.709999999999994"/>
    <n v="2.67"/>
    <n v="79.099999999999994"/>
    <n v="79.94"/>
    <x v="1"/>
    <x v="1"/>
    <n v="20.9"/>
    <x v="0"/>
    <x v="0"/>
    <s v="Master's"/>
    <x v="2"/>
    <x v="2"/>
    <x v="1"/>
    <n v="8.6"/>
  </r>
  <r>
    <s v="S3086"/>
    <s v="Sara"/>
    <s v="Williams"/>
    <s v="student2086@university.com"/>
    <s v="Male"/>
    <n v="19"/>
    <x v="3"/>
    <n v="68.17"/>
    <n v="68.17"/>
    <n v="43.33"/>
    <n v="41.08"/>
    <m/>
    <n v="74.749055876685773"/>
    <n v="61.24"/>
    <n v="6.84"/>
    <n v="98.33"/>
    <n v="72.53"/>
    <x v="1"/>
    <x v="1"/>
    <n v="7.5"/>
    <x v="0"/>
    <x v="0"/>
    <s v="None"/>
    <x v="1"/>
    <x v="0"/>
    <x v="1"/>
    <n v="7.1"/>
  </r>
  <r>
    <s v="S3087"/>
    <s v="Ali"/>
    <s v="Smith"/>
    <s v="student2087@university.com"/>
    <s v="Male"/>
    <n v="19"/>
    <x v="0"/>
    <n v="92.95"/>
    <n v="92.95"/>
    <n v="83.02"/>
    <n v="75.7"/>
    <n v="53.94"/>
    <n v="53.94"/>
    <n v="56.47"/>
    <n v="1.33"/>
    <n v="59.27"/>
    <n v="73.31"/>
    <x v="3"/>
    <x v="1"/>
    <n v="13.1"/>
    <x v="0"/>
    <x v="0"/>
    <s v="PhD"/>
    <x v="3"/>
    <x v="0"/>
    <x v="6"/>
    <n v="5.2"/>
  </r>
  <r>
    <s v="S3088"/>
    <s v="Liam"/>
    <s v="Brown"/>
    <s v="student2088@university.com"/>
    <s v="Female"/>
    <n v="23"/>
    <x v="3"/>
    <n v="73.400000000000006"/>
    <n v="73.400000000000006"/>
    <n v="45.99"/>
    <n v="75.3"/>
    <n v="86.24"/>
    <n v="86.24"/>
    <n v="93.42"/>
    <n v="1.03"/>
    <n v="53.45"/>
    <n v="63.29"/>
    <x v="3"/>
    <x v="1"/>
    <n v="19"/>
    <x v="0"/>
    <x v="0"/>
    <m/>
    <x v="1"/>
    <x v="1"/>
    <x v="3"/>
    <n v="4.7"/>
  </r>
  <r>
    <s v="S3089"/>
    <s v="Ahmed"/>
    <s v="Brown"/>
    <s v="student2089@university.com"/>
    <s v="Male"/>
    <n v="23"/>
    <x v="0"/>
    <n v="60.67"/>
    <n v="60.67"/>
    <n v="48.42"/>
    <n v="62.72"/>
    <n v="83.03"/>
    <n v="83.03"/>
    <n v="52.81"/>
    <n v="4.5999999999999996"/>
    <n v="63.23"/>
    <n v="99.29"/>
    <x v="4"/>
    <x v="1"/>
    <n v="7.6"/>
    <x v="0"/>
    <x v="0"/>
    <s v="Bachelor's"/>
    <x v="4"/>
    <x v="0"/>
    <x v="0"/>
    <n v="4"/>
  </r>
  <r>
    <s v="S3090"/>
    <s v="Sara"/>
    <s v="Smith"/>
    <s v="student2090@university.com"/>
    <s v="Female"/>
    <n v="19"/>
    <x v="0"/>
    <n v="96.73"/>
    <n v="96.73"/>
    <n v="49.58"/>
    <n v="84.99"/>
    <n v="59.58"/>
    <n v="59.58"/>
    <n v="55.88"/>
    <n v="3.76"/>
    <n v="70.650000000000006"/>
    <n v="95.29"/>
    <x v="3"/>
    <x v="1"/>
    <n v="5.8"/>
    <x v="1"/>
    <x v="0"/>
    <s v="High School"/>
    <x v="0"/>
    <x v="0"/>
    <x v="3"/>
    <n v="4.9000000000000004"/>
  </r>
  <r>
    <s v="S3091"/>
    <s v="Maria"/>
    <s v="Smith"/>
    <s v="student2091@university.com"/>
    <s v="Male"/>
    <n v="22"/>
    <x v="3"/>
    <n v="89.83"/>
    <n v="89.83"/>
    <n v="95.73"/>
    <n v="65.69"/>
    <n v="69.44"/>
    <n v="69.44"/>
    <n v="53.18"/>
    <n v="8.2899999999999991"/>
    <n v="65.31"/>
    <n v="76.37"/>
    <x v="3"/>
    <x v="1"/>
    <n v="7.3"/>
    <x v="0"/>
    <x v="0"/>
    <s v="Bachelor's"/>
    <x v="4"/>
    <x v="1"/>
    <x v="4"/>
    <n v="5.3"/>
  </r>
  <r>
    <s v="S3092"/>
    <s v="Emma"/>
    <s v="Williams"/>
    <s v="student2092@university.com"/>
    <s v="Male"/>
    <n v="22"/>
    <x v="3"/>
    <n v="52.78"/>
    <n v="52.78"/>
    <n v="80.989999999999995"/>
    <n v="80.61"/>
    <n v="65.64"/>
    <n v="65.64"/>
    <n v="71.19"/>
    <n v="8.3800000000000008"/>
    <n v="91.74"/>
    <n v="51.73"/>
    <x v="0"/>
    <x v="0"/>
    <n v="7.7"/>
    <x v="0"/>
    <x v="0"/>
    <s v="None"/>
    <x v="1"/>
    <x v="1"/>
    <x v="2"/>
    <n v="5.3"/>
  </r>
  <r>
    <s v="S3093"/>
    <s v="Sara"/>
    <s v="Jones"/>
    <s v="student2093@university.com"/>
    <s v="Male"/>
    <n v="18"/>
    <x v="0"/>
    <n v="99.95"/>
    <n v="99.95"/>
    <n v="79.33"/>
    <n v="71.03"/>
    <n v="54.72"/>
    <n v="54.72"/>
    <n v="76.63"/>
    <n v="1.17"/>
    <n v="74.650000000000006"/>
    <n v="58.42"/>
    <x v="3"/>
    <x v="1"/>
    <n v="7.7"/>
    <x v="0"/>
    <x v="1"/>
    <s v="Master's"/>
    <x v="2"/>
    <x v="0"/>
    <x v="8"/>
    <n v="7.3"/>
  </r>
  <r>
    <s v="S3094"/>
    <s v="Omar"/>
    <s v="Davis"/>
    <s v="student2094@university.com"/>
    <s v="Male"/>
    <n v="19"/>
    <x v="1"/>
    <n v="84.75"/>
    <n v="84.75"/>
    <n v="73.33"/>
    <n v="54.91"/>
    <n v="79.239999999999995"/>
    <n v="79.239999999999995"/>
    <n v="50.99"/>
    <n v="8.1199999999999992"/>
    <n v="62.31"/>
    <n v="92.7"/>
    <x v="3"/>
    <x v="1"/>
    <n v="9.8000000000000007"/>
    <x v="0"/>
    <x v="0"/>
    <s v="Master's"/>
    <x v="2"/>
    <x v="0"/>
    <x v="0"/>
    <n v="4.8"/>
  </r>
  <r>
    <s v="S3095"/>
    <s v="John"/>
    <s v="Davis"/>
    <s v="student2095@university.com"/>
    <s v="Male"/>
    <n v="21"/>
    <x v="0"/>
    <n v="58.01"/>
    <n v="58.01"/>
    <n v="57.57"/>
    <n v="76.39"/>
    <n v="99.68"/>
    <n v="99.68"/>
    <n v="75.78"/>
    <n v="5.64"/>
    <n v="97.51"/>
    <n v="96.54"/>
    <x v="4"/>
    <x v="1"/>
    <n v="17.5"/>
    <x v="0"/>
    <x v="0"/>
    <s v="PhD"/>
    <x v="3"/>
    <x v="1"/>
    <x v="4"/>
    <n v="6.2"/>
  </r>
  <r>
    <s v="S3096"/>
    <s v="Sara"/>
    <s v="Williams"/>
    <s v="student2096@university.com"/>
    <s v="Female"/>
    <n v="23"/>
    <x v="0"/>
    <n v="61.86"/>
    <n v="61.86"/>
    <n v="77.25"/>
    <n v="84.21"/>
    <m/>
    <n v="74.757266047950338"/>
    <n v="69.69"/>
    <n v="5.04"/>
    <n v="56.25"/>
    <n v="58.06"/>
    <x v="2"/>
    <x v="1"/>
    <n v="12.1"/>
    <x v="0"/>
    <x v="0"/>
    <s v="None"/>
    <x v="1"/>
    <x v="1"/>
    <x v="0"/>
    <n v="4"/>
  </r>
  <r>
    <s v="S3097"/>
    <s v="Sara"/>
    <s v="Davis"/>
    <s v="student2097@university.com"/>
    <s v="Female"/>
    <n v="19"/>
    <x v="3"/>
    <n v="84.62"/>
    <n v="84.62"/>
    <n v="64.61"/>
    <n v="98.43"/>
    <n v="77.260000000000005"/>
    <n v="77.260000000000005"/>
    <n v="88.68"/>
    <n v="0.95"/>
    <n v="56.15"/>
    <n v="86.73"/>
    <x v="2"/>
    <x v="1"/>
    <n v="26.5"/>
    <x v="1"/>
    <x v="0"/>
    <s v="PhD"/>
    <x v="3"/>
    <x v="1"/>
    <x v="7"/>
    <n v="5.3"/>
  </r>
  <r>
    <s v="S3098"/>
    <s v="Emma"/>
    <s v="Smith"/>
    <s v="student2098@university.com"/>
    <s v="Male"/>
    <n v="22"/>
    <x v="0"/>
    <n v="88.99"/>
    <n v="88.99"/>
    <n v="48.72"/>
    <n v="62.81"/>
    <n v="52.02"/>
    <n v="52.02"/>
    <n v="91.5"/>
    <n v="7.4"/>
    <n v="62.26"/>
    <n v="81.150000000000006"/>
    <x v="3"/>
    <x v="1"/>
    <n v="26.9"/>
    <x v="1"/>
    <x v="0"/>
    <s v="None"/>
    <x v="1"/>
    <x v="2"/>
    <x v="2"/>
    <n v="4.2"/>
  </r>
  <r>
    <s v="S3099"/>
    <s v="John"/>
    <s v="Brown"/>
    <s v="student2099@university.com"/>
    <s v="Female"/>
    <n v="19"/>
    <x v="0"/>
    <n v="61.95"/>
    <n v="61.95"/>
    <n v="81.38"/>
    <n v="43.87"/>
    <n v="56.96"/>
    <n v="56.96"/>
    <n v="84.25"/>
    <n v="0.6"/>
    <n v="53.84"/>
    <n v="65.17"/>
    <x v="0"/>
    <x v="0"/>
    <n v="28"/>
    <x v="0"/>
    <x v="0"/>
    <s v="None"/>
    <x v="1"/>
    <x v="1"/>
    <x v="5"/>
    <n v="7.5"/>
  </r>
  <r>
    <s v="S3100"/>
    <s v="Omar"/>
    <s v="Davis"/>
    <s v="student2100@university.com"/>
    <s v="Female"/>
    <n v="22"/>
    <x v="0"/>
    <n v="62.85"/>
    <n v="62.85"/>
    <n v="47.77"/>
    <n v="99.28"/>
    <n v="75.66"/>
    <n v="75.66"/>
    <n v="73.67"/>
    <n v="2.78"/>
    <n v="87.58"/>
    <n v="71.8"/>
    <x v="1"/>
    <x v="1"/>
    <n v="16.8"/>
    <x v="0"/>
    <x v="0"/>
    <s v="Master's"/>
    <x v="2"/>
    <x v="2"/>
    <x v="3"/>
    <n v="5.8"/>
  </r>
  <r>
    <s v="S3101"/>
    <s v="Ahmed"/>
    <s v="Williams"/>
    <s v="student2101@university.com"/>
    <s v="Male"/>
    <n v="19"/>
    <x v="3"/>
    <n v="65.36"/>
    <n v="65.36"/>
    <n v="51.44"/>
    <n v="77.430000000000007"/>
    <n v="99.26"/>
    <n v="99.26"/>
    <n v="60.81"/>
    <n v="0.95"/>
    <n v="65.64"/>
    <n v="83.86"/>
    <x v="4"/>
    <x v="1"/>
    <n v="24.4"/>
    <x v="0"/>
    <x v="0"/>
    <s v="None"/>
    <x v="1"/>
    <x v="0"/>
    <x v="9"/>
    <n v="6.4"/>
  </r>
  <r>
    <s v="S3102"/>
    <s v="Ahmed"/>
    <s v="Jones"/>
    <s v="student2102@university.com"/>
    <s v="Female"/>
    <n v="24"/>
    <x v="0"/>
    <m/>
    <n v="75.496232163516993"/>
    <n v="89.06"/>
    <n v="96.79"/>
    <n v="93.83"/>
    <n v="93.83"/>
    <n v="92.36"/>
    <n v="5.31"/>
    <n v="86.49"/>
    <n v="55.06"/>
    <x v="1"/>
    <x v="1"/>
    <n v="19.8"/>
    <x v="0"/>
    <x v="0"/>
    <s v="None"/>
    <x v="1"/>
    <x v="0"/>
    <x v="6"/>
    <n v="7.8"/>
  </r>
  <r>
    <s v="S3103"/>
    <s v="Sara"/>
    <s v="Williams"/>
    <s v="student2103@university.com"/>
    <s v="Male"/>
    <n v="21"/>
    <x v="3"/>
    <n v="58.59"/>
    <n v="58.59"/>
    <n v="79.61"/>
    <n v="46.23"/>
    <n v="67.010000000000005"/>
    <n v="67.010000000000005"/>
    <n v="67.08"/>
    <n v="6.45"/>
    <n v="88.14"/>
    <n v="59.45"/>
    <x v="2"/>
    <x v="1"/>
    <n v="8.6"/>
    <x v="0"/>
    <x v="0"/>
    <m/>
    <x v="1"/>
    <x v="2"/>
    <x v="8"/>
    <n v="8.3000000000000007"/>
  </r>
  <r>
    <s v="S3104"/>
    <s v="Liam"/>
    <s v="Johnson"/>
    <s v="student2104@university.com"/>
    <s v="Female"/>
    <n v="18"/>
    <x v="3"/>
    <n v="55.21"/>
    <n v="55.21"/>
    <n v="77.86"/>
    <n v="60.52"/>
    <n v="77.150000000000006"/>
    <n v="77.150000000000006"/>
    <n v="67.81"/>
    <n v="8.91"/>
    <n v="61.88"/>
    <n v="51.67"/>
    <x v="2"/>
    <x v="1"/>
    <n v="20.9"/>
    <x v="0"/>
    <x v="0"/>
    <s v="None"/>
    <x v="1"/>
    <x v="1"/>
    <x v="1"/>
    <n v="6.6"/>
  </r>
  <r>
    <s v="S3105"/>
    <s v="Liam"/>
    <s v="Williams"/>
    <s v="student2105@university.com"/>
    <s v="Female"/>
    <n v="24"/>
    <x v="2"/>
    <n v="83.94"/>
    <n v="83.94"/>
    <n v="65.09"/>
    <n v="48.04"/>
    <m/>
    <n v="74.756842513576245"/>
    <n v="95.8"/>
    <n v="7.34"/>
    <n v="75.92"/>
    <n v="95.11"/>
    <x v="0"/>
    <x v="0"/>
    <n v="25.9"/>
    <x v="1"/>
    <x v="0"/>
    <m/>
    <x v="1"/>
    <x v="0"/>
    <x v="2"/>
    <n v="7.2"/>
  </r>
  <r>
    <s v="S3106"/>
    <s v="John"/>
    <s v="Smith"/>
    <s v="student2106@university.com"/>
    <s v="Female"/>
    <n v="21"/>
    <x v="3"/>
    <n v="88.95"/>
    <n v="88.95"/>
    <n v="63.78"/>
    <n v="90.13"/>
    <n v="84.27"/>
    <n v="84.27"/>
    <n v="98.78"/>
    <n v="9.61"/>
    <n v="75.98"/>
    <n v="78.69"/>
    <x v="1"/>
    <x v="1"/>
    <n v="13.7"/>
    <x v="0"/>
    <x v="0"/>
    <s v="Master's"/>
    <x v="2"/>
    <x v="0"/>
    <x v="7"/>
    <n v="7.7"/>
  </r>
  <r>
    <s v="S3107"/>
    <s v="John"/>
    <s v="Brown"/>
    <s v="student2107@university.com"/>
    <s v="Female"/>
    <n v="22"/>
    <x v="3"/>
    <m/>
    <n v="75.502139822325063"/>
    <n v="81.42"/>
    <n v="92.82"/>
    <n v="84.39"/>
    <n v="84.39"/>
    <n v="94.91"/>
    <n v="7.61"/>
    <n v="93.57"/>
    <n v="76.17"/>
    <x v="0"/>
    <x v="0"/>
    <n v="23.7"/>
    <x v="1"/>
    <x v="0"/>
    <s v="Master's"/>
    <x v="2"/>
    <x v="2"/>
    <x v="6"/>
    <n v="5.4"/>
  </r>
  <r>
    <s v="S3108"/>
    <s v="Omar"/>
    <s v="Brown"/>
    <s v="student2108@university.com"/>
    <s v="Female"/>
    <n v="23"/>
    <x v="0"/>
    <n v="68.19"/>
    <n v="68.19"/>
    <n v="84.4"/>
    <n v="70.08"/>
    <n v="89.49"/>
    <n v="89.49"/>
    <n v="99.91"/>
    <n v="2.98"/>
    <n v="51.28"/>
    <n v="85.31"/>
    <x v="2"/>
    <x v="1"/>
    <n v="24.4"/>
    <x v="0"/>
    <x v="0"/>
    <s v="Bachelor's"/>
    <x v="4"/>
    <x v="1"/>
    <x v="9"/>
    <n v="7.5"/>
  </r>
  <r>
    <s v="S3109"/>
    <s v="Emma"/>
    <s v="Davis"/>
    <s v="student2109@university.com"/>
    <s v="Female"/>
    <n v="23"/>
    <x v="1"/>
    <n v="71.599999999999994"/>
    <n v="71.599999999999994"/>
    <n v="70.61"/>
    <n v="51.2"/>
    <n v="51.25"/>
    <n v="51.25"/>
    <n v="93.45"/>
    <n v="5.48"/>
    <n v="65.84"/>
    <n v="99.42"/>
    <x v="4"/>
    <x v="1"/>
    <n v="21.1"/>
    <x v="0"/>
    <x v="0"/>
    <s v="PhD"/>
    <x v="3"/>
    <x v="0"/>
    <x v="7"/>
    <n v="7.3"/>
  </r>
  <r>
    <s v="S3110"/>
    <s v="Maria"/>
    <s v="Smith"/>
    <s v="student2110@university.com"/>
    <s v="Female"/>
    <n v="20"/>
    <x v="0"/>
    <n v="69.42"/>
    <n v="69.42"/>
    <n v="98.16"/>
    <n v="47.63"/>
    <n v="97.18"/>
    <n v="97.18"/>
    <n v="85.22"/>
    <n v="4.58"/>
    <n v="94.12"/>
    <n v="58.61"/>
    <x v="3"/>
    <x v="1"/>
    <n v="27.1"/>
    <x v="0"/>
    <x v="1"/>
    <s v="None"/>
    <x v="1"/>
    <x v="2"/>
    <x v="4"/>
    <n v="6.2"/>
  </r>
  <r>
    <s v="S3111"/>
    <s v="Ahmed"/>
    <s v="Johnson"/>
    <s v="student2111@university.com"/>
    <s v="Male"/>
    <n v="21"/>
    <x v="1"/>
    <n v="98"/>
    <n v="98"/>
    <n v="97.34"/>
    <n v="75.290000000000006"/>
    <n v="53.5"/>
    <n v="53.5"/>
    <n v="64.69"/>
    <n v="5.66"/>
    <n v="61.84"/>
    <n v="56.66"/>
    <x v="3"/>
    <x v="1"/>
    <n v="8.6"/>
    <x v="0"/>
    <x v="0"/>
    <s v="Bachelor's"/>
    <x v="4"/>
    <x v="1"/>
    <x v="2"/>
    <n v="5.7"/>
  </r>
  <r>
    <s v="S3112"/>
    <s v="Emma"/>
    <s v="Smith"/>
    <s v="student2112@university.com"/>
    <s v="Male"/>
    <n v="19"/>
    <x v="1"/>
    <n v="88.4"/>
    <n v="88.4"/>
    <n v="64.75"/>
    <n v="70.38"/>
    <n v="73.81"/>
    <n v="73.81"/>
    <n v="97.65"/>
    <n v="5.72"/>
    <n v="56.84"/>
    <n v="64.739999999999995"/>
    <x v="1"/>
    <x v="1"/>
    <n v="26.1"/>
    <x v="0"/>
    <x v="0"/>
    <m/>
    <x v="1"/>
    <x v="2"/>
    <x v="8"/>
    <n v="8.9"/>
  </r>
  <r>
    <s v="S3113"/>
    <s v="Ali"/>
    <s v="Williams"/>
    <s v="student2113@university.com"/>
    <s v="Male"/>
    <n v="18"/>
    <x v="3"/>
    <n v="60.4"/>
    <n v="60.4"/>
    <n v="89.24"/>
    <n v="81.69"/>
    <n v="95.98"/>
    <n v="95.98"/>
    <n v="93.83"/>
    <n v="7.02"/>
    <n v="78.81"/>
    <n v="95.2"/>
    <x v="4"/>
    <x v="1"/>
    <n v="20.3"/>
    <x v="0"/>
    <x v="0"/>
    <s v="Master's"/>
    <x v="2"/>
    <x v="2"/>
    <x v="5"/>
    <n v="8.9"/>
  </r>
  <r>
    <s v="S3114"/>
    <s v="Ahmed"/>
    <s v="Smith"/>
    <s v="student2114@university.com"/>
    <s v="Male"/>
    <n v="19"/>
    <x v="3"/>
    <n v="69.209999999999994"/>
    <n v="69.209999999999994"/>
    <n v="72.599999999999994"/>
    <n v="58.31"/>
    <n v="74.38"/>
    <n v="74.38"/>
    <n v="62.04"/>
    <n v="0.83"/>
    <n v="65.290000000000006"/>
    <n v="70.569999999999993"/>
    <x v="3"/>
    <x v="1"/>
    <n v="26.4"/>
    <x v="1"/>
    <x v="0"/>
    <s v="Master's"/>
    <x v="2"/>
    <x v="1"/>
    <x v="5"/>
    <n v="7.5"/>
  </r>
  <r>
    <s v="S3115"/>
    <s v="Emma"/>
    <s v="Smith"/>
    <s v="student2115@university.com"/>
    <s v="Female"/>
    <n v="19"/>
    <x v="3"/>
    <n v="77.2"/>
    <n v="77.2"/>
    <n v="70.709999999999994"/>
    <n v="64.14"/>
    <n v="53.18"/>
    <n v="53.18"/>
    <n v="74.459999999999994"/>
    <n v="7.47"/>
    <n v="73.36"/>
    <n v="89.67"/>
    <x v="0"/>
    <x v="0"/>
    <n v="18.3"/>
    <x v="0"/>
    <x v="0"/>
    <s v="None"/>
    <x v="1"/>
    <x v="1"/>
    <x v="5"/>
    <n v="5.9"/>
  </r>
  <r>
    <s v="S3116"/>
    <s v="Ahmed"/>
    <s v="Johnson"/>
    <s v="student2116@university.com"/>
    <s v="Female"/>
    <n v="21"/>
    <x v="1"/>
    <n v="80.650000000000006"/>
    <n v="80.650000000000006"/>
    <n v="43.3"/>
    <n v="41.28"/>
    <n v="61.46"/>
    <n v="61.46"/>
    <n v="53.5"/>
    <n v="1.44"/>
    <n v="91"/>
    <n v="60.15"/>
    <x v="3"/>
    <x v="1"/>
    <n v="13.2"/>
    <x v="0"/>
    <x v="0"/>
    <s v="Bachelor's"/>
    <x v="4"/>
    <x v="1"/>
    <x v="1"/>
    <n v="7.8"/>
  </r>
  <r>
    <s v="S3117"/>
    <s v="Maria"/>
    <s v="Williams"/>
    <s v="student2117@university.com"/>
    <s v="Female"/>
    <n v="18"/>
    <x v="3"/>
    <n v="73.41"/>
    <n v="73.41"/>
    <n v="74.44"/>
    <n v="76.61"/>
    <n v="78.930000000000007"/>
    <n v="78.930000000000007"/>
    <n v="97.67"/>
    <n v="0.26"/>
    <n v="76.03"/>
    <n v="74.680000000000007"/>
    <x v="2"/>
    <x v="1"/>
    <n v="27.4"/>
    <x v="1"/>
    <x v="0"/>
    <s v="Bachelor's"/>
    <x v="4"/>
    <x v="1"/>
    <x v="4"/>
    <n v="7.4"/>
  </r>
  <r>
    <s v="S3118"/>
    <s v="Ali"/>
    <s v="Jones"/>
    <s v="student2118@university.com"/>
    <s v="Male"/>
    <n v="20"/>
    <x v="3"/>
    <n v="90.51"/>
    <n v="90.51"/>
    <n v="94.03"/>
    <n v="65.39"/>
    <n v="54.39"/>
    <n v="54.39"/>
    <n v="78.64"/>
    <n v="5.19"/>
    <n v="75.790000000000006"/>
    <n v="56.37"/>
    <x v="1"/>
    <x v="1"/>
    <n v="26.9"/>
    <x v="0"/>
    <x v="0"/>
    <s v="High School"/>
    <x v="0"/>
    <x v="0"/>
    <x v="9"/>
    <n v="6.7"/>
  </r>
  <r>
    <s v="S3119"/>
    <s v="Liam"/>
    <s v="Jones"/>
    <s v="student2119@university.com"/>
    <s v="Male"/>
    <n v="24"/>
    <x v="0"/>
    <n v="88.38"/>
    <n v="88.38"/>
    <n v="86.81"/>
    <n v="95.19"/>
    <n v="71.180000000000007"/>
    <n v="71.180000000000007"/>
    <n v="62.26"/>
    <n v="5.81"/>
    <n v="63.91"/>
    <n v="70.64"/>
    <x v="3"/>
    <x v="1"/>
    <n v="11.7"/>
    <x v="0"/>
    <x v="1"/>
    <s v="PhD"/>
    <x v="3"/>
    <x v="2"/>
    <x v="1"/>
    <n v="4.7"/>
  </r>
  <r>
    <s v="S3120"/>
    <s v="Liam"/>
    <s v="Brown"/>
    <s v="student2120@university.com"/>
    <s v="Male"/>
    <n v="19"/>
    <x v="0"/>
    <m/>
    <n v="75.490752813348678"/>
    <n v="87.18"/>
    <n v="78.510000000000005"/>
    <n v="66.45"/>
    <n v="66.45"/>
    <n v="64.62"/>
    <n v="0.35"/>
    <n v="89.64"/>
    <n v="63.11"/>
    <x v="1"/>
    <x v="1"/>
    <n v="23.6"/>
    <x v="0"/>
    <x v="0"/>
    <s v="Master's"/>
    <x v="2"/>
    <x v="0"/>
    <x v="9"/>
    <n v="8.6999999999999993"/>
  </r>
  <r>
    <s v="S3121"/>
    <s v="Maria"/>
    <s v="Davis"/>
    <s v="student2121@university.com"/>
    <s v="Female"/>
    <n v="18"/>
    <x v="0"/>
    <n v="92.72"/>
    <n v="92.72"/>
    <n v="49.6"/>
    <n v="63.92"/>
    <n v="90.76"/>
    <n v="90.76"/>
    <n v="99.03"/>
    <n v="5.15"/>
    <n v="86.99"/>
    <n v="77.47"/>
    <x v="1"/>
    <x v="1"/>
    <n v="7.3"/>
    <x v="0"/>
    <x v="0"/>
    <s v="High School"/>
    <x v="0"/>
    <x v="0"/>
    <x v="7"/>
    <n v="5.2"/>
  </r>
  <r>
    <s v="S3122"/>
    <s v="Omar"/>
    <s v="Smith"/>
    <s v="student2122@university.com"/>
    <s v="Male"/>
    <n v="20"/>
    <x v="0"/>
    <n v="87.55"/>
    <n v="87.55"/>
    <n v="61.51"/>
    <n v="55.82"/>
    <n v="55.51"/>
    <n v="55.51"/>
    <n v="80.78"/>
    <n v="5.35"/>
    <n v="61.71"/>
    <n v="89.02"/>
    <x v="1"/>
    <x v="1"/>
    <n v="7.1"/>
    <x v="1"/>
    <x v="0"/>
    <s v="None"/>
    <x v="1"/>
    <x v="1"/>
    <x v="4"/>
    <n v="6"/>
  </r>
  <r>
    <s v="S3123"/>
    <s v="Ali"/>
    <s v="Brown"/>
    <s v="student2123@university.com"/>
    <s v="Female"/>
    <n v="24"/>
    <x v="3"/>
    <m/>
    <n v="75.479378640776531"/>
    <n v="53.99"/>
    <n v="94.32"/>
    <n v="84.14"/>
    <n v="84.14"/>
    <n v="71.03"/>
    <n v="0.52"/>
    <n v="66"/>
    <n v="96.92"/>
    <x v="0"/>
    <x v="0"/>
    <n v="17.8"/>
    <x v="0"/>
    <x v="0"/>
    <s v="High School"/>
    <x v="0"/>
    <x v="0"/>
    <x v="3"/>
    <n v="5.7"/>
  </r>
  <r>
    <s v="S3124"/>
    <s v="Sara"/>
    <s v="Johnson"/>
    <s v="student2124@university.com"/>
    <s v="Male"/>
    <n v="19"/>
    <x v="0"/>
    <n v="97.82"/>
    <n v="97.82"/>
    <n v="58.95"/>
    <n v="40.98"/>
    <n v="70.33"/>
    <n v="70.33"/>
    <n v="74.989999999999995"/>
    <n v="7.12"/>
    <n v="89.43"/>
    <n v="64.19"/>
    <x v="1"/>
    <x v="1"/>
    <n v="5.9"/>
    <x v="0"/>
    <x v="0"/>
    <s v="Master's"/>
    <x v="2"/>
    <x v="0"/>
    <x v="5"/>
    <n v="4.8"/>
  </r>
  <r>
    <s v="S3125"/>
    <s v="Emma"/>
    <s v="Jones"/>
    <s v="student2125@university.com"/>
    <s v="Female"/>
    <n v="18"/>
    <x v="0"/>
    <n v="63.32"/>
    <n v="63.32"/>
    <n v="74.77"/>
    <n v="59.61"/>
    <n v="79.39"/>
    <n v="79.39"/>
    <n v="54.93"/>
    <n v="2.1"/>
    <n v="67.89"/>
    <n v="87.16"/>
    <x v="1"/>
    <x v="1"/>
    <n v="15.8"/>
    <x v="1"/>
    <x v="0"/>
    <m/>
    <x v="1"/>
    <x v="0"/>
    <x v="6"/>
    <n v="4.0999999999999996"/>
  </r>
  <r>
    <s v="S3126"/>
    <s v="Ali"/>
    <s v="Smith"/>
    <s v="student2126@university.com"/>
    <s v="Male"/>
    <n v="24"/>
    <x v="2"/>
    <m/>
    <n v="75.475421686746827"/>
    <n v="61.89"/>
    <n v="96.61"/>
    <n v="60.28"/>
    <n v="60.28"/>
    <n v="53.75"/>
    <n v="7.94"/>
    <n v="70.180000000000007"/>
    <n v="94.28"/>
    <x v="2"/>
    <x v="1"/>
    <n v="24.8"/>
    <x v="0"/>
    <x v="0"/>
    <m/>
    <x v="1"/>
    <x v="0"/>
    <x v="2"/>
    <n v="8.6"/>
  </r>
  <r>
    <s v="S3127"/>
    <s v="Omar"/>
    <s v="Johnson"/>
    <s v="student2127@university.com"/>
    <s v="Female"/>
    <n v="21"/>
    <x v="3"/>
    <m/>
    <n v="75.475421686746827"/>
    <n v="73.64"/>
    <n v="79.239999999999995"/>
    <n v="80.489999999999995"/>
    <n v="80.489999999999995"/>
    <n v="79.64"/>
    <n v="3.11"/>
    <n v="68.22"/>
    <n v="56.24"/>
    <x v="0"/>
    <x v="0"/>
    <n v="27.2"/>
    <x v="0"/>
    <x v="0"/>
    <s v="High School"/>
    <x v="0"/>
    <x v="2"/>
    <x v="7"/>
    <n v="7.7"/>
  </r>
  <r>
    <s v="S3128"/>
    <s v="Omar"/>
    <s v="Davis"/>
    <s v="student2128@university.com"/>
    <s v="Male"/>
    <n v="23"/>
    <x v="1"/>
    <n v="88.61"/>
    <n v="88.61"/>
    <n v="66.31"/>
    <n v="71.959999999999994"/>
    <n v="83.7"/>
    <n v="83.7"/>
    <n v="75.599999999999994"/>
    <n v="4.78"/>
    <n v="58.08"/>
    <n v="79.3"/>
    <x v="3"/>
    <x v="1"/>
    <n v="11.4"/>
    <x v="1"/>
    <x v="0"/>
    <s v="Master's"/>
    <x v="2"/>
    <x v="0"/>
    <x v="7"/>
    <n v="4.0999999999999996"/>
  </r>
  <r>
    <s v="S3129"/>
    <s v="Maria"/>
    <s v="Johnson"/>
    <s v="student2129@university.com"/>
    <s v="Male"/>
    <n v="23"/>
    <x v="0"/>
    <n v="96.33"/>
    <n v="96.33"/>
    <n v="57.2"/>
    <n v="52.21"/>
    <n v="53.51"/>
    <n v="53.51"/>
    <n v="67.959999999999994"/>
    <n v="8.92"/>
    <n v="67.040000000000006"/>
    <n v="80.59"/>
    <x v="1"/>
    <x v="1"/>
    <n v="6.9"/>
    <x v="0"/>
    <x v="0"/>
    <m/>
    <x v="1"/>
    <x v="1"/>
    <x v="9"/>
    <n v="7.4"/>
  </r>
  <r>
    <s v="S3130"/>
    <s v="Ahmed"/>
    <s v="Smith"/>
    <s v="student2130@university.com"/>
    <s v="Female"/>
    <n v="19"/>
    <x v="3"/>
    <n v="53.16"/>
    <n v="53.16"/>
    <n v="45.72"/>
    <n v="90"/>
    <n v="91.22"/>
    <n v="91.22"/>
    <n v="78.31"/>
    <n v="8.06"/>
    <n v="90.15"/>
    <n v="63.62"/>
    <x v="4"/>
    <x v="1"/>
    <n v="20.8"/>
    <x v="1"/>
    <x v="0"/>
    <s v="High School"/>
    <x v="0"/>
    <x v="1"/>
    <x v="1"/>
    <n v="4.5999999999999996"/>
  </r>
  <r>
    <s v="S3131"/>
    <s v="Ali"/>
    <s v="Davis"/>
    <s v="student2131@university.com"/>
    <s v="Female"/>
    <n v="19"/>
    <x v="1"/>
    <m/>
    <n v="75.470879377431743"/>
    <n v="93.51"/>
    <n v="52.25"/>
    <n v="93.06"/>
    <n v="93.06"/>
    <n v="53.63"/>
    <n v="7.82"/>
    <n v="74.55"/>
    <n v="51.13"/>
    <x v="0"/>
    <x v="0"/>
    <n v="11.6"/>
    <x v="1"/>
    <x v="0"/>
    <s v="Bachelor's"/>
    <x v="4"/>
    <x v="1"/>
    <x v="1"/>
    <n v="7.6"/>
  </r>
  <r>
    <s v="S3132"/>
    <s v="Emma"/>
    <s v="Johnson"/>
    <s v="student2132@university.com"/>
    <s v="Male"/>
    <n v="24"/>
    <x v="3"/>
    <n v="57.23"/>
    <n v="57.23"/>
    <n v="40.68"/>
    <n v="54.9"/>
    <n v="53.18"/>
    <n v="53.18"/>
    <n v="97.2"/>
    <n v="1.6"/>
    <n v="72.91"/>
    <n v="62.84"/>
    <x v="2"/>
    <x v="1"/>
    <n v="5.6"/>
    <x v="0"/>
    <x v="0"/>
    <m/>
    <x v="1"/>
    <x v="1"/>
    <x v="7"/>
    <n v="6.5"/>
  </r>
  <r>
    <s v="S3133"/>
    <s v="Ali"/>
    <s v="Davis"/>
    <s v="student2133@university.com"/>
    <s v="Female"/>
    <n v="18"/>
    <x v="2"/>
    <n v="75.19"/>
    <n v="75.19"/>
    <n v="40.1"/>
    <n v="51.51"/>
    <n v="80.16"/>
    <n v="80.16"/>
    <n v="64.69"/>
    <n v="0.48"/>
    <n v="57.82"/>
    <n v="79.239999999999995"/>
    <x v="3"/>
    <x v="1"/>
    <n v="8.3000000000000007"/>
    <x v="0"/>
    <x v="0"/>
    <s v="PhD"/>
    <x v="3"/>
    <x v="1"/>
    <x v="7"/>
    <n v="8.9"/>
  </r>
  <r>
    <s v="S3134"/>
    <s v="John"/>
    <s v="Smith"/>
    <s v="student2134@university.com"/>
    <s v="Male"/>
    <n v="23"/>
    <x v="1"/>
    <m/>
    <n v="75.478091900311369"/>
    <n v="89.61"/>
    <n v="49.49"/>
    <n v="79.7"/>
    <n v="79.7"/>
    <n v="53.59"/>
    <n v="6.06"/>
    <n v="58.88"/>
    <n v="59.82"/>
    <x v="3"/>
    <x v="1"/>
    <n v="28.5"/>
    <x v="1"/>
    <x v="0"/>
    <s v="PhD"/>
    <x v="3"/>
    <x v="0"/>
    <x v="8"/>
    <n v="6.2"/>
  </r>
  <r>
    <s v="S3135"/>
    <s v="Ahmed"/>
    <s v="Smith"/>
    <s v="student2135@university.com"/>
    <s v="Female"/>
    <n v="19"/>
    <x v="3"/>
    <n v="56.4"/>
    <n v="56.4"/>
    <n v="99.81"/>
    <n v="97.2"/>
    <n v="50.62"/>
    <n v="50.62"/>
    <n v="58.48"/>
    <n v="4.1100000000000003"/>
    <n v="52.15"/>
    <n v="64.37"/>
    <x v="2"/>
    <x v="1"/>
    <n v="26.9"/>
    <x v="1"/>
    <x v="1"/>
    <s v="High School"/>
    <x v="0"/>
    <x v="1"/>
    <x v="5"/>
    <n v="7.7"/>
  </r>
  <r>
    <s v="S3136"/>
    <s v="Emma"/>
    <s v="Davis"/>
    <s v="student2136@university.com"/>
    <s v="Male"/>
    <n v="20"/>
    <x v="3"/>
    <n v="50.61"/>
    <n v="50.61"/>
    <n v="83.63"/>
    <n v="76.12"/>
    <n v="67.12"/>
    <n v="67.12"/>
    <n v="54.77"/>
    <n v="9.09"/>
    <n v="50.7"/>
    <n v="85.4"/>
    <x v="0"/>
    <x v="0"/>
    <n v="25.7"/>
    <x v="0"/>
    <x v="1"/>
    <s v="PhD"/>
    <x v="3"/>
    <x v="0"/>
    <x v="9"/>
    <n v="4.2"/>
  </r>
  <r>
    <s v="S3137"/>
    <s v="Liam"/>
    <s v="Williams"/>
    <s v="student2137@university.com"/>
    <s v="Female"/>
    <n v="19"/>
    <x v="3"/>
    <n v="81.510000000000005"/>
    <n v="81.510000000000005"/>
    <n v="40.92"/>
    <n v="78.27"/>
    <n v="98.45"/>
    <n v="98.45"/>
    <n v="58.93"/>
    <n v="3.5"/>
    <n v="74.400000000000006"/>
    <n v="69.92"/>
    <x v="3"/>
    <x v="1"/>
    <n v="13.5"/>
    <x v="1"/>
    <x v="1"/>
    <m/>
    <x v="1"/>
    <x v="1"/>
    <x v="1"/>
    <n v="8.6999999999999993"/>
  </r>
  <r>
    <s v="S3138"/>
    <s v="Emma"/>
    <s v="Brown"/>
    <s v="student2138@university.com"/>
    <s v="Male"/>
    <n v="23"/>
    <x v="3"/>
    <n v="67.95"/>
    <n v="67.95"/>
    <n v="53.6"/>
    <n v="97.26"/>
    <n v="77.77"/>
    <n v="77.77"/>
    <n v="70.84"/>
    <n v="4.1100000000000003"/>
    <n v="70.459999999999994"/>
    <n v="53.27"/>
    <x v="4"/>
    <x v="1"/>
    <n v="22.9"/>
    <x v="1"/>
    <x v="0"/>
    <s v="Bachelor's"/>
    <x v="4"/>
    <x v="0"/>
    <x v="1"/>
    <n v="6.8"/>
  </r>
  <r>
    <s v="S3139"/>
    <s v="Sara"/>
    <s v="Johnson"/>
    <s v="student2139@university.com"/>
    <s v="Male"/>
    <n v="22"/>
    <x v="3"/>
    <n v="55.26"/>
    <n v="55.26"/>
    <n v="98.31"/>
    <n v="53.83"/>
    <n v="96.66"/>
    <n v="96.66"/>
    <n v="86.9"/>
    <n v="5.26"/>
    <n v="63.77"/>
    <n v="69.959999999999994"/>
    <x v="0"/>
    <x v="0"/>
    <n v="28.9"/>
    <x v="0"/>
    <x v="0"/>
    <s v="PhD"/>
    <x v="3"/>
    <x v="2"/>
    <x v="8"/>
    <n v="5.6"/>
  </r>
  <r>
    <s v="S3140"/>
    <s v="Maria"/>
    <s v="Johnson"/>
    <s v="student2140@university.com"/>
    <s v="Male"/>
    <n v="23"/>
    <x v="3"/>
    <n v="66.14"/>
    <n v="66.14"/>
    <n v="88.52"/>
    <n v="40.36"/>
    <n v="83.78"/>
    <n v="83.78"/>
    <n v="63.62"/>
    <n v="7.96"/>
    <n v="99.5"/>
    <n v="99.99"/>
    <x v="3"/>
    <x v="1"/>
    <n v="19.2"/>
    <x v="0"/>
    <x v="0"/>
    <s v="PhD"/>
    <x v="3"/>
    <x v="0"/>
    <x v="2"/>
    <n v="4.5999999999999996"/>
  </r>
  <r>
    <s v="S3141"/>
    <s v="Sara"/>
    <s v="Williams"/>
    <s v="student2141@university.com"/>
    <s v="Female"/>
    <n v="20"/>
    <x v="0"/>
    <n v="58.45"/>
    <n v="58.45"/>
    <n v="74.010000000000005"/>
    <n v="75.930000000000007"/>
    <n v="51.42"/>
    <n v="51.42"/>
    <n v="71.8"/>
    <n v="2.68"/>
    <n v="69.900000000000006"/>
    <n v="63.05"/>
    <x v="0"/>
    <x v="0"/>
    <n v="13.3"/>
    <x v="0"/>
    <x v="0"/>
    <m/>
    <x v="1"/>
    <x v="0"/>
    <x v="0"/>
    <n v="7.2"/>
  </r>
  <r>
    <s v="S3142"/>
    <s v="Emma"/>
    <s v="Williams"/>
    <s v="student2142@university.com"/>
    <s v="Male"/>
    <n v="18"/>
    <x v="3"/>
    <n v="97.08"/>
    <n v="97.08"/>
    <n v="54.21"/>
    <n v="70.47"/>
    <n v="53.89"/>
    <n v="53.89"/>
    <n v="96.44"/>
    <n v="9.42"/>
    <n v="89.44"/>
    <n v="63.26"/>
    <x v="1"/>
    <x v="1"/>
    <n v="25"/>
    <x v="0"/>
    <x v="0"/>
    <s v="None"/>
    <x v="1"/>
    <x v="0"/>
    <x v="6"/>
    <n v="7.7"/>
  </r>
  <r>
    <s v="S3143"/>
    <s v="Ahmed"/>
    <s v="Williams"/>
    <s v="student2143@university.com"/>
    <s v="Female"/>
    <n v="20"/>
    <x v="1"/>
    <m/>
    <n v="75.505601562499834"/>
    <n v="40.86"/>
    <n v="68.66"/>
    <n v="86.11"/>
    <n v="86.11"/>
    <n v="64.790000000000006"/>
    <n v="5.4"/>
    <n v="60.53"/>
    <n v="58.49"/>
    <x v="4"/>
    <x v="1"/>
    <n v="15.8"/>
    <x v="1"/>
    <x v="0"/>
    <s v="High School"/>
    <x v="0"/>
    <x v="1"/>
    <x v="4"/>
    <n v="4.4000000000000004"/>
  </r>
  <r>
    <s v="S3144"/>
    <s v="Ali"/>
    <s v="Jones"/>
    <s v="student2144@university.com"/>
    <s v="Female"/>
    <n v="22"/>
    <x v="1"/>
    <n v="66.7"/>
    <n v="66.7"/>
    <n v="41.25"/>
    <n v="43.71"/>
    <n v="77.73"/>
    <n v="77.73"/>
    <n v="89.74"/>
    <n v="8.41"/>
    <n v="62.35"/>
    <n v="63.58"/>
    <x v="0"/>
    <x v="0"/>
    <n v="19.399999999999999"/>
    <x v="0"/>
    <x v="0"/>
    <m/>
    <x v="1"/>
    <x v="1"/>
    <x v="9"/>
    <n v="4.8"/>
  </r>
  <r>
    <s v="S3145"/>
    <s v="Liam"/>
    <s v="Jones"/>
    <s v="student2145@university.com"/>
    <s v="Female"/>
    <n v="22"/>
    <x v="0"/>
    <n v="91.99"/>
    <n v="91.99"/>
    <n v="76.72"/>
    <n v="67.27"/>
    <n v="56.36"/>
    <n v="56.36"/>
    <n v="57.89"/>
    <n v="5.26"/>
    <n v="78.42"/>
    <n v="78.739999999999995"/>
    <x v="3"/>
    <x v="1"/>
    <n v="18.5"/>
    <x v="0"/>
    <x v="0"/>
    <m/>
    <x v="1"/>
    <x v="2"/>
    <x v="4"/>
    <n v="5.9"/>
  </r>
  <r>
    <s v="S3146"/>
    <s v="Ali"/>
    <s v="Davis"/>
    <s v="student2146@university.com"/>
    <s v="Male"/>
    <n v="19"/>
    <x v="1"/>
    <m/>
    <n v="75.502599687255511"/>
    <n v="41.31"/>
    <n v="57.25"/>
    <n v="80.7"/>
    <n v="80.7"/>
    <n v="58.92"/>
    <n v="7.72"/>
    <n v="50.2"/>
    <n v="98.23"/>
    <x v="1"/>
    <x v="1"/>
    <n v="10.4"/>
    <x v="0"/>
    <x v="1"/>
    <s v="Bachelor's"/>
    <x v="4"/>
    <x v="0"/>
    <x v="0"/>
    <n v="8.3000000000000007"/>
  </r>
  <r>
    <s v="S3147"/>
    <s v="Ahmed"/>
    <s v="Jones"/>
    <s v="student2147@university.com"/>
    <s v="Female"/>
    <n v="19"/>
    <x v="3"/>
    <n v="85.51"/>
    <n v="85.51"/>
    <n v="99.62"/>
    <n v="56.47"/>
    <m/>
    <n v="74.772274339771229"/>
    <n v="72.81"/>
    <n v="0.51"/>
    <n v="50.87"/>
    <n v="80.38"/>
    <x v="3"/>
    <x v="1"/>
    <n v="5"/>
    <x v="1"/>
    <x v="0"/>
    <s v="High School"/>
    <x v="0"/>
    <x v="1"/>
    <x v="3"/>
    <n v="8.9"/>
  </r>
  <r>
    <s v="S3148"/>
    <s v="Emma"/>
    <s v="Smith"/>
    <s v="student2148@university.com"/>
    <s v="Female"/>
    <n v="23"/>
    <x v="3"/>
    <m/>
    <n v="75.498685960109341"/>
    <n v="51"/>
    <n v="53.34"/>
    <n v="87.65"/>
    <n v="87.65"/>
    <n v="61.71"/>
    <n v="7.99"/>
    <n v="57.11"/>
    <n v="70.489999999999995"/>
    <x v="3"/>
    <x v="1"/>
    <n v="30"/>
    <x v="0"/>
    <x v="0"/>
    <s v="High School"/>
    <x v="0"/>
    <x v="1"/>
    <x v="6"/>
    <n v="7.7"/>
  </r>
  <r>
    <s v="S3149"/>
    <s v="Omar"/>
    <s v="Davis"/>
    <s v="student2149@university.com"/>
    <s v="Female"/>
    <n v="21"/>
    <x v="0"/>
    <m/>
    <n v="75.498685960109341"/>
    <n v="82.64"/>
    <n v="59.95"/>
    <n v="62.31"/>
    <n v="62.31"/>
    <n v="95.15"/>
    <n v="5.24"/>
    <n v="61.16"/>
    <n v="69.48"/>
    <x v="0"/>
    <x v="0"/>
    <n v="15.4"/>
    <x v="0"/>
    <x v="1"/>
    <s v="Master's"/>
    <x v="2"/>
    <x v="0"/>
    <x v="2"/>
    <n v="4"/>
  </r>
  <r>
    <s v="S3150"/>
    <s v="Ali"/>
    <s v="Johnson"/>
    <s v="student2150@university.com"/>
    <s v="Male"/>
    <n v="20"/>
    <x v="0"/>
    <n v="60.35"/>
    <n v="60.35"/>
    <n v="49.3"/>
    <n v="61.19"/>
    <n v="62.91"/>
    <n v="62.91"/>
    <n v="52.54"/>
    <n v="4.49"/>
    <n v="76.39"/>
    <n v="51.21"/>
    <x v="4"/>
    <x v="1"/>
    <n v="12.1"/>
    <x v="1"/>
    <x v="1"/>
    <s v="None"/>
    <x v="1"/>
    <x v="2"/>
    <x v="2"/>
    <n v="8.5"/>
  </r>
  <r>
    <s v="S3151"/>
    <s v="Omar"/>
    <s v="Brown"/>
    <s v="student2151@university.com"/>
    <s v="Female"/>
    <n v="23"/>
    <x v="0"/>
    <n v="99.45"/>
    <n v="99.45"/>
    <n v="72.41"/>
    <n v="58.53"/>
    <n v="98.39"/>
    <n v="98.39"/>
    <n v="79.86"/>
    <n v="1.1200000000000001"/>
    <n v="84.31"/>
    <n v="50.13"/>
    <x v="3"/>
    <x v="1"/>
    <n v="24.1"/>
    <x v="0"/>
    <x v="0"/>
    <s v="Master's"/>
    <x v="2"/>
    <x v="0"/>
    <x v="3"/>
    <n v="4.0999999999999996"/>
  </r>
  <r>
    <s v="S3152"/>
    <s v="Ali"/>
    <s v="Smith"/>
    <s v="student2152@university.com"/>
    <s v="Female"/>
    <n v="21"/>
    <x v="1"/>
    <n v="91.55"/>
    <n v="91.55"/>
    <n v="44.84"/>
    <n v="98.73"/>
    <n v="94.37"/>
    <n v="94.37"/>
    <n v="80.209999999999994"/>
    <n v="7.42"/>
    <n v="65.59"/>
    <n v="89.86"/>
    <x v="3"/>
    <x v="1"/>
    <n v="19.8"/>
    <x v="1"/>
    <x v="0"/>
    <m/>
    <x v="1"/>
    <x v="1"/>
    <x v="6"/>
    <n v="8.5"/>
  </r>
  <r>
    <s v="S3153"/>
    <s v="Ali"/>
    <s v="Johnson"/>
    <s v="student2153@university.com"/>
    <s v="Female"/>
    <n v="23"/>
    <x v="2"/>
    <n v="79.45"/>
    <n v="79.45"/>
    <n v="86.01"/>
    <n v="95.96"/>
    <n v="65.92"/>
    <n v="65.92"/>
    <n v="53.3"/>
    <n v="1.31"/>
    <n v="61.95"/>
    <n v="74.510000000000005"/>
    <x v="0"/>
    <x v="0"/>
    <n v="27"/>
    <x v="0"/>
    <x v="0"/>
    <m/>
    <x v="1"/>
    <x v="0"/>
    <x v="9"/>
    <n v="6.1"/>
  </r>
  <r>
    <s v="S3154"/>
    <s v="Liam"/>
    <s v="Johnson"/>
    <s v="student2154@university.com"/>
    <s v="Female"/>
    <n v="22"/>
    <x v="0"/>
    <n v="83.12"/>
    <n v="83.12"/>
    <n v="75.099999999999994"/>
    <n v="74.47"/>
    <n v="91.2"/>
    <n v="91.2"/>
    <n v="86.63"/>
    <n v="1.92"/>
    <n v="91.14"/>
    <n v="51.66"/>
    <x v="3"/>
    <x v="1"/>
    <n v="24.5"/>
    <x v="0"/>
    <x v="0"/>
    <m/>
    <x v="1"/>
    <x v="1"/>
    <x v="0"/>
    <n v="7.7"/>
  </r>
  <r>
    <s v="S3155"/>
    <s v="Maria"/>
    <s v="Davis"/>
    <s v="student2155@university.com"/>
    <s v="Male"/>
    <n v="19"/>
    <x v="1"/>
    <n v="82.44"/>
    <n v="82.44"/>
    <n v="45.17"/>
    <n v="98.86"/>
    <n v="58.09"/>
    <n v="58.09"/>
    <n v="73.44"/>
    <n v="1.26"/>
    <n v="58.14"/>
    <n v="64.3"/>
    <x v="2"/>
    <x v="1"/>
    <n v="12"/>
    <x v="0"/>
    <x v="0"/>
    <s v="PhD"/>
    <x v="3"/>
    <x v="1"/>
    <x v="7"/>
    <n v="4.4000000000000004"/>
  </r>
  <r>
    <s v="S3156"/>
    <s v="Maria"/>
    <s v="Williams"/>
    <s v="student2156@university.com"/>
    <s v="Male"/>
    <n v="19"/>
    <x v="3"/>
    <n v="52.92"/>
    <n v="52.92"/>
    <n v="90.92"/>
    <n v="99.47"/>
    <m/>
    <n v="74.763313562672877"/>
    <n v="86.15"/>
    <n v="7.0000000000000007E-2"/>
    <n v="83.92"/>
    <n v="67.83"/>
    <x v="0"/>
    <x v="0"/>
    <n v="19.8"/>
    <x v="0"/>
    <x v="0"/>
    <s v="Master's"/>
    <x v="2"/>
    <x v="1"/>
    <x v="9"/>
    <n v="4.8"/>
  </r>
  <r>
    <s v="S3157"/>
    <s v="John"/>
    <s v="Williams"/>
    <s v="student2157@university.com"/>
    <s v="Female"/>
    <n v="23"/>
    <x v="3"/>
    <n v="60.9"/>
    <n v="60.9"/>
    <n v="72.819999999999993"/>
    <n v="61.36"/>
    <n v="59.06"/>
    <n v="59.06"/>
    <n v="91.35"/>
    <n v="6.62"/>
    <n v="96.57"/>
    <n v="89.16"/>
    <x v="2"/>
    <x v="1"/>
    <n v="17.600000000000001"/>
    <x v="1"/>
    <x v="0"/>
    <m/>
    <x v="1"/>
    <x v="0"/>
    <x v="7"/>
    <n v="6.3"/>
  </r>
  <r>
    <s v="S3158"/>
    <s v="Sara"/>
    <s v="Smith"/>
    <s v="student2158@university.com"/>
    <s v="Female"/>
    <n v="19"/>
    <x v="1"/>
    <n v="98.07"/>
    <n v="98.07"/>
    <n v="95.3"/>
    <n v="66.709999999999994"/>
    <n v="54.39"/>
    <n v="54.39"/>
    <n v="66.14"/>
    <n v="2.71"/>
    <n v="61.61"/>
    <n v="71.72"/>
    <x v="1"/>
    <x v="1"/>
    <n v="28.9"/>
    <x v="1"/>
    <x v="0"/>
    <s v="PhD"/>
    <x v="3"/>
    <x v="0"/>
    <x v="4"/>
    <n v="4.2"/>
  </r>
  <r>
    <s v="S3159"/>
    <s v="Ahmed"/>
    <s v="Williams"/>
    <s v="student2159@university.com"/>
    <s v="Female"/>
    <n v="18"/>
    <x v="0"/>
    <n v="76.72"/>
    <n v="76.72"/>
    <n v="95"/>
    <n v="97.54"/>
    <n v="92.73"/>
    <n v="92.73"/>
    <n v="74.22"/>
    <n v="1.49"/>
    <n v="54.35"/>
    <n v="89.47"/>
    <x v="1"/>
    <x v="1"/>
    <n v="11"/>
    <x v="0"/>
    <x v="0"/>
    <s v="High School"/>
    <x v="0"/>
    <x v="0"/>
    <x v="2"/>
    <n v="5.9"/>
  </r>
  <r>
    <s v="S3160"/>
    <s v="Ahmed"/>
    <s v="Johnson"/>
    <s v="student2160@university.com"/>
    <s v="Female"/>
    <n v="23"/>
    <x v="0"/>
    <m/>
    <n v="75.486914016489834"/>
    <n v="95.23"/>
    <n v="76.52"/>
    <n v="78.94"/>
    <n v="78.94"/>
    <n v="63.04"/>
    <n v="3.2"/>
    <n v="98.99"/>
    <n v="81.69"/>
    <x v="4"/>
    <x v="1"/>
    <n v="12.1"/>
    <x v="1"/>
    <x v="0"/>
    <s v="None"/>
    <x v="1"/>
    <x v="0"/>
    <x v="0"/>
    <n v="7.8"/>
  </r>
  <r>
    <s v="S3161"/>
    <s v="Ahmed"/>
    <s v="Williams"/>
    <s v="student2161@university.com"/>
    <s v="Male"/>
    <n v="22"/>
    <x v="3"/>
    <n v="88.1"/>
    <n v="88.1"/>
    <n v="44.67"/>
    <n v="52.78"/>
    <n v="62.95"/>
    <n v="62.95"/>
    <n v="60.08"/>
    <n v="4.99"/>
    <n v="63.54"/>
    <n v="51.66"/>
    <x v="3"/>
    <x v="1"/>
    <n v="28"/>
    <x v="1"/>
    <x v="0"/>
    <s v="High School"/>
    <x v="0"/>
    <x v="0"/>
    <x v="2"/>
    <n v="7.3"/>
  </r>
  <r>
    <s v="S3162"/>
    <s v="John"/>
    <s v="Jones"/>
    <s v="student2162@university.com"/>
    <s v="Male"/>
    <n v="24"/>
    <x v="0"/>
    <n v="76.23"/>
    <n v="76.23"/>
    <n v="47.26"/>
    <n v="81.36"/>
    <n v="92.43"/>
    <n v="92.43"/>
    <n v="50.03"/>
    <n v="5.03"/>
    <n v="63.78"/>
    <n v="98.43"/>
    <x v="0"/>
    <x v="0"/>
    <n v="16.399999999999999"/>
    <x v="0"/>
    <x v="0"/>
    <s v="High School"/>
    <x v="0"/>
    <x v="2"/>
    <x v="8"/>
    <n v="5.8"/>
  </r>
  <r>
    <s v="S3163"/>
    <s v="Maria"/>
    <s v="Williams"/>
    <s v="student2163@university.com"/>
    <s v="Male"/>
    <n v="23"/>
    <x v="3"/>
    <n v="50.66"/>
    <n v="50.66"/>
    <n v="99.26"/>
    <n v="52.34"/>
    <n v="90.13"/>
    <n v="90.13"/>
    <n v="98.18"/>
    <n v="3.67"/>
    <n v="74.19"/>
    <n v="59.07"/>
    <x v="4"/>
    <x v="1"/>
    <n v="16.399999999999999"/>
    <x v="0"/>
    <x v="0"/>
    <s v="None"/>
    <x v="1"/>
    <x v="1"/>
    <x v="3"/>
    <n v="4"/>
  </r>
  <r>
    <s v="S3164"/>
    <s v="Emma"/>
    <s v="Johnson"/>
    <s v="student2164@university.com"/>
    <s v="Male"/>
    <n v="23"/>
    <x v="0"/>
    <n v="86.81"/>
    <n v="86.81"/>
    <n v="69.260000000000005"/>
    <n v="60.36"/>
    <n v="55.05"/>
    <n v="55.05"/>
    <n v="72.05"/>
    <n v="4.95"/>
    <n v="61.55"/>
    <n v="63.78"/>
    <x v="3"/>
    <x v="1"/>
    <n v="26.7"/>
    <x v="1"/>
    <x v="1"/>
    <s v="None"/>
    <x v="1"/>
    <x v="1"/>
    <x v="7"/>
    <n v="5.3"/>
  </r>
  <r>
    <s v="S3165"/>
    <s v="Omar"/>
    <s v="Davis"/>
    <s v="student2165@university.com"/>
    <s v="Female"/>
    <n v="19"/>
    <x v="3"/>
    <n v="86.61"/>
    <n v="86.61"/>
    <n v="54.29"/>
    <n v="53.65"/>
    <m/>
    <n v="74.768242760809088"/>
    <n v="50.65"/>
    <n v="4.2699999999999996"/>
    <n v="99.64"/>
    <n v="90.46"/>
    <x v="1"/>
    <x v="1"/>
    <n v="12.4"/>
    <x v="0"/>
    <x v="0"/>
    <m/>
    <x v="1"/>
    <x v="1"/>
    <x v="8"/>
    <n v="7.9"/>
  </r>
  <r>
    <s v="S3166"/>
    <s v="Liam"/>
    <s v="Smith"/>
    <s v="student2166@university.com"/>
    <s v="Female"/>
    <n v="22"/>
    <x v="3"/>
    <n v="58.26"/>
    <n v="58.26"/>
    <n v="86.18"/>
    <n v="54.7"/>
    <n v="86.09"/>
    <n v="86.09"/>
    <n v="50.45"/>
    <n v="8.23"/>
    <n v="52.15"/>
    <n v="59.49"/>
    <x v="2"/>
    <x v="1"/>
    <n v="22.4"/>
    <x v="1"/>
    <x v="0"/>
    <m/>
    <x v="1"/>
    <x v="1"/>
    <x v="6"/>
    <n v="5.7"/>
  </r>
  <r>
    <s v="S3167"/>
    <s v="Omar"/>
    <s v="Brown"/>
    <s v="student2167@university.com"/>
    <s v="Male"/>
    <n v="23"/>
    <x v="3"/>
    <n v="97.83"/>
    <n v="97.83"/>
    <n v="55.86"/>
    <n v="40.28"/>
    <n v="85.79"/>
    <n v="85.79"/>
    <n v="64.42"/>
    <n v="0.3"/>
    <n v="72.569999999999993"/>
    <n v="70.05"/>
    <x v="1"/>
    <x v="1"/>
    <n v="23"/>
    <x v="0"/>
    <x v="0"/>
    <s v="Bachelor's"/>
    <x v="4"/>
    <x v="1"/>
    <x v="0"/>
    <n v="5.9"/>
  </r>
  <r>
    <s v="S3168"/>
    <s v="Emma"/>
    <s v="Williams"/>
    <s v="student2168@university.com"/>
    <s v="Male"/>
    <n v="19"/>
    <x v="3"/>
    <n v="61.2"/>
    <n v="61.2"/>
    <n v="83.63"/>
    <n v="92.84"/>
    <n v="86.16"/>
    <n v="86.16"/>
    <n v="50.7"/>
    <n v="8.68"/>
    <n v="77.42"/>
    <n v="93.25"/>
    <x v="3"/>
    <x v="1"/>
    <n v="16.100000000000001"/>
    <x v="1"/>
    <x v="0"/>
    <s v="PhD"/>
    <x v="3"/>
    <x v="2"/>
    <x v="0"/>
    <n v="4.4000000000000004"/>
  </r>
  <r>
    <s v="S3169"/>
    <s v="Liam"/>
    <s v="Johnson"/>
    <s v="student2169@university.com"/>
    <s v="Female"/>
    <n v="20"/>
    <x v="1"/>
    <n v="72.89"/>
    <n v="72.89"/>
    <n v="90.24"/>
    <n v="57.76"/>
    <n v="58.47"/>
    <n v="58.47"/>
    <n v="68.73"/>
    <n v="2.44"/>
    <n v="73.349999999999994"/>
    <n v="81.86"/>
    <x v="3"/>
    <x v="1"/>
    <n v="13.3"/>
    <x v="0"/>
    <x v="0"/>
    <m/>
    <x v="1"/>
    <x v="1"/>
    <x v="9"/>
    <n v="7"/>
  </r>
  <r>
    <s v="S3170"/>
    <s v="John"/>
    <s v="Brown"/>
    <s v="student2170@university.com"/>
    <s v="Female"/>
    <n v="22"/>
    <x v="3"/>
    <m/>
    <n v="75.487226162332391"/>
    <n v="87.06"/>
    <n v="45.18"/>
    <m/>
    <n v="74.761315057608144"/>
    <n v="53.15"/>
    <n v="7.22"/>
    <n v="76.03"/>
    <n v="65.099999999999994"/>
    <x v="4"/>
    <x v="1"/>
    <n v="23.7"/>
    <x v="1"/>
    <x v="1"/>
    <s v="Master's"/>
    <x v="2"/>
    <x v="1"/>
    <x v="1"/>
    <n v="7.1"/>
  </r>
  <r>
    <s v="S3171"/>
    <s v="Emma"/>
    <s v="Brown"/>
    <s v="student2171@university.com"/>
    <s v="Female"/>
    <n v="21"/>
    <x v="3"/>
    <n v="80.16"/>
    <n v="80.16"/>
    <n v="56.44"/>
    <n v="45.22"/>
    <n v="92.21"/>
    <n v="92.21"/>
    <n v="51.96"/>
    <n v="4.05"/>
    <n v="99.38"/>
    <n v="82.2"/>
    <x v="3"/>
    <x v="1"/>
    <n v="11.4"/>
    <x v="0"/>
    <x v="0"/>
    <m/>
    <x v="1"/>
    <x v="0"/>
    <x v="3"/>
    <n v="6.2"/>
  </r>
  <r>
    <s v="S3172"/>
    <s v="Ahmed"/>
    <s v="Jones"/>
    <s v="student2172@university.com"/>
    <s v="Female"/>
    <n v="18"/>
    <x v="0"/>
    <n v="68.77"/>
    <n v="68.77"/>
    <n v="64.099999999999994"/>
    <n v="73.36"/>
    <n v="94.92"/>
    <n v="94.92"/>
    <n v="83.47"/>
    <n v="2.94"/>
    <n v="93.85"/>
    <n v="90.63"/>
    <x v="0"/>
    <x v="0"/>
    <n v="25.5"/>
    <x v="0"/>
    <x v="0"/>
    <s v="PhD"/>
    <x v="3"/>
    <x v="1"/>
    <x v="3"/>
    <n v="7.8"/>
  </r>
  <r>
    <s v="S3173"/>
    <s v="Sara"/>
    <s v="Brown"/>
    <s v="student2173@university.com"/>
    <s v="Female"/>
    <n v="21"/>
    <x v="0"/>
    <m/>
    <n v="75.488032334384698"/>
    <n v="64.8"/>
    <n v="99.58"/>
    <n v="63.96"/>
    <n v="63.96"/>
    <n v="95.34"/>
    <n v="6.15"/>
    <n v="65.42"/>
    <n v="70.19"/>
    <x v="0"/>
    <x v="0"/>
    <n v="15.4"/>
    <x v="0"/>
    <x v="0"/>
    <s v="PhD"/>
    <x v="3"/>
    <x v="1"/>
    <x v="6"/>
    <n v="8.4"/>
  </r>
  <r>
    <s v="S3174"/>
    <s v="Ali"/>
    <s v="Davis"/>
    <s v="student2174@university.com"/>
    <s v="Male"/>
    <n v="24"/>
    <x v="3"/>
    <n v="91.35"/>
    <n v="91.35"/>
    <n v="69.48"/>
    <n v="48.7"/>
    <n v="51.15"/>
    <n v="51.15"/>
    <n v="70.47"/>
    <n v="7.69"/>
    <n v="77.569999999999993"/>
    <n v="78.58"/>
    <x v="3"/>
    <x v="1"/>
    <n v="5.5"/>
    <x v="0"/>
    <x v="0"/>
    <s v="PhD"/>
    <x v="3"/>
    <x v="1"/>
    <x v="7"/>
    <n v="7.8"/>
  </r>
  <r>
    <s v="S3175"/>
    <s v="Omar"/>
    <s v="Johnson"/>
    <s v="student2175@university.com"/>
    <s v="Male"/>
    <n v="22"/>
    <x v="3"/>
    <n v="50.48"/>
    <n v="50.48"/>
    <n v="50.04"/>
    <n v="45.98"/>
    <n v="92.99"/>
    <n v="92.99"/>
    <n v="91.84"/>
    <n v="4.5"/>
    <n v="50.02"/>
    <n v="99.4"/>
    <x v="4"/>
    <x v="1"/>
    <n v="19.2"/>
    <x v="0"/>
    <x v="0"/>
    <s v="None"/>
    <x v="1"/>
    <x v="2"/>
    <x v="5"/>
    <n v="6.7"/>
  </r>
  <r>
    <s v="S3176"/>
    <s v="Maria"/>
    <s v="Johnson"/>
    <s v="student2176@university.com"/>
    <s v="Female"/>
    <n v="23"/>
    <x v="2"/>
    <n v="89.9"/>
    <n v="89.9"/>
    <n v="67.150000000000006"/>
    <n v="66.3"/>
    <n v="68.849999999999994"/>
    <n v="68.849999999999994"/>
    <n v="51.46"/>
    <n v="4.67"/>
    <n v="70.48"/>
    <n v="98.23"/>
    <x v="1"/>
    <x v="1"/>
    <n v="9.9"/>
    <x v="0"/>
    <x v="0"/>
    <s v="None"/>
    <x v="1"/>
    <x v="1"/>
    <x v="6"/>
    <n v="8.6999999999999993"/>
  </r>
  <r>
    <s v="S3177"/>
    <s v="Maria"/>
    <s v="Williams"/>
    <s v="student2177@university.com"/>
    <s v="Female"/>
    <n v="19"/>
    <x v="0"/>
    <n v="78.569999999999993"/>
    <n v="78.569999999999993"/>
    <n v="70.650000000000006"/>
    <n v="73.8"/>
    <m/>
    <n v="74.755137395459869"/>
    <n v="88.88"/>
    <n v="0.59"/>
    <n v="58.19"/>
    <n v="75.45"/>
    <x v="2"/>
    <x v="1"/>
    <n v="16.7"/>
    <x v="0"/>
    <x v="0"/>
    <s v="PhD"/>
    <x v="3"/>
    <x v="1"/>
    <x v="8"/>
    <n v="5.9"/>
  </r>
  <r>
    <s v="S3178"/>
    <s v="John"/>
    <s v="Williams"/>
    <s v="student2178@university.com"/>
    <s v="Male"/>
    <n v="24"/>
    <x v="3"/>
    <n v="99.3"/>
    <n v="99.3"/>
    <n v="71.900000000000006"/>
    <n v="57.66"/>
    <n v="67.349999999999994"/>
    <n v="67.349999999999994"/>
    <n v="53.14"/>
    <n v="9.24"/>
    <n v="85.57"/>
    <n v="54.81"/>
    <x v="1"/>
    <x v="1"/>
    <n v="25.2"/>
    <x v="0"/>
    <x v="0"/>
    <m/>
    <x v="1"/>
    <x v="2"/>
    <x v="5"/>
    <n v="7.3"/>
  </r>
  <r>
    <s v="S3179"/>
    <s v="Liam"/>
    <s v="Williams"/>
    <s v="student2179@university.com"/>
    <s v="Female"/>
    <n v="22"/>
    <x v="0"/>
    <n v="79.47"/>
    <n v="79.47"/>
    <n v="89.19"/>
    <n v="58.15"/>
    <n v="70.78"/>
    <n v="70.78"/>
    <n v="91.92"/>
    <n v="8.4700000000000006"/>
    <n v="61.05"/>
    <n v="85.03"/>
    <x v="0"/>
    <x v="0"/>
    <n v="9.8000000000000007"/>
    <x v="0"/>
    <x v="0"/>
    <s v="None"/>
    <x v="1"/>
    <x v="1"/>
    <x v="8"/>
    <n v="6.9"/>
  </r>
  <r>
    <s v="S3180"/>
    <s v="Maria"/>
    <s v="Davis"/>
    <s v="student2180@university.com"/>
    <s v="Male"/>
    <n v="18"/>
    <x v="3"/>
    <m/>
    <n v="75.47374703557297"/>
    <n v="71.040000000000006"/>
    <n v="65.47"/>
    <n v="68.91"/>
    <n v="68.91"/>
    <n v="94.12"/>
    <n v="3.98"/>
    <n v="87.44"/>
    <n v="63.43"/>
    <x v="0"/>
    <x v="0"/>
    <n v="10.199999999999999"/>
    <x v="0"/>
    <x v="0"/>
    <s v="PhD"/>
    <x v="3"/>
    <x v="0"/>
    <x v="1"/>
    <n v="8.1999999999999993"/>
  </r>
  <r>
    <s v="S3181"/>
    <s v="Ahmed"/>
    <s v="Brown"/>
    <s v="student2181@university.com"/>
    <s v="Male"/>
    <n v="22"/>
    <x v="3"/>
    <n v="52.53"/>
    <n v="52.53"/>
    <n v="53.85"/>
    <n v="58.85"/>
    <n v="78.319999999999993"/>
    <n v="78.319999999999993"/>
    <n v="89.3"/>
    <n v="7.65"/>
    <n v="65.66"/>
    <n v="83.47"/>
    <x v="2"/>
    <x v="1"/>
    <n v="16.8"/>
    <x v="0"/>
    <x v="1"/>
    <s v="Master's"/>
    <x v="2"/>
    <x v="1"/>
    <x v="2"/>
    <n v="6.5"/>
  </r>
  <r>
    <s v="S3182"/>
    <s v="Omar"/>
    <s v="Brown"/>
    <s v="student2182@university.com"/>
    <s v="Male"/>
    <n v="24"/>
    <x v="0"/>
    <m/>
    <n v="75.482819296164337"/>
    <n v="79.790000000000006"/>
    <n v="94.92"/>
    <n v="53.95"/>
    <n v="53.95"/>
    <n v="91.04"/>
    <n v="3.13"/>
    <n v="96.29"/>
    <n v="67.59"/>
    <x v="0"/>
    <x v="0"/>
    <n v="16.899999999999999"/>
    <x v="1"/>
    <x v="0"/>
    <s v="PhD"/>
    <x v="3"/>
    <x v="0"/>
    <x v="8"/>
    <n v="6.8"/>
  </r>
  <r>
    <s v="S3183"/>
    <s v="Emma"/>
    <s v="Jones"/>
    <s v="student2183@university.com"/>
    <s v="Male"/>
    <n v="19"/>
    <x v="1"/>
    <m/>
    <n v="75.482819296164337"/>
    <n v="87.84"/>
    <n v="42.52"/>
    <n v="98.58"/>
    <n v="98.58"/>
    <n v="78.069999999999993"/>
    <n v="7.3"/>
    <n v="72.27"/>
    <n v="85.94"/>
    <x v="1"/>
    <x v="1"/>
    <n v="16.3"/>
    <x v="0"/>
    <x v="0"/>
    <m/>
    <x v="1"/>
    <x v="0"/>
    <x v="5"/>
    <n v="6.3"/>
  </r>
  <r>
    <s v="S3184"/>
    <s v="Ahmed"/>
    <s v="Davis"/>
    <s v="student2184@university.com"/>
    <s v="Female"/>
    <n v="21"/>
    <x v="3"/>
    <n v="67.290000000000006"/>
    <n v="67.290000000000006"/>
    <n v="59.16"/>
    <n v="54.07"/>
    <n v="96.82"/>
    <n v="96.82"/>
    <n v="63.24"/>
    <n v="5.17"/>
    <n v="91.98"/>
    <n v="68.37"/>
    <x v="4"/>
    <x v="1"/>
    <n v="22.4"/>
    <x v="1"/>
    <x v="0"/>
    <s v="PhD"/>
    <x v="3"/>
    <x v="1"/>
    <x v="1"/>
    <n v="4.7"/>
  </r>
  <r>
    <s v="S3185"/>
    <s v="John"/>
    <s v="Williams"/>
    <s v="student2185@university.com"/>
    <s v="Female"/>
    <n v="20"/>
    <x v="1"/>
    <n v="80.900000000000006"/>
    <n v="80.900000000000006"/>
    <n v="78.72"/>
    <n v="88.51"/>
    <n v="96.72"/>
    <n v="96.72"/>
    <n v="82.16"/>
    <n v="4.6100000000000003"/>
    <n v="81.41"/>
    <n v="97.06"/>
    <x v="0"/>
    <x v="0"/>
    <n v="11.7"/>
    <x v="0"/>
    <x v="0"/>
    <m/>
    <x v="1"/>
    <x v="2"/>
    <x v="4"/>
    <n v="8.4"/>
  </r>
  <r>
    <s v="S3186"/>
    <s v="Ahmed"/>
    <s v="Smith"/>
    <s v="student2186@university.com"/>
    <s v="Male"/>
    <n v="21"/>
    <x v="3"/>
    <n v="74.48"/>
    <n v="74.48"/>
    <n v="48.82"/>
    <n v="90.04"/>
    <n v="93.96"/>
    <n v="93.96"/>
    <n v="71.98"/>
    <n v="0.56999999999999995"/>
    <n v="98.87"/>
    <n v="56.83"/>
    <x v="4"/>
    <x v="1"/>
    <n v="11.5"/>
    <x v="1"/>
    <x v="0"/>
    <s v="Master's"/>
    <x v="2"/>
    <x v="0"/>
    <x v="5"/>
    <n v="8.3000000000000007"/>
  </r>
  <r>
    <s v="S3187"/>
    <s v="Emma"/>
    <s v="Jones"/>
    <s v="student2187@university.com"/>
    <s v="Female"/>
    <n v="19"/>
    <x v="3"/>
    <n v="98.36"/>
    <n v="98.36"/>
    <n v="60.52"/>
    <n v="46.69"/>
    <n v="83.02"/>
    <n v="83.02"/>
    <n v="50.27"/>
    <n v="9.65"/>
    <n v="87.14"/>
    <n v="53.42"/>
    <x v="1"/>
    <x v="1"/>
    <n v="5.6"/>
    <x v="0"/>
    <x v="0"/>
    <s v="Master's"/>
    <x v="2"/>
    <x v="0"/>
    <x v="1"/>
    <n v="7.5"/>
  </r>
  <r>
    <s v="S3188"/>
    <s v="Sara"/>
    <s v="Smith"/>
    <s v="student2188@university.com"/>
    <s v="Female"/>
    <n v="24"/>
    <x v="3"/>
    <n v="97.5"/>
    <n v="97.5"/>
    <n v="94.55"/>
    <n v="98.43"/>
    <n v="61.06"/>
    <n v="61.06"/>
    <n v="73.84"/>
    <n v="8.3699999999999992"/>
    <n v="86.39"/>
    <n v="89.06"/>
    <x v="1"/>
    <x v="1"/>
    <n v="14.5"/>
    <x v="0"/>
    <x v="0"/>
    <m/>
    <x v="1"/>
    <x v="0"/>
    <x v="3"/>
    <n v="5.7"/>
  </r>
  <r>
    <s v="S3189"/>
    <s v="John"/>
    <s v="Brown"/>
    <s v="student2189@university.com"/>
    <s v="Female"/>
    <n v="19"/>
    <x v="3"/>
    <n v="99.19"/>
    <n v="99.19"/>
    <n v="94.68"/>
    <n v="81.599999999999994"/>
    <n v="52.47"/>
    <n v="52.47"/>
    <n v="82.56"/>
    <n v="7.93"/>
    <n v="63.24"/>
    <n v="70.069999999999993"/>
    <x v="1"/>
    <x v="1"/>
    <n v="9.9"/>
    <x v="1"/>
    <x v="0"/>
    <s v="PhD"/>
    <x v="3"/>
    <x v="0"/>
    <x v="6"/>
    <n v="5.8"/>
  </r>
  <r>
    <s v="S3190"/>
    <s v="Sara"/>
    <s v="Jones"/>
    <s v="student2190@university.com"/>
    <s v="Female"/>
    <n v="18"/>
    <x v="2"/>
    <n v="93.32"/>
    <n v="93.32"/>
    <n v="74.52"/>
    <n v="56.36"/>
    <n v="54.97"/>
    <n v="54.97"/>
    <n v="50.69"/>
    <n v="3.05"/>
    <n v="75.239999999999995"/>
    <n v="73.28"/>
    <x v="3"/>
    <x v="1"/>
    <n v="19.8"/>
    <x v="0"/>
    <x v="1"/>
    <s v="None"/>
    <x v="1"/>
    <x v="0"/>
    <x v="5"/>
    <n v="4.2"/>
  </r>
  <r>
    <s v="S3191"/>
    <s v="Ali"/>
    <s v="Jones"/>
    <s v="student2191@university.com"/>
    <s v="Male"/>
    <n v="22"/>
    <x v="0"/>
    <n v="95.48"/>
    <n v="95.48"/>
    <n v="82.14"/>
    <n v="67.36"/>
    <n v="66.2"/>
    <n v="66.2"/>
    <n v="81.069999999999993"/>
    <n v="2.9"/>
    <n v="64.510000000000005"/>
    <n v="96.69"/>
    <x v="1"/>
    <x v="1"/>
    <n v="9.5"/>
    <x v="0"/>
    <x v="0"/>
    <s v="Bachelor's"/>
    <x v="4"/>
    <x v="1"/>
    <x v="2"/>
    <n v="4.4000000000000004"/>
  </r>
  <r>
    <s v="S3192"/>
    <s v="Sara"/>
    <s v="Johnson"/>
    <s v="student2192@university.com"/>
    <s v="Female"/>
    <n v="22"/>
    <x v="3"/>
    <n v="60.86"/>
    <n v="60.86"/>
    <n v="91.24"/>
    <n v="57.83"/>
    <n v="75.19"/>
    <n v="75.19"/>
    <n v="82.63"/>
    <n v="5.73"/>
    <n v="50.96"/>
    <n v="79.5"/>
    <x v="1"/>
    <x v="1"/>
    <n v="27.4"/>
    <x v="0"/>
    <x v="1"/>
    <s v="Bachelor's"/>
    <x v="4"/>
    <x v="1"/>
    <x v="1"/>
    <n v="6.6"/>
  </r>
  <r>
    <s v="S3193"/>
    <s v="Ali"/>
    <s v="Brown"/>
    <s v="student2193@university.com"/>
    <s v="Male"/>
    <n v="21"/>
    <x v="2"/>
    <n v="91.55"/>
    <n v="91.55"/>
    <n v="97.51"/>
    <n v="49"/>
    <n v="99.66"/>
    <n v="99.66"/>
    <n v="57.91"/>
    <n v="8.4600000000000009"/>
    <n v="85.53"/>
    <n v="83.01"/>
    <x v="1"/>
    <x v="1"/>
    <n v="26.2"/>
    <x v="0"/>
    <x v="0"/>
    <s v="High School"/>
    <x v="0"/>
    <x v="1"/>
    <x v="1"/>
    <n v="4.2"/>
  </r>
  <r>
    <s v="S3194"/>
    <s v="Ali"/>
    <s v="Brown"/>
    <s v="student2194@university.com"/>
    <s v="Male"/>
    <n v="24"/>
    <x v="1"/>
    <n v="85.44"/>
    <n v="85.44"/>
    <n v="69.39"/>
    <n v="57.47"/>
    <n v="71.77"/>
    <n v="71.77"/>
    <n v="71.55"/>
    <n v="9.35"/>
    <n v="61.79"/>
    <n v="50.97"/>
    <x v="1"/>
    <x v="1"/>
    <n v="24.1"/>
    <x v="0"/>
    <x v="0"/>
    <m/>
    <x v="1"/>
    <x v="1"/>
    <x v="3"/>
    <n v="4.5"/>
  </r>
  <r>
    <s v="S3195"/>
    <s v="Sara"/>
    <s v="Davis"/>
    <s v="student2195@university.com"/>
    <s v="Female"/>
    <n v="20"/>
    <x v="1"/>
    <n v="98.14"/>
    <n v="98.14"/>
    <n v="73.69"/>
    <n v="74.81"/>
    <n v="76.23"/>
    <n v="76.23"/>
    <n v="98.22"/>
    <n v="2.69"/>
    <n v="69.87"/>
    <n v="83.53"/>
    <x v="1"/>
    <x v="1"/>
    <n v="25.2"/>
    <x v="1"/>
    <x v="0"/>
    <m/>
    <x v="1"/>
    <x v="2"/>
    <x v="4"/>
    <n v="5.3"/>
  </r>
  <r>
    <s v="S3196"/>
    <s v="John"/>
    <s v="Jones"/>
    <s v="student2196@university.com"/>
    <s v="Male"/>
    <n v="20"/>
    <x v="2"/>
    <n v="78.56"/>
    <n v="78.56"/>
    <n v="64.94"/>
    <n v="89.56"/>
    <n v="84.76"/>
    <n v="84.76"/>
    <n v="94.21"/>
    <n v="6.07"/>
    <n v="64.23"/>
    <n v="69.42"/>
    <x v="4"/>
    <x v="1"/>
    <n v="29"/>
    <x v="0"/>
    <x v="0"/>
    <s v="Bachelor's"/>
    <x v="4"/>
    <x v="2"/>
    <x v="1"/>
    <n v="5.9"/>
  </r>
  <r>
    <s v="S3197"/>
    <s v="Liam"/>
    <s v="Brown"/>
    <s v="student2197@university.com"/>
    <s v="Female"/>
    <n v="18"/>
    <x v="3"/>
    <n v="54.26"/>
    <n v="54.26"/>
    <n v="44.32"/>
    <n v="61.81"/>
    <n v="59.04"/>
    <n v="59.04"/>
    <n v="70.540000000000006"/>
    <n v="7.24"/>
    <n v="59.98"/>
    <n v="73.010000000000005"/>
    <x v="4"/>
    <x v="1"/>
    <n v="13"/>
    <x v="0"/>
    <x v="0"/>
    <m/>
    <x v="1"/>
    <x v="1"/>
    <x v="9"/>
    <n v="6.4"/>
  </r>
  <r>
    <s v="S3198"/>
    <s v="Emma"/>
    <s v="Jones"/>
    <s v="student2198@university.com"/>
    <s v="Female"/>
    <n v="19"/>
    <x v="1"/>
    <n v="79.87"/>
    <n v="79.87"/>
    <n v="65.37"/>
    <n v="60.87"/>
    <n v="96.64"/>
    <n v="96.64"/>
    <n v="67.489999999999995"/>
    <n v="2.2599999999999998"/>
    <n v="53.36"/>
    <n v="90.4"/>
    <x v="0"/>
    <x v="0"/>
    <n v="29.5"/>
    <x v="0"/>
    <x v="0"/>
    <s v="Master's"/>
    <x v="2"/>
    <x v="1"/>
    <x v="9"/>
    <n v="5.6"/>
  </r>
  <r>
    <s v="S3199"/>
    <s v="Ahmed"/>
    <s v="Davis"/>
    <s v="student2199@university.com"/>
    <s v="Male"/>
    <n v="18"/>
    <x v="0"/>
    <n v="84.33"/>
    <n v="84.33"/>
    <n v="87.44"/>
    <n v="68.08"/>
    <n v="76.45"/>
    <n v="76.45"/>
    <n v="56.2"/>
    <n v="4.07"/>
    <n v="66.89"/>
    <n v="76.19"/>
    <x v="1"/>
    <x v="1"/>
    <n v="27.3"/>
    <x v="1"/>
    <x v="0"/>
    <m/>
    <x v="1"/>
    <x v="0"/>
    <x v="5"/>
    <n v="8.6999999999999993"/>
  </r>
  <r>
    <s v="S3200"/>
    <s v="Ahmed"/>
    <s v="Davis"/>
    <s v="student2200@university.com"/>
    <s v="Female"/>
    <n v="22"/>
    <x v="1"/>
    <n v="61.02"/>
    <n v="61.02"/>
    <n v="88.29"/>
    <n v="78.67"/>
    <n v="63.81"/>
    <n v="63.81"/>
    <n v="51.76"/>
    <n v="1.87"/>
    <n v="54.09"/>
    <n v="99.34"/>
    <x v="3"/>
    <x v="1"/>
    <n v="14"/>
    <x v="0"/>
    <x v="1"/>
    <s v="Master's"/>
    <x v="2"/>
    <x v="1"/>
    <x v="7"/>
    <n v="8.8000000000000007"/>
  </r>
  <r>
    <s v="S3201"/>
    <s v="Emma"/>
    <s v="Johnson"/>
    <s v="student2201@university.com"/>
    <s v="Male"/>
    <n v="23"/>
    <x v="1"/>
    <n v="69.709999999999994"/>
    <n v="69.709999999999994"/>
    <n v="93.54"/>
    <n v="85.1"/>
    <n v="96.76"/>
    <n v="96.76"/>
    <n v="64.87"/>
    <n v="6.99"/>
    <n v="77.02"/>
    <n v="89.84"/>
    <x v="2"/>
    <x v="1"/>
    <n v="26.6"/>
    <x v="0"/>
    <x v="0"/>
    <s v="Master's"/>
    <x v="2"/>
    <x v="0"/>
    <x v="3"/>
    <n v="4.3"/>
  </r>
  <r>
    <s v="S3202"/>
    <s v="Omar"/>
    <s v="Jones"/>
    <s v="student2202@university.com"/>
    <s v="Male"/>
    <n v="23"/>
    <x v="3"/>
    <m/>
    <n v="75.438387096773994"/>
    <n v="43.09"/>
    <n v="59.61"/>
    <n v="81.27"/>
    <n v="81.27"/>
    <n v="97.01"/>
    <n v="8.64"/>
    <n v="50.98"/>
    <n v="86.43"/>
    <x v="2"/>
    <x v="1"/>
    <n v="27.4"/>
    <x v="1"/>
    <x v="0"/>
    <s v="High School"/>
    <x v="0"/>
    <x v="0"/>
    <x v="1"/>
    <n v="8.9"/>
  </r>
  <r>
    <s v="S3203"/>
    <s v="Omar"/>
    <s v="Brown"/>
    <s v="student2203@university.com"/>
    <s v="Female"/>
    <n v="23"/>
    <x v="1"/>
    <n v="68.709999999999994"/>
    <n v="68.709999999999994"/>
    <n v="71.63"/>
    <n v="75.180000000000007"/>
    <n v="74.180000000000007"/>
    <n v="74.180000000000007"/>
    <n v="97.93"/>
    <n v="8.7799999999999994"/>
    <n v="97"/>
    <n v="79.430000000000007"/>
    <x v="1"/>
    <x v="1"/>
    <n v="5.9"/>
    <x v="0"/>
    <x v="0"/>
    <m/>
    <x v="1"/>
    <x v="0"/>
    <x v="3"/>
    <n v="4.9000000000000004"/>
  </r>
  <r>
    <s v="S3204"/>
    <s v="Ali"/>
    <s v="Brown"/>
    <s v="student2204@university.com"/>
    <s v="Female"/>
    <n v="19"/>
    <x v="3"/>
    <n v="68.75"/>
    <n v="68.75"/>
    <n v="46.45"/>
    <n v="63.36"/>
    <n v="79.010000000000005"/>
    <n v="79.010000000000005"/>
    <n v="90.63"/>
    <n v="6.7"/>
    <n v="98.32"/>
    <n v="70.62"/>
    <x v="0"/>
    <x v="0"/>
    <n v="26.9"/>
    <x v="1"/>
    <x v="0"/>
    <s v="High School"/>
    <x v="0"/>
    <x v="0"/>
    <x v="2"/>
    <n v="5.7"/>
  </r>
  <r>
    <s v="S3205"/>
    <s v="Ali"/>
    <s v="Jones"/>
    <s v="student2205@university.com"/>
    <s v="Female"/>
    <n v="18"/>
    <x v="3"/>
    <n v="56.65"/>
    <n v="56.65"/>
    <n v="52.04"/>
    <n v="82.98"/>
    <n v="87.42"/>
    <n v="87.42"/>
    <n v="67.540000000000006"/>
    <n v="3.47"/>
    <n v="65.23"/>
    <n v="52.64"/>
    <x v="4"/>
    <x v="1"/>
    <n v="15.8"/>
    <x v="0"/>
    <x v="0"/>
    <s v="Bachelor's"/>
    <x v="4"/>
    <x v="1"/>
    <x v="9"/>
    <n v="8.1999999999999993"/>
  </r>
  <r>
    <s v="S3206"/>
    <s v="John"/>
    <s v="Jones"/>
    <s v="student2206@university.com"/>
    <s v="Male"/>
    <n v="24"/>
    <x v="3"/>
    <n v="97.04"/>
    <n v="97.04"/>
    <n v="94.01"/>
    <n v="49.88"/>
    <n v="57.73"/>
    <n v="57.73"/>
    <n v="57.18"/>
    <n v="6.61"/>
    <n v="63.01"/>
    <n v="50.92"/>
    <x v="1"/>
    <x v="1"/>
    <n v="25.3"/>
    <x v="0"/>
    <x v="0"/>
    <s v="None"/>
    <x v="1"/>
    <x v="1"/>
    <x v="1"/>
    <n v="7.4"/>
  </r>
  <r>
    <s v="S3207"/>
    <s v="Maria"/>
    <s v="Jones"/>
    <s v="student2207@university.com"/>
    <s v="Female"/>
    <n v="21"/>
    <x v="2"/>
    <n v="87.52"/>
    <n v="87.52"/>
    <n v="69.81"/>
    <n v="55.42"/>
    <n v="93.24"/>
    <n v="93.24"/>
    <n v="79.78"/>
    <n v="8.64"/>
    <n v="55.22"/>
    <n v="52.34"/>
    <x v="1"/>
    <x v="1"/>
    <n v="7.8"/>
    <x v="0"/>
    <x v="0"/>
    <s v="High School"/>
    <x v="0"/>
    <x v="1"/>
    <x v="9"/>
    <n v="4.3"/>
  </r>
  <r>
    <s v="S3208"/>
    <s v="Sara"/>
    <s v="Williams"/>
    <s v="student2208@university.com"/>
    <s v="Male"/>
    <n v="22"/>
    <x v="3"/>
    <n v="50.06"/>
    <n v="50.06"/>
    <n v="85.51"/>
    <n v="65.56"/>
    <m/>
    <n v="74.725465538089409"/>
    <n v="82.33"/>
    <n v="6.26"/>
    <n v="95.25"/>
    <n v="97.94"/>
    <x v="4"/>
    <x v="1"/>
    <n v="9.3000000000000007"/>
    <x v="0"/>
    <x v="0"/>
    <s v="None"/>
    <x v="1"/>
    <x v="0"/>
    <x v="2"/>
    <n v="7.9"/>
  </r>
  <r>
    <s v="S3209"/>
    <s v="Ali"/>
    <s v="Brown"/>
    <s v="student2209@university.com"/>
    <s v="Male"/>
    <n v="23"/>
    <x v="0"/>
    <n v="88.28"/>
    <n v="88.28"/>
    <n v="43.86"/>
    <n v="93.36"/>
    <n v="78.349999999999994"/>
    <n v="78.349999999999994"/>
    <n v="71.23"/>
    <n v="4.13"/>
    <n v="79.34"/>
    <n v="66.16"/>
    <x v="1"/>
    <x v="1"/>
    <n v="29.5"/>
    <x v="0"/>
    <x v="0"/>
    <m/>
    <x v="1"/>
    <x v="1"/>
    <x v="5"/>
    <n v="7.3"/>
  </r>
  <r>
    <s v="S3210"/>
    <s v="Ahmed"/>
    <s v="Davis"/>
    <s v="student2210@university.com"/>
    <s v="Female"/>
    <n v="24"/>
    <x v="3"/>
    <n v="86.99"/>
    <n v="86.99"/>
    <n v="65.010000000000005"/>
    <n v="74.400000000000006"/>
    <n v="84.11"/>
    <n v="84.11"/>
    <n v="84.58"/>
    <n v="9.1999999999999993"/>
    <n v="80.510000000000005"/>
    <n v="85.03"/>
    <x v="3"/>
    <x v="1"/>
    <n v="15.4"/>
    <x v="1"/>
    <x v="0"/>
    <s v="None"/>
    <x v="1"/>
    <x v="2"/>
    <x v="5"/>
    <n v="8.8000000000000007"/>
  </r>
  <r>
    <s v="S3211"/>
    <s v="John"/>
    <s v="Brown"/>
    <s v="student2211@university.com"/>
    <s v="Female"/>
    <n v="20"/>
    <x v="2"/>
    <n v="50.49"/>
    <n v="50.49"/>
    <n v="80.45"/>
    <n v="97.92"/>
    <m/>
    <n v="74.720217829770007"/>
    <n v="87.33"/>
    <n v="8.35"/>
    <n v="94.79"/>
    <n v="79.72"/>
    <x v="4"/>
    <x v="1"/>
    <n v="25"/>
    <x v="1"/>
    <x v="0"/>
    <m/>
    <x v="1"/>
    <x v="1"/>
    <x v="1"/>
    <n v="8.6"/>
  </r>
  <r>
    <s v="S3212"/>
    <s v="Sara"/>
    <s v="Williams"/>
    <s v="student2212@university.com"/>
    <s v="Female"/>
    <n v="18"/>
    <x v="3"/>
    <n v="68.48"/>
    <n v="68.48"/>
    <n v="48"/>
    <n v="46.2"/>
    <n v="68.739999999999995"/>
    <n v="68.739999999999995"/>
    <n v="89.15"/>
    <n v="8.82"/>
    <n v="95.54"/>
    <n v="78.58"/>
    <x v="1"/>
    <x v="1"/>
    <n v="23.8"/>
    <x v="1"/>
    <x v="0"/>
    <s v="PhD"/>
    <x v="3"/>
    <x v="0"/>
    <x v="9"/>
    <n v="8.9"/>
  </r>
  <r>
    <s v="S3213"/>
    <s v="John"/>
    <s v="Jones"/>
    <s v="student2213@university.com"/>
    <s v="Male"/>
    <n v="22"/>
    <x v="1"/>
    <n v="80.34"/>
    <n v="80.34"/>
    <n v="59.55"/>
    <n v="67.61"/>
    <m/>
    <n v="74.722631154156517"/>
    <n v="75.11"/>
    <n v="9.0299999999999994"/>
    <n v="91.42"/>
    <n v="78.959999999999994"/>
    <x v="3"/>
    <x v="1"/>
    <n v="24.7"/>
    <x v="0"/>
    <x v="0"/>
    <s v="Bachelor's"/>
    <x v="4"/>
    <x v="1"/>
    <x v="1"/>
    <n v="6.3"/>
  </r>
  <r>
    <s v="S3214"/>
    <s v="Sara"/>
    <s v="Johnson"/>
    <s v="student2214@university.com"/>
    <s v="Female"/>
    <n v="22"/>
    <x v="1"/>
    <n v="72.64"/>
    <n v="72.64"/>
    <n v="43.87"/>
    <n v="65.14"/>
    <n v="84.03"/>
    <n v="84.03"/>
    <n v="89.58"/>
    <n v="3.94"/>
    <n v="88.67"/>
    <n v="65.11"/>
    <x v="1"/>
    <x v="1"/>
    <n v="24.1"/>
    <x v="0"/>
    <x v="0"/>
    <m/>
    <x v="1"/>
    <x v="2"/>
    <x v="9"/>
    <n v="7.5"/>
  </r>
  <r>
    <s v="S3215"/>
    <s v="Sara"/>
    <s v="Jones"/>
    <s v="student2215@university.com"/>
    <s v="Male"/>
    <n v="20"/>
    <x v="0"/>
    <n v="88.9"/>
    <n v="88.9"/>
    <n v="79.08"/>
    <n v="76.010000000000005"/>
    <n v="71.2"/>
    <n v="71.2"/>
    <n v="51.27"/>
    <n v="8.6"/>
    <n v="93.86"/>
    <n v="94.33"/>
    <x v="1"/>
    <x v="1"/>
    <n v="27.8"/>
    <x v="0"/>
    <x v="0"/>
    <s v="Master's"/>
    <x v="2"/>
    <x v="1"/>
    <x v="2"/>
    <n v="8.8000000000000007"/>
  </r>
  <r>
    <s v="S3216"/>
    <s v="Emma"/>
    <s v="Jones"/>
    <s v="student2216@university.com"/>
    <s v="Female"/>
    <n v="20"/>
    <x v="3"/>
    <m/>
    <n v="75.444731785428132"/>
    <n v="98.25"/>
    <n v="88.72"/>
    <n v="83.87"/>
    <n v="83.87"/>
    <n v="84.02"/>
    <n v="5.7"/>
    <n v="93.8"/>
    <n v="95.96"/>
    <x v="3"/>
    <x v="1"/>
    <n v="19.8"/>
    <x v="1"/>
    <x v="0"/>
    <s v="High School"/>
    <x v="0"/>
    <x v="0"/>
    <x v="1"/>
    <n v="4"/>
  </r>
  <r>
    <s v="S3217"/>
    <s v="Ali"/>
    <s v="Williams"/>
    <s v="student2217@university.com"/>
    <s v="Female"/>
    <n v="20"/>
    <x v="1"/>
    <n v="57.69"/>
    <n v="57.69"/>
    <n v="89.62"/>
    <n v="90.49"/>
    <n v="76.08"/>
    <n v="76.08"/>
    <n v="61.78"/>
    <n v="0.38"/>
    <n v="68.430000000000007"/>
    <n v="82.23"/>
    <x v="2"/>
    <x v="1"/>
    <n v="15.6"/>
    <x v="1"/>
    <x v="0"/>
    <m/>
    <x v="1"/>
    <x v="2"/>
    <x v="7"/>
    <n v="7.9"/>
  </r>
  <r>
    <s v="S3218"/>
    <s v="Liam"/>
    <s v="Brown"/>
    <s v="student2218@university.com"/>
    <s v="Male"/>
    <n v="23"/>
    <x v="2"/>
    <n v="98.82"/>
    <n v="98.82"/>
    <n v="98.48"/>
    <n v="80.209999999999994"/>
    <n v="55.58"/>
    <n v="55.58"/>
    <n v="63.53"/>
    <n v="6.36"/>
    <n v="98.67"/>
    <n v="93.2"/>
    <x v="3"/>
    <x v="1"/>
    <n v="28.1"/>
    <x v="0"/>
    <x v="0"/>
    <m/>
    <x v="1"/>
    <x v="1"/>
    <x v="8"/>
    <n v="4.3"/>
  </r>
  <r>
    <s v="S3219"/>
    <s v="John"/>
    <s v="Jones"/>
    <s v="student2219@university.com"/>
    <s v="Male"/>
    <n v="23"/>
    <x v="1"/>
    <m/>
    <n v="75.442479967948501"/>
    <n v="90.74"/>
    <n v="78.489999999999995"/>
    <n v="89.79"/>
    <n v="89.79"/>
    <n v="54.57"/>
    <n v="4.71"/>
    <n v="85.46"/>
    <n v="53"/>
    <x v="2"/>
    <x v="1"/>
    <n v="13.9"/>
    <x v="0"/>
    <x v="0"/>
    <s v="Bachelor's"/>
    <x v="4"/>
    <x v="0"/>
    <x v="5"/>
    <n v="9"/>
  </r>
  <r>
    <s v="S3220"/>
    <s v="Liam"/>
    <s v="Brown"/>
    <s v="student2220@university.com"/>
    <s v="Female"/>
    <n v="18"/>
    <x v="3"/>
    <n v="85.88"/>
    <n v="85.88"/>
    <n v="91.31"/>
    <n v="96.94"/>
    <n v="78.22"/>
    <n v="78.22"/>
    <n v="59.62"/>
    <n v="2.75"/>
    <n v="68.510000000000005"/>
    <n v="55.02"/>
    <x v="3"/>
    <x v="1"/>
    <n v="20.8"/>
    <x v="0"/>
    <x v="0"/>
    <s v="None"/>
    <x v="1"/>
    <x v="0"/>
    <x v="9"/>
    <n v="4.0999999999999996"/>
  </r>
  <r>
    <s v="S3221"/>
    <s v="John"/>
    <s v="Smith"/>
    <s v="student2221@university.com"/>
    <s v="Female"/>
    <n v="20"/>
    <x v="1"/>
    <n v="57.16"/>
    <n v="57.16"/>
    <n v="74.63"/>
    <n v="63.02"/>
    <n v="89.79"/>
    <n v="89.79"/>
    <n v="99.6"/>
    <n v="9.6999999999999993"/>
    <n v="72.099999999999994"/>
    <n v="77.95"/>
    <x v="4"/>
    <x v="1"/>
    <n v="26.4"/>
    <x v="1"/>
    <x v="0"/>
    <s v="PhD"/>
    <x v="3"/>
    <x v="1"/>
    <x v="5"/>
    <n v="6.8"/>
  </r>
  <r>
    <s v="S3222"/>
    <s v="Emma"/>
    <s v="Davis"/>
    <s v="student2222@university.com"/>
    <s v="Female"/>
    <n v="21"/>
    <x v="3"/>
    <n v="66.45"/>
    <n v="66.45"/>
    <n v="71.099999999999994"/>
    <n v="89.97"/>
    <n v="57.75"/>
    <n v="57.75"/>
    <n v="70.77"/>
    <n v="0.55000000000000004"/>
    <n v="84.36"/>
    <n v="92.33"/>
    <x v="4"/>
    <x v="1"/>
    <n v="27.9"/>
    <x v="0"/>
    <x v="1"/>
    <s v="Master's"/>
    <x v="2"/>
    <x v="0"/>
    <x v="2"/>
    <n v="6.6"/>
  </r>
  <r>
    <s v="S3223"/>
    <s v="Ahmed"/>
    <s v="Brown"/>
    <s v="student2223@university.com"/>
    <s v="Female"/>
    <n v="22"/>
    <x v="0"/>
    <n v="72.099999999999994"/>
    <n v="72.099999999999994"/>
    <n v="64.38"/>
    <n v="95.29"/>
    <n v="76.92"/>
    <n v="76.92"/>
    <n v="96.39"/>
    <n v="9.4600000000000009"/>
    <n v="68.05"/>
    <n v="65.77"/>
    <x v="4"/>
    <x v="1"/>
    <n v="28.7"/>
    <x v="1"/>
    <x v="0"/>
    <s v="High School"/>
    <x v="0"/>
    <x v="0"/>
    <x v="9"/>
    <n v="5.5"/>
  </r>
  <r>
    <s v="S3224"/>
    <s v="Liam"/>
    <s v="Johnson"/>
    <s v="student2224@university.com"/>
    <s v="Female"/>
    <n v="20"/>
    <x v="1"/>
    <n v="59.61"/>
    <n v="59.61"/>
    <n v="89.09"/>
    <n v="69.489999999999995"/>
    <n v="88.33"/>
    <n v="88.33"/>
    <n v="58.14"/>
    <n v="1.59"/>
    <n v="91.33"/>
    <n v="77.400000000000006"/>
    <x v="4"/>
    <x v="1"/>
    <n v="21.5"/>
    <x v="0"/>
    <x v="0"/>
    <s v="None"/>
    <x v="1"/>
    <x v="1"/>
    <x v="2"/>
    <n v="7.7"/>
  </r>
  <r>
    <s v="S3225"/>
    <s v="Ahmed"/>
    <s v="Davis"/>
    <s v="student2225@university.com"/>
    <s v="Male"/>
    <n v="22"/>
    <x v="3"/>
    <n v="72.5"/>
    <n v="72.5"/>
    <n v="50.92"/>
    <n v="83.75"/>
    <n v="99.42"/>
    <n v="99.42"/>
    <n v="60.2"/>
    <n v="3.77"/>
    <n v="57.4"/>
    <n v="50.5"/>
    <x v="4"/>
    <x v="1"/>
    <n v="23"/>
    <x v="0"/>
    <x v="0"/>
    <s v="Master's"/>
    <x v="2"/>
    <x v="0"/>
    <x v="1"/>
    <n v="5.3"/>
  </r>
  <r>
    <s v="S3226"/>
    <s v="Omar"/>
    <s v="Johnson"/>
    <s v="student2226@university.com"/>
    <s v="Male"/>
    <n v="19"/>
    <x v="1"/>
    <n v="57.86"/>
    <n v="57.86"/>
    <n v="43.37"/>
    <n v="62.62"/>
    <m/>
    <n v="74.700608272506031"/>
    <n v="77.89"/>
    <n v="4.17"/>
    <n v="95.38"/>
    <n v="99.33"/>
    <x v="2"/>
    <x v="1"/>
    <n v="17.399999999999999"/>
    <x v="0"/>
    <x v="0"/>
    <s v="Master's"/>
    <x v="2"/>
    <x v="0"/>
    <x v="8"/>
    <n v="5.5"/>
  </r>
  <r>
    <s v="S3227"/>
    <s v="Ali"/>
    <s v="Jones"/>
    <s v="student2227@university.com"/>
    <s v="Male"/>
    <n v="24"/>
    <x v="0"/>
    <n v="77.95"/>
    <n v="77.95"/>
    <n v="96.87"/>
    <n v="49.53"/>
    <n v="93.22"/>
    <n v="93.22"/>
    <n v="67.48"/>
    <n v="7.31"/>
    <n v="65.06"/>
    <n v="88.35"/>
    <x v="2"/>
    <x v="1"/>
    <n v="12.1"/>
    <x v="0"/>
    <x v="0"/>
    <s v="Bachelor's"/>
    <x v="4"/>
    <x v="0"/>
    <x v="8"/>
    <n v="4.9000000000000004"/>
  </r>
  <r>
    <s v="S3228"/>
    <s v="Ali"/>
    <s v="Davis"/>
    <s v="student2228@university.com"/>
    <s v="Male"/>
    <n v="19"/>
    <x v="1"/>
    <n v="83.19"/>
    <n v="83.19"/>
    <n v="40.229999999999997"/>
    <n v="75.19"/>
    <n v="62.37"/>
    <n v="62.37"/>
    <n v="82.2"/>
    <n v="2.16"/>
    <n v="57.64"/>
    <n v="68.069999999999993"/>
    <x v="4"/>
    <x v="1"/>
    <n v="5.4"/>
    <x v="0"/>
    <x v="1"/>
    <s v="Master's"/>
    <x v="2"/>
    <x v="2"/>
    <x v="4"/>
    <n v="7.6"/>
  </r>
  <r>
    <s v="S3229"/>
    <s v="Maria"/>
    <s v="Brown"/>
    <s v="student2229@university.com"/>
    <s v="Female"/>
    <n v="20"/>
    <x v="3"/>
    <n v="53.12"/>
    <n v="53.12"/>
    <n v="98.61"/>
    <n v="51.79"/>
    <n v="91.9"/>
    <n v="91.9"/>
    <n v="71.099999999999994"/>
    <n v="9.86"/>
    <n v="92.9"/>
    <n v="99.15"/>
    <x v="4"/>
    <x v="1"/>
    <n v="10.6"/>
    <x v="0"/>
    <x v="0"/>
    <m/>
    <x v="1"/>
    <x v="0"/>
    <x v="5"/>
    <n v="4.9000000000000004"/>
  </r>
  <r>
    <s v="S3230"/>
    <s v="Emma"/>
    <s v="Davis"/>
    <s v="student2230@university.com"/>
    <s v="Male"/>
    <n v="22"/>
    <x v="0"/>
    <n v="93.56"/>
    <n v="93.56"/>
    <n v="83.73"/>
    <n v="67.459999999999994"/>
    <n v="58.46"/>
    <n v="58.46"/>
    <n v="90.58"/>
    <n v="7.49"/>
    <n v="61.97"/>
    <n v="54.62"/>
    <x v="3"/>
    <x v="1"/>
    <n v="29.5"/>
    <x v="1"/>
    <x v="0"/>
    <s v="Master's"/>
    <x v="2"/>
    <x v="0"/>
    <x v="8"/>
    <n v="8.5"/>
  </r>
  <r>
    <s v="S3231"/>
    <s v="Ahmed"/>
    <s v="Jones"/>
    <s v="student2231@university.com"/>
    <s v="Male"/>
    <n v="24"/>
    <x v="1"/>
    <n v="59.26"/>
    <n v="59.26"/>
    <n v="59.71"/>
    <n v="92.37"/>
    <n v="59.91"/>
    <n v="59.91"/>
    <n v="71.58"/>
    <n v="7.9"/>
    <n v="92.17"/>
    <n v="73.209999999999994"/>
    <x v="4"/>
    <x v="1"/>
    <n v="25.2"/>
    <x v="0"/>
    <x v="0"/>
    <m/>
    <x v="1"/>
    <x v="2"/>
    <x v="9"/>
    <n v="5.4"/>
  </r>
  <r>
    <s v="S3232"/>
    <s v="Sara"/>
    <s v="Williams"/>
    <s v="student2232@university.com"/>
    <s v="Male"/>
    <n v="19"/>
    <x v="3"/>
    <n v="61.27"/>
    <n v="61.27"/>
    <n v="81.87"/>
    <n v="45.16"/>
    <n v="55.51"/>
    <n v="55.51"/>
    <n v="78.62"/>
    <n v="1.06"/>
    <n v="64.81"/>
    <n v="52.94"/>
    <x v="1"/>
    <x v="1"/>
    <n v="17"/>
    <x v="0"/>
    <x v="0"/>
    <s v="None"/>
    <x v="1"/>
    <x v="0"/>
    <x v="7"/>
    <n v="6.6"/>
  </r>
  <r>
    <s v="S3233"/>
    <s v="John"/>
    <s v="Johnson"/>
    <s v="student2233@university.com"/>
    <s v="Female"/>
    <n v="20"/>
    <x v="3"/>
    <n v="83.07"/>
    <n v="83.07"/>
    <n v="89.07"/>
    <n v="41.83"/>
    <n v="92.88"/>
    <n v="92.88"/>
    <n v="66.05"/>
    <n v="4.76"/>
    <n v="96.69"/>
    <n v="66.75"/>
    <x v="0"/>
    <x v="0"/>
    <n v="13.6"/>
    <x v="1"/>
    <x v="0"/>
    <s v="Master's"/>
    <x v="2"/>
    <x v="0"/>
    <x v="4"/>
    <n v="6.4"/>
  </r>
  <r>
    <s v="S3234"/>
    <s v="Ali"/>
    <s v="Jones"/>
    <s v="student2234@university.com"/>
    <s v="Male"/>
    <n v="22"/>
    <x v="2"/>
    <n v="73.44"/>
    <n v="73.44"/>
    <n v="54.72"/>
    <n v="76.39"/>
    <n v="55.41"/>
    <n v="55.41"/>
    <n v="85.2"/>
    <n v="9.4600000000000009"/>
    <n v="60.95"/>
    <n v="60.97"/>
    <x v="3"/>
    <x v="1"/>
    <n v="6.6"/>
    <x v="0"/>
    <x v="0"/>
    <s v="Bachelor's"/>
    <x v="4"/>
    <x v="1"/>
    <x v="0"/>
    <n v="7.5"/>
  </r>
  <r>
    <s v="S3235"/>
    <s v="Liam"/>
    <s v="Williams"/>
    <s v="student2235@university.com"/>
    <s v="Female"/>
    <n v="20"/>
    <x v="3"/>
    <n v="74.97"/>
    <n v="74.97"/>
    <n v="86.25"/>
    <n v="59.86"/>
    <n v="56.91"/>
    <n v="56.91"/>
    <n v="82.74"/>
    <n v="2.7"/>
    <n v="53.48"/>
    <n v="65.83"/>
    <x v="4"/>
    <x v="1"/>
    <n v="5.3"/>
    <x v="1"/>
    <x v="0"/>
    <s v="Master's"/>
    <x v="2"/>
    <x v="1"/>
    <x v="0"/>
    <n v="5.2"/>
  </r>
  <r>
    <s v="S3236"/>
    <s v="John"/>
    <s v="Davis"/>
    <s v="student2236@university.com"/>
    <s v="Male"/>
    <n v="23"/>
    <x v="2"/>
    <n v="56.41"/>
    <n v="56.41"/>
    <n v="88.26"/>
    <n v="65.08"/>
    <n v="62.29"/>
    <n v="62.29"/>
    <n v="69.849999999999994"/>
    <n v="1.45"/>
    <n v="96.83"/>
    <n v="97.37"/>
    <x v="0"/>
    <x v="0"/>
    <n v="23.9"/>
    <x v="0"/>
    <x v="0"/>
    <s v="PhD"/>
    <x v="3"/>
    <x v="0"/>
    <x v="9"/>
    <n v="8.1999999999999993"/>
  </r>
  <r>
    <s v="S3237"/>
    <s v="John"/>
    <s v="Davis"/>
    <s v="student2237@university.com"/>
    <s v="Female"/>
    <n v="22"/>
    <x v="3"/>
    <n v="90.29"/>
    <n v="90.29"/>
    <n v="54.96"/>
    <n v="64.34"/>
    <m/>
    <n v="74.724283387622123"/>
    <n v="63.8"/>
    <n v="4.8499999999999996"/>
    <n v="58.28"/>
    <n v="71.36"/>
    <x v="1"/>
    <x v="1"/>
    <n v="29.6"/>
    <x v="1"/>
    <x v="0"/>
    <s v="PhD"/>
    <x v="3"/>
    <x v="2"/>
    <x v="4"/>
    <n v="7.7"/>
  </r>
  <r>
    <s v="S3238"/>
    <s v="Maria"/>
    <s v="Jones"/>
    <s v="student2238@university.com"/>
    <s v="Male"/>
    <n v="19"/>
    <x v="3"/>
    <n v="80.849999999999994"/>
    <n v="80.849999999999994"/>
    <n v="42.52"/>
    <n v="45.2"/>
    <n v="94.01"/>
    <n v="94.01"/>
    <n v="80.709999999999994"/>
    <n v="9.3000000000000007"/>
    <n v="97.21"/>
    <n v="66.239999999999995"/>
    <x v="4"/>
    <x v="1"/>
    <n v="11.3"/>
    <x v="0"/>
    <x v="0"/>
    <s v="High School"/>
    <x v="0"/>
    <x v="1"/>
    <x v="6"/>
    <n v="5.7"/>
  </r>
  <r>
    <s v="S3239"/>
    <s v="Ahmed"/>
    <s v="Brown"/>
    <s v="student2239@university.com"/>
    <s v="Female"/>
    <n v="20"/>
    <x v="1"/>
    <m/>
    <n v="75.472543399273093"/>
    <n v="52.25"/>
    <n v="40.21"/>
    <n v="70.91"/>
    <n v="70.91"/>
    <n v="97.16"/>
    <n v="4.87"/>
    <n v="91.2"/>
    <n v="82.04"/>
    <x v="4"/>
    <x v="1"/>
    <n v="11.9"/>
    <x v="0"/>
    <x v="0"/>
    <s v="PhD"/>
    <x v="3"/>
    <x v="0"/>
    <x v="6"/>
    <n v="4.5999999999999996"/>
  </r>
  <r>
    <s v="S3240"/>
    <s v="Ali"/>
    <s v="Davis"/>
    <s v="student2240@university.com"/>
    <s v="Male"/>
    <n v="19"/>
    <x v="0"/>
    <n v="68.7"/>
    <n v="68.7"/>
    <n v="52.04"/>
    <n v="93.91"/>
    <n v="77.31"/>
    <n v="77.31"/>
    <n v="56.63"/>
    <n v="4.05"/>
    <n v="54.1"/>
    <n v="84.17"/>
    <x v="1"/>
    <x v="1"/>
    <n v="28.4"/>
    <x v="0"/>
    <x v="0"/>
    <s v="High School"/>
    <x v="0"/>
    <x v="1"/>
    <x v="0"/>
    <n v="6.5"/>
  </r>
  <r>
    <s v="S3241"/>
    <s v="John"/>
    <s v="Brown"/>
    <s v="student2241@university.com"/>
    <s v="Female"/>
    <n v="20"/>
    <x v="0"/>
    <n v="90.52"/>
    <n v="90.52"/>
    <n v="43.91"/>
    <n v="53.07"/>
    <m/>
    <n v="74.716922136159781"/>
    <n v="89.96"/>
    <n v="6.5"/>
    <n v="72.260000000000005"/>
    <n v="99.19"/>
    <x v="1"/>
    <x v="1"/>
    <n v="20.100000000000001"/>
    <x v="0"/>
    <x v="0"/>
    <s v="High School"/>
    <x v="0"/>
    <x v="0"/>
    <x v="4"/>
    <n v="8.9"/>
  </r>
  <r>
    <s v="S3242"/>
    <s v="Ali"/>
    <s v="Brown"/>
    <s v="student2242@university.com"/>
    <s v="Female"/>
    <n v="18"/>
    <x v="0"/>
    <n v="78.42"/>
    <n v="78.42"/>
    <n v="83.56"/>
    <n v="65.56"/>
    <n v="63.3"/>
    <n v="63.3"/>
    <n v="77.150000000000006"/>
    <n v="9.3699999999999992"/>
    <n v="53.67"/>
    <n v="77.3"/>
    <x v="1"/>
    <x v="1"/>
    <n v="9.3000000000000007"/>
    <x v="0"/>
    <x v="0"/>
    <s v="High School"/>
    <x v="0"/>
    <x v="0"/>
    <x v="9"/>
    <n v="4.0999999999999996"/>
  </r>
  <r>
    <s v="S3243"/>
    <s v="Sara"/>
    <s v="Brown"/>
    <s v="student2243@university.com"/>
    <s v="Male"/>
    <n v="19"/>
    <x v="1"/>
    <n v="55.43"/>
    <n v="55.43"/>
    <n v="62.8"/>
    <n v="98.32"/>
    <n v="56.7"/>
    <n v="56.7"/>
    <n v="76.28"/>
    <n v="0.49"/>
    <n v="66.489999999999995"/>
    <n v="87.63"/>
    <x v="0"/>
    <x v="0"/>
    <n v="6.1"/>
    <x v="0"/>
    <x v="0"/>
    <s v="High School"/>
    <x v="0"/>
    <x v="0"/>
    <x v="1"/>
    <n v="8.1999999999999993"/>
  </r>
  <r>
    <s v="S3244"/>
    <s v="Maria"/>
    <s v="Smith"/>
    <s v="student2244@university.com"/>
    <s v="Female"/>
    <n v="19"/>
    <x v="3"/>
    <n v="68.64"/>
    <n v="68.64"/>
    <n v="93.06"/>
    <n v="89.61"/>
    <n v="70.5"/>
    <n v="70.5"/>
    <n v="98.08"/>
    <n v="1.53"/>
    <n v="67.58"/>
    <n v="69.11"/>
    <x v="2"/>
    <x v="1"/>
    <n v="19.100000000000001"/>
    <x v="1"/>
    <x v="0"/>
    <m/>
    <x v="1"/>
    <x v="1"/>
    <x v="3"/>
    <n v="7.5"/>
  </r>
  <r>
    <s v="S3245"/>
    <s v="Sara"/>
    <s v="Williams"/>
    <s v="student2245@university.com"/>
    <s v="Female"/>
    <n v="21"/>
    <x v="0"/>
    <n v="62.13"/>
    <n v="62.13"/>
    <n v="55.13"/>
    <n v="46.48"/>
    <n v="79.52"/>
    <n v="79.52"/>
    <n v="80.290000000000006"/>
    <n v="1.33"/>
    <n v="79.98"/>
    <n v="58.55"/>
    <x v="4"/>
    <x v="1"/>
    <n v="16.3"/>
    <x v="0"/>
    <x v="0"/>
    <s v="None"/>
    <x v="1"/>
    <x v="1"/>
    <x v="9"/>
    <n v="4.9000000000000004"/>
  </r>
  <r>
    <s v="S3246"/>
    <s v="Ali"/>
    <s v="Williams"/>
    <s v="student2246@university.com"/>
    <s v="Male"/>
    <n v="24"/>
    <x v="3"/>
    <n v="75.87"/>
    <n v="75.87"/>
    <n v="67.19"/>
    <n v="70.510000000000005"/>
    <n v="64.2"/>
    <n v="64.2"/>
    <n v="91.53"/>
    <n v="0.85"/>
    <n v="98.79"/>
    <n v="71.489999999999995"/>
    <x v="3"/>
    <x v="1"/>
    <n v="15.8"/>
    <x v="0"/>
    <x v="0"/>
    <s v="PhD"/>
    <x v="3"/>
    <x v="2"/>
    <x v="9"/>
    <n v="6.4"/>
  </r>
  <r>
    <s v="S3247"/>
    <s v="Omar"/>
    <s v="Davis"/>
    <s v="student2247@university.com"/>
    <s v="Male"/>
    <n v="23"/>
    <x v="0"/>
    <n v="92.17"/>
    <n v="92.17"/>
    <n v="78.34"/>
    <n v="83.8"/>
    <n v="92.3"/>
    <n v="92.3"/>
    <n v="75.72"/>
    <n v="3.02"/>
    <n v="58.49"/>
    <n v="70.94"/>
    <x v="1"/>
    <x v="1"/>
    <n v="29.2"/>
    <x v="1"/>
    <x v="0"/>
    <s v="PhD"/>
    <x v="3"/>
    <x v="0"/>
    <x v="5"/>
    <n v="7.1"/>
  </r>
  <r>
    <s v="S3248"/>
    <s v="Liam"/>
    <s v="Davis"/>
    <s v="student2248@university.com"/>
    <s v="Female"/>
    <n v="19"/>
    <x v="3"/>
    <n v="71.81"/>
    <n v="71.81"/>
    <n v="92.65"/>
    <n v="81.900000000000006"/>
    <n v="99.06"/>
    <n v="99.06"/>
    <n v="62.49"/>
    <n v="2.29"/>
    <n v="66.459999999999994"/>
    <n v="71.03"/>
    <x v="2"/>
    <x v="1"/>
    <n v="11.6"/>
    <x v="0"/>
    <x v="0"/>
    <s v="PhD"/>
    <x v="3"/>
    <x v="1"/>
    <x v="9"/>
    <n v="7.5"/>
  </r>
  <r>
    <s v="S3249"/>
    <s v="Ali"/>
    <s v="Brown"/>
    <s v="student2249@university.com"/>
    <s v="Male"/>
    <n v="22"/>
    <x v="3"/>
    <n v="71.67"/>
    <n v="71.67"/>
    <n v="71.48"/>
    <n v="85.65"/>
    <n v="56.01"/>
    <n v="56.01"/>
    <n v="84.72"/>
    <n v="5.49"/>
    <n v="79.36"/>
    <n v="84.77"/>
    <x v="2"/>
    <x v="1"/>
    <n v="17.2"/>
    <x v="0"/>
    <x v="0"/>
    <s v="High School"/>
    <x v="0"/>
    <x v="1"/>
    <x v="7"/>
    <n v="8.6"/>
  </r>
  <r>
    <s v="S3250"/>
    <s v="Ahmed"/>
    <s v="Smith"/>
    <s v="student2250@university.com"/>
    <s v="Male"/>
    <n v="24"/>
    <x v="0"/>
    <n v="95.27"/>
    <n v="95.27"/>
    <n v="62.41"/>
    <n v="67.45"/>
    <m/>
    <n v="74.723525562372188"/>
    <n v="96.16"/>
    <n v="3.27"/>
    <n v="58.57"/>
    <n v="70.3"/>
    <x v="1"/>
    <x v="1"/>
    <n v="10.3"/>
    <x v="0"/>
    <x v="0"/>
    <s v="Bachelor's"/>
    <x v="4"/>
    <x v="1"/>
    <x v="0"/>
    <n v="8.4"/>
  </r>
  <r>
    <s v="S3251"/>
    <s v="John"/>
    <s v="Brown"/>
    <s v="student2251@university.com"/>
    <s v="Male"/>
    <n v="20"/>
    <x v="3"/>
    <n v="78.81"/>
    <n v="78.81"/>
    <n v="92.02"/>
    <n v="50.56"/>
    <n v="89.49"/>
    <n v="89.49"/>
    <n v="92.06"/>
    <n v="4.05"/>
    <n v="85.54"/>
    <n v="97.71"/>
    <x v="4"/>
    <x v="1"/>
    <n v="13"/>
    <x v="1"/>
    <x v="0"/>
    <s v="None"/>
    <x v="1"/>
    <x v="0"/>
    <x v="9"/>
    <n v="5.6"/>
  </r>
  <r>
    <s v="S3252"/>
    <s v="John"/>
    <s v="Smith"/>
    <s v="student2252@university.com"/>
    <s v="Female"/>
    <n v="18"/>
    <x v="3"/>
    <n v="78.31"/>
    <n v="78.31"/>
    <n v="58.61"/>
    <n v="67.89"/>
    <n v="59.53"/>
    <n v="59.53"/>
    <n v="59.92"/>
    <n v="9.42"/>
    <n v="70.180000000000007"/>
    <n v="99.14"/>
    <x v="1"/>
    <x v="1"/>
    <n v="24.1"/>
    <x v="0"/>
    <x v="0"/>
    <s v="Bachelor's"/>
    <x v="4"/>
    <x v="0"/>
    <x v="8"/>
    <n v="4.5999999999999996"/>
  </r>
  <r>
    <s v="S3253"/>
    <s v="Sara"/>
    <s v="Brown"/>
    <s v="student2253@university.com"/>
    <s v="Female"/>
    <n v="22"/>
    <x v="0"/>
    <m/>
    <n v="75.469862012986809"/>
    <n v="44.77"/>
    <n v="78.87"/>
    <n v="67.66"/>
    <n v="67.66"/>
    <n v="65.84"/>
    <n v="1.56"/>
    <n v="97.48"/>
    <n v="76.17"/>
    <x v="2"/>
    <x v="1"/>
    <n v="9.9"/>
    <x v="1"/>
    <x v="1"/>
    <s v="Bachelor's"/>
    <x v="4"/>
    <x v="2"/>
    <x v="7"/>
    <n v="4.5"/>
  </r>
  <r>
    <s v="S3254"/>
    <s v="Liam"/>
    <s v="Johnson"/>
    <s v="student2254@university.com"/>
    <s v="Female"/>
    <n v="24"/>
    <x v="0"/>
    <n v="80.39"/>
    <n v="80.39"/>
    <n v="66.7"/>
    <n v="76.52"/>
    <n v="69.709999999999994"/>
    <n v="69.709999999999994"/>
    <n v="75.84"/>
    <n v="3.88"/>
    <n v="81.489999999999995"/>
    <n v="77.92"/>
    <x v="4"/>
    <x v="1"/>
    <n v="21.9"/>
    <x v="0"/>
    <x v="0"/>
    <s v="PhD"/>
    <x v="3"/>
    <x v="2"/>
    <x v="9"/>
    <n v="8.8000000000000007"/>
  </r>
  <r>
    <s v="S3255"/>
    <s v="Maria"/>
    <s v="Johnson"/>
    <s v="student2255@university.com"/>
    <s v="Female"/>
    <n v="22"/>
    <x v="1"/>
    <n v="78.8"/>
    <n v="78.8"/>
    <n v="87.11"/>
    <n v="44.23"/>
    <n v="95.83"/>
    <n v="95.83"/>
    <n v="78.58"/>
    <n v="2.57"/>
    <n v="68.150000000000006"/>
    <n v="70.38"/>
    <x v="3"/>
    <x v="1"/>
    <n v="8.1999999999999993"/>
    <x v="0"/>
    <x v="1"/>
    <s v="Bachelor's"/>
    <x v="4"/>
    <x v="0"/>
    <x v="7"/>
    <n v="8.8000000000000007"/>
  </r>
  <r>
    <s v="S3256"/>
    <s v="Omar"/>
    <s v="Jones"/>
    <s v="student2256@university.com"/>
    <s v="Female"/>
    <n v="22"/>
    <x v="0"/>
    <n v="69.84"/>
    <n v="69.84"/>
    <n v="41.85"/>
    <n v="43.9"/>
    <n v="82.94"/>
    <n v="82.94"/>
    <n v="59.69"/>
    <n v="5.49"/>
    <n v="85.97"/>
    <n v="67.78"/>
    <x v="3"/>
    <x v="1"/>
    <n v="9.8000000000000007"/>
    <x v="0"/>
    <x v="0"/>
    <s v="Master's"/>
    <x v="2"/>
    <x v="0"/>
    <x v="4"/>
    <n v="8.1"/>
  </r>
  <r>
    <s v="S3257"/>
    <s v="Emma"/>
    <s v="Brown"/>
    <s v="student2257@university.com"/>
    <s v="Female"/>
    <n v="22"/>
    <x v="3"/>
    <n v="99.53"/>
    <n v="99.53"/>
    <n v="75.150000000000006"/>
    <n v="97.92"/>
    <n v="52.03"/>
    <n v="52.03"/>
    <n v="61.5"/>
    <n v="7.36"/>
    <n v="91.94"/>
    <n v="99.27"/>
    <x v="1"/>
    <x v="1"/>
    <n v="5.6"/>
    <x v="0"/>
    <x v="0"/>
    <s v="Bachelor's"/>
    <x v="4"/>
    <x v="0"/>
    <x v="1"/>
    <n v="8.9"/>
  </r>
  <r>
    <s v="S3258"/>
    <s v="Liam"/>
    <s v="Davis"/>
    <s v="student2258@university.com"/>
    <s v="Female"/>
    <n v="24"/>
    <x v="0"/>
    <n v="94.09"/>
    <n v="94.09"/>
    <n v="75.67"/>
    <n v="49.11"/>
    <n v="50.74"/>
    <n v="50.74"/>
    <n v="87.94"/>
    <n v="8.17"/>
    <n v="90.02"/>
    <n v="52.03"/>
    <x v="1"/>
    <x v="1"/>
    <n v="20.8"/>
    <x v="0"/>
    <x v="0"/>
    <m/>
    <x v="1"/>
    <x v="0"/>
    <x v="2"/>
    <n v="5.4"/>
  </r>
  <r>
    <s v="S3259"/>
    <s v="John"/>
    <s v="Williams"/>
    <s v="student2259@university.com"/>
    <s v="Male"/>
    <n v="18"/>
    <x v="3"/>
    <n v="87.48"/>
    <n v="87.48"/>
    <n v="95.71"/>
    <n v="57.67"/>
    <n v="59.98"/>
    <n v="59.98"/>
    <n v="86.52"/>
    <n v="5.15"/>
    <n v="63.14"/>
    <n v="70.5"/>
    <x v="1"/>
    <x v="1"/>
    <n v="29.8"/>
    <x v="1"/>
    <x v="0"/>
    <s v="PhD"/>
    <x v="3"/>
    <x v="0"/>
    <x v="6"/>
    <n v="8.1"/>
  </r>
  <r>
    <s v="S3260"/>
    <s v="Ahmed"/>
    <s v="Jones"/>
    <s v="student2260@university.com"/>
    <s v="Female"/>
    <n v="21"/>
    <x v="1"/>
    <n v="76.87"/>
    <n v="76.87"/>
    <n v="57.19"/>
    <n v="86.06"/>
    <n v="65.91"/>
    <n v="65.91"/>
    <n v="91.96"/>
    <n v="8.5500000000000007"/>
    <n v="70.849999999999994"/>
    <n v="57.57"/>
    <x v="3"/>
    <x v="1"/>
    <n v="21.4"/>
    <x v="0"/>
    <x v="0"/>
    <s v="Bachelor's"/>
    <x v="4"/>
    <x v="1"/>
    <x v="0"/>
    <n v="6.5"/>
  </r>
  <r>
    <s v="S3261"/>
    <s v="Liam"/>
    <s v="Davis"/>
    <s v="student2261@university.com"/>
    <s v="Female"/>
    <n v="23"/>
    <x v="2"/>
    <m/>
    <n v="75.44596662596642"/>
    <n v="56.73"/>
    <n v="64.58"/>
    <n v="74.23"/>
    <n v="74.23"/>
    <n v="96.65"/>
    <n v="7.85"/>
    <n v="72.61"/>
    <n v="86.31"/>
    <x v="2"/>
    <x v="1"/>
    <n v="28.1"/>
    <x v="1"/>
    <x v="0"/>
    <s v="High School"/>
    <x v="0"/>
    <x v="1"/>
    <x v="4"/>
    <n v="8"/>
  </r>
  <r>
    <s v="S3262"/>
    <s v="Sara"/>
    <s v="Johnson"/>
    <s v="student2262@university.com"/>
    <s v="Male"/>
    <n v="19"/>
    <x v="0"/>
    <n v="59.24"/>
    <n v="59.24"/>
    <n v="66.430000000000007"/>
    <n v="50.89"/>
    <n v="91.89"/>
    <n v="91.89"/>
    <n v="65.41"/>
    <n v="1.57"/>
    <n v="69.42"/>
    <n v="59.72"/>
    <x v="4"/>
    <x v="1"/>
    <n v="18.2"/>
    <x v="0"/>
    <x v="0"/>
    <m/>
    <x v="1"/>
    <x v="2"/>
    <x v="1"/>
    <n v="7.1"/>
  </r>
  <r>
    <s v="S3263"/>
    <s v="Sara"/>
    <s v="Brown"/>
    <s v="student2263@university.com"/>
    <s v="Male"/>
    <n v="24"/>
    <x v="0"/>
    <n v="65.290000000000006"/>
    <n v="65.290000000000006"/>
    <n v="61.41"/>
    <n v="68.03"/>
    <m/>
    <n v="74.73862720920674"/>
    <n v="92.98"/>
    <n v="2.4500000000000002"/>
    <n v="65.540000000000006"/>
    <n v="94.23"/>
    <x v="3"/>
    <x v="1"/>
    <n v="22"/>
    <x v="0"/>
    <x v="0"/>
    <s v="Master's"/>
    <x v="2"/>
    <x v="0"/>
    <x v="8"/>
    <n v="8.1999999999999993"/>
  </r>
  <r>
    <s v="S3264"/>
    <s v="Emma"/>
    <s v="Jones"/>
    <s v="student2264@university.com"/>
    <s v="Male"/>
    <n v="22"/>
    <x v="3"/>
    <n v="88.7"/>
    <n v="88.7"/>
    <n v="84.18"/>
    <n v="74.14"/>
    <n v="68.83"/>
    <n v="68.83"/>
    <n v="83.3"/>
    <n v="6.72"/>
    <n v="87.64"/>
    <n v="68.72"/>
    <x v="1"/>
    <x v="1"/>
    <n v="28.1"/>
    <x v="0"/>
    <x v="1"/>
    <m/>
    <x v="1"/>
    <x v="0"/>
    <x v="1"/>
    <n v="6"/>
  </r>
  <r>
    <s v="S3265"/>
    <s v="Ahmed"/>
    <s v="Brown"/>
    <s v="student2265@university.com"/>
    <s v="Female"/>
    <n v="19"/>
    <x v="0"/>
    <m/>
    <n v="75.451308068459454"/>
    <n v="78.510000000000005"/>
    <n v="67.17"/>
    <n v="66.47"/>
    <n v="66.47"/>
    <n v="97.89"/>
    <n v="9.75"/>
    <n v="50.61"/>
    <n v="95.86"/>
    <x v="3"/>
    <x v="1"/>
    <n v="7.2"/>
    <x v="1"/>
    <x v="0"/>
    <s v="High School"/>
    <x v="0"/>
    <x v="2"/>
    <x v="8"/>
    <n v="8.9"/>
  </r>
  <r>
    <s v="S3266"/>
    <s v="Maria"/>
    <s v="Johnson"/>
    <s v="student2266@university.com"/>
    <s v="Male"/>
    <n v="24"/>
    <x v="1"/>
    <n v="94.11"/>
    <n v="94.11"/>
    <n v="85.54"/>
    <n v="95.14"/>
    <n v="50.45"/>
    <n v="50.45"/>
    <n v="63.6"/>
    <n v="3.76"/>
    <n v="64.680000000000007"/>
    <n v="99.33"/>
    <x v="1"/>
    <x v="1"/>
    <n v="19.899999999999999"/>
    <x v="0"/>
    <x v="0"/>
    <s v="Bachelor's"/>
    <x v="4"/>
    <x v="0"/>
    <x v="1"/>
    <n v="5.0999999999999996"/>
  </r>
  <r>
    <s v="S3267"/>
    <s v="Liam"/>
    <s v="Jones"/>
    <s v="student2267@university.com"/>
    <s v="Female"/>
    <n v="19"/>
    <x v="3"/>
    <n v="57.4"/>
    <n v="57.4"/>
    <n v="89.2"/>
    <n v="57.08"/>
    <n v="97.76"/>
    <n v="97.76"/>
    <n v="63.48"/>
    <n v="2.2999999999999998"/>
    <n v="57.08"/>
    <n v="88.56"/>
    <x v="0"/>
    <x v="0"/>
    <n v="19.399999999999999"/>
    <x v="0"/>
    <x v="0"/>
    <s v="PhD"/>
    <x v="3"/>
    <x v="1"/>
    <x v="8"/>
    <n v="7.4"/>
  </r>
  <r>
    <s v="S3268"/>
    <s v="Ahmed"/>
    <s v="Johnson"/>
    <s v="student2268@university.com"/>
    <s v="Female"/>
    <n v="22"/>
    <x v="3"/>
    <n v="75.42"/>
    <n v="75.42"/>
    <n v="95.38"/>
    <n v="79.680000000000007"/>
    <n v="56.95"/>
    <n v="56.95"/>
    <n v="85.21"/>
    <n v="8.69"/>
    <n v="56.44"/>
    <n v="81.16"/>
    <x v="0"/>
    <x v="0"/>
    <n v="5.8"/>
    <x v="0"/>
    <x v="0"/>
    <s v="None"/>
    <x v="1"/>
    <x v="0"/>
    <x v="3"/>
    <n v="8"/>
  </r>
  <r>
    <s v="S3269"/>
    <s v="Maria"/>
    <s v="Smith"/>
    <s v="student2269@university.com"/>
    <s v="Female"/>
    <n v="21"/>
    <x v="0"/>
    <n v="82.35"/>
    <n v="82.35"/>
    <n v="65.86"/>
    <n v="46.74"/>
    <n v="64.38"/>
    <n v="64.38"/>
    <n v="96.42"/>
    <n v="2"/>
    <n v="63.85"/>
    <n v="57.5"/>
    <x v="4"/>
    <x v="1"/>
    <n v="8.9"/>
    <x v="0"/>
    <x v="0"/>
    <s v="Bachelor's"/>
    <x v="4"/>
    <x v="1"/>
    <x v="1"/>
    <n v="6.9"/>
  </r>
  <r>
    <s v="S3270"/>
    <s v="Ahmed"/>
    <s v="Johnson"/>
    <s v="student2270@university.com"/>
    <s v="Male"/>
    <n v="24"/>
    <x v="1"/>
    <m/>
    <n v="75.448257142856932"/>
    <n v="99.08"/>
    <n v="63.54"/>
    <n v="56.47"/>
    <n v="56.47"/>
    <n v="91.23"/>
    <n v="6.97"/>
    <n v="88.11"/>
    <n v="96.65"/>
    <x v="4"/>
    <x v="1"/>
    <n v="18.8"/>
    <x v="1"/>
    <x v="0"/>
    <m/>
    <x v="1"/>
    <x v="1"/>
    <x v="7"/>
    <n v="5.5"/>
  </r>
  <r>
    <s v="S3271"/>
    <s v="Ahmed"/>
    <s v="Brown"/>
    <s v="student2271@university.com"/>
    <s v="Male"/>
    <n v="19"/>
    <x v="3"/>
    <n v="94.46"/>
    <n v="94.46"/>
    <n v="52.94"/>
    <n v="84.46"/>
    <m/>
    <n v="74.764126133553191"/>
    <n v="86.35"/>
    <n v="0.34"/>
    <n v="98.47"/>
    <n v="88.84"/>
    <x v="1"/>
    <x v="1"/>
    <n v="17.399999999999999"/>
    <x v="1"/>
    <x v="0"/>
    <m/>
    <x v="1"/>
    <x v="2"/>
    <x v="6"/>
    <n v="6.8"/>
  </r>
  <r>
    <s v="S3272"/>
    <s v="Ali"/>
    <s v="Williams"/>
    <s v="student2272@university.com"/>
    <s v="Female"/>
    <n v="20"/>
    <x v="2"/>
    <n v="99.48"/>
    <n v="99.48"/>
    <n v="82.86"/>
    <n v="53.49"/>
    <n v="96.61"/>
    <n v="96.61"/>
    <n v="69.37"/>
    <n v="0.19"/>
    <n v="75.73"/>
    <n v="64.400000000000006"/>
    <x v="3"/>
    <x v="1"/>
    <n v="13.6"/>
    <x v="0"/>
    <x v="0"/>
    <m/>
    <x v="1"/>
    <x v="0"/>
    <x v="0"/>
    <n v="6.5"/>
  </r>
  <r>
    <s v="S3273"/>
    <s v="Sara"/>
    <s v="Johnson"/>
    <s v="student2273@university.com"/>
    <s v="Female"/>
    <n v="19"/>
    <x v="3"/>
    <n v="55.79"/>
    <n v="55.79"/>
    <n v="72.040000000000006"/>
    <n v="75.39"/>
    <n v="55.04"/>
    <n v="55.04"/>
    <n v="85.89"/>
    <n v="4.5199999999999996"/>
    <n v="66.95"/>
    <n v="73.430000000000007"/>
    <x v="2"/>
    <x v="1"/>
    <n v="22.4"/>
    <x v="0"/>
    <x v="0"/>
    <s v="High School"/>
    <x v="0"/>
    <x v="2"/>
    <x v="3"/>
    <n v="5"/>
  </r>
  <r>
    <s v="S3274"/>
    <s v="Liam"/>
    <s v="Davis"/>
    <s v="student2274@university.com"/>
    <s v="Female"/>
    <n v="23"/>
    <x v="3"/>
    <n v="56.5"/>
    <n v="56.5"/>
    <n v="89.01"/>
    <n v="49.21"/>
    <n v="72.040000000000006"/>
    <n v="72.040000000000006"/>
    <n v="90.05"/>
    <n v="6.57"/>
    <n v="91.46"/>
    <n v="53.38"/>
    <x v="4"/>
    <x v="1"/>
    <n v="14"/>
    <x v="0"/>
    <x v="0"/>
    <s v="None"/>
    <x v="1"/>
    <x v="2"/>
    <x v="3"/>
    <n v="7.8"/>
  </r>
  <r>
    <s v="S3275"/>
    <s v="Ahmed"/>
    <s v="Williams"/>
    <s v="student2275@university.com"/>
    <s v="Male"/>
    <n v="22"/>
    <x v="1"/>
    <n v="56.52"/>
    <n v="56.52"/>
    <n v="68.61"/>
    <n v="46.16"/>
    <n v="51.12"/>
    <n v="51.12"/>
    <n v="87.66"/>
    <n v="1.42"/>
    <n v="53.36"/>
    <n v="82.95"/>
    <x v="2"/>
    <x v="1"/>
    <n v="24.2"/>
    <x v="0"/>
    <x v="0"/>
    <s v="Master's"/>
    <x v="2"/>
    <x v="0"/>
    <x v="1"/>
    <n v="5.3"/>
  </r>
  <r>
    <s v="S3276"/>
    <s v="Liam"/>
    <s v="Smith"/>
    <s v="student2276@university.com"/>
    <s v="Female"/>
    <n v="18"/>
    <x v="3"/>
    <n v="84.06"/>
    <n v="84.06"/>
    <n v="87.04"/>
    <n v="71.39"/>
    <n v="88.54"/>
    <n v="88.54"/>
    <n v="83.84"/>
    <n v="7.64"/>
    <n v="54.66"/>
    <n v="56.26"/>
    <x v="0"/>
    <x v="0"/>
    <n v="25.2"/>
    <x v="0"/>
    <x v="0"/>
    <s v="High School"/>
    <x v="0"/>
    <x v="2"/>
    <x v="4"/>
    <n v="8.1999999999999993"/>
  </r>
  <r>
    <s v="S3277"/>
    <s v="Emma"/>
    <s v="Jones"/>
    <s v="student2277@university.com"/>
    <s v="Male"/>
    <n v="19"/>
    <x v="0"/>
    <n v="68.63"/>
    <n v="68.63"/>
    <n v="95.81"/>
    <n v="80.5"/>
    <n v="82.06"/>
    <n v="82.06"/>
    <n v="52.36"/>
    <n v="1.29"/>
    <n v="67.27"/>
    <n v="82.58"/>
    <x v="3"/>
    <x v="1"/>
    <n v="21.1"/>
    <x v="1"/>
    <x v="0"/>
    <s v="PhD"/>
    <x v="3"/>
    <x v="0"/>
    <x v="9"/>
    <n v="5.0999999999999996"/>
  </r>
  <r>
    <s v="S3278"/>
    <s v="Ahmed"/>
    <s v="Jones"/>
    <s v="student2278@university.com"/>
    <s v="Female"/>
    <n v="21"/>
    <x v="3"/>
    <m/>
    <n v="75.453454768726758"/>
    <n v="83.94"/>
    <n v="46.8"/>
    <n v="84.98"/>
    <n v="84.98"/>
    <n v="82.99"/>
    <n v="5.34"/>
    <n v="72.42"/>
    <n v="83.58"/>
    <x v="0"/>
    <x v="0"/>
    <n v="12"/>
    <x v="0"/>
    <x v="1"/>
    <s v="Master's"/>
    <x v="2"/>
    <x v="1"/>
    <x v="9"/>
    <n v="6.5"/>
  </r>
  <r>
    <s v="S3279"/>
    <s v="John"/>
    <s v="Williams"/>
    <s v="student2279@university.com"/>
    <s v="Male"/>
    <n v="20"/>
    <x v="3"/>
    <n v="70.27"/>
    <n v="70.27"/>
    <n v="86.57"/>
    <n v="95.07"/>
    <n v="73.62"/>
    <n v="73.62"/>
    <n v="73.91"/>
    <n v="3.08"/>
    <n v="89.89"/>
    <n v="66.23"/>
    <x v="1"/>
    <x v="1"/>
    <n v="25.1"/>
    <x v="0"/>
    <x v="0"/>
    <s v="Bachelor's"/>
    <x v="4"/>
    <x v="0"/>
    <x v="6"/>
    <n v="7.5"/>
  </r>
  <r>
    <s v="S3280"/>
    <s v="Sara"/>
    <s v="Jones"/>
    <s v="student2280@university.com"/>
    <s v="Female"/>
    <n v="20"/>
    <x v="3"/>
    <n v="81.38"/>
    <n v="81.38"/>
    <n v="44.03"/>
    <n v="53.55"/>
    <n v="95.38"/>
    <n v="95.38"/>
    <n v="98.08"/>
    <n v="7.52"/>
    <n v="96.26"/>
    <n v="97.43"/>
    <x v="2"/>
    <x v="1"/>
    <n v="11.3"/>
    <x v="0"/>
    <x v="0"/>
    <s v="None"/>
    <x v="1"/>
    <x v="1"/>
    <x v="8"/>
    <n v="9"/>
  </r>
  <r>
    <s v="S3281"/>
    <s v="John"/>
    <s v="Johnson"/>
    <s v="student2281@university.com"/>
    <s v="Male"/>
    <n v="18"/>
    <x v="2"/>
    <n v="88.49"/>
    <n v="88.49"/>
    <n v="52.3"/>
    <n v="47.2"/>
    <m/>
    <n v="74.753156805957815"/>
    <n v="80.36"/>
    <n v="8.0399999999999991"/>
    <n v="76.56"/>
    <n v="88.95"/>
    <x v="3"/>
    <x v="1"/>
    <n v="12.6"/>
    <x v="0"/>
    <x v="0"/>
    <s v="Master's"/>
    <x v="2"/>
    <x v="1"/>
    <x v="3"/>
    <n v="5.4"/>
  </r>
  <r>
    <s v="S3282"/>
    <s v="Liam"/>
    <s v="Williams"/>
    <s v="student2282@university.com"/>
    <s v="Male"/>
    <n v="23"/>
    <x v="0"/>
    <n v="77.41"/>
    <n v="77.41"/>
    <n v="98.46"/>
    <n v="52.16"/>
    <n v="75.7"/>
    <n v="75.7"/>
    <n v="80.41"/>
    <n v="0.66"/>
    <n v="74.78"/>
    <n v="74.84"/>
    <x v="3"/>
    <x v="1"/>
    <n v="20.2"/>
    <x v="1"/>
    <x v="0"/>
    <s v="High School"/>
    <x v="0"/>
    <x v="1"/>
    <x v="0"/>
    <n v="7.2"/>
  </r>
  <r>
    <s v="S3283"/>
    <s v="Liam"/>
    <s v="Brown"/>
    <s v="student2283@university.com"/>
    <s v="Male"/>
    <n v="18"/>
    <x v="1"/>
    <n v="76.98"/>
    <n v="76.98"/>
    <n v="81.59"/>
    <n v="50.17"/>
    <m/>
    <n v="74.752764900662271"/>
    <n v="99.7"/>
    <n v="1.93"/>
    <n v="60.65"/>
    <n v="95.93"/>
    <x v="3"/>
    <x v="1"/>
    <n v="22.2"/>
    <x v="0"/>
    <x v="0"/>
    <s v="Master's"/>
    <x v="2"/>
    <x v="0"/>
    <x v="8"/>
    <n v="4.8"/>
  </r>
  <r>
    <s v="S3284"/>
    <s v="Sara"/>
    <s v="Johnson"/>
    <s v="student2284@university.com"/>
    <s v="Male"/>
    <n v="23"/>
    <x v="3"/>
    <n v="54.41"/>
    <n v="54.41"/>
    <n v="73.69"/>
    <n v="45.44"/>
    <n v="76.03"/>
    <n v="76.03"/>
    <n v="54.68"/>
    <n v="8.93"/>
    <n v="72.56"/>
    <n v="92.79"/>
    <x v="0"/>
    <x v="0"/>
    <n v="14.3"/>
    <x v="1"/>
    <x v="0"/>
    <s v="PhD"/>
    <x v="3"/>
    <x v="1"/>
    <x v="8"/>
    <n v="8.1"/>
  </r>
  <r>
    <s v="S3285"/>
    <s v="Liam"/>
    <s v="Johnson"/>
    <s v="student2285@university.com"/>
    <s v="Male"/>
    <n v="19"/>
    <x v="0"/>
    <n v="70.540000000000006"/>
    <n v="70.540000000000006"/>
    <n v="62.02"/>
    <n v="87.87"/>
    <n v="59.47"/>
    <n v="59.47"/>
    <n v="63.82"/>
    <n v="4.16"/>
    <n v="96.18"/>
    <n v="84.61"/>
    <x v="0"/>
    <x v="0"/>
    <n v="19.8"/>
    <x v="0"/>
    <x v="0"/>
    <m/>
    <x v="1"/>
    <x v="1"/>
    <x v="4"/>
    <n v="8.3000000000000007"/>
  </r>
  <r>
    <s v="S3286"/>
    <s v="John"/>
    <s v="Johnson"/>
    <s v="student2286@university.com"/>
    <s v="Male"/>
    <n v="22"/>
    <x v="0"/>
    <n v="77.290000000000006"/>
    <n v="77.290000000000006"/>
    <n v="42.66"/>
    <n v="69.73"/>
    <n v="65.849999999999994"/>
    <n v="65.849999999999994"/>
    <n v="82.8"/>
    <n v="4.7699999999999996"/>
    <n v="69.64"/>
    <n v="57.65"/>
    <x v="1"/>
    <x v="1"/>
    <n v="11.2"/>
    <x v="0"/>
    <x v="0"/>
    <m/>
    <x v="1"/>
    <x v="0"/>
    <x v="5"/>
    <n v="8.4"/>
  </r>
  <r>
    <s v="S3287"/>
    <s v="Ahmed"/>
    <s v="Brown"/>
    <s v="student2287@university.com"/>
    <s v="Female"/>
    <n v="21"/>
    <x v="2"/>
    <n v="73.099999999999994"/>
    <n v="73.099999999999994"/>
    <n v="62.15"/>
    <n v="63.31"/>
    <n v="54.61"/>
    <n v="54.61"/>
    <n v="65.760000000000005"/>
    <n v="1.68"/>
    <n v="60.53"/>
    <n v="74.849999999999994"/>
    <x v="1"/>
    <x v="1"/>
    <n v="24.9"/>
    <x v="0"/>
    <x v="1"/>
    <s v="None"/>
    <x v="1"/>
    <x v="0"/>
    <x v="0"/>
    <n v="8.6999999999999993"/>
  </r>
  <r>
    <s v="S3288"/>
    <s v="Ahmed"/>
    <s v="Smith"/>
    <s v="student2288@university.com"/>
    <s v="Female"/>
    <n v="20"/>
    <x v="1"/>
    <n v="95.04"/>
    <n v="95.04"/>
    <n v="69.930000000000007"/>
    <n v="97.04"/>
    <n v="71.63"/>
    <n v="71.63"/>
    <n v="67.31"/>
    <n v="9.9499999999999993"/>
    <n v="66.86"/>
    <n v="93.22"/>
    <x v="1"/>
    <x v="1"/>
    <n v="29.8"/>
    <x v="0"/>
    <x v="0"/>
    <s v="Bachelor's"/>
    <x v="4"/>
    <x v="1"/>
    <x v="5"/>
    <n v="5.8"/>
  </r>
  <r>
    <s v="S3289"/>
    <s v="Ali"/>
    <s v="Davis"/>
    <s v="student2289@university.com"/>
    <s v="Female"/>
    <n v="18"/>
    <x v="1"/>
    <m/>
    <n v="75.449190300040868"/>
    <n v="52.69"/>
    <n v="62.26"/>
    <n v="80.47"/>
    <n v="80.47"/>
    <n v="94.63"/>
    <n v="9.23"/>
    <n v="75.73"/>
    <n v="80.44"/>
    <x v="0"/>
    <x v="0"/>
    <n v="22.5"/>
    <x v="0"/>
    <x v="0"/>
    <m/>
    <x v="1"/>
    <x v="2"/>
    <x v="9"/>
    <n v="7.3"/>
  </r>
  <r>
    <s v="S3290"/>
    <s v="Emma"/>
    <s v="Jones"/>
    <s v="student2290@university.com"/>
    <s v="Female"/>
    <n v="21"/>
    <x v="3"/>
    <n v="91.1"/>
    <n v="91.1"/>
    <n v="50.39"/>
    <n v="50.02"/>
    <n v="55.93"/>
    <n v="55.93"/>
    <n v="78.97"/>
    <n v="0.02"/>
    <n v="79.930000000000007"/>
    <n v="77.28"/>
    <x v="1"/>
    <x v="1"/>
    <n v="13"/>
    <x v="1"/>
    <x v="0"/>
    <m/>
    <x v="1"/>
    <x v="0"/>
    <x v="8"/>
    <n v="5.6"/>
  </r>
  <r>
    <s v="S3291"/>
    <s v="Liam"/>
    <s v="Williams"/>
    <s v="student2291@university.com"/>
    <s v="Male"/>
    <n v="23"/>
    <x v="0"/>
    <n v="68.760000000000005"/>
    <n v="68.760000000000005"/>
    <n v="70.5"/>
    <n v="56.44"/>
    <m/>
    <n v="74.777372353673741"/>
    <n v="55.14"/>
    <n v="5.51"/>
    <n v="71.62"/>
    <n v="97.76"/>
    <x v="2"/>
    <x v="1"/>
    <n v="13.7"/>
    <x v="0"/>
    <x v="0"/>
    <m/>
    <x v="1"/>
    <x v="2"/>
    <x v="2"/>
    <n v="8"/>
  </r>
  <r>
    <s v="S3292"/>
    <s v="John"/>
    <s v="Smith"/>
    <s v="student2292@university.com"/>
    <s v="Female"/>
    <n v="22"/>
    <x v="0"/>
    <n v="85.86"/>
    <n v="85.86"/>
    <n v="75.150000000000006"/>
    <n v="54.34"/>
    <n v="94.64"/>
    <n v="94.64"/>
    <n v="65.540000000000006"/>
    <n v="8.7200000000000006"/>
    <n v="87.93"/>
    <n v="50.83"/>
    <x v="1"/>
    <x v="1"/>
    <n v="5.8"/>
    <x v="0"/>
    <x v="0"/>
    <m/>
    <x v="1"/>
    <x v="1"/>
    <x v="3"/>
    <n v="6.1"/>
  </r>
  <r>
    <s v="S3293"/>
    <s v="Liam"/>
    <s v="Williams"/>
    <s v="student2293@university.com"/>
    <s v="Male"/>
    <n v="20"/>
    <x v="2"/>
    <n v="69.760000000000005"/>
    <n v="69.760000000000005"/>
    <n v="54.4"/>
    <n v="69.92"/>
    <n v="66.89"/>
    <n v="66.89"/>
    <n v="53.8"/>
    <n v="4.3099999999999996"/>
    <n v="79.22"/>
    <n v="50.6"/>
    <x v="1"/>
    <x v="1"/>
    <n v="21.2"/>
    <x v="0"/>
    <x v="0"/>
    <s v="High School"/>
    <x v="0"/>
    <x v="2"/>
    <x v="7"/>
    <n v="6.8"/>
  </r>
  <r>
    <s v="S3294"/>
    <s v="Liam"/>
    <s v="Jones"/>
    <s v="student2294@university.com"/>
    <s v="Male"/>
    <n v="20"/>
    <x v="3"/>
    <n v="61.63"/>
    <n v="61.63"/>
    <n v="75.239999999999995"/>
    <n v="57.49"/>
    <n v="61.1"/>
    <n v="61.1"/>
    <n v="77.81"/>
    <n v="4.37"/>
    <n v="83.25"/>
    <n v="94.64"/>
    <x v="0"/>
    <x v="0"/>
    <n v="20"/>
    <x v="1"/>
    <x v="0"/>
    <s v="Bachelor's"/>
    <x v="4"/>
    <x v="2"/>
    <x v="5"/>
    <n v="4.7"/>
  </r>
  <r>
    <s v="S3295"/>
    <s v="Maria"/>
    <s v="Brown"/>
    <s v="student2295@university.com"/>
    <s v="Male"/>
    <n v="23"/>
    <x v="3"/>
    <m/>
    <n v="75.449246293245238"/>
    <n v="94.02"/>
    <n v="70.959999999999994"/>
    <n v="94.65"/>
    <n v="94.65"/>
    <n v="58.66"/>
    <n v="3.79"/>
    <n v="93.15"/>
    <n v="51.93"/>
    <x v="0"/>
    <x v="0"/>
    <n v="28.9"/>
    <x v="0"/>
    <x v="0"/>
    <s v="Master's"/>
    <x v="2"/>
    <x v="0"/>
    <x v="4"/>
    <n v="8.3000000000000007"/>
  </r>
  <r>
    <s v="S3296"/>
    <s v="Ali"/>
    <s v="Johnson"/>
    <s v="student2296@university.com"/>
    <s v="Female"/>
    <n v="22"/>
    <x v="0"/>
    <n v="53.55"/>
    <n v="53.55"/>
    <n v="68.39"/>
    <n v="80.16"/>
    <n v="84.6"/>
    <n v="84.6"/>
    <n v="92.86"/>
    <n v="0.28999999999999998"/>
    <n v="93.28"/>
    <n v="66.63"/>
    <x v="2"/>
    <x v="1"/>
    <n v="15.1"/>
    <x v="1"/>
    <x v="0"/>
    <m/>
    <x v="1"/>
    <x v="2"/>
    <x v="4"/>
    <n v="6.4"/>
  </r>
  <r>
    <s v="S3297"/>
    <s v="John"/>
    <s v="Johnson"/>
    <s v="student2297@university.com"/>
    <s v="Male"/>
    <n v="20"/>
    <x v="3"/>
    <n v="66.59"/>
    <n v="66.59"/>
    <n v="91.44"/>
    <n v="86.64"/>
    <n v="55.27"/>
    <n v="55.27"/>
    <n v="78.87"/>
    <n v="7.9"/>
    <n v="60.18"/>
    <n v="96.2"/>
    <x v="3"/>
    <x v="1"/>
    <n v="28.3"/>
    <x v="0"/>
    <x v="0"/>
    <m/>
    <x v="1"/>
    <x v="0"/>
    <x v="7"/>
    <n v="7.2"/>
  </r>
  <r>
    <s v="S3298"/>
    <s v="John"/>
    <s v="Brown"/>
    <s v="student2298@university.com"/>
    <s v="Female"/>
    <n v="22"/>
    <x v="3"/>
    <n v="73.040000000000006"/>
    <n v="73.040000000000006"/>
    <n v="95.64"/>
    <n v="82.61"/>
    <n v="70.41"/>
    <n v="70.41"/>
    <n v="52.97"/>
    <n v="4.57"/>
    <n v="81.17"/>
    <n v="84.56"/>
    <x v="1"/>
    <x v="1"/>
    <n v="24"/>
    <x v="1"/>
    <x v="0"/>
    <s v="Master's"/>
    <x v="2"/>
    <x v="1"/>
    <x v="4"/>
    <n v="7.3"/>
  </r>
  <r>
    <s v="S3299"/>
    <s v="Liam"/>
    <s v="Smith"/>
    <s v="student2299@university.com"/>
    <s v="Female"/>
    <n v="20"/>
    <x v="1"/>
    <n v="97.77"/>
    <n v="97.77"/>
    <n v="45.54"/>
    <n v="52.34"/>
    <n v="83.7"/>
    <n v="83.7"/>
    <n v="65.040000000000006"/>
    <n v="5.31"/>
    <n v="85.83"/>
    <n v="82.41"/>
    <x v="1"/>
    <x v="1"/>
    <n v="12.2"/>
    <x v="0"/>
    <x v="0"/>
    <m/>
    <x v="1"/>
    <x v="2"/>
    <x v="7"/>
    <n v="5.4"/>
  </r>
  <r>
    <s v="S3300"/>
    <s v="Ali"/>
    <s v="Smith"/>
    <s v="student2300@university.com"/>
    <s v="Female"/>
    <n v="19"/>
    <x v="0"/>
    <n v="65.67"/>
    <n v="65.67"/>
    <n v="45.75"/>
    <n v="46.95"/>
    <n v="78.72"/>
    <n v="78.72"/>
    <n v="80.819999999999993"/>
    <n v="2.56"/>
    <n v="57.29"/>
    <n v="82.85"/>
    <x v="3"/>
    <x v="1"/>
    <n v="5.4"/>
    <x v="0"/>
    <x v="0"/>
    <s v="Master's"/>
    <x v="2"/>
    <x v="0"/>
    <x v="0"/>
    <n v="8"/>
  </r>
  <r>
    <s v="S3301"/>
    <s v="Ahmed"/>
    <s v="Williams"/>
    <s v="student2301@university.com"/>
    <s v="Female"/>
    <n v="23"/>
    <x v="1"/>
    <n v="95.12"/>
    <n v="95.12"/>
    <n v="68.56"/>
    <n v="72.55"/>
    <m/>
    <n v="74.77029583333335"/>
    <n v="66.77"/>
    <n v="7.84"/>
    <n v="92.14"/>
    <n v="65.88"/>
    <x v="1"/>
    <x v="1"/>
    <n v="23.2"/>
    <x v="0"/>
    <x v="0"/>
    <m/>
    <x v="1"/>
    <x v="1"/>
    <x v="4"/>
    <n v="8.1999999999999993"/>
  </r>
  <r>
    <s v="S3302"/>
    <s v="John"/>
    <s v="Brown"/>
    <s v="student2302@university.com"/>
    <s v="Female"/>
    <n v="22"/>
    <x v="1"/>
    <m/>
    <n v="75.449640792733064"/>
    <n v="75.290000000000006"/>
    <n v="51.93"/>
    <n v="78.36"/>
    <n v="78.36"/>
    <n v="75.66"/>
    <n v="7.94"/>
    <n v="59.02"/>
    <n v="76.53"/>
    <x v="2"/>
    <x v="1"/>
    <n v="17.399999999999999"/>
    <x v="0"/>
    <x v="1"/>
    <m/>
    <x v="1"/>
    <x v="1"/>
    <x v="6"/>
    <n v="6.6"/>
  </r>
  <r>
    <s v="S3303"/>
    <s v="Ahmed"/>
    <s v="Smith"/>
    <s v="student2303@university.com"/>
    <s v="Male"/>
    <n v="21"/>
    <x v="3"/>
    <n v="59.55"/>
    <n v="59.55"/>
    <n v="65.55"/>
    <n v="45.1"/>
    <n v="89.9"/>
    <n v="89.9"/>
    <n v="95.47"/>
    <n v="5.53"/>
    <n v="89.96"/>
    <n v="81.5"/>
    <x v="2"/>
    <x v="1"/>
    <n v="29"/>
    <x v="0"/>
    <x v="0"/>
    <s v="PhD"/>
    <x v="3"/>
    <x v="0"/>
    <x v="2"/>
    <n v="8.5"/>
  </r>
  <r>
    <s v="S3304"/>
    <s v="Ali"/>
    <s v="Brown"/>
    <s v="student2304@university.com"/>
    <s v="Male"/>
    <n v="19"/>
    <x v="0"/>
    <n v="75.95"/>
    <n v="75.95"/>
    <n v="59.59"/>
    <n v="71.63"/>
    <n v="66.02"/>
    <n v="66.02"/>
    <n v="67.5"/>
    <n v="9.0500000000000007"/>
    <n v="58.07"/>
    <n v="65.290000000000006"/>
    <x v="0"/>
    <x v="0"/>
    <n v="5.6"/>
    <x v="1"/>
    <x v="0"/>
    <s v="PhD"/>
    <x v="3"/>
    <x v="0"/>
    <x v="9"/>
    <n v="4.8"/>
  </r>
  <r>
    <s v="S3305"/>
    <s v="Ahmed"/>
    <s v="Jones"/>
    <s v="student2305@university.com"/>
    <s v="Female"/>
    <n v="24"/>
    <x v="3"/>
    <n v="83.63"/>
    <n v="83.63"/>
    <n v="78.459999999999994"/>
    <n v="59.61"/>
    <n v="85.42"/>
    <n v="85.42"/>
    <n v="66.790000000000006"/>
    <n v="1.1599999999999999"/>
    <n v="87.09"/>
    <n v="89.77"/>
    <x v="0"/>
    <x v="0"/>
    <n v="18"/>
    <x v="0"/>
    <x v="0"/>
    <s v="Bachelor's"/>
    <x v="4"/>
    <x v="2"/>
    <x v="3"/>
    <n v="6.1"/>
  </r>
  <r>
    <s v="S3306"/>
    <s v="Sara"/>
    <s v="Johnson"/>
    <s v="student2306@university.com"/>
    <s v="Male"/>
    <n v="21"/>
    <x v="2"/>
    <n v="52.22"/>
    <n v="52.22"/>
    <n v="40.119999999999997"/>
    <n v="85.37"/>
    <n v="99.55"/>
    <n v="99.55"/>
    <n v="90.99"/>
    <n v="7.87"/>
    <n v="57.41"/>
    <n v="66.09"/>
    <x v="0"/>
    <x v="0"/>
    <n v="24.7"/>
    <x v="0"/>
    <x v="0"/>
    <m/>
    <x v="1"/>
    <x v="0"/>
    <x v="7"/>
    <n v="4.2"/>
  </r>
  <r>
    <s v="S3307"/>
    <s v="Maria"/>
    <s v="Johnson"/>
    <s v="student2307@university.com"/>
    <s v="Female"/>
    <n v="23"/>
    <x v="0"/>
    <n v="61.05"/>
    <n v="61.05"/>
    <n v="98.08"/>
    <n v="58.85"/>
    <n v="69.5"/>
    <n v="69.5"/>
    <n v="65.94"/>
    <n v="5.59"/>
    <n v="68.94"/>
    <n v="53.57"/>
    <x v="1"/>
    <x v="1"/>
    <n v="24.7"/>
    <x v="0"/>
    <x v="0"/>
    <m/>
    <x v="1"/>
    <x v="0"/>
    <x v="9"/>
    <n v="6"/>
  </r>
  <r>
    <s v="S3308"/>
    <s v="Omar"/>
    <s v="Johnson"/>
    <s v="student2308@university.com"/>
    <s v="Male"/>
    <n v="20"/>
    <x v="3"/>
    <n v="72.78"/>
    <n v="72.78"/>
    <n v="53.92"/>
    <n v="98.72"/>
    <n v="89.55"/>
    <n v="89.55"/>
    <n v="53.9"/>
    <n v="2.31"/>
    <n v="57.18"/>
    <n v="60.07"/>
    <x v="3"/>
    <x v="1"/>
    <n v="21.8"/>
    <x v="0"/>
    <x v="0"/>
    <m/>
    <x v="1"/>
    <x v="0"/>
    <x v="1"/>
    <n v="9"/>
  </r>
  <r>
    <s v="S3309"/>
    <s v="John"/>
    <s v="Brown"/>
    <s v="student2309@university.com"/>
    <s v="Male"/>
    <n v="24"/>
    <x v="3"/>
    <n v="66.55"/>
    <n v="66.55"/>
    <n v="95.03"/>
    <n v="85.51"/>
    <n v="62.31"/>
    <n v="62.31"/>
    <n v="59.05"/>
    <n v="1.32"/>
    <n v="63.54"/>
    <n v="70.42"/>
    <x v="2"/>
    <x v="1"/>
    <n v="14.9"/>
    <x v="0"/>
    <x v="0"/>
    <s v="Bachelor's"/>
    <x v="4"/>
    <x v="0"/>
    <x v="8"/>
    <n v="6.3"/>
  </r>
  <r>
    <s v="S3310"/>
    <s v="Emma"/>
    <s v="Brown"/>
    <s v="student2310@university.com"/>
    <s v="Male"/>
    <n v="21"/>
    <x v="0"/>
    <n v="85.63"/>
    <n v="85.63"/>
    <n v="46.54"/>
    <n v="43.46"/>
    <n v="64.09"/>
    <n v="64.09"/>
    <n v="97.44"/>
    <n v="3.01"/>
    <n v="99.23"/>
    <n v="95.4"/>
    <x v="3"/>
    <x v="1"/>
    <n v="6.7"/>
    <x v="0"/>
    <x v="0"/>
    <s v="High School"/>
    <x v="0"/>
    <x v="0"/>
    <x v="6"/>
    <n v="6.1"/>
  </r>
  <r>
    <s v="S3311"/>
    <s v="Maria"/>
    <s v="Williams"/>
    <s v="student2311@university.com"/>
    <s v="Male"/>
    <n v="19"/>
    <x v="3"/>
    <n v="75.56"/>
    <n v="75.56"/>
    <n v="54.29"/>
    <n v="70.53"/>
    <n v="96.74"/>
    <n v="96.74"/>
    <n v="96.66"/>
    <n v="8.56"/>
    <n v="55.38"/>
    <n v="70.790000000000006"/>
    <x v="4"/>
    <x v="1"/>
    <n v="12.5"/>
    <x v="0"/>
    <x v="0"/>
    <s v="None"/>
    <x v="1"/>
    <x v="0"/>
    <x v="0"/>
    <n v="7.4"/>
  </r>
  <r>
    <s v="S3312"/>
    <s v="Omar"/>
    <s v="Johnson"/>
    <s v="student2312@university.com"/>
    <s v="Male"/>
    <n v="24"/>
    <x v="3"/>
    <n v="58.02"/>
    <n v="58.02"/>
    <n v="54.09"/>
    <n v="73.760000000000005"/>
    <n v="51.3"/>
    <n v="51.3"/>
    <n v="61.24"/>
    <n v="7.88"/>
    <n v="70.319999999999993"/>
    <n v="54.49"/>
    <x v="2"/>
    <x v="1"/>
    <n v="21.3"/>
    <x v="1"/>
    <x v="0"/>
    <s v="High School"/>
    <x v="0"/>
    <x v="2"/>
    <x v="3"/>
    <n v="4.2"/>
  </r>
  <r>
    <s v="S3313"/>
    <s v="Ahmed"/>
    <s v="Williams"/>
    <s v="student2313@university.com"/>
    <s v="Male"/>
    <n v="24"/>
    <x v="1"/>
    <n v="94.72"/>
    <n v="94.72"/>
    <n v="99.77"/>
    <n v="81.72"/>
    <n v="60.87"/>
    <n v="60.87"/>
    <n v="77.680000000000007"/>
    <n v="6.45"/>
    <n v="83.85"/>
    <n v="59.82"/>
    <x v="1"/>
    <x v="1"/>
    <n v="24.3"/>
    <x v="0"/>
    <x v="1"/>
    <s v="None"/>
    <x v="1"/>
    <x v="0"/>
    <x v="2"/>
    <n v="5.8"/>
  </r>
  <r>
    <s v="S3314"/>
    <s v="John"/>
    <s v="Johnson"/>
    <s v="student2314@university.com"/>
    <s v="Male"/>
    <n v="22"/>
    <x v="1"/>
    <n v="64.650000000000006"/>
    <n v="64.650000000000006"/>
    <n v="40.28"/>
    <n v="69.87"/>
    <n v="74.150000000000006"/>
    <n v="74.150000000000006"/>
    <n v="56.87"/>
    <n v="0.9"/>
    <n v="54.73"/>
    <n v="77.22"/>
    <x v="1"/>
    <x v="1"/>
    <n v="25.4"/>
    <x v="0"/>
    <x v="0"/>
    <s v="Bachelor's"/>
    <x v="4"/>
    <x v="0"/>
    <x v="3"/>
    <n v="6.7"/>
  </r>
  <r>
    <s v="S3315"/>
    <s v="Ahmed"/>
    <s v="Williams"/>
    <s v="student2315@university.com"/>
    <s v="Male"/>
    <n v="18"/>
    <x v="3"/>
    <n v="86.56"/>
    <n v="86.56"/>
    <n v="78.38"/>
    <n v="69.010000000000005"/>
    <n v="70.09"/>
    <n v="70.09"/>
    <n v="83.73"/>
    <n v="9.5500000000000007"/>
    <n v="55.45"/>
    <n v="58.88"/>
    <x v="3"/>
    <x v="1"/>
    <n v="24.4"/>
    <x v="0"/>
    <x v="0"/>
    <s v="PhD"/>
    <x v="3"/>
    <x v="2"/>
    <x v="2"/>
    <n v="6.4"/>
  </r>
  <r>
    <s v="S3316"/>
    <s v="Sara"/>
    <s v="Williams"/>
    <s v="student2316@university.com"/>
    <s v="Male"/>
    <n v="21"/>
    <x v="0"/>
    <n v="89"/>
    <n v="89"/>
    <n v="92.18"/>
    <n v="62.08"/>
    <n v="81.459999999999994"/>
    <n v="81.459999999999994"/>
    <n v="59.27"/>
    <n v="3.05"/>
    <n v="57.16"/>
    <n v="53.2"/>
    <x v="1"/>
    <x v="1"/>
    <n v="13.1"/>
    <x v="1"/>
    <x v="0"/>
    <s v="PhD"/>
    <x v="3"/>
    <x v="2"/>
    <x v="9"/>
    <n v="7.2"/>
  </r>
  <r>
    <s v="S3317"/>
    <s v="Ali"/>
    <s v="Jones"/>
    <s v="student2317@university.com"/>
    <s v="Male"/>
    <n v="18"/>
    <x v="1"/>
    <n v="98.16"/>
    <n v="98.16"/>
    <n v="80.34"/>
    <n v="56.29"/>
    <n v="59.64"/>
    <n v="59.64"/>
    <n v="52.49"/>
    <n v="6.07"/>
    <n v="82.25"/>
    <n v="85.74"/>
    <x v="3"/>
    <x v="1"/>
    <n v="22.4"/>
    <x v="0"/>
    <x v="1"/>
    <s v="Bachelor's"/>
    <x v="4"/>
    <x v="1"/>
    <x v="2"/>
    <n v="4.7"/>
  </r>
  <r>
    <s v="S3318"/>
    <s v="John"/>
    <s v="Williams"/>
    <s v="student2318@university.com"/>
    <s v="Male"/>
    <n v="23"/>
    <x v="3"/>
    <n v="74.930000000000007"/>
    <n v="74.930000000000007"/>
    <n v="61.76"/>
    <n v="96.77"/>
    <n v="53.53"/>
    <n v="53.53"/>
    <n v="91.24"/>
    <n v="8.0299999999999994"/>
    <n v="95.47"/>
    <n v="89.22"/>
    <x v="4"/>
    <x v="1"/>
    <n v="29.2"/>
    <x v="1"/>
    <x v="0"/>
    <s v="None"/>
    <x v="1"/>
    <x v="0"/>
    <x v="1"/>
    <n v="6"/>
  </r>
  <r>
    <s v="S3319"/>
    <s v="Omar"/>
    <s v="Brown"/>
    <s v="student2319@university.com"/>
    <s v="Male"/>
    <n v="21"/>
    <x v="1"/>
    <n v="80.790000000000006"/>
    <n v="80.790000000000006"/>
    <n v="97.5"/>
    <n v="59.06"/>
    <n v="68.47"/>
    <n v="68.47"/>
    <n v="66.27"/>
    <n v="1.33"/>
    <n v="91.3"/>
    <n v="92.53"/>
    <x v="4"/>
    <x v="1"/>
    <n v="8.4"/>
    <x v="0"/>
    <x v="1"/>
    <s v="Bachelor's"/>
    <x v="4"/>
    <x v="2"/>
    <x v="9"/>
    <n v="7.2"/>
  </r>
  <r>
    <s v="S3320"/>
    <s v="Omar"/>
    <s v="Williams"/>
    <s v="student2320@university.com"/>
    <s v="Male"/>
    <n v="21"/>
    <x v="3"/>
    <n v="66.739999999999995"/>
    <n v="66.739999999999995"/>
    <n v="93.61"/>
    <n v="43.81"/>
    <n v="76.22"/>
    <n v="76.22"/>
    <n v="55.43"/>
    <n v="6.52"/>
    <n v="99.15"/>
    <n v="92.2"/>
    <x v="4"/>
    <x v="1"/>
    <n v="23.3"/>
    <x v="1"/>
    <x v="0"/>
    <m/>
    <x v="1"/>
    <x v="2"/>
    <x v="4"/>
    <n v="5.5"/>
  </r>
  <r>
    <s v="S3321"/>
    <s v="Sara"/>
    <s v="Johnson"/>
    <s v="student2321@university.com"/>
    <s v="Female"/>
    <n v="22"/>
    <x v="0"/>
    <n v="83.91"/>
    <n v="83.91"/>
    <n v="66.040000000000006"/>
    <n v="50.04"/>
    <n v="78.099999999999994"/>
    <n v="78.099999999999994"/>
    <n v="91.7"/>
    <n v="0.32"/>
    <n v="78.91"/>
    <n v="68.959999999999994"/>
    <x v="0"/>
    <x v="0"/>
    <n v="15.2"/>
    <x v="0"/>
    <x v="0"/>
    <s v="Bachelor's"/>
    <x v="4"/>
    <x v="1"/>
    <x v="0"/>
    <n v="7.1"/>
  </r>
  <r>
    <s v="S3322"/>
    <s v="Sara"/>
    <s v="Williams"/>
    <s v="student2322@university.com"/>
    <s v="Male"/>
    <n v="20"/>
    <x v="0"/>
    <n v="73.17"/>
    <n v="73.17"/>
    <n v="74.400000000000006"/>
    <n v="91.44"/>
    <m/>
    <n v="74.778756302521003"/>
    <n v="88.12"/>
    <n v="1.02"/>
    <n v="98.07"/>
    <n v="86.72"/>
    <x v="1"/>
    <x v="1"/>
    <n v="10.6"/>
    <x v="0"/>
    <x v="0"/>
    <m/>
    <x v="1"/>
    <x v="0"/>
    <x v="2"/>
    <n v="8.8000000000000007"/>
  </r>
  <r>
    <s v="S3323"/>
    <s v="Liam"/>
    <s v="Smith"/>
    <s v="student2323@university.com"/>
    <s v="Male"/>
    <n v="19"/>
    <x v="0"/>
    <n v="71.88"/>
    <n v="71.88"/>
    <n v="98.05"/>
    <n v="75.2"/>
    <n v="77.430000000000007"/>
    <n v="77.430000000000007"/>
    <n v="84.19"/>
    <n v="7.23"/>
    <n v="65.25"/>
    <n v="79.180000000000007"/>
    <x v="0"/>
    <x v="0"/>
    <n v="13"/>
    <x v="1"/>
    <x v="0"/>
    <m/>
    <x v="1"/>
    <x v="1"/>
    <x v="2"/>
    <n v="8.6999999999999993"/>
  </r>
  <r>
    <s v="S3324"/>
    <s v="John"/>
    <s v="Davis"/>
    <s v="student2324@university.com"/>
    <s v="Male"/>
    <n v="19"/>
    <x v="1"/>
    <n v="92.77"/>
    <n v="92.77"/>
    <n v="98.95"/>
    <n v="86.73"/>
    <n v="62.29"/>
    <n v="62.29"/>
    <n v="95.56"/>
    <n v="1.55"/>
    <n v="71.08"/>
    <n v="51.17"/>
    <x v="1"/>
    <x v="1"/>
    <n v="9.1999999999999993"/>
    <x v="0"/>
    <x v="0"/>
    <s v="None"/>
    <x v="1"/>
    <x v="0"/>
    <x v="0"/>
    <n v="7.6"/>
  </r>
  <r>
    <s v="S3325"/>
    <s v="Ahmed"/>
    <s v="Johnson"/>
    <s v="student2325@university.com"/>
    <s v="Male"/>
    <n v="19"/>
    <x v="3"/>
    <n v="52.51"/>
    <n v="52.51"/>
    <n v="66.989999999999995"/>
    <n v="88.53"/>
    <n v="88.23"/>
    <n v="88.23"/>
    <n v="74.459999999999994"/>
    <n v="4.4400000000000004"/>
    <n v="69.8"/>
    <n v="70.08"/>
    <x v="4"/>
    <x v="1"/>
    <n v="25.4"/>
    <x v="0"/>
    <x v="0"/>
    <s v="Master's"/>
    <x v="2"/>
    <x v="2"/>
    <x v="7"/>
    <n v="4.9000000000000004"/>
  </r>
  <r>
    <s v="S3326"/>
    <s v="Emma"/>
    <s v="Smith"/>
    <s v="student2326@university.com"/>
    <s v="Male"/>
    <n v="23"/>
    <x v="3"/>
    <n v="94.1"/>
    <n v="94.1"/>
    <n v="90.84"/>
    <n v="89.39"/>
    <n v="54.39"/>
    <n v="54.39"/>
    <n v="56.4"/>
    <n v="2.48"/>
    <n v="52.37"/>
    <n v="52.64"/>
    <x v="1"/>
    <x v="1"/>
    <n v="14.7"/>
    <x v="1"/>
    <x v="0"/>
    <s v="PhD"/>
    <x v="3"/>
    <x v="0"/>
    <x v="0"/>
    <n v="7.9"/>
  </r>
  <r>
    <s v="S3327"/>
    <s v="Omar"/>
    <s v="Johnson"/>
    <s v="student2327@university.com"/>
    <s v="Male"/>
    <n v="24"/>
    <x v="0"/>
    <n v="92.6"/>
    <n v="92.6"/>
    <n v="58.12"/>
    <n v="73.040000000000006"/>
    <n v="59.92"/>
    <n v="59.92"/>
    <n v="53.07"/>
    <n v="4.21"/>
    <n v="91.49"/>
    <n v="54.17"/>
    <x v="1"/>
    <x v="1"/>
    <n v="28.4"/>
    <x v="0"/>
    <x v="0"/>
    <s v="Master's"/>
    <x v="2"/>
    <x v="0"/>
    <x v="8"/>
    <n v="6.2"/>
  </r>
  <r>
    <s v="S3328"/>
    <s v="Omar"/>
    <s v="Brown"/>
    <s v="student2328@university.com"/>
    <s v="Female"/>
    <n v="20"/>
    <x v="1"/>
    <n v="75.319999999999993"/>
    <n v="75.319999999999993"/>
    <n v="62.31"/>
    <n v="50.63"/>
    <n v="86.97"/>
    <n v="86.97"/>
    <n v="65.92"/>
    <n v="0.77"/>
    <n v="51.24"/>
    <n v="52.8"/>
    <x v="4"/>
    <x v="1"/>
    <n v="29.2"/>
    <x v="0"/>
    <x v="0"/>
    <s v="Bachelor's"/>
    <x v="4"/>
    <x v="2"/>
    <x v="0"/>
    <n v="8.8000000000000007"/>
  </r>
  <r>
    <s v="S3329"/>
    <s v="Sara"/>
    <s v="Davis"/>
    <s v="student2329@university.com"/>
    <s v="Female"/>
    <n v="18"/>
    <x v="3"/>
    <n v="74.510000000000005"/>
    <n v="74.510000000000005"/>
    <n v="49.89"/>
    <n v="48.89"/>
    <n v="63.99"/>
    <n v="63.99"/>
    <n v="54.34"/>
    <n v="7.55"/>
    <n v="86.49"/>
    <n v="98.05"/>
    <x v="4"/>
    <x v="1"/>
    <n v="29.1"/>
    <x v="1"/>
    <x v="0"/>
    <s v="None"/>
    <x v="1"/>
    <x v="0"/>
    <x v="2"/>
    <n v="7.1"/>
  </r>
  <r>
    <s v="S3330"/>
    <s v="Maria"/>
    <s v="Davis"/>
    <s v="student2330@university.com"/>
    <s v="Female"/>
    <n v="19"/>
    <x v="1"/>
    <n v="68.09"/>
    <n v="68.09"/>
    <n v="52.55"/>
    <n v="74.44"/>
    <n v="74.67"/>
    <n v="74.67"/>
    <n v="76.78"/>
    <n v="0.79"/>
    <n v="70.349999999999994"/>
    <n v="92.21"/>
    <x v="0"/>
    <x v="0"/>
    <n v="8.9"/>
    <x v="0"/>
    <x v="0"/>
    <s v="PhD"/>
    <x v="3"/>
    <x v="1"/>
    <x v="7"/>
    <n v="5.0999999999999996"/>
  </r>
  <r>
    <s v="S3331"/>
    <s v="Sara"/>
    <s v="Brown"/>
    <s v="student2331@university.com"/>
    <s v="Male"/>
    <n v="18"/>
    <x v="3"/>
    <m/>
    <n v="75.444310776942103"/>
    <n v="79.41"/>
    <n v="61.99"/>
    <n v="66.36"/>
    <n v="66.36"/>
    <n v="50.72"/>
    <n v="8.3800000000000008"/>
    <n v="50.31"/>
    <n v="71.959999999999994"/>
    <x v="3"/>
    <x v="1"/>
    <n v="13.7"/>
    <x v="1"/>
    <x v="0"/>
    <s v="Bachelor's"/>
    <x v="4"/>
    <x v="0"/>
    <x v="5"/>
    <n v="5.6"/>
  </r>
  <r>
    <s v="S3332"/>
    <s v="Emma"/>
    <s v="Davis"/>
    <s v="student2332@university.com"/>
    <s v="Male"/>
    <n v="20"/>
    <x v="3"/>
    <n v="55.56"/>
    <n v="55.56"/>
    <n v="70.650000000000006"/>
    <n v="73.48"/>
    <n v="75.349999999999994"/>
    <n v="75.349999999999994"/>
    <n v="72.19"/>
    <n v="6.63"/>
    <n v="64.5"/>
    <n v="62.4"/>
    <x v="4"/>
    <x v="1"/>
    <n v="12.8"/>
    <x v="1"/>
    <x v="0"/>
    <s v="Master's"/>
    <x v="2"/>
    <x v="1"/>
    <x v="5"/>
    <n v="5.6"/>
  </r>
  <r>
    <s v="S3333"/>
    <s v="Ahmed"/>
    <s v="Brown"/>
    <s v="student2333@university.com"/>
    <s v="Male"/>
    <n v="23"/>
    <x v="1"/>
    <n v="79.510000000000005"/>
    <n v="79.510000000000005"/>
    <n v="53.87"/>
    <n v="69.91"/>
    <n v="67.33"/>
    <n v="67.33"/>
    <n v="58.92"/>
    <n v="4.17"/>
    <n v="67.31"/>
    <n v="53.62"/>
    <x v="2"/>
    <x v="1"/>
    <n v="28.1"/>
    <x v="0"/>
    <x v="0"/>
    <s v="PhD"/>
    <x v="3"/>
    <x v="0"/>
    <x v="5"/>
    <n v="5.4"/>
  </r>
  <r>
    <s v="S3334"/>
    <s v="Ahmed"/>
    <s v="Smith"/>
    <s v="student2334@university.com"/>
    <s v="Female"/>
    <n v="20"/>
    <x v="3"/>
    <n v="84.08"/>
    <n v="84.08"/>
    <n v="64.17"/>
    <n v="76.13"/>
    <n v="99.71"/>
    <n v="99.71"/>
    <n v="68.41"/>
    <n v="8.66"/>
    <n v="98.24"/>
    <n v="71.56"/>
    <x v="1"/>
    <x v="1"/>
    <n v="7.2"/>
    <x v="0"/>
    <x v="0"/>
    <s v="Bachelor's"/>
    <x v="4"/>
    <x v="1"/>
    <x v="1"/>
    <n v="7.9"/>
  </r>
  <r>
    <s v="S3335"/>
    <s v="Maria"/>
    <s v="Jones"/>
    <s v="student2335@university.com"/>
    <s v="Male"/>
    <n v="22"/>
    <x v="0"/>
    <n v="96.72"/>
    <n v="96.72"/>
    <n v="62.39"/>
    <n v="41.93"/>
    <n v="67.87"/>
    <n v="67.87"/>
    <n v="83.75"/>
    <n v="1.86"/>
    <n v="83.05"/>
    <n v="80.02"/>
    <x v="1"/>
    <x v="1"/>
    <n v="19.7"/>
    <x v="1"/>
    <x v="0"/>
    <s v="PhD"/>
    <x v="3"/>
    <x v="1"/>
    <x v="3"/>
    <n v="5.7"/>
  </r>
  <r>
    <s v="S3336"/>
    <s v="Omar"/>
    <s v="Johnson"/>
    <s v="student2336@university.com"/>
    <s v="Male"/>
    <n v="24"/>
    <x v="3"/>
    <n v="89.01"/>
    <n v="89.01"/>
    <n v="99.24"/>
    <n v="41.97"/>
    <n v="81.349999999999994"/>
    <n v="81.349999999999994"/>
    <n v="67.55"/>
    <n v="2.65"/>
    <n v="77.180000000000007"/>
    <n v="89.86"/>
    <x v="1"/>
    <x v="1"/>
    <n v="17.100000000000001"/>
    <x v="1"/>
    <x v="0"/>
    <s v="High School"/>
    <x v="0"/>
    <x v="1"/>
    <x v="0"/>
    <n v="5"/>
  </r>
  <r>
    <s v="S3337"/>
    <s v="Sara"/>
    <s v="Brown"/>
    <s v="student2337@university.com"/>
    <s v="Female"/>
    <n v="19"/>
    <x v="3"/>
    <n v="82.19"/>
    <n v="82.19"/>
    <n v="91.21"/>
    <n v="83.3"/>
    <n v="94.42"/>
    <n v="94.42"/>
    <n v="67.069999999999993"/>
    <n v="1.37"/>
    <n v="56.35"/>
    <n v="52.58"/>
    <x v="0"/>
    <x v="0"/>
    <n v="29.4"/>
    <x v="0"/>
    <x v="0"/>
    <s v="PhD"/>
    <x v="3"/>
    <x v="0"/>
    <x v="9"/>
    <n v="7"/>
  </r>
  <r>
    <s v="S3338"/>
    <s v="Liam"/>
    <s v="Johnson"/>
    <s v="student2338@university.com"/>
    <s v="Female"/>
    <n v="23"/>
    <x v="0"/>
    <n v="55.84"/>
    <n v="55.84"/>
    <n v="63.28"/>
    <n v="51.59"/>
    <n v="81.900000000000006"/>
    <n v="81.900000000000006"/>
    <n v="99.54"/>
    <n v="3.82"/>
    <n v="69.56"/>
    <n v="70.89"/>
    <x v="2"/>
    <x v="1"/>
    <n v="29.1"/>
    <x v="0"/>
    <x v="0"/>
    <s v="High School"/>
    <x v="0"/>
    <x v="2"/>
    <x v="2"/>
    <n v="6.3"/>
  </r>
  <r>
    <s v="S3339"/>
    <s v="Ahmed"/>
    <s v="Smith"/>
    <s v="student2339@university.com"/>
    <s v="Male"/>
    <n v="22"/>
    <x v="0"/>
    <n v="68.69"/>
    <n v="68.69"/>
    <n v="94.83"/>
    <n v="79.13"/>
    <n v="78.290000000000006"/>
    <n v="78.290000000000006"/>
    <n v="85.94"/>
    <n v="9.8699999999999992"/>
    <n v="51.79"/>
    <n v="98.84"/>
    <x v="2"/>
    <x v="1"/>
    <n v="15.6"/>
    <x v="1"/>
    <x v="0"/>
    <s v="PhD"/>
    <x v="3"/>
    <x v="1"/>
    <x v="3"/>
    <n v="4.0999999999999996"/>
  </r>
  <r>
    <s v="S3340"/>
    <s v="Emma"/>
    <s v="Jones"/>
    <s v="student2340@university.com"/>
    <s v="Male"/>
    <n v="19"/>
    <x v="0"/>
    <n v="56.94"/>
    <n v="56.94"/>
    <n v="60.56"/>
    <n v="72.790000000000006"/>
    <m/>
    <n v="74.774849767245016"/>
    <n v="75.69"/>
    <n v="1.61"/>
    <n v="88.08"/>
    <n v="56.04"/>
    <x v="0"/>
    <x v="0"/>
    <n v="16"/>
    <x v="1"/>
    <x v="1"/>
    <s v="PhD"/>
    <x v="3"/>
    <x v="2"/>
    <x v="4"/>
    <n v="5.4"/>
  </r>
  <r>
    <s v="S3341"/>
    <s v="John"/>
    <s v="Smith"/>
    <s v="student2341@university.com"/>
    <s v="Male"/>
    <n v="20"/>
    <x v="0"/>
    <n v="94.06"/>
    <n v="94.06"/>
    <n v="80.069999999999993"/>
    <n v="98.91"/>
    <n v="74.819999999999993"/>
    <n v="74.819999999999993"/>
    <n v="78.97"/>
    <n v="8.31"/>
    <n v="58.14"/>
    <n v="70.010000000000005"/>
    <x v="1"/>
    <x v="1"/>
    <n v="14.6"/>
    <x v="0"/>
    <x v="0"/>
    <s v="PhD"/>
    <x v="3"/>
    <x v="1"/>
    <x v="4"/>
    <n v="4.2"/>
  </r>
  <r>
    <s v="S3342"/>
    <s v="Ali"/>
    <s v="Davis"/>
    <s v="student2342@university.com"/>
    <s v="Male"/>
    <n v="20"/>
    <x v="3"/>
    <n v="87.48"/>
    <n v="87.48"/>
    <n v="98"/>
    <n v="90.12"/>
    <n v="90.38"/>
    <n v="90.38"/>
    <n v="81.010000000000005"/>
    <n v="6.52"/>
    <n v="79.72"/>
    <n v="63.75"/>
    <x v="3"/>
    <x v="1"/>
    <n v="24.7"/>
    <x v="0"/>
    <x v="0"/>
    <s v="High School"/>
    <x v="0"/>
    <x v="2"/>
    <x v="3"/>
    <n v="7.8"/>
  </r>
  <r>
    <s v="S3343"/>
    <s v="Ali"/>
    <s v="Johnson"/>
    <s v="student2343@university.com"/>
    <s v="Female"/>
    <n v="21"/>
    <x v="0"/>
    <n v="87.88"/>
    <n v="87.88"/>
    <n v="63.42"/>
    <n v="64.790000000000006"/>
    <n v="52.52"/>
    <n v="52.52"/>
    <n v="51.23"/>
    <n v="0.16"/>
    <n v="84.97"/>
    <n v="56.7"/>
    <x v="1"/>
    <x v="1"/>
    <n v="7.5"/>
    <x v="0"/>
    <x v="0"/>
    <s v="Bachelor's"/>
    <x v="4"/>
    <x v="2"/>
    <x v="7"/>
    <n v="8.8000000000000007"/>
  </r>
  <r>
    <s v="S3344"/>
    <s v="Ali"/>
    <s v="Jones"/>
    <s v="student2344@university.com"/>
    <s v="Male"/>
    <n v="21"/>
    <x v="2"/>
    <m/>
    <n v="75.430612930310403"/>
    <n v="80.790000000000006"/>
    <n v="76.98"/>
    <n v="94.26"/>
    <n v="94.26"/>
    <n v="54.01"/>
    <n v="9.4499999999999993"/>
    <n v="68.33"/>
    <n v="91.95"/>
    <x v="3"/>
    <x v="1"/>
    <n v="7.9"/>
    <x v="1"/>
    <x v="1"/>
    <s v="Master's"/>
    <x v="2"/>
    <x v="1"/>
    <x v="3"/>
    <n v="6.5"/>
  </r>
  <r>
    <s v="S3345"/>
    <s v="Liam"/>
    <s v="Davis"/>
    <s v="student2345@university.com"/>
    <s v="Male"/>
    <n v="20"/>
    <x v="1"/>
    <n v="75.349999999999994"/>
    <n v="75.349999999999994"/>
    <n v="57.76"/>
    <n v="47.04"/>
    <n v="79.31"/>
    <n v="79.31"/>
    <n v="82.46"/>
    <n v="9.7100000000000009"/>
    <n v="81.63"/>
    <n v="84.86"/>
    <x v="3"/>
    <x v="1"/>
    <n v="22.6"/>
    <x v="1"/>
    <x v="0"/>
    <s v="PhD"/>
    <x v="3"/>
    <x v="2"/>
    <x v="3"/>
    <n v="6.8"/>
  </r>
  <r>
    <s v="S3346"/>
    <s v="Omar"/>
    <s v="Jones"/>
    <s v="student2346@university.com"/>
    <s v="Female"/>
    <n v="20"/>
    <x v="3"/>
    <n v="57.5"/>
    <n v="57.5"/>
    <n v="55.98"/>
    <n v="63.18"/>
    <n v="92.44"/>
    <n v="92.44"/>
    <n v="68.22"/>
    <n v="9.25"/>
    <n v="88.21"/>
    <n v="70.58"/>
    <x v="0"/>
    <x v="0"/>
    <n v="5.4"/>
    <x v="0"/>
    <x v="0"/>
    <s v="Master's"/>
    <x v="2"/>
    <x v="0"/>
    <x v="8"/>
    <n v="8.1999999999999993"/>
  </r>
  <r>
    <s v="S3347"/>
    <s v="Sara"/>
    <s v="Davis"/>
    <s v="student2347@university.com"/>
    <s v="Male"/>
    <n v="18"/>
    <x v="3"/>
    <n v="66.48"/>
    <n v="66.48"/>
    <n v="74.45"/>
    <n v="84.03"/>
    <n v="50.52"/>
    <n v="50.52"/>
    <n v="52.77"/>
    <n v="5.0199999999999996"/>
    <n v="59.21"/>
    <n v="68.45"/>
    <x v="4"/>
    <x v="1"/>
    <n v="21.8"/>
    <x v="1"/>
    <x v="0"/>
    <s v="Master's"/>
    <x v="2"/>
    <x v="0"/>
    <x v="3"/>
    <n v="4.0999999999999996"/>
  </r>
  <r>
    <s v="S3348"/>
    <s v="Maria"/>
    <s v="Smith"/>
    <s v="student2348@university.com"/>
    <s v="Male"/>
    <n v="24"/>
    <x v="2"/>
    <m/>
    <n v="75.441946195880362"/>
    <n v="98.76"/>
    <n v="77.36"/>
    <n v="93.46"/>
    <n v="93.46"/>
    <n v="64.88"/>
    <n v="2.2000000000000002"/>
    <n v="80.040000000000006"/>
    <n v="91.39"/>
    <x v="1"/>
    <x v="1"/>
    <n v="8.1999999999999993"/>
    <x v="1"/>
    <x v="0"/>
    <s v="PhD"/>
    <x v="3"/>
    <x v="0"/>
    <x v="2"/>
    <n v="4.8"/>
  </r>
  <r>
    <s v="S3349"/>
    <s v="Liam"/>
    <s v="Brown"/>
    <s v="student2349@university.com"/>
    <s v="Female"/>
    <n v="18"/>
    <x v="0"/>
    <n v="86.25"/>
    <n v="86.25"/>
    <n v="67.19"/>
    <n v="69.069999999999993"/>
    <m/>
    <n v="74.762318471337579"/>
    <n v="56.51"/>
    <n v="3.91"/>
    <n v="86.69"/>
    <n v="54.54"/>
    <x v="1"/>
    <x v="1"/>
    <n v="24.7"/>
    <x v="1"/>
    <x v="0"/>
    <s v="High School"/>
    <x v="0"/>
    <x v="1"/>
    <x v="6"/>
    <n v="7.3"/>
  </r>
  <r>
    <s v="S3350"/>
    <s v="Liam"/>
    <s v="Johnson"/>
    <s v="student2350@university.com"/>
    <s v="Female"/>
    <n v="24"/>
    <x v="0"/>
    <n v="58.01"/>
    <n v="58.01"/>
    <n v="96.26"/>
    <n v="50.59"/>
    <n v="86.06"/>
    <n v="86.06"/>
    <n v="95.82"/>
    <n v="6.14"/>
    <n v="67.849999999999994"/>
    <n v="57.34"/>
    <x v="2"/>
    <x v="1"/>
    <n v="23.5"/>
    <x v="0"/>
    <x v="0"/>
    <s v="None"/>
    <x v="1"/>
    <x v="0"/>
    <x v="8"/>
    <n v="7.7"/>
  </r>
  <r>
    <s v="S3351"/>
    <s v="Ahmed"/>
    <s v="Williams"/>
    <s v="student2351@university.com"/>
    <s v="Male"/>
    <n v="22"/>
    <x v="1"/>
    <n v="85.11"/>
    <n v="85.11"/>
    <n v="94.86"/>
    <n v="88.19"/>
    <n v="70.83"/>
    <n v="70.83"/>
    <n v="60.15"/>
    <n v="3.79"/>
    <n v="58.12"/>
    <n v="95.33"/>
    <x v="1"/>
    <x v="1"/>
    <n v="9.6"/>
    <x v="0"/>
    <x v="0"/>
    <s v="None"/>
    <x v="1"/>
    <x v="1"/>
    <x v="2"/>
    <n v="7.1"/>
  </r>
  <r>
    <s v="S3352"/>
    <s v="John"/>
    <s v="Williams"/>
    <s v="student2352@university.com"/>
    <s v="Female"/>
    <n v="21"/>
    <x v="3"/>
    <n v="84.61"/>
    <n v="84.61"/>
    <n v="55.23"/>
    <n v="56.39"/>
    <m/>
    <n v="74.759188270293251"/>
    <n v="57.18"/>
    <n v="7.08"/>
    <n v="64.31"/>
    <n v="90.86"/>
    <x v="0"/>
    <x v="0"/>
    <n v="23.9"/>
    <x v="0"/>
    <x v="0"/>
    <s v="None"/>
    <x v="1"/>
    <x v="0"/>
    <x v="7"/>
    <n v="8.6999999999999993"/>
  </r>
  <r>
    <s v="S3353"/>
    <s v="Liam"/>
    <s v="Smith"/>
    <s v="student2353@university.com"/>
    <s v="Female"/>
    <n v="21"/>
    <x v="0"/>
    <n v="72.97"/>
    <n v="72.97"/>
    <n v="64.11"/>
    <n v="89.23"/>
    <n v="81.41"/>
    <n v="81.41"/>
    <n v="81.31"/>
    <n v="7.96"/>
    <n v="96.65"/>
    <n v="88.74"/>
    <x v="4"/>
    <x v="1"/>
    <n v="24.8"/>
    <x v="0"/>
    <x v="0"/>
    <s v="PhD"/>
    <x v="3"/>
    <x v="0"/>
    <x v="0"/>
    <n v="6"/>
  </r>
  <r>
    <s v="S3354"/>
    <s v="Emma"/>
    <s v="Johnson"/>
    <s v="student2354@university.com"/>
    <s v="Male"/>
    <n v="20"/>
    <x v="2"/>
    <n v="56.76"/>
    <n v="56.76"/>
    <n v="78.599999999999994"/>
    <n v="76.7"/>
    <n v="58.17"/>
    <n v="58.17"/>
    <n v="76.099999999999994"/>
    <n v="2.09"/>
    <n v="67.87"/>
    <n v="81.2"/>
    <x v="2"/>
    <x v="1"/>
    <n v="28.1"/>
    <x v="0"/>
    <x v="0"/>
    <s v="Master's"/>
    <x v="2"/>
    <x v="0"/>
    <x v="0"/>
    <n v="6.8"/>
  </r>
  <r>
    <s v="S3355"/>
    <s v="John"/>
    <s v="Johnson"/>
    <s v="student2355@university.com"/>
    <s v="Female"/>
    <n v="20"/>
    <x v="0"/>
    <n v="65.739999999999995"/>
    <n v="65.739999999999995"/>
    <n v="71.08"/>
    <n v="62.36"/>
    <n v="75.73"/>
    <n v="75.73"/>
    <n v="78.8"/>
    <n v="4.05"/>
    <n v="55.39"/>
    <n v="64.62"/>
    <x v="1"/>
    <x v="1"/>
    <n v="23.1"/>
    <x v="1"/>
    <x v="1"/>
    <m/>
    <x v="1"/>
    <x v="0"/>
    <x v="8"/>
    <n v="8.8000000000000007"/>
  </r>
  <r>
    <s v="S3356"/>
    <s v="Emma"/>
    <s v="Smith"/>
    <s v="student2356@university.com"/>
    <s v="Male"/>
    <n v="22"/>
    <x v="3"/>
    <n v="66"/>
    <n v="66"/>
    <n v="45.76"/>
    <n v="42.44"/>
    <n v="63.86"/>
    <n v="63.86"/>
    <n v="71.8"/>
    <n v="9.58"/>
    <n v="54.14"/>
    <n v="96.74"/>
    <x v="4"/>
    <x v="1"/>
    <n v="26.7"/>
    <x v="0"/>
    <x v="0"/>
    <s v="PhD"/>
    <x v="3"/>
    <x v="2"/>
    <x v="9"/>
    <n v="8.5"/>
  </r>
  <r>
    <s v="S3357"/>
    <s v="Omar"/>
    <s v="Johnson"/>
    <s v="student2357@university.com"/>
    <s v="Male"/>
    <n v="23"/>
    <x v="3"/>
    <n v="85.02"/>
    <n v="85.02"/>
    <n v="99.62"/>
    <n v="53.95"/>
    <n v="78.02"/>
    <n v="78.02"/>
    <n v="73.36"/>
    <n v="2.5"/>
    <n v="59.02"/>
    <n v="74.59"/>
    <x v="3"/>
    <x v="1"/>
    <n v="20.9"/>
    <x v="0"/>
    <x v="0"/>
    <s v="PhD"/>
    <x v="3"/>
    <x v="2"/>
    <x v="0"/>
    <n v="4.2"/>
  </r>
  <r>
    <s v="S3358"/>
    <s v="Sara"/>
    <s v="Brown"/>
    <s v="student2358@university.com"/>
    <s v="Male"/>
    <n v="23"/>
    <x v="3"/>
    <n v="55.69"/>
    <n v="55.69"/>
    <n v="85.16"/>
    <n v="93.34"/>
    <n v="86.9"/>
    <n v="86.9"/>
    <n v="88.94"/>
    <n v="3.46"/>
    <n v="56.38"/>
    <n v="64.03"/>
    <x v="0"/>
    <x v="0"/>
    <n v="20.6"/>
    <x v="1"/>
    <x v="0"/>
    <m/>
    <x v="1"/>
    <x v="0"/>
    <x v="7"/>
    <n v="5.8"/>
  </r>
  <r>
    <s v="S3359"/>
    <s v="Ali"/>
    <s v="Smith"/>
    <s v="student2359@university.com"/>
    <s v="Male"/>
    <n v="23"/>
    <x v="1"/>
    <n v="91.45"/>
    <n v="91.45"/>
    <n v="66.260000000000005"/>
    <n v="89.08"/>
    <n v="54.06"/>
    <n v="54.06"/>
    <n v="61"/>
    <n v="0.36"/>
    <n v="74.75"/>
    <n v="68.28"/>
    <x v="1"/>
    <x v="1"/>
    <n v="21.9"/>
    <x v="0"/>
    <x v="0"/>
    <s v="High School"/>
    <x v="0"/>
    <x v="1"/>
    <x v="2"/>
    <n v="7.7"/>
  </r>
  <r>
    <s v="S3360"/>
    <s v="Liam"/>
    <s v="Brown"/>
    <s v="student2360@university.com"/>
    <s v="Female"/>
    <n v="21"/>
    <x v="3"/>
    <n v="88.05"/>
    <n v="88.05"/>
    <n v="77.09"/>
    <n v="74.489999999999995"/>
    <n v="75.790000000000006"/>
    <n v="75.790000000000006"/>
    <n v="69.83"/>
    <n v="3.32"/>
    <n v="67.38"/>
    <n v="50.84"/>
    <x v="3"/>
    <x v="1"/>
    <n v="15.2"/>
    <x v="0"/>
    <x v="0"/>
    <s v="Bachelor's"/>
    <x v="4"/>
    <x v="1"/>
    <x v="0"/>
    <n v="4"/>
  </r>
  <r>
    <s v="S3361"/>
    <s v="Sara"/>
    <s v="Johnson"/>
    <s v="student2361@university.com"/>
    <s v="Male"/>
    <n v="18"/>
    <x v="3"/>
    <n v="59.32"/>
    <n v="59.32"/>
    <n v="45.25"/>
    <n v="67.98"/>
    <n v="80.88"/>
    <n v="80.88"/>
    <n v="97.89"/>
    <n v="3.71"/>
    <n v="92.07"/>
    <n v="62.76"/>
    <x v="2"/>
    <x v="1"/>
    <n v="10.7"/>
    <x v="1"/>
    <x v="0"/>
    <s v="High School"/>
    <x v="0"/>
    <x v="2"/>
    <x v="6"/>
    <n v="8.3000000000000007"/>
  </r>
  <r>
    <s v="S3362"/>
    <s v="Omar"/>
    <s v="Smith"/>
    <s v="student2362@university.com"/>
    <s v="Male"/>
    <n v="23"/>
    <x v="2"/>
    <n v="85.96"/>
    <n v="85.96"/>
    <n v="69.72"/>
    <n v="78.83"/>
    <m/>
    <n v="74.766872866894232"/>
    <n v="59.5"/>
    <n v="1"/>
    <n v="94.05"/>
    <n v="59.4"/>
    <x v="1"/>
    <x v="1"/>
    <n v="15.3"/>
    <x v="0"/>
    <x v="0"/>
    <s v="Master's"/>
    <x v="2"/>
    <x v="2"/>
    <x v="2"/>
    <n v="6.5"/>
  </r>
  <r>
    <s v="S3363"/>
    <s v="Maria"/>
    <s v="Johnson"/>
    <s v="student2363@university.com"/>
    <s v="Male"/>
    <n v="19"/>
    <x v="3"/>
    <n v="83.43"/>
    <n v="83.43"/>
    <n v="95.85"/>
    <n v="67.97"/>
    <m/>
    <n v="74.766872866894232"/>
    <n v="64.69"/>
    <n v="0.01"/>
    <n v="73.66"/>
    <n v="56.78"/>
    <x v="1"/>
    <x v="1"/>
    <n v="19.8"/>
    <x v="0"/>
    <x v="0"/>
    <s v="PhD"/>
    <x v="3"/>
    <x v="1"/>
    <x v="3"/>
    <n v="4.4000000000000004"/>
  </r>
  <r>
    <s v="S3364"/>
    <s v="Maria"/>
    <s v="Smith"/>
    <s v="student2364@university.com"/>
    <s v="Male"/>
    <n v="22"/>
    <x v="3"/>
    <n v="87.41"/>
    <n v="87.41"/>
    <n v="93.8"/>
    <n v="78.66"/>
    <n v="76.02"/>
    <n v="76.02"/>
    <n v="59.58"/>
    <n v="5.75"/>
    <n v="94.43"/>
    <n v="51.61"/>
    <x v="3"/>
    <x v="1"/>
    <n v="22.3"/>
    <x v="1"/>
    <x v="0"/>
    <s v="High School"/>
    <x v="0"/>
    <x v="0"/>
    <x v="3"/>
    <n v="6.2"/>
  </r>
  <r>
    <s v="S3365"/>
    <s v="Omar"/>
    <s v="Johnson"/>
    <s v="student2365@university.com"/>
    <s v="Female"/>
    <n v="23"/>
    <x v="3"/>
    <n v="59.45"/>
    <n v="59.45"/>
    <n v="60.24"/>
    <n v="58.44"/>
    <n v="59.13"/>
    <n v="59.13"/>
    <n v="51.02"/>
    <n v="3.02"/>
    <n v="72.52"/>
    <n v="61.34"/>
    <x v="2"/>
    <x v="1"/>
    <n v="16.399999999999999"/>
    <x v="1"/>
    <x v="0"/>
    <s v="None"/>
    <x v="1"/>
    <x v="0"/>
    <x v="7"/>
    <n v="6.5"/>
  </r>
  <r>
    <s v="S3366"/>
    <s v="Emma"/>
    <s v="Brown"/>
    <s v="student2366@university.com"/>
    <s v="Female"/>
    <n v="19"/>
    <x v="3"/>
    <n v="57.88"/>
    <n v="57.88"/>
    <n v="71.88"/>
    <n v="90.31"/>
    <m/>
    <n v="74.773014517506439"/>
    <n v="63.49"/>
    <n v="0.18"/>
    <n v="82.1"/>
    <n v="55.18"/>
    <x v="4"/>
    <x v="1"/>
    <n v="13.3"/>
    <x v="1"/>
    <x v="0"/>
    <s v="Bachelor's"/>
    <x v="4"/>
    <x v="0"/>
    <x v="7"/>
    <n v="5.8"/>
  </r>
  <r>
    <s v="S3367"/>
    <s v="Ahmed"/>
    <s v="Brown"/>
    <s v="student2367@university.com"/>
    <s v="Female"/>
    <n v="23"/>
    <x v="0"/>
    <n v="61.82"/>
    <n v="61.82"/>
    <n v="81.84"/>
    <n v="82.12"/>
    <n v="77.08"/>
    <n v="77.08"/>
    <n v="52.32"/>
    <n v="8.6"/>
    <n v="58.13"/>
    <n v="52.26"/>
    <x v="1"/>
    <x v="1"/>
    <n v="11.2"/>
    <x v="0"/>
    <x v="0"/>
    <s v="PhD"/>
    <x v="3"/>
    <x v="2"/>
    <x v="1"/>
    <n v="6.3"/>
  </r>
  <r>
    <s v="S3368"/>
    <s v="Ahmed"/>
    <s v="Johnson"/>
    <s v="student2368@university.com"/>
    <s v="Male"/>
    <n v="18"/>
    <x v="2"/>
    <n v="68.290000000000006"/>
    <n v="68.290000000000006"/>
    <n v="60.4"/>
    <n v="59.8"/>
    <n v="68.760000000000005"/>
    <n v="68.760000000000005"/>
    <n v="57.73"/>
    <n v="5.84"/>
    <n v="52.63"/>
    <n v="56.87"/>
    <x v="3"/>
    <x v="1"/>
    <n v="9.6"/>
    <x v="0"/>
    <x v="0"/>
    <s v="High School"/>
    <x v="0"/>
    <x v="1"/>
    <x v="0"/>
    <n v="8.5"/>
  </r>
  <r>
    <s v="S3369"/>
    <s v="Emma"/>
    <s v="Smith"/>
    <s v="student2369@university.com"/>
    <s v="Female"/>
    <n v="18"/>
    <x v="1"/>
    <n v="89.68"/>
    <n v="89.68"/>
    <n v="43.89"/>
    <n v="89.84"/>
    <n v="59.63"/>
    <n v="59.63"/>
    <n v="68.13"/>
    <n v="1.71"/>
    <n v="58"/>
    <n v="60.12"/>
    <x v="3"/>
    <x v="1"/>
    <n v="16.899999999999999"/>
    <x v="1"/>
    <x v="0"/>
    <m/>
    <x v="1"/>
    <x v="2"/>
    <x v="6"/>
    <n v="5.6"/>
  </r>
  <r>
    <s v="S3370"/>
    <s v="Maria"/>
    <s v="Williams"/>
    <s v="student2370@university.com"/>
    <s v="Female"/>
    <n v="23"/>
    <x v="0"/>
    <n v="86.9"/>
    <n v="86.9"/>
    <n v="70.33"/>
    <n v="69.239999999999995"/>
    <n v="51.53"/>
    <n v="51.53"/>
    <n v="51.04"/>
    <n v="8.65"/>
    <n v="62.59"/>
    <n v="70.8"/>
    <x v="1"/>
    <x v="1"/>
    <n v="22.7"/>
    <x v="0"/>
    <x v="0"/>
    <s v="None"/>
    <x v="1"/>
    <x v="1"/>
    <x v="7"/>
    <n v="8.8000000000000007"/>
  </r>
  <r>
    <s v="S3371"/>
    <s v="Maria"/>
    <s v="Brown"/>
    <s v="student2371@university.com"/>
    <s v="Male"/>
    <n v="19"/>
    <x v="0"/>
    <n v="96.27"/>
    <n v="96.27"/>
    <n v="76.099999999999994"/>
    <n v="50.48"/>
    <n v="78.33"/>
    <n v="78.33"/>
    <n v="87.65"/>
    <n v="2.54"/>
    <n v="87.55"/>
    <n v="79.180000000000007"/>
    <x v="1"/>
    <x v="1"/>
    <n v="25.7"/>
    <x v="1"/>
    <x v="0"/>
    <s v="High School"/>
    <x v="0"/>
    <x v="0"/>
    <x v="4"/>
    <n v="7.4"/>
  </r>
  <r>
    <s v="S3372"/>
    <s v="Liam"/>
    <s v="Brown"/>
    <s v="student2372@university.com"/>
    <s v="Female"/>
    <n v="22"/>
    <x v="0"/>
    <n v="52.93"/>
    <n v="52.93"/>
    <n v="40.35"/>
    <n v="44.66"/>
    <n v="79.930000000000007"/>
    <n v="79.930000000000007"/>
    <n v="89.78"/>
    <n v="2.27"/>
    <n v="58.68"/>
    <n v="66.11"/>
    <x v="2"/>
    <x v="1"/>
    <n v="13.6"/>
    <x v="0"/>
    <x v="0"/>
    <s v="High School"/>
    <x v="0"/>
    <x v="1"/>
    <x v="4"/>
    <n v="8.5"/>
  </r>
  <r>
    <s v="S3373"/>
    <s v="Maria"/>
    <s v="Davis"/>
    <s v="student2373@university.com"/>
    <s v="Male"/>
    <n v="19"/>
    <x v="3"/>
    <m/>
    <n v="75.452819532908464"/>
    <n v="45.73"/>
    <n v="81.98"/>
    <n v="57.09"/>
    <n v="57.09"/>
    <n v="70.569999999999993"/>
    <n v="8.9499999999999993"/>
    <n v="56.53"/>
    <n v="57.06"/>
    <x v="1"/>
    <x v="1"/>
    <n v="20.3"/>
    <x v="0"/>
    <x v="0"/>
    <s v="Master's"/>
    <x v="2"/>
    <x v="2"/>
    <x v="5"/>
    <n v="5"/>
  </r>
  <r>
    <s v="S3374"/>
    <s v="Sara"/>
    <s v="Williams"/>
    <s v="student2374@university.com"/>
    <s v="Female"/>
    <n v="22"/>
    <x v="3"/>
    <n v="84.96"/>
    <n v="84.96"/>
    <n v="52.44"/>
    <n v="91.91"/>
    <n v="80.09"/>
    <n v="80.09"/>
    <n v="99.23"/>
    <n v="1.79"/>
    <n v="96.38"/>
    <n v="97.02"/>
    <x v="2"/>
    <x v="1"/>
    <n v="16.899999999999999"/>
    <x v="1"/>
    <x v="1"/>
    <s v="PhD"/>
    <x v="3"/>
    <x v="1"/>
    <x v="8"/>
    <n v="6.5"/>
  </r>
  <r>
    <s v="S3375"/>
    <s v="Maria"/>
    <s v="Johnson"/>
    <s v="student2375@university.com"/>
    <s v="Female"/>
    <n v="23"/>
    <x v="2"/>
    <n v="63.96"/>
    <n v="63.96"/>
    <n v="60.88"/>
    <n v="88.45"/>
    <n v="97.6"/>
    <n v="97.6"/>
    <n v="83.95"/>
    <n v="8.7899999999999991"/>
    <n v="84.44"/>
    <n v="75.739999999999995"/>
    <x v="3"/>
    <x v="1"/>
    <n v="29.2"/>
    <x v="0"/>
    <x v="0"/>
    <s v="None"/>
    <x v="1"/>
    <x v="1"/>
    <x v="5"/>
    <n v="6.8"/>
  </r>
  <r>
    <s v="S3376"/>
    <s v="John"/>
    <s v="Smith"/>
    <s v="student2376@university.com"/>
    <s v="Female"/>
    <n v="22"/>
    <x v="3"/>
    <n v="66.7"/>
    <n v="66.7"/>
    <n v="72.459999999999994"/>
    <n v="79.34"/>
    <n v="98.91"/>
    <n v="98.91"/>
    <n v="87.19"/>
    <n v="8.0299999999999994"/>
    <n v="73.67"/>
    <n v="87.09"/>
    <x v="0"/>
    <x v="0"/>
    <n v="27.1"/>
    <x v="0"/>
    <x v="0"/>
    <s v="Master's"/>
    <x v="2"/>
    <x v="2"/>
    <x v="2"/>
    <n v="4.4000000000000004"/>
  </r>
  <r>
    <s v="S3377"/>
    <s v="Liam"/>
    <s v="Davis"/>
    <s v="student2377@university.com"/>
    <s v="Female"/>
    <n v="20"/>
    <x v="3"/>
    <n v="77.34"/>
    <n v="77.34"/>
    <n v="57.63"/>
    <n v="48.48"/>
    <n v="94.42"/>
    <n v="94.42"/>
    <n v="59.62"/>
    <n v="3.1"/>
    <n v="54.75"/>
    <n v="84.72"/>
    <x v="2"/>
    <x v="1"/>
    <n v="27.1"/>
    <x v="0"/>
    <x v="0"/>
    <m/>
    <x v="1"/>
    <x v="0"/>
    <x v="4"/>
    <n v="6.5"/>
  </r>
  <r>
    <s v="S3378"/>
    <s v="Ali"/>
    <s v="Johnson"/>
    <s v="student2378@university.com"/>
    <s v="Male"/>
    <n v="21"/>
    <x v="0"/>
    <n v="55.12"/>
    <n v="55.12"/>
    <n v="56.57"/>
    <n v="45.64"/>
    <n v="90.35"/>
    <n v="90.35"/>
    <n v="91.87"/>
    <n v="0.34"/>
    <n v="92.59"/>
    <n v="64.239999999999995"/>
    <x v="0"/>
    <x v="0"/>
    <n v="19.5"/>
    <x v="0"/>
    <x v="0"/>
    <s v="High School"/>
    <x v="0"/>
    <x v="2"/>
    <x v="6"/>
    <n v="8.3000000000000007"/>
  </r>
  <r>
    <s v="S3379"/>
    <s v="Maria"/>
    <s v="Jones"/>
    <s v="student2379@university.com"/>
    <s v="Male"/>
    <n v="24"/>
    <x v="0"/>
    <m/>
    <n v="75.465238297872077"/>
    <n v="92.16"/>
    <n v="60.7"/>
    <n v="60.47"/>
    <n v="60.47"/>
    <n v="97.25"/>
    <n v="0.83"/>
    <n v="55.41"/>
    <n v="77.989999999999995"/>
    <x v="1"/>
    <x v="1"/>
    <n v="15.9"/>
    <x v="1"/>
    <x v="0"/>
    <m/>
    <x v="1"/>
    <x v="0"/>
    <x v="1"/>
    <n v="4.3"/>
  </r>
  <r>
    <s v="S3380"/>
    <s v="Emma"/>
    <s v="Brown"/>
    <s v="student2380@university.com"/>
    <s v="Female"/>
    <n v="21"/>
    <x v="3"/>
    <n v="66.260000000000005"/>
    <n v="66.260000000000005"/>
    <n v="48.7"/>
    <n v="91.29"/>
    <n v="57.82"/>
    <n v="57.82"/>
    <n v="61.82"/>
    <n v="1.1000000000000001"/>
    <n v="80.55"/>
    <n v="80.11"/>
    <x v="0"/>
    <x v="0"/>
    <n v="21.3"/>
    <x v="0"/>
    <x v="0"/>
    <s v="None"/>
    <x v="1"/>
    <x v="1"/>
    <x v="7"/>
    <n v="7.2"/>
  </r>
  <r>
    <s v="S3381"/>
    <s v="Ali"/>
    <s v="Jones"/>
    <s v="student2381@university.com"/>
    <s v="Male"/>
    <n v="18"/>
    <x v="3"/>
    <n v="81.64"/>
    <n v="81.64"/>
    <n v="69.73"/>
    <n v="97.7"/>
    <n v="72.25"/>
    <n v="72.25"/>
    <n v="84.32"/>
    <n v="8.91"/>
    <n v="83.38"/>
    <n v="67.59"/>
    <x v="3"/>
    <x v="1"/>
    <n v="9"/>
    <x v="1"/>
    <x v="0"/>
    <s v="PhD"/>
    <x v="3"/>
    <x v="0"/>
    <x v="0"/>
    <n v="8.9"/>
  </r>
  <r>
    <s v="S3382"/>
    <s v="Sara"/>
    <s v="Brown"/>
    <s v="student2382@university.com"/>
    <s v="Female"/>
    <n v="20"/>
    <x v="3"/>
    <n v="91.7"/>
    <n v="91.7"/>
    <n v="97.17"/>
    <n v="54.48"/>
    <m/>
    <n v="74.771869359690641"/>
    <n v="87.35"/>
    <n v="4.04"/>
    <n v="70.010000000000005"/>
    <n v="83.54"/>
    <x v="1"/>
    <x v="1"/>
    <n v="27.1"/>
    <x v="0"/>
    <x v="0"/>
    <m/>
    <x v="1"/>
    <x v="1"/>
    <x v="4"/>
    <n v="6.6"/>
  </r>
  <r>
    <s v="S3383"/>
    <s v="Emma"/>
    <s v="Brown"/>
    <s v="student2383@university.com"/>
    <s v="Female"/>
    <n v="21"/>
    <x v="0"/>
    <n v="58.56"/>
    <n v="58.56"/>
    <n v="77.5"/>
    <n v="85.73"/>
    <n v="92.53"/>
    <n v="92.53"/>
    <n v="65.260000000000005"/>
    <n v="0.33"/>
    <n v="95.56"/>
    <n v="89.53"/>
    <x v="2"/>
    <x v="1"/>
    <n v="11.8"/>
    <x v="0"/>
    <x v="0"/>
    <s v="None"/>
    <x v="1"/>
    <x v="1"/>
    <x v="0"/>
    <n v="5.5"/>
  </r>
  <r>
    <s v="S3384"/>
    <s v="Ali"/>
    <s v="Jones"/>
    <s v="student2384@university.com"/>
    <s v="Female"/>
    <n v="23"/>
    <x v="3"/>
    <n v="96.54"/>
    <n v="96.54"/>
    <n v="83.03"/>
    <n v="74.430000000000007"/>
    <n v="61.6"/>
    <n v="61.6"/>
    <n v="73.75"/>
    <n v="5.57"/>
    <n v="52.54"/>
    <n v="68.209999999999994"/>
    <x v="1"/>
    <x v="1"/>
    <n v="25.7"/>
    <x v="0"/>
    <x v="0"/>
    <s v="Bachelor's"/>
    <x v="4"/>
    <x v="1"/>
    <x v="9"/>
    <n v="6.9"/>
  </r>
  <r>
    <s v="S3385"/>
    <s v="Emma"/>
    <s v="Jones"/>
    <s v="student2385@university.com"/>
    <s v="Female"/>
    <n v="22"/>
    <x v="0"/>
    <n v="76.53"/>
    <n v="76.53"/>
    <n v="65.87"/>
    <n v="41.91"/>
    <n v="73.98"/>
    <n v="73.98"/>
    <n v="54.88"/>
    <n v="2.08"/>
    <n v="90.91"/>
    <n v="50.75"/>
    <x v="0"/>
    <x v="0"/>
    <n v="12.5"/>
    <x v="0"/>
    <x v="0"/>
    <s v="Master's"/>
    <x v="2"/>
    <x v="2"/>
    <x v="0"/>
    <n v="6.7"/>
  </r>
  <r>
    <s v="S3386"/>
    <s v="Sara"/>
    <s v="Johnson"/>
    <s v="student2386@university.com"/>
    <s v="Female"/>
    <n v="22"/>
    <x v="0"/>
    <n v="96.15"/>
    <n v="96.15"/>
    <n v="41.2"/>
    <n v="72.569999999999993"/>
    <m/>
    <n v="74.770236660929484"/>
    <n v="58.65"/>
    <n v="2.35"/>
    <n v="77.69"/>
    <n v="67.47"/>
    <x v="1"/>
    <x v="1"/>
    <n v="18.100000000000001"/>
    <x v="1"/>
    <x v="0"/>
    <s v="None"/>
    <x v="1"/>
    <x v="1"/>
    <x v="5"/>
    <n v="4.5"/>
  </r>
  <r>
    <s v="S3387"/>
    <s v="Liam"/>
    <s v="Davis"/>
    <s v="student2387@university.com"/>
    <s v="Female"/>
    <n v="19"/>
    <x v="1"/>
    <n v="60.39"/>
    <n v="60.39"/>
    <n v="78.77"/>
    <n v="88.36"/>
    <n v="72.28"/>
    <n v="72.28"/>
    <n v="53.08"/>
    <n v="1.61"/>
    <n v="80.56"/>
    <n v="55.84"/>
    <x v="2"/>
    <x v="1"/>
    <n v="24.3"/>
    <x v="0"/>
    <x v="0"/>
    <m/>
    <x v="1"/>
    <x v="1"/>
    <x v="6"/>
    <n v="5.0999999999999996"/>
  </r>
  <r>
    <s v="S3388"/>
    <s v="John"/>
    <s v="Davis"/>
    <s v="student2388@university.com"/>
    <s v="Male"/>
    <n v="19"/>
    <x v="3"/>
    <n v="80.23"/>
    <n v="80.23"/>
    <n v="77.92"/>
    <n v="56.57"/>
    <n v="72.709999999999994"/>
    <n v="72.709999999999994"/>
    <n v="78.010000000000005"/>
    <n v="7.62"/>
    <n v="99.34"/>
    <n v="57.78"/>
    <x v="0"/>
    <x v="0"/>
    <n v="14.8"/>
    <x v="0"/>
    <x v="0"/>
    <s v="Master's"/>
    <x v="2"/>
    <x v="2"/>
    <x v="4"/>
    <n v="7.3"/>
  </r>
  <r>
    <s v="S3389"/>
    <s v="Sara"/>
    <s v="Jones"/>
    <s v="student2389@university.com"/>
    <s v="Male"/>
    <n v="22"/>
    <x v="3"/>
    <m/>
    <n v="75.452930371635802"/>
    <n v="46.63"/>
    <n v="93.84"/>
    <n v="61.26"/>
    <n v="61.26"/>
    <n v="81.260000000000005"/>
    <n v="0.01"/>
    <n v="79.13"/>
    <n v="68.3"/>
    <x v="0"/>
    <x v="0"/>
    <n v="14"/>
    <x v="0"/>
    <x v="0"/>
    <s v="None"/>
    <x v="1"/>
    <x v="0"/>
    <x v="1"/>
    <n v="7"/>
  </r>
  <r>
    <s v="S3390"/>
    <s v="Sara"/>
    <s v="Johnson"/>
    <s v="student2390@university.com"/>
    <s v="Female"/>
    <n v="23"/>
    <x v="0"/>
    <n v="88.71"/>
    <n v="88.71"/>
    <n v="67.73"/>
    <n v="54.18"/>
    <n v="99.33"/>
    <n v="99.33"/>
    <n v="95.81"/>
    <n v="4.3899999999999997"/>
    <n v="89.85"/>
    <n v="60.38"/>
    <x v="1"/>
    <x v="1"/>
    <n v="27.2"/>
    <x v="0"/>
    <x v="0"/>
    <s v="High School"/>
    <x v="0"/>
    <x v="0"/>
    <x v="2"/>
    <n v="5.7"/>
  </r>
  <r>
    <s v="S3391"/>
    <s v="Emma"/>
    <s v="Davis"/>
    <s v="student2391@university.com"/>
    <s v="Male"/>
    <n v="22"/>
    <x v="1"/>
    <n v="80.3"/>
    <n v="80.3"/>
    <n v="94.92"/>
    <n v="44.59"/>
    <n v="73.760000000000005"/>
    <n v="73.760000000000005"/>
    <n v="77.11"/>
    <n v="0.87"/>
    <n v="57.68"/>
    <n v="96.74"/>
    <x v="2"/>
    <x v="1"/>
    <n v="6.7"/>
    <x v="0"/>
    <x v="0"/>
    <s v="None"/>
    <x v="1"/>
    <x v="2"/>
    <x v="5"/>
    <n v="8.9"/>
  </r>
  <r>
    <s v="S3392"/>
    <s v="Liam"/>
    <s v="Johnson"/>
    <s v="student2392@university.com"/>
    <s v="Female"/>
    <n v="19"/>
    <x v="3"/>
    <n v="74.73"/>
    <n v="74.73"/>
    <n v="52.31"/>
    <n v="49.6"/>
    <n v="76.64"/>
    <n v="76.64"/>
    <n v="63.03"/>
    <n v="5.52"/>
    <n v="90.46"/>
    <n v="82.64"/>
    <x v="4"/>
    <x v="1"/>
    <n v="26"/>
    <x v="0"/>
    <x v="0"/>
    <s v="High School"/>
    <x v="0"/>
    <x v="0"/>
    <x v="6"/>
    <n v="7.2"/>
  </r>
  <r>
    <s v="S3393"/>
    <s v="Omar"/>
    <s v="Johnson"/>
    <s v="student2393@university.com"/>
    <s v="Male"/>
    <n v="21"/>
    <x v="0"/>
    <m/>
    <n v="75.445496150555783"/>
    <n v="67.67"/>
    <n v="90.22"/>
    <n v="60.93"/>
    <n v="60.93"/>
    <n v="52.97"/>
    <n v="3.46"/>
    <n v="88.05"/>
    <n v="75.92"/>
    <x v="3"/>
    <x v="1"/>
    <n v="28.2"/>
    <x v="0"/>
    <x v="0"/>
    <s v="High School"/>
    <x v="0"/>
    <x v="2"/>
    <x v="6"/>
    <n v="5.2"/>
  </r>
  <r>
    <s v="S3394"/>
    <s v="Ahmed"/>
    <s v="Brown"/>
    <s v="student2394@university.com"/>
    <s v="Male"/>
    <n v="18"/>
    <x v="3"/>
    <m/>
    <n v="75.445496150555783"/>
    <n v="67.67"/>
    <n v="65.040000000000006"/>
    <m/>
    <n v="74.773034095813614"/>
    <n v="94.25"/>
    <n v="0.28000000000000003"/>
    <n v="98.41"/>
    <n v="50.49"/>
    <x v="1"/>
    <x v="1"/>
    <n v="19.100000000000001"/>
    <x v="1"/>
    <x v="0"/>
    <s v="High School"/>
    <x v="0"/>
    <x v="0"/>
    <x v="8"/>
    <n v="6.4"/>
  </r>
  <r>
    <s v="S3395"/>
    <s v="Maria"/>
    <s v="Davis"/>
    <s v="student2395@university.com"/>
    <s v="Male"/>
    <n v="19"/>
    <x v="3"/>
    <m/>
    <n v="75.445496150555783"/>
    <n v="88.65"/>
    <n v="87.82"/>
    <n v="62.77"/>
    <n v="62.77"/>
    <n v="73.94"/>
    <n v="4.6100000000000003"/>
    <n v="96.79"/>
    <n v="55.18"/>
    <x v="1"/>
    <x v="1"/>
    <n v="22.4"/>
    <x v="1"/>
    <x v="0"/>
    <s v="Master's"/>
    <x v="2"/>
    <x v="0"/>
    <x v="6"/>
    <n v="7.6"/>
  </r>
  <r>
    <s v="S3396"/>
    <s v="Maria"/>
    <s v="Davis"/>
    <s v="student2396@university.com"/>
    <s v="Female"/>
    <n v="23"/>
    <x v="0"/>
    <n v="80.41"/>
    <n v="80.41"/>
    <n v="89.47"/>
    <n v="71.87"/>
    <n v="60.12"/>
    <n v="60.12"/>
    <n v="86.87"/>
    <n v="5.71"/>
    <n v="60.7"/>
    <n v="89.42"/>
    <x v="3"/>
    <x v="1"/>
    <n v="26.5"/>
    <x v="0"/>
    <x v="0"/>
    <s v="High School"/>
    <x v="0"/>
    <x v="0"/>
    <x v="1"/>
    <n v="7.4"/>
  </r>
  <r>
    <s v="S3397"/>
    <s v="John"/>
    <s v="Brown"/>
    <s v="student2397@university.com"/>
    <s v="Male"/>
    <n v="21"/>
    <x v="3"/>
    <n v="81.2"/>
    <n v="81.2"/>
    <n v="85.56"/>
    <n v="68.83"/>
    <n v="63.79"/>
    <n v="63.79"/>
    <n v="50.73"/>
    <n v="2.48"/>
    <n v="73.25"/>
    <n v="69.489999999999995"/>
    <x v="2"/>
    <x v="1"/>
    <n v="15.9"/>
    <x v="0"/>
    <x v="0"/>
    <s v="None"/>
    <x v="1"/>
    <x v="0"/>
    <x v="6"/>
    <n v="5.2"/>
  </r>
  <r>
    <s v="S3398"/>
    <s v="John"/>
    <s v="Jones"/>
    <s v="student2398@university.com"/>
    <s v="Female"/>
    <n v="21"/>
    <x v="1"/>
    <n v="71.95"/>
    <n v="71.95"/>
    <n v="61.93"/>
    <n v="88.41"/>
    <n v="50.14"/>
    <n v="50.14"/>
    <n v="74.41"/>
    <n v="7.66"/>
    <n v="95.57"/>
    <n v="52.27"/>
    <x v="4"/>
    <x v="1"/>
    <n v="27"/>
    <x v="0"/>
    <x v="0"/>
    <m/>
    <x v="1"/>
    <x v="1"/>
    <x v="1"/>
    <n v="7.2"/>
  </r>
  <r>
    <s v="S3399"/>
    <s v="Maria"/>
    <s v="Brown"/>
    <s v="student2399@university.com"/>
    <s v="Female"/>
    <n v="21"/>
    <x v="0"/>
    <n v="74.33"/>
    <n v="74.33"/>
    <n v="44.32"/>
    <n v="65.41"/>
    <n v="78.510000000000005"/>
    <n v="78.510000000000005"/>
    <n v="66.290000000000006"/>
    <n v="3.71"/>
    <n v="82.04"/>
    <n v="91.28"/>
    <x v="1"/>
    <x v="1"/>
    <n v="14.3"/>
    <x v="0"/>
    <x v="0"/>
    <s v="High School"/>
    <x v="0"/>
    <x v="1"/>
    <x v="0"/>
    <n v="5.7"/>
  </r>
  <r>
    <s v="S3400"/>
    <s v="Ahmed"/>
    <s v="Davis"/>
    <s v="student2400@university.com"/>
    <s v="Female"/>
    <n v="20"/>
    <x v="0"/>
    <n v="97.98"/>
    <n v="97.98"/>
    <n v="60.97"/>
    <n v="88.12"/>
    <n v="69.37"/>
    <n v="69.37"/>
    <n v="51.52"/>
    <n v="7.49"/>
    <n v="73.19"/>
    <n v="65.13"/>
    <x v="1"/>
    <x v="1"/>
    <n v="12.7"/>
    <x v="0"/>
    <x v="0"/>
    <m/>
    <x v="1"/>
    <x v="1"/>
    <x v="2"/>
    <n v="6.3"/>
  </r>
  <r>
    <s v="S3401"/>
    <s v="Maria"/>
    <s v="Davis"/>
    <s v="student2401@university.com"/>
    <s v="Male"/>
    <n v="20"/>
    <x v="0"/>
    <n v="86.63"/>
    <n v="86.63"/>
    <n v="80.790000000000006"/>
    <n v="46.04"/>
    <n v="94.93"/>
    <n v="94.93"/>
    <n v="88.78"/>
    <n v="5.79"/>
    <n v="55.45"/>
    <n v="69.31"/>
    <x v="3"/>
    <x v="1"/>
    <n v="29.6"/>
    <x v="1"/>
    <x v="0"/>
    <s v="None"/>
    <x v="1"/>
    <x v="1"/>
    <x v="9"/>
    <n v="7.3"/>
  </r>
  <r>
    <s v="S3402"/>
    <s v="Omar"/>
    <s v="Jones"/>
    <s v="student2402@university.com"/>
    <s v="Male"/>
    <n v="24"/>
    <x v="0"/>
    <n v="55.53"/>
    <n v="55.53"/>
    <n v="82.16"/>
    <n v="78.180000000000007"/>
    <n v="52.04"/>
    <n v="52.04"/>
    <n v="75.650000000000006"/>
    <n v="8.69"/>
    <n v="67.59"/>
    <n v="98.72"/>
    <x v="2"/>
    <x v="1"/>
    <n v="5.8"/>
    <x v="0"/>
    <x v="0"/>
    <s v="Bachelor's"/>
    <x v="4"/>
    <x v="0"/>
    <x v="3"/>
    <n v="6.9"/>
  </r>
  <r>
    <s v="S3403"/>
    <s v="Ahmed"/>
    <s v="Brown"/>
    <s v="student2403@university.com"/>
    <s v="Male"/>
    <n v="21"/>
    <x v="3"/>
    <n v="60.61"/>
    <n v="60.61"/>
    <n v="97.9"/>
    <n v="82.16"/>
    <n v="52.16"/>
    <n v="52.16"/>
    <n v="66.66"/>
    <n v="5.47"/>
    <n v="83.26"/>
    <n v="50.78"/>
    <x v="1"/>
    <x v="1"/>
    <n v="13"/>
    <x v="0"/>
    <x v="0"/>
    <s v="None"/>
    <x v="1"/>
    <x v="0"/>
    <x v="4"/>
    <n v="7.6"/>
  </r>
  <r>
    <s v="S3404"/>
    <s v="John"/>
    <s v="Smith"/>
    <s v="student2404@university.com"/>
    <s v="Female"/>
    <n v="23"/>
    <x v="1"/>
    <n v="98.78"/>
    <n v="98.78"/>
    <n v="67.22"/>
    <n v="93.95"/>
    <n v="94.29"/>
    <n v="94.29"/>
    <n v="90.29"/>
    <n v="1.86"/>
    <n v="88.85"/>
    <n v="86.07"/>
    <x v="1"/>
    <x v="1"/>
    <n v="16.5"/>
    <x v="0"/>
    <x v="0"/>
    <m/>
    <x v="1"/>
    <x v="0"/>
    <x v="0"/>
    <n v="5.9"/>
  </r>
  <r>
    <s v="S3405"/>
    <s v="Ali"/>
    <s v="Smith"/>
    <s v="student2405@university.com"/>
    <s v="Female"/>
    <n v="22"/>
    <x v="2"/>
    <n v="86.32"/>
    <n v="86.32"/>
    <n v="77.95"/>
    <n v="53.46"/>
    <n v="56.33"/>
    <n v="56.33"/>
    <n v="72.349999999999994"/>
    <n v="8.23"/>
    <n v="72.36"/>
    <n v="97.44"/>
    <x v="1"/>
    <x v="1"/>
    <n v="12.8"/>
    <x v="0"/>
    <x v="0"/>
    <s v="None"/>
    <x v="1"/>
    <x v="2"/>
    <x v="7"/>
    <n v="7.8"/>
  </r>
  <r>
    <s v="S3406"/>
    <s v="Emma"/>
    <s v="Jones"/>
    <s v="student2406@university.com"/>
    <s v="Male"/>
    <n v="23"/>
    <x v="3"/>
    <n v="95.75"/>
    <n v="95.75"/>
    <n v="72.349999999999994"/>
    <n v="76.25"/>
    <n v="50.11"/>
    <n v="50.11"/>
    <n v="50.17"/>
    <n v="7.83"/>
    <n v="52.79"/>
    <n v="53.19"/>
    <x v="3"/>
    <x v="1"/>
    <n v="12.1"/>
    <x v="0"/>
    <x v="0"/>
    <s v="High School"/>
    <x v="0"/>
    <x v="0"/>
    <x v="3"/>
    <n v="4.0999999999999996"/>
  </r>
  <r>
    <s v="S3407"/>
    <s v="Omar"/>
    <s v="Brown"/>
    <s v="student2407@university.com"/>
    <s v="Female"/>
    <n v="20"/>
    <x v="3"/>
    <n v="65.19"/>
    <n v="65.19"/>
    <n v="49.04"/>
    <n v="66"/>
    <n v="58.95"/>
    <n v="58.95"/>
    <n v="97.22"/>
    <n v="9.7200000000000006"/>
    <n v="81.66"/>
    <n v="93.3"/>
    <x v="4"/>
    <x v="1"/>
    <n v="14.3"/>
    <x v="0"/>
    <x v="0"/>
    <s v="Bachelor's"/>
    <x v="4"/>
    <x v="1"/>
    <x v="3"/>
    <n v="4.9000000000000004"/>
  </r>
  <r>
    <s v="S3408"/>
    <s v="Omar"/>
    <s v="Brown"/>
    <s v="student2408@university.com"/>
    <s v="Male"/>
    <n v="19"/>
    <x v="3"/>
    <n v="87.09"/>
    <n v="87.09"/>
    <n v="67.67"/>
    <n v="62.97"/>
    <n v="91.19"/>
    <n v="91.19"/>
    <n v="62.78"/>
    <n v="0.94"/>
    <n v="96.08"/>
    <n v="70.81"/>
    <x v="1"/>
    <x v="1"/>
    <n v="15"/>
    <x v="0"/>
    <x v="0"/>
    <s v="Bachelor's"/>
    <x v="4"/>
    <x v="1"/>
    <x v="9"/>
    <n v="8.9"/>
  </r>
  <r>
    <s v="S3409"/>
    <s v="Liam"/>
    <s v="Johnson"/>
    <s v="student2409@university.com"/>
    <s v="Male"/>
    <n v="24"/>
    <x v="0"/>
    <n v="85.7"/>
    <n v="85.7"/>
    <n v="72.69"/>
    <n v="46.4"/>
    <n v="90.14"/>
    <n v="90.14"/>
    <n v="91.53"/>
    <n v="5.91"/>
    <n v="74.819999999999993"/>
    <n v="93.9"/>
    <x v="3"/>
    <x v="1"/>
    <n v="6.8"/>
    <x v="0"/>
    <x v="0"/>
    <m/>
    <x v="1"/>
    <x v="1"/>
    <x v="2"/>
    <n v="4.4000000000000004"/>
  </r>
  <r>
    <s v="S3410"/>
    <s v="John"/>
    <s v="Davis"/>
    <s v="student2410@university.com"/>
    <s v="Male"/>
    <n v="20"/>
    <x v="0"/>
    <n v="64.73"/>
    <n v="64.73"/>
    <n v="97.04"/>
    <n v="48.05"/>
    <n v="67.010000000000005"/>
    <n v="67.010000000000005"/>
    <n v="90.82"/>
    <n v="4.92"/>
    <n v="96.42"/>
    <n v="65.41"/>
    <x v="1"/>
    <x v="1"/>
    <n v="24.4"/>
    <x v="1"/>
    <x v="0"/>
    <s v="High School"/>
    <x v="0"/>
    <x v="2"/>
    <x v="3"/>
    <n v="7.3"/>
  </r>
  <r>
    <s v="S3411"/>
    <s v="John"/>
    <s v="Williams"/>
    <s v="student2411@university.com"/>
    <s v="Male"/>
    <n v="22"/>
    <x v="1"/>
    <n v="77.540000000000006"/>
    <n v="77.540000000000006"/>
    <n v="61.99"/>
    <n v="90.22"/>
    <n v="83.4"/>
    <n v="83.4"/>
    <n v="58.12"/>
    <n v="6.71"/>
    <n v="67.709999999999994"/>
    <n v="99.13"/>
    <x v="4"/>
    <x v="1"/>
    <n v="9.1999999999999993"/>
    <x v="1"/>
    <x v="0"/>
    <s v="PhD"/>
    <x v="3"/>
    <x v="0"/>
    <x v="9"/>
    <n v="8.6"/>
  </r>
  <r>
    <s v="S3412"/>
    <s v="Sara"/>
    <s v="Jones"/>
    <s v="student2412@university.com"/>
    <s v="Female"/>
    <n v="18"/>
    <x v="1"/>
    <n v="81.37"/>
    <n v="81.37"/>
    <n v="98.81"/>
    <n v="84.99"/>
    <m/>
    <n v="74.814726086956583"/>
    <n v="73.7"/>
    <n v="9.8000000000000007"/>
    <n v="94.32"/>
    <n v="82.35"/>
    <x v="4"/>
    <x v="1"/>
    <n v="6"/>
    <x v="0"/>
    <x v="0"/>
    <s v="High School"/>
    <x v="0"/>
    <x v="2"/>
    <x v="7"/>
    <n v="8.3000000000000007"/>
  </r>
  <r>
    <s v="S3413"/>
    <s v="Omar"/>
    <s v="Williams"/>
    <s v="student2413@university.com"/>
    <s v="Male"/>
    <n v="24"/>
    <x v="0"/>
    <n v="74.06"/>
    <n v="74.06"/>
    <n v="72.540000000000006"/>
    <n v="62.94"/>
    <n v="95.24"/>
    <n v="95.24"/>
    <n v="52.01"/>
    <n v="5.32"/>
    <n v="89.32"/>
    <n v="81.349999999999994"/>
    <x v="2"/>
    <x v="1"/>
    <n v="19.8"/>
    <x v="1"/>
    <x v="0"/>
    <s v="PhD"/>
    <x v="3"/>
    <x v="1"/>
    <x v="7"/>
    <n v="8.6"/>
  </r>
  <r>
    <s v="S3414"/>
    <s v="Sara"/>
    <s v="Williams"/>
    <s v="student2414@university.com"/>
    <s v="Male"/>
    <n v="20"/>
    <x v="0"/>
    <n v="91.36"/>
    <n v="91.36"/>
    <n v="54.55"/>
    <n v="89.71"/>
    <m/>
    <n v="74.8058416702915"/>
    <n v="67.73"/>
    <n v="6.86"/>
    <n v="98.09"/>
    <n v="90.3"/>
    <x v="1"/>
    <x v="1"/>
    <n v="21.7"/>
    <x v="1"/>
    <x v="0"/>
    <s v="High School"/>
    <x v="0"/>
    <x v="0"/>
    <x v="2"/>
    <n v="8.9"/>
  </r>
  <r>
    <s v="S3415"/>
    <s v="Sara"/>
    <s v="Jones"/>
    <s v="student2415@university.com"/>
    <s v="Male"/>
    <n v="23"/>
    <x v="0"/>
    <n v="91.64"/>
    <n v="91.64"/>
    <n v="51.5"/>
    <n v="44.85"/>
    <n v="90.66"/>
    <n v="90.66"/>
    <n v="86.55"/>
    <n v="3.47"/>
    <n v="89.55"/>
    <n v="71.83"/>
    <x v="1"/>
    <x v="1"/>
    <n v="24"/>
    <x v="0"/>
    <x v="0"/>
    <s v="None"/>
    <x v="1"/>
    <x v="0"/>
    <x v="5"/>
    <n v="5.8"/>
  </r>
  <r>
    <s v="S3416"/>
    <s v="Emma"/>
    <s v="Brown"/>
    <s v="student2416@university.com"/>
    <s v="Male"/>
    <n v="24"/>
    <x v="0"/>
    <m/>
    <n v="75.402674719585619"/>
    <n v="48.5"/>
    <n v="77.489999999999995"/>
    <n v="58.53"/>
    <n v="58.53"/>
    <n v="61.85"/>
    <n v="2.99"/>
    <n v="66.069999999999993"/>
    <n v="62.93"/>
    <x v="3"/>
    <x v="1"/>
    <n v="7.2"/>
    <x v="0"/>
    <x v="1"/>
    <m/>
    <x v="1"/>
    <x v="2"/>
    <x v="0"/>
    <n v="5.7"/>
  </r>
  <r>
    <s v="S3417"/>
    <s v="Sara"/>
    <s v="Jones"/>
    <s v="student2417@university.com"/>
    <s v="Male"/>
    <n v="23"/>
    <x v="0"/>
    <n v="90.17"/>
    <n v="90.17"/>
    <n v="67.180000000000007"/>
    <n v="92.09"/>
    <n v="69.58"/>
    <n v="69.58"/>
    <n v="55.86"/>
    <n v="3.35"/>
    <n v="95.03"/>
    <n v="63.15"/>
    <x v="1"/>
    <x v="1"/>
    <n v="9.3000000000000007"/>
    <x v="0"/>
    <x v="0"/>
    <m/>
    <x v="1"/>
    <x v="0"/>
    <x v="1"/>
    <n v="4.5999999999999996"/>
  </r>
  <r>
    <s v="S3418"/>
    <s v="Ahmed"/>
    <s v="Williams"/>
    <s v="student2418@university.com"/>
    <s v="Male"/>
    <n v="21"/>
    <x v="0"/>
    <n v="74.400000000000006"/>
    <n v="74.400000000000006"/>
    <n v="41.32"/>
    <n v="90.33"/>
    <n v="59.6"/>
    <n v="59.6"/>
    <n v="75.36"/>
    <n v="0.39"/>
    <n v="83.49"/>
    <n v="66.53"/>
    <x v="2"/>
    <x v="1"/>
    <n v="9.6"/>
    <x v="0"/>
    <x v="0"/>
    <s v="Master's"/>
    <x v="2"/>
    <x v="0"/>
    <x v="3"/>
    <n v="5"/>
  </r>
  <r>
    <s v="S3419"/>
    <s v="Maria"/>
    <s v="Davis"/>
    <s v="student2419@university.com"/>
    <s v="Male"/>
    <n v="21"/>
    <x v="0"/>
    <m/>
    <n v="75.396731433505821"/>
    <n v="66.7"/>
    <n v="62.37"/>
    <n v="85.13"/>
    <n v="85.13"/>
    <n v="76.849999999999994"/>
    <n v="2.85"/>
    <n v="58.1"/>
    <n v="80.87"/>
    <x v="0"/>
    <x v="0"/>
    <n v="19.8"/>
    <x v="1"/>
    <x v="0"/>
    <s v="None"/>
    <x v="1"/>
    <x v="2"/>
    <x v="3"/>
    <n v="7.3"/>
  </r>
  <r>
    <s v="S3420"/>
    <s v="Ali"/>
    <s v="Davis"/>
    <s v="student2420@university.com"/>
    <s v="Female"/>
    <n v="21"/>
    <x v="0"/>
    <n v="91.57"/>
    <n v="91.57"/>
    <n v="99.3"/>
    <n v="84.71"/>
    <n v="83.92"/>
    <n v="83.92"/>
    <n v="83.79"/>
    <n v="1.73"/>
    <n v="52.3"/>
    <n v="91.92"/>
    <x v="1"/>
    <x v="1"/>
    <n v="27.2"/>
    <x v="0"/>
    <x v="0"/>
    <s v="Bachelor's"/>
    <x v="4"/>
    <x v="2"/>
    <x v="8"/>
    <n v="5.7"/>
  </r>
  <r>
    <s v="S3421"/>
    <s v="John"/>
    <s v="Davis"/>
    <s v="student2421@university.com"/>
    <s v="Female"/>
    <n v="24"/>
    <x v="0"/>
    <n v="74.510000000000005"/>
    <n v="74.510000000000005"/>
    <n v="80.209999999999994"/>
    <n v="65.650000000000006"/>
    <n v="77.39"/>
    <n v="77.39"/>
    <n v="87.96"/>
    <n v="4.57"/>
    <n v="68.290000000000006"/>
    <n v="74.98"/>
    <x v="0"/>
    <x v="0"/>
    <n v="22.7"/>
    <x v="0"/>
    <x v="0"/>
    <m/>
    <x v="1"/>
    <x v="1"/>
    <x v="3"/>
    <n v="5.7"/>
  </r>
  <r>
    <s v="S3422"/>
    <s v="Ahmed"/>
    <s v="Brown"/>
    <s v="student2422@university.com"/>
    <s v="Female"/>
    <n v="18"/>
    <x v="1"/>
    <n v="62.32"/>
    <n v="62.32"/>
    <n v="85.59"/>
    <n v="90.41"/>
    <n v="84.91"/>
    <n v="84.91"/>
    <n v="84.79"/>
    <n v="4.6100000000000003"/>
    <n v="89.34"/>
    <n v="70.17"/>
    <x v="1"/>
    <x v="1"/>
    <n v="12.9"/>
    <x v="0"/>
    <x v="0"/>
    <s v="None"/>
    <x v="1"/>
    <x v="0"/>
    <x v="4"/>
    <n v="7.2"/>
  </r>
  <r>
    <s v="S3423"/>
    <s v="Ali"/>
    <s v="Smith"/>
    <s v="student2423@university.com"/>
    <s v="Female"/>
    <n v="22"/>
    <x v="0"/>
    <n v="75.37"/>
    <n v="75.37"/>
    <n v="47.14"/>
    <n v="71.849999999999994"/>
    <n v="81.98"/>
    <n v="81.98"/>
    <n v="92.27"/>
    <n v="7.65"/>
    <n v="80.91"/>
    <n v="89.69"/>
    <x v="0"/>
    <x v="0"/>
    <n v="26.3"/>
    <x v="0"/>
    <x v="0"/>
    <s v="PhD"/>
    <x v="3"/>
    <x v="1"/>
    <x v="0"/>
    <n v="4.5"/>
  </r>
  <r>
    <s v="S3424"/>
    <s v="Omar"/>
    <s v="Jones"/>
    <s v="student2424@university.com"/>
    <s v="Male"/>
    <n v="24"/>
    <x v="0"/>
    <n v="57.09"/>
    <n v="57.09"/>
    <n v="68.39"/>
    <n v="85.89"/>
    <m/>
    <n v="74.797786026200953"/>
    <n v="61.15"/>
    <n v="5.0199999999999996"/>
    <n v="76.36"/>
    <n v="64.48"/>
    <x v="4"/>
    <x v="1"/>
    <n v="21.7"/>
    <x v="0"/>
    <x v="1"/>
    <s v="Bachelor's"/>
    <x v="4"/>
    <x v="2"/>
    <x v="7"/>
    <n v="4.3"/>
  </r>
  <r>
    <s v="S3425"/>
    <s v="Omar"/>
    <s v="Davis"/>
    <s v="student2425@university.com"/>
    <s v="Female"/>
    <n v="19"/>
    <x v="0"/>
    <m/>
    <n v="75.403708351362837"/>
    <n v="57.17"/>
    <n v="44.71"/>
    <n v="61.97"/>
    <n v="61.97"/>
    <n v="78.489999999999995"/>
    <n v="4.63"/>
    <n v="50.19"/>
    <n v="84.45"/>
    <x v="2"/>
    <x v="1"/>
    <n v="22.2"/>
    <x v="1"/>
    <x v="0"/>
    <s v="PhD"/>
    <x v="3"/>
    <x v="2"/>
    <x v="3"/>
    <n v="8"/>
  </r>
  <r>
    <s v="S3426"/>
    <s v="Omar"/>
    <s v="Jones"/>
    <s v="student2426@university.com"/>
    <s v="Female"/>
    <n v="23"/>
    <x v="0"/>
    <n v="66.8"/>
    <n v="66.8"/>
    <n v="93.65"/>
    <n v="75.400000000000006"/>
    <n v="71.45"/>
    <n v="71.45"/>
    <n v="68"/>
    <n v="2.3199999999999998"/>
    <n v="71.78"/>
    <n v="55.29"/>
    <x v="3"/>
    <x v="1"/>
    <n v="28.9"/>
    <x v="0"/>
    <x v="0"/>
    <s v="None"/>
    <x v="1"/>
    <x v="0"/>
    <x v="7"/>
    <n v="7.9"/>
  </r>
  <r>
    <s v="S3427"/>
    <s v="Ahmed"/>
    <s v="Davis"/>
    <s v="student2427@university.com"/>
    <s v="Female"/>
    <n v="23"/>
    <x v="3"/>
    <n v="63.03"/>
    <n v="63.03"/>
    <n v="50.88"/>
    <n v="73.02"/>
    <n v="57.58"/>
    <n v="57.58"/>
    <n v="98.11"/>
    <n v="8.52"/>
    <n v="57.89"/>
    <n v="55.66"/>
    <x v="3"/>
    <x v="1"/>
    <n v="28.8"/>
    <x v="0"/>
    <x v="0"/>
    <s v="None"/>
    <x v="1"/>
    <x v="2"/>
    <x v="3"/>
    <n v="5.9"/>
  </r>
  <r>
    <s v="S3428"/>
    <s v="Ahmed"/>
    <s v="Brown"/>
    <s v="student2428@university.com"/>
    <s v="Male"/>
    <n v="24"/>
    <x v="3"/>
    <n v="97.83"/>
    <n v="97.83"/>
    <n v="67.52"/>
    <n v="76.599999999999994"/>
    <n v="71.48"/>
    <n v="71.48"/>
    <n v="72.010000000000005"/>
    <n v="0.91"/>
    <n v="72.73"/>
    <n v="82.2"/>
    <x v="1"/>
    <x v="1"/>
    <n v="14.6"/>
    <x v="1"/>
    <x v="0"/>
    <m/>
    <x v="1"/>
    <x v="0"/>
    <x v="8"/>
    <n v="7"/>
  </r>
  <r>
    <s v="S3429"/>
    <s v="John"/>
    <s v="Smith"/>
    <s v="student2429@university.com"/>
    <s v="Female"/>
    <n v="24"/>
    <x v="0"/>
    <n v="88.84"/>
    <n v="88.84"/>
    <n v="75.28"/>
    <n v="81.739999999999995"/>
    <n v="85.08"/>
    <n v="85.08"/>
    <n v="97.99"/>
    <n v="9.82"/>
    <n v="99.59"/>
    <n v="54.14"/>
    <x v="3"/>
    <x v="1"/>
    <n v="20.9"/>
    <x v="1"/>
    <x v="0"/>
    <s v="None"/>
    <x v="1"/>
    <x v="0"/>
    <x v="6"/>
    <n v="5.2"/>
  </r>
  <r>
    <s v="S3430"/>
    <s v="Maria"/>
    <s v="Smith"/>
    <s v="student2430@university.com"/>
    <s v="Female"/>
    <n v="22"/>
    <x v="0"/>
    <n v="89.35"/>
    <n v="89.35"/>
    <n v="70.84"/>
    <n v="95.09"/>
    <n v="84.57"/>
    <n v="84.57"/>
    <n v="88.45"/>
    <n v="4.76"/>
    <n v="93.98"/>
    <n v="57.75"/>
    <x v="3"/>
    <x v="1"/>
    <n v="10.1"/>
    <x v="0"/>
    <x v="0"/>
    <s v="PhD"/>
    <x v="3"/>
    <x v="0"/>
    <x v="4"/>
    <n v="5.8"/>
  </r>
  <r>
    <s v="S3431"/>
    <s v="Liam"/>
    <s v="Davis"/>
    <s v="student2431@university.com"/>
    <s v="Male"/>
    <n v="18"/>
    <x v="2"/>
    <m/>
    <n v="75.391205550736998"/>
    <n v="89.81"/>
    <n v="87.14"/>
    <n v="85.47"/>
    <n v="85.47"/>
    <n v="85.92"/>
    <n v="1.86"/>
    <n v="65.53"/>
    <n v="81.22"/>
    <x v="3"/>
    <x v="1"/>
    <n v="15.3"/>
    <x v="1"/>
    <x v="0"/>
    <s v="Master's"/>
    <x v="2"/>
    <x v="0"/>
    <x v="5"/>
    <n v="4.2"/>
  </r>
  <r>
    <s v="S3432"/>
    <s v="Sara"/>
    <s v="Brown"/>
    <s v="student2432@university.com"/>
    <s v="Female"/>
    <n v="24"/>
    <x v="3"/>
    <n v="91.96"/>
    <n v="91.96"/>
    <n v="53.89"/>
    <n v="53.18"/>
    <n v="65.44"/>
    <n v="65.44"/>
    <n v="74.58"/>
    <n v="3.54"/>
    <n v="79.680000000000007"/>
    <n v="71.91"/>
    <x v="3"/>
    <x v="1"/>
    <n v="11.8"/>
    <x v="0"/>
    <x v="0"/>
    <s v="None"/>
    <x v="1"/>
    <x v="2"/>
    <x v="8"/>
    <n v="5.4"/>
  </r>
  <r>
    <s v="S3433"/>
    <s v="Omar"/>
    <s v="Johnson"/>
    <s v="student2433@university.com"/>
    <s v="Male"/>
    <n v="21"/>
    <x v="3"/>
    <n v="87.96"/>
    <n v="87.96"/>
    <n v="62.64"/>
    <n v="89.55"/>
    <n v="83.11"/>
    <n v="83.11"/>
    <n v="72.17"/>
    <n v="0.15"/>
    <n v="75.099999999999994"/>
    <n v="78.06"/>
    <x v="1"/>
    <x v="1"/>
    <n v="14.2"/>
    <x v="0"/>
    <x v="0"/>
    <m/>
    <x v="1"/>
    <x v="1"/>
    <x v="7"/>
    <n v="4.0999999999999996"/>
  </r>
  <r>
    <s v="S3434"/>
    <s v="Emma"/>
    <s v="Jones"/>
    <s v="student2434@university.com"/>
    <s v="Female"/>
    <n v="22"/>
    <x v="3"/>
    <n v="79.94"/>
    <n v="79.94"/>
    <n v="87.53"/>
    <n v="47.32"/>
    <m/>
    <n v="74.80086804033327"/>
    <n v="76.33"/>
    <n v="1.67"/>
    <n v="56.5"/>
    <n v="98.85"/>
    <x v="1"/>
    <x v="1"/>
    <n v="21.9"/>
    <x v="1"/>
    <x v="0"/>
    <s v="PhD"/>
    <x v="3"/>
    <x v="2"/>
    <x v="7"/>
    <n v="6.1"/>
  </r>
  <r>
    <s v="S3435"/>
    <s v="Maria"/>
    <s v="Jones"/>
    <s v="student2435@university.com"/>
    <s v="Male"/>
    <n v="19"/>
    <x v="3"/>
    <n v="98.06"/>
    <n v="98.06"/>
    <n v="71.680000000000007"/>
    <n v="77.33"/>
    <n v="97.22"/>
    <n v="97.22"/>
    <n v="64.680000000000007"/>
    <n v="3.35"/>
    <n v="99.49"/>
    <n v="81.599999999999994"/>
    <x v="3"/>
    <x v="1"/>
    <n v="10.3"/>
    <x v="0"/>
    <x v="0"/>
    <m/>
    <x v="1"/>
    <x v="1"/>
    <x v="2"/>
    <n v="6.6"/>
  </r>
  <r>
    <s v="S3436"/>
    <s v="Emma"/>
    <s v="Williams"/>
    <s v="student2436@university.com"/>
    <s v="Female"/>
    <n v="21"/>
    <x v="1"/>
    <n v="59.58"/>
    <n v="59.58"/>
    <n v="64.13"/>
    <n v="92.97"/>
    <m/>
    <n v="74.791035087719393"/>
    <n v="95.23"/>
    <n v="5.54"/>
    <n v="71.260000000000005"/>
    <n v="79.540000000000006"/>
    <x v="0"/>
    <x v="0"/>
    <n v="9.5"/>
    <x v="0"/>
    <x v="0"/>
    <s v="High School"/>
    <x v="0"/>
    <x v="0"/>
    <x v="6"/>
    <n v="6.5"/>
  </r>
  <r>
    <s v="S3437"/>
    <s v="John"/>
    <s v="Brown"/>
    <s v="student2437@university.com"/>
    <s v="Female"/>
    <n v="19"/>
    <x v="3"/>
    <n v="97.17"/>
    <n v="97.17"/>
    <n v="41.77"/>
    <n v="46.07"/>
    <n v="80.150000000000006"/>
    <n v="80.150000000000006"/>
    <n v="89.72"/>
    <n v="1.29"/>
    <n v="75.28"/>
    <n v="69.010000000000005"/>
    <x v="1"/>
    <x v="1"/>
    <n v="14.5"/>
    <x v="0"/>
    <x v="0"/>
    <s v="PhD"/>
    <x v="3"/>
    <x v="1"/>
    <x v="5"/>
    <n v="5.7"/>
  </r>
  <r>
    <s v="S3438"/>
    <s v="John"/>
    <s v="Williams"/>
    <s v="student2438@university.com"/>
    <s v="Female"/>
    <n v="20"/>
    <x v="0"/>
    <n v="70.069999999999993"/>
    <n v="70.069999999999993"/>
    <n v="85.2"/>
    <n v="90.98"/>
    <n v="87.51"/>
    <n v="87.51"/>
    <n v="90.07"/>
    <n v="6.76"/>
    <n v="82.38"/>
    <n v="81.540000000000006"/>
    <x v="0"/>
    <x v="0"/>
    <n v="7.5"/>
    <x v="0"/>
    <x v="0"/>
    <s v="PhD"/>
    <x v="3"/>
    <x v="1"/>
    <x v="0"/>
    <n v="5"/>
  </r>
  <r>
    <s v="S3439"/>
    <s v="John"/>
    <s v="Davis"/>
    <s v="student2439@university.com"/>
    <s v="Male"/>
    <n v="19"/>
    <x v="0"/>
    <n v="76.42"/>
    <n v="76.42"/>
    <n v="98.33"/>
    <n v="87.92"/>
    <n v="95.32"/>
    <n v="95.32"/>
    <n v="71.66"/>
    <n v="8.44"/>
    <n v="59.58"/>
    <n v="50.65"/>
    <x v="0"/>
    <x v="0"/>
    <n v="25.3"/>
    <x v="0"/>
    <x v="0"/>
    <s v="None"/>
    <x v="1"/>
    <x v="2"/>
    <x v="0"/>
    <n v="6.3"/>
  </r>
  <r>
    <s v="S3440"/>
    <s v="Ali"/>
    <s v="Williams"/>
    <s v="student2440@university.com"/>
    <s v="Female"/>
    <n v="21"/>
    <x v="0"/>
    <m/>
    <n v="75.365953002610766"/>
    <n v="77.22"/>
    <n v="70.23"/>
    <n v="71.900000000000006"/>
    <n v="71.900000000000006"/>
    <n v="53.55"/>
    <n v="5.72"/>
    <n v="61.11"/>
    <n v="77.87"/>
    <x v="2"/>
    <x v="1"/>
    <n v="29"/>
    <x v="1"/>
    <x v="1"/>
    <s v="PhD"/>
    <x v="3"/>
    <x v="0"/>
    <x v="3"/>
    <n v="8.3000000000000007"/>
  </r>
  <r>
    <s v="S3441"/>
    <s v="Emma"/>
    <s v="Smith"/>
    <s v="student2441@university.com"/>
    <s v="Male"/>
    <n v="20"/>
    <x v="1"/>
    <n v="77.010000000000005"/>
    <n v="77.010000000000005"/>
    <n v="91.39"/>
    <n v="58.53"/>
    <n v="68.02"/>
    <n v="68.02"/>
    <n v="84.15"/>
    <n v="2.97"/>
    <n v="59.63"/>
    <n v="53.44"/>
    <x v="3"/>
    <x v="1"/>
    <n v="25"/>
    <x v="1"/>
    <x v="0"/>
    <s v="Bachelor's"/>
    <x v="4"/>
    <x v="0"/>
    <x v="4"/>
    <n v="8.9"/>
  </r>
  <r>
    <s v="S3442"/>
    <s v="Maria"/>
    <s v="Jones"/>
    <s v="student2442@university.com"/>
    <s v="Male"/>
    <n v="21"/>
    <x v="0"/>
    <n v="80.56"/>
    <n v="80.56"/>
    <n v="71.010000000000005"/>
    <n v="64.33"/>
    <n v="71.5"/>
    <n v="71.5"/>
    <n v="68.72"/>
    <n v="1.21"/>
    <n v="69.22"/>
    <n v="61.01"/>
    <x v="1"/>
    <x v="1"/>
    <n v="18.3"/>
    <x v="0"/>
    <x v="0"/>
    <s v="High School"/>
    <x v="0"/>
    <x v="0"/>
    <x v="6"/>
    <n v="5.6"/>
  </r>
  <r>
    <s v="S3443"/>
    <s v="Liam"/>
    <s v="Williams"/>
    <s v="student2443@university.com"/>
    <s v="Male"/>
    <n v="23"/>
    <x v="3"/>
    <n v="99.89"/>
    <n v="99.89"/>
    <n v="53.9"/>
    <n v="98.12"/>
    <m/>
    <n v="74.779753737906859"/>
    <n v="93.52"/>
    <n v="0.16"/>
    <n v="59.98"/>
    <n v="78.16"/>
    <x v="3"/>
    <x v="1"/>
    <n v="21.9"/>
    <x v="0"/>
    <x v="0"/>
    <s v="Bachelor's"/>
    <x v="4"/>
    <x v="0"/>
    <x v="9"/>
    <n v="8.9"/>
  </r>
  <r>
    <s v="S3444"/>
    <s v="Maria"/>
    <s v="Smith"/>
    <s v="student2444@university.com"/>
    <s v="Male"/>
    <n v="21"/>
    <x v="1"/>
    <m/>
    <n v="75.352287581699159"/>
    <n v="40.869999999999997"/>
    <n v="52.1"/>
    <m/>
    <n v="74.779753737906859"/>
    <n v="89.02"/>
    <n v="7.32"/>
    <n v="96.32"/>
    <n v="83.4"/>
    <x v="2"/>
    <x v="1"/>
    <n v="25.1"/>
    <x v="1"/>
    <x v="0"/>
    <s v="Bachelor's"/>
    <x v="4"/>
    <x v="0"/>
    <x v="6"/>
    <n v="6.2"/>
  </r>
  <r>
    <s v="S3445"/>
    <s v="Ahmed"/>
    <s v="Brown"/>
    <s v="student2445@university.com"/>
    <s v="Female"/>
    <n v="20"/>
    <x v="1"/>
    <n v="98.32"/>
    <n v="98.32"/>
    <n v="79.2"/>
    <n v="74.78"/>
    <n v="96.64"/>
    <n v="96.64"/>
    <n v="57.27"/>
    <n v="6.28"/>
    <n v="85.72"/>
    <n v="69.239999999999995"/>
    <x v="3"/>
    <x v="1"/>
    <n v="6.7"/>
    <x v="0"/>
    <x v="0"/>
    <s v="None"/>
    <x v="1"/>
    <x v="0"/>
    <x v="3"/>
    <n v="7.1"/>
  </r>
  <r>
    <s v="S3446"/>
    <s v="Ahmed"/>
    <s v="Williams"/>
    <s v="student2446@university.com"/>
    <s v="Female"/>
    <n v="19"/>
    <x v="3"/>
    <n v="67.42"/>
    <n v="67.42"/>
    <n v="69.59"/>
    <n v="44.99"/>
    <n v="56.3"/>
    <n v="56.3"/>
    <n v="80.09"/>
    <n v="4.76"/>
    <n v="94.89"/>
    <n v="70.95"/>
    <x v="0"/>
    <x v="0"/>
    <n v="15.5"/>
    <x v="1"/>
    <x v="0"/>
    <s v="PhD"/>
    <x v="3"/>
    <x v="2"/>
    <x v="5"/>
    <n v="8"/>
  </r>
  <r>
    <s v="S3447"/>
    <s v="Omar"/>
    <s v="Davis"/>
    <s v="student2447@university.com"/>
    <s v="Female"/>
    <n v="23"/>
    <x v="3"/>
    <n v="99.56"/>
    <n v="99.56"/>
    <n v="86.93"/>
    <n v="53.07"/>
    <n v="78.05"/>
    <n v="78.05"/>
    <n v="84.61"/>
    <n v="1.02"/>
    <n v="92.42"/>
    <n v="74.900000000000006"/>
    <x v="1"/>
    <x v="1"/>
    <n v="8.6"/>
    <x v="0"/>
    <x v="0"/>
    <s v="High School"/>
    <x v="0"/>
    <x v="2"/>
    <x v="4"/>
    <n v="5.8"/>
  </r>
  <r>
    <s v="S3448"/>
    <s v="Liam"/>
    <s v="Davis"/>
    <s v="student2448@university.com"/>
    <s v="Male"/>
    <n v="18"/>
    <x v="3"/>
    <n v="72.77"/>
    <n v="72.77"/>
    <n v="81.680000000000007"/>
    <n v="85.8"/>
    <n v="94.88"/>
    <n v="94.88"/>
    <n v="78.41"/>
    <n v="2.0699999999999998"/>
    <n v="85.16"/>
    <n v="87.95"/>
    <x v="4"/>
    <x v="1"/>
    <n v="7.3"/>
    <x v="1"/>
    <x v="0"/>
    <s v="High School"/>
    <x v="0"/>
    <x v="1"/>
    <x v="2"/>
    <n v="5"/>
  </r>
  <r>
    <s v="S3449"/>
    <s v="Ahmed"/>
    <s v="Davis"/>
    <s v="student2449@university.com"/>
    <s v="Female"/>
    <n v="18"/>
    <x v="3"/>
    <m/>
    <n v="75.336285464862314"/>
    <n v="99.28"/>
    <n v="58.16"/>
    <n v="55.01"/>
    <n v="55.01"/>
    <n v="75.7"/>
    <n v="8.15"/>
    <n v="62.14"/>
    <n v="50.88"/>
    <x v="0"/>
    <x v="0"/>
    <n v="24"/>
    <x v="0"/>
    <x v="0"/>
    <s v="High School"/>
    <x v="0"/>
    <x v="0"/>
    <x v="2"/>
    <n v="5.4"/>
  </r>
  <r>
    <s v="S3450"/>
    <s v="John"/>
    <s v="Jones"/>
    <s v="student2450@university.com"/>
    <s v="Male"/>
    <n v="18"/>
    <x v="2"/>
    <m/>
    <n v="75.336285464862314"/>
    <n v="70.62"/>
    <n v="99.15"/>
    <m/>
    <n v="74.776676950198421"/>
    <n v="61.39"/>
    <n v="4.8"/>
    <n v="80.77"/>
    <n v="72.349999999999994"/>
    <x v="0"/>
    <x v="0"/>
    <n v="26.5"/>
    <x v="0"/>
    <x v="0"/>
    <s v="Bachelor's"/>
    <x v="4"/>
    <x v="0"/>
    <x v="4"/>
    <n v="8.1999999999999993"/>
  </r>
  <r>
    <s v="S3451"/>
    <s v="Maria"/>
    <s v="Williams"/>
    <s v="student2451@university.com"/>
    <s v="Male"/>
    <n v="18"/>
    <x v="0"/>
    <n v="75.290000000000006"/>
    <n v="75.290000000000006"/>
    <n v="65.63"/>
    <n v="70.05"/>
    <n v="93.26"/>
    <n v="93.26"/>
    <n v="61.8"/>
    <n v="9.6300000000000008"/>
    <n v="59.31"/>
    <n v="50.71"/>
    <x v="3"/>
    <x v="1"/>
    <n v="7.1"/>
    <x v="0"/>
    <x v="0"/>
    <s v="High School"/>
    <x v="0"/>
    <x v="1"/>
    <x v="6"/>
    <n v="8.6999999999999993"/>
  </r>
  <r>
    <s v="S3452"/>
    <s v="Emma"/>
    <s v="Brown"/>
    <s v="student2452@university.com"/>
    <s v="Male"/>
    <n v="22"/>
    <x v="3"/>
    <n v="98.3"/>
    <n v="98.3"/>
    <n v="57.2"/>
    <n v="70.989999999999995"/>
    <n v="95.02"/>
    <n v="95.02"/>
    <n v="88.4"/>
    <n v="10"/>
    <n v="56.62"/>
    <n v="65.959999999999994"/>
    <x v="1"/>
    <x v="1"/>
    <n v="9.5"/>
    <x v="0"/>
    <x v="0"/>
    <s v="High School"/>
    <x v="0"/>
    <x v="2"/>
    <x v="7"/>
    <n v="4.5999999999999996"/>
  </r>
  <r>
    <s v="S3453"/>
    <s v="John"/>
    <s v="Williams"/>
    <s v="student2453@university.com"/>
    <s v="Female"/>
    <n v="18"/>
    <x v="1"/>
    <n v="97.35"/>
    <n v="97.35"/>
    <n v="68.61"/>
    <n v="42.18"/>
    <n v="75.72"/>
    <n v="75.72"/>
    <n v="50.93"/>
    <n v="8.01"/>
    <n v="81.63"/>
    <n v="75.989999999999995"/>
    <x v="1"/>
    <x v="1"/>
    <n v="10.5"/>
    <x v="0"/>
    <x v="0"/>
    <m/>
    <x v="1"/>
    <x v="1"/>
    <x v="5"/>
    <n v="7.5"/>
  </r>
  <r>
    <s v="S3454"/>
    <s v="Ali"/>
    <s v="Jones"/>
    <s v="student2454@university.com"/>
    <s v="Female"/>
    <n v="20"/>
    <x v="0"/>
    <n v="84.19"/>
    <n v="84.19"/>
    <n v="92.37"/>
    <n v="97.39"/>
    <n v="51.25"/>
    <n v="51.25"/>
    <n v="88.95"/>
    <n v="2.58"/>
    <n v="81.23"/>
    <n v="54"/>
    <x v="2"/>
    <x v="1"/>
    <n v="26.4"/>
    <x v="1"/>
    <x v="0"/>
    <s v="None"/>
    <x v="1"/>
    <x v="1"/>
    <x v="1"/>
    <n v="4.2"/>
  </r>
  <r>
    <s v="S3455"/>
    <s v="Ahmed"/>
    <s v="Smith"/>
    <s v="student2455@university.com"/>
    <s v="Male"/>
    <n v="24"/>
    <x v="3"/>
    <n v="89.89"/>
    <n v="89.89"/>
    <n v="42.55"/>
    <n v="50.45"/>
    <n v="55.28"/>
    <n v="55.28"/>
    <n v="76.34"/>
    <n v="2.31"/>
    <n v="57.83"/>
    <n v="74.260000000000005"/>
    <x v="3"/>
    <x v="1"/>
    <n v="27.8"/>
    <x v="1"/>
    <x v="0"/>
    <s v="Bachelor's"/>
    <x v="4"/>
    <x v="1"/>
    <x v="1"/>
    <n v="8.4"/>
  </r>
  <r>
    <s v="S3456"/>
    <s v="John"/>
    <s v="Jones"/>
    <s v="student2456@university.com"/>
    <s v="Female"/>
    <n v="18"/>
    <x v="2"/>
    <m/>
    <n v="75.30639107611529"/>
    <n v="98.67"/>
    <n v="72.3"/>
    <n v="79.34"/>
    <n v="79.34"/>
    <n v="96.81"/>
    <n v="2.54"/>
    <n v="67.62"/>
    <n v="96.23"/>
    <x v="4"/>
    <x v="1"/>
    <n v="24.1"/>
    <x v="0"/>
    <x v="0"/>
    <s v="Bachelor's"/>
    <x v="4"/>
    <x v="2"/>
    <x v="5"/>
    <n v="8.3000000000000007"/>
  </r>
  <r>
    <s v="S3457"/>
    <s v="John"/>
    <s v="Davis"/>
    <s v="student2457@university.com"/>
    <s v="Female"/>
    <n v="21"/>
    <x v="1"/>
    <n v="86.08"/>
    <n v="86.08"/>
    <n v="99.6"/>
    <n v="63.74"/>
    <n v="56.19"/>
    <n v="56.19"/>
    <n v="99.87"/>
    <n v="9.8699999999999992"/>
    <n v="53.31"/>
    <n v="84.27"/>
    <x v="1"/>
    <x v="1"/>
    <n v="24.9"/>
    <x v="1"/>
    <x v="0"/>
    <m/>
    <x v="1"/>
    <x v="0"/>
    <x v="0"/>
    <n v="7.9"/>
  </r>
  <r>
    <s v="S3458"/>
    <s v="Ali"/>
    <s v="Smith"/>
    <s v="student2458@university.com"/>
    <s v="Male"/>
    <n v="24"/>
    <x v="1"/>
    <n v="80.900000000000006"/>
    <n v="80.900000000000006"/>
    <n v="75.87"/>
    <n v="64.94"/>
    <n v="57.47"/>
    <n v="57.47"/>
    <n v="83.17"/>
    <n v="3.35"/>
    <n v="85.79"/>
    <n v="89.11"/>
    <x v="0"/>
    <x v="0"/>
    <n v="13.6"/>
    <x v="1"/>
    <x v="0"/>
    <s v="Master's"/>
    <x v="2"/>
    <x v="1"/>
    <x v="2"/>
    <n v="8.1"/>
  </r>
  <r>
    <s v="S3459"/>
    <s v="Sara"/>
    <s v="Davis"/>
    <s v="student2459@university.com"/>
    <s v="Male"/>
    <n v="18"/>
    <x v="0"/>
    <n v="54.58"/>
    <n v="54.58"/>
    <n v="59.89"/>
    <n v="78.599999999999994"/>
    <n v="88.61"/>
    <n v="88.61"/>
    <n v="70.61"/>
    <n v="7.06"/>
    <n v="99.37"/>
    <n v="79.02"/>
    <x v="2"/>
    <x v="1"/>
    <n v="15.2"/>
    <x v="0"/>
    <x v="0"/>
    <s v="Master's"/>
    <x v="2"/>
    <x v="0"/>
    <x v="6"/>
    <n v="7"/>
  </r>
  <r>
    <s v="S3460"/>
    <s v="Maria"/>
    <s v="Johnson"/>
    <s v="student2460@university.com"/>
    <s v="Female"/>
    <n v="24"/>
    <x v="1"/>
    <n v="55.66"/>
    <n v="55.66"/>
    <n v="53.38"/>
    <n v="79.73"/>
    <n v="87.53"/>
    <n v="87.53"/>
    <n v="73.75"/>
    <n v="9.59"/>
    <n v="87"/>
    <n v="94.82"/>
    <x v="2"/>
    <x v="1"/>
    <n v="12"/>
    <x v="0"/>
    <x v="0"/>
    <s v="PhD"/>
    <x v="3"/>
    <x v="1"/>
    <x v="8"/>
    <n v="4.7"/>
  </r>
  <r>
    <s v="S3461"/>
    <s v="Emma"/>
    <s v="Jones"/>
    <s v="student2461@university.com"/>
    <s v="Male"/>
    <n v="19"/>
    <x v="3"/>
    <n v="55.42"/>
    <n v="55.42"/>
    <n v="56.59"/>
    <n v="49.26"/>
    <n v="92.14"/>
    <n v="92.14"/>
    <n v="60.21"/>
    <n v="8.1999999999999993"/>
    <n v="92.21"/>
    <n v="57.34"/>
    <x v="2"/>
    <x v="1"/>
    <n v="29"/>
    <x v="0"/>
    <x v="0"/>
    <s v="PhD"/>
    <x v="3"/>
    <x v="1"/>
    <x v="1"/>
    <n v="8.6"/>
  </r>
  <r>
    <s v="S3462"/>
    <s v="Omar"/>
    <s v="Jones"/>
    <s v="student2462@university.com"/>
    <s v="Male"/>
    <n v="20"/>
    <x v="0"/>
    <n v="86.22"/>
    <n v="86.22"/>
    <n v="43.01"/>
    <n v="69.98"/>
    <n v="55.29"/>
    <n v="55.29"/>
    <n v="54.96"/>
    <n v="5.98"/>
    <n v="73.819999999999993"/>
    <n v="72.489999999999995"/>
    <x v="1"/>
    <x v="1"/>
    <n v="23.2"/>
    <x v="0"/>
    <x v="0"/>
    <s v="Bachelor's"/>
    <x v="4"/>
    <x v="2"/>
    <x v="2"/>
    <n v="4.7"/>
  </r>
  <r>
    <s v="S3463"/>
    <s v="Sara"/>
    <s v="Brown"/>
    <s v="student2463@university.com"/>
    <s v="Female"/>
    <n v="20"/>
    <x v="2"/>
    <n v="57.09"/>
    <n v="57.09"/>
    <n v="68.510000000000005"/>
    <n v="87.43"/>
    <n v="59.91"/>
    <n v="59.91"/>
    <n v="78.94"/>
    <n v="1.69"/>
    <n v="54.78"/>
    <n v="79.849999999999994"/>
    <x v="2"/>
    <x v="1"/>
    <n v="13.5"/>
    <x v="0"/>
    <x v="0"/>
    <m/>
    <x v="1"/>
    <x v="2"/>
    <x v="9"/>
    <n v="5.0999999999999996"/>
  </r>
  <r>
    <s v="S3464"/>
    <s v="Ahmed"/>
    <s v="Williams"/>
    <s v="student2464@university.com"/>
    <s v="Female"/>
    <n v="24"/>
    <x v="3"/>
    <m/>
    <n v="75.328854760859812"/>
    <n v="43.44"/>
    <n v="66.599999999999994"/>
    <n v="91.65"/>
    <n v="91.65"/>
    <n v="90.27"/>
    <n v="1.75"/>
    <n v="86.33"/>
    <n v="93.67"/>
    <x v="1"/>
    <x v="1"/>
    <n v="8.4"/>
    <x v="1"/>
    <x v="0"/>
    <s v="Master's"/>
    <x v="2"/>
    <x v="2"/>
    <x v="2"/>
    <n v="6.2"/>
  </r>
  <r>
    <s v="S3465"/>
    <s v="John"/>
    <s v="Smith"/>
    <s v="student2465@university.com"/>
    <s v="Male"/>
    <n v="23"/>
    <x v="1"/>
    <m/>
    <n v="75.328854760859812"/>
    <n v="83.11"/>
    <n v="49.95"/>
    <n v="86.05"/>
    <n v="86.05"/>
    <n v="63.09"/>
    <n v="4.92"/>
    <n v="62.83"/>
    <n v="65.400000000000006"/>
    <x v="4"/>
    <x v="1"/>
    <n v="9.9"/>
    <x v="0"/>
    <x v="0"/>
    <s v="PhD"/>
    <x v="3"/>
    <x v="1"/>
    <x v="0"/>
    <n v="6.5"/>
  </r>
  <r>
    <s v="S3466"/>
    <s v="Liam"/>
    <s v="Smith"/>
    <s v="student2466@university.com"/>
    <s v="Female"/>
    <n v="22"/>
    <x v="0"/>
    <n v="77.53"/>
    <n v="77.53"/>
    <n v="62.32"/>
    <n v="58.79"/>
    <n v="90.3"/>
    <n v="90.3"/>
    <n v="70.98"/>
    <n v="9.52"/>
    <n v="69.41"/>
    <n v="50.06"/>
    <x v="0"/>
    <x v="0"/>
    <n v="10.1"/>
    <x v="1"/>
    <x v="0"/>
    <s v="Master's"/>
    <x v="2"/>
    <x v="0"/>
    <x v="5"/>
    <n v="4.5"/>
  </r>
  <r>
    <s v="S3467"/>
    <s v="Ali"/>
    <s v="Brown"/>
    <s v="student2467@university.com"/>
    <s v="Male"/>
    <n v="21"/>
    <x v="3"/>
    <n v="85.32"/>
    <n v="85.32"/>
    <n v="51.96"/>
    <n v="52.74"/>
    <n v="99.49"/>
    <n v="99.49"/>
    <n v="77.739999999999995"/>
    <n v="9.0399999999999991"/>
    <n v="85.15"/>
    <n v="98.72"/>
    <x v="1"/>
    <x v="1"/>
    <n v="20.399999999999999"/>
    <x v="1"/>
    <x v="1"/>
    <s v="Master's"/>
    <x v="2"/>
    <x v="1"/>
    <x v="9"/>
    <n v="7.8"/>
  </r>
  <r>
    <s v="S3468"/>
    <s v="Ali"/>
    <s v="Brown"/>
    <s v="student2468@university.com"/>
    <s v="Male"/>
    <n v="24"/>
    <x v="1"/>
    <n v="84.24"/>
    <n v="84.24"/>
    <n v="72.69"/>
    <n v="47.55"/>
    <n v="93.22"/>
    <n v="93.22"/>
    <n v="95.39"/>
    <n v="1.66"/>
    <n v="95.24"/>
    <n v="51.3"/>
    <x v="2"/>
    <x v="1"/>
    <n v="27.6"/>
    <x v="0"/>
    <x v="0"/>
    <s v="Bachelor's"/>
    <x v="4"/>
    <x v="0"/>
    <x v="9"/>
    <n v="4.7"/>
  </r>
  <r>
    <s v="S3469"/>
    <s v="Liam"/>
    <s v="Williams"/>
    <s v="student2469@university.com"/>
    <s v="Female"/>
    <n v="20"/>
    <x v="3"/>
    <n v="75.78"/>
    <n v="75.78"/>
    <n v="98.43"/>
    <n v="62.65"/>
    <n v="76.02"/>
    <n v="76.02"/>
    <n v="56.93"/>
    <n v="2.88"/>
    <n v="74.31"/>
    <n v="57.62"/>
    <x v="1"/>
    <x v="1"/>
    <n v="26.7"/>
    <x v="0"/>
    <x v="0"/>
    <s v="PhD"/>
    <x v="3"/>
    <x v="2"/>
    <x v="0"/>
    <n v="7.3"/>
  </r>
  <r>
    <s v="S3470"/>
    <s v="Maria"/>
    <s v="Davis"/>
    <s v="student2470@university.com"/>
    <s v="Male"/>
    <n v="19"/>
    <x v="0"/>
    <n v="73.22"/>
    <n v="73.22"/>
    <n v="81.709999999999994"/>
    <n v="72.459999999999994"/>
    <m/>
    <n v="74.748684444444564"/>
    <n v="61.84"/>
    <n v="5.89"/>
    <n v="98.08"/>
    <n v="71.099999999999994"/>
    <x v="4"/>
    <x v="1"/>
    <n v="6.7"/>
    <x v="0"/>
    <x v="0"/>
    <m/>
    <x v="1"/>
    <x v="1"/>
    <x v="6"/>
    <n v="6.3"/>
  </r>
  <r>
    <s v="S3471"/>
    <s v="Sara"/>
    <s v="Williams"/>
    <s v="student2471@university.com"/>
    <s v="Male"/>
    <n v="18"/>
    <x v="3"/>
    <n v="69.89"/>
    <n v="69.89"/>
    <n v="69.5"/>
    <n v="44.37"/>
    <n v="78.48"/>
    <n v="78.48"/>
    <n v="95.93"/>
    <n v="4.7699999999999996"/>
    <n v="76"/>
    <n v="74.819999999999993"/>
    <x v="4"/>
    <x v="1"/>
    <n v="22.7"/>
    <x v="1"/>
    <x v="0"/>
    <m/>
    <x v="1"/>
    <x v="0"/>
    <x v="3"/>
    <n v="8.1"/>
  </r>
  <r>
    <s v="S3472"/>
    <s v="Omar"/>
    <s v="Jones"/>
    <s v="student2472@university.com"/>
    <s v="Male"/>
    <n v="20"/>
    <x v="2"/>
    <n v="93.1"/>
    <n v="93.1"/>
    <n v="86.61"/>
    <n v="76.23"/>
    <n v="81.93"/>
    <n v="81.93"/>
    <n v="51.98"/>
    <n v="1.19"/>
    <n v="56.13"/>
    <n v="91.72"/>
    <x v="1"/>
    <x v="1"/>
    <n v="9.1999999999999993"/>
    <x v="0"/>
    <x v="0"/>
    <m/>
    <x v="1"/>
    <x v="0"/>
    <x v="5"/>
    <n v="5.5"/>
  </r>
  <r>
    <s v="S3473"/>
    <s v="Maria"/>
    <s v="Davis"/>
    <s v="student2473@university.com"/>
    <s v="Female"/>
    <n v="19"/>
    <x v="3"/>
    <n v="66.540000000000006"/>
    <n v="66.540000000000006"/>
    <n v="84.25"/>
    <n v="99.58"/>
    <n v="66.77"/>
    <n v="66.77"/>
    <n v="82.81"/>
    <n v="3.69"/>
    <n v="75.92"/>
    <n v="72.39"/>
    <x v="1"/>
    <x v="1"/>
    <n v="12.8"/>
    <x v="1"/>
    <x v="0"/>
    <s v="Master's"/>
    <x v="2"/>
    <x v="0"/>
    <x v="0"/>
    <n v="8.1999999999999993"/>
  </r>
  <r>
    <s v="S3474"/>
    <s v="Liam"/>
    <s v="Johnson"/>
    <s v="student2474@university.com"/>
    <s v="Female"/>
    <n v="18"/>
    <x v="3"/>
    <n v="62.97"/>
    <n v="62.97"/>
    <n v="93.5"/>
    <n v="97.85"/>
    <m/>
    <n v="74.747378727191915"/>
    <n v="81.98"/>
    <n v="9.5500000000000007"/>
    <n v="93.03"/>
    <n v="77.37"/>
    <x v="3"/>
    <x v="1"/>
    <n v="18.600000000000001"/>
    <x v="0"/>
    <x v="0"/>
    <s v="Bachelor's"/>
    <x v="4"/>
    <x v="1"/>
    <x v="1"/>
    <n v="5.3"/>
  </r>
  <r>
    <s v="S3475"/>
    <s v="John"/>
    <s v="Williams"/>
    <s v="student2475@university.com"/>
    <s v="Female"/>
    <n v="22"/>
    <x v="3"/>
    <n v="87.17"/>
    <n v="87.17"/>
    <n v="52.28"/>
    <n v="89.75"/>
    <n v="54.64"/>
    <n v="54.64"/>
    <n v="69.16"/>
    <n v="9.51"/>
    <n v="76.900000000000006"/>
    <n v="60"/>
    <x v="1"/>
    <x v="1"/>
    <n v="26"/>
    <x v="0"/>
    <x v="0"/>
    <s v="High School"/>
    <x v="0"/>
    <x v="1"/>
    <x v="2"/>
    <n v="6.9"/>
  </r>
  <r>
    <s v="S3476"/>
    <s v="Liam"/>
    <s v="Brown"/>
    <s v="student2476@university.com"/>
    <s v="Male"/>
    <n v="20"/>
    <x v="2"/>
    <n v="67.989999999999995"/>
    <n v="67.989999999999995"/>
    <n v="91.53"/>
    <n v="55.98"/>
    <n v="88.97"/>
    <n v="88.97"/>
    <n v="73.41"/>
    <n v="5.59"/>
    <n v="87.39"/>
    <n v="78.459999999999994"/>
    <x v="4"/>
    <x v="1"/>
    <n v="10.9"/>
    <x v="0"/>
    <x v="1"/>
    <m/>
    <x v="1"/>
    <x v="0"/>
    <x v="4"/>
    <n v="6.4"/>
  </r>
  <r>
    <s v="S3477"/>
    <s v="Maria"/>
    <s v="Davis"/>
    <s v="student2477@university.com"/>
    <s v="Male"/>
    <n v="20"/>
    <x v="1"/>
    <n v="92.35"/>
    <n v="92.35"/>
    <n v="58.06"/>
    <n v="41.34"/>
    <n v="51.6"/>
    <n v="51.6"/>
    <n v="92.75"/>
    <n v="6.35"/>
    <n v="77.400000000000006"/>
    <n v="67.42"/>
    <x v="3"/>
    <x v="1"/>
    <n v="26.8"/>
    <x v="0"/>
    <x v="0"/>
    <s v="PhD"/>
    <x v="3"/>
    <x v="0"/>
    <x v="0"/>
    <n v="5.8"/>
  </r>
  <r>
    <s v="S3478"/>
    <s v="Emma"/>
    <s v="Williams"/>
    <s v="student2478@university.com"/>
    <s v="Female"/>
    <n v="24"/>
    <x v="1"/>
    <n v="66.39"/>
    <n v="66.39"/>
    <n v="96.46"/>
    <n v="90.01"/>
    <n v="74.900000000000006"/>
    <n v="74.900000000000006"/>
    <n v="58.25"/>
    <n v="2.2200000000000002"/>
    <n v="77.3"/>
    <n v="54.94"/>
    <x v="0"/>
    <x v="0"/>
    <n v="23.4"/>
    <x v="0"/>
    <x v="0"/>
    <s v="Master's"/>
    <x v="2"/>
    <x v="0"/>
    <x v="8"/>
    <n v="4.0999999999999996"/>
  </r>
  <r>
    <s v="S3479"/>
    <s v="Ali"/>
    <s v="Smith"/>
    <s v="student2479@university.com"/>
    <s v="Female"/>
    <n v="24"/>
    <x v="0"/>
    <n v="85.1"/>
    <n v="85.1"/>
    <n v="56.86"/>
    <n v="43.34"/>
    <n v="93.07"/>
    <n v="93.07"/>
    <n v="61.58"/>
    <n v="7.42"/>
    <n v="64.239999999999995"/>
    <n v="97.32"/>
    <x v="1"/>
    <x v="1"/>
    <n v="21.9"/>
    <x v="1"/>
    <x v="0"/>
    <s v="Master's"/>
    <x v="2"/>
    <x v="1"/>
    <x v="8"/>
    <n v="6"/>
  </r>
  <r>
    <s v="S3480"/>
    <s v="Ali"/>
    <s v="Johnson"/>
    <s v="student2480@university.com"/>
    <s v="Female"/>
    <n v="19"/>
    <x v="0"/>
    <n v="52.26"/>
    <n v="52.26"/>
    <n v="95.61"/>
    <n v="52.34"/>
    <n v="54.32"/>
    <n v="54.32"/>
    <n v="75.62"/>
    <n v="0.52"/>
    <n v="60.06"/>
    <n v="54.08"/>
    <x v="0"/>
    <x v="0"/>
    <n v="8.3000000000000007"/>
    <x v="0"/>
    <x v="0"/>
    <s v="PhD"/>
    <x v="3"/>
    <x v="1"/>
    <x v="4"/>
    <n v="4.5999999999999996"/>
  </r>
  <r>
    <s v="S3481"/>
    <s v="Ahmed"/>
    <s v="Jones"/>
    <s v="student2481@university.com"/>
    <s v="Male"/>
    <n v="23"/>
    <x v="3"/>
    <n v="69.28"/>
    <n v="69.28"/>
    <n v="97.83"/>
    <n v="72.67"/>
    <n v="75.89"/>
    <n v="75.89"/>
    <n v="70.489999999999995"/>
    <n v="2.21"/>
    <n v="63.95"/>
    <n v="83.89"/>
    <x v="4"/>
    <x v="1"/>
    <n v="16.899999999999999"/>
    <x v="1"/>
    <x v="0"/>
    <s v="Master's"/>
    <x v="2"/>
    <x v="2"/>
    <x v="3"/>
    <n v="5.0999999999999996"/>
  </r>
  <r>
    <s v="S3482"/>
    <s v="Ahmed"/>
    <s v="Smith"/>
    <s v="student2482@university.com"/>
    <s v="Female"/>
    <n v="24"/>
    <x v="0"/>
    <n v="67.16"/>
    <n v="67.16"/>
    <n v="48.73"/>
    <n v="50.7"/>
    <n v="57.97"/>
    <n v="57.97"/>
    <n v="78.72"/>
    <n v="0.06"/>
    <n v="72.040000000000006"/>
    <n v="95.41"/>
    <x v="1"/>
    <x v="1"/>
    <n v="11.9"/>
    <x v="0"/>
    <x v="0"/>
    <s v="Bachelor's"/>
    <x v="4"/>
    <x v="1"/>
    <x v="6"/>
    <n v="7.4"/>
  </r>
  <r>
    <s v="S3483"/>
    <s v="Liam"/>
    <s v="Smith"/>
    <s v="student2483@university.com"/>
    <s v="Male"/>
    <n v="21"/>
    <x v="3"/>
    <n v="90.83"/>
    <n v="90.83"/>
    <n v="98.47"/>
    <n v="90.03"/>
    <m/>
    <n v="74.768200089325703"/>
    <n v="96.04"/>
    <n v="3.86"/>
    <n v="90.48"/>
    <n v="58.96"/>
    <x v="1"/>
    <x v="1"/>
    <n v="19.7"/>
    <x v="0"/>
    <x v="1"/>
    <s v="PhD"/>
    <x v="3"/>
    <x v="0"/>
    <x v="9"/>
    <n v="6.9"/>
  </r>
  <r>
    <s v="S3484"/>
    <s v="Omar"/>
    <s v="Johnson"/>
    <s v="student2484@university.com"/>
    <s v="Female"/>
    <n v="22"/>
    <x v="2"/>
    <n v="98.35"/>
    <n v="98.35"/>
    <n v="45.14"/>
    <n v="86.63"/>
    <n v="91.62"/>
    <n v="91.62"/>
    <n v="95.86"/>
    <n v="8.5"/>
    <n v="91.45"/>
    <n v="61.86"/>
    <x v="1"/>
    <x v="1"/>
    <n v="21.8"/>
    <x v="0"/>
    <x v="0"/>
    <s v="PhD"/>
    <x v="3"/>
    <x v="0"/>
    <x v="6"/>
    <n v="6.6"/>
  </r>
  <r>
    <s v="S3485"/>
    <s v="John"/>
    <s v="Jones"/>
    <s v="student2485@university.com"/>
    <s v="Male"/>
    <n v="21"/>
    <x v="1"/>
    <m/>
    <n v="75.313712389380328"/>
    <n v="53.11"/>
    <n v="85.35"/>
    <n v="96.7"/>
    <n v="96.7"/>
    <n v="61.5"/>
    <n v="9.83"/>
    <n v="58.17"/>
    <n v="71.34"/>
    <x v="2"/>
    <x v="1"/>
    <n v="6.6"/>
    <x v="0"/>
    <x v="1"/>
    <s v="None"/>
    <x v="1"/>
    <x v="1"/>
    <x v="1"/>
    <n v="6.8"/>
  </r>
  <r>
    <s v="S3486"/>
    <s v="Emma"/>
    <s v="Brown"/>
    <s v="student2486@university.com"/>
    <s v="Male"/>
    <n v="20"/>
    <x v="0"/>
    <n v="91.24"/>
    <n v="91.24"/>
    <n v="66.650000000000006"/>
    <n v="88.97"/>
    <n v="93.75"/>
    <n v="93.75"/>
    <n v="65.11"/>
    <n v="6.68"/>
    <n v="77.64"/>
    <n v="64.73"/>
    <x v="3"/>
    <x v="1"/>
    <n v="21.1"/>
    <x v="0"/>
    <x v="0"/>
    <s v="Master's"/>
    <x v="2"/>
    <x v="0"/>
    <x v="9"/>
    <n v="4.5999999999999996"/>
  </r>
  <r>
    <s v="S3487"/>
    <s v="Sara"/>
    <s v="Davis"/>
    <s v="student2487@university.com"/>
    <s v="Female"/>
    <n v="21"/>
    <x v="3"/>
    <n v="84.98"/>
    <n v="84.98"/>
    <n v="99.62"/>
    <n v="53.18"/>
    <n v="86.83"/>
    <n v="86.83"/>
    <n v="58.1"/>
    <n v="7.45"/>
    <n v="70.8"/>
    <n v="87.95"/>
    <x v="1"/>
    <x v="1"/>
    <n v="17.5"/>
    <x v="0"/>
    <x v="0"/>
    <s v="None"/>
    <x v="1"/>
    <x v="2"/>
    <x v="9"/>
    <n v="4.8"/>
  </r>
  <r>
    <s v="S3488"/>
    <s v="Maria"/>
    <s v="Jones"/>
    <s v="student2488@university.com"/>
    <s v="Male"/>
    <n v="18"/>
    <x v="1"/>
    <n v="98.37"/>
    <n v="98.37"/>
    <n v="69.31"/>
    <n v="83.73"/>
    <n v="59.24"/>
    <n v="59.24"/>
    <n v="96.39"/>
    <n v="2.63"/>
    <n v="78.55"/>
    <n v="66.91"/>
    <x v="3"/>
    <x v="1"/>
    <n v="26"/>
    <x v="1"/>
    <x v="0"/>
    <s v="Master's"/>
    <x v="2"/>
    <x v="1"/>
    <x v="9"/>
    <n v="6.7"/>
  </r>
  <r>
    <s v="S3489"/>
    <s v="Omar"/>
    <s v="Williams"/>
    <s v="student2489@university.com"/>
    <s v="Female"/>
    <n v="22"/>
    <x v="3"/>
    <n v="90.56"/>
    <n v="90.56"/>
    <n v="73.02"/>
    <n v="61.32"/>
    <n v="65.13"/>
    <n v="65.13"/>
    <n v="69.89"/>
    <n v="5.2"/>
    <n v="82.38"/>
    <n v="99.29"/>
    <x v="1"/>
    <x v="1"/>
    <n v="24.8"/>
    <x v="0"/>
    <x v="0"/>
    <s v="High School"/>
    <x v="0"/>
    <x v="0"/>
    <x v="7"/>
    <n v="6"/>
  </r>
  <r>
    <s v="S3490"/>
    <s v="John"/>
    <s v="Smith"/>
    <s v="student2490@university.com"/>
    <s v="Male"/>
    <n v="21"/>
    <x v="3"/>
    <n v="53.87"/>
    <n v="53.87"/>
    <n v="81.67"/>
    <n v="80.010000000000005"/>
    <n v="74.84"/>
    <n v="74.84"/>
    <n v="72.489999999999995"/>
    <n v="7.37"/>
    <n v="63.98"/>
    <n v="92.94"/>
    <x v="2"/>
    <x v="1"/>
    <n v="15.3"/>
    <x v="1"/>
    <x v="0"/>
    <s v="PhD"/>
    <x v="3"/>
    <x v="1"/>
    <x v="0"/>
    <n v="6.3"/>
  </r>
  <r>
    <s v="S3491"/>
    <s v="Ahmed"/>
    <s v="Williams"/>
    <s v="student2491@university.com"/>
    <s v="Male"/>
    <n v="18"/>
    <x v="3"/>
    <n v="85.66"/>
    <n v="85.66"/>
    <n v="98.1"/>
    <n v="47.32"/>
    <m/>
    <n v="74.748158602150667"/>
    <n v="90.13"/>
    <n v="4.97"/>
    <n v="95.96"/>
    <n v="94.77"/>
    <x v="1"/>
    <x v="1"/>
    <n v="29.4"/>
    <x v="1"/>
    <x v="0"/>
    <s v="None"/>
    <x v="1"/>
    <x v="2"/>
    <x v="2"/>
    <n v="8.4"/>
  </r>
  <r>
    <s v="S3492"/>
    <s v="Liam"/>
    <s v="Brown"/>
    <s v="student2492@university.com"/>
    <s v="Female"/>
    <n v="19"/>
    <x v="0"/>
    <n v="76.77"/>
    <n v="76.77"/>
    <n v="87"/>
    <n v="82.34"/>
    <n v="89.11"/>
    <n v="89.11"/>
    <n v="75.650000000000006"/>
    <n v="0.89"/>
    <n v="96.77"/>
    <n v="53.18"/>
    <x v="1"/>
    <x v="1"/>
    <n v="19.7"/>
    <x v="1"/>
    <x v="0"/>
    <m/>
    <x v="1"/>
    <x v="1"/>
    <x v="1"/>
    <n v="4.9000000000000004"/>
  </r>
  <r>
    <s v="S3493"/>
    <s v="Maria"/>
    <s v="Williams"/>
    <s v="student2493@university.com"/>
    <s v="Male"/>
    <n v="21"/>
    <x v="1"/>
    <n v="50.82"/>
    <n v="50.82"/>
    <n v="53.45"/>
    <n v="98.33"/>
    <n v="61.35"/>
    <n v="61.35"/>
    <n v="55.99"/>
    <n v="7.41"/>
    <n v="55.27"/>
    <n v="58.82"/>
    <x v="4"/>
    <x v="1"/>
    <n v="29.1"/>
    <x v="0"/>
    <x v="0"/>
    <s v="None"/>
    <x v="1"/>
    <x v="1"/>
    <x v="6"/>
    <n v="8.6"/>
  </r>
  <r>
    <s v="S3494"/>
    <s v="Ahmed"/>
    <s v="Jones"/>
    <s v="student2494@university.com"/>
    <s v="Female"/>
    <n v="22"/>
    <x v="3"/>
    <n v="62.57"/>
    <n v="62.57"/>
    <n v="58.18"/>
    <n v="42.62"/>
    <n v="56.41"/>
    <n v="56.41"/>
    <n v="71.89"/>
    <n v="2.2000000000000002"/>
    <n v="85.15"/>
    <n v="58.47"/>
    <x v="3"/>
    <x v="1"/>
    <n v="23"/>
    <x v="1"/>
    <x v="0"/>
    <s v="None"/>
    <x v="1"/>
    <x v="1"/>
    <x v="1"/>
    <n v="8.3000000000000007"/>
  </r>
  <r>
    <s v="S3495"/>
    <s v="Liam"/>
    <s v="Williams"/>
    <s v="student2495@university.com"/>
    <s v="Female"/>
    <n v="18"/>
    <x v="3"/>
    <n v="96.09"/>
    <n v="96.09"/>
    <n v="45.86"/>
    <n v="45.63"/>
    <n v="74.13"/>
    <n v="74.13"/>
    <n v="81.53"/>
    <n v="0.98"/>
    <n v="51.66"/>
    <n v="83.6"/>
    <x v="1"/>
    <x v="1"/>
    <n v="15.2"/>
    <x v="0"/>
    <x v="0"/>
    <s v="High School"/>
    <x v="0"/>
    <x v="1"/>
    <x v="6"/>
    <n v="8.5"/>
  </r>
  <r>
    <s v="S3496"/>
    <s v="Maria"/>
    <s v="Brown"/>
    <s v="student2496@university.com"/>
    <s v="Female"/>
    <n v="21"/>
    <x v="0"/>
    <m/>
    <n v="75.296915555555344"/>
    <n v="78.67"/>
    <n v="47.42"/>
    <n v="57.89"/>
    <n v="57.89"/>
    <n v="85.96"/>
    <n v="4.78"/>
    <n v="52.33"/>
    <n v="50.6"/>
    <x v="1"/>
    <x v="1"/>
    <n v="10.8"/>
    <x v="0"/>
    <x v="0"/>
    <s v="PhD"/>
    <x v="3"/>
    <x v="0"/>
    <x v="6"/>
    <n v="7.2"/>
  </r>
  <r>
    <s v="S3497"/>
    <s v="Sara"/>
    <s v="Brown"/>
    <s v="student2497@university.com"/>
    <s v="Male"/>
    <n v="19"/>
    <x v="1"/>
    <n v="89.94"/>
    <n v="89.94"/>
    <n v="50.84"/>
    <n v="65.83"/>
    <n v="84.69"/>
    <n v="84.69"/>
    <n v="82.27"/>
    <n v="0.75"/>
    <n v="97.89"/>
    <n v="90.32"/>
    <x v="3"/>
    <x v="1"/>
    <n v="16.600000000000001"/>
    <x v="0"/>
    <x v="0"/>
    <s v="Bachelor's"/>
    <x v="4"/>
    <x v="0"/>
    <x v="0"/>
    <n v="8.3000000000000007"/>
  </r>
  <r>
    <s v="S3498"/>
    <s v="John"/>
    <s v="Brown"/>
    <s v="student2498@university.com"/>
    <s v="Male"/>
    <n v="21"/>
    <x v="3"/>
    <m/>
    <n v="75.290404624277258"/>
    <n v="55.44"/>
    <n v="57.45"/>
    <m/>
    <n v="74.759348607367613"/>
    <n v="55.96"/>
    <n v="6.29"/>
    <n v="84.74"/>
    <n v="77.349999999999994"/>
    <x v="1"/>
    <x v="1"/>
    <n v="28.4"/>
    <x v="0"/>
    <x v="0"/>
    <s v="Master's"/>
    <x v="2"/>
    <x v="0"/>
    <x v="6"/>
    <n v="9"/>
  </r>
  <r>
    <s v="S3499"/>
    <s v="Maria"/>
    <s v="Jones"/>
    <s v="student2499@university.com"/>
    <s v="Male"/>
    <n v="18"/>
    <x v="3"/>
    <n v="90.33"/>
    <n v="90.33"/>
    <n v="93.29"/>
    <n v="88.42"/>
    <n v="87.06"/>
    <n v="87.06"/>
    <n v="65.22"/>
    <n v="6.4"/>
    <n v="66.23"/>
    <n v="78.319999999999993"/>
    <x v="1"/>
    <x v="1"/>
    <n v="8.3000000000000007"/>
    <x v="0"/>
    <x v="0"/>
    <s v="PhD"/>
    <x v="3"/>
    <x v="2"/>
    <x v="6"/>
    <n v="6.4"/>
  </r>
  <r>
    <s v="S3500"/>
    <s v="Emma"/>
    <s v="Brown"/>
    <s v="student2500@university.com"/>
    <s v="Female"/>
    <n v="21"/>
    <x v="2"/>
    <n v="50.51"/>
    <n v="50.51"/>
    <n v="59.61"/>
    <n v="68.430000000000007"/>
    <n v="53.17"/>
    <n v="53.17"/>
    <n v="86.68"/>
    <n v="2.57"/>
    <n v="83.49"/>
    <n v="76.87"/>
    <x v="0"/>
    <x v="0"/>
    <n v="16.5"/>
    <x v="0"/>
    <x v="0"/>
    <s v="Master's"/>
    <x v="2"/>
    <x v="1"/>
    <x v="3"/>
    <n v="8.3000000000000007"/>
  </r>
  <r>
    <s v="S3501"/>
    <s v="Omar"/>
    <s v="Smith"/>
    <s v="student2501@university.com"/>
    <s v="Female"/>
    <n v="22"/>
    <x v="2"/>
    <n v="64.39"/>
    <n v="64.39"/>
    <n v="74"/>
    <n v="69.069999999999993"/>
    <n v="98.23"/>
    <n v="98.23"/>
    <n v="94.01"/>
    <n v="9.65"/>
    <n v="92.29"/>
    <n v="76.77"/>
    <x v="0"/>
    <x v="0"/>
    <n v="13.7"/>
    <x v="0"/>
    <x v="0"/>
    <m/>
    <x v="1"/>
    <x v="0"/>
    <x v="3"/>
    <n v="8.5"/>
  </r>
  <r>
    <s v="S3502"/>
    <s v="Ali"/>
    <s v="Brown"/>
    <s v="student2502@university.com"/>
    <s v="Male"/>
    <n v="20"/>
    <x v="2"/>
    <n v="51.53"/>
    <n v="51.53"/>
    <n v="63.85"/>
    <n v="83.02"/>
    <n v="50"/>
    <n v="50"/>
    <n v="52.36"/>
    <n v="8.24"/>
    <n v="93.55"/>
    <n v="59.89"/>
    <x v="4"/>
    <x v="1"/>
    <n v="26.7"/>
    <x v="0"/>
    <x v="0"/>
    <s v="Bachelor's"/>
    <x v="4"/>
    <x v="1"/>
    <x v="1"/>
    <n v="5.5"/>
  </r>
  <r>
    <s v="S3503"/>
    <s v="Emma"/>
    <s v="Williams"/>
    <s v="student2503@university.com"/>
    <s v="Male"/>
    <n v="18"/>
    <x v="1"/>
    <n v="54.71"/>
    <n v="54.71"/>
    <n v="44.44"/>
    <n v="61.72"/>
    <n v="66.27"/>
    <n v="66.27"/>
    <n v="52.11"/>
    <n v="1.1000000000000001"/>
    <n v="51.03"/>
    <n v="64.16"/>
    <x v="0"/>
    <x v="0"/>
    <n v="25.1"/>
    <x v="1"/>
    <x v="0"/>
    <s v="Master's"/>
    <x v="2"/>
    <x v="0"/>
    <x v="8"/>
    <n v="6.2"/>
  </r>
  <r>
    <s v="S3504"/>
    <s v="Emma"/>
    <s v="Davis"/>
    <s v="student2504@university.com"/>
    <s v="Female"/>
    <n v="18"/>
    <x v="3"/>
    <n v="60.94"/>
    <n v="60.94"/>
    <n v="61.77"/>
    <n v="61.19"/>
    <n v="83.98"/>
    <n v="83.98"/>
    <n v="82.17"/>
    <n v="7.49"/>
    <n v="90.91"/>
    <n v="74.38"/>
    <x v="0"/>
    <x v="0"/>
    <n v="18.8"/>
    <x v="1"/>
    <x v="0"/>
    <s v="Master's"/>
    <x v="2"/>
    <x v="2"/>
    <x v="3"/>
    <n v="6.9"/>
  </r>
  <r>
    <s v="S3505"/>
    <s v="Omar"/>
    <s v="Williams"/>
    <s v="student2505@university.com"/>
    <s v="Male"/>
    <n v="18"/>
    <x v="3"/>
    <n v="75.180000000000007"/>
    <n v="75.180000000000007"/>
    <n v="64.48"/>
    <n v="85.42"/>
    <n v="52.26"/>
    <n v="52.26"/>
    <n v="77.400000000000006"/>
    <n v="3.53"/>
    <n v="92.66"/>
    <n v="83.89"/>
    <x v="0"/>
    <x v="0"/>
    <n v="15.4"/>
    <x v="0"/>
    <x v="0"/>
    <s v="Master's"/>
    <x v="2"/>
    <x v="2"/>
    <x v="4"/>
    <n v="5.7"/>
  </r>
  <r>
    <s v="S3506"/>
    <s v="Ali"/>
    <s v="Davis"/>
    <s v="student2506@university.com"/>
    <s v="Female"/>
    <n v="18"/>
    <x v="3"/>
    <n v="92.38"/>
    <n v="92.38"/>
    <n v="93.74"/>
    <n v="86.8"/>
    <n v="54.17"/>
    <n v="54.17"/>
    <n v="57.77"/>
    <n v="7.5"/>
    <n v="79.78"/>
    <n v="63.6"/>
    <x v="1"/>
    <x v="1"/>
    <n v="22.1"/>
    <x v="1"/>
    <x v="0"/>
    <s v="Bachelor's"/>
    <x v="4"/>
    <x v="0"/>
    <x v="2"/>
    <n v="5.6"/>
  </r>
  <r>
    <s v="S3507"/>
    <s v="Emma"/>
    <s v="Williams"/>
    <s v="student2507@university.com"/>
    <s v="Male"/>
    <n v="21"/>
    <x v="3"/>
    <n v="93.1"/>
    <n v="93.1"/>
    <n v="59.47"/>
    <n v="40.86"/>
    <n v="53.83"/>
    <n v="53.83"/>
    <n v="77.41"/>
    <n v="8.01"/>
    <n v="74"/>
    <n v="90.31"/>
    <x v="1"/>
    <x v="1"/>
    <n v="28.8"/>
    <x v="0"/>
    <x v="0"/>
    <s v="Bachelor's"/>
    <x v="4"/>
    <x v="2"/>
    <x v="3"/>
    <n v="5.9"/>
  </r>
  <r>
    <s v="S3508"/>
    <s v="Maria"/>
    <s v="Jones"/>
    <s v="student2508@university.com"/>
    <s v="Female"/>
    <n v="22"/>
    <x v="2"/>
    <n v="80.81"/>
    <n v="80.81"/>
    <n v="62.75"/>
    <n v="48.63"/>
    <m/>
    <n v="74.792665764546797"/>
    <n v="98.72"/>
    <n v="1.51"/>
    <n v="55.55"/>
    <n v="90.53"/>
    <x v="3"/>
    <x v="1"/>
    <n v="7.5"/>
    <x v="1"/>
    <x v="0"/>
    <s v="Bachelor's"/>
    <x v="4"/>
    <x v="0"/>
    <x v="6"/>
    <n v="6.1"/>
  </r>
  <r>
    <s v="S3509"/>
    <s v="Maria"/>
    <s v="Williams"/>
    <s v="student2509@university.com"/>
    <s v="Male"/>
    <n v="19"/>
    <x v="1"/>
    <n v="96.41"/>
    <n v="96.41"/>
    <n v="86.97"/>
    <n v="52.79"/>
    <n v="94.8"/>
    <n v="94.8"/>
    <n v="81.55"/>
    <n v="6.62"/>
    <n v="61.98"/>
    <n v="63.69"/>
    <x v="1"/>
    <x v="1"/>
    <n v="27.5"/>
    <x v="0"/>
    <x v="0"/>
    <m/>
    <x v="1"/>
    <x v="2"/>
    <x v="7"/>
    <n v="5.3"/>
  </r>
  <r>
    <s v="S3510"/>
    <s v="Maria"/>
    <s v="Jones"/>
    <s v="student2510@university.com"/>
    <s v="Male"/>
    <n v="22"/>
    <x v="1"/>
    <n v="75"/>
    <n v="75"/>
    <n v="85.54"/>
    <n v="61.1"/>
    <m/>
    <n v="74.783637184115648"/>
    <n v="72.459999999999994"/>
    <n v="8.6300000000000008"/>
    <n v="74.52"/>
    <n v="78"/>
    <x v="2"/>
    <x v="1"/>
    <n v="12.4"/>
    <x v="1"/>
    <x v="0"/>
    <s v="Master's"/>
    <x v="2"/>
    <x v="2"/>
    <x v="6"/>
    <n v="6.4"/>
  </r>
  <r>
    <s v="S3511"/>
    <s v="Ali"/>
    <s v="Jones"/>
    <s v="student2511@university.com"/>
    <s v="Female"/>
    <n v="18"/>
    <x v="3"/>
    <m/>
    <n v="75.298538220831276"/>
    <n v="87.9"/>
    <n v="57.49"/>
    <n v="80.180000000000007"/>
    <n v="80.180000000000007"/>
    <n v="91.38"/>
    <n v="3.23"/>
    <n v="93.25"/>
    <n v="67.45"/>
    <x v="0"/>
    <x v="0"/>
    <n v="5.0999999999999996"/>
    <x v="0"/>
    <x v="0"/>
    <s v="PhD"/>
    <x v="3"/>
    <x v="1"/>
    <x v="7"/>
    <n v="7.9"/>
  </r>
  <r>
    <s v="S3512"/>
    <s v="Emma"/>
    <s v="Brown"/>
    <s v="student2512@university.com"/>
    <s v="Female"/>
    <n v="23"/>
    <x v="2"/>
    <n v="72.7"/>
    <n v="72.7"/>
    <n v="97.23"/>
    <n v="80.11"/>
    <n v="67.3"/>
    <n v="67.3"/>
    <n v="60.64"/>
    <n v="0.8"/>
    <n v="90.16"/>
    <n v="59.53"/>
    <x v="4"/>
    <x v="1"/>
    <n v="23.5"/>
    <x v="0"/>
    <x v="0"/>
    <m/>
    <x v="1"/>
    <x v="0"/>
    <x v="2"/>
    <n v="7.1"/>
  </r>
  <r>
    <s v="S3513"/>
    <s v="Liam"/>
    <s v="Smith"/>
    <s v="student2513@university.com"/>
    <s v="Female"/>
    <n v="21"/>
    <x v="1"/>
    <n v="63.86"/>
    <n v="63.86"/>
    <n v="87.73"/>
    <n v="89.69"/>
    <n v="50.94"/>
    <n v="50.94"/>
    <n v="70.72"/>
    <n v="0.27"/>
    <n v="74.8"/>
    <n v="90.3"/>
    <x v="4"/>
    <x v="1"/>
    <n v="24.7"/>
    <x v="0"/>
    <x v="0"/>
    <m/>
    <x v="1"/>
    <x v="1"/>
    <x v="0"/>
    <n v="5.9"/>
  </r>
  <r>
    <s v="S3514"/>
    <s v="Ali"/>
    <s v="Davis"/>
    <s v="student2514@university.com"/>
    <s v="Male"/>
    <n v="23"/>
    <x v="3"/>
    <n v="95.82"/>
    <n v="95.82"/>
    <n v="64.459999999999994"/>
    <n v="51.53"/>
    <n v="51.08"/>
    <n v="51.08"/>
    <n v="76.39"/>
    <n v="1.1000000000000001"/>
    <n v="89.28"/>
    <n v="99.57"/>
    <x v="1"/>
    <x v="1"/>
    <n v="12.6"/>
    <x v="0"/>
    <x v="0"/>
    <m/>
    <x v="1"/>
    <x v="1"/>
    <x v="4"/>
    <n v="4.8"/>
  </r>
  <r>
    <s v="S3515"/>
    <s v="Maria"/>
    <s v="Brown"/>
    <s v="student2515@university.com"/>
    <s v="Female"/>
    <n v="21"/>
    <x v="1"/>
    <n v="69.400000000000006"/>
    <n v="69.400000000000006"/>
    <n v="89.29"/>
    <n v="73.78"/>
    <n v="94.42"/>
    <n v="94.42"/>
    <n v="75.23"/>
    <n v="0.04"/>
    <n v="88.29"/>
    <n v="78.290000000000006"/>
    <x v="0"/>
    <x v="0"/>
    <n v="24.5"/>
    <x v="1"/>
    <x v="0"/>
    <s v="Bachelor's"/>
    <x v="4"/>
    <x v="0"/>
    <x v="8"/>
    <n v="8.1"/>
  </r>
  <r>
    <s v="S3516"/>
    <s v="Omar"/>
    <s v="Brown"/>
    <s v="student2516@university.com"/>
    <s v="Female"/>
    <n v="18"/>
    <x v="3"/>
    <n v="75.17"/>
    <n v="75.17"/>
    <n v="70.52"/>
    <n v="62.07"/>
    <n v="55.13"/>
    <n v="55.13"/>
    <n v="96.05"/>
    <n v="3.27"/>
    <n v="78.95"/>
    <n v="95.7"/>
    <x v="2"/>
    <x v="1"/>
    <n v="25"/>
    <x v="0"/>
    <x v="0"/>
    <s v="None"/>
    <x v="1"/>
    <x v="1"/>
    <x v="3"/>
    <n v="6.6"/>
  </r>
  <r>
    <s v="S3517"/>
    <s v="Emma"/>
    <s v="Jones"/>
    <s v="student2517@university.com"/>
    <s v="Male"/>
    <n v="21"/>
    <x v="3"/>
    <n v="66.44"/>
    <n v="66.44"/>
    <n v="56.66"/>
    <n v="70.349999999999994"/>
    <m/>
    <n v="74.806104072398313"/>
    <n v="64.63"/>
    <n v="2.99"/>
    <n v="61.02"/>
    <n v="82.11"/>
    <x v="2"/>
    <x v="1"/>
    <n v="21.9"/>
    <x v="0"/>
    <x v="0"/>
    <s v="Master's"/>
    <x v="2"/>
    <x v="1"/>
    <x v="0"/>
    <n v="8.9"/>
  </r>
  <r>
    <s v="S3518"/>
    <s v="Emma"/>
    <s v="Jones"/>
    <s v="student2518@university.com"/>
    <s v="Female"/>
    <n v="18"/>
    <x v="0"/>
    <n v="83.14"/>
    <n v="83.14"/>
    <n v="58.18"/>
    <n v="77.25"/>
    <n v="58.22"/>
    <n v="58.22"/>
    <n v="52.83"/>
    <n v="1.1000000000000001"/>
    <n v="67.400000000000006"/>
    <n v="78.290000000000006"/>
    <x v="3"/>
    <x v="1"/>
    <n v="6"/>
    <x v="1"/>
    <x v="0"/>
    <s v="Bachelor's"/>
    <x v="4"/>
    <x v="0"/>
    <x v="7"/>
    <n v="5.3"/>
  </r>
  <r>
    <s v="S3519"/>
    <s v="Ahmed"/>
    <s v="Davis"/>
    <s v="student2519@university.com"/>
    <s v="Female"/>
    <n v="22"/>
    <x v="0"/>
    <n v="99.75"/>
    <n v="99.75"/>
    <n v="53.43"/>
    <n v="93.62"/>
    <n v="83.73"/>
    <n v="83.73"/>
    <n v="95.82"/>
    <n v="6.51"/>
    <n v="58.2"/>
    <n v="74.010000000000005"/>
    <x v="1"/>
    <x v="1"/>
    <n v="21.7"/>
    <x v="1"/>
    <x v="0"/>
    <s v="Master's"/>
    <x v="2"/>
    <x v="1"/>
    <x v="1"/>
    <n v="4.9000000000000004"/>
  </r>
  <r>
    <s v="S3520"/>
    <s v="Ahmed"/>
    <s v="Williams"/>
    <s v="student2520@university.com"/>
    <s v="Female"/>
    <n v="24"/>
    <x v="3"/>
    <m/>
    <n v="75.287819650067078"/>
    <n v="48.7"/>
    <n v="51.54"/>
    <n v="97.45"/>
    <n v="97.45"/>
    <n v="60.85"/>
    <n v="9.92"/>
    <n v="50.36"/>
    <n v="61.79"/>
    <x v="4"/>
    <x v="1"/>
    <n v="28.3"/>
    <x v="0"/>
    <x v="0"/>
    <s v="PhD"/>
    <x v="3"/>
    <x v="2"/>
    <x v="3"/>
    <n v="4"/>
  </r>
  <r>
    <s v="S3521"/>
    <s v="Sara"/>
    <s v="Williams"/>
    <s v="student2521@university.com"/>
    <s v="Male"/>
    <n v="20"/>
    <x v="3"/>
    <n v="94.99"/>
    <n v="94.99"/>
    <n v="51.07"/>
    <n v="45.22"/>
    <n v="68.11"/>
    <n v="68.11"/>
    <n v="68.95"/>
    <n v="9.01"/>
    <n v="54.03"/>
    <n v="54.21"/>
    <x v="3"/>
    <x v="1"/>
    <n v="20.5"/>
    <x v="0"/>
    <x v="0"/>
    <s v="None"/>
    <x v="1"/>
    <x v="2"/>
    <x v="3"/>
    <n v="4.4000000000000004"/>
  </r>
  <r>
    <s v="S3522"/>
    <s v="Liam"/>
    <s v="Brown"/>
    <s v="student2522@university.com"/>
    <s v="Male"/>
    <n v="21"/>
    <x v="2"/>
    <n v="50.2"/>
    <n v="50.2"/>
    <n v="43.79"/>
    <n v="77.63"/>
    <n v="86.72"/>
    <n v="86.72"/>
    <n v="76.540000000000006"/>
    <n v="2.5299999999999998"/>
    <n v="87.98"/>
    <n v="72.12"/>
    <x v="0"/>
    <x v="0"/>
    <n v="14.2"/>
    <x v="0"/>
    <x v="0"/>
    <s v="Master's"/>
    <x v="2"/>
    <x v="2"/>
    <x v="6"/>
    <n v="5.9"/>
  </r>
  <r>
    <s v="S3523"/>
    <s v="Liam"/>
    <s v="Johnson"/>
    <s v="student2523@university.com"/>
    <s v="Male"/>
    <n v="18"/>
    <x v="0"/>
    <n v="68.209999999999994"/>
    <n v="68.209999999999994"/>
    <n v="93.31"/>
    <n v="63.65"/>
    <n v="67.540000000000006"/>
    <n v="67.540000000000006"/>
    <n v="98.79"/>
    <n v="7.7"/>
    <n v="51.67"/>
    <n v="78.069999999999993"/>
    <x v="3"/>
    <x v="1"/>
    <n v="19.100000000000001"/>
    <x v="0"/>
    <x v="1"/>
    <m/>
    <x v="1"/>
    <x v="2"/>
    <x v="4"/>
    <n v="5"/>
  </r>
  <r>
    <s v="S3524"/>
    <s v="John"/>
    <s v="Johnson"/>
    <s v="student2524@university.com"/>
    <s v="Female"/>
    <n v="23"/>
    <x v="1"/>
    <n v="58.43"/>
    <n v="58.43"/>
    <n v="95.86"/>
    <n v="49.77"/>
    <n v="65.25"/>
    <n v="65.25"/>
    <n v="76.760000000000005"/>
    <n v="9.3699999999999992"/>
    <n v="69.989999999999995"/>
    <n v="75.47"/>
    <x v="4"/>
    <x v="1"/>
    <n v="29.8"/>
    <x v="0"/>
    <x v="0"/>
    <s v="Bachelor's"/>
    <x v="4"/>
    <x v="0"/>
    <x v="3"/>
    <n v="4.2"/>
  </r>
  <r>
    <s v="S3525"/>
    <s v="Liam"/>
    <s v="Williams"/>
    <s v="student2525@university.com"/>
    <s v="Male"/>
    <n v="18"/>
    <x v="3"/>
    <n v="87.87"/>
    <n v="87.87"/>
    <n v="75.209999999999994"/>
    <n v="47.03"/>
    <n v="60.09"/>
    <n v="60.09"/>
    <n v="72.39"/>
    <n v="9.06"/>
    <n v="99.29"/>
    <n v="84.78"/>
    <x v="3"/>
    <x v="1"/>
    <n v="16.8"/>
    <x v="0"/>
    <x v="0"/>
    <s v="Master's"/>
    <x v="2"/>
    <x v="0"/>
    <x v="0"/>
    <n v="5.0999999999999996"/>
  </r>
  <r>
    <s v="S3526"/>
    <s v="Ahmed"/>
    <s v="Johnson"/>
    <s v="student2526@university.com"/>
    <s v="Female"/>
    <n v="23"/>
    <x v="3"/>
    <n v="52.53"/>
    <n v="52.53"/>
    <n v="90.43"/>
    <n v="73.53"/>
    <n v="91.05"/>
    <n v="91.05"/>
    <n v="79.180000000000007"/>
    <n v="8.85"/>
    <n v="89.76"/>
    <n v="59.6"/>
    <x v="4"/>
    <x v="1"/>
    <n v="26"/>
    <x v="0"/>
    <x v="0"/>
    <s v="High School"/>
    <x v="0"/>
    <x v="1"/>
    <x v="1"/>
    <n v="7.6"/>
  </r>
  <r>
    <s v="S3527"/>
    <s v="Ali"/>
    <s v="Williams"/>
    <s v="student2527@university.com"/>
    <s v="Female"/>
    <n v="21"/>
    <x v="3"/>
    <n v="77.67"/>
    <n v="77.67"/>
    <n v="51.01"/>
    <n v="58.03"/>
    <m/>
    <n v="74.803875511131423"/>
    <n v="98.54"/>
    <n v="7.86"/>
    <n v="87.53"/>
    <n v="67.709999999999994"/>
    <x v="3"/>
    <x v="1"/>
    <n v="8.5"/>
    <x v="1"/>
    <x v="0"/>
    <s v="Master's"/>
    <x v="2"/>
    <x v="1"/>
    <x v="6"/>
    <n v="7.7"/>
  </r>
  <r>
    <s v="S3528"/>
    <s v="Liam"/>
    <s v="Jones"/>
    <s v="student2528@university.com"/>
    <s v="Female"/>
    <n v="19"/>
    <x v="3"/>
    <n v="64.75"/>
    <n v="64.75"/>
    <n v="94.1"/>
    <n v="99.85"/>
    <n v="64.16"/>
    <n v="64.16"/>
    <n v="90.9"/>
    <n v="2.93"/>
    <n v="63.74"/>
    <n v="70.78"/>
    <x v="2"/>
    <x v="1"/>
    <n v="6.4"/>
    <x v="1"/>
    <x v="0"/>
    <m/>
    <x v="1"/>
    <x v="0"/>
    <x v="0"/>
    <n v="4.7"/>
  </r>
  <r>
    <s v="S3529"/>
    <s v="Ahmed"/>
    <s v="Brown"/>
    <s v="student2529@university.com"/>
    <s v="Male"/>
    <n v="23"/>
    <x v="3"/>
    <n v="56.68"/>
    <n v="56.68"/>
    <n v="70.38"/>
    <n v="64.349999999999994"/>
    <n v="99.95"/>
    <n v="99.95"/>
    <n v="58.45"/>
    <n v="0.84"/>
    <n v="82.09"/>
    <n v="59.33"/>
    <x v="0"/>
    <x v="0"/>
    <n v="14.8"/>
    <x v="0"/>
    <x v="0"/>
    <s v="Bachelor's"/>
    <x v="4"/>
    <x v="0"/>
    <x v="7"/>
    <n v="8.6999999999999993"/>
  </r>
  <r>
    <s v="S3530"/>
    <s v="Sara"/>
    <s v="Smith"/>
    <s v="student2530@university.com"/>
    <s v="Male"/>
    <n v="18"/>
    <x v="3"/>
    <m/>
    <n v="75.317666666666426"/>
    <n v="44.03"/>
    <n v="52.74"/>
    <n v="66.37"/>
    <n v="66.37"/>
    <n v="90.16"/>
    <n v="4.88"/>
    <n v="74.94"/>
    <n v="95.32"/>
    <x v="0"/>
    <x v="0"/>
    <n v="8.4"/>
    <x v="1"/>
    <x v="1"/>
    <m/>
    <x v="1"/>
    <x v="1"/>
    <x v="0"/>
    <n v="4.8"/>
  </r>
  <r>
    <s v="S3531"/>
    <s v="Emma"/>
    <s v="Brown"/>
    <s v="student2531@university.com"/>
    <s v="Female"/>
    <n v="21"/>
    <x v="0"/>
    <n v="60.87"/>
    <n v="60.87"/>
    <n v="48.48"/>
    <n v="77.73"/>
    <n v="71.14"/>
    <n v="71.14"/>
    <n v="92.05"/>
    <n v="0.55000000000000004"/>
    <n v="81.19"/>
    <n v="84.08"/>
    <x v="1"/>
    <x v="1"/>
    <n v="13.3"/>
    <x v="0"/>
    <x v="0"/>
    <m/>
    <x v="1"/>
    <x v="1"/>
    <x v="9"/>
    <n v="4.4000000000000004"/>
  </r>
  <r>
    <s v="S3532"/>
    <s v="Liam"/>
    <s v="Williams"/>
    <s v="student2532@university.com"/>
    <s v="Female"/>
    <n v="18"/>
    <x v="3"/>
    <n v="61.18"/>
    <n v="61.18"/>
    <n v="58.54"/>
    <n v="54.66"/>
    <n v="99.5"/>
    <n v="99.5"/>
    <n v="84.53"/>
    <n v="9.98"/>
    <n v="71.790000000000006"/>
    <n v="54.59"/>
    <x v="2"/>
    <x v="1"/>
    <n v="22.9"/>
    <x v="0"/>
    <x v="0"/>
    <s v="None"/>
    <x v="1"/>
    <x v="1"/>
    <x v="1"/>
    <n v="4.8"/>
  </r>
  <r>
    <s v="S3533"/>
    <s v="Sara"/>
    <s v="Williams"/>
    <s v="student2533@university.com"/>
    <s v="Male"/>
    <n v="19"/>
    <x v="1"/>
    <n v="63.75"/>
    <n v="63.75"/>
    <n v="42.61"/>
    <n v="69.650000000000006"/>
    <n v="68.47"/>
    <n v="68.47"/>
    <n v="82.86"/>
    <n v="3.58"/>
    <n v="76.55"/>
    <n v="85.64"/>
    <x v="2"/>
    <x v="1"/>
    <n v="16.100000000000001"/>
    <x v="0"/>
    <x v="1"/>
    <m/>
    <x v="1"/>
    <x v="1"/>
    <x v="0"/>
    <n v="4.7"/>
  </r>
  <r>
    <s v="S3534"/>
    <s v="Emma"/>
    <s v="Brown"/>
    <s v="student2534@university.com"/>
    <s v="Male"/>
    <n v="20"/>
    <x v="3"/>
    <n v="79.34"/>
    <n v="79.34"/>
    <n v="58.56"/>
    <n v="68.95"/>
    <n v="68.31"/>
    <n v="68.31"/>
    <n v="72.040000000000006"/>
    <n v="9.58"/>
    <n v="99.42"/>
    <n v="77.39"/>
    <x v="3"/>
    <x v="1"/>
    <n v="13"/>
    <x v="0"/>
    <x v="0"/>
    <m/>
    <x v="1"/>
    <x v="2"/>
    <x v="5"/>
    <n v="7.2"/>
  </r>
  <r>
    <s v="S3535"/>
    <s v="Omar"/>
    <s v="Davis"/>
    <s v="student2535@university.com"/>
    <s v="Male"/>
    <n v="24"/>
    <x v="0"/>
    <n v="82.98"/>
    <n v="82.98"/>
    <n v="43.6"/>
    <n v="67.209999999999994"/>
    <n v="91.39"/>
    <n v="91.39"/>
    <n v="82.08"/>
    <n v="7.73"/>
    <n v="66.47"/>
    <n v="76.2"/>
    <x v="2"/>
    <x v="1"/>
    <n v="27.3"/>
    <x v="0"/>
    <x v="0"/>
    <s v="Master's"/>
    <x v="2"/>
    <x v="0"/>
    <x v="9"/>
    <n v="4.8"/>
  </r>
  <r>
    <s v="S3536"/>
    <s v="Omar"/>
    <s v="Williams"/>
    <s v="student2536@university.com"/>
    <s v="Female"/>
    <n v="24"/>
    <x v="3"/>
    <n v="50.88"/>
    <n v="50.88"/>
    <n v="54.16"/>
    <n v="87.77"/>
    <n v="65.599999999999994"/>
    <n v="65.599999999999994"/>
    <n v="86.88"/>
    <n v="4.1100000000000003"/>
    <n v="60.82"/>
    <n v="99.49"/>
    <x v="0"/>
    <x v="0"/>
    <n v="5.2"/>
    <x v="0"/>
    <x v="0"/>
    <s v="None"/>
    <x v="1"/>
    <x v="1"/>
    <x v="1"/>
    <n v="7.2"/>
  </r>
  <r>
    <s v="S3537"/>
    <s v="Emma"/>
    <s v="Johnson"/>
    <s v="student2537@university.com"/>
    <s v="Male"/>
    <n v="19"/>
    <x v="0"/>
    <n v="62.09"/>
    <n v="62.09"/>
    <n v="55.94"/>
    <n v="53"/>
    <n v="61.69"/>
    <n v="61.69"/>
    <n v="56.14"/>
    <n v="1.18"/>
    <n v="72.42"/>
    <n v="80.91"/>
    <x v="4"/>
    <x v="1"/>
    <n v="25.4"/>
    <x v="0"/>
    <x v="0"/>
    <s v="Bachelor's"/>
    <x v="4"/>
    <x v="1"/>
    <x v="4"/>
    <n v="5.4"/>
  </r>
  <r>
    <s v="S3538"/>
    <s v="Liam"/>
    <s v="Johnson"/>
    <s v="student2538@university.com"/>
    <s v="Male"/>
    <n v="22"/>
    <x v="3"/>
    <m/>
    <n v="75.347550835969031"/>
    <n v="99.66"/>
    <n v="94.26"/>
    <m/>
    <n v="74.799977179370259"/>
    <n v="62.87"/>
    <n v="2.37"/>
    <n v="76.22"/>
    <n v="94.84"/>
    <x v="4"/>
    <x v="1"/>
    <n v="20.5"/>
    <x v="0"/>
    <x v="0"/>
    <s v="High School"/>
    <x v="0"/>
    <x v="1"/>
    <x v="9"/>
    <n v="5.2"/>
  </r>
  <r>
    <s v="S3539"/>
    <s v="John"/>
    <s v="Williams"/>
    <s v="student2539@university.com"/>
    <s v="Male"/>
    <n v="21"/>
    <x v="2"/>
    <n v="66.599999999999994"/>
    <n v="66.599999999999994"/>
    <n v="54.13"/>
    <n v="87.48"/>
    <n v="85.03"/>
    <n v="85.03"/>
    <n v="59.7"/>
    <n v="6.73"/>
    <n v="54.28"/>
    <n v="95.68"/>
    <x v="3"/>
    <x v="1"/>
    <n v="6.2"/>
    <x v="0"/>
    <x v="0"/>
    <s v="High School"/>
    <x v="0"/>
    <x v="0"/>
    <x v="8"/>
    <n v="8.5"/>
  </r>
  <r>
    <s v="S3540"/>
    <s v="Ahmed"/>
    <s v="Williams"/>
    <s v="student2540@university.com"/>
    <s v="Female"/>
    <n v="19"/>
    <x v="1"/>
    <n v="94.21"/>
    <n v="94.21"/>
    <n v="54.35"/>
    <n v="59.99"/>
    <n v="52.16"/>
    <n v="52.16"/>
    <n v="92.06"/>
    <n v="8.3000000000000007"/>
    <n v="90.3"/>
    <n v="55.07"/>
    <x v="1"/>
    <x v="1"/>
    <n v="5.9"/>
    <x v="0"/>
    <x v="0"/>
    <s v="Bachelor's"/>
    <x v="4"/>
    <x v="1"/>
    <x v="6"/>
    <n v="5.0999999999999996"/>
  </r>
  <r>
    <s v="S3541"/>
    <s v="Ali"/>
    <s v="Davis"/>
    <s v="student2541@university.com"/>
    <s v="Male"/>
    <n v="20"/>
    <x v="0"/>
    <n v="89.39"/>
    <n v="89.39"/>
    <n v="81.209999999999994"/>
    <n v="50.84"/>
    <n v="68.7"/>
    <n v="68.7"/>
    <n v="84"/>
    <n v="9.7899999999999991"/>
    <n v="71.099999999999994"/>
    <n v="50.42"/>
    <x v="1"/>
    <x v="1"/>
    <n v="9.3000000000000007"/>
    <x v="1"/>
    <x v="0"/>
    <s v="None"/>
    <x v="1"/>
    <x v="0"/>
    <x v="8"/>
    <n v="8.3000000000000007"/>
  </r>
  <r>
    <s v="S3542"/>
    <s v="Ali"/>
    <s v="Johnson"/>
    <s v="student2542@university.com"/>
    <s v="Female"/>
    <n v="18"/>
    <x v="3"/>
    <n v="81.290000000000006"/>
    <n v="81.290000000000006"/>
    <n v="91.56"/>
    <n v="56.77"/>
    <n v="67.31"/>
    <n v="67.31"/>
    <n v="72.540000000000006"/>
    <n v="1.32"/>
    <n v="70.66"/>
    <n v="71.760000000000005"/>
    <x v="0"/>
    <x v="0"/>
    <n v="29.4"/>
    <x v="0"/>
    <x v="0"/>
    <s v="PhD"/>
    <x v="3"/>
    <x v="0"/>
    <x v="8"/>
    <n v="5.5"/>
  </r>
  <r>
    <s v="S3543"/>
    <s v="Maria"/>
    <s v="Williams"/>
    <s v="student2543@university.com"/>
    <s v="Female"/>
    <n v="21"/>
    <x v="0"/>
    <n v="66.900000000000006"/>
    <n v="66.900000000000006"/>
    <n v="63.22"/>
    <n v="59.96"/>
    <n v="62.24"/>
    <n v="62.24"/>
    <n v="91.3"/>
    <n v="1.56"/>
    <n v="82.94"/>
    <n v="88.46"/>
    <x v="2"/>
    <x v="1"/>
    <n v="7.1"/>
    <x v="1"/>
    <x v="0"/>
    <s v="High School"/>
    <x v="0"/>
    <x v="1"/>
    <x v="8"/>
    <n v="9"/>
  </r>
  <r>
    <s v="S3544"/>
    <s v="Emma"/>
    <s v="Williams"/>
    <s v="student2544@university.com"/>
    <s v="Female"/>
    <n v="23"/>
    <x v="1"/>
    <n v="85.03"/>
    <n v="85.03"/>
    <n v="92.54"/>
    <n v="73.42"/>
    <n v="82.71"/>
    <n v="82.71"/>
    <n v="85.84"/>
    <n v="0.42"/>
    <n v="88.66"/>
    <n v="91.21"/>
    <x v="1"/>
    <x v="1"/>
    <n v="23.5"/>
    <x v="0"/>
    <x v="0"/>
    <s v="Master's"/>
    <x v="2"/>
    <x v="0"/>
    <x v="9"/>
    <n v="8.9"/>
  </r>
  <r>
    <s v="S3545"/>
    <s v="Ali"/>
    <s v="Davis"/>
    <s v="student2545@university.com"/>
    <s v="Male"/>
    <n v="19"/>
    <x v="3"/>
    <n v="92.18"/>
    <n v="92.18"/>
    <n v="60.41"/>
    <n v="42.78"/>
    <n v="64.5"/>
    <n v="64.5"/>
    <n v="95.68"/>
    <n v="2.6"/>
    <n v="99.3"/>
    <n v="89.37"/>
    <x v="1"/>
    <x v="1"/>
    <n v="15"/>
    <x v="0"/>
    <x v="0"/>
    <s v="High School"/>
    <x v="0"/>
    <x v="0"/>
    <x v="4"/>
    <n v="8.1"/>
  </r>
  <r>
    <s v="S3546"/>
    <s v="Liam"/>
    <s v="Davis"/>
    <s v="student2546@university.com"/>
    <s v="Male"/>
    <n v="20"/>
    <x v="0"/>
    <n v="79.739999999999995"/>
    <n v="79.739999999999995"/>
    <n v="51.82"/>
    <n v="94.86"/>
    <n v="80.34"/>
    <n v="80.34"/>
    <n v="53.84"/>
    <n v="8.2100000000000009"/>
    <n v="58.68"/>
    <n v="72.36"/>
    <x v="3"/>
    <x v="1"/>
    <n v="10.9"/>
    <x v="1"/>
    <x v="0"/>
    <s v="PhD"/>
    <x v="3"/>
    <x v="2"/>
    <x v="4"/>
    <n v="8.3000000000000007"/>
  </r>
  <r>
    <s v="S3547"/>
    <s v="John"/>
    <s v="Brown"/>
    <s v="student2547@university.com"/>
    <s v="Male"/>
    <n v="19"/>
    <x v="1"/>
    <n v="89.22"/>
    <n v="89.22"/>
    <n v="59.78"/>
    <n v="45.92"/>
    <n v="75.22"/>
    <n v="75.22"/>
    <n v="75.459999999999994"/>
    <n v="1.98"/>
    <n v="67.28"/>
    <n v="87.5"/>
    <x v="1"/>
    <x v="1"/>
    <n v="19.399999999999999"/>
    <x v="0"/>
    <x v="0"/>
    <s v="Bachelor's"/>
    <x v="4"/>
    <x v="0"/>
    <x v="6"/>
    <n v="8.1"/>
  </r>
  <r>
    <s v="S3548"/>
    <s v="Emma"/>
    <s v="Davis"/>
    <s v="student2548@university.com"/>
    <s v="Female"/>
    <n v="22"/>
    <x v="1"/>
    <n v="87.46"/>
    <n v="87.46"/>
    <n v="76.56"/>
    <n v="56.76"/>
    <n v="60.86"/>
    <n v="60.86"/>
    <n v="85.34"/>
    <n v="5.48"/>
    <n v="58.41"/>
    <n v="85.94"/>
    <x v="1"/>
    <x v="1"/>
    <n v="14.2"/>
    <x v="0"/>
    <x v="0"/>
    <s v="None"/>
    <x v="1"/>
    <x v="0"/>
    <x v="5"/>
    <n v="7.1"/>
  </r>
  <r>
    <s v="S3549"/>
    <s v="John"/>
    <s v="Smith"/>
    <s v="student2549@university.com"/>
    <s v="Male"/>
    <n v="24"/>
    <x v="1"/>
    <n v="78.59"/>
    <n v="78.59"/>
    <n v="62.03"/>
    <n v="46.56"/>
    <n v="63.33"/>
    <n v="63.33"/>
    <n v="60.37"/>
    <n v="4.46"/>
    <n v="94.04"/>
    <n v="65.69"/>
    <x v="4"/>
    <x v="1"/>
    <n v="12.8"/>
    <x v="0"/>
    <x v="0"/>
    <m/>
    <x v="1"/>
    <x v="0"/>
    <x v="5"/>
    <n v="8"/>
  </r>
  <r>
    <s v="S3550"/>
    <s v="Liam"/>
    <s v="Johnson"/>
    <s v="student2550@university.com"/>
    <s v="Female"/>
    <n v="24"/>
    <x v="1"/>
    <m/>
    <n v="75.31040871934583"/>
    <n v="80.37"/>
    <n v="55.4"/>
    <n v="58.53"/>
    <n v="58.53"/>
    <n v="66.36"/>
    <n v="3.26"/>
    <n v="77.42"/>
    <n v="58.44"/>
    <x v="2"/>
    <x v="1"/>
    <n v="11"/>
    <x v="0"/>
    <x v="0"/>
    <s v="Bachelor's"/>
    <x v="4"/>
    <x v="1"/>
    <x v="9"/>
    <n v="7.1"/>
  </r>
  <r>
    <s v="S3551"/>
    <s v="Ali"/>
    <s v="Brown"/>
    <s v="student2551@university.com"/>
    <s v="Male"/>
    <n v="21"/>
    <x v="2"/>
    <n v="87.29"/>
    <n v="87.29"/>
    <n v="54.22"/>
    <n v="90.26"/>
    <n v="52.83"/>
    <n v="52.83"/>
    <n v="70.95"/>
    <n v="6.18"/>
    <n v="92.62"/>
    <n v="81.069999999999993"/>
    <x v="1"/>
    <x v="1"/>
    <n v="16.399999999999999"/>
    <x v="0"/>
    <x v="0"/>
    <s v="None"/>
    <x v="1"/>
    <x v="2"/>
    <x v="7"/>
    <n v="8.1999999999999993"/>
  </r>
  <r>
    <s v="S3552"/>
    <s v="Ali"/>
    <s v="Smith"/>
    <s v="student2552@university.com"/>
    <s v="Male"/>
    <n v="18"/>
    <x v="0"/>
    <n v="60.34"/>
    <n v="60.34"/>
    <n v="82.06"/>
    <n v="76.91"/>
    <n v="80.959999999999994"/>
    <n v="80.959999999999994"/>
    <n v="89.72"/>
    <n v="5.0199999999999996"/>
    <n v="99.26"/>
    <n v="83.85"/>
    <x v="4"/>
    <x v="1"/>
    <n v="9.1999999999999993"/>
    <x v="0"/>
    <x v="0"/>
    <s v="Bachelor's"/>
    <x v="4"/>
    <x v="0"/>
    <x v="2"/>
    <n v="8.6999999999999993"/>
  </r>
  <r>
    <s v="S3553"/>
    <s v="Maria"/>
    <s v="Williams"/>
    <s v="student2553@university.com"/>
    <s v="Male"/>
    <n v="20"/>
    <x v="0"/>
    <m/>
    <n v="75.311768181817968"/>
    <n v="60.85"/>
    <n v="53.64"/>
    <n v="83.64"/>
    <n v="83.64"/>
    <n v="74.680000000000007"/>
    <n v="3.35"/>
    <n v="77.510000000000005"/>
    <n v="78.400000000000006"/>
    <x v="0"/>
    <x v="0"/>
    <n v="26.3"/>
    <x v="0"/>
    <x v="0"/>
    <s v="Bachelor's"/>
    <x v="4"/>
    <x v="0"/>
    <x v="2"/>
    <n v="7.8"/>
  </r>
  <r>
    <s v="S3554"/>
    <s v="Ali"/>
    <s v="Williams"/>
    <s v="student2554@university.com"/>
    <s v="Male"/>
    <n v="19"/>
    <x v="1"/>
    <n v="90.23"/>
    <n v="90.23"/>
    <n v="67.349999999999994"/>
    <n v="92.31"/>
    <n v="58.3"/>
    <n v="58.3"/>
    <n v="74.64"/>
    <n v="6.89"/>
    <n v="55.91"/>
    <n v="60.66"/>
    <x v="1"/>
    <x v="1"/>
    <n v="19.8"/>
    <x v="0"/>
    <x v="0"/>
    <s v="High School"/>
    <x v="0"/>
    <x v="0"/>
    <x v="8"/>
    <n v="8.8000000000000007"/>
  </r>
  <r>
    <s v="S3555"/>
    <s v="Emma"/>
    <s v="Brown"/>
    <s v="student2555@university.com"/>
    <s v="Female"/>
    <n v="21"/>
    <x v="0"/>
    <n v="91.11"/>
    <n v="91.11"/>
    <n v="73.459999999999994"/>
    <n v="88.04"/>
    <n v="80.77"/>
    <n v="80.77"/>
    <n v="71.540000000000006"/>
    <n v="2.8"/>
    <n v="68.06"/>
    <n v="63.83"/>
    <x v="1"/>
    <x v="1"/>
    <n v="6.6"/>
    <x v="1"/>
    <x v="0"/>
    <s v="Master's"/>
    <x v="2"/>
    <x v="1"/>
    <x v="1"/>
    <n v="6.2"/>
  </r>
  <r>
    <s v="S3556"/>
    <s v="Liam"/>
    <s v="Davis"/>
    <s v="student2556@university.com"/>
    <s v="Female"/>
    <n v="19"/>
    <x v="2"/>
    <n v="73.650000000000006"/>
    <n v="73.650000000000006"/>
    <n v="81.17"/>
    <n v="85.22"/>
    <n v="99.1"/>
    <n v="99.1"/>
    <n v="61.43"/>
    <n v="6.43"/>
    <n v="51.81"/>
    <n v="85.42"/>
    <x v="4"/>
    <x v="1"/>
    <n v="16.399999999999999"/>
    <x v="0"/>
    <x v="1"/>
    <s v="None"/>
    <x v="1"/>
    <x v="2"/>
    <x v="0"/>
    <n v="8.6"/>
  </r>
  <r>
    <s v="S3557"/>
    <s v="Omar"/>
    <s v="Williams"/>
    <s v="student2557@university.com"/>
    <s v="Female"/>
    <n v="21"/>
    <x v="3"/>
    <n v="59.62"/>
    <n v="59.62"/>
    <n v="54.32"/>
    <n v="90.86"/>
    <n v="53.72"/>
    <n v="53.72"/>
    <n v="96.15"/>
    <n v="9.57"/>
    <n v="92.47"/>
    <n v="98.13"/>
    <x v="4"/>
    <x v="1"/>
    <n v="20.7"/>
    <x v="0"/>
    <x v="1"/>
    <s v="High School"/>
    <x v="0"/>
    <x v="2"/>
    <x v="0"/>
    <n v="5.0999999999999996"/>
  </r>
  <r>
    <s v="S3558"/>
    <s v="Liam"/>
    <s v="Jones"/>
    <s v="student2558@university.com"/>
    <s v="Female"/>
    <n v="24"/>
    <x v="3"/>
    <n v="54.99"/>
    <n v="54.99"/>
    <n v="90.16"/>
    <n v="77.180000000000007"/>
    <n v="74.52"/>
    <n v="74.52"/>
    <n v="65.89"/>
    <n v="7.29"/>
    <n v="50.89"/>
    <n v="97.24"/>
    <x v="2"/>
    <x v="1"/>
    <n v="26.5"/>
    <x v="0"/>
    <x v="1"/>
    <s v="PhD"/>
    <x v="3"/>
    <x v="1"/>
    <x v="2"/>
    <n v="4.2"/>
  </r>
  <r>
    <s v="S3559"/>
    <s v="Emma"/>
    <s v="Brown"/>
    <s v="student2559@university.com"/>
    <s v="Male"/>
    <n v="22"/>
    <x v="3"/>
    <n v="87.17"/>
    <n v="87.17"/>
    <n v="83.31"/>
    <n v="70.09"/>
    <n v="86.65"/>
    <n v="86.65"/>
    <n v="78.37"/>
    <n v="4.18"/>
    <n v="79.61"/>
    <n v="75.98"/>
    <x v="3"/>
    <x v="1"/>
    <n v="5.6"/>
    <x v="0"/>
    <x v="0"/>
    <s v="High School"/>
    <x v="0"/>
    <x v="0"/>
    <x v="5"/>
    <n v="4.5999999999999996"/>
  </r>
  <r>
    <s v="S3560"/>
    <s v="Emma"/>
    <s v="Smith"/>
    <s v="student2560@university.com"/>
    <s v="Female"/>
    <n v="19"/>
    <x v="3"/>
    <n v="94.31"/>
    <n v="94.31"/>
    <n v="54.05"/>
    <n v="62.44"/>
    <n v="52.3"/>
    <n v="52.3"/>
    <n v="57.44"/>
    <n v="7.48"/>
    <n v="55.31"/>
    <n v="94.33"/>
    <x v="1"/>
    <x v="1"/>
    <n v="16.399999999999999"/>
    <x v="0"/>
    <x v="0"/>
    <s v="High School"/>
    <x v="0"/>
    <x v="1"/>
    <x v="1"/>
    <n v="4.8"/>
  </r>
  <r>
    <s v="S3561"/>
    <s v="Maria"/>
    <s v="Brown"/>
    <s v="student2561@university.com"/>
    <s v="Female"/>
    <n v="22"/>
    <x v="3"/>
    <n v="82.54"/>
    <n v="82.54"/>
    <n v="98.5"/>
    <n v="53.43"/>
    <n v="88.91"/>
    <n v="88.91"/>
    <n v="71.709999999999994"/>
    <n v="8.09"/>
    <n v="50.38"/>
    <n v="51.47"/>
    <x v="0"/>
    <x v="0"/>
    <n v="22.6"/>
    <x v="0"/>
    <x v="0"/>
    <s v="Bachelor's"/>
    <x v="4"/>
    <x v="1"/>
    <x v="3"/>
    <n v="8.1"/>
  </r>
  <r>
    <s v="S3562"/>
    <s v="Maria"/>
    <s v="Johnson"/>
    <s v="student2562@university.com"/>
    <s v="Female"/>
    <n v="23"/>
    <x v="1"/>
    <n v="57.21"/>
    <n v="57.21"/>
    <n v="79.89"/>
    <n v="73.44"/>
    <n v="98.98"/>
    <n v="98.98"/>
    <n v="95.19"/>
    <n v="3.26"/>
    <n v="62.81"/>
    <n v="93.06"/>
    <x v="0"/>
    <x v="0"/>
    <n v="9.9"/>
    <x v="1"/>
    <x v="0"/>
    <s v="Master's"/>
    <x v="2"/>
    <x v="1"/>
    <x v="9"/>
    <n v="6"/>
  </r>
  <r>
    <s v="S3563"/>
    <s v="Ali"/>
    <s v="Davis"/>
    <s v="student2563@university.com"/>
    <s v="Male"/>
    <n v="23"/>
    <x v="3"/>
    <n v="96.74"/>
    <n v="96.74"/>
    <n v="67.150000000000006"/>
    <n v="93.37"/>
    <n v="54.42"/>
    <n v="54.42"/>
    <n v="99.77"/>
    <n v="7.05"/>
    <n v="77.59"/>
    <n v="73.81"/>
    <x v="1"/>
    <x v="1"/>
    <n v="10.5"/>
    <x v="1"/>
    <x v="0"/>
    <s v="High School"/>
    <x v="0"/>
    <x v="2"/>
    <x v="5"/>
    <n v="5.2"/>
  </r>
  <r>
    <s v="S3564"/>
    <s v="Sara"/>
    <s v="Davis"/>
    <s v="student2564@university.com"/>
    <s v="Female"/>
    <n v="24"/>
    <x v="1"/>
    <n v="99.46"/>
    <n v="99.46"/>
    <n v="49.45"/>
    <n v="75.64"/>
    <n v="91.11"/>
    <n v="91.11"/>
    <n v="68.09"/>
    <n v="4.34"/>
    <n v="53.75"/>
    <n v="89.08"/>
    <x v="1"/>
    <x v="1"/>
    <n v="17.2"/>
    <x v="0"/>
    <x v="0"/>
    <m/>
    <x v="1"/>
    <x v="0"/>
    <x v="4"/>
    <n v="8.1"/>
  </r>
  <r>
    <s v="S3565"/>
    <s v="Liam"/>
    <s v="Brown"/>
    <s v="student2565@university.com"/>
    <s v="Female"/>
    <n v="20"/>
    <x v="0"/>
    <n v="71.67"/>
    <n v="71.67"/>
    <n v="71.989999999999995"/>
    <n v="95.18"/>
    <n v="68.930000000000007"/>
    <n v="68.930000000000007"/>
    <n v="57.7"/>
    <n v="8.19"/>
    <n v="80.739999999999995"/>
    <n v="50.28"/>
    <x v="2"/>
    <x v="1"/>
    <n v="27.1"/>
    <x v="1"/>
    <x v="0"/>
    <s v="Bachelor's"/>
    <x v="4"/>
    <x v="0"/>
    <x v="8"/>
    <n v="5"/>
  </r>
  <r>
    <s v="S3566"/>
    <s v="Liam"/>
    <s v="Williams"/>
    <s v="student2566@university.com"/>
    <s v="Male"/>
    <n v="22"/>
    <x v="3"/>
    <n v="79.739999999999995"/>
    <n v="79.739999999999995"/>
    <n v="49.89"/>
    <n v="61.42"/>
    <n v="57.21"/>
    <n v="57.21"/>
    <n v="65.72"/>
    <n v="2.95"/>
    <n v="83.6"/>
    <n v="93.43"/>
    <x v="0"/>
    <x v="0"/>
    <n v="15"/>
    <x v="0"/>
    <x v="0"/>
    <s v="High School"/>
    <x v="0"/>
    <x v="2"/>
    <x v="4"/>
    <n v="4.4000000000000004"/>
  </r>
  <r>
    <s v="S3567"/>
    <s v="Sara"/>
    <s v="Williams"/>
    <s v="student2567@university.com"/>
    <s v="Male"/>
    <n v="21"/>
    <x v="3"/>
    <m/>
    <n v="75.28461362597146"/>
    <n v="65.77"/>
    <n v="81.709999999999994"/>
    <n v="74.66"/>
    <n v="74.66"/>
    <n v="66.36"/>
    <n v="9.3800000000000008"/>
    <n v="98.48"/>
    <n v="79.75"/>
    <x v="3"/>
    <x v="1"/>
    <n v="17.100000000000001"/>
    <x v="1"/>
    <x v="0"/>
    <m/>
    <x v="1"/>
    <x v="0"/>
    <x v="6"/>
    <n v="6.3"/>
  </r>
  <r>
    <s v="S3568"/>
    <s v="Maria"/>
    <s v="Jones"/>
    <s v="student2568@university.com"/>
    <s v="Female"/>
    <n v="20"/>
    <x v="0"/>
    <m/>
    <n v="75.28461362597146"/>
    <n v="64.52"/>
    <n v="78.92"/>
    <n v="53.58"/>
    <n v="53.58"/>
    <n v="82.23"/>
    <n v="5.75"/>
    <n v="94.98"/>
    <n v="62.01"/>
    <x v="3"/>
    <x v="1"/>
    <n v="20.9"/>
    <x v="0"/>
    <x v="0"/>
    <s v="None"/>
    <x v="1"/>
    <x v="1"/>
    <x v="1"/>
    <n v="4.3"/>
  </r>
  <r>
    <s v="S3569"/>
    <s v="Ali"/>
    <s v="Jones"/>
    <s v="student2569@university.com"/>
    <s v="Female"/>
    <n v="19"/>
    <x v="1"/>
    <n v="98.39"/>
    <n v="98.39"/>
    <n v="83.2"/>
    <n v="80.23"/>
    <n v="76.11"/>
    <n v="76.11"/>
    <n v="74.81"/>
    <n v="3.53"/>
    <n v="78.34"/>
    <n v="67.37"/>
    <x v="3"/>
    <x v="1"/>
    <n v="12.8"/>
    <x v="0"/>
    <x v="0"/>
    <s v="High School"/>
    <x v="0"/>
    <x v="1"/>
    <x v="3"/>
    <n v="5.4"/>
  </r>
  <r>
    <s v="S3570"/>
    <s v="Sara"/>
    <s v="Davis"/>
    <s v="student2570@university.com"/>
    <s v="Male"/>
    <n v="19"/>
    <x v="1"/>
    <n v="55.74"/>
    <n v="55.74"/>
    <n v="51.54"/>
    <n v="78.7"/>
    <n v="50.97"/>
    <n v="50.97"/>
    <n v="88.42"/>
    <n v="4.1900000000000004"/>
    <n v="89.67"/>
    <n v="60.03"/>
    <x v="4"/>
    <x v="1"/>
    <n v="26.7"/>
    <x v="0"/>
    <x v="1"/>
    <s v="None"/>
    <x v="1"/>
    <x v="1"/>
    <x v="1"/>
    <n v="7.5"/>
  </r>
  <r>
    <s v="S3571"/>
    <s v="Ali"/>
    <s v="Jones"/>
    <s v="student2571@university.com"/>
    <s v="Female"/>
    <n v="21"/>
    <x v="1"/>
    <n v="79.040000000000006"/>
    <n v="79.040000000000006"/>
    <n v="89.31"/>
    <n v="53.3"/>
    <n v="86.43"/>
    <n v="86.43"/>
    <n v="85.07"/>
    <n v="3.48"/>
    <n v="68.180000000000007"/>
    <n v="71.22"/>
    <x v="1"/>
    <x v="1"/>
    <n v="29"/>
    <x v="0"/>
    <x v="0"/>
    <s v="None"/>
    <x v="1"/>
    <x v="1"/>
    <x v="6"/>
    <n v="5.9"/>
  </r>
  <r>
    <s v="S3572"/>
    <s v="Ali"/>
    <s v="Smith"/>
    <s v="student2572@university.com"/>
    <s v="Male"/>
    <n v="18"/>
    <x v="2"/>
    <n v="84.6"/>
    <n v="84.6"/>
    <n v="59.57"/>
    <n v="48.62"/>
    <n v="74.400000000000006"/>
    <n v="74.400000000000006"/>
    <n v="62.57"/>
    <n v="1.46"/>
    <n v="79.290000000000006"/>
    <n v="66.5"/>
    <x v="4"/>
    <x v="1"/>
    <n v="21.3"/>
    <x v="0"/>
    <x v="0"/>
    <s v="PhD"/>
    <x v="3"/>
    <x v="2"/>
    <x v="9"/>
    <n v="4.4000000000000004"/>
  </r>
  <r>
    <s v="S3573"/>
    <s v="Ali"/>
    <s v="Jones"/>
    <s v="student2573@university.com"/>
    <s v="Female"/>
    <n v="18"/>
    <x v="0"/>
    <n v="94.5"/>
    <n v="94.5"/>
    <n v="66.64"/>
    <n v="98.72"/>
    <n v="72.95"/>
    <n v="72.95"/>
    <n v="89.21"/>
    <n v="0.68"/>
    <n v="70.17"/>
    <n v="76.73"/>
    <x v="3"/>
    <x v="1"/>
    <n v="21"/>
    <x v="0"/>
    <x v="0"/>
    <s v="Bachelor's"/>
    <x v="4"/>
    <x v="0"/>
    <x v="1"/>
    <n v="6"/>
  </r>
  <r>
    <s v="S3574"/>
    <s v="Ahmed"/>
    <s v="Smith"/>
    <s v="student2574@university.com"/>
    <s v="Female"/>
    <n v="19"/>
    <x v="2"/>
    <m/>
    <n v="75.268185151237233"/>
    <n v="86.34"/>
    <n v="42.72"/>
    <n v="59.81"/>
    <n v="59.81"/>
    <n v="92.37"/>
    <n v="3.22"/>
    <n v="66.849999999999994"/>
    <n v="90.74"/>
    <x v="1"/>
    <x v="1"/>
    <n v="21.8"/>
    <x v="0"/>
    <x v="1"/>
    <s v="Master's"/>
    <x v="2"/>
    <x v="1"/>
    <x v="9"/>
    <n v="6.6"/>
  </r>
  <r>
    <s v="S3575"/>
    <s v="Emma"/>
    <s v="Jones"/>
    <s v="student2575@university.com"/>
    <s v="Female"/>
    <n v="24"/>
    <x v="1"/>
    <n v="98.9"/>
    <n v="98.9"/>
    <n v="77.52"/>
    <n v="68.06"/>
    <n v="68.06"/>
    <n v="68.06"/>
    <n v="79.92"/>
    <n v="4.59"/>
    <n v="86.38"/>
    <n v="99.11"/>
    <x v="1"/>
    <x v="1"/>
    <n v="9.8000000000000007"/>
    <x v="1"/>
    <x v="0"/>
    <s v="Master's"/>
    <x v="2"/>
    <x v="0"/>
    <x v="8"/>
    <n v="5.3"/>
  </r>
  <r>
    <s v="S3576"/>
    <s v="Ali"/>
    <s v="Davis"/>
    <s v="student2576@university.com"/>
    <s v="Female"/>
    <n v="24"/>
    <x v="1"/>
    <n v="75.599999999999994"/>
    <n v="75.599999999999994"/>
    <n v="58.48"/>
    <n v="65.5"/>
    <n v="59.09"/>
    <n v="59.09"/>
    <n v="96.38"/>
    <n v="3.62"/>
    <n v="64.83"/>
    <n v="62.57"/>
    <x v="3"/>
    <x v="1"/>
    <n v="23.3"/>
    <x v="1"/>
    <x v="0"/>
    <s v="High School"/>
    <x v="0"/>
    <x v="1"/>
    <x v="8"/>
    <n v="4.9000000000000004"/>
  </r>
  <r>
    <s v="S3577"/>
    <s v="Ahmed"/>
    <s v="Davis"/>
    <s v="student2577@university.com"/>
    <s v="Female"/>
    <n v="21"/>
    <x v="3"/>
    <n v="91.54"/>
    <n v="91.54"/>
    <n v="63.17"/>
    <n v="61.6"/>
    <n v="86.77"/>
    <n v="86.77"/>
    <n v="89.15"/>
    <n v="0.14000000000000001"/>
    <n v="69.03"/>
    <n v="55.33"/>
    <x v="1"/>
    <x v="1"/>
    <n v="13.7"/>
    <x v="1"/>
    <x v="0"/>
    <s v="PhD"/>
    <x v="3"/>
    <x v="1"/>
    <x v="2"/>
    <n v="7.8"/>
  </r>
  <r>
    <s v="S3578"/>
    <s v="Maria"/>
    <s v="Smith"/>
    <s v="student2578@university.com"/>
    <s v="Male"/>
    <n v="18"/>
    <x v="2"/>
    <n v="71.36"/>
    <n v="71.36"/>
    <n v="58.35"/>
    <n v="86.92"/>
    <n v="59.95"/>
    <n v="59.95"/>
    <n v="79.77"/>
    <n v="5.79"/>
    <n v="68.36"/>
    <n v="69.78"/>
    <x v="0"/>
    <x v="0"/>
    <n v="29.8"/>
    <x v="1"/>
    <x v="1"/>
    <s v="None"/>
    <x v="1"/>
    <x v="1"/>
    <x v="5"/>
    <n v="4.3"/>
  </r>
  <r>
    <s v="S3579"/>
    <s v="Sara"/>
    <s v="Brown"/>
    <s v="student2579@university.com"/>
    <s v="Male"/>
    <n v="22"/>
    <x v="0"/>
    <n v="71.12"/>
    <n v="71.12"/>
    <n v="75.69"/>
    <n v="84.72"/>
    <n v="80.84"/>
    <n v="80.84"/>
    <n v="95.31"/>
    <n v="1.45"/>
    <n v="93.52"/>
    <n v="57.18"/>
    <x v="2"/>
    <x v="1"/>
    <n v="23.8"/>
    <x v="0"/>
    <x v="0"/>
    <s v="High School"/>
    <x v="0"/>
    <x v="2"/>
    <x v="7"/>
    <n v="8.8000000000000007"/>
  </r>
  <r>
    <s v="S3580"/>
    <s v="Emma"/>
    <s v="Davis"/>
    <s v="student2580@university.com"/>
    <s v="Female"/>
    <n v="19"/>
    <x v="1"/>
    <n v="62.67"/>
    <n v="62.67"/>
    <n v="59.96"/>
    <n v="94.31"/>
    <n v="63.98"/>
    <n v="63.98"/>
    <n v="80.02"/>
    <n v="2.11"/>
    <n v="58.52"/>
    <n v="91.71"/>
    <x v="1"/>
    <x v="1"/>
    <n v="19.600000000000001"/>
    <x v="0"/>
    <x v="0"/>
    <s v="Bachelor's"/>
    <x v="4"/>
    <x v="1"/>
    <x v="3"/>
    <n v="4"/>
  </r>
  <r>
    <s v="S3581"/>
    <s v="Omar"/>
    <s v="Brown"/>
    <s v="student2581@university.com"/>
    <s v="Female"/>
    <n v="23"/>
    <x v="3"/>
    <n v="90.91"/>
    <n v="90.91"/>
    <n v="83.54"/>
    <n v="63.73"/>
    <n v="82.85"/>
    <n v="82.85"/>
    <n v="76.06"/>
    <n v="1.21"/>
    <n v="69.069999999999993"/>
    <n v="75.06"/>
    <x v="3"/>
    <x v="1"/>
    <n v="27.8"/>
    <x v="1"/>
    <x v="0"/>
    <s v="Master's"/>
    <x v="2"/>
    <x v="2"/>
    <x v="2"/>
    <n v="7.3"/>
  </r>
  <r>
    <s v="S3582"/>
    <s v="Sara"/>
    <s v="Williams"/>
    <s v="student2582@university.com"/>
    <s v="Female"/>
    <n v="22"/>
    <x v="3"/>
    <n v="99.29"/>
    <n v="99.29"/>
    <n v="74.790000000000006"/>
    <n v="73.849999999999994"/>
    <n v="77.02"/>
    <n v="77.02"/>
    <n v="67.81"/>
    <n v="5.2"/>
    <n v="94.39"/>
    <n v="81"/>
    <x v="1"/>
    <x v="1"/>
    <n v="29.3"/>
    <x v="0"/>
    <x v="0"/>
    <s v="Master's"/>
    <x v="2"/>
    <x v="0"/>
    <x v="5"/>
    <n v="4.7"/>
  </r>
  <r>
    <s v="S3583"/>
    <s v="Emma"/>
    <s v="Smith"/>
    <s v="student2583@university.com"/>
    <s v="Male"/>
    <n v="21"/>
    <x v="3"/>
    <n v="62.82"/>
    <n v="62.82"/>
    <n v="48.74"/>
    <n v="93.54"/>
    <n v="71.17"/>
    <n v="71.17"/>
    <n v="94.14"/>
    <n v="0.95"/>
    <n v="50.77"/>
    <n v="57.53"/>
    <x v="3"/>
    <x v="1"/>
    <n v="25.5"/>
    <x v="0"/>
    <x v="1"/>
    <s v="None"/>
    <x v="1"/>
    <x v="0"/>
    <x v="0"/>
    <n v="6.7"/>
  </r>
  <r>
    <s v="S3584"/>
    <s v="Omar"/>
    <s v="Davis"/>
    <s v="student2584@university.com"/>
    <s v="Male"/>
    <n v="23"/>
    <x v="3"/>
    <n v="52.81"/>
    <n v="52.81"/>
    <n v="58.62"/>
    <n v="99.63"/>
    <n v="83.65"/>
    <n v="83.65"/>
    <n v="56.14"/>
    <n v="2.56"/>
    <n v="97.39"/>
    <n v="87.48"/>
    <x v="2"/>
    <x v="1"/>
    <n v="23.9"/>
    <x v="0"/>
    <x v="0"/>
    <m/>
    <x v="1"/>
    <x v="2"/>
    <x v="4"/>
    <n v="4.9000000000000004"/>
  </r>
  <r>
    <s v="S3585"/>
    <s v="Sara"/>
    <s v="Johnson"/>
    <s v="student2585@university.com"/>
    <s v="Male"/>
    <n v="22"/>
    <x v="3"/>
    <n v="90.78"/>
    <n v="90.78"/>
    <n v="53.29"/>
    <n v="98.16"/>
    <n v="70.790000000000006"/>
    <n v="70.790000000000006"/>
    <n v="73.680000000000007"/>
    <n v="4.5199999999999996"/>
    <n v="94.95"/>
    <n v="98.68"/>
    <x v="1"/>
    <x v="1"/>
    <n v="6.5"/>
    <x v="0"/>
    <x v="0"/>
    <m/>
    <x v="1"/>
    <x v="1"/>
    <x v="5"/>
    <n v="4.2"/>
  </r>
  <r>
    <s v="S3586"/>
    <s v="Emma"/>
    <s v="Williams"/>
    <s v="student2586@university.com"/>
    <s v="Male"/>
    <n v="18"/>
    <x v="1"/>
    <n v="81.010000000000005"/>
    <n v="81.010000000000005"/>
    <n v="63.42"/>
    <n v="83.07"/>
    <n v="91.07"/>
    <n v="91.07"/>
    <n v="76.87"/>
    <n v="1.68"/>
    <n v="70.89"/>
    <n v="74.12"/>
    <x v="0"/>
    <x v="0"/>
    <n v="22.7"/>
    <x v="1"/>
    <x v="0"/>
    <s v="Master's"/>
    <x v="2"/>
    <x v="2"/>
    <x v="7"/>
    <n v="8.3000000000000007"/>
  </r>
  <r>
    <s v="S3587"/>
    <s v="Sara"/>
    <s v="Brown"/>
    <s v="student2587@university.com"/>
    <s v="Male"/>
    <n v="24"/>
    <x v="3"/>
    <n v="97.98"/>
    <n v="97.98"/>
    <n v="70.959999999999994"/>
    <n v="48.59"/>
    <m/>
    <n v="74.866691553896487"/>
    <n v="77.739999999999995"/>
    <n v="4.46"/>
    <n v="82.65"/>
    <n v="98.12"/>
    <x v="3"/>
    <x v="1"/>
    <n v="13.4"/>
    <x v="1"/>
    <x v="0"/>
    <s v="Bachelor's"/>
    <x v="4"/>
    <x v="1"/>
    <x v="3"/>
    <n v="6.1"/>
  </r>
  <r>
    <s v="S3588"/>
    <s v="Sara"/>
    <s v="Davis"/>
    <s v="student2588@university.com"/>
    <s v="Male"/>
    <n v="18"/>
    <x v="3"/>
    <n v="62.61"/>
    <n v="62.61"/>
    <n v="70.41"/>
    <n v="41.39"/>
    <n v="77.03"/>
    <n v="77.03"/>
    <n v="82.59"/>
    <n v="3.43"/>
    <n v="99.55"/>
    <n v="51.74"/>
    <x v="3"/>
    <x v="1"/>
    <n v="28.2"/>
    <x v="0"/>
    <x v="0"/>
    <s v="PhD"/>
    <x v="3"/>
    <x v="2"/>
    <x v="4"/>
    <n v="5.4"/>
  </r>
  <r>
    <s v="S3589"/>
    <s v="Omar"/>
    <s v="Smith"/>
    <s v="student2589@university.com"/>
    <s v="Male"/>
    <n v="23"/>
    <x v="3"/>
    <n v="53.55"/>
    <n v="53.55"/>
    <n v="85.27"/>
    <n v="89.51"/>
    <n v="93.85"/>
    <n v="93.85"/>
    <n v="75.290000000000006"/>
    <n v="8.61"/>
    <n v="77.75"/>
    <n v="51.79"/>
    <x v="2"/>
    <x v="1"/>
    <n v="20.3"/>
    <x v="0"/>
    <x v="0"/>
    <m/>
    <x v="1"/>
    <x v="2"/>
    <x v="2"/>
    <n v="8.6999999999999993"/>
  </r>
  <r>
    <s v="S3590"/>
    <s v="Sara"/>
    <s v="Jones"/>
    <s v="student2590@university.com"/>
    <s v="Male"/>
    <n v="20"/>
    <x v="0"/>
    <n v="74.62"/>
    <n v="74.62"/>
    <n v="51.35"/>
    <n v="90.46"/>
    <n v="91.44"/>
    <n v="91.44"/>
    <n v="62.84"/>
    <n v="7.95"/>
    <n v="54.84"/>
    <n v="98"/>
    <x v="3"/>
    <x v="1"/>
    <n v="14.3"/>
    <x v="0"/>
    <x v="0"/>
    <s v="Master's"/>
    <x v="2"/>
    <x v="2"/>
    <x v="2"/>
    <n v="4.4000000000000004"/>
  </r>
  <r>
    <s v="S3591"/>
    <s v="Sara"/>
    <s v="Johnson"/>
    <s v="student2591@university.com"/>
    <s v="Female"/>
    <n v="24"/>
    <x v="3"/>
    <n v="54.27"/>
    <n v="54.27"/>
    <n v="96.79"/>
    <n v="84.78"/>
    <n v="76.59"/>
    <n v="76.59"/>
    <n v="92.85"/>
    <n v="9.93"/>
    <n v="92.68"/>
    <n v="85.01"/>
    <x v="2"/>
    <x v="1"/>
    <n v="13.5"/>
    <x v="0"/>
    <x v="0"/>
    <s v="Master's"/>
    <x v="2"/>
    <x v="2"/>
    <x v="9"/>
    <n v="5.7"/>
  </r>
  <r>
    <s v="S3592"/>
    <s v="Omar"/>
    <s v="Brown"/>
    <s v="student2592@university.com"/>
    <s v="Male"/>
    <n v="19"/>
    <x v="3"/>
    <n v="63.09"/>
    <n v="63.09"/>
    <n v="60.57"/>
    <n v="56.8"/>
    <n v="53.42"/>
    <n v="53.42"/>
    <n v="82.88"/>
    <n v="5.29"/>
    <n v="56.71"/>
    <n v="59.43"/>
    <x v="0"/>
    <x v="0"/>
    <n v="18.899999999999999"/>
    <x v="0"/>
    <x v="0"/>
    <s v="High School"/>
    <x v="0"/>
    <x v="1"/>
    <x v="9"/>
    <n v="4.9000000000000004"/>
  </r>
  <r>
    <s v="S3593"/>
    <s v="Maria"/>
    <s v="Williams"/>
    <s v="student2593@university.com"/>
    <s v="Male"/>
    <n v="23"/>
    <x v="0"/>
    <n v="56.3"/>
    <n v="56.3"/>
    <n v="58.01"/>
    <n v="78.39"/>
    <n v="78.3"/>
    <n v="78.3"/>
    <n v="92.91"/>
    <n v="5.75"/>
    <n v="62.86"/>
    <n v="68.19"/>
    <x v="4"/>
    <x v="1"/>
    <n v="17.3"/>
    <x v="0"/>
    <x v="0"/>
    <s v="None"/>
    <x v="1"/>
    <x v="2"/>
    <x v="0"/>
    <n v="9"/>
  </r>
  <r>
    <s v="S3594"/>
    <s v="Ali"/>
    <s v="Smith"/>
    <s v="student2594@university.com"/>
    <s v="Male"/>
    <n v="21"/>
    <x v="0"/>
    <m/>
    <n v="75.276907073508838"/>
    <n v="81.11"/>
    <n v="58.97"/>
    <n v="67.760000000000005"/>
    <n v="67.760000000000005"/>
    <n v="63.8"/>
    <n v="9.4700000000000006"/>
    <n v="93.68"/>
    <n v="75.39"/>
    <x v="2"/>
    <x v="1"/>
    <n v="14.8"/>
    <x v="0"/>
    <x v="0"/>
    <s v="Master's"/>
    <x v="2"/>
    <x v="1"/>
    <x v="3"/>
    <n v="6.7"/>
  </r>
  <r>
    <s v="S3595"/>
    <s v="Liam"/>
    <s v="Johnson"/>
    <s v="student2595@university.com"/>
    <s v="Male"/>
    <n v="19"/>
    <x v="3"/>
    <n v="55.31"/>
    <n v="55.31"/>
    <n v="88.33"/>
    <n v="67.040000000000006"/>
    <n v="77.010000000000005"/>
    <n v="77.010000000000005"/>
    <n v="81.849999999999994"/>
    <n v="4"/>
    <n v="62.8"/>
    <n v="85.13"/>
    <x v="0"/>
    <x v="0"/>
    <n v="10.199999999999999"/>
    <x v="0"/>
    <x v="1"/>
    <s v="Master's"/>
    <x v="2"/>
    <x v="0"/>
    <x v="2"/>
    <n v="8.1"/>
  </r>
  <r>
    <s v="S3596"/>
    <s v="John"/>
    <s v="Smith"/>
    <s v="student2596@university.com"/>
    <s v="Female"/>
    <n v="22"/>
    <x v="3"/>
    <n v="97.7"/>
    <n v="97.7"/>
    <n v="62.71"/>
    <n v="62.95"/>
    <n v="82.36"/>
    <n v="82.36"/>
    <n v="85.71"/>
    <n v="5.56"/>
    <n v="87.25"/>
    <n v="92.1"/>
    <x v="1"/>
    <x v="1"/>
    <n v="24.9"/>
    <x v="0"/>
    <x v="0"/>
    <s v="Master's"/>
    <x v="2"/>
    <x v="2"/>
    <x v="3"/>
    <n v="4.8"/>
  </r>
  <r>
    <s v="S3597"/>
    <s v="Ahmed"/>
    <s v="Davis"/>
    <s v="student2597@university.com"/>
    <s v="Male"/>
    <n v="24"/>
    <x v="3"/>
    <n v="63.93"/>
    <n v="63.93"/>
    <n v="84.81"/>
    <n v="94.82"/>
    <n v="82.24"/>
    <n v="82.24"/>
    <n v="69.17"/>
    <n v="3.79"/>
    <n v="72.38"/>
    <n v="54.13"/>
    <x v="2"/>
    <x v="1"/>
    <n v="15.8"/>
    <x v="1"/>
    <x v="0"/>
    <s v="None"/>
    <x v="1"/>
    <x v="1"/>
    <x v="0"/>
    <n v="5.5"/>
  </r>
  <r>
    <s v="S3598"/>
    <s v="John"/>
    <s v="Jones"/>
    <s v="student2598@university.com"/>
    <s v="Female"/>
    <n v="21"/>
    <x v="2"/>
    <n v="72.19"/>
    <n v="72.19"/>
    <n v="93.02"/>
    <n v="54.05"/>
    <n v="83.68"/>
    <n v="83.68"/>
    <n v="90.61"/>
    <n v="5.46"/>
    <n v="87.99"/>
    <n v="82.83"/>
    <x v="3"/>
    <x v="1"/>
    <n v="7.5"/>
    <x v="1"/>
    <x v="0"/>
    <s v="Master's"/>
    <x v="2"/>
    <x v="1"/>
    <x v="3"/>
    <n v="7.1"/>
  </r>
  <r>
    <s v="S3599"/>
    <s v="John"/>
    <s v="Williams"/>
    <s v="student2599@university.com"/>
    <s v="Female"/>
    <n v="21"/>
    <x v="3"/>
    <n v="94.93"/>
    <n v="94.93"/>
    <n v="86.01"/>
    <n v="74.66"/>
    <n v="83.96"/>
    <n v="83.96"/>
    <n v="50.13"/>
    <n v="0.81"/>
    <n v="61.62"/>
    <n v="73.84"/>
    <x v="1"/>
    <x v="1"/>
    <n v="7.1"/>
    <x v="0"/>
    <x v="0"/>
    <s v="Master's"/>
    <x v="2"/>
    <x v="2"/>
    <x v="2"/>
    <n v="4.9000000000000004"/>
  </r>
  <r>
    <s v="S3600"/>
    <s v="Emma"/>
    <s v="Smith"/>
    <s v="student2600@university.com"/>
    <s v="Female"/>
    <n v="18"/>
    <x v="0"/>
    <n v="83.87"/>
    <n v="83.87"/>
    <n v="42.05"/>
    <n v="61.66"/>
    <n v="55.46"/>
    <n v="55.46"/>
    <n v="79.75"/>
    <n v="7.84"/>
    <n v="70.98"/>
    <n v="79.88"/>
    <x v="1"/>
    <x v="1"/>
    <n v="11"/>
    <x v="1"/>
    <x v="1"/>
    <s v="High School"/>
    <x v="0"/>
    <x v="1"/>
    <x v="1"/>
    <n v="6.5"/>
  </r>
  <r>
    <s v="S3601"/>
    <s v="Ali"/>
    <s v="Brown"/>
    <s v="student2601@university.com"/>
    <s v="Male"/>
    <n v="22"/>
    <x v="3"/>
    <n v="80.900000000000006"/>
    <n v="80.900000000000006"/>
    <n v="89.64"/>
    <n v="79.78"/>
    <n v="59.59"/>
    <n v="59.59"/>
    <n v="80.680000000000007"/>
    <n v="9.85"/>
    <n v="65.91"/>
    <n v="75.430000000000007"/>
    <x v="0"/>
    <x v="0"/>
    <n v="18.8"/>
    <x v="0"/>
    <x v="0"/>
    <s v="Bachelor's"/>
    <x v="4"/>
    <x v="1"/>
    <x v="6"/>
    <n v="8.6999999999999993"/>
  </r>
  <r>
    <s v="S3602"/>
    <s v="Emma"/>
    <s v="Davis"/>
    <s v="student2602@university.com"/>
    <s v="Male"/>
    <n v="18"/>
    <x v="0"/>
    <n v="85.28"/>
    <n v="85.28"/>
    <n v="86.47"/>
    <n v="73.87"/>
    <n v="81.53"/>
    <n v="81.53"/>
    <n v="76.69"/>
    <n v="0.66"/>
    <n v="62.45"/>
    <n v="72.53"/>
    <x v="1"/>
    <x v="1"/>
    <n v="8.6999999999999993"/>
    <x v="0"/>
    <x v="0"/>
    <s v="PhD"/>
    <x v="3"/>
    <x v="0"/>
    <x v="4"/>
    <n v="8.6999999999999993"/>
  </r>
  <r>
    <s v="S3603"/>
    <s v="Ali"/>
    <s v="Davis"/>
    <s v="student2603@university.com"/>
    <s v="Male"/>
    <n v="18"/>
    <x v="3"/>
    <n v="91.44"/>
    <n v="91.44"/>
    <n v="80.16"/>
    <n v="95.44"/>
    <m/>
    <n v="74.856719924812111"/>
    <n v="81.5"/>
    <n v="8.01"/>
    <n v="65.72"/>
    <n v="60.28"/>
    <x v="1"/>
    <x v="1"/>
    <n v="10.4"/>
    <x v="0"/>
    <x v="1"/>
    <m/>
    <x v="1"/>
    <x v="2"/>
    <x v="9"/>
    <n v="5.8"/>
  </r>
  <r>
    <s v="S3604"/>
    <s v="Omar"/>
    <s v="Williams"/>
    <s v="student2604@university.com"/>
    <s v="Female"/>
    <n v="24"/>
    <x v="3"/>
    <n v="93.88"/>
    <n v="93.88"/>
    <n v="85.6"/>
    <n v="46.1"/>
    <n v="88.14"/>
    <n v="88.14"/>
    <n v="58.36"/>
    <n v="2.42"/>
    <n v="66.150000000000006"/>
    <n v="73.62"/>
    <x v="1"/>
    <x v="1"/>
    <n v="17.5"/>
    <x v="0"/>
    <x v="0"/>
    <m/>
    <x v="1"/>
    <x v="2"/>
    <x v="0"/>
    <n v="6.6"/>
  </r>
  <r>
    <s v="S3605"/>
    <s v="Omar"/>
    <s v="Davis"/>
    <s v="student2605@university.com"/>
    <s v="Female"/>
    <n v="20"/>
    <x v="0"/>
    <n v="82.13"/>
    <n v="82.13"/>
    <n v="98.77"/>
    <n v="53.24"/>
    <n v="56.25"/>
    <n v="56.25"/>
    <n v="84.24"/>
    <n v="1.98"/>
    <n v="97.77"/>
    <n v="59.48"/>
    <x v="0"/>
    <x v="0"/>
    <n v="10.4"/>
    <x v="0"/>
    <x v="1"/>
    <m/>
    <x v="1"/>
    <x v="0"/>
    <x v="6"/>
    <n v="5"/>
  </r>
  <r>
    <s v="S3606"/>
    <s v="Liam"/>
    <s v="Brown"/>
    <s v="student2606@university.com"/>
    <s v="Female"/>
    <n v="18"/>
    <x v="3"/>
    <n v="94.5"/>
    <n v="94.5"/>
    <n v="65.87"/>
    <n v="85.98"/>
    <n v="59.58"/>
    <n v="59.58"/>
    <n v="66.790000000000006"/>
    <n v="6.93"/>
    <n v="76.66"/>
    <n v="52.23"/>
    <x v="1"/>
    <x v="1"/>
    <n v="26.5"/>
    <x v="0"/>
    <x v="0"/>
    <s v="Bachelor's"/>
    <x v="4"/>
    <x v="0"/>
    <x v="7"/>
    <n v="8.9"/>
  </r>
  <r>
    <s v="S3607"/>
    <s v="Ali"/>
    <s v="Smith"/>
    <s v="student2607@university.com"/>
    <s v="Female"/>
    <n v="19"/>
    <x v="3"/>
    <n v="76.77"/>
    <n v="76.77"/>
    <n v="44.03"/>
    <n v="62.13"/>
    <n v="77.92"/>
    <n v="77.92"/>
    <n v="72.599999999999994"/>
    <n v="0.44"/>
    <n v="73.099999999999994"/>
    <n v="68.69"/>
    <x v="3"/>
    <x v="1"/>
    <n v="19.8"/>
    <x v="1"/>
    <x v="0"/>
    <m/>
    <x v="1"/>
    <x v="2"/>
    <x v="0"/>
    <n v="6.6"/>
  </r>
  <r>
    <s v="S3608"/>
    <s v="Sara"/>
    <s v="Williams"/>
    <s v="student2608@university.com"/>
    <s v="Male"/>
    <n v="21"/>
    <x v="0"/>
    <n v="63.86"/>
    <n v="63.86"/>
    <n v="67.650000000000006"/>
    <n v="49.95"/>
    <n v="75.040000000000006"/>
    <n v="75.040000000000006"/>
    <n v="66.66"/>
    <n v="4.63"/>
    <n v="75.17"/>
    <n v="51.25"/>
    <x v="0"/>
    <x v="0"/>
    <n v="7.1"/>
    <x v="0"/>
    <x v="0"/>
    <s v="High School"/>
    <x v="0"/>
    <x v="0"/>
    <x v="0"/>
    <n v="5"/>
  </r>
  <r>
    <s v="S3609"/>
    <s v="Maria"/>
    <s v="Davis"/>
    <s v="student2609@university.com"/>
    <s v="Male"/>
    <n v="24"/>
    <x v="2"/>
    <n v="94"/>
    <n v="94"/>
    <n v="42.79"/>
    <n v="70.2"/>
    <n v="63.32"/>
    <n v="63.32"/>
    <n v="73.7"/>
    <n v="0.01"/>
    <n v="99.81"/>
    <n v="78.13"/>
    <x v="1"/>
    <x v="1"/>
    <n v="8.5"/>
    <x v="0"/>
    <x v="0"/>
    <s v="None"/>
    <x v="1"/>
    <x v="0"/>
    <x v="4"/>
    <n v="8.1999999999999993"/>
  </r>
  <r>
    <s v="S3610"/>
    <s v="Liam"/>
    <s v="Davis"/>
    <s v="student2610@university.com"/>
    <s v="Male"/>
    <n v="18"/>
    <x v="3"/>
    <m/>
    <n v="75.229636871508191"/>
    <n v="57.66"/>
    <n v="79.13"/>
    <n v="70.42"/>
    <n v="70.42"/>
    <n v="81.08"/>
    <n v="5.54"/>
    <n v="82.68"/>
    <n v="53.62"/>
    <x v="4"/>
    <x v="1"/>
    <n v="9.9"/>
    <x v="0"/>
    <x v="0"/>
    <s v="Bachelor's"/>
    <x v="4"/>
    <x v="1"/>
    <x v="3"/>
    <n v="6.1"/>
  </r>
  <r>
    <s v="S3611"/>
    <s v="Liam"/>
    <s v="Brown"/>
    <s v="student2611@university.com"/>
    <s v="Female"/>
    <n v="23"/>
    <x v="0"/>
    <n v="95.31"/>
    <n v="95.31"/>
    <n v="75.209999999999994"/>
    <n v="42.69"/>
    <n v="51.75"/>
    <n v="51.75"/>
    <n v="91.92"/>
    <n v="4.62"/>
    <n v="85.17"/>
    <n v="71.88"/>
    <x v="3"/>
    <x v="1"/>
    <n v="20.7"/>
    <x v="1"/>
    <x v="1"/>
    <s v="None"/>
    <x v="1"/>
    <x v="2"/>
    <x v="2"/>
    <n v="7.2"/>
  </r>
  <r>
    <s v="S3612"/>
    <s v="Sara"/>
    <s v="Jones"/>
    <s v="student2612@university.com"/>
    <s v="Female"/>
    <n v="19"/>
    <x v="2"/>
    <n v="52.01"/>
    <n v="52.01"/>
    <n v="58.58"/>
    <n v="57.5"/>
    <n v="51.85"/>
    <n v="51.85"/>
    <n v="74.17"/>
    <n v="9.15"/>
    <n v="65.680000000000007"/>
    <n v="99.01"/>
    <x v="2"/>
    <x v="1"/>
    <n v="7.6"/>
    <x v="0"/>
    <x v="1"/>
    <s v="High School"/>
    <x v="0"/>
    <x v="0"/>
    <x v="1"/>
    <n v="8.1999999999999993"/>
  </r>
  <r>
    <s v="S3613"/>
    <s v="Maria"/>
    <s v="Jones"/>
    <s v="student2613@university.com"/>
    <s v="Male"/>
    <n v="22"/>
    <x v="1"/>
    <n v="69.88"/>
    <n v="69.88"/>
    <n v="81.12"/>
    <n v="88.57"/>
    <n v="54.75"/>
    <n v="54.75"/>
    <n v="66.16"/>
    <n v="7.2"/>
    <n v="73.58"/>
    <n v="50.49"/>
    <x v="2"/>
    <x v="1"/>
    <n v="6.1"/>
    <x v="0"/>
    <x v="1"/>
    <s v="Master's"/>
    <x v="2"/>
    <x v="0"/>
    <x v="3"/>
    <n v="5.5"/>
  </r>
  <r>
    <s v="S3614"/>
    <s v="Emma"/>
    <s v="Davis"/>
    <s v="student2614@university.com"/>
    <s v="Male"/>
    <n v="21"/>
    <x v="0"/>
    <n v="97.39"/>
    <n v="97.39"/>
    <n v="89.32"/>
    <n v="71.209999999999994"/>
    <m/>
    <n v="74.903720491029361"/>
    <n v="74.400000000000006"/>
    <n v="1.26"/>
    <n v="59.2"/>
    <n v="68.34"/>
    <x v="1"/>
    <x v="1"/>
    <n v="23.2"/>
    <x v="0"/>
    <x v="0"/>
    <s v="None"/>
    <x v="1"/>
    <x v="1"/>
    <x v="0"/>
    <n v="6.9"/>
  </r>
  <r>
    <s v="S3615"/>
    <s v="Maria"/>
    <s v="Smith"/>
    <s v="student2615@university.com"/>
    <s v="Female"/>
    <n v="24"/>
    <x v="1"/>
    <n v="62.48"/>
    <n v="62.48"/>
    <n v="65.23"/>
    <n v="42.12"/>
    <n v="93.19"/>
    <n v="93.19"/>
    <n v="84.44"/>
    <n v="3.55"/>
    <n v="84.26"/>
    <n v="83.66"/>
    <x v="4"/>
    <x v="1"/>
    <n v="17"/>
    <x v="0"/>
    <x v="0"/>
    <s v="Bachelor's"/>
    <x v="4"/>
    <x v="0"/>
    <x v="6"/>
    <n v="4.3"/>
  </r>
  <r>
    <s v="S3616"/>
    <s v="Emma"/>
    <s v="Williams"/>
    <s v="student2616@university.com"/>
    <s v="Male"/>
    <n v="23"/>
    <x v="3"/>
    <m/>
    <n v="75.22920671955184"/>
    <n v="94.01"/>
    <n v="56.92"/>
    <n v="63.01"/>
    <n v="63.01"/>
    <n v="67.34"/>
    <n v="9.32"/>
    <n v="67.22"/>
    <n v="57.95"/>
    <x v="4"/>
    <x v="1"/>
    <n v="26.2"/>
    <x v="1"/>
    <x v="0"/>
    <s v="None"/>
    <x v="1"/>
    <x v="0"/>
    <x v="3"/>
    <n v="5.2"/>
  </r>
  <r>
    <s v="S3617"/>
    <s v="Omar"/>
    <s v="Davis"/>
    <s v="student2617@university.com"/>
    <s v="Male"/>
    <n v="24"/>
    <x v="0"/>
    <n v="97.7"/>
    <n v="97.7"/>
    <n v="44.79"/>
    <n v="78.349999999999994"/>
    <n v="51.7"/>
    <n v="51.7"/>
    <n v="70.709999999999994"/>
    <n v="7.25"/>
    <n v="87.41"/>
    <n v="78.040000000000006"/>
    <x v="1"/>
    <x v="1"/>
    <n v="24.8"/>
    <x v="1"/>
    <x v="0"/>
    <s v="High School"/>
    <x v="0"/>
    <x v="1"/>
    <x v="9"/>
    <n v="4.7"/>
  </r>
  <r>
    <s v="S3618"/>
    <s v="John"/>
    <s v="Johnson"/>
    <s v="student2618@university.com"/>
    <s v="Female"/>
    <n v="24"/>
    <x v="3"/>
    <n v="94.11"/>
    <n v="94.11"/>
    <n v="90.41"/>
    <n v="51.96"/>
    <m/>
    <n v="74.911669030732938"/>
    <n v="78.14"/>
    <n v="5.94"/>
    <n v="60.66"/>
    <n v="62.91"/>
    <x v="1"/>
    <x v="1"/>
    <n v="11.8"/>
    <x v="0"/>
    <x v="0"/>
    <s v="None"/>
    <x v="1"/>
    <x v="2"/>
    <x v="6"/>
    <n v="7.2"/>
  </r>
  <r>
    <s v="S3619"/>
    <s v="Omar"/>
    <s v="Williams"/>
    <s v="student2619@university.com"/>
    <s v="Female"/>
    <n v="23"/>
    <x v="3"/>
    <n v="78.180000000000007"/>
    <n v="78.180000000000007"/>
    <n v="89.71"/>
    <n v="89.64"/>
    <n v="92.77"/>
    <n v="92.77"/>
    <n v="64.7"/>
    <n v="5.59"/>
    <n v="70.180000000000007"/>
    <n v="61.14"/>
    <x v="1"/>
    <x v="1"/>
    <n v="9.8000000000000007"/>
    <x v="0"/>
    <x v="0"/>
    <s v="Master's"/>
    <x v="2"/>
    <x v="2"/>
    <x v="1"/>
    <n v="5.3"/>
  </r>
  <r>
    <s v="S3620"/>
    <s v="Omar"/>
    <s v="Jones"/>
    <s v="student2620@university.com"/>
    <s v="Female"/>
    <n v="22"/>
    <x v="0"/>
    <n v="82.35"/>
    <n v="82.35"/>
    <n v="59.32"/>
    <n v="80.59"/>
    <n v="56.91"/>
    <n v="56.91"/>
    <n v="60.45"/>
    <n v="3.98"/>
    <n v="73.56"/>
    <n v="94.75"/>
    <x v="3"/>
    <x v="1"/>
    <n v="17.899999999999999"/>
    <x v="1"/>
    <x v="0"/>
    <m/>
    <x v="1"/>
    <x v="1"/>
    <x v="9"/>
    <n v="7.8"/>
  </r>
  <r>
    <s v="S3621"/>
    <s v="John"/>
    <s v="Davis"/>
    <s v="student2621@university.com"/>
    <s v="Male"/>
    <n v="23"/>
    <x v="3"/>
    <m/>
    <n v="75.205165965404206"/>
    <n v="57.92"/>
    <n v="68.28"/>
    <n v="69.290000000000006"/>
    <n v="69.290000000000006"/>
    <n v="57.02"/>
    <n v="5.85"/>
    <n v="58.33"/>
    <n v="60.16"/>
    <x v="0"/>
    <x v="0"/>
    <n v="7"/>
    <x v="0"/>
    <x v="0"/>
    <m/>
    <x v="1"/>
    <x v="1"/>
    <x v="9"/>
    <n v="7.8"/>
  </r>
  <r>
    <s v="S3622"/>
    <s v="Maria"/>
    <s v="Brown"/>
    <s v="student2622@university.com"/>
    <s v="Female"/>
    <n v="19"/>
    <x v="0"/>
    <n v="88.79"/>
    <n v="88.79"/>
    <n v="58.31"/>
    <n v="94.94"/>
    <n v="57.94"/>
    <n v="57.94"/>
    <n v="67.63"/>
    <n v="7.72"/>
    <n v="53.48"/>
    <n v="68.83"/>
    <x v="1"/>
    <x v="1"/>
    <n v="20.8"/>
    <x v="0"/>
    <x v="1"/>
    <s v="PhD"/>
    <x v="3"/>
    <x v="1"/>
    <x v="3"/>
    <n v="7.9"/>
  </r>
  <r>
    <s v="S3623"/>
    <s v="Liam"/>
    <s v="Johnson"/>
    <s v="student2623@university.com"/>
    <s v="Male"/>
    <n v="24"/>
    <x v="0"/>
    <n v="81.5"/>
    <n v="81.5"/>
    <n v="88.68"/>
    <n v="63.51"/>
    <m/>
    <n v="74.922439602084395"/>
    <n v="52.42"/>
    <n v="1.28"/>
    <n v="65.849999999999994"/>
    <n v="58.48"/>
    <x v="4"/>
    <x v="1"/>
    <n v="5.3"/>
    <x v="1"/>
    <x v="0"/>
    <m/>
    <x v="1"/>
    <x v="0"/>
    <x v="5"/>
    <n v="4.7"/>
  </r>
  <r>
    <s v="S3624"/>
    <s v="Maria"/>
    <s v="Davis"/>
    <s v="student2624@university.com"/>
    <s v="Male"/>
    <n v="22"/>
    <x v="0"/>
    <n v="99.11"/>
    <n v="99.11"/>
    <n v="89.9"/>
    <n v="54.1"/>
    <n v="82.41"/>
    <n v="82.41"/>
    <n v="79.17"/>
    <n v="9.6999999999999993"/>
    <n v="77.239999999999995"/>
    <n v="64.19"/>
    <x v="1"/>
    <x v="1"/>
    <n v="25.1"/>
    <x v="1"/>
    <x v="0"/>
    <s v="High School"/>
    <x v="0"/>
    <x v="0"/>
    <x v="1"/>
    <n v="6.6"/>
  </r>
  <r>
    <s v="S3625"/>
    <s v="Emma"/>
    <s v="Smith"/>
    <s v="student2625@university.com"/>
    <s v="Female"/>
    <n v="24"/>
    <x v="3"/>
    <n v="84.28"/>
    <n v="84.28"/>
    <n v="59.78"/>
    <n v="79.680000000000007"/>
    <n v="98.38"/>
    <n v="98.38"/>
    <n v="58.8"/>
    <n v="2.39"/>
    <n v="82.63"/>
    <n v="64.66"/>
    <x v="3"/>
    <x v="1"/>
    <n v="27.3"/>
    <x v="0"/>
    <x v="1"/>
    <s v="Master's"/>
    <x v="2"/>
    <x v="0"/>
    <x v="6"/>
    <n v="7.4"/>
  </r>
  <r>
    <s v="S3626"/>
    <s v="Sara"/>
    <s v="Johnson"/>
    <s v="student2626@university.com"/>
    <s v="Male"/>
    <n v="23"/>
    <x v="3"/>
    <n v="98.77"/>
    <n v="98.77"/>
    <n v="75.56"/>
    <n v="74.400000000000006"/>
    <n v="83.91"/>
    <n v="83.91"/>
    <n v="68.87"/>
    <n v="4.4800000000000004"/>
    <n v="71.260000000000005"/>
    <n v="66.34"/>
    <x v="3"/>
    <x v="1"/>
    <n v="29.9"/>
    <x v="0"/>
    <x v="1"/>
    <s v="Bachelor's"/>
    <x v="4"/>
    <x v="1"/>
    <x v="7"/>
    <n v="5.6"/>
  </r>
  <r>
    <s v="S3627"/>
    <s v="Emma"/>
    <s v="Davis"/>
    <s v="student2627@university.com"/>
    <s v="Female"/>
    <n v="22"/>
    <x v="0"/>
    <n v="52.87"/>
    <n v="52.87"/>
    <n v="48.34"/>
    <n v="60.11"/>
    <n v="99.24"/>
    <n v="99.24"/>
    <n v="63.46"/>
    <n v="0.23"/>
    <n v="75.010000000000005"/>
    <n v="82.05"/>
    <x v="2"/>
    <x v="1"/>
    <n v="13.6"/>
    <x v="1"/>
    <x v="0"/>
    <s v="Master's"/>
    <x v="2"/>
    <x v="1"/>
    <x v="9"/>
    <n v="5.3"/>
  </r>
  <r>
    <s v="S3628"/>
    <s v="Sara"/>
    <s v="Smith"/>
    <s v="student2628@university.com"/>
    <s v="Female"/>
    <n v="22"/>
    <x v="2"/>
    <n v="56.95"/>
    <n v="56.95"/>
    <n v="68.13"/>
    <n v="60.62"/>
    <n v="71.72"/>
    <n v="71.72"/>
    <n v="81.52"/>
    <n v="5.5"/>
    <n v="77.16"/>
    <n v="87.13"/>
    <x v="0"/>
    <x v="0"/>
    <n v="19"/>
    <x v="0"/>
    <x v="0"/>
    <m/>
    <x v="1"/>
    <x v="0"/>
    <x v="7"/>
    <n v="7.6"/>
  </r>
  <r>
    <s v="S3629"/>
    <s v="Omar"/>
    <s v="Johnson"/>
    <s v="student2629@university.com"/>
    <s v="Male"/>
    <n v="18"/>
    <x v="3"/>
    <n v="72.569999999999993"/>
    <n v="72.569999999999993"/>
    <n v="99.93"/>
    <n v="63.89"/>
    <n v="94.89"/>
    <n v="94.89"/>
    <n v="92.52"/>
    <n v="3.82"/>
    <n v="75.599999999999994"/>
    <n v="75.53"/>
    <x v="1"/>
    <x v="1"/>
    <n v="26.6"/>
    <x v="1"/>
    <x v="0"/>
    <s v="High School"/>
    <x v="0"/>
    <x v="2"/>
    <x v="2"/>
    <n v="5.8"/>
  </r>
  <r>
    <s v="S3630"/>
    <s v="John"/>
    <s v="Smith"/>
    <s v="student2630@university.com"/>
    <s v="Male"/>
    <n v="18"/>
    <x v="3"/>
    <n v="69.239999999999995"/>
    <n v="69.239999999999995"/>
    <n v="49.53"/>
    <n v="57.47"/>
    <n v="60.25"/>
    <n v="60.25"/>
    <n v="81.67"/>
    <n v="2.5"/>
    <n v="54.52"/>
    <n v="80.52"/>
    <x v="1"/>
    <x v="1"/>
    <n v="16.600000000000001"/>
    <x v="1"/>
    <x v="1"/>
    <s v="PhD"/>
    <x v="3"/>
    <x v="2"/>
    <x v="0"/>
    <n v="5.2"/>
  </r>
  <r>
    <s v="S3631"/>
    <s v="Omar"/>
    <s v="Smith"/>
    <s v="student2631@university.com"/>
    <s v="Female"/>
    <n v="18"/>
    <x v="1"/>
    <n v="89.14"/>
    <n v="89.14"/>
    <n v="96.85"/>
    <n v="82.61"/>
    <m/>
    <n v="74.890907794676878"/>
    <n v="77.13"/>
    <n v="9.86"/>
    <n v="70.25"/>
    <n v="90.66"/>
    <x v="3"/>
    <x v="1"/>
    <n v="13.2"/>
    <x v="0"/>
    <x v="0"/>
    <s v="Bachelor's"/>
    <x v="4"/>
    <x v="0"/>
    <x v="7"/>
    <n v="6.8"/>
  </r>
  <r>
    <s v="S3632"/>
    <s v="Ali"/>
    <s v="Johnson"/>
    <s v="student2632@university.com"/>
    <s v="Female"/>
    <n v="23"/>
    <x v="3"/>
    <n v="58.03"/>
    <n v="58.03"/>
    <n v="89.46"/>
    <n v="79.08"/>
    <n v="85.13"/>
    <n v="85.13"/>
    <n v="83.45"/>
    <n v="4.28"/>
    <n v="60.22"/>
    <n v="99.98"/>
    <x v="4"/>
    <x v="1"/>
    <n v="6.2"/>
    <x v="0"/>
    <x v="0"/>
    <s v="High School"/>
    <x v="0"/>
    <x v="1"/>
    <x v="7"/>
    <n v="7.1"/>
  </r>
  <r>
    <s v="S3633"/>
    <s v="Maria"/>
    <s v="Johnson"/>
    <s v="student2633@university.com"/>
    <s v="Female"/>
    <n v="21"/>
    <x v="1"/>
    <n v="98.8"/>
    <n v="98.8"/>
    <n v="98.33"/>
    <n v="66.45"/>
    <n v="68.569999999999993"/>
    <n v="68.569999999999993"/>
    <n v="51.5"/>
    <n v="4.1399999999999997"/>
    <n v="76.69"/>
    <n v="72.83"/>
    <x v="1"/>
    <x v="1"/>
    <n v="14.9"/>
    <x v="0"/>
    <x v="0"/>
    <s v="High School"/>
    <x v="0"/>
    <x v="1"/>
    <x v="5"/>
    <n v="7.9"/>
  </r>
  <r>
    <s v="S3634"/>
    <s v="Sara"/>
    <s v="Smith"/>
    <s v="student2634@university.com"/>
    <s v="Female"/>
    <n v="19"/>
    <x v="0"/>
    <n v="65.75"/>
    <n v="65.75"/>
    <n v="50.77"/>
    <n v="63.87"/>
    <m/>
    <n v="74.889043767840221"/>
    <n v="56.14"/>
    <n v="4.63"/>
    <n v="87.9"/>
    <n v="96.82"/>
    <x v="4"/>
    <x v="1"/>
    <n v="7"/>
    <x v="0"/>
    <x v="0"/>
    <s v="High School"/>
    <x v="0"/>
    <x v="0"/>
    <x v="1"/>
    <n v="4.2"/>
  </r>
  <r>
    <s v="S3635"/>
    <s v="Emma"/>
    <s v="Jones"/>
    <s v="student2635@university.com"/>
    <s v="Female"/>
    <n v="23"/>
    <x v="0"/>
    <m/>
    <n v="75.187229539040231"/>
    <n v="52.81"/>
    <n v="61.9"/>
    <n v="83.56"/>
    <n v="83.56"/>
    <n v="54.75"/>
    <n v="1.1599999999999999"/>
    <n v="78.97"/>
    <n v="74.52"/>
    <x v="1"/>
    <x v="1"/>
    <n v="14.1"/>
    <x v="1"/>
    <x v="0"/>
    <s v="None"/>
    <x v="1"/>
    <x v="1"/>
    <x v="3"/>
    <n v="4.9000000000000004"/>
  </r>
  <r>
    <s v="S3636"/>
    <s v="John"/>
    <s v="Johnson"/>
    <s v="student2636@university.com"/>
    <s v="Female"/>
    <n v="24"/>
    <x v="3"/>
    <n v="63.74"/>
    <n v="63.74"/>
    <n v="41.01"/>
    <n v="57.01"/>
    <n v="66.67"/>
    <n v="66.67"/>
    <n v="54.91"/>
    <n v="3.93"/>
    <n v="61.09"/>
    <n v="89.1"/>
    <x v="0"/>
    <x v="0"/>
    <n v="13.6"/>
    <x v="0"/>
    <x v="0"/>
    <m/>
    <x v="1"/>
    <x v="1"/>
    <x v="3"/>
    <n v="7.9"/>
  </r>
  <r>
    <s v="S3637"/>
    <s v="Sara"/>
    <s v="Davis"/>
    <s v="student2637@university.com"/>
    <s v="Male"/>
    <n v="18"/>
    <x v="3"/>
    <n v="78.97"/>
    <n v="78.97"/>
    <n v="83.48"/>
    <n v="45.14"/>
    <n v="78.63"/>
    <n v="78.63"/>
    <n v="63.02"/>
    <n v="3.36"/>
    <n v="60.39"/>
    <n v="78.66"/>
    <x v="4"/>
    <x v="1"/>
    <n v="21.2"/>
    <x v="0"/>
    <x v="0"/>
    <s v="PhD"/>
    <x v="3"/>
    <x v="2"/>
    <x v="5"/>
    <n v="6.7"/>
  </r>
  <r>
    <s v="S3638"/>
    <s v="Emma"/>
    <s v="Williams"/>
    <s v="student2638@university.com"/>
    <s v="Male"/>
    <n v="22"/>
    <x v="3"/>
    <n v="52.93"/>
    <n v="52.93"/>
    <n v="78.650000000000006"/>
    <n v="56.09"/>
    <n v="64.97"/>
    <n v="64.97"/>
    <n v="76.599999999999994"/>
    <n v="4.6500000000000004"/>
    <n v="51.85"/>
    <n v="94.2"/>
    <x v="4"/>
    <x v="1"/>
    <n v="14.2"/>
    <x v="0"/>
    <x v="0"/>
    <s v="PhD"/>
    <x v="3"/>
    <x v="1"/>
    <x v="3"/>
    <n v="8"/>
  </r>
  <r>
    <s v="S3639"/>
    <s v="Maria"/>
    <s v="Brown"/>
    <s v="student2639@university.com"/>
    <s v="Male"/>
    <n v="23"/>
    <x v="1"/>
    <m/>
    <n v="75.201323598680887"/>
    <n v="50.68"/>
    <n v="59.27"/>
    <n v="89.19"/>
    <n v="89.19"/>
    <n v="55.73"/>
    <n v="8.57"/>
    <n v="71.319999999999993"/>
    <n v="72.44"/>
    <x v="3"/>
    <x v="1"/>
    <n v="14.6"/>
    <x v="0"/>
    <x v="1"/>
    <s v="Bachelor's"/>
    <x v="4"/>
    <x v="2"/>
    <x v="7"/>
    <n v="6.2"/>
  </r>
  <r>
    <s v="S3640"/>
    <s v="Omar"/>
    <s v="Smith"/>
    <s v="student2640@university.com"/>
    <s v="Male"/>
    <n v="22"/>
    <x v="1"/>
    <n v="87.29"/>
    <n v="87.29"/>
    <n v="87.47"/>
    <n v="72.86"/>
    <n v="65.62"/>
    <n v="65.62"/>
    <n v="96.76"/>
    <n v="1.93"/>
    <n v="71.64"/>
    <n v="84.79"/>
    <x v="1"/>
    <x v="1"/>
    <n v="12.2"/>
    <x v="1"/>
    <x v="0"/>
    <s v="None"/>
    <x v="1"/>
    <x v="1"/>
    <x v="7"/>
    <n v="6.3"/>
  </r>
  <r>
    <s v="S3641"/>
    <s v="Maria"/>
    <s v="Smith"/>
    <s v="student2641@university.com"/>
    <s v="Female"/>
    <n v="24"/>
    <x v="0"/>
    <n v="59.33"/>
    <n v="59.33"/>
    <n v="57.95"/>
    <n v="86.43"/>
    <n v="76.75"/>
    <n v="76.75"/>
    <n v="92.71"/>
    <n v="6.08"/>
    <n v="61.82"/>
    <n v="73.319999999999993"/>
    <x v="2"/>
    <x v="1"/>
    <n v="20.2"/>
    <x v="0"/>
    <x v="0"/>
    <s v="Master's"/>
    <x v="2"/>
    <x v="1"/>
    <x v="8"/>
    <n v="5.9"/>
  </r>
  <r>
    <s v="S3642"/>
    <s v="Ahmed"/>
    <s v="Brown"/>
    <s v="student2642@university.com"/>
    <s v="Male"/>
    <n v="22"/>
    <x v="1"/>
    <n v="61.78"/>
    <n v="61.78"/>
    <n v="48.1"/>
    <n v="63.74"/>
    <m/>
    <n v="74.888486873508427"/>
    <n v="98.58"/>
    <n v="0.38"/>
    <n v="88.21"/>
    <n v="92.85"/>
    <x v="4"/>
    <x v="1"/>
    <n v="14.7"/>
    <x v="0"/>
    <x v="0"/>
    <s v="PhD"/>
    <x v="3"/>
    <x v="0"/>
    <x v="1"/>
    <n v="7.5"/>
  </r>
  <r>
    <s v="S3643"/>
    <s v="Ali"/>
    <s v="Jones"/>
    <s v="student2643@university.com"/>
    <s v="Male"/>
    <n v="22"/>
    <x v="3"/>
    <m/>
    <n v="75.209438679245039"/>
    <n v="65.349999999999994"/>
    <n v="96.69"/>
    <n v="89.59"/>
    <n v="89.59"/>
    <n v="52.13"/>
    <n v="3.17"/>
    <n v="69.319999999999993"/>
    <n v="99.72"/>
    <x v="1"/>
    <x v="1"/>
    <n v="28.7"/>
    <x v="1"/>
    <x v="0"/>
    <s v="Master's"/>
    <x v="2"/>
    <x v="1"/>
    <x v="9"/>
    <n v="7"/>
  </r>
  <r>
    <s v="S3644"/>
    <s v="Ahmed"/>
    <s v="Brown"/>
    <s v="student2644@university.com"/>
    <s v="Female"/>
    <n v="20"/>
    <x v="0"/>
    <m/>
    <n v="75.209438679245039"/>
    <n v="45.46"/>
    <n v="89.64"/>
    <n v="81.02"/>
    <n v="81.02"/>
    <n v="92.57"/>
    <n v="4.7300000000000004"/>
    <n v="83.47"/>
    <n v="62.17"/>
    <x v="2"/>
    <x v="1"/>
    <n v="27.3"/>
    <x v="0"/>
    <x v="0"/>
    <m/>
    <x v="1"/>
    <x v="2"/>
    <x v="4"/>
    <n v="6"/>
  </r>
  <r>
    <s v="S3645"/>
    <s v="John"/>
    <s v="Johnson"/>
    <s v="student2645@university.com"/>
    <s v="Male"/>
    <n v="21"/>
    <x v="0"/>
    <n v="71.87"/>
    <n v="71.87"/>
    <n v="55.79"/>
    <n v="99.09"/>
    <n v="59.61"/>
    <n v="59.61"/>
    <n v="90.19"/>
    <n v="0.74"/>
    <n v="82"/>
    <n v="73.72"/>
    <x v="1"/>
    <x v="1"/>
    <n v="10.9"/>
    <x v="1"/>
    <x v="0"/>
    <s v="High School"/>
    <x v="0"/>
    <x v="0"/>
    <x v="9"/>
    <n v="4.9000000000000004"/>
  </r>
  <r>
    <s v="S3646"/>
    <s v="Sara"/>
    <s v="Brown"/>
    <s v="student2646@university.com"/>
    <s v="Female"/>
    <n v="19"/>
    <x v="1"/>
    <m/>
    <n v="75.211014629542007"/>
    <n v="62.28"/>
    <n v="92.57"/>
    <n v="60.77"/>
    <n v="60.77"/>
    <n v="95.11"/>
    <n v="5.44"/>
    <n v="80.239999999999995"/>
    <n v="54.06"/>
    <x v="3"/>
    <x v="1"/>
    <n v="15.1"/>
    <x v="0"/>
    <x v="0"/>
    <s v="High School"/>
    <x v="0"/>
    <x v="0"/>
    <x v="2"/>
    <n v="4"/>
  </r>
  <r>
    <s v="S3647"/>
    <s v="John"/>
    <s v="Smith"/>
    <s v="student2647@university.com"/>
    <s v="Female"/>
    <n v="19"/>
    <x v="3"/>
    <n v="67.34"/>
    <n v="67.34"/>
    <n v="91.11"/>
    <n v="77"/>
    <m/>
    <n v="74.892582496413269"/>
    <n v="76.400000000000006"/>
    <n v="3.1"/>
    <n v="95.4"/>
    <n v="57.05"/>
    <x v="1"/>
    <x v="1"/>
    <n v="20.9"/>
    <x v="0"/>
    <x v="0"/>
    <s v="PhD"/>
    <x v="3"/>
    <x v="0"/>
    <x v="8"/>
    <n v="4.5"/>
  </r>
  <r>
    <s v="S3648"/>
    <s v="Omar"/>
    <s v="Brown"/>
    <s v="student2648@university.com"/>
    <s v="Female"/>
    <n v="18"/>
    <x v="0"/>
    <n v="84.95"/>
    <n v="84.95"/>
    <n v="87.55"/>
    <n v="75.91"/>
    <n v="78.83"/>
    <n v="78.83"/>
    <n v="89.39"/>
    <n v="9.93"/>
    <n v="50.79"/>
    <n v="96.46"/>
    <x v="0"/>
    <x v="0"/>
    <n v="5.4"/>
    <x v="0"/>
    <x v="0"/>
    <s v="High School"/>
    <x v="0"/>
    <x v="2"/>
    <x v="8"/>
    <n v="4.5"/>
  </r>
  <r>
    <s v="S3649"/>
    <s v="Emma"/>
    <s v="Williams"/>
    <s v="student2649@university.com"/>
    <s v="Female"/>
    <n v="20"/>
    <x v="1"/>
    <n v="54.51"/>
    <n v="54.51"/>
    <n v="66.569999999999993"/>
    <n v="47.77"/>
    <n v="77.42"/>
    <n v="77.42"/>
    <n v="52.56"/>
    <n v="6.31"/>
    <n v="53.4"/>
    <n v="77.180000000000007"/>
    <x v="4"/>
    <x v="1"/>
    <n v="10.7"/>
    <x v="1"/>
    <x v="1"/>
    <s v="None"/>
    <x v="1"/>
    <x v="2"/>
    <x v="8"/>
    <n v="6.8"/>
  </r>
  <r>
    <s v="S3650"/>
    <s v="Maria"/>
    <s v="Davis"/>
    <s v="student2650@university.com"/>
    <s v="Female"/>
    <n v="23"/>
    <x v="0"/>
    <n v="94.42"/>
    <n v="94.42"/>
    <n v="83.47"/>
    <n v="83.34"/>
    <n v="63.69"/>
    <n v="63.69"/>
    <n v="53.79"/>
    <n v="2.44"/>
    <n v="86.11"/>
    <n v="69.760000000000005"/>
    <x v="1"/>
    <x v="1"/>
    <n v="12.1"/>
    <x v="0"/>
    <x v="1"/>
    <s v="High School"/>
    <x v="0"/>
    <x v="0"/>
    <x v="7"/>
    <n v="7.8"/>
  </r>
  <r>
    <s v="S3651"/>
    <s v="Ahmed"/>
    <s v="Johnson"/>
    <s v="student2651@university.com"/>
    <s v="Male"/>
    <n v="23"/>
    <x v="3"/>
    <n v="95.47"/>
    <n v="95.47"/>
    <n v="74.12"/>
    <n v="76.010000000000005"/>
    <n v="84.7"/>
    <n v="84.7"/>
    <n v="55.93"/>
    <n v="1.03"/>
    <n v="67.680000000000007"/>
    <n v="83.57"/>
    <x v="1"/>
    <x v="1"/>
    <n v="15.1"/>
    <x v="0"/>
    <x v="0"/>
    <m/>
    <x v="1"/>
    <x v="2"/>
    <x v="1"/>
    <n v="6.3"/>
  </r>
  <r>
    <s v="S3652"/>
    <s v="Liam"/>
    <s v="Brown"/>
    <s v="student2652@university.com"/>
    <s v="Male"/>
    <n v="19"/>
    <x v="0"/>
    <n v="55.25"/>
    <n v="55.25"/>
    <n v="60.45"/>
    <n v="70.42"/>
    <n v="94.45"/>
    <n v="94.45"/>
    <n v="95.74"/>
    <n v="0.41"/>
    <n v="99.33"/>
    <n v="78.010000000000005"/>
    <x v="4"/>
    <x v="1"/>
    <n v="27.2"/>
    <x v="1"/>
    <x v="0"/>
    <s v="None"/>
    <x v="1"/>
    <x v="0"/>
    <x v="6"/>
    <n v="6.1"/>
  </r>
  <r>
    <s v="S3653"/>
    <s v="Ahmed"/>
    <s v="Smith"/>
    <s v="student2653@university.com"/>
    <s v="Male"/>
    <n v="21"/>
    <x v="3"/>
    <n v="99.54"/>
    <n v="99.54"/>
    <n v="83.55"/>
    <n v="81.599999999999994"/>
    <n v="52.18"/>
    <n v="52.18"/>
    <n v="53.06"/>
    <n v="0.91"/>
    <n v="60.82"/>
    <n v="64.44"/>
    <x v="3"/>
    <x v="1"/>
    <n v="7.4"/>
    <x v="0"/>
    <x v="0"/>
    <m/>
    <x v="1"/>
    <x v="0"/>
    <x v="8"/>
    <n v="4.7"/>
  </r>
  <r>
    <s v="S3654"/>
    <s v="Omar"/>
    <s v="Davis"/>
    <s v="student2654@university.com"/>
    <s v="Female"/>
    <n v="22"/>
    <x v="0"/>
    <n v="64.88"/>
    <n v="64.88"/>
    <n v="81.010000000000005"/>
    <n v="66.64"/>
    <n v="70.86"/>
    <n v="70.86"/>
    <n v="55.01"/>
    <n v="6.8"/>
    <n v="59.17"/>
    <n v="61.33"/>
    <x v="1"/>
    <x v="1"/>
    <n v="6.6"/>
    <x v="1"/>
    <x v="0"/>
    <s v="High School"/>
    <x v="0"/>
    <x v="1"/>
    <x v="1"/>
    <n v="8.5"/>
  </r>
  <r>
    <s v="S3655"/>
    <s v="Ahmed"/>
    <s v="Johnson"/>
    <s v="student2655@university.com"/>
    <s v="Male"/>
    <n v="24"/>
    <x v="2"/>
    <m/>
    <n v="75.20406442444316"/>
    <n v="77.150000000000006"/>
    <n v="71.430000000000007"/>
    <n v="79.680000000000007"/>
    <n v="79.680000000000007"/>
    <n v="96.52"/>
    <n v="8.5500000000000007"/>
    <n v="79.41"/>
    <n v="79.510000000000005"/>
    <x v="0"/>
    <x v="0"/>
    <n v="21.6"/>
    <x v="0"/>
    <x v="0"/>
    <s v="None"/>
    <x v="1"/>
    <x v="1"/>
    <x v="4"/>
    <n v="7.7"/>
  </r>
  <r>
    <s v="S3656"/>
    <s v="Omar"/>
    <s v="Smith"/>
    <s v="student2656@university.com"/>
    <s v="Male"/>
    <n v="18"/>
    <x v="0"/>
    <n v="50.25"/>
    <n v="50.25"/>
    <n v="77.08"/>
    <n v="63.9"/>
    <m/>
    <n v="74.891301008161406"/>
    <n v="55.37"/>
    <n v="1.57"/>
    <n v="63.97"/>
    <n v="59.41"/>
    <x v="0"/>
    <x v="0"/>
    <n v="14.1"/>
    <x v="1"/>
    <x v="0"/>
    <s v="High School"/>
    <x v="0"/>
    <x v="0"/>
    <x v="5"/>
    <n v="6.1"/>
  </r>
  <r>
    <s v="S3657"/>
    <s v="Liam"/>
    <s v="Jones"/>
    <s v="student2657@university.com"/>
    <s v="Male"/>
    <n v="21"/>
    <x v="0"/>
    <n v="70.430000000000007"/>
    <n v="70.430000000000007"/>
    <n v="80.98"/>
    <n v="83.04"/>
    <n v="50.98"/>
    <n v="50.98"/>
    <n v="93.49"/>
    <n v="4.0199999999999996"/>
    <n v="67.02"/>
    <n v="56.96"/>
    <x v="2"/>
    <x v="1"/>
    <n v="9.4"/>
    <x v="1"/>
    <x v="0"/>
    <s v="None"/>
    <x v="1"/>
    <x v="1"/>
    <x v="4"/>
    <n v="4.5"/>
  </r>
  <r>
    <s v="S3658"/>
    <s v="John"/>
    <s v="Williams"/>
    <s v="student2658@university.com"/>
    <s v="Male"/>
    <n v="19"/>
    <x v="0"/>
    <n v="81.489999999999995"/>
    <n v="81.489999999999995"/>
    <n v="63.07"/>
    <n v="92.6"/>
    <n v="60.53"/>
    <n v="60.53"/>
    <n v="89.46"/>
    <n v="3.54"/>
    <n v="96.05"/>
    <n v="65.92"/>
    <x v="2"/>
    <x v="1"/>
    <n v="22.5"/>
    <x v="1"/>
    <x v="0"/>
    <s v="Master's"/>
    <x v="2"/>
    <x v="0"/>
    <x v="0"/>
    <n v="8.1999999999999993"/>
  </r>
  <r>
    <s v="S3659"/>
    <s v="Maria"/>
    <s v="Jones"/>
    <s v="student2659@university.com"/>
    <s v="Female"/>
    <n v="20"/>
    <x v="3"/>
    <m/>
    <n v="75.215185009487413"/>
    <n v="92.14"/>
    <n v="90.45"/>
    <n v="53.09"/>
    <n v="53.09"/>
    <n v="52.01"/>
    <n v="6.45"/>
    <n v="51.31"/>
    <n v="93.07"/>
    <x v="2"/>
    <x v="1"/>
    <n v="11.1"/>
    <x v="1"/>
    <x v="0"/>
    <s v="None"/>
    <x v="1"/>
    <x v="0"/>
    <x v="0"/>
    <n v="4.8"/>
  </r>
  <r>
    <s v="S3660"/>
    <s v="Sara"/>
    <s v="Williams"/>
    <s v="student2660@university.com"/>
    <s v="Male"/>
    <n v="18"/>
    <x v="3"/>
    <n v="91.84"/>
    <n v="91.84"/>
    <n v="49.74"/>
    <n v="87.16"/>
    <n v="78.45"/>
    <n v="78.45"/>
    <n v="51.09"/>
    <n v="1.83"/>
    <n v="76.56"/>
    <n v="51.84"/>
    <x v="1"/>
    <x v="1"/>
    <n v="19.100000000000001"/>
    <x v="0"/>
    <x v="0"/>
    <s v="Master's"/>
    <x v="2"/>
    <x v="1"/>
    <x v="7"/>
    <n v="7.4"/>
  </r>
  <r>
    <s v="S3661"/>
    <s v="Emma"/>
    <s v="Brown"/>
    <s v="student2661@university.com"/>
    <s v="Female"/>
    <n v="19"/>
    <x v="2"/>
    <n v="85.83"/>
    <n v="85.83"/>
    <n v="93.03"/>
    <n v="40.83"/>
    <n v="82.27"/>
    <n v="82.27"/>
    <n v="76.72"/>
    <n v="9.5299999999999994"/>
    <n v="66.739999999999995"/>
    <n v="91.66"/>
    <x v="1"/>
    <x v="1"/>
    <n v="15.2"/>
    <x v="1"/>
    <x v="0"/>
    <s v="High School"/>
    <x v="0"/>
    <x v="0"/>
    <x v="4"/>
    <n v="5.7"/>
  </r>
  <r>
    <s v="S3662"/>
    <s v="Sara"/>
    <s v="Johnson"/>
    <s v="student2662@university.com"/>
    <s v="Female"/>
    <n v="23"/>
    <x v="0"/>
    <n v="67.510000000000005"/>
    <n v="67.510000000000005"/>
    <n v="60.54"/>
    <n v="94.71"/>
    <n v="57.99"/>
    <n v="57.99"/>
    <n v="99.86"/>
    <n v="7.29"/>
    <n v="67.3"/>
    <n v="81.05"/>
    <x v="1"/>
    <x v="1"/>
    <n v="14"/>
    <x v="0"/>
    <x v="1"/>
    <s v="None"/>
    <x v="1"/>
    <x v="0"/>
    <x v="1"/>
    <n v="8.3000000000000007"/>
  </r>
  <r>
    <s v="S3663"/>
    <s v="John"/>
    <s v="Brown"/>
    <s v="student2663@university.com"/>
    <s v="Male"/>
    <n v="18"/>
    <x v="3"/>
    <n v="86.72"/>
    <n v="86.72"/>
    <n v="47.5"/>
    <n v="56.49"/>
    <n v="66.650000000000006"/>
    <n v="66.650000000000006"/>
    <n v="93.94"/>
    <n v="9.5500000000000007"/>
    <n v="62.39"/>
    <n v="52.02"/>
    <x v="1"/>
    <x v="1"/>
    <n v="23"/>
    <x v="1"/>
    <x v="0"/>
    <s v="PhD"/>
    <x v="3"/>
    <x v="1"/>
    <x v="8"/>
    <n v="6.9"/>
  </r>
  <r>
    <s v="S3664"/>
    <s v="Emma"/>
    <s v="Williams"/>
    <s v="student2664@university.com"/>
    <s v="Female"/>
    <n v="19"/>
    <x v="3"/>
    <n v="97.02"/>
    <n v="97.02"/>
    <n v="76"/>
    <n v="93.28"/>
    <n v="66.489999999999995"/>
    <n v="66.489999999999995"/>
    <n v="65.5"/>
    <n v="2.77"/>
    <n v="56.74"/>
    <n v="80.099999999999994"/>
    <x v="1"/>
    <x v="1"/>
    <n v="20.3"/>
    <x v="0"/>
    <x v="0"/>
    <m/>
    <x v="1"/>
    <x v="1"/>
    <x v="5"/>
    <n v="5.0999999999999996"/>
  </r>
  <r>
    <s v="S3665"/>
    <s v="Ahmed"/>
    <s v="Williams"/>
    <s v="student2665@university.com"/>
    <s v="Female"/>
    <n v="23"/>
    <x v="0"/>
    <n v="54.65"/>
    <n v="54.65"/>
    <n v="62.56"/>
    <n v="51.82"/>
    <n v="90.99"/>
    <n v="90.99"/>
    <n v="69.319999999999993"/>
    <n v="5.88"/>
    <n v="51.72"/>
    <n v="71.3"/>
    <x v="4"/>
    <x v="1"/>
    <n v="17.8"/>
    <x v="1"/>
    <x v="0"/>
    <s v="None"/>
    <x v="1"/>
    <x v="1"/>
    <x v="4"/>
    <n v="4.0999999999999996"/>
  </r>
  <r>
    <s v="S3666"/>
    <s v="Liam"/>
    <s v="Williams"/>
    <s v="student2666@university.com"/>
    <s v="Female"/>
    <n v="24"/>
    <x v="1"/>
    <m/>
    <n v="75.199828734538258"/>
    <n v="88.93"/>
    <n v="66.38"/>
    <n v="59.73"/>
    <n v="59.73"/>
    <n v="69.400000000000006"/>
    <n v="7.32"/>
    <n v="99.38"/>
    <n v="92.06"/>
    <x v="4"/>
    <x v="1"/>
    <n v="8.1999999999999993"/>
    <x v="0"/>
    <x v="0"/>
    <s v="None"/>
    <x v="1"/>
    <x v="0"/>
    <x v="4"/>
    <n v="5.0999999999999996"/>
  </r>
  <r>
    <s v="S3667"/>
    <s v="Liam"/>
    <s v="Davis"/>
    <s v="student2667@university.com"/>
    <s v="Female"/>
    <n v="23"/>
    <x v="1"/>
    <n v="73.17"/>
    <n v="73.17"/>
    <n v="65.849999999999994"/>
    <n v="84.96"/>
    <n v="77.42"/>
    <n v="77.42"/>
    <n v="86.71"/>
    <n v="7.11"/>
    <n v="83.02"/>
    <n v="95.36"/>
    <x v="2"/>
    <x v="1"/>
    <n v="19.600000000000001"/>
    <x v="1"/>
    <x v="0"/>
    <s v="Bachelor's"/>
    <x v="4"/>
    <x v="0"/>
    <x v="0"/>
    <n v="5.8"/>
  </r>
  <r>
    <s v="S3668"/>
    <s v="Ali"/>
    <s v="Smith"/>
    <s v="student2668@university.com"/>
    <s v="Female"/>
    <n v="22"/>
    <x v="3"/>
    <n v="74.900000000000006"/>
    <n v="74.900000000000006"/>
    <n v="80.11"/>
    <n v="78.42"/>
    <n v="89.15"/>
    <n v="89.15"/>
    <n v="67.06"/>
    <n v="0.21"/>
    <n v="88.86"/>
    <n v="64.319999999999993"/>
    <x v="1"/>
    <x v="1"/>
    <n v="22.3"/>
    <x v="0"/>
    <x v="0"/>
    <s v="PhD"/>
    <x v="3"/>
    <x v="1"/>
    <x v="4"/>
    <n v="7.5"/>
  </r>
  <r>
    <s v="S3669"/>
    <s v="John"/>
    <s v="Johnson"/>
    <s v="student2669@university.com"/>
    <s v="Female"/>
    <n v="20"/>
    <x v="2"/>
    <n v="77.11"/>
    <n v="77.11"/>
    <n v="58.5"/>
    <n v="64.959999999999994"/>
    <n v="91.48"/>
    <n v="91.48"/>
    <n v="57.39"/>
    <n v="9.98"/>
    <n v="53.25"/>
    <n v="89.21"/>
    <x v="4"/>
    <x v="1"/>
    <n v="25.4"/>
    <x v="0"/>
    <x v="0"/>
    <m/>
    <x v="1"/>
    <x v="1"/>
    <x v="8"/>
    <n v="5.0999999999999996"/>
  </r>
  <r>
    <s v="S3670"/>
    <s v="John"/>
    <s v="Brown"/>
    <s v="student2670@university.com"/>
    <s v="Female"/>
    <n v="22"/>
    <x v="0"/>
    <n v="65.03"/>
    <n v="65.03"/>
    <n v="52.57"/>
    <n v="80.72"/>
    <n v="83.33"/>
    <n v="83.33"/>
    <n v="87.36"/>
    <n v="9.2799999999999994"/>
    <n v="50.74"/>
    <n v="65.489999999999995"/>
    <x v="3"/>
    <x v="1"/>
    <n v="12.5"/>
    <x v="0"/>
    <x v="0"/>
    <s v="None"/>
    <x v="1"/>
    <x v="1"/>
    <x v="3"/>
    <n v="5.3"/>
  </r>
  <r>
    <s v="S3671"/>
    <s v="Maria"/>
    <s v="Brown"/>
    <s v="student2671@university.com"/>
    <s v="Male"/>
    <n v="19"/>
    <x v="0"/>
    <m/>
    <n v="75.204876072449665"/>
    <n v="63.28"/>
    <n v="72.94"/>
    <n v="64.98"/>
    <n v="64.98"/>
    <n v="72.900000000000006"/>
    <n v="1.2"/>
    <n v="80.010000000000005"/>
    <n v="64.78"/>
    <x v="2"/>
    <x v="1"/>
    <n v="11.6"/>
    <x v="0"/>
    <x v="1"/>
    <m/>
    <x v="1"/>
    <x v="2"/>
    <x v="3"/>
    <n v="6.2"/>
  </r>
  <r>
    <s v="S3672"/>
    <s v="Sara"/>
    <s v="Jones"/>
    <s v="student2672@university.com"/>
    <s v="Male"/>
    <n v="24"/>
    <x v="0"/>
    <n v="82.25"/>
    <n v="82.25"/>
    <n v="76.41"/>
    <n v="56.54"/>
    <n v="91.15"/>
    <n v="91.15"/>
    <n v="53.84"/>
    <n v="5.44"/>
    <n v="86.19"/>
    <n v="59.63"/>
    <x v="1"/>
    <x v="1"/>
    <n v="23.7"/>
    <x v="0"/>
    <x v="0"/>
    <m/>
    <x v="1"/>
    <x v="0"/>
    <x v="8"/>
    <n v="4.2"/>
  </r>
  <r>
    <s v="S3673"/>
    <s v="John"/>
    <s v="Williams"/>
    <s v="student2673@university.com"/>
    <s v="Female"/>
    <n v="21"/>
    <x v="3"/>
    <n v="78.89"/>
    <n v="78.89"/>
    <n v="79.42"/>
    <n v="78.78"/>
    <m/>
    <n v="74.907547169811437"/>
    <n v="89.5"/>
    <n v="3.15"/>
    <n v="69.739999999999995"/>
    <n v="83.92"/>
    <x v="3"/>
    <x v="1"/>
    <n v="16.7"/>
    <x v="1"/>
    <x v="0"/>
    <s v="None"/>
    <x v="1"/>
    <x v="0"/>
    <x v="5"/>
    <n v="7.8"/>
  </r>
  <r>
    <s v="S3674"/>
    <s v="John"/>
    <s v="Williams"/>
    <s v="student2674@university.com"/>
    <s v="Female"/>
    <n v="24"/>
    <x v="2"/>
    <m/>
    <n v="75.19975667938904"/>
    <n v="74.69"/>
    <n v="52.25"/>
    <n v="85.22"/>
    <n v="85.22"/>
    <n v="79.27"/>
    <n v="8.7899999999999991"/>
    <n v="69.39"/>
    <n v="63.08"/>
    <x v="0"/>
    <x v="0"/>
    <n v="15.1"/>
    <x v="1"/>
    <x v="0"/>
    <s v="None"/>
    <x v="1"/>
    <x v="0"/>
    <x v="1"/>
    <n v="4.4000000000000004"/>
  </r>
  <r>
    <s v="S3675"/>
    <s v="Ahmed"/>
    <s v="Williams"/>
    <s v="student2675@university.com"/>
    <s v="Male"/>
    <n v="24"/>
    <x v="3"/>
    <n v="73.849999999999994"/>
    <n v="73.849999999999994"/>
    <n v="99.28"/>
    <n v="81.64"/>
    <n v="53.37"/>
    <n v="53.37"/>
    <n v="74.47"/>
    <n v="6.98"/>
    <n v="69.22"/>
    <n v="73.239999999999995"/>
    <x v="1"/>
    <x v="1"/>
    <n v="9"/>
    <x v="0"/>
    <x v="0"/>
    <s v="None"/>
    <x v="1"/>
    <x v="0"/>
    <x v="9"/>
    <n v="7.7"/>
  </r>
  <r>
    <s v="S3676"/>
    <s v="Ahmed"/>
    <s v="Brown"/>
    <s v="student2676@university.com"/>
    <s v="Male"/>
    <n v="24"/>
    <x v="3"/>
    <n v="67.81"/>
    <n v="67.81"/>
    <n v="81.47"/>
    <n v="40.19"/>
    <n v="52.16"/>
    <n v="52.16"/>
    <n v="83.67"/>
    <n v="2.2400000000000002"/>
    <n v="57.64"/>
    <n v="90.61"/>
    <x v="3"/>
    <x v="1"/>
    <n v="15.9"/>
    <x v="1"/>
    <x v="0"/>
    <s v="Master's"/>
    <x v="2"/>
    <x v="2"/>
    <x v="0"/>
    <n v="5.3"/>
  </r>
  <r>
    <s v="S3677"/>
    <s v="Emma"/>
    <s v="Jones"/>
    <s v="student2677@university.com"/>
    <s v="Male"/>
    <n v="22"/>
    <x v="1"/>
    <n v="74.55"/>
    <n v="74.55"/>
    <n v="95.89"/>
    <n v="72.930000000000007"/>
    <n v="84.77"/>
    <n v="84.77"/>
    <n v="75.27"/>
    <n v="0.34"/>
    <n v="87.7"/>
    <n v="89.6"/>
    <x v="0"/>
    <x v="0"/>
    <n v="23.2"/>
    <x v="0"/>
    <x v="0"/>
    <s v="Bachelor's"/>
    <x v="4"/>
    <x v="2"/>
    <x v="3"/>
    <n v="6.3"/>
  </r>
  <r>
    <s v="S3678"/>
    <s v="Omar"/>
    <s v="Smith"/>
    <s v="student2678@university.com"/>
    <s v="Male"/>
    <n v="21"/>
    <x v="0"/>
    <n v="96.09"/>
    <n v="96.09"/>
    <n v="47.08"/>
    <n v="64.06"/>
    <n v="97.24"/>
    <n v="97.24"/>
    <n v="82.42"/>
    <n v="2.92"/>
    <n v="60.76"/>
    <n v="92.77"/>
    <x v="1"/>
    <x v="1"/>
    <n v="16.3"/>
    <x v="0"/>
    <x v="0"/>
    <s v="PhD"/>
    <x v="3"/>
    <x v="0"/>
    <x v="8"/>
    <n v="6.1"/>
  </r>
  <r>
    <s v="S3679"/>
    <s v="Omar"/>
    <s v="Davis"/>
    <s v="student2679@university.com"/>
    <s v="Female"/>
    <n v="23"/>
    <x v="1"/>
    <n v="74.03"/>
    <n v="74.03"/>
    <n v="43.68"/>
    <n v="58.19"/>
    <n v="88.69"/>
    <n v="88.69"/>
    <n v="93.37"/>
    <n v="0.38"/>
    <n v="66.22"/>
    <n v="58.05"/>
    <x v="1"/>
    <x v="1"/>
    <n v="26.8"/>
    <x v="0"/>
    <x v="0"/>
    <s v="Master's"/>
    <x v="2"/>
    <x v="1"/>
    <x v="0"/>
    <n v="5.3"/>
  </r>
  <r>
    <s v="S3680"/>
    <s v="Ali"/>
    <s v="Johnson"/>
    <s v="student2680@university.com"/>
    <s v="Female"/>
    <n v="19"/>
    <x v="0"/>
    <n v="50.7"/>
    <n v="50.7"/>
    <n v="58.66"/>
    <n v="70.94"/>
    <n v="91.57"/>
    <n v="91.57"/>
    <n v="80.680000000000007"/>
    <n v="1.41"/>
    <n v="83.56"/>
    <n v="79.34"/>
    <x v="2"/>
    <x v="1"/>
    <n v="5.0999999999999996"/>
    <x v="0"/>
    <x v="0"/>
    <s v="None"/>
    <x v="1"/>
    <x v="0"/>
    <x v="2"/>
    <n v="5.3"/>
  </r>
  <r>
    <s v="S3681"/>
    <s v="Omar"/>
    <s v="Smith"/>
    <s v="student2681@university.com"/>
    <s v="Male"/>
    <n v="20"/>
    <x v="3"/>
    <n v="71.94"/>
    <n v="71.94"/>
    <n v="48.2"/>
    <n v="78.72"/>
    <n v="77.25"/>
    <n v="77.25"/>
    <n v="82.98"/>
    <n v="6.36"/>
    <n v="50.01"/>
    <n v="95.74"/>
    <x v="4"/>
    <x v="1"/>
    <n v="9.5"/>
    <x v="0"/>
    <x v="1"/>
    <s v="PhD"/>
    <x v="3"/>
    <x v="0"/>
    <x v="5"/>
    <n v="8.6999999999999993"/>
  </r>
  <r>
    <s v="S3682"/>
    <s v="Maria"/>
    <s v="Brown"/>
    <s v="student2682@university.com"/>
    <s v="Male"/>
    <n v="21"/>
    <x v="2"/>
    <n v="91.03"/>
    <n v="91.03"/>
    <n v="71.55"/>
    <n v="97.92"/>
    <n v="65.23"/>
    <n v="65.23"/>
    <n v="80.69"/>
    <n v="7.45"/>
    <n v="88.31"/>
    <n v="52.1"/>
    <x v="1"/>
    <x v="1"/>
    <n v="20.399999999999999"/>
    <x v="0"/>
    <x v="0"/>
    <s v="Master's"/>
    <x v="2"/>
    <x v="1"/>
    <x v="3"/>
    <n v="5.5"/>
  </r>
  <r>
    <s v="S3683"/>
    <s v="Ali"/>
    <s v="Davis"/>
    <s v="student2683@university.com"/>
    <s v="Male"/>
    <n v="19"/>
    <x v="3"/>
    <n v="89"/>
    <n v="89"/>
    <n v="71.14"/>
    <n v="89.98"/>
    <m/>
    <n v="74.897181729834912"/>
    <n v="76.56"/>
    <n v="4.68"/>
    <n v="94.95"/>
    <n v="89.73"/>
    <x v="1"/>
    <x v="1"/>
    <n v="21.8"/>
    <x v="0"/>
    <x v="0"/>
    <s v="Bachelor's"/>
    <x v="4"/>
    <x v="0"/>
    <x v="7"/>
    <n v="4.9000000000000004"/>
  </r>
  <r>
    <s v="S3684"/>
    <s v="Emma"/>
    <s v="Davis"/>
    <s v="student2684@university.com"/>
    <s v="Male"/>
    <n v="21"/>
    <x v="1"/>
    <n v="75.67"/>
    <n v="75.67"/>
    <n v="74.5"/>
    <n v="83.03"/>
    <n v="85.6"/>
    <n v="85.6"/>
    <n v="58.6"/>
    <n v="6"/>
    <n v="52.58"/>
    <n v="62.31"/>
    <x v="3"/>
    <x v="1"/>
    <n v="11.9"/>
    <x v="0"/>
    <x v="1"/>
    <s v="Master's"/>
    <x v="2"/>
    <x v="1"/>
    <x v="1"/>
    <n v="5.3"/>
  </r>
  <r>
    <s v="S3685"/>
    <s v="Ahmed"/>
    <s v="Davis"/>
    <s v="student2685@university.com"/>
    <s v="Female"/>
    <n v="22"/>
    <x v="3"/>
    <m/>
    <n v="75.193681687439835"/>
    <n v="84.71"/>
    <n v="68.739999999999995"/>
    <n v="83.77"/>
    <n v="83.77"/>
    <n v="66.78"/>
    <n v="1.56"/>
    <n v="79.58"/>
    <n v="83.48"/>
    <x v="0"/>
    <x v="0"/>
    <n v="28.5"/>
    <x v="0"/>
    <x v="0"/>
    <s v="High School"/>
    <x v="0"/>
    <x v="1"/>
    <x v="7"/>
    <n v="7.5"/>
  </r>
  <r>
    <s v="S3686"/>
    <s v="Omar"/>
    <s v="Williams"/>
    <s v="student2686@university.com"/>
    <s v="Male"/>
    <n v="19"/>
    <x v="1"/>
    <n v="73.25"/>
    <n v="73.25"/>
    <n v="98.28"/>
    <n v="63.53"/>
    <n v="97.34"/>
    <n v="97.34"/>
    <n v="84.66"/>
    <n v="3.17"/>
    <n v="70.42"/>
    <n v="85.87"/>
    <x v="0"/>
    <x v="0"/>
    <n v="13.3"/>
    <x v="0"/>
    <x v="0"/>
    <s v="None"/>
    <x v="1"/>
    <x v="1"/>
    <x v="7"/>
    <n v="5.5"/>
  </r>
  <r>
    <s v="S3687"/>
    <s v="Sara"/>
    <s v="Johnson"/>
    <s v="student2687@university.com"/>
    <s v="Male"/>
    <n v="22"/>
    <x v="3"/>
    <n v="78.19"/>
    <n v="78.19"/>
    <n v="92.7"/>
    <n v="41.95"/>
    <n v="68.36"/>
    <n v="68.36"/>
    <n v="71.27"/>
    <n v="7.13"/>
    <n v="53.92"/>
    <n v="96.28"/>
    <x v="3"/>
    <x v="1"/>
    <n v="15.3"/>
    <x v="1"/>
    <x v="1"/>
    <s v="Master's"/>
    <x v="2"/>
    <x v="0"/>
    <x v="1"/>
    <n v="4.9000000000000004"/>
  </r>
  <r>
    <s v="S3688"/>
    <s v="Ahmed"/>
    <s v="Brown"/>
    <s v="student2688@university.com"/>
    <s v="Male"/>
    <n v="18"/>
    <x v="0"/>
    <n v="99.99"/>
    <n v="99.99"/>
    <n v="47.1"/>
    <n v="61.55"/>
    <n v="51.98"/>
    <n v="51.98"/>
    <n v="70.31"/>
    <n v="3.65"/>
    <n v="84.11"/>
    <n v="75.44"/>
    <x v="1"/>
    <x v="1"/>
    <n v="29.4"/>
    <x v="0"/>
    <x v="0"/>
    <m/>
    <x v="1"/>
    <x v="1"/>
    <x v="0"/>
    <n v="6.1"/>
  </r>
  <r>
    <s v="S3689"/>
    <s v="Liam"/>
    <s v="Brown"/>
    <s v="student2689@university.com"/>
    <s v="Female"/>
    <n v="19"/>
    <x v="1"/>
    <n v="82.21"/>
    <n v="82.21"/>
    <n v="60.31"/>
    <n v="90.9"/>
    <n v="95.42"/>
    <n v="95.42"/>
    <n v="87.96"/>
    <n v="3.49"/>
    <n v="80.62"/>
    <n v="92.41"/>
    <x v="1"/>
    <x v="1"/>
    <n v="17"/>
    <x v="0"/>
    <x v="0"/>
    <s v="None"/>
    <x v="1"/>
    <x v="2"/>
    <x v="6"/>
    <n v="4.5999999999999996"/>
  </r>
  <r>
    <s v="S3690"/>
    <s v="Maria"/>
    <s v="Davis"/>
    <s v="student2690@university.com"/>
    <s v="Female"/>
    <n v="21"/>
    <x v="0"/>
    <n v="84.71"/>
    <n v="84.71"/>
    <n v="55.35"/>
    <n v="63.04"/>
    <m/>
    <n v="74.881057504873425"/>
    <n v="50.28"/>
    <n v="1.94"/>
    <n v="82.13"/>
    <n v="52.27"/>
    <x v="4"/>
    <x v="1"/>
    <n v="20.3"/>
    <x v="1"/>
    <x v="0"/>
    <s v="High School"/>
    <x v="0"/>
    <x v="1"/>
    <x v="1"/>
    <n v="6"/>
  </r>
  <r>
    <s v="S3691"/>
    <s v="Ahmed"/>
    <s v="Brown"/>
    <s v="student2691@university.com"/>
    <s v="Female"/>
    <n v="18"/>
    <x v="1"/>
    <n v="74.569999999999993"/>
    <n v="74.569999999999993"/>
    <n v="50.61"/>
    <n v="67.7"/>
    <n v="84.87"/>
    <n v="84.87"/>
    <n v="83.95"/>
    <n v="5.95"/>
    <n v="90.67"/>
    <n v="71.03"/>
    <x v="4"/>
    <x v="1"/>
    <n v="18.5"/>
    <x v="0"/>
    <x v="0"/>
    <s v="High School"/>
    <x v="0"/>
    <x v="1"/>
    <x v="9"/>
    <n v="8.3000000000000007"/>
  </r>
  <r>
    <s v="S3692"/>
    <s v="Maria"/>
    <s v="Johnson"/>
    <s v="student2692@university.com"/>
    <s v="Male"/>
    <n v="22"/>
    <x v="1"/>
    <m/>
    <n v="75.17360576923052"/>
    <n v="72.680000000000007"/>
    <n v="56.31"/>
    <n v="93.66"/>
    <n v="93.66"/>
    <n v="74.459999999999994"/>
    <n v="8.1"/>
    <n v="64.349999999999994"/>
    <n v="71.98"/>
    <x v="1"/>
    <x v="1"/>
    <n v="9.4"/>
    <x v="1"/>
    <x v="0"/>
    <s v="Master's"/>
    <x v="2"/>
    <x v="2"/>
    <x v="8"/>
    <n v="5.9"/>
  </r>
  <r>
    <s v="S3693"/>
    <s v="Maria"/>
    <s v="Johnson"/>
    <s v="student2693@university.com"/>
    <s v="Male"/>
    <n v="22"/>
    <x v="1"/>
    <n v="90.65"/>
    <n v="90.65"/>
    <n v="73.2"/>
    <n v="56.45"/>
    <n v="65.510000000000005"/>
    <n v="65.510000000000005"/>
    <n v="68.84"/>
    <n v="4.6900000000000004"/>
    <n v="83.85"/>
    <n v="76.91"/>
    <x v="1"/>
    <x v="1"/>
    <n v="29.8"/>
    <x v="1"/>
    <x v="0"/>
    <m/>
    <x v="1"/>
    <x v="0"/>
    <x v="9"/>
    <n v="6.6"/>
  </r>
  <r>
    <s v="S3694"/>
    <s v="Maria"/>
    <s v="Jones"/>
    <s v="student2694@university.com"/>
    <s v="Male"/>
    <n v="21"/>
    <x v="2"/>
    <n v="74.75"/>
    <n v="74.75"/>
    <n v="53.63"/>
    <n v="43.71"/>
    <m/>
    <n v="74.871591020009902"/>
    <n v="67.03"/>
    <n v="1.1599999999999999"/>
    <n v="87.17"/>
    <n v="74.069999999999993"/>
    <x v="3"/>
    <x v="1"/>
    <n v="6.5"/>
    <x v="0"/>
    <x v="0"/>
    <s v="Master's"/>
    <x v="2"/>
    <x v="1"/>
    <x v="4"/>
    <n v="7.9"/>
  </r>
  <r>
    <s v="S3695"/>
    <s v="Emma"/>
    <s v="Jones"/>
    <s v="student2695@university.com"/>
    <s v="Female"/>
    <n v="18"/>
    <x v="0"/>
    <n v="99.73"/>
    <n v="99.73"/>
    <n v="82.71"/>
    <n v="76.83"/>
    <m/>
    <n v="74.871591020009902"/>
    <n v="58.64"/>
    <n v="8.3800000000000008"/>
    <n v="58.44"/>
    <n v="98.4"/>
    <x v="3"/>
    <x v="1"/>
    <n v="29.6"/>
    <x v="0"/>
    <x v="0"/>
    <s v="High School"/>
    <x v="0"/>
    <x v="1"/>
    <x v="5"/>
    <n v="6.6"/>
  </r>
  <r>
    <s v="S3696"/>
    <s v="Maria"/>
    <s v="Smith"/>
    <s v="student2696@university.com"/>
    <s v="Female"/>
    <n v="24"/>
    <x v="3"/>
    <n v="72.86"/>
    <n v="72.86"/>
    <n v="83.97"/>
    <n v="66.88"/>
    <n v="89.71"/>
    <n v="89.71"/>
    <n v="66.709999999999994"/>
    <n v="0.71"/>
    <n v="97.85"/>
    <n v="53.93"/>
    <x v="0"/>
    <x v="0"/>
    <n v="16.7"/>
    <x v="0"/>
    <x v="0"/>
    <m/>
    <x v="1"/>
    <x v="1"/>
    <x v="0"/>
    <n v="4.2"/>
  </r>
  <r>
    <s v="S3697"/>
    <s v="Maria"/>
    <s v="Johnson"/>
    <s v="student2697@university.com"/>
    <s v="Male"/>
    <n v="23"/>
    <x v="3"/>
    <m/>
    <n v="75.155640655105728"/>
    <n v="41.26"/>
    <n v="76.36"/>
    <n v="53.49"/>
    <n v="53.49"/>
    <n v="69.569999999999993"/>
    <n v="4.72"/>
    <n v="67"/>
    <n v="63.25"/>
    <x v="3"/>
    <x v="1"/>
    <n v="9.6999999999999993"/>
    <x v="0"/>
    <x v="0"/>
    <s v="Master's"/>
    <x v="2"/>
    <x v="0"/>
    <x v="8"/>
    <n v="5.0999999999999996"/>
  </r>
  <r>
    <s v="S3698"/>
    <s v="Liam"/>
    <s v="Johnson"/>
    <s v="student2698@university.com"/>
    <s v="Male"/>
    <n v="20"/>
    <x v="3"/>
    <n v="84.13"/>
    <n v="84.13"/>
    <n v="63.75"/>
    <n v="72.81"/>
    <n v="82.76"/>
    <n v="82.76"/>
    <n v="71.87"/>
    <n v="2.61"/>
    <n v="85.69"/>
    <n v="98.43"/>
    <x v="0"/>
    <x v="0"/>
    <n v="9.1999999999999993"/>
    <x v="0"/>
    <x v="0"/>
    <m/>
    <x v="1"/>
    <x v="0"/>
    <x v="5"/>
    <n v="8.5"/>
  </r>
  <r>
    <s v="S3699"/>
    <s v="Sara"/>
    <s v="Johnson"/>
    <s v="student2699@university.com"/>
    <s v="Female"/>
    <n v="21"/>
    <x v="3"/>
    <n v="52.33"/>
    <n v="52.33"/>
    <n v="93.41"/>
    <n v="87.93"/>
    <n v="83.86"/>
    <n v="83.86"/>
    <n v="83.62"/>
    <n v="9.36"/>
    <n v="87.7"/>
    <n v="72.27"/>
    <x v="2"/>
    <x v="1"/>
    <n v="21.4"/>
    <x v="1"/>
    <x v="0"/>
    <s v="None"/>
    <x v="1"/>
    <x v="0"/>
    <x v="4"/>
    <n v="8"/>
  </r>
  <r>
    <s v="S3700"/>
    <s v="Ali"/>
    <s v="Jones"/>
    <s v="student2700@university.com"/>
    <s v="Male"/>
    <n v="22"/>
    <x v="0"/>
    <n v="62.53"/>
    <n v="62.53"/>
    <n v="71.22"/>
    <n v="85.06"/>
    <m/>
    <n v="74.86653789731065"/>
    <n v="72.680000000000007"/>
    <n v="7.38"/>
    <n v="75.2"/>
    <n v="78.56"/>
    <x v="1"/>
    <x v="1"/>
    <n v="22.8"/>
    <x v="1"/>
    <x v="0"/>
    <s v="High School"/>
    <x v="0"/>
    <x v="0"/>
    <x v="6"/>
    <n v="7.8"/>
  </r>
  <r>
    <s v="S3701"/>
    <s v="John"/>
    <s v="Davis"/>
    <s v="student2701@university.com"/>
    <s v="Male"/>
    <n v="19"/>
    <x v="3"/>
    <n v="67.69"/>
    <n v="67.69"/>
    <n v="60.86"/>
    <n v="86.29"/>
    <n v="84.35"/>
    <n v="84.35"/>
    <n v="89.81"/>
    <n v="5.66"/>
    <n v="56.44"/>
    <n v="54.05"/>
    <x v="0"/>
    <x v="0"/>
    <n v="27.5"/>
    <x v="0"/>
    <x v="0"/>
    <s v="Master's"/>
    <x v="2"/>
    <x v="1"/>
    <x v="2"/>
    <n v="6.7"/>
  </r>
  <r>
    <s v="S3702"/>
    <s v="Liam"/>
    <s v="Davis"/>
    <s v="student2702@university.com"/>
    <s v="Male"/>
    <n v="18"/>
    <x v="3"/>
    <n v="86.97"/>
    <n v="86.97"/>
    <n v="55.22"/>
    <n v="69.95"/>
    <n v="96.16"/>
    <n v="96.16"/>
    <n v="81.99"/>
    <n v="6.68"/>
    <n v="63.78"/>
    <n v="64.2"/>
    <x v="1"/>
    <x v="1"/>
    <n v="10.9"/>
    <x v="0"/>
    <x v="0"/>
    <m/>
    <x v="1"/>
    <x v="2"/>
    <x v="5"/>
    <n v="5.8"/>
  </r>
  <r>
    <s v="S3703"/>
    <s v="Ali"/>
    <s v="Brown"/>
    <s v="student2703@university.com"/>
    <s v="Female"/>
    <n v="23"/>
    <x v="3"/>
    <n v="74.709999999999994"/>
    <n v="74.709999999999994"/>
    <n v="54.6"/>
    <n v="61.23"/>
    <n v="86.69"/>
    <n v="86.69"/>
    <n v="59.48"/>
    <n v="5.33"/>
    <n v="61.71"/>
    <n v="51.98"/>
    <x v="0"/>
    <x v="0"/>
    <n v="15.8"/>
    <x v="0"/>
    <x v="0"/>
    <s v="Master's"/>
    <x v="2"/>
    <x v="2"/>
    <x v="8"/>
    <n v="7.5"/>
  </r>
  <r>
    <s v="S3704"/>
    <s v="Maria"/>
    <s v="Davis"/>
    <s v="student2704@university.com"/>
    <s v="Male"/>
    <n v="20"/>
    <x v="1"/>
    <n v="51.43"/>
    <n v="51.43"/>
    <n v="45.99"/>
    <n v="96.01"/>
    <n v="98.06"/>
    <n v="98.06"/>
    <n v="63.86"/>
    <n v="1.48"/>
    <n v="75.930000000000007"/>
    <n v="56.88"/>
    <x v="0"/>
    <x v="0"/>
    <n v="29.3"/>
    <x v="0"/>
    <x v="0"/>
    <s v="None"/>
    <x v="1"/>
    <x v="2"/>
    <x v="3"/>
    <n v="7.3"/>
  </r>
  <r>
    <s v="S3705"/>
    <s v="Sara"/>
    <s v="Williams"/>
    <s v="student2705@university.com"/>
    <s v="Male"/>
    <n v="19"/>
    <x v="0"/>
    <n v="80.84"/>
    <n v="80.84"/>
    <n v="89.03"/>
    <n v="43.26"/>
    <n v="72.430000000000007"/>
    <n v="72.430000000000007"/>
    <n v="53.96"/>
    <n v="7.09"/>
    <n v="63.06"/>
    <n v="81.67"/>
    <x v="2"/>
    <x v="1"/>
    <n v="15.7"/>
    <x v="1"/>
    <x v="0"/>
    <s v="None"/>
    <x v="1"/>
    <x v="0"/>
    <x v="1"/>
    <n v="7.2"/>
  </r>
  <r>
    <s v="S3706"/>
    <s v="Ahmed"/>
    <s v="Jones"/>
    <s v="student2706@university.com"/>
    <s v="Male"/>
    <n v="18"/>
    <x v="3"/>
    <n v="70.569999999999993"/>
    <n v="70.569999999999993"/>
    <n v="45.2"/>
    <n v="49.16"/>
    <n v="76.41"/>
    <n v="76.41"/>
    <n v="97.29"/>
    <n v="4.93"/>
    <n v="77.34"/>
    <n v="88.18"/>
    <x v="2"/>
    <x v="1"/>
    <n v="16.5"/>
    <x v="0"/>
    <x v="0"/>
    <s v="Bachelor's"/>
    <x v="4"/>
    <x v="2"/>
    <x v="7"/>
    <n v="6.5"/>
  </r>
  <r>
    <s v="S3707"/>
    <s v="Sara"/>
    <s v="Johnson"/>
    <s v="student2707@university.com"/>
    <s v="Male"/>
    <n v="23"/>
    <x v="1"/>
    <n v="96.09"/>
    <n v="96.09"/>
    <n v="57.54"/>
    <n v="65.180000000000007"/>
    <n v="63.19"/>
    <n v="63.19"/>
    <n v="94.33"/>
    <n v="6.34"/>
    <n v="64.41"/>
    <n v="93.5"/>
    <x v="1"/>
    <x v="1"/>
    <n v="12.2"/>
    <x v="1"/>
    <x v="0"/>
    <s v="Master's"/>
    <x v="2"/>
    <x v="0"/>
    <x v="0"/>
    <n v="5.3"/>
  </r>
  <r>
    <s v="S3708"/>
    <s v="Liam"/>
    <s v="Davis"/>
    <s v="student2708@university.com"/>
    <s v="Female"/>
    <n v="21"/>
    <x v="3"/>
    <m/>
    <n v="75.167386253629971"/>
    <n v="42.74"/>
    <n v="76.84"/>
    <n v="99.28"/>
    <n v="99.28"/>
    <n v="54.24"/>
    <n v="0.45"/>
    <n v="50.05"/>
    <n v="62.57"/>
    <x v="0"/>
    <x v="0"/>
    <n v="26.8"/>
    <x v="0"/>
    <x v="0"/>
    <s v="None"/>
    <x v="1"/>
    <x v="0"/>
    <x v="6"/>
    <n v="6.2"/>
  </r>
  <r>
    <s v="S3709"/>
    <s v="Maria"/>
    <s v="Jones"/>
    <s v="student2709@university.com"/>
    <s v="Female"/>
    <n v="23"/>
    <x v="2"/>
    <n v="85.45"/>
    <n v="85.45"/>
    <n v="86.88"/>
    <n v="40.49"/>
    <n v="52.76"/>
    <n v="52.76"/>
    <n v="78.7"/>
    <n v="1.42"/>
    <n v="68.16"/>
    <n v="66.64"/>
    <x v="1"/>
    <x v="1"/>
    <n v="14.1"/>
    <x v="0"/>
    <x v="0"/>
    <s v="High School"/>
    <x v="0"/>
    <x v="0"/>
    <x v="0"/>
    <n v="6.6"/>
  </r>
  <r>
    <s v="S3710"/>
    <s v="Sara"/>
    <s v="Davis"/>
    <s v="student2710@university.com"/>
    <s v="Female"/>
    <n v="21"/>
    <x v="0"/>
    <m/>
    <n v="75.162406779660785"/>
    <n v="42.36"/>
    <n v="83.16"/>
    <n v="67.930000000000007"/>
    <n v="67.930000000000007"/>
    <n v="98.02"/>
    <n v="5.89"/>
    <n v="80.34"/>
    <n v="78.47"/>
    <x v="0"/>
    <x v="0"/>
    <n v="20.9"/>
    <x v="0"/>
    <x v="0"/>
    <s v="None"/>
    <x v="1"/>
    <x v="0"/>
    <x v="2"/>
    <n v="5.0999999999999996"/>
  </r>
  <r>
    <s v="S3711"/>
    <s v="Omar"/>
    <s v="Smith"/>
    <s v="student2711@university.com"/>
    <s v="Male"/>
    <n v="24"/>
    <x v="3"/>
    <n v="88.05"/>
    <n v="88.05"/>
    <n v="58.5"/>
    <n v="73.52"/>
    <n v="64.88"/>
    <n v="64.88"/>
    <n v="87.36"/>
    <n v="4.59"/>
    <n v="88.68"/>
    <n v="54.18"/>
    <x v="1"/>
    <x v="1"/>
    <n v="9.6"/>
    <x v="1"/>
    <x v="0"/>
    <m/>
    <x v="1"/>
    <x v="0"/>
    <x v="9"/>
    <n v="5.2"/>
  </r>
  <r>
    <s v="S3712"/>
    <s v="Sara"/>
    <s v="Johnson"/>
    <s v="student2712@university.com"/>
    <s v="Female"/>
    <n v="18"/>
    <x v="0"/>
    <n v="86.05"/>
    <n v="86.05"/>
    <n v="74.400000000000006"/>
    <n v="69.08"/>
    <n v="69.33"/>
    <n v="69.33"/>
    <n v="74.59"/>
    <n v="2.27"/>
    <n v="51.42"/>
    <n v="90.34"/>
    <x v="1"/>
    <x v="1"/>
    <n v="20.399999999999999"/>
    <x v="0"/>
    <x v="0"/>
    <m/>
    <x v="1"/>
    <x v="1"/>
    <x v="0"/>
    <n v="8"/>
  </r>
  <r>
    <s v="S3713"/>
    <s v="Maria"/>
    <s v="Smith"/>
    <s v="student2713@university.com"/>
    <s v="Male"/>
    <n v="23"/>
    <x v="1"/>
    <n v="95.2"/>
    <n v="95.2"/>
    <n v="64.569999999999993"/>
    <n v="65.41"/>
    <n v="95.89"/>
    <n v="95.89"/>
    <n v="62.06"/>
    <n v="2.41"/>
    <n v="62.92"/>
    <n v="74.16"/>
    <x v="3"/>
    <x v="1"/>
    <n v="28.3"/>
    <x v="0"/>
    <x v="0"/>
    <s v="PhD"/>
    <x v="3"/>
    <x v="1"/>
    <x v="0"/>
    <n v="5.6"/>
  </r>
  <r>
    <s v="S3714"/>
    <s v="Emma"/>
    <s v="Johnson"/>
    <s v="student2714@university.com"/>
    <s v="Female"/>
    <n v="20"/>
    <x v="0"/>
    <n v="51.69"/>
    <n v="51.69"/>
    <n v="56.94"/>
    <n v="71.17"/>
    <n v="68.400000000000006"/>
    <n v="68.400000000000006"/>
    <n v="63.95"/>
    <n v="6.32"/>
    <n v="99.27"/>
    <n v="98.28"/>
    <x v="4"/>
    <x v="1"/>
    <n v="24.4"/>
    <x v="0"/>
    <x v="0"/>
    <s v="High School"/>
    <x v="0"/>
    <x v="2"/>
    <x v="4"/>
    <n v="8.9"/>
  </r>
  <r>
    <s v="S3715"/>
    <s v="Omar"/>
    <s v="Jones"/>
    <s v="student2715@university.com"/>
    <s v="Male"/>
    <n v="23"/>
    <x v="1"/>
    <n v="72.38"/>
    <n v="72.38"/>
    <n v="56.51"/>
    <n v="49.71"/>
    <n v="95.85"/>
    <n v="95.85"/>
    <n v="86.81"/>
    <n v="0.59"/>
    <n v="63.09"/>
    <n v="55.87"/>
    <x v="3"/>
    <x v="1"/>
    <n v="6.7"/>
    <x v="0"/>
    <x v="0"/>
    <s v="PhD"/>
    <x v="3"/>
    <x v="1"/>
    <x v="4"/>
    <n v="6.2"/>
  </r>
  <r>
    <s v="S3716"/>
    <s v="Sara"/>
    <s v="Brown"/>
    <s v="student2716@university.com"/>
    <s v="Female"/>
    <n v="18"/>
    <x v="3"/>
    <n v="83.96"/>
    <n v="83.96"/>
    <n v="87.87"/>
    <n v="46.52"/>
    <n v="71.17"/>
    <n v="71.17"/>
    <n v="89.03"/>
    <n v="4.34"/>
    <n v="88.86"/>
    <n v="56.66"/>
    <x v="3"/>
    <x v="1"/>
    <n v="20.8"/>
    <x v="0"/>
    <x v="0"/>
    <s v="Bachelor's"/>
    <x v="4"/>
    <x v="1"/>
    <x v="2"/>
    <n v="7"/>
  </r>
  <r>
    <s v="S3717"/>
    <s v="John"/>
    <s v="Davis"/>
    <s v="student2717@university.com"/>
    <s v="Female"/>
    <n v="19"/>
    <x v="3"/>
    <n v="54.76"/>
    <n v="54.76"/>
    <n v="98.44"/>
    <n v="57.38"/>
    <n v="92.74"/>
    <n v="92.74"/>
    <n v="76.430000000000007"/>
    <n v="5.23"/>
    <n v="75.47"/>
    <n v="67.430000000000007"/>
    <x v="4"/>
    <x v="1"/>
    <n v="19"/>
    <x v="0"/>
    <x v="1"/>
    <s v="Master's"/>
    <x v="2"/>
    <x v="1"/>
    <x v="7"/>
    <n v="6.5"/>
  </r>
  <r>
    <s v="S3718"/>
    <s v="John"/>
    <s v="Davis"/>
    <s v="student2718@university.com"/>
    <s v="Female"/>
    <n v="19"/>
    <x v="3"/>
    <n v="70.53"/>
    <n v="70.53"/>
    <n v="60.88"/>
    <n v="82.57"/>
    <n v="76.09"/>
    <n v="76.09"/>
    <n v="56.05"/>
    <n v="3.08"/>
    <n v="56.11"/>
    <n v="60.34"/>
    <x v="2"/>
    <x v="1"/>
    <n v="13.5"/>
    <x v="0"/>
    <x v="0"/>
    <m/>
    <x v="1"/>
    <x v="1"/>
    <x v="2"/>
    <n v="6.5"/>
  </r>
  <r>
    <s v="S3719"/>
    <s v="Sara"/>
    <s v="Williams"/>
    <s v="student2719@university.com"/>
    <s v="Male"/>
    <n v="23"/>
    <x v="3"/>
    <n v="97.11"/>
    <n v="97.11"/>
    <n v="42.35"/>
    <n v="75.3"/>
    <m/>
    <n v="74.825091267883693"/>
    <n v="96.69"/>
    <n v="8.2100000000000009"/>
    <n v="82.17"/>
    <n v="84.83"/>
    <x v="3"/>
    <x v="1"/>
    <n v="26.1"/>
    <x v="0"/>
    <x v="0"/>
    <m/>
    <x v="1"/>
    <x v="0"/>
    <x v="7"/>
    <n v="8.5"/>
  </r>
  <r>
    <s v="S3720"/>
    <s v="Emma"/>
    <s v="Smith"/>
    <s v="student2720@university.com"/>
    <s v="Male"/>
    <n v="23"/>
    <x v="3"/>
    <m/>
    <n v="75.151089494163216"/>
    <n v="42.19"/>
    <n v="68.81"/>
    <n v="72.47"/>
    <n v="72.47"/>
    <n v="92.24"/>
    <n v="0.56999999999999995"/>
    <n v="98.32"/>
    <n v="97.34"/>
    <x v="0"/>
    <x v="0"/>
    <n v="24.8"/>
    <x v="0"/>
    <x v="0"/>
    <s v="None"/>
    <x v="1"/>
    <x v="0"/>
    <x v="2"/>
    <n v="4.5"/>
  </r>
  <r>
    <s v="S3721"/>
    <s v="Ahmed"/>
    <s v="Davis"/>
    <s v="student2721@university.com"/>
    <s v="Male"/>
    <n v="21"/>
    <x v="2"/>
    <n v="99.27"/>
    <n v="99.27"/>
    <n v="85.55"/>
    <n v="74.290000000000006"/>
    <m/>
    <n v="74.826253701875743"/>
    <n v="57.03"/>
    <n v="8.66"/>
    <n v="94.34"/>
    <n v="54.5"/>
    <x v="1"/>
    <x v="1"/>
    <n v="21.2"/>
    <x v="0"/>
    <x v="0"/>
    <s v="Bachelor's"/>
    <x v="4"/>
    <x v="0"/>
    <x v="3"/>
    <n v="5.7"/>
  </r>
  <r>
    <s v="S3722"/>
    <s v="Maria"/>
    <s v="Jones"/>
    <s v="student2722@university.com"/>
    <s v="Female"/>
    <n v="18"/>
    <x v="3"/>
    <n v="52.84"/>
    <n v="52.84"/>
    <n v="73.14"/>
    <n v="73.56"/>
    <m/>
    <n v="74.826253701875743"/>
    <n v="52.84"/>
    <n v="7.23"/>
    <n v="84.51"/>
    <n v="62.11"/>
    <x v="4"/>
    <x v="1"/>
    <n v="23.6"/>
    <x v="0"/>
    <x v="0"/>
    <s v="Bachelor's"/>
    <x v="4"/>
    <x v="1"/>
    <x v="6"/>
    <n v="5.4"/>
  </r>
  <r>
    <s v="S3723"/>
    <s v="John"/>
    <s v="Brown"/>
    <s v="student2723@university.com"/>
    <s v="Male"/>
    <n v="21"/>
    <x v="0"/>
    <n v="85.89"/>
    <n v="85.89"/>
    <n v="87.02"/>
    <n v="58.42"/>
    <n v="64.48"/>
    <n v="64.48"/>
    <n v="76.790000000000006"/>
    <n v="4.46"/>
    <n v="75.61"/>
    <n v="61.89"/>
    <x v="1"/>
    <x v="1"/>
    <n v="9.8000000000000007"/>
    <x v="0"/>
    <x v="0"/>
    <s v="High School"/>
    <x v="0"/>
    <x v="1"/>
    <x v="9"/>
    <n v="5.6"/>
  </r>
  <r>
    <s v="S3724"/>
    <s v="Ahmed"/>
    <s v="Jones"/>
    <s v="student2724@university.com"/>
    <s v="Male"/>
    <n v="20"/>
    <x v="0"/>
    <n v="79.05"/>
    <n v="79.05"/>
    <n v="81.849999999999994"/>
    <n v="45.85"/>
    <n v="59.32"/>
    <n v="59.32"/>
    <n v="64.209999999999994"/>
    <n v="9.24"/>
    <n v="65.97"/>
    <n v="75.45"/>
    <x v="0"/>
    <x v="0"/>
    <n v="28"/>
    <x v="0"/>
    <x v="0"/>
    <s v="High School"/>
    <x v="0"/>
    <x v="0"/>
    <x v="1"/>
    <n v="8.6"/>
  </r>
  <r>
    <s v="S3725"/>
    <s v="Sara"/>
    <s v="Smith"/>
    <s v="student2725@university.com"/>
    <s v="Male"/>
    <n v="24"/>
    <x v="1"/>
    <n v="75.03"/>
    <n v="75.03"/>
    <n v="94.45"/>
    <n v="93.81"/>
    <n v="66.8"/>
    <n v="66.8"/>
    <n v="64.16"/>
    <n v="7.02"/>
    <n v="67.849999999999994"/>
    <n v="72.599999999999994"/>
    <x v="3"/>
    <x v="1"/>
    <n v="21.7"/>
    <x v="0"/>
    <x v="0"/>
    <s v="Master's"/>
    <x v="2"/>
    <x v="1"/>
    <x v="6"/>
    <n v="4.3"/>
  </r>
  <r>
    <s v="S3726"/>
    <s v="Liam"/>
    <s v="Williams"/>
    <s v="student2726@university.com"/>
    <s v="Male"/>
    <n v="19"/>
    <x v="2"/>
    <n v="98.54"/>
    <n v="98.54"/>
    <n v="93.15"/>
    <n v="75.989999999999995"/>
    <n v="81.22"/>
    <n v="81.22"/>
    <n v="54.36"/>
    <n v="9.31"/>
    <n v="67.31"/>
    <n v="86.34"/>
    <x v="1"/>
    <x v="1"/>
    <n v="16.7"/>
    <x v="0"/>
    <x v="0"/>
    <m/>
    <x v="1"/>
    <x v="2"/>
    <x v="1"/>
    <n v="5.4"/>
  </r>
  <r>
    <s v="S3727"/>
    <s v="Ahmed"/>
    <s v="Davis"/>
    <s v="student2727@university.com"/>
    <s v="Male"/>
    <n v="22"/>
    <x v="1"/>
    <n v="56.48"/>
    <n v="56.48"/>
    <n v="87.3"/>
    <n v="81.86"/>
    <n v="69.33"/>
    <n v="69.33"/>
    <n v="97.67"/>
    <n v="4.7300000000000004"/>
    <n v="96.1"/>
    <n v="86.63"/>
    <x v="4"/>
    <x v="1"/>
    <n v="9.8000000000000007"/>
    <x v="1"/>
    <x v="0"/>
    <s v="Master's"/>
    <x v="2"/>
    <x v="0"/>
    <x v="3"/>
    <n v="7.7"/>
  </r>
  <r>
    <s v="S3728"/>
    <s v="Omar"/>
    <s v="Jones"/>
    <s v="student2728@university.com"/>
    <s v="Male"/>
    <n v="22"/>
    <x v="2"/>
    <n v="94.8"/>
    <n v="94.8"/>
    <n v="68.510000000000005"/>
    <n v="67.84"/>
    <n v="85.62"/>
    <n v="85.62"/>
    <n v="91.51"/>
    <n v="4.53"/>
    <n v="60.57"/>
    <n v="78.64"/>
    <x v="3"/>
    <x v="1"/>
    <n v="22.1"/>
    <x v="0"/>
    <x v="0"/>
    <s v="PhD"/>
    <x v="3"/>
    <x v="0"/>
    <x v="5"/>
    <n v="5.2"/>
  </r>
  <r>
    <s v="S3729"/>
    <s v="Ali"/>
    <s v="Johnson"/>
    <s v="student2729@university.com"/>
    <s v="Female"/>
    <n v="18"/>
    <x v="1"/>
    <n v="84.56"/>
    <n v="84.56"/>
    <n v="58.49"/>
    <n v="85.39"/>
    <n v="99.35"/>
    <n v="99.35"/>
    <n v="55.69"/>
    <n v="5.31"/>
    <n v="68.900000000000006"/>
    <n v="79.55"/>
    <x v="2"/>
    <x v="1"/>
    <n v="7.4"/>
    <x v="1"/>
    <x v="0"/>
    <s v="High School"/>
    <x v="0"/>
    <x v="1"/>
    <x v="1"/>
    <n v="8.1999999999999993"/>
  </r>
  <r>
    <s v="S3730"/>
    <s v="John"/>
    <s v="Brown"/>
    <s v="student2730@university.com"/>
    <s v="Female"/>
    <n v="18"/>
    <x v="2"/>
    <n v="62.95"/>
    <n v="62.95"/>
    <n v="70.42"/>
    <n v="75.069999999999993"/>
    <m/>
    <n v="74.825096582466699"/>
    <n v="93.83"/>
    <n v="0.65"/>
    <n v="71.599999999999994"/>
    <n v="92.12"/>
    <x v="0"/>
    <x v="0"/>
    <n v="13"/>
    <x v="0"/>
    <x v="0"/>
    <s v="Master's"/>
    <x v="2"/>
    <x v="2"/>
    <x v="3"/>
    <n v="5.6"/>
  </r>
  <r>
    <s v="S3731"/>
    <s v="Sara"/>
    <s v="Jones"/>
    <s v="student2731@university.com"/>
    <s v="Male"/>
    <n v="22"/>
    <x v="1"/>
    <n v="95.08"/>
    <n v="95.08"/>
    <n v="70.12"/>
    <n v="43.23"/>
    <n v="73.13"/>
    <n v="73.13"/>
    <n v="84.15"/>
    <n v="9.08"/>
    <n v="70.45"/>
    <n v="69.849999999999994"/>
    <x v="3"/>
    <x v="1"/>
    <n v="19.3"/>
    <x v="1"/>
    <x v="0"/>
    <s v="Bachelor's"/>
    <x v="4"/>
    <x v="0"/>
    <x v="3"/>
    <n v="4.5999999999999996"/>
  </r>
  <r>
    <s v="S3732"/>
    <s v="Liam"/>
    <s v="Brown"/>
    <s v="student2732@university.com"/>
    <s v="Female"/>
    <n v="18"/>
    <x v="3"/>
    <n v="71.459999999999994"/>
    <n v="71.459999999999994"/>
    <n v="76.62"/>
    <n v="93.41"/>
    <n v="58.21"/>
    <n v="58.21"/>
    <n v="66.27"/>
    <n v="6.68"/>
    <n v="50.21"/>
    <n v="50.62"/>
    <x v="4"/>
    <x v="1"/>
    <n v="21.2"/>
    <x v="1"/>
    <x v="0"/>
    <m/>
    <x v="1"/>
    <x v="0"/>
    <x v="2"/>
    <n v="6.6"/>
  </r>
  <r>
    <s v="S3733"/>
    <s v="Maria"/>
    <s v="Davis"/>
    <s v="student2733@university.com"/>
    <s v="Female"/>
    <n v="19"/>
    <x v="0"/>
    <m/>
    <n v="75.124603718199396"/>
    <n v="51.17"/>
    <n v="58.33"/>
    <m/>
    <n v="74.834174516608954"/>
    <n v="93.56"/>
    <n v="6.18"/>
    <n v="63.55"/>
    <n v="60.65"/>
    <x v="3"/>
    <x v="1"/>
    <n v="5.4"/>
    <x v="0"/>
    <x v="0"/>
    <s v="High School"/>
    <x v="0"/>
    <x v="0"/>
    <x v="6"/>
    <n v="6.6"/>
  </r>
  <r>
    <s v="S3734"/>
    <s v="Liam"/>
    <s v="Johnson"/>
    <s v="student2734@university.com"/>
    <s v="Male"/>
    <n v="20"/>
    <x v="0"/>
    <n v="69.44"/>
    <n v="69.44"/>
    <n v="79.34"/>
    <n v="48.27"/>
    <n v="86.34"/>
    <n v="86.34"/>
    <n v="79.900000000000006"/>
    <n v="9.26"/>
    <n v="74.930000000000007"/>
    <n v="51.77"/>
    <x v="4"/>
    <x v="1"/>
    <n v="5.2"/>
    <x v="1"/>
    <x v="0"/>
    <m/>
    <x v="1"/>
    <x v="2"/>
    <x v="5"/>
    <n v="4.2"/>
  </r>
  <r>
    <s v="S3735"/>
    <s v="Emma"/>
    <s v="Williams"/>
    <s v="student2735@university.com"/>
    <s v="Male"/>
    <n v="20"/>
    <x v="3"/>
    <n v="92.55"/>
    <n v="92.55"/>
    <n v="67.400000000000006"/>
    <n v="45.28"/>
    <n v="60.87"/>
    <n v="60.87"/>
    <n v="92.43"/>
    <n v="9.94"/>
    <n v="88.02"/>
    <n v="69.67"/>
    <x v="1"/>
    <x v="1"/>
    <n v="7.8"/>
    <x v="1"/>
    <x v="0"/>
    <m/>
    <x v="1"/>
    <x v="1"/>
    <x v="6"/>
    <n v="7.6"/>
  </r>
  <r>
    <s v="S3736"/>
    <s v="Omar"/>
    <s v="Williams"/>
    <s v="student2736@university.com"/>
    <s v="Female"/>
    <n v="21"/>
    <x v="3"/>
    <n v="81.83"/>
    <n v="81.83"/>
    <n v="77.209999999999994"/>
    <n v="83.23"/>
    <n v="59.1"/>
    <n v="59.1"/>
    <n v="73.459999999999994"/>
    <n v="1.63"/>
    <n v="78.47"/>
    <n v="67.89"/>
    <x v="4"/>
    <x v="1"/>
    <n v="24.2"/>
    <x v="0"/>
    <x v="0"/>
    <s v="Master's"/>
    <x v="2"/>
    <x v="1"/>
    <x v="4"/>
    <n v="4.7"/>
  </r>
  <r>
    <s v="S3737"/>
    <s v="Sara"/>
    <s v="Johnson"/>
    <s v="student2737@university.com"/>
    <s v="Male"/>
    <n v="19"/>
    <x v="0"/>
    <n v="57.05"/>
    <n v="57.05"/>
    <n v="54.38"/>
    <n v="82.24"/>
    <n v="68.819999999999993"/>
    <n v="68.819999999999993"/>
    <n v="75.03"/>
    <n v="7.49"/>
    <n v="69.239999999999995"/>
    <n v="54.93"/>
    <x v="2"/>
    <x v="1"/>
    <n v="19.2"/>
    <x v="0"/>
    <x v="0"/>
    <s v="High School"/>
    <x v="0"/>
    <x v="1"/>
    <x v="3"/>
    <n v="5.0999999999999996"/>
  </r>
  <r>
    <s v="S3738"/>
    <s v="Maria"/>
    <s v="Brown"/>
    <s v="student2738@university.com"/>
    <s v="Female"/>
    <n v="24"/>
    <x v="2"/>
    <n v="82.48"/>
    <n v="82.48"/>
    <n v="66.06"/>
    <n v="82.01"/>
    <n v="90.93"/>
    <n v="90.93"/>
    <n v="64.55"/>
    <n v="5.8"/>
    <n v="83.26"/>
    <n v="87.75"/>
    <x v="4"/>
    <x v="1"/>
    <n v="20.2"/>
    <x v="0"/>
    <x v="0"/>
    <s v="PhD"/>
    <x v="3"/>
    <x v="0"/>
    <x v="6"/>
    <n v="6.8"/>
  </r>
  <r>
    <s v="S3739"/>
    <s v="Emma"/>
    <s v="Davis"/>
    <s v="student2739@university.com"/>
    <s v="Female"/>
    <n v="18"/>
    <x v="3"/>
    <n v="59.57"/>
    <n v="59.57"/>
    <n v="52.61"/>
    <n v="94.95"/>
    <m/>
    <n v="74.838205765407679"/>
    <n v="69.38"/>
    <n v="4.6100000000000003"/>
    <n v="83.29"/>
    <n v="77.650000000000006"/>
    <x v="0"/>
    <x v="0"/>
    <n v="20.100000000000001"/>
    <x v="1"/>
    <x v="0"/>
    <s v="None"/>
    <x v="1"/>
    <x v="1"/>
    <x v="8"/>
    <n v="8.5"/>
  </r>
  <r>
    <s v="S3740"/>
    <s v="Emma"/>
    <s v="Jones"/>
    <s v="student2740@university.com"/>
    <s v="Female"/>
    <n v="18"/>
    <x v="1"/>
    <n v="70.599999999999994"/>
    <n v="70.599999999999994"/>
    <n v="92.52"/>
    <n v="60.94"/>
    <n v="97.88"/>
    <n v="97.88"/>
    <n v="78.39"/>
    <n v="9.7799999999999994"/>
    <n v="62.4"/>
    <n v="61.29"/>
    <x v="4"/>
    <x v="1"/>
    <n v="5.9"/>
    <x v="0"/>
    <x v="0"/>
    <s v="PhD"/>
    <x v="3"/>
    <x v="0"/>
    <x v="6"/>
    <n v="4.0999999999999996"/>
  </r>
  <r>
    <s v="S3741"/>
    <s v="Sara"/>
    <s v="Johnson"/>
    <s v="student2741@university.com"/>
    <s v="Male"/>
    <n v="24"/>
    <x v="1"/>
    <n v="58.51"/>
    <n v="58.51"/>
    <n v="69.28"/>
    <n v="73.67"/>
    <m/>
    <n v="74.826747886623693"/>
    <n v="97.35"/>
    <n v="8.5"/>
    <n v="55.19"/>
    <n v="87.96"/>
    <x v="0"/>
    <x v="0"/>
    <n v="9.3000000000000007"/>
    <x v="0"/>
    <x v="0"/>
    <s v="Master's"/>
    <x v="2"/>
    <x v="0"/>
    <x v="8"/>
    <n v="8.1"/>
  </r>
  <r>
    <s v="S3742"/>
    <s v="Omar"/>
    <s v="Smith"/>
    <s v="student2742@university.com"/>
    <s v="Female"/>
    <n v="21"/>
    <x v="2"/>
    <m/>
    <n v="75.138831041257163"/>
    <n v="53.5"/>
    <n v="77.17"/>
    <n v="57.56"/>
    <n v="57.56"/>
    <n v="80.010000000000005"/>
    <n v="6.97"/>
    <n v="90.16"/>
    <n v="83.4"/>
    <x v="4"/>
    <x v="1"/>
    <n v="23.2"/>
    <x v="1"/>
    <x v="0"/>
    <s v="Master's"/>
    <x v="2"/>
    <x v="0"/>
    <x v="2"/>
    <n v="7.8"/>
  </r>
  <r>
    <s v="S3743"/>
    <s v="Ahmed"/>
    <s v="Brown"/>
    <s v="student2743@university.com"/>
    <s v="Male"/>
    <n v="21"/>
    <x v="2"/>
    <n v="60.59"/>
    <n v="60.59"/>
    <n v="42.47"/>
    <n v="98.77"/>
    <n v="52.13"/>
    <n v="52.13"/>
    <n v="57.37"/>
    <n v="3.83"/>
    <n v="76.489999999999995"/>
    <n v="59.58"/>
    <x v="0"/>
    <x v="0"/>
    <n v="21.1"/>
    <x v="1"/>
    <x v="0"/>
    <s v="None"/>
    <x v="1"/>
    <x v="0"/>
    <x v="7"/>
    <n v="4.8"/>
  </r>
  <r>
    <s v="S3744"/>
    <s v="Ahmed"/>
    <s v="Williams"/>
    <s v="student2744@university.com"/>
    <s v="Male"/>
    <n v="18"/>
    <x v="1"/>
    <n v="76.819999999999993"/>
    <n v="76.819999999999993"/>
    <n v="80.540000000000006"/>
    <n v="58.74"/>
    <n v="69.95"/>
    <n v="69.95"/>
    <n v="50.35"/>
    <n v="6.66"/>
    <n v="58.83"/>
    <n v="99.14"/>
    <x v="0"/>
    <x v="0"/>
    <n v="16.100000000000001"/>
    <x v="0"/>
    <x v="0"/>
    <s v="Master's"/>
    <x v="2"/>
    <x v="0"/>
    <x v="6"/>
    <n v="5.9"/>
  </r>
  <r>
    <s v="S3745"/>
    <s v="Emma"/>
    <s v="Johnson"/>
    <s v="student2745@university.com"/>
    <s v="Male"/>
    <n v="18"/>
    <x v="0"/>
    <m/>
    <n v="75.14515732546684"/>
    <n v="52.88"/>
    <n v="97.38"/>
    <n v="76.099999999999994"/>
    <n v="76.099999999999994"/>
    <n v="92.55"/>
    <n v="5.32"/>
    <n v="63.1"/>
    <n v="58.87"/>
    <x v="2"/>
    <x v="1"/>
    <n v="5.5"/>
    <x v="0"/>
    <x v="0"/>
    <s v="PhD"/>
    <x v="3"/>
    <x v="2"/>
    <x v="3"/>
    <n v="8.5"/>
  </r>
  <r>
    <s v="S3746"/>
    <s v="Ahmed"/>
    <s v="Williams"/>
    <s v="student2746@university.com"/>
    <s v="Male"/>
    <n v="24"/>
    <x v="3"/>
    <n v="75.069999999999993"/>
    <n v="75.069999999999993"/>
    <n v="99.37"/>
    <n v="48.92"/>
    <m/>
    <n v="74.84845540607887"/>
    <n v="68.22"/>
    <n v="2.4900000000000002"/>
    <n v="88.32"/>
    <n v="88.59"/>
    <x v="3"/>
    <x v="1"/>
    <n v="15.4"/>
    <x v="0"/>
    <x v="0"/>
    <s v="High School"/>
    <x v="0"/>
    <x v="1"/>
    <x v="1"/>
    <n v="4.7"/>
  </r>
  <r>
    <s v="S3747"/>
    <s v="Ali"/>
    <s v="Brown"/>
    <s v="student2747@university.com"/>
    <s v="Male"/>
    <n v="19"/>
    <x v="0"/>
    <n v="62.38"/>
    <n v="62.38"/>
    <n v="72.02"/>
    <n v="85.84"/>
    <n v="56.71"/>
    <n v="56.71"/>
    <n v="65.75"/>
    <n v="4.5"/>
    <n v="82.66"/>
    <n v="98.41"/>
    <x v="3"/>
    <x v="1"/>
    <n v="11.2"/>
    <x v="0"/>
    <x v="0"/>
    <s v="PhD"/>
    <x v="3"/>
    <x v="0"/>
    <x v="5"/>
    <n v="4.5999999999999996"/>
  </r>
  <r>
    <s v="S3748"/>
    <s v="Emma"/>
    <s v="Williams"/>
    <s v="student2748@university.com"/>
    <s v="Female"/>
    <n v="24"/>
    <x v="1"/>
    <n v="84.26"/>
    <n v="84.26"/>
    <n v="57.34"/>
    <n v="77.97"/>
    <n v="56.24"/>
    <n v="56.24"/>
    <n v="90.04"/>
    <n v="2.12"/>
    <n v="97.26"/>
    <n v="86.28"/>
    <x v="4"/>
    <x v="1"/>
    <n v="22.4"/>
    <x v="1"/>
    <x v="0"/>
    <s v="PhD"/>
    <x v="3"/>
    <x v="0"/>
    <x v="9"/>
    <n v="7.7"/>
  </r>
  <r>
    <s v="S3749"/>
    <s v="Emma"/>
    <s v="Johnson"/>
    <s v="student2749@university.com"/>
    <s v="Male"/>
    <n v="21"/>
    <x v="1"/>
    <m/>
    <n v="75.146991629738849"/>
    <n v="79.459999999999994"/>
    <n v="89.01"/>
    <n v="52.34"/>
    <n v="52.34"/>
    <n v="97.27"/>
    <n v="5"/>
    <n v="73.25"/>
    <n v="83.29"/>
    <x v="4"/>
    <x v="1"/>
    <n v="25.6"/>
    <x v="0"/>
    <x v="1"/>
    <s v="PhD"/>
    <x v="3"/>
    <x v="1"/>
    <x v="4"/>
    <n v="6.4"/>
  </r>
  <r>
    <s v="S3750"/>
    <s v="Maria"/>
    <s v="Brown"/>
    <s v="student2750@university.com"/>
    <s v="Male"/>
    <n v="24"/>
    <x v="1"/>
    <n v="67.900000000000006"/>
    <n v="67.900000000000006"/>
    <n v="56.51"/>
    <n v="41.72"/>
    <n v="92.54"/>
    <n v="92.54"/>
    <n v="87.4"/>
    <n v="7.2"/>
    <n v="52.61"/>
    <n v="95.17"/>
    <x v="0"/>
    <x v="0"/>
    <n v="17.600000000000001"/>
    <x v="0"/>
    <x v="0"/>
    <m/>
    <x v="1"/>
    <x v="1"/>
    <x v="5"/>
    <n v="5.4"/>
  </r>
  <r>
    <s v="S3751"/>
    <s v="Ahmed"/>
    <s v="Smith"/>
    <s v="student2751@university.com"/>
    <s v="Male"/>
    <n v="24"/>
    <x v="3"/>
    <n v="94.06"/>
    <n v="94.06"/>
    <n v="89.22"/>
    <n v="44.69"/>
    <n v="97.39"/>
    <n v="97.39"/>
    <n v="58.69"/>
    <n v="0.37"/>
    <n v="85.02"/>
    <n v="63.46"/>
    <x v="1"/>
    <x v="1"/>
    <n v="15.1"/>
    <x v="1"/>
    <x v="0"/>
    <s v="Master's"/>
    <x v="2"/>
    <x v="2"/>
    <x v="8"/>
    <n v="4.9000000000000004"/>
  </r>
  <r>
    <s v="S3752"/>
    <s v="Omar"/>
    <s v="Johnson"/>
    <s v="student2752@university.com"/>
    <s v="Male"/>
    <n v="24"/>
    <x v="0"/>
    <n v="82.2"/>
    <n v="82.2"/>
    <n v="58.49"/>
    <n v="44.18"/>
    <n v="55.78"/>
    <n v="55.78"/>
    <n v="69.569999999999993"/>
    <n v="7.65"/>
    <n v="62.75"/>
    <n v="63.86"/>
    <x v="1"/>
    <x v="1"/>
    <n v="11.8"/>
    <x v="1"/>
    <x v="0"/>
    <s v="PhD"/>
    <x v="3"/>
    <x v="0"/>
    <x v="7"/>
    <n v="7.6"/>
  </r>
  <r>
    <s v="S3753"/>
    <s v="Emma"/>
    <s v="Jones"/>
    <s v="student2753@university.com"/>
    <s v="Male"/>
    <n v="19"/>
    <x v="3"/>
    <n v="85.65"/>
    <n v="85.65"/>
    <n v="99.29"/>
    <n v="75.58"/>
    <n v="60.66"/>
    <n v="60.66"/>
    <n v="87.97"/>
    <n v="0.2"/>
    <n v="66.19"/>
    <n v="82.06"/>
    <x v="1"/>
    <x v="1"/>
    <n v="7.3"/>
    <x v="0"/>
    <x v="0"/>
    <m/>
    <x v="1"/>
    <x v="1"/>
    <x v="6"/>
    <n v="6.2"/>
  </r>
  <r>
    <s v="S3754"/>
    <s v="Liam"/>
    <s v="Davis"/>
    <s v="student2754@university.com"/>
    <s v="Female"/>
    <n v="23"/>
    <x v="3"/>
    <n v="63.87"/>
    <n v="63.87"/>
    <n v="76.31"/>
    <n v="76.180000000000007"/>
    <m/>
    <n v="74.874595000000127"/>
    <n v="95.35"/>
    <n v="5.17"/>
    <n v="59.83"/>
    <n v="94.11"/>
    <x v="3"/>
    <x v="1"/>
    <n v="14.3"/>
    <x v="0"/>
    <x v="0"/>
    <s v="Master's"/>
    <x v="2"/>
    <x v="2"/>
    <x v="1"/>
    <n v="5.2"/>
  </r>
  <r>
    <s v="S3755"/>
    <s v="Omar"/>
    <s v="Johnson"/>
    <s v="student2755@university.com"/>
    <s v="Male"/>
    <n v="18"/>
    <x v="3"/>
    <n v="50.03"/>
    <n v="50.03"/>
    <n v="90.66"/>
    <n v="94.37"/>
    <n v="93.88"/>
    <n v="93.88"/>
    <n v="99.93"/>
    <n v="5.73"/>
    <n v="65.45"/>
    <n v="80.87"/>
    <x v="0"/>
    <x v="0"/>
    <n v="22"/>
    <x v="1"/>
    <x v="0"/>
    <s v="High School"/>
    <x v="0"/>
    <x v="0"/>
    <x v="6"/>
    <n v="8.6999999999999993"/>
  </r>
  <r>
    <s v="S3756"/>
    <s v="Ali"/>
    <s v="Brown"/>
    <s v="student2756@university.com"/>
    <s v="Male"/>
    <n v="22"/>
    <x v="3"/>
    <n v="93.27"/>
    <n v="93.27"/>
    <n v="44.37"/>
    <n v="68.06"/>
    <n v="97.94"/>
    <n v="97.94"/>
    <n v="75.58"/>
    <n v="7.61"/>
    <n v="91.47"/>
    <n v="98.85"/>
    <x v="1"/>
    <x v="1"/>
    <n v="21.7"/>
    <x v="0"/>
    <x v="0"/>
    <s v="High School"/>
    <x v="0"/>
    <x v="0"/>
    <x v="3"/>
    <n v="6.8"/>
  </r>
  <r>
    <s v="S3757"/>
    <s v="Maria"/>
    <s v="Davis"/>
    <s v="student2757@university.com"/>
    <s v="Female"/>
    <n v="24"/>
    <x v="1"/>
    <m/>
    <n v="75.141581027667769"/>
    <n v="60.9"/>
    <n v="44.08"/>
    <n v="63.09"/>
    <n v="63.09"/>
    <n v="91.13"/>
    <n v="7.61"/>
    <n v="78.84"/>
    <n v="61.15"/>
    <x v="3"/>
    <x v="1"/>
    <n v="15.3"/>
    <x v="1"/>
    <x v="0"/>
    <s v="PhD"/>
    <x v="3"/>
    <x v="0"/>
    <x v="8"/>
    <n v="5.8"/>
  </r>
  <r>
    <s v="S3758"/>
    <s v="Sara"/>
    <s v="Johnson"/>
    <s v="student2758@university.com"/>
    <s v="Male"/>
    <n v="22"/>
    <x v="3"/>
    <n v="56.16"/>
    <n v="56.16"/>
    <n v="84.25"/>
    <n v="52.57"/>
    <n v="65.180000000000007"/>
    <n v="65.180000000000007"/>
    <n v="52.33"/>
    <n v="4.17"/>
    <n v="55.46"/>
    <n v="91.29"/>
    <x v="4"/>
    <x v="1"/>
    <n v="29.1"/>
    <x v="1"/>
    <x v="0"/>
    <m/>
    <x v="1"/>
    <x v="1"/>
    <x v="7"/>
    <n v="7.6"/>
  </r>
  <r>
    <s v="S3759"/>
    <s v="Omar"/>
    <s v="Smith"/>
    <s v="student2759@university.com"/>
    <s v="Female"/>
    <n v="23"/>
    <x v="3"/>
    <m/>
    <n v="75.150963914977552"/>
    <n v="79.3"/>
    <n v="40.479999999999997"/>
    <n v="68.13"/>
    <n v="68.13"/>
    <n v="64.290000000000006"/>
    <n v="0.66"/>
    <n v="79.33"/>
    <n v="96.36"/>
    <x v="3"/>
    <x v="1"/>
    <n v="28.5"/>
    <x v="1"/>
    <x v="0"/>
    <m/>
    <x v="1"/>
    <x v="1"/>
    <x v="0"/>
    <n v="6.5"/>
  </r>
  <r>
    <s v="S3760"/>
    <s v="Emma"/>
    <s v="Smith"/>
    <s v="student2760@university.com"/>
    <s v="Female"/>
    <n v="18"/>
    <x v="2"/>
    <n v="83.07"/>
    <n v="83.07"/>
    <n v="51.65"/>
    <n v="86.6"/>
    <n v="75.12"/>
    <n v="75.12"/>
    <n v="68.58"/>
    <n v="6.94"/>
    <n v="81.680000000000007"/>
    <n v="71.349999999999994"/>
    <x v="4"/>
    <x v="1"/>
    <n v="26.9"/>
    <x v="0"/>
    <x v="0"/>
    <s v="High School"/>
    <x v="0"/>
    <x v="1"/>
    <x v="4"/>
    <n v="4"/>
  </r>
  <r>
    <s v="S3761"/>
    <s v="Ali"/>
    <s v="Jones"/>
    <s v="student2761@university.com"/>
    <s v="Female"/>
    <n v="21"/>
    <x v="3"/>
    <n v="82.61"/>
    <n v="82.61"/>
    <n v="61.37"/>
    <n v="88.94"/>
    <n v="84.12"/>
    <n v="84.12"/>
    <n v="98.78"/>
    <n v="5.1100000000000003"/>
    <n v="94.24"/>
    <n v="98.1"/>
    <x v="2"/>
    <x v="1"/>
    <n v="15.9"/>
    <x v="1"/>
    <x v="0"/>
    <s v="High School"/>
    <x v="0"/>
    <x v="1"/>
    <x v="0"/>
    <n v="8.1999999999999993"/>
  </r>
  <r>
    <s v="S3762"/>
    <s v="John"/>
    <s v="Williams"/>
    <s v="student2762@university.com"/>
    <s v="Female"/>
    <n v="22"/>
    <x v="3"/>
    <n v="93.02"/>
    <n v="93.02"/>
    <n v="55.81"/>
    <n v="99.88"/>
    <m/>
    <n v="74.862885097842593"/>
    <n v="50.17"/>
    <n v="3.33"/>
    <n v="92.98"/>
    <n v="60.11"/>
    <x v="3"/>
    <x v="1"/>
    <n v="23.7"/>
    <x v="0"/>
    <x v="0"/>
    <s v="High School"/>
    <x v="0"/>
    <x v="2"/>
    <x v="2"/>
    <n v="4.3"/>
  </r>
  <r>
    <s v="S3763"/>
    <s v="Ali"/>
    <s v="Davis"/>
    <s v="student2763@university.com"/>
    <s v="Male"/>
    <n v="21"/>
    <x v="3"/>
    <n v="57.01"/>
    <n v="57.01"/>
    <n v="76.8"/>
    <n v="64.73"/>
    <m/>
    <n v="74.862885097842593"/>
    <n v="65.400000000000006"/>
    <n v="2.35"/>
    <n v="53.14"/>
    <n v="97.64"/>
    <x v="2"/>
    <x v="1"/>
    <n v="28.2"/>
    <x v="0"/>
    <x v="1"/>
    <s v="Bachelor's"/>
    <x v="4"/>
    <x v="1"/>
    <x v="0"/>
    <n v="8.9"/>
  </r>
  <r>
    <s v="S3764"/>
    <s v="Ali"/>
    <s v="Brown"/>
    <s v="student2764@university.com"/>
    <s v="Male"/>
    <n v="22"/>
    <x v="3"/>
    <n v="71.5"/>
    <n v="71.5"/>
    <n v="60.67"/>
    <n v="41.16"/>
    <n v="54.99"/>
    <n v="54.99"/>
    <n v="96.52"/>
    <n v="1.2"/>
    <n v="93.33"/>
    <n v="95.14"/>
    <x v="2"/>
    <x v="1"/>
    <n v="23.4"/>
    <x v="0"/>
    <x v="0"/>
    <s v="PhD"/>
    <x v="3"/>
    <x v="1"/>
    <x v="9"/>
    <n v="5.7"/>
  </r>
  <r>
    <s v="S3765"/>
    <s v="Maria"/>
    <s v="Brown"/>
    <s v="student2765@university.com"/>
    <s v="Female"/>
    <n v="21"/>
    <x v="3"/>
    <n v="54.86"/>
    <n v="54.86"/>
    <n v="58.54"/>
    <n v="54.08"/>
    <n v="89.93"/>
    <n v="89.93"/>
    <n v="65.33"/>
    <n v="2.95"/>
    <n v="52.54"/>
    <n v="53.31"/>
    <x v="4"/>
    <x v="1"/>
    <n v="12.9"/>
    <x v="1"/>
    <x v="0"/>
    <s v="None"/>
    <x v="1"/>
    <x v="0"/>
    <x v="1"/>
    <n v="6.6"/>
  </r>
  <r>
    <s v="S3766"/>
    <s v="Sara"/>
    <s v="Williams"/>
    <s v="student2766@university.com"/>
    <s v="Female"/>
    <n v="24"/>
    <x v="3"/>
    <n v="69.48"/>
    <n v="69.48"/>
    <n v="52.44"/>
    <n v="75.27"/>
    <n v="66.72"/>
    <n v="66.72"/>
    <n v="61.25"/>
    <n v="4.58"/>
    <n v="57.71"/>
    <n v="76.069999999999993"/>
    <x v="1"/>
    <x v="1"/>
    <n v="6.7"/>
    <x v="0"/>
    <x v="0"/>
    <s v="Master's"/>
    <x v="2"/>
    <x v="2"/>
    <x v="7"/>
    <n v="9"/>
  </r>
  <r>
    <s v="S3767"/>
    <s v="John"/>
    <s v="Smith"/>
    <s v="student2767@university.com"/>
    <s v="Male"/>
    <n v="22"/>
    <x v="0"/>
    <n v="50.76"/>
    <n v="50.76"/>
    <n v="64.540000000000006"/>
    <n v="97.72"/>
    <n v="68.88"/>
    <n v="68.88"/>
    <n v="86.5"/>
    <n v="4.78"/>
    <n v="55.58"/>
    <n v="76.44"/>
    <x v="0"/>
    <x v="0"/>
    <n v="29"/>
    <x v="0"/>
    <x v="0"/>
    <s v="None"/>
    <x v="1"/>
    <x v="1"/>
    <x v="7"/>
    <n v="5.3"/>
  </r>
  <r>
    <s v="S3768"/>
    <s v="Ahmed"/>
    <s v="Smith"/>
    <s v="student2768@university.com"/>
    <s v="Female"/>
    <n v="21"/>
    <x v="3"/>
    <n v="94.91"/>
    <n v="94.91"/>
    <n v="51.73"/>
    <n v="46.21"/>
    <m/>
    <n v="74.872403217697496"/>
    <n v="87.27"/>
    <n v="5.83"/>
    <n v="59.08"/>
    <n v="52.85"/>
    <x v="1"/>
    <x v="1"/>
    <n v="29.8"/>
    <x v="0"/>
    <x v="0"/>
    <m/>
    <x v="1"/>
    <x v="2"/>
    <x v="9"/>
    <n v="6.3"/>
  </r>
  <r>
    <s v="S3769"/>
    <s v="Ahmed"/>
    <s v="Johnson"/>
    <s v="student2769@university.com"/>
    <s v="Female"/>
    <n v="23"/>
    <x v="3"/>
    <m/>
    <n v="75.160466732869708"/>
    <n v="97.75"/>
    <n v="47.29"/>
    <n v="96.47"/>
    <n v="96.47"/>
    <n v="73.61"/>
    <n v="3.62"/>
    <n v="90.16"/>
    <n v="51.98"/>
    <x v="0"/>
    <x v="0"/>
    <n v="22.3"/>
    <x v="1"/>
    <x v="0"/>
    <s v="Bachelor's"/>
    <x v="4"/>
    <x v="1"/>
    <x v="6"/>
    <n v="7.8"/>
  </r>
  <r>
    <s v="S3770"/>
    <s v="Omar"/>
    <s v="Jones"/>
    <s v="student2770@university.com"/>
    <s v="Female"/>
    <n v="19"/>
    <x v="1"/>
    <m/>
    <n v="75.160466732869708"/>
    <n v="49.27"/>
    <n v="82.11"/>
    <n v="85.81"/>
    <n v="85.81"/>
    <n v="97.35"/>
    <n v="9.1999999999999993"/>
    <n v="84.31"/>
    <n v="50.25"/>
    <x v="0"/>
    <x v="0"/>
    <n v="12.9"/>
    <x v="0"/>
    <x v="0"/>
    <s v="High School"/>
    <x v="0"/>
    <x v="1"/>
    <x v="4"/>
    <n v="6.3"/>
  </r>
  <r>
    <s v="S3771"/>
    <s v="Ali"/>
    <s v="Davis"/>
    <s v="student2771@university.com"/>
    <s v="Male"/>
    <n v="21"/>
    <x v="0"/>
    <n v="53"/>
    <n v="53"/>
    <n v="94.8"/>
    <n v="80.03"/>
    <n v="88.79"/>
    <n v="88.79"/>
    <n v="60.14"/>
    <n v="4.96"/>
    <n v="84.35"/>
    <n v="76.23"/>
    <x v="0"/>
    <x v="0"/>
    <n v="26.6"/>
    <x v="0"/>
    <x v="1"/>
    <s v="None"/>
    <x v="1"/>
    <x v="0"/>
    <x v="6"/>
    <n v="5.7"/>
  </r>
  <r>
    <s v="S3772"/>
    <s v="Liam"/>
    <s v="Jones"/>
    <s v="student2772@university.com"/>
    <s v="Female"/>
    <n v="19"/>
    <x v="2"/>
    <n v="61.37"/>
    <n v="61.37"/>
    <n v="65.709999999999994"/>
    <n v="55.03"/>
    <n v="87.54"/>
    <n v="87.54"/>
    <n v="95.67"/>
    <n v="4.24"/>
    <n v="96.11"/>
    <n v="73.19"/>
    <x v="2"/>
    <x v="1"/>
    <n v="28.8"/>
    <x v="1"/>
    <x v="0"/>
    <s v="High School"/>
    <x v="0"/>
    <x v="1"/>
    <x v="7"/>
    <n v="4.5999999999999996"/>
  </r>
  <r>
    <s v="S3773"/>
    <s v="Maria"/>
    <s v="Jones"/>
    <s v="student2773@university.com"/>
    <s v="Male"/>
    <n v="19"/>
    <x v="0"/>
    <n v="62.97"/>
    <n v="62.97"/>
    <n v="62.67"/>
    <n v="88.79"/>
    <n v="66.05"/>
    <n v="66.05"/>
    <n v="87.78"/>
    <n v="0.48"/>
    <n v="69.59"/>
    <n v="97.02"/>
    <x v="2"/>
    <x v="1"/>
    <n v="17.7"/>
    <x v="0"/>
    <x v="0"/>
    <s v="PhD"/>
    <x v="3"/>
    <x v="2"/>
    <x v="4"/>
    <n v="6.6"/>
  </r>
  <r>
    <s v="S3774"/>
    <s v="Liam"/>
    <s v="Johnson"/>
    <s v="student2774@university.com"/>
    <s v="Male"/>
    <n v="18"/>
    <x v="3"/>
    <n v="69.33"/>
    <n v="69.33"/>
    <n v="53.88"/>
    <n v="47.73"/>
    <n v="87.85"/>
    <n v="87.85"/>
    <n v="68.41"/>
    <n v="5.99"/>
    <n v="50.16"/>
    <n v="67.12"/>
    <x v="3"/>
    <x v="1"/>
    <n v="12.8"/>
    <x v="1"/>
    <x v="0"/>
    <m/>
    <x v="1"/>
    <x v="2"/>
    <x v="9"/>
    <n v="6.8"/>
  </r>
  <r>
    <s v="S3775"/>
    <s v="Maria"/>
    <s v="Jones"/>
    <s v="student2775@university.com"/>
    <s v="Male"/>
    <n v="24"/>
    <x v="1"/>
    <n v="90.14"/>
    <n v="90.14"/>
    <n v="78.150000000000006"/>
    <n v="95.54"/>
    <n v="89.23"/>
    <n v="89.23"/>
    <n v="90.35"/>
    <n v="6.03"/>
    <n v="81.99"/>
    <n v="82.91"/>
    <x v="1"/>
    <x v="1"/>
    <n v="15.2"/>
    <x v="0"/>
    <x v="0"/>
    <m/>
    <x v="1"/>
    <x v="0"/>
    <x v="0"/>
    <n v="5.2"/>
  </r>
  <r>
    <s v="S3776"/>
    <s v="Ahmed"/>
    <s v="Williams"/>
    <s v="student2776@university.com"/>
    <s v="Female"/>
    <n v="23"/>
    <x v="3"/>
    <n v="69.33"/>
    <n v="69.33"/>
    <n v="81.13"/>
    <n v="52.06"/>
    <n v="76.67"/>
    <n v="76.67"/>
    <n v="56.66"/>
    <n v="5.83"/>
    <n v="93.4"/>
    <n v="50.38"/>
    <x v="4"/>
    <x v="1"/>
    <n v="6.8"/>
    <x v="0"/>
    <x v="0"/>
    <s v="PhD"/>
    <x v="3"/>
    <x v="1"/>
    <x v="1"/>
    <n v="5.7"/>
  </r>
  <r>
    <s v="S3777"/>
    <s v="Omar"/>
    <s v="Johnson"/>
    <s v="student2777@university.com"/>
    <s v="Female"/>
    <n v="19"/>
    <x v="3"/>
    <n v="60.23"/>
    <n v="60.23"/>
    <n v="68.05"/>
    <n v="44.88"/>
    <m/>
    <n v="74.832306915699263"/>
    <n v="56.55"/>
    <n v="8.8800000000000008"/>
    <n v="98.81"/>
    <n v="83.18"/>
    <x v="1"/>
    <x v="1"/>
    <n v="19.100000000000001"/>
    <x v="0"/>
    <x v="0"/>
    <m/>
    <x v="1"/>
    <x v="1"/>
    <x v="9"/>
    <n v="5.5"/>
  </r>
  <r>
    <s v="S3778"/>
    <s v="Omar"/>
    <s v="Williams"/>
    <s v="student2778@university.com"/>
    <s v="Male"/>
    <n v="20"/>
    <x v="0"/>
    <m/>
    <n v="75.190239162929572"/>
    <n v="43.34"/>
    <n v="60.37"/>
    <n v="87.99"/>
    <n v="87.99"/>
    <n v="96.5"/>
    <n v="7.63"/>
    <n v="68.19"/>
    <n v="95.67"/>
    <x v="2"/>
    <x v="1"/>
    <n v="14.5"/>
    <x v="0"/>
    <x v="0"/>
    <m/>
    <x v="1"/>
    <x v="0"/>
    <x v="5"/>
    <n v="6.1"/>
  </r>
  <r>
    <s v="S3779"/>
    <s v="Omar"/>
    <s v="Johnson"/>
    <s v="student2779@university.com"/>
    <s v="Male"/>
    <n v="24"/>
    <x v="0"/>
    <n v="53.97"/>
    <n v="53.97"/>
    <n v="95.11"/>
    <n v="51.27"/>
    <n v="90.85"/>
    <n v="90.85"/>
    <n v="54.74"/>
    <n v="8.67"/>
    <n v="91.11"/>
    <n v="67.739999999999995"/>
    <x v="4"/>
    <x v="1"/>
    <n v="27.1"/>
    <x v="0"/>
    <x v="0"/>
    <s v="Bachelor's"/>
    <x v="4"/>
    <x v="1"/>
    <x v="3"/>
    <n v="8"/>
  </r>
  <r>
    <s v="S3780"/>
    <s v="John"/>
    <s v="Jones"/>
    <s v="student2780@university.com"/>
    <s v="Male"/>
    <n v="19"/>
    <x v="1"/>
    <n v="88"/>
    <n v="88"/>
    <n v="98.82"/>
    <n v="71.62"/>
    <n v="66.86"/>
    <n v="66.86"/>
    <n v="50.2"/>
    <n v="0.59"/>
    <n v="92.46"/>
    <n v="65.7"/>
    <x v="1"/>
    <x v="1"/>
    <n v="11.9"/>
    <x v="0"/>
    <x v="0"/>
    <m/>
    <x v="1"/>
    <x v="0"/>
    <x v="4"/>
    <n v="5.7"/>
  </r>
  <r>
    <s v="S3781"/>
    <s v="Sara"/>
    <s v="Williams"/>
    <s v="student2781@university.com"/>
    <s v="Female"/>
    <n v="21"/>
    <x v="2"/>
    <n v="72.239999999999995"/>
    <n v="72.239999999999995"/>
    <n v="65.86"/>
    <n v="81.209999999999994"/>
    <n v="90.08"/>
    <n v="90.08"/>
    <n v="69.45"/>
    <n v="3.18"/>
    <n v="57.22"/>
    <n v="81.3"/>
    <x v="2"/>
    <x v="1"/>
    <n v="5.2"/>
    <x v="1"/>
    <x v="0"/>
    <s v="PhD"/>
    <x v="3"/>
    <x v="1"/>
    <x v="4"/>
    <n v="5.4"/>
  </r>
  <r>
    <s v="S3782"/>
    <s v="John"/>
    <s v="Williams"/>
    <s v="student2782@university.com"/>
    <s v="Female"/>
    <n v="19"/>
    <x v="3"/>
    <n v="86.31"/>
    <n v="86.31"/>
    <n v="76.819999999999993"/>
    <n v="69.459999999999994"/>
    <n v="90.71"/>
    <n v="90.71"/>
    <n v="55.19"/>
    <n v="3.19"/>
    <n v="81.569999999999993"/>
    <n v="66.430000000000007"/>
    <x v="1"/>
    <x v="1"/>
    <n v="23.4"/>
    <x v="0"/>
    <x v="0"/>
    <s v="PhD"/>
    <x v="3"/>
    <x v="0"/>
    <x v="0"/>
    <n v="8.1999999999999993"/>
  </r>
  <r>
    <s v="S3783"/>
    <s v="Emma"/>
    <s v="Williams"/>
    <s v="student2783@university.com"/>
    <s v="Male"/>
    <n v="21"/>
    <x v="0"/>
    <n v="84.11"/>
    <n v="84.11"/>
    <n v="67.02"/>
    <n v="79.64"/>
    <n v="61.71"/>
    <n v="61.71"/>
    <n v="93.15"/>
    <n v="6.57"/>
    <n v="58.66"/>
    <n v="70.12"/>
    <x v="4"/>
    <x v="1"/>
    <n v="5.2"/>
    <x v="1"/>
    <x v="0"/>
    <s v="Master's"/>
    <x v="2"/>
    <x v="1"/>
    <x v="7"/>
    <n v="8.1"/>
  </r>
  <r>
    <s v="S3784"/>
    <s v="Emma"/>
    <s v="Johnson"/>
    <s v="student2784@university.com"/>
    <s v="Male"/>
    <n v="21"/>
    <x v="0"/>
    <n v="56.77"/>
    <n v="56.77"/>
    <n v="59.31"/>
    <n v="61.9"/>
    <n v="85.85"/>
    <n v="85.85"/>
    <n v="96.13"/>
    <n v="4.49"/>
    <n v="72.33"/>
    <n v="63.66"/>
    <x v="2"/>
    <x v="1"/>
    <n v="18.600000000000001"/>
    <x v="0"/>
    <x v="0"/>
    <s v="High School"/>
    <x v="0"/>
    <x v="1"/>
    <x v="4"/>
    <n v="8"/>
  </r>
  <r>
    <s v="S3785"/>
    <s v="Liam"/>
    <s v="Brown"/>
    <s v="student2785@university.com"/>
    <s v="Female"/>
    <n v="20"/>
    <x v="2"/>
    <n v="57.14"/>
    <n v="57.14"/>
    <n v="44.64"/>
    <n v="41.68"/>
    <n v="59.33"/>
    <n v="59.33"/>
    <n v="74.12"/>
    <n v="7.77"/>
    <n v="93.96"/>
    <n v="67.239999999999995"/>
    <x v="2"/>
    <x v="1"/>
    <n v="9.5"/>
    <x v="1"/>
    <x v="0"/>
    <s v="PhD"/>
    <x v="3"/>
    <x v="0"/>
    <x v="3"/>
    <n v="7.7"/>
  </r>
  <r>
    <s v="S3786"/>
    <s v="Sara"/>
    <s v="Jones"/>
    <s v="student2786@university.com"/>
    <s v="Male"/>
    <n v="19"/>
    <x v="1"/>
    <n v="87.77"/>
    <n v="87.77"/>
    <n v="67.36"/>
    <n v="98.44"/>
    <n v="54.65"/>
    <n v="54.65"/>
    <n v="71.27"/>
    <n v="3.84"/>
    <n v="89.47"/>
    <n v="83.97"/>
    <x v="1"/>
    <x v="1"/>
    <n v="20.3"/>
    <x v="0"/>
    <x v="0"/>
    <s v="Master's"/>
    <x v="2"/>
    <x v="0"/>
    <x v="9"/>
    <n v="8.4"/>
  </r>
  <r>
    <s v="S3787"/>
    <s v="Ahmed"/>
    <s v="Williams"/>
    <s v="student2787@university.com"/>
    <s v="Female"/>
    <n v="19"/>
    <x v="2"/>
    <n v="86.06"/>
    <n v="86.06"/>
    <n v="89.1"/>
    <n v="89.16"/>
    <n v="78.73"/>
    <n v="78.73"/>
    <n v="76.95"/>
    <n v="2.2200000000000002"/>
    <n v="78.52"/>
    <n v="96.12"/>
    <x v="1"/>
    <x v="1"/>
    <n v="9.9"/>
    <x v="0"/>
    <x v="0"/>
    <s v="None"/>
    <x v="1"/>
    <x v="0"/>
    <x v="4"/>
    <n v="7.6"/>
  </r>
  <r>
    <s v="S3788"/>
    <s v="Sara"/>
    <s v="Davis"/>
    <s v="student2788@university.com"/>
    <s v="Female"/>
    <n v="22"/>
    <x v="3"/>
    <n v="68.900000000000006"/>
    <n v="68.900000000000006"/>
    <n v="41.02"/>
    <n v="44.41"/>
    <n v="95.43"/>
    <n v="95.43"/>
    <n v="61.31"/>
    <n v="2.91"/>
    <n v="90.44"/>
    <n v="79.16"/>
    <x v="0"/>
    <x v="0"/>
    <n v="17.5"/>
    <x v="0"/>
    <x v="0"/>
    <s v="Bachelor's"/>
    <x v="4"/>
    <x v="1"/>
    <x v="1"/>
    <n v="4.8"/>
  </r>
  <r>
    <s v="S3789"/>
    <s v="Maria"/>
    <s v="Brown"/>
    <s v="student2789@university.com"/>
    <s v="Male"/>
    <n v="24"/>
    <x v="1"/>
    <n v="53.87"/>
    <n v="53.87"/>
    <n v="74.930000000000007"/>
    <n v="66.95"/>
    <n v="51.77"/>
    <n v="51.77"/>
    <n v="64.900000000000006"/>
    <n v="1.82"/>
    <n v="57.64"/>
    <n v="50.5"/>
    <x v="2"/>
    <x v="1"/>
    <n v="13.4"/>
    <x v="0"/>
    <x v="0"/>
    <s v="PhD"/>
    <x v="3"/>
    <x v="1"/>
    <x v="4"/>
    <n v="4.2"/>
  </r>
  <r>
    <s v="S3790"/>
    <s v="Emma"/>
    <s v="Davis"/>
    <s v="student2790@university.com"/>
    <s v="Male"/>
    <n v="22"/>
    <x v="3"/>
    <n v="50.6"/>
    <n v="50.6"/>
    <n v="92.85"/>
    <n v="78.099999999999994"/>
    <n v="91.33"/>
    <n v="91.33"/>
    <n v="55.05"/>
    <n v="1.98"/>
    <n v="59.75"/>
    <n v="63.19"/>
    <x v="0"/>
    <x v="0"/>
    <n v="9.6"/>
    <x v="1"/>
    <x v="0"/>
    <s v="Master's"/>
    <x v="2"/>
    <x v="1"/>
    <x v="8"/>
    <n v="4.9000000000000004"/>
  </r>
  <r>
    <s v="S3791"/>
    <s v="Ali"/>
    <s v="Jones"/>
    <s v="student2791@university.com"/>
    <s v="Female"/>
    <n v="18"/>
    <x v="3"/>
    <n v="64.41"/>
    <n v="64.41"/>
    <n v="53.05"/>
    <n v="51.44"/>
    <n v="75.319999999999993"/>
    <n v="75.319999999999993"/>
    <n v="72.319999999999993"/>
    <n v="2.17"/>
    <n v="60.44"/>
    <n v="97.61"/>
    <x v="3"/>
    <x v="1"/>
    <n v="20.2"/>
    <x v="1"/>
    <x v="0"/>
    <s v="PhD"/>
    <x v="3"/>
    <x v="0"/>
    <x v="2"/>
    <n v="5.8"/>
  </r>
  <r>
    <s v="S3792"/>
    <s v="Ali"/>
    <s v="Jones"/>
    <s v="student2792@university.com"/>
    <s v="Female"/>
    <n v="21"/>
    <x v="2"/>
    <n v="50.46"/>
    <n v="50.46"/>
    <n v="51"/>
    <n v="74.680000000000007"/>
    <m/>
    <n v="74.815551601423664"/>
    <n v="80.58"/>
    <n v="0.16"/>
    <n v="88.8"/>
    <n v="95.52"/>
    <x v="4"/>
    <x v="1"/>
    <n v="7.1"/>
    <x v="0"/>
    <x v="0"/>
    <s v="High School"/>
    <x v="0"/>
    <x v="1"/>
    <x v="8"/>
    <n v="4.3"/>
  </r>
  <r>
    <s v="S3793"/>
    <s v="Ahmed"/>
    <s v="Williams"/>
    <s v="student2793@university.com"/>
    <s v="Female"/>
    <n v="20"/>
    <x v="3"/>
    <n v="61.5"/>
    <n v="61.5"/>
    <n v="86.34"/>
    <n v="72.02"/>
    <n v="92.17"/>
    <n v="92.17"/>
    <n v="96.51"/>
    <n v="7.16"/>
    <n v="94.55"/>
    <n v="55.78"/>
    <x v="0"/>
    <x v="0"/>
    <n v="28.5"/>
    <x v="0"/>
    <x v="0"/>
    <s v="PhD"/>
    <x v="3"/>
    <x v="2"/>
    <x v="2"/>
    <n v="7.8"/>
  </r>
  <r>
    <s v="S3794"/>
    <s v="Maria"/>
    <s v="Williams"/>
    <s v="student2794@university.com"/>
    <s v="Female"/>
    <n v="22"/>
    <x v="2"/>
    <n v="70.98"/>
    <n v="70.98"/>
    <n v="55.31"/>
    <n v="52.5"/>
    <n v="93.76"/>
    <n v="93.76"/>
    <n v="86.95"/>
    <n v="4"/>
    <n v="78.14"/>
    <n v="95.42"/>
    <x v="1"/>
    <x v="1"/>
    <n v="24.5"/>
    <x v="0"/>
    <x v="0"/>
    <s v="PhD"/>
    <x v="3"/>
    <x v="2"/>
    <x v="5"/>
    <n v="7.2"/>
  </r>
  <r>
    <s v="S3795"/>
    <s v="Liam"/>
    <s v="Johnson"/>
    <s v="student2795@university.com"/>
    <s v="Female"/>
    <n v="19"/>
    <x v="3"/>
    <n v="56.07"/>
    <n v="56.07"/>
    <n v="51.52"/>
    <n v="48.47"/>
    <n v="88.44"/>
    <n v="88.44"/>
    <n v="86.15"/>
    <n v="0.23"/>
    <n v="97.9"/>
    <n v="98.23"/>
    <x v="0"/>
    <x v="0"/>
    <n v="27.9"/>
    <x v="0"/>
    <x v="0"/>
    <s v="High School"/>
    <x v="0"/>
    <x v="2"/>
    <x v="6"/>
    <n v="7.6"/>
  </r>
  <r>
    <s v="S3796"/>
    <s v="John"/>
    <s v="Brown"/>
    <s v="student2796@university.com"/>
    <s v="Male"/>
    <n v="18"/>
    <x v="1"/>
    <n v="55.21"/>
    <n v="55.21"/>
    <n v="62.68"/>
    <n v="85.54"/>
    <n v="92.15"/>
    <n v="92.15"/>
    <n v="65.400000000000006"/>
    <n v="3.7"/>
    <n v="86.4"/>
    <n v="66.23"/>
    <x v="2"/>
    <x v="1"/>
    <n v="6.1"/>
    <x v="1"/>
    <x v="0"/>
    <s v="PhD"/>
    <x v="3"/>
    <x v="2"/>
    <x v="6"/>
    <n v="4.5"/>
  </r>
  <r>
    <s v="S3797"/>
    <s v="Maria"/>
    <s v="Brown"/>
    <s v="student2797@university.com"/>
    <s v="Female"/>
    <n v="20"/>
    <x v="3"/>
    <n v="94.82"/>
    <n v="94.82"/>
    <n v="63.55"/>
    <n v="59.36"/>
    <n v="58.8"/>
    <n v="58.8"/>
    <n v="94.41"/>
    <n v="9.0500000000000007"/>
    <n v="78.180000000000007"/>
    <n v="85.05"/>
    <x v="1"/>
    <x v="1"/>
    <n v="5.0999999999999996"/>
    <x v="1"/>
    <x v="1"/>
    <s v="High School"/>
    <x v="0"/>
    <x v="0"/>
    <x v="0"/>
    <n v="5.6"/>
  </r>
  <r>
    <s v="S3798"/>
    <s v="Ali"/>
    <s v="Williams"/>
    <s v="student2798@university.com"/>
    <s v="Female"/>
    <n v="23"/>
    <x v="3"/>
    <n v="79.27"/>
    <n v="79.27"/>
    <n v="92.45"/>
    <n v="54.64"/>
    <n v="65.19"/>
    <n v="65.19"/>
    <n v="97.35"/>
    <n v="5.1100000000000003"/>
    <n v="80.58"/>
    <n v="78"/>
    <x v="4"/>
    <x v="1"/>
    <n v="13.9"/>
    <x v="0"/>
    <x v="0"/>
    <s v="Master's"/>
    <x v="2"/>
    <x v="2"/>
    <x v="7"/>
    <n v="6.3"/>
  </r>
  <r>
    <s v="S3799"/>
    <s v="Ali"/>
    <s v="Jones"/>
    <s v="student2799@university.com"/>
    <s v="Female"/>
    <n v="19"/>
    <x v="3"/>
    <n v="96.72"/>
    <n v="96.72"/>
    <n v="77.11"/>
    <n v="84.27"/>
    <n v="62.12"/>
    <n v="62.12"/>
    <n v="96.61"/>
    <n v="9.8699999999999992"/>
    <n v="92.48"/>
    <n v="66.849999999999994"/>
    <x v="3"/>
    <x v="1"/>
    <n v="20.399999999999999"/>
    <x v="0"/>
    <x v="0"/>
    <m/>
    <x v="1"/>
    <x v="0"/>
    <x v="9"/>
    <n v="7"/>
  </r>
  <r>
    <s v="S3800"/>
    <s v="Liam"/>
    <s v="Williams"/>
    <s v="student2800@university.com"/>
    <s v="Male"/>
    <n v="19"/>
    <x v="0"/>
    <n v="67.290000000000006"/>
    <n v="67.290000000000006"/>
    <n v="64.36"/>
    <n v="84.16"/>
    <n v="87.12"/>
    <n v="87.12"/>
    <n v="51.94"/>
    <n v="5.4"/>
    <n v="54.51"/>
    <n v="57.67"/>
    <x v="3"/>
    <x v="1"/>
    <n v="11.1"/>
    <x v="0"/>
    <x v="0"/>
    <s v="Bachelor's"/>
    <x v="4"/>
    <x v="1"/>
    <x v="3"/>
    <n v="8"/>
  </r>
  <r>
    <s v="S3801"/>
    <s v="Emma"/>
    <s v="Jones"/>
    <s v="student2801@university.com"/>
    <s v="Male"/>
    <n v="23"/>
    <x v="3"/>
    <n v="83.86"/>
    <n v="83.86"/>
    <n v="72.06"/>
    <n v="56.58"/>
    <n v="57.68"/>
    <n v="57.68"/>
    <n v="80.22"/>
    <n v="9.6300000000000008"/>
    <n v="58.4"/>
    <n v="68.349999999999994"/>
    <x v="3"/>
    <x v="1"/>
    <n v="18.7"/>
    <x v="1"/>
    <x v="0"/>
    <m/>
    <x v="1"/>
    <x v="0"/>
    <x v="4"/>
    <n v="8.9"/>
  </r>
  <r>
    <s v="S3802"/>
    <s v="Maria"/>
    <s v="Jones"/>
    <s v="student2802@university.com"/>
    <s v="Female"/>
    <n v="21"/>
    <x v="0"/>
    <n v="60.23"/>
    <n v="60.23"/>
    <n v="97.24"/>
    <n v="92.35"/>
    <n v="59.11"/>
    <n v="59.11"/>
    <n v="82.16"/>
    <n v="2.02"/>
    <n v="63.31"/>
    <n v="96.39"/>
    <x v="0"/>
    <x v="0"/>
    <n v="20.2"/>
    <x v="0"/>
    <x v="1"/>
    <s v="None"/>
    <x v="1"/>
    <x v="0"/>
    <x v="8"/>
    <n v="4.4000000000000004"/>
  </r>
  <r>
    <s v="S3803"/>
    <s v="Maria"/>
    <s v="Williams"/>
    <s v="student2803@university.com"/>
    <s v="Female"/>
    <n v="21"/>
    <x v="3"/>
    <n v="80.92"/>
    <n v="80.92"/>
    <n v="46.79"/>
    <n v="81.3"/>
    <n v="93.95"/>
    <n v="93.95"/>
    <n v="64.75"/>
    <n v="2.9"/>
    <n v="94.74"/>
    <n v="90.56"/>
    <x v="2"/>
    <x v="1"/>
    <n v="8.8000000000000007"/>
    <x v="0"/>
    <x v="0"/>
    <s v="None"/>
    <x v="1"/>
    <x v="1"/>
    <x v="3"/>
    <n v="7.2"/>
  </r>
  <r>
    <s v="S3804"/>
    <s v="Ali"/>
    <s v="Smith"/>
    <s v="student2804@university.com"/>
    <s v="Male"/>
    <n v="22"/>
    <x v="3"/>
    <n v="56.48"/>
    <n v="56.48"/>
    <n v="52.46"/>
    <n v="60.75"/>
    <n v="85.29"/>
    <n v="85.29"/>
    <n v="99.62"/>
    <n v="7"/>
    <n v="97.25"/>
    <n v="66.53"/>
    <x v="4"/>
    <x v="1"/>
    <n v="24.2"/>
    <x v="0"/>
    <x v="0"/>
    <s v="Bachelor's"/>
    <x v="4"/>
    <x v="0"/>
    <x v="4"/>
    <n v="4.7"/>
  </r>
  <r>
    <s v="S3805"/>
    <s v="John"/>
    <s v="Brown"/>
    <s v="student2805@university.com"/>
    <s v="Male"/>
    <n v="22"/>
    <x v="3"/>
    <n v="50.1"/>
    <n v="50.1"/>
    <n v="97.75"/>
    <n v="65.650000000000006"/>
    <n v="93.77"/>
    <n v="93.77"/>
    <n v="64.56"/>
    <n v="9.8699999999999992"/>
    <n v="67.81"/>
    <n v="77.38"/>
    <x v="2"/>
    <x v="1"/>
    <n v="28.4"/>
    <x v="0"/>
    <x v="0"/>
    <m/>
    <x v="1"/>
    <x v="2"/>
    <x v="9"/>
    <n v="5.5"/>
  </r>
  <r>
    <s v="S3806"/>
    <s v="Ahmed"/>
    <s v="Davis"/>
    <s v="student2806@university.com"/>
    <s v="Male"/>
    <n v="19"/>
    <x v="0"/>
    <n v="96.58"/>
    <n v="96.58"/>
    <n v="97.44"/>
    <n v="83.6"/>
    <n v="56.97"/>
    <n v="56.97"/>
    <n v="60.83"/>
    <n v="8.25"/>
    <n v="96.19"/>
    <n v="70.3"/>
    <x v="1"/>
    <x v="1"/>
    <n v="21"/>
    <x v="0"/>
    <x v="0"/>
    <s v="PhD"/>
    <x v="3"/>
    <x v="0"/>
    <x v="6"/>
    <n v="7.9"/>
  </r>
  <r>
    <s v="S3807"/>
    <s v="Omar"/>
    <s v="Jones"/>
    <s v="student2807@university.com"/>
    <s v="Male"/>
    <n v="24"/>
    <x v="1"/>
    <n v="77.739999999999995"/>
    <n v="77.739999999999995"/>
    <n v="50.63"/>
    <n v="52.7"/>
    <n v="69.95"/>
    <n v="69.95"/>
    <n v="74.209999999999994"/>
    <n v="5.54"/>
    <n v="77.34"/>
    <n v="73.31"/>
    <x v="1"/>
    <x v="1"/>
    <n v="28.7"/>
    <x v="0"/>
    <x v="1"/>
    <s v="Master's"/>
    <x v="2"/>
    <x v="0"/>
    <x v="2"/>
    <n v="9"/>
  </r>
  <r>
    <s v="S3808"/>
    <s v="Ahmed"/>
    <s v="Jones"/>
    <s v="student2808@university.com"/>
    <s v="Female"/>
    <n v="19"/>
    <x v="1"/>
    <n v="96.35"/>
    <n v="96.35"/>
    <n v="48.71"/>
    <n v="68.13"/>
    <n v="64.16"/>
    <n v="64.16"/>
    <n v="66.16"/>
    <n v="0.85"/>
    <n v="73.66"/>
    <n v="88.06"/>
    <x v="1"/>
    <x v="1"/>
    <n v="11.2"/>
    <x v="1"/>
    <x v="0"/>
    <s v="High School"/>
    <x v="0"/>
    <x v="0"/>
    <x v="4"/>
    <n v="6.6"/>
  </r>
  <r>
    <s v="S3809"/>
    <s v="Maria"/>
    <s v="Smith"/>
    <s v="student2809@university.com"/>
    <s v="Male"/>
    <n v="22"/>
    <x v="3"/>
    <n v="66.69"/>
    <n v="66.69"/>
    <n v="65.27"/>
    <n v="79.209999999999994"/>
    <n v="50.48"/>
    <n v="50.48"/>
    <n v="96.2"/>
    <n v="3.64"/>
    <n v="91.64"/>
    <n v="77.150000000000006"/>
    <x v="0"/>
    <x v="0"/>
    <n v="5.9"/>
    <x v="0"/>
    <x v="0"/>
    <s v="Master's"/>
    <x v="2"/>
    <x v="0"/>
    <x v="4"/>
    <n v="5.8"/>
  </r>
  <r>
    <s v="S3810"/>
    <s v="Ahmed"/>
    <s v="Davis"/>
    <s v="student2810@university.com"/>
    <s v="Female"/>
    <n v="23"/>
    <x v="0"/>
    <n v="66.39"/>
    <n v="66.39"/>
    <n v="42.98"/>
    <n v="72.37"/>
    <n v="64.23"/>
    <n v="64.23"/>
    <n v="72"/>
    <n v="0.86"/>
    <n v="77.3"/>
    <n v="59.05"/>
    <x v="0"/>
    <x v="0"/>
    <n v="11.2"/>
    <x v="0"/>
    <x v="0"/>
    <m/>
    <x v="1"/>
    <x v="1"/>
    <x v="5"/>
    <n v="5.0999999999999996"/>
  </r>
  <r>
    <s v="S3811"/>
    <s v="Ali"/>
    <s v="Johnson"/>
    <s v="student2811@university.com"/>
    <s v="Female"/>
    <n v="22"/>
    <x v="1"/>
    <m/>
    <n v="75.255189873417578"/>
    <n v="79.290000000000006"/>
    <n v="76.5"/>
    <n v="68.98"/>
    <n v="68.98"/>
    <n v="70.510000000000005"/>
    <n v="3.11"/>
    <n v="72.72"/>
    <n v="63.45"/>
    <x v="1"/>
    <x v="1"/>
    <n v="21.2"/>
    <x v="0"/>
    <x v="0"/>
    <m/>
    <x v="1"/>
    <x v="0"/>
    <x v="6"/>
    <n v="7.9"/>
  </r>
  <r>
    <s v="S3812"/>
    <s v="Ali"/>
    <s v="Smith"/>
    <s v="student2812@university.com"/>
    <s v="Male"/>
    <n v="19"/>
    <x v="3"/>
    <n v="85.3"/>
    <n v="85.3"/>
    <n v="44.65"/>
    <n v="72.77"/>
    <m/>
    <n v="74.824368583162425"/>
    <n v="81.290000000000006"/>
    <n v="2.59"/>
    <n v="50.8"/>
    <n v="78.39"/>
    <x v="1"/>
    <x v="1"/>
    <n v="19.899999999999999"/>
    <x v="0"/>
    <x v="0"/>
    <s v="PhD"/>
    <x v="3"/>
    <x v="1"/>
    <x v="1"/>
    <n v="8.5"/>
  </r>
  <r>
    <s v="S3813"/>
    <s v="Liam"/>
    <s v="Davis"/>
    <s v="student2813@university.com"/>
    <s v="Male"/>
    <n v="20"/>
    <x v="0"/>
    <n v="78.290000000000006"/>
    <n v="78.290000000000006"/>
    <n v="43.48"/>
    <n v="51.95"/>
    <n v="78.319999999999993"/>
    <n v="78.319999999999993"/>
    <n v="54.06"/>
    <n v="3.89"/>
    <n v="50.64"/>
    <n v="84.64"/>
    <x v="1"/>
    <x v="1"/>
    <n v="11.7"/>
    <x v="0"/>
    <x v="0"/>
    <s v="Bachelor's"/>
    <x v="4"/>
    <x v="1"/>
    <x v="1"/>
    <n v="8.1999999999999993"/>
  </r>
  <r>
    <s v="S3814"/>
    <s v="Maria"/>
    <s v="Smith"/>
    <s v="student2814@university.com"/>
    <s v="Male"/>
    <n v="19"/>
    <x v="0"/>
    <n v="96.27"/>
    <n v="96.27"/>
    <n v="69.11"/>
    <n v="64.61"/>
    <n v="69.16"/>
    <n v="69.16"/>
    <n v="87.84"/>
    <n v="8.3699999999999992"/>
    <n v="81.38"/>
    <n v="75.41"/>
    <x v="3"/>
    <x v="1"/>
    <n v="15.2"/>
    <x v="0"/>
    <x v="0"/>
    <s v="High School"/>
    <x v="0"/>
    <x v="2"/>
    <x v="7"/>
    <n v="6.5"/>
  </r>
  <r>
    <s v="S3815"/>
    <s v="Liam"/>
    <s v="Jones"/>
    <s v="student2815@university.com"/>
    <s v="Male"/>
    <n v="20"/>
    <x v="3"/>
    <m/>
    <n v="75.237900608519098"/>
    <n v="97.47"/>
    <n v="71.92"/>
    <n v="52.32"/>
    <n v="52.32"/>
    <n v="88.42"/>
    <n v="1.5"/>
    <n v="53.67"/>
    <n v="81.010000000000005"/>
    <x v="3"/>
    <x v="1"/>
    <n v="14.2"/>
    <x v="1"/>
    <x v="0"/>
    <s v="PhD"/>
    <x v="3"/>
    <x v="1"/>
    <x v="1"/>
    <n v="6.9"/>
  </r>
  <r>
    <s v="S3816"/>
    <s v="Maria"/>
    <s v="Brown"/>
    <s v="student2816@university.com"/>
    <s v="Female"/>
    <n v="20"/>
    <x v="3"/>
    <n v="85.41"/>
    <n v="85.41"/>
    <n v="65.61"/>
    <n v="86.8"/>
    <n v="85.2"/>
    <n v="85.2"/>
    <n v="73.7"/>
    <n v="3.06"/>
    <n v="86.85"/>
    <n v="89.47"/>
    <x v="3"/>
    <x v="1"/>
    <n v="28.8"/>
    <x v="1"/>
    <x v="0"/>
    <s v="Bachelor's"/>
    <x v="4"/>
    <x v="2"/>
    <x v="5"/>
    <n v="8.1999999999999993"/>
  </r>
  <r>
    <s v="S3817"/>
    <s v="Omar"/>
    <s v="Smith"/>
    <s v="student2817@university.com"/>
    <s v="Female"/>
    <n v="19"/>
    <x v="3"/>
    <n v="66.52"/>
    <n v="66.52"/>
    <n v="61.39"/>
    <n v="79.23"/>
    <m/>
    <n v="74.831723251029018"/>
    <n v="97.78"/>
    <n v="2.61"/>
    <n v="81.12"/>
    <n v="77.27"/>
    <x v="4"/>
    <x v="1"/>
    <n v="12.9"/>
    <x v="0"/>
    <x v="0"/>
    <s v="PhD"/>
    <x v="3"/>
    <x v="2"/>
    <x v="7"/>
    <n v="8.6"/>
  </r>
  <r>
    <s v="S3818"/>
    <s v="Omar"/>
    <s v="Johnson"/>
    <s v="student2818@university.com"/>
    <s v="Female"/>
    <n v="24"/>
    <x v="0"/>
    <n v="59.01"/>
    <n v="59.01"/>
    <n v="99.88"/>
    <n v="65.599999999999994"/>
    <m/>
    <n v="74.831723251029018"/>
    <n v="78.97"/>
    <n v="2.96"/>
    <n v="72.89"/>
    <n v="98.86"/>
    <x v="2"/>
    <x v="1"/>
    <n v="9.8000000000000007"/>
    <x v="0"/>
    <x v="1"/>
    <s v="None"/>
    <x v="1"/>
    <x v="1"/>
    <x v="8"/>
    <n v="8.6999999999999993"/>
  </r>
  <r>
    <s v="S3819"/>
    <s v="Emma"/>
    <s v="Williams"/>
    <s v="student2819@university.com"/>
    <s v="Male"/>
    <n v="24"/>
    <x v="3"/>
    <n v="75.52"/>
    <n v="75.52"/>
    <n v="71.92"/>
    <n v="98.46"/>
    <n v="74.28"/>
    <n v="74.28"/>
    <n v="84.76"/>
    <n v="3.61"/>
    <n v="85.49"/>
    <n v="61.78"/>
    <x v="2"/>
    <x v="1"/>
    <n v="19.100000000000001"/>
    <x v="0"/>
    <x v="1"/>
    <s v="PhD"/>
    <x v="3"/>
    <x v="2"/>
    <x v="6"/>
    <n v="7.4"/>
  </r>
  <r>
    <s v="S3820"/>
    <s v="Maria"/>
    <s v="Davis"/>
    <s v="student2820@university.com"/>
    <s v="Female"/>
    <n v="18"/>
    <x v="3"/>
    <n v="75.25"/>
    <n v="75.25"/>
    <n v="62.51"/>
    <n v="46.47"/>
    <n v="98.43"/>
    <n v="98.43"/>
    <n v="96.22"/>
    <n v="2.44"/>
    <n v="99.65"/>
    <n v="95.98"/>
    <x v="4"/>
    <x v="1"/>
    <n v="8.1"/>
    <x v="0"/>
    <x v="0"/>
    <s v="None"/>
    <x v="1"/>
    <x v="0"/>
    <x v="6"/>
    <n v="5"/>
  </r>
  <r>
    <s v="S3821"/>
    <s v="John"/>
    <s v="Smith"/>
    <s v="student2821@university.com"/>
    <s v="Male"/>
    <n v="22"/>
    <x v="3"/>
    <n v="56.85"/>
    <n v="56.85"/>
    <n v="63.15"/>
    <n v="52.41"/>
    <n v="95.7"/>
    <n v="95.7"/>
    <n v="83.32"/>
    <n v="9.43"/>
    <n v="62.32"/>
    <n v="62.38"/>
    <x v="2"/>
    <x v="1"/>
    <n v="17.7"/>
    <x v="0"/>
    <x v="0"/>
    <s v="Master's"/>
    <x v="2"/>
    <x v="1"/>
    <x v="6"/>
    <n v="5.6"/>
  </r>
  <r>
    <s v="S3822"/>
    <s v="Ahmed"/>
    <s v="Smith"/>
    <s v="student2822@university.com"/>
    <s v="Female"/>
    <n v="24"/>
    <x v="3"/>
    <n v="60.09"/>
    <n v="60.09"/>
    <n v="51.7"/>
    <n v="60.48"/>
    <n v="77.569999999999993"/>
    <n v="77.569999999999993"/>
    <n v="71.59"/>
    <n v="4.2"/>
    <n v="77.849999999999994"/>
    <n v="76.58"/>
    <x v="0"/>
    <x v="0"/>
    <n v="22.2"/>
    <x v="1"/>
    <x v="1"/>
    <s v="None"/>
    <x v="1"/>
    <x v="0"/>
    <x v="2"/>
    <n v="5.3"/>
  </r>
  <r>
    <s v="S3823"/>
    <s v="Maria"/>
    <s v="Johnson"/>
    <s v="student2823@university.com"/>
    <s v="Male"/>
    <n v="21"/>
    <x v="3"/>
    <n v="70.41"/>
    <n v="70.41"/>
    <n v="70.73"/>
    <n v="53.71"/>
    <n v="72.25"/>
    <n v="72.25"/>
    <n v="51.24"/>
    <n v="1.1399999999999999"/>
    <n v="92.14"/>
    <n v="72.8"/>
    <x v="1"/>
    <x v="1"/>
    <n v="28.6"/>
    <x v="0"/>
    <x v="0"/>
    <s v="None"/>
    <x v="1"/>
    <x v="2"/>
    <x v="9"/>
    <n v="4.9000000000000004"/>
  </r>
  <r>
    <s v="S3824"/>
    <s v="Sara"/>
    <s v="Brown"/>
    <s v="student2824@university.com"/>
    <s v="Female"/>
    <n v="19"/>
    <x v="2"/>
    <n v="70.44"/>
    <n v="70.44"/>
    <n v="66.33"/>
    <n v="77.53"/>
    <n v="50.15"/>
    <n v="50.15"/>
    <n v="86.41"/>
    <n v="4.68"/>
    <n v="50.84"/>
    <n v="68.64"/>
    <x v="4"/>
    <x v="1"/>
    <n v="27.3"/>
    <x v="0"/>
    <x v="0"/>
    <s v="None"/>
    <x v="1"/>
    <x v="0"/>
    <x v="5"/>
    <n v="5.3"/>
  </r>
  <r>
    <s v="S3825"/>
    <s v="Emma"/>
    <s v="Smith"/>
    <s v="student2825@university.com"/>
    <s v="Female"/>
    <n v="20"/>
    <x v="3"/>
    <n v="65.88"/>
    <n v="65.88"/>
    <n v="56.25"/>
    <n v="42.37"/>
    <n v="85.55"/>
    <n v="85.55"/>
    <n v="98.24"/>
    <n v="1.84"/>
    <n v="60.18"/>
    <n v="98.14"/>
    <x v="0"/>
    <x v="0"/>
    <n v="26"/>
    <x v="0"/>
    <x v="0"/>
    <s v="PhD"/>
    <x v="3"/>
    <x v="0"/>
    <x v="0"/>
    <n v="8.3000000000000007"/>
  </r>
  <r>
    <s v="S3826"/>
    <s v="Sara"/>
    <s v="Smith"/>
    <s v="student2826@university.com"/>
    <s v="Male"/>
    <n v="19"/>
    <x v="0"/>
    <n v="57.43"/>
    <n v="57.43"/>
    <n v="49.63"/>
    <n v="50.65"/>
    <m/>
    <n v="74.816179659267107"/>
    <n v="73.510000000000005"/>
    <n v="2.16"/>
    <n v="76.05"/>
    <n v="63.62"/>
    <x v="2"/>
    <x v="1"/>
    <n v="14.8"/>
    <x v="1"/>
    <x v="0"/>
    <s v="High School"/>
    <x v="0"/>
    <x v="1"/>
    <x v="2"/>
    <n v="7.9"/>
  </r>
  <r>
    <s v="S3827"/>
    <s v="Ali"/>
    <s v="Brown"/>
    <s v="student2827@university.com"/>
    <s v="Female"/>
    <n v="22"/>
    <x v="3"/>
    <n v="50.22"/>
    <n v="50.22"/>
    <n v="58.67"/>
    <n v="57.6"/>
    <m/>
    <n v="74.816179659267107"/>
    <n v="66.989999999999995"/>
    <n v="2.85"/>
    <n v="77.61"/>
    <n v="83.74"/>
    <x v="0"/>
    <x v="0"/>
    <n v="27.3"/>
    <x v="1"/>
    <x v="0"/>
    <s v="None"/>
    <x v="1"/>
    <x v="0"/>
    <x v="8"/>
    <n v="4.2"/>
  </r>
  <r>
    <s v="S3828"/>
    <s v="Omar"/>
    <s v="Johnson"/>
    <s v="student2828@university.com"/>
    <s v="Female"/>
    <n v="23"/>
    <x v="0"/>
    <n v="98.51"/>
    <n v="98.51"/>
    <n v="70.52"/>
    <n v="81"/>
    <n v="79.709999999999994"/>
    <n v="79.709999999999994"/>
    <n v="75.959999999999994"/>
    <n v="1.25"/>
    <n v="54.32"/>
    <n v="90.2"/>
    <x v="3"/>
    <x v="1"/>
    <n v="22.9"/>
    <x v="0"/>
    <x v="0"/>
    <s v="Bachelor's"/>
    <x v="4"/>
    <x v="1"/>
    <x v="5"/>
    <n v="4.7"/>
  </r>
  <r>
    <s v="S3829"/>
    <s v="Ahmed"/>
    <s v="Davis"/>
    <s v="student2829@university.com"/>
    <s v="Male"/>
    <n v="24"/>
    <x v="0"/>
    <n v="97.17"/>
    <n v="97.17"/>
    <n v="43.5"/>
    <n v="92.55"/>
    <n v="99.64"/>
    <n v="99.64"/>
    <n v="86.42"/>
    <n v="7.21"/>
    <n v="70.37"/>
    <n v="59.85"/>
    <x v="1"/>
    <x v="1"/>
    <n v="16"/>
    <x v="0"/>
    <x v="0"/>
    <s v="PhD"/>
    <x v="3"/>
    <x v="1"/>
    <x v="8"/>
    <n v="8.9"/>
  </r>
  <r>
    <s v="S3830"/>
    <s v="Maria"/>
    <s v="Davis"/>
    <s v="student2830@university.com"/>
    <s v="Male"/>
    <n v="24"/>
    <x v="3"/>
    <n v="74.180000000000007"/>
    <n v="74.180000000000007"/>
    <n v="49.22"/>
    <n v="87.91"/>
    <n v="92.69"/>
    <n v="92.69"/>
    <n v="50.03"/>
    <n v="7.92"/>
    <n v="75.989999999999995"/>
    <n v="98.66"/>
    <x v="0"/>
    <x v="0"/>
    <n v="19.100000000000001"/>
    <x v="0"/>
    <x v="0"/>
    <s v="High School"/>
    <x v="0"/>
    <x v="0"/>
    <x v="9"/>
    <n v="5.0999999999999996"/>
  </r>
  <r>
    <s v="S3831"/>
    <s v="Sara"/>
    <s v="Smith"/>
    <s v="student2831@university.com"/>
    <s v="Male"/>
    <n v="24"/>
    <x v="1"/>
    <n v="99.75"/>
    <n v="99.75"/>
    <n v="96.86"/>
    <n v="50.92"/>
    <n v="97.68"/>
    <n v="97.68"/>
    <n v="94.36"/>
    <n v="3.94"/>
    <n v="71.150000000000006"/>
    <n v="77.33"/>
    <x v="3"/>
    <x v="1"/>
    <n v="15.9"/>
    <x v="1"/>
    <x v="0"/>
    <s v="High School"/>
    <x v="0"/>
    <x v="0"/>
    <x v="4"/>
    <n v="7.2"/>
  </r>
  <r>
    <s v="S3832"/>
    <s v="Ahmed"/>
    <s v="Brown"/>
    <s v="student2832@university.com"/>
    <s v="Male"/>
    <n v="20"/>
    <x v="0"/>
    <n v="83.68"/>
    <n v="83.68"/>
    <n v="72.569999999999993"/>
    <n v="73.92"/>
    <n v="66.38"/>
    <n v="66.38"/>
    <n v="94.32"/>
    <n v="6.89"/>
    <n v="85.03"/>
    <n v="95.72"/>
    <x v="0"/>
    <x v="0"/>
    <n v="9.9"/>
    <x v="0"/>
    <x v="0"/>
    <s v="PhD"/>
    <x v="3"/>
    <x v="1"/>
    <x v="9"/>
    <n v="5"/>
  </r>
  <r>
    <s v="S3833"/>
    <s v="Ali"/>
    <s v="Smith"/>
    <s v="student2833@university.com"/>
    <s v="Male"/>
    <n v="21"/>
    <x v="1"/>
    <n v="53.44"/>
    <n v="53.44"/>
    <n v="43.81"/>
    <n v="41.8"/>
    <n v="57.47"/>
    <n v="57.47"/>
    <n v="77.06"/>
    <n v="3.89"/>
    <n v="88.57"/>
    <n v="83.19"/>
    <x v="0"/>
    <x v="0"/>
    <n v="16.3"/>
    <x v="0"/>
    <x v="0"/>
    <m/>
    <x v="1"/>
    <x v="0"/>
    <x v="1"/>
    <n v="5.2"/>
  </r>
  <r>
    <s v="S3834"/>
    <s v="Omar"/>
    <s v="Williams"/>
    <s v="student2834@university.com"/>
    <s v="Female"/>
    <n v="21"/>
    <x v="0"/>
    <n v="55.89"/>
    <n v="55.89"/>
    <n v="81.59"/>
    <n v="58.63"/>
    <n v="89.84"/>
    <n v="89.84"/>
    <n v="56.12"/>
    <n v="1.64"/>
    <n v="73.010000000000005"/>
    <n v="82.47"/>
    <x v="0"/>
    <x v="0"/>
    <n v="25.2"/>
    <x v="0"/>
    <x v="0"/>
    <s v="Master's"/>
    <x v="2"/>
    <x v="1"/>
    <x v="7"/>
    <n v="6.5"/>
  </r>
  <r>
    <s v="S3835"/>
    <s v="John"/>
    <s v="Davis"/>
    <s v="student2835@university.com"/>
    <s v="Male"/>
    <n v="24"/>
    <x v="2"/>
    <n v="95.81"/>
    <n v="95.81"/>
    <n v="43.71"/>
    <n v="88.36"/>
    <m/>
    <n v="74.785248704663388"/>
    <n v="83.59"/>
    <n v="3.97"/>
    <n v="71.28"/>
    <n v="67.28"/>
    <x v="1"/>
    <x v="1"/>
    <n v="11.7"/>
    <x v="1"/>
    <x v="1"/>
    <s v="PhD"/>
    <x v="3"/>
    <x v="0"/>
    <x v="7"/>
    <n v="6.4"/>
  </r>
  <r>
    <s v="S3836"/>
    <s v="Emma"/>
    <s v="Jones"/>
    <s v="student2836@university.com"/>
    <s v="Female"/>
    <n v="21"/>
    <x v="1"/>
    <n v="81.5"/>
    <n v="81.5"/>
    <n v="84.33"/>
    <n v="67.400000000000006"/>
    <n v="60.57"/>
    <n v="60.57"/>
    <n v="56.89"/>
    <n v="5.57"/>
    <n v="85.27"/>
    <n v="88.53"/>
    <x v="4"/>
    <x v="1"/>
    <n v="21"/>
    <x v="0"/>
    <x v="0"/>
    <s v="High School"/>
    <x v="0"/>
    <x v="0"/>
    <x v="2"/>
    <n v="7.2"/>
  </r>
  <r>
    <s v="S3837"/>
    <s v="Ahmed"/>
    <s v="Williams"/>
    <s v="student2837@university.com"/>
    <s v="Female"/>
    <n v="23"/>
    <x v="2"/>
    <n v="92.16"/>
    <n v="92.16"/>
    <n v="85"/>
    <n v="49"/>
    <n v="88.24"/>
    <n v="88.24"/>
    <n v="75.38"/>
    <n v="0.41"/>
    <n v="77.77"/>
    <n v="51.49"/>
    <x v="3"/>
    <x v="1"/>
    <n v="18.8"/>
    <x v="0"/>
    <x v="0"/>
    <m/>
    <x v="1"/>
    <x v="0"/>
    <x v="6"/>
    <n v="4.8"/>
  </r>
  <r>
    <s v="S3838"/>
    <s v="Ahmed"/>
    <s v="Smith"/>
    <s v="student2838@university.com"/>
    <s v="Male"/>
    <n v="24"/>
    <x v="0"/>
    <m/>
    <n v="75.253343589743437"/>
    <n v="79.06"/>
    <n v="66.31"/>
    <n v="79.099999999999994"/>
    <n v="79.099999999999994"/>
    <n v="54.68"/>
    <n v="6.54"/>
    <n v="93.52"/>
    <n v="77.790000000000006"/>
    <x v="3"/>
    <x v="1"/>
    <n v="28"/>
    <x v="1"/>
    <x v="0"/>
    <s v="High School"/>
    <x v="0"/>
    <x v="0"/>
    <x v="1"/>
    <n v="5.3"/>
  </r>
  <r>
    <s v="S3839"/>
    <s v="John"/>
    <s v="Johnson"/>
    <s v="student2839@university.com"/>
    <s v="Female"/>
    <n v="18"/>
    <x v="0"/>
    <n v="72.400000000000006"/>
    <n v="72.400000000000006"/>
    <n v="83.93"/>
    <n v="51.88"/>
    <n v="55.48"/>
    <n v="55.48"/>
    <n v="79.45"/>
    <n v="7.43"/>
    <n v="74.06"/>
    <n v="51.61"/>
    <x v="3"/>
    <x v="1"/>
    <n v="23.7"/>
    <x v="0"/>
    <x v="0"/>
    <m/>
    <x v="1"/>
    <x v="1"/>
    <x v="7"/>
    <n v="7.1"/>
  </r>
  <r>
    <s v="S3840"/>
    <s v="Ahmed"/>
    <s v="Davis"/>
    <s v="student2840@university.com"/>
    <s v="Female"/>
    <n v="20"/>
    <x v="1"/>
    <n v="52.43"/>
    <n v="52.43"/>
    <n v="45.28"/>
    <n v="63.59"/>
    <n v="75.09"/>
    <n v="75.09"/>
    <n v="65.900000000000006"/>
    <n v="8.6"/>
    <n v="78.72"/>
    <n v="65.34"/>
    <x v="2"/>
    <x v="1"/>
    <n v="14"/>
    <x v="0"/>
    <x v="0"/>
    <s v="Master's"/>
    <x v="2"/>
    <x v="0"/>
    <x v="4"/>
    <n v="4.5"/>
  </r>
  <r>
    <s v="S3841"/>
    <s v="Ali"/>
    <s v="Jones"/>
    <s v="student2841@university.com"/>
    <s v="Male"/>
    <n v="23"/>
    <x v="1"/>
    <n v="59.41"/>
    <n v="59.41"/>
    <n v="83.61"/>
    <n v="69.27"/>
    <n v="96.56"/>
    <n v="96.56"/>
    <n v="91.55"/>
    <n v="1.03"/>
    <n v="56.44"/>
    <n v="54.81"/>
    <x v="2"/>
    <x v="1"/>
    <n v="19"/>
    <x v="0"/>
    <x v="1"/>
    <s v="PhD"/>
    <x v="3"/>
    <x v="2"/>
    <x v="6"/>
    <n v="8.5"/>
  </r>
  <r>
    <s v="S3842"/>
    <s v="Ali"/>
    <s v="Williams"/>
    <s v="student2842@university.com"/>
    <s v="Female"/>
    <n v="20"/>
    <x v="2"/>
    <n v="53.33"/>
    <n v="53.33"/>
    <n v="48.2"/>
    <n v="60.97"/>
    <n v="75.319999999999993"/>
    <n v="75.319999999999993"/>
    <n v="90"/>
    <n v="0"/>
    <n v="91.8"/>
    <n v="95.58"/>
    <x v="2"/>
    <x v="1"/>
    <n v="27.8"/>
    <x v="0"/>
    <x v="0"/>
    <s v="PhD"/>
    <x v="3"/>
    <x v="2"/>
    <x v="5"/>
    <n v="4.9000000000000004"/>
  </r>
  <r>
    <s v="S3843"/>
    <s v="John"/>
    <s v="Davis"/>
    <s v="student2843@university.com"/>
    <s v="Male"/>
    <n v="24"/>
    <x v="3"/>
    <n v="59.44"/>
    <n v="59.44"/>
    <n v="60.37"/>
    <n v="96.22"/>
    <n v="89.43"/>
    <n v="89.43"/>
    <n v="99.92"/>
    <n v="0.73"/>
    <n v="71.11"/>
    <n v="81.41"/>
    <x v="0"/>
    <x v="0"/>
    <n v="10.7"/>
    <x v="1"/>
    <x v="0"/>
    <s v="Bachelor's"/>
    <x v="4"/>
    <x v="0"/>
    <x v="2"/>
    <n v="6.2"/>
  </r>
  <r>
    <s v="S3844"/>
    <s v="Emma"/>
    <s v="Brown"/>
    <s v="student2844@university.com"/>
    <s v="Male"/>
    <n v="23"/>
    <x v="1"/>
    <n v="70.53"/>
    <n v="70.53"/>
    <n v="96.56"/>
    <n v="73.75"/>
    <n v="51.45"/>
    <n v="51.45"/>
    <n v="62.88"/>
    <n v="9.24"/>
    <n v="85.95"/>
    <n v="83.43"/>
    <x v="2"/>
    <x v="1"/>
    <n v="16.899999999999999"/>
    <x v="0"/>
    <x v="0"/>
    <s v="Master's"/>
    <x v="2"/>
    <x v="2"/>
    <x v="9"/>
    <n v="4.5"/>
  </r>
  <r>
    <s v="S3845"/>
    <s v="Maria"/>
    <s v="Johnson"/>
    <s v="student2845@university.com"/>
    <s v="Male"/>
    <n v="24"/>
    <x v="3"/>
    <n v="55.91"/>
    <n v="55.91"/>
    <n v="70.17"/>
    <n v="90.57"/>
    <n v="86.4"/>
    <n v="86.4"/>
    <n v="53.09"/>
    <n v="7.66"/>
    <n v="71.47"/>
    <n v="92.56"/>
    <x v="2"/>
    <x v="1"/>
    <n v="10.5"/>
    <x v="0"/>
    <x v="0"/>
    <s v="Bachelor's"/>
    <x v="4"/>
    <x v="0"/>
    <x v="8"/>
    <n v="7.4"/>
  </r>
  <r>
    <s v="S3846"/>
    <s v="Sara"/>
    <s v="Williams"/>
    <s v="student2846@university.com"/>
    <s v="Female"/>
    <n v="23"/>
    <x v="0"/>
    <n v="58.34"/>
    <n v="58.34"/>
    <n v="98.05"/>
    <n v="85.64"/>
    <n v="97.34"/>
    <n v="97.34"/>
    <n v="72.150000000000006"/>
    <n v="8.35"/>
    <n v="50.05"/>
    <n v="86.65"/>
    <x v="2"/>
    <x v="1"/>
    <n v="15.5"/>
    <x v="0"/>
    <x v="0"/>
    <s v="PhD"/>
    <x v="3"/>
    <x v="1"/>
    <x v="1"/>
    <n v="5.6"/>
  </r>
  <r>
    <s v="S3847"/>
    <s v="Maria"/>
    <s v="Brown"/>
    <s v="student2847@university.com"/>
    <s v="Female"/>
    <n v="24"/>
    <x v="3"/>
    <n v="72.290000000000006"/>
    <n v="72.290000000000006"/>
    <n v="45.34"/>
    <n v="79.67"/>
    <n v="74.98"/>
    <n v="74.98"/>
    <n v="54.17"/>
    <n v="5.17"/>
    <n v="70.02"/>
    <n v="56.21"/>
    <x v="4"/>
    <x v="1"/>
    <n v="6.5"/>
    <x v="0"/>
    <x v="0"/>
    <s v="Bachelor's"/>
    <x v="4"/>
    <x v="0"/>
    <x v="5"/>
    <n v="4.4000000000000004"/>
  </r>
  <r>
    <s v="S3848"/>
    <s v="Ahmed"/>
    <s v="Smith"/>
    <s v="student2848@university.com"/>
    <s v="Female"/>
    <n v="18"/>
    <x v="3"/>
    <n v="67.010000000000005"/>
    <n v="67.010000000000005"/>
    <n v="68.650000000000006"/>
    <n v="69.81"/>
    <n v="66.89"/>
    <n v="66.89"/>
    <n v="58.92"/>
    <n v="5.27"/>
    <n v="57.38"/>
    <n v="80.88"/>
    <x v="1"/>
    <x v="1"/>
    <n v="26.9"/>
    <x v="1"/>
    <x v="0"/>
    <s v="Master's"/>
    <x v="2"/>
    <x v="2"/>
    <x v="5"/>
    <n v="7"/>
  </r>
  <r>
    <s v="S3849"/>
    <s v="Sara"/>
    <s v="Brown"/>
    <s v="student2849@university.com"/>
    <s v="Female"/>
    <n v="20"/>
    <x v="2"/>
    <m/>
    <n v="75.321097938144163"/>
    <n v="43.74"/>
    <n v="40.130000000000003"/>
    <n v="82.33"/>
    <n v="82.33"/>
    <n v="79.87"/>
    <n v="2.99"/>
    <n v="69.930000000000007"/>
    <n v="98.91"/>
    <x v="4"/>
    <x v="1"/>
    <n v="29.5"/>
    <x v="0"/>
    <x v="0"/>
    <s v="PhD"/>
    <x v="3"/>
    <x v="1"/>
    <x v="5"/>
    <n v="8.9"/>
  </r>
  <r>
    <s v="S3850"/>
    <s v="Liam"/>
    <s v="Williams"/>
    <s v="student2850@university.com"/>
    <s v="Male"/>
    <n v="23"/>
    <x v="3"/>
    <n v="71.459999999999994"/>
    <n v="71.459999999999994"/>
    <n v="77.81"/>
    <n v="76.81"/>
    <n v="95.81"/>
    <n v="95.81"/>
    <n v="79.61"/>
    <n v="8.43"/>
    <n v="66.069999999999993"/>
    <n v="60.71"/>
    <x v="3"/>
    <x v="1"/>
    <n v="19.2"/>
    <x v="0"/>
    <x v="0"/>
    <s v="High School"/>
    <x v="0"/>
    <x v="1"/>
    <x v="3"/>
    <n v="8.4"/>
  </r>
  <r>
    <s v="S3851"/>
    <s v="John"/>
    <s v="Williams"/>
    <s v="student2851@university.com"/>
    <s v="Female"/>
    <n v="18"/>
    <x v="0"/>
    <n v="82.22"/>
    <n v="82.22"/>
    <n v="44.72"/>
    <n v="61.36"/>
    <n v="58.84"/>
    <n v="58.84"/>
    <n v="52.17"/>
    <n v="8.3000000000000007"/>
    <n v="60.13"/>
    <n v="80.989999999999995"/>
    <x v="2"/>
    <x v="1"/>
    <n v="18.899999999999999"/>
    <x v="1"/>
    <x v="0"/>
    <s v="PhD"/>
    <x v="3"/>
    <x v="2"/>
    <x v="6"/>
    <n v="7.5"/>
  </r>
  <r>
    <s v="S3852"/>
    <s v="John"/>
    <s v="Smith"/>
    <s v="student2852@university.com"/>
    <s v="Male"/>
    <n v="19"/>
    <x v="0"/>
    <m/>
    <n v="75.319530443756264"/>
    <n v="50.52"/>
    <n v="47.07"/>
    <n v="70.180000000000007"/>
    <n v="70.180000000000007"/>
    <n v="72.150000000000006"/>
    <n v="3.92"/>
    <n v="56.19"/>
    <n v="78.180000000000007"/>
    <x v="0"/>
    <x v="0"/>
    <n v="28.9"/>
    <x v="1"/>
    <x v="0"/>
    <s v="Bachelor's"/>
    <x v="4"/>
    <x v="0"/>
    <x v="2"/>
    <n v="4.0999999999999996"/>
  </r>
  <r>
    <s v="S3853"/>
    <s v="Emma"/>
    <s v="Brown"/>
    <s v="student2853@university.com"/>
    <s v="Female"/>
    <n v="24"/>
    <x v="3"/>
    <n v="55.39"/>
    <n v="55.39"/>
    <n v="55.53"/>
    <n v="66.680000000000007"/>
    <n v="57.81"/>
    <n v="57.81"/>
    <n v="76.510000000000005"/>
    <n v="3.29"/>
    <n v="86.43"/>
    <n v="69.58"/>
    <x v="0"/>
    <x v="0"/>
    <n v="14.8"/>
    <x v="0"/>
    <x v="0"/>
    <s v="Bachelor's"/>
    <x v="4"/>
    <x v="1"/>
    <x v="9"/>
    <n v="8.3000000000000007"/>
  </r>
  <r>
    <s v="S3854"/>
    <s v="Sara"/>
    <s v="Brown"/>
    <s v="student2854@university.com"/>
    <s v="Female"/>
    <n v="22"/>
    <x v="3"/>
    <n v="54.96"/>
    <n v="54.96"/>
    <n v="84.92"/>
    <n v="84.13"/>
    <m/>
    <n v="74.777044979079662"/>
    <n v="63.4"/>
    <n v="7.38"/>
    <n v="87.74"/>
    <n v="97.73"/>
    <x v="2"/>
    <x v="1"/>
    <n v="20.5"/>
    <x v="0"/>
    <x v="1"/>
    <s v="PhD"/>
    <x v="3"/>
    <x v="0"/>
    <x v="9"/>
    <n v="8.5"/>
  </r>
  <r>
    <s v="S3855"/>
    <s v="Ali"/>
    <s v="Smith"/>
    <s v="student2855@university.com"/>
    <s v="Female"/>
    <n v="23"/>
    <x v="0"/>
    <n v="92.64"/>
    <n v="92.64"/>
    <n v="49.84"/>
    <n v="97.7"/>
    <n v="77.02"/>
    <n v="77.02"/>
    <n v="93.6"/>
    <n v="0.26"/>
    <n v="63.25"/>
    <n v="67.819999999999993"/>
    <x v="3"/>
    <x v="1"/>
    <n v="25.9"/>
    <x v="1"/>
    <x v="0"/>
    <m/>
    <x v="1"/>
    <x v="1"/>
    <x v="4"/>
    <n v="4.2"/>
  </r>
  <r>
    <s v="S3856"/>
    <s v="Sara"/>
    <s v="Brown"/>
    <s v="student2856@university.com"/>
    <s v="Female"/>
    <n v="21"/>
    <x v="3"/>
    <n v="75.319999999999993"/>
    <n v="75.319999999999993"/>
    <n v="90.8"/>
    <n v="62.45"/>
    <n v="97.21"/>
    <n v="97.21"/>
    <n v="58.05"/>
    <n v="8.6"/>
    <n v="74.760000000000005"/>
    <n v="54.68"/>
    <x v="4"/>
    <x v="1"/>
    <n v="17.600000000000001"/>
    <x v="0"/>
    <x v="0"/>
    <s v="None"/>
    <x v="1"/>
    <x v="1"/>
    <x v="2"/>
    <n v="4.5999999999999996"/>
  </r>
  <r>
    <s v="S3857"/>
    <s v="Ahmed"/>
    <s v="Davis"/>
    <s v="student2857@university.com"/>
    <s v="Female"/>
    <n v="18"/>
    <x v="1"/>
    <n v="88.32"/>
    <n v="88.32"/>
    <n v="47.91"/>
    <n v="72.56"/>
    <n v="70.63"/>
    <n v="70.63"/>
    <n v="62.7"/>
    <n v="4.46"/>
    <n v="73.2"/>
    <n v="98.13"/>
    <x v="1"/>
    <x v="1"/>
    <n v="10.5"/>
    <x v="0"/>
    <x v="0"/>
    <m/>
    <x v="1"/>
    <x v="1"/>
    <x v="6"/>
    <n v="6.3"/>
  </r>
  <r>
    <s v="S3858"/>
    <s v="Ali"/>
    <s v="Smith"/>
    <s v="student2858@university.com"/>
    <s v="Male"/>
    <n v="18"/>
    <x v="2"/>
    <m/>
    <n v="75.324687015002382"/>
    <n v="42.11"/>
    <n v="91.07"/>
    <n v="78.349999999999994"/>
    <n v="78.349999999999994"/>
    <n v="57.85"/>
    <n v="4.41"/>
    <n v="67.760000000000005"/>
    <n v="86.46"/>
    <x v="0"/>
    <x v="0"/>
    <n v="25.3"/>
    <x v="0"/>
    <x v="0"/>
    <s v="High School"/>
    <x v="0"/>
    <x v="1"/>
    <x v="1"/>
    <n v="6"/>
  </r>
  <r>
    <s v="S3859"/>
    <s v="Omar"/>
    <s v="Johnson"/>
    <s v="student2859@university.com"/>
    <s v="Female"/>
    <n v="23"/>
    <x v="3"/>
    <n v="91.44"/>
    <n v="91.44"/>
    <n v="63.7"/>
    <n v="60.04"/>
    <n v="94.26"/>
    <n v="94.26"/>
    <n v="55.83"/>
    <n v="6.69"/>
    <n v="63.88"/>
    <n v="67.12"/>
    <x v="3"/>
    <x v="1"/>
    <n v="11.8"/>
    <x v="1"/>
    <x v="0"/>
    <s v="High School"/>
    <x v="0"/>
    <x v="0"/>
    <x v="8"/>
    <n v="5.5"/>
  </r>
  <r>
    <s v="S3860"/>
    <s v="Omar"/>
    <s v="Williams"/>
    <s v="student2860@university.com"/>
    <s v="Female"/>
    <n v="18"/>
    <x v="3"/>
    <n v="96.19"/>
    <n v="96.19"/>
    <n v="98.77"/>
    <n v="48.54"/>
    <n v="66.069999999999993"/>
    <n v="66.069999999999993"/>
    <n v="93.95"/>
    <n v="6.46"/>
    <n v="59.3"/>
    <n v="64.03"/>
    <x v="1"/>
    <x v="1"/>
    <n v="26.1"/>
    <x v="1"/>
    <x v="0"/>
    <s v="High School"/>
    <x v="0"/>
    <x v="1"/>
    <x v="8"/>
    <n v="5"/>
  </r>
  <r>
    <s v="S3861"/>
    <s v="Liam"/>
    <s v="Johnson"/>
    <s v="student2861@university.com"/>
    <s v="Female"/>
    <n v="19"/>
    <x v="0"/>
    <n v="81.77"/>
    <n v="81.77"/>
    <n v="46.62"/>
    <n v="56.91"/>
    <m/>
    <n v="74.758746065057878"/>
    <n v="63.89"/>
    <n v="2.66"/>
    <n v="93.64"/>
    <n v="96.4"/>
    <x v="2"/>
    <x v="1"/>
    <n v="28.6"/>
    <x v="1"/>
    <x v="0"/>
    <s v="PhD"/>
    <x v="3"/>
    <x v="2"/>
    <x v="3"/>
    <n v="6.7"/>
  </r>
  <r>
    <s v="S3862"/>
    <s v="Omar"/>
    <s v="Davis"/>
    <s v="student2862@university.com"/>
    <s v="Female"/>
    <n v="18"/>
    <x v="1"/>
    <n v="55.29"/>
    <n v="55.29"/>
    <n v="46.1"/>
    <n v="93.95"/>
    <n v="87.86"/>
    <n v="87.86"/>
    <n v="86.13"/>
    <n v="9.43"/>
    <n v="91.67"/>
    <n v="63.68"/>
    <x v="2"/>
    <x v="1"/>
    <n v="18.7"/>
    <x v="0"/>
    <x v="0"/>
    <m/>
    <x v="1"/>
    <x v="0"/>
    <x v="9"/>
    <n v="7.9"/>
  </r>
  <r>
    <s v="S3863"/>
    <s v="John"/>
    <s v="Davis"/>
    <s v="student2863@university.com"/>
    <s v="Male"/>
    <n v="22"/>
    <x v="3"/>
    <n v="94.76"/>
    <n v="94.76"/>
    <n v="85.07"/>
    <n v="49.56"/>
    <n v="66.53"/>
    <n v="66.53"/>
    <n v="71.400000000000006"/>
    <n v="9.86"/>
    <n v="70.86"/>
    <n v="76.86"/>
    <x v="1"/>
    <x v="1"/>
    <n v="6.2"/>
    <x v="0"/>
    <x v="0"/>
    <s v="Master's"/>
    <x v="2"/>
    <x v="1"/>
    <x v="8"/>
    <n v="8.6999999999999993"/>
  </r>
  <r>
    <s v="S3864"/>
    <s v="Sara"/>
    <s v="Jones"/>
    <s v="student2864@university.com"/>
    <s v="Female"/>
    <n v="22"/>
    <x v="3"/>
    <n v="89.62"/>
    <n v="89.62"/>
    <n v="58.73"/>
    <n v="59.75"/>
    <m/>
    <n v="74.756186974790083"/>
    <n v="81.790000000000006"/>
    <n v="5.26"/>
    <n v="86.06"/>
    <n v="60.75"/>
    <x v="1"/>
    <x v="1"/>
    <n v="28.9"/>
    <x v="0"/>
    <x v="0"/>
    <s v="None"/>
    <x v="1"/>
    <x v="1"/>
    <x v="2"/>
    <n v="5.5"/>
  </r>
  <r>
    <s v="S3865"/>
    <s v="Omar"/>
    <s v="Jones"/>
    <s v="student2865@university.com"/>
    <s v="Male"/>
    <n v="24"/>
    <x v="0"/>
    <n v="87.54"/>
    <n v="87.54"/>
    <n v="83.04"/>
    <n v="67.88"/>
    <n v="75.150000000000006"/>
    <n v="75.150000000000006"/>
    <n v="96.41"/>
    <n v="5.61"/>
    <n v="74.92"/>
    <n v="99.76"/>
    <x v="1"/>
    <x v="1"/>
    <n v="25.8"/>
    <x v="0"/>
    <x v="1"/>
    <s v="Master's"/>
    <x v="2"/>
    <x v="2"/>
    <x v="1"/>
    <n v="7.5"/>
  </r>
  <r>
    <s v="S3866"/>
    <s v="Maria"/>
    <s v="Jones"/>
    <s v="student2866@university.com"/>
    <s v="Female"/>
    <n v="24"/>
    <x v="2"/>
    <n v="51.84"/>
    <n v="51.84"/>
    <n v="52"/>
    <n v="90.83"/>
    <m/>
    <n v="74.755980031529333"/>
    <n v="92.23"/>
    <n v="5.54"/>
    <n v="54.27"/>
    <n v="88.48"/>
    <x v="0"/>
    <x v="0"/>
    <n v="7.9"/>
    <x v="0"/>
    <x v="0"/>
    <s v="None"/>
    <x v="1"/>
    <x v="0"/>
    <x v="8"/>
    <n v="7.9"/>
  </r>
  <r>
    <s v="S3867"/>
    <s v="Emma"/>
    <s v="Smith"/>
    <s v="student2867@university.com"/>
    <s v="Male"/>
    <n v="21"/>
    <x v="3"/>
    <n v="89.95"/>
    <n v="89.95"/>
    <n v="67.599999999999994"/>
    <n v="96.26"/>
    <n v="63.32"/>
    <n v="63.32"/>
    <n v="53.45"/>
    <n v="4.8600000000000003"/>
    <n v="91.12"/>
    <n v="78.38"/>
    <x v="1"/>
    <x v="1"/>
    <n v="20.7"/>
    <x v="0"/>
    <x v="0"/>
    <s v="Bachelor's"/>
    <x v="4"/>
    <x v="0"/>
    <x v="1"/>
    <n v="6.4"/>
  </r>
  <r>
    <s v="S3868"/>
    <s v="Maria"/>
    <s v="Brown"/>
    <s v="student2868@university.com"/>
    <s v="Male"/>
    <n v="19"/>
    <x v="0"/>
    <n v="56.9"/>
    <n v="56.9"/>
    <n v="55.92"/>
    <n v="65.55"/>
    <n v="98.67"/>
    <n v="98.67"/>
    <n v="92.26"/>
    <n v="9.4499999999999993"/>
    <n v="60.96"/>
    <n v="87.29"/>
    <x v="2"/>
    <x v="1"/>
    <n v="12.9"/>
    <x v="1"/>
    <x v="0"/>
    <s v="Master's"/>
    <x v="2"/>
    <x v="1"/>
    <x v="2"/>
    <n v="8.6"/>
  </r>
  <r>
    <s v="S3869"/>
    <s v="Omar"/>
    <s v="Davis"/>
    <s v="student2869@university.com"/>
    <s v="Male"/>
    <n v="22"/>
    <x v="2"/>
    <n v="61.12"/>
    <n v="61.12"/>
    <n v="67.09"/>
    <n v="95.92"/>
    <n v="75.11"/>
    <n v="75.11"/>
    <n v="72.59"/>
    <n v="2.4500000000000002"/>
    <n v="85.34"/>
    <n v="95.82"/>
    <x v="2"/>
    <x v="1"/>
    <n v="13.3"/>
    <x v="0"/>
    <x v="0"/>
    <s v="PhD"/>
    <x v="3"/>
    <x v="1"/>
    <x v="4"/>
    <n v="4.0999999999999996"/>
  </r>
  <r>
    <s v="S3870"/>
    <s v="Liam"/>
    <s v="Johnson"/>
    <s v="student2870@university.com"/>
    <s v="Male"/>
    <n v="23"/>
    <x v="0"/>
    <n v="78.86"/>
    <n v="78.86"/>
    <n v="86.15"/>
    <n v="49.69"/>
    <n v="92.82"/>
    <n v="92.82"/>
    <n v="67.510000000000005"/>
    <n v="1.08"/>
    <n v="76.37"/>
    <n v="98.16"/>
    <x v="3"/>
    <x v="1"/>
    <n v="19.5"/>
    <x v="1"/>
    <x v="0"/>
    <s v="Bachelor's"/>
    <x v="4"/>
    <x v="0"/>
    <x v="4"/>
    <n v="8.5"/>
  </r>
  <r>
    <s v="S3871"/>
    <s v="Emma"/>
    <s v="Johnson"/>
    <s v="student2871@university.com"/>
    <s v="Male"/>
    <n v="20"/>
    <x v="1"/>
    <n v="63.25"/>
    <n v="63.25"/>
    <n v="85.72"/>
    <n v="49.41"/>
    <n v="59.77"/>
    <n v="59.77"/>
    <n v="83.62"/>
    <n v="9.3000000000000007"/>
    <n v="84.53"/>
    <n v="89.3"/>
    <x v="0"/>
    <x v="0"/>
    <n v="22.8"/>
    <x v="1"/>
    <x v="0"/>
    <s v="Master's"/>
    <x v="2"/>
    <x v="0"/>
    <x v="1"/>
    <n v="8.5"/>
  </r>
  <r>
    <s v="S3872"/>
    <s v="Ahmed"/>
    <s v="Johnson"/>
    <s v="student2872@university.com"/>
    <s v="Female"/>
    <n v="20"/>
    <x v="0"/>
    <n v="83.07"/>
    <n v="83.07"/>
    <n v="70.95"/>
    <n v="96.96"/>
    <n v="96.97"/>
    <n v="96.97"/>
    <n v="97.51"/>
    <n v="2.13"/>
    <n v="73.56"/>
    <n v="92.45"/>
    <x v="1"/>
    <x v="1"/>
    <n v="5.3"/>
    <x v="0"/>
    <x v="1"/>
    <s v="Bachelor's"/>
    <x v="4"/>
    <x v="2"/>
    <x v="2"/>
    <n v="4.7"/>
  </r>
  <r>
    <s v="S3873"/>
    <s v="Maria"/>
    <s v="Johnson"/>
    <s v="student2873@university.com"/>
    <s v="Male"/>
    <n v="20"/>
    <x v="2"/>
    <n v="80.400000000000006"/>
    <n v="80.400000000000006"/>
    <n v="95.7"/>
    <n v="70.58"/>
    <n v="89.72"/>
    <n v="89.72"/>
    <n v="54.71"/>
    <n v="7.49"/>
    <n v="85.13"/>
    <n v="69.89"/>
    <x v="1"/>
    <x v="1"/>
    <n v="8.8000000000000007"/>
    <x v="1"/>
    <x v="0"/>
    <s v="Bachelor's"/>
    <x v="4"/>
    <x v="2"/>
    <x v="3"/>
    <n v="6.2"/>
  </r>
  <r>
    <s v="S3874"/>
    <s v="Liam"/>
    <s v="Jones"/>
    <s v="student2874@university.com"/>
    <s v="Female"/>
    <n v="24"/>
    <x v="0"/>
    <n v="55.41"/>
    <n v="55.41"/>
    <n v="55.83"/>
    <n v="51.15"/>
    <n v="90.43"/>
    <n v="90.43"/>
    <n v="88.4"/>
    <n v="2.04"/>
    <n v="51.64"/>
    <n v="69.59"/>
    <x v="2"/>
    <x v="1"/>
    <n v="27.6"/>
    <x v="1"/>
    <x v="0"/>
    <m/>
    <x v="1"/>
    <x v="1"/>
    <x v="3"/>
    <n v="6.6"/>
  </r>
  <r>
    <s v="S3875"/>
    <s v="Sara"/>
    <s v="Johnson"/>
    <s v="student2875@university.com"/>
    <s v="Male"/>
    <n v="23"/>
    <x v="1"/>
    <n v="82.8"/>
    <n v="82.8"/>
    <n v="54.42"/>
    <n v="69.28"/>
    <n v="69.489999999999995"/>
    <n v="69.489999999999995"/>
    <n v="60.18"/>
    <n v="9.6"/>
    <n v="52.04"/>
    <n v="90.41"/>
    <x v="4"/>
    <x v="1"/>
    <n v="17.399999999999999"/>
    <x v="1"/>
    <x v="0"/>
    <m/>
    <x v="1"/>
    <x v="2"/>
    <x v="2"/>
    <n v="6"/>
  </r>
  <r>
    <s v="S3876"/>
    <s v="Sara"/>
    <s v="Brown"/>
    <s v="student2876@university.com"/>
    <s v="Male"/>
    <n v="18"/>
    <x v="0"/>
    <n v="96.2"/>
    <n v="96.2"/>
    <n v="76.83"/>
    <n v="86.99"/>
    <n v="74.28"/>
    <n v="74.28"/>
    <n v="69.010000000000005"/>
    <n v="7.91"/>
    <n v="94.82"/>
    <n v="87.98"/>
    <x v="1"/>
    <x v="1"/>
    <n v="17.3"/>
    <x v="0"/>
    <x v="0"/>
    <m/>
    <x v="1"/>
    <x v="2"/>
    <x v="7"/>
    <n v="8.5"/>
  </r>
  <r>
    <s v="S3877"/>
    <s v="Maria"/>
    <s v="Jones"/>
    <s v="student2877@university.com"/>
    <s v="Female"/>
    <n v="23"/>
    <x v="1"/>
    <n v="58.06"/>
    <n v="58.06"/>
    <n v="77.28"/>
    <n v="89.62"/>
    <m/>
    <n v="74.722688853671556"/>
    <n v="93.69"/>
    <n v="9.19"/>
    <n v="87.48"/>
    <n v="95.05"/>
    <x v="4"/>
    <x v="1"/>
    <n v="26"/>
    <x v="0"/>
    <x v="0"/>
    <s v="PhD"/>
    <x v="3"/>
    <x v="0"/>
    <x v="8"/>
    <n v="7.6"/>
  </r>
  <r>
    <s v="S3878"/>
    <s v="Omar"/>
    <s v="Johnson"/>
    <s v="student2878@university.com"/>
    <s v="Male"/>
    <n v="18"/>
    <x v="3"/>
    <n v="79.849999999999994"/>
    <n v="79.849999999999994"/>
    <n v="42.79"/>
    <n v="91.84"/>
    <n v="89.49"/>
    <n v="89.49"/>
    <n v="77.290000000000006"/>
    <n v="9.51"/>
    <n v="91.42"/>
    <n v="56.65"/>
    <x v="4"/>
    <x v="1"/>
    <n v="8.1999999999999993"/>
    <x v="0"/>
    <x v="1"/>
    <s v="High School"/>
    <x v="0"/>
    <x v="1"/>
    <x v="2"/>
    <n v="4.5999999999999996"/>
  </r>
  <r>
    <s v="S3879"/>
    <s v="Liam"/>
    <s v="Smith"/>
    <s v="student2879@university.com"/>
    <s v="Male"/>
    <n v="20"/>
    <x v="3"/>
    <n v="67.09"/>
    <n v="67.09"/>
    <n v="76.47"/>
    <n v="74.17"/>
    <n v="92.45"/>
    <n v="92.45"/>
    <n v="53.37"/>
    <n v="0.84"/>
    <n v="72.83"/>
    <n v="84.54"/>
    <x v="1"/>
    <x v="1"/>
    <n v="22.8"/>
    <x v="1"/>
    <x v="1"/>
    <m/>
    <x v="1"/>
    <x v="1"/>
    <x v="8"/>
    <n v="8.6"/>
  </r>
  <r>
    <s v="S3880"/>
    <s v="Sara"/>
    <s v="Williams"/>
    <s v="student2880@university.com"/>
    <s v="Male"/>
    <n v="21"/>
    <x v="1"/>
    <n v="72.98"/>
    <n v="72.98"/>
    <n v="62.47"/>
    <n v="92.02"/>
    <n v="53.9"/>
    <n v="53.9"/>
    <n v="75.400000000000006"/>
    <n v="4.33"/>
    <n v="72.98"/>
    <n v="82.38"/>
    <x v="4"/>
    <x v="1"/>
    <n v="17.7"/>
    <x v="0"/>
    <x v="0"/>
    <s v="None"/>
    <x v="1"/>
    <x v="1"/>
    <x v="1"/>
    <n v="4.2"/>
  </r>
  <r>
    <s v="S3881"/>
    <s v="Ahmed"/>
    <s v="Williams"/>
    <s v="student2881@university.com"/>
    <s v="Male"/>
    <n v="21"/>
    <x v="3"/>
    <n v="64.349999999999994"/>
    <n v="64.349999999999994"/>
    <n v="84.85"/>
    <n v="70.599999999999994"/>
    <n v="95.2"/>
    <n v="95.2"/>
    <n v="89.48"/>
    <n v="6.48"/>
    <n v="76.7"/>
    <n v="89.93"/>
    <x v="4"/>
    <x v="1"/>
    <n v="23.5"/>
    <x v="0"/>
    <x v="0"/>
    <s v="PhD"/>
    <x v="3"/>
    <x v="1"/>
    <x v="0"/>
    <n v="7"/>
  </r>
  <r>
    <s v="S3882"/>
    <s v="Ali"/>
    <s v="Williams"/>
    <s v="student2882@university.com"/>
    <s v="Female"/>
    <n v="18"/>
    <x v="0"/>
    <m/>
    <n v="75.321403141361102"/>
    <n v="88.49"/>
    <n v="76.42"/>
    <n v="96.87"/>
    <n v="96.87"/>
    <n v="76.44"/>
    <n v="8.02"/>
    <n v="62.18"/>
    <n v="51.23"/>
    <x v="2"/>
    <x v="1"/>
    <n v="22"/>
    <x v="0"/>
    <x v="0"/>
    <s v="High School"/>
    <x v="0"/>
    <x v="2"/>
    <x v="3"/>
    <n v="6.6"/>
  </r>
  <r>
    <s v="S3883"/>
    <s v="Omar"/>
    <s v="Jones"/>
    <s v="student2883@university.com"/>
    <s v="Male"/>
    <n v="20"/>
    <x v="3"/>
    <n v="51.45"/>
    <n v="51.45"/>
    <n v="73.13"/>
    <n v="85.52"/>
    <n v="79.64"/>
    <n v="79.64"/>
    <n v="58.34"/>
    <n v="2.41"/>
    <n v="86.68"/>
    <n v="91.31"/>
    <x v="0"/>
    <x v="0"/>
    <n v="21.7"/>
    <x v="1"/>
    <x v="0"/>
    <s v="PhD"/>
    <x v="3"/>
    <x v="2"/>
    <x v="9"/>
    <n v="4.4000000000000004"/>
  </r>
  <r>
    <s v="S3884"/>
    <s v="Liam"/>
    <s v="Johnson"/>
    <s v="student2884@university.com"/>
    <s v="Male"/>
    <n v="23"/>
    <x v="1"/>
    <n v="99.08"/>
    <n v="99.08"/>
    <n v="40.1"/>
    <n v="65.53"/>
    <n v="59.34"/>
    <n v="59.34"/>
    <n v="72.25"/>
    <n v="9.15"/>
    <n v="91.47"/>
    <n v="66.319999999999993"/>
    <x v="3"/>
    <x v="1"/>
    <n v="26.4"/>
    <x v="0"/>
    <x v="0"/>
    <s v="Bachelor's"/>
    <x v="4"/>
    <x v="0"/>
    <x v="9"/>
    <n v="7.5"/>
  </r>
  <r>
    <s v="S3885"/>
    <s v="Ahmed"/>
    <s v="Davis"/>
    <s v="student2885@university.com"/>
    <s v="Female"/>
    <n v="21"/>
    <x v="3"/>
    <n v="81.239999999999995"/>
    <n v="81.239999999999995"/>
    <n v="78.180000000000007"/>
    <n v="44.41"/>
    <n v="90.92"/>
    <n v="90.92"/>
    <n v="96.22"/>
    <n v="2.21"/>
    <n v="95.36"/>
    <n v="84.36"/>
    <x v="2"/>
    <x v="1"/>
    <n v="18.8"/>
    <x v="0"/>
    <x v="0"/>
    <s v="PhD"/>
    <x v="3"/>
    <x v="0"/>
    <x v="2"/>
    <n v="8.8000000000000007"/>
  </r>
  <r>
    <s v="S3886"/>
    <s v="Liam"/>
    <s v="Davis"/>
    <s v="student2886@university.com"/>
    <s v="Female"/>
    <n v="18"/>
    <x v="1"/>
    <n v="75.040000000000006"/>
    <n v="75.040000000000006"/>
    <n v="84.93"/>
    <n v="61.01"/>
    <n v="77.430000000000007"/>
    <n v="77.430000000000007"/>
    <n v="82.91"/>
    <n v="8.66"/>
    <n v="75.849999999999994"/>
    <n v="80.83"/>
    <x v="1"/>
    <x v="1"/>
    <n v="15.2"/>
    <x v="0"/>
    <x v="0"/>
    <m/>
    <x v="1"/>
    <x v="0"/>
    <x v="1"/>
    <n v="6.3"/>
  </r>
  <r>
    <s v="S3887"/>
    <s v="Emma"/>
    <s v="Davis"/>
    <s v="student2887@university.com"/>
    <s v="Male"/>
    <n v="23"/>
    <x v="0"/>
    <n v="69.19"/>
    <n v="69.19"/>
    <n v="54.94"/>
    <n v="77.44"/>
    <n v="90.86"/>
    <n v="90.86"/>
    <n v="86.49"/>
    <n v="5.13"/>
    <n v="70.73"/>
    <n v="72.010000000000005"/>
    <x v="1"/>
    <x v="1"/>
    <n v="10"/>
    <x v="0"/>
    <x v="1"/>
    <s v="Master's"/>
    <x v="2"/>
    <x v="0"/>
    <x v="9"/>
    <n v="6.6"/>
  </r>
  <r>
    <s v="S3888"/>
    <s v="Ahmed"/>
    <s v="Jones"/>
    <s v="student2888@university.com"/>
    <s v="Male"/>
    <n v="20"/>
    <x v="3"/>
    <n v="76.97"/>
    <n v="76.97"/>
    <n v="67.88"/>
    <n v="51.54"/>
    <m/>
    <n v="74.680801911842934"/>
    <n v="89.3"/>
    <n v="5.15"/>
    <n v="91.55"/>
    <n v="87.3"/>
    <x v="1"/>
    <x v="1"/>
    <n v="13.6"/>
    <x v="0"/>
    <x v="1"/>
    <s v="None"/>
    <x v="1"/>
    <x v="0"/>
    <x v="3"/>
    <n v="5.9"/>
  </r>
  <r>
    <s v="S3889"/>
    <s v="Omar"/>
    <s v="Brown"/>
    <s v="student2889@university.com"/>
    <s v="Female"/>
    <n v="19"/>
    <x v="0"/>
    <n v="69.010000000000005"/>
    <n v="69.010000000000005"/>
    <n v="97.94"/>
    <n v="48.9"/>
    <n v="54.34"/>
    <n v="54.34"/>
    <n v="54.53"/>
    <n v="3.74"/>
    <n v="87.63"/>
    <n v="98.06"/>
    <x v="3"/>
    <x v="1"/>
    <n v="26.7"/>
    <x v="1"/>
    <x v="0"/>
    <s v="PhD"/>
    <x v="3"/>
    <x v="1"/>
    <x v="2"/>
    <n v="8.4"/>
  </r>
  <r>
    <s v="S3890"/>
    <s v="Emma"/>
    <s v="Smith"/>
    <s v="student2890@university.com"/>
    <s v="Male"/>
    <n v="20"/>
    <x v="3"/>
    <n v="68"/>
    <n v="68"/>
    <n v="57.89"/>
    <n v="57.58"/>
    <n v="80.349999999999994"/>
    <n v="80.349999999999994"/>
    <n v="79.08"/>
    <n v="1.04"/>
    <n v="93.36"/>
    <n v="66.17"/>
    <x v="1"/>
    <x v="1"/>
    <n v="13.4"/>
    <x v="1"/>
    <x v="0"/>
    <s v="Bachelor's"/>
    <x v="4"/>
    <x v="0"/>
    <x v="1"/>
    <n v="8.6"/>
  </r>
  <r>
    <s v="S3891"/>
    <s v="Omar"/>
    <s v="Smith"/>
    <s v="student2891@university.com"/>
    <s v="Female"/>
    <n v="24"/>
    <x v="3"/>
    <n v="73.2"/>
    <n v="73.2"/>
    <n v="53.39"/>
    <n v="41.93"/>
    <m/>
    <n v="74.688601807549304"/>
    <n v="68.8"/>
    <n v="3.47"/>
    <n v="82.79"/>
    <n v="87.42"/>
    <x v="1"/>
    <x v="1"/>
    <n v="29.6"/>
    <x v="0"/>
    <x v="0"/>
    <s v="Bachelor's"/>
    <x v="4"/>
    <x v="1"/>
    <x v="0"/>
    <n v="6"/>
  </r>
  <r>
    <s v="S3892"/>
    <s v="Sara"/>
    <s v="Williams"/>
    <s v="student2892@university.com"/>
    <s v="Male"/>
    <n v="20"/>
    <x v="3"/>
    <n v="63.8"/>
    <n v="63.8"/>
    <n v="52.65"/>
    <n v="84.61"/>
    <n v="97.31"/>
    <n v="97.31"/>
    <n v="56.96"/>
    <n v="4.2699999999999996"/>
    <n v="94.17"/>
    <n v="65.73"/>
    <x v="0"/>
    <x v="0"/>
    <n v="20.2"/>
    <x v="0"/>
    <x v="1"/>
    <s v="Master's"/>
    <x v="2"/>
    <x v="1"/>
    <x v="2"/>
    <n v="8.5"/>
  </r>
  <r>
    <s v="S3893"/>
    <s v="Ali"/>
    <s v="Williams"/>
    <s v="student2893@university.com"/>
    <s v="Female"/>
    <n v="23"/>
    <x v="3"/>
    <n v="59"/>
    <n v="59"/>
    <n v="73.53"/>
    <n v="55.52"/>
    <n v="64.83"/>
    <n v="64.83"/>
    <n v="60.14"/>
    <n v="4.79"/>
    <n v="54.45"/>
    <n v="92.28"/>
    <x v="0"/>
    <x v="0"/>
    <n v="25.4"/>
    <x v="0"/>
    <x v="0"/>
    <m/>
    <x v="1"/>
    <x v="0"/>
    <x v="9"/>
    <n v="5"/>
  </r>
  <r>
    <s v="S3894"/>
    <s v="Omar"/>
    <s v="Davis"/>
    <s v="student2894@university.com"/>
    <s v="Female"/>
    <n v="23"/>
    <x v="2"/>
    <n v="77.83"/>
    <n v="77.83"/>
    <n v="96.99"/>
    <n v="47.45"/>
    <n v="60.3"/>
    <n v="60.3"/>
    <n v="89.06"/>
    <n v="7.39"/>
    <n v="83.98"/>
    <n v="71.86"/>
    <x v="4"/>
    <x v="1"/>
    <n v="17.3"/>
    <x v="0"/>
    <x v="0"/>
    <s v="Bachelor's"/>
    <x v="4"/>
    <x v="0"/>
    <x v="9"/>
    <n v="6.3"/>
  </r>
  <r>
    <s v="S3895"/>
    <s v="Omar"/>
    <s v="Davis"/>
    <s v="student2895@university.com"/>
    <s v="Female"/>
    <n v="22"/>
    <x v="3"/>
    <n v="92.14"/>
    <n v="92.14"/>
    <n v="76.52"/>
    <n v="81.95"/>
    <n v="94.85"/>
    <n v="94.85"/>
    <n v="58.07"/>
    <n v="3.52"/>
    <n v="54.44"/>
    <n v="72.459999999999994"/>
    <x v="3"/>
    <x v="1"/>
    <n v="21.4"/>
    <x v="1"/>
    <x v="0"/>
    <s v="High School"/>
    <x v="0"/>
    <x v="0"/>
    <x v="9"/>
    <n v="5.3"/>
  </r>
  <r>
    <s v="S3896"/>
    <s v="Sara"/>
    <s v="Williams"/>
    <s v="student2896@university.com"/>
    <s v="Male"/>
    <n v="22"/>
    <x v="0"/>
    <n v="57.64"/>
    <n v="57.64"/>
    <n v="58.2"/>
    <n v="90.58"/>
    <n v="57.44"/>
    <n v="57.44"/>
    <n v="65.62"/>
    <n v="4.07"/>
    <n v="87.45"/>
    <n v="88.59"/>
    <x v="4"/>
    <x v="1"/>
    <n v="29.7"/>
    <x v="0"/>
    <x v="0"/>
    <s v="Bachelor's"/>
    <x v="4"/>
    <x v="0"/>
    <x v="0"/>
    <n v="5.0999999999999996"/>
  </r>
  <r>
    <s v="S3897"/>
    <s v="John"/>
    <s v="Johnson"/>
    <s v="student2897@university.com"/>
    <s v="Male"/>
    <n v="23"/>
    <x v="3"/>
    <n v="51.64"/>
    <n v="51.64"/>
    <n v="78.31"/>
    <n v="41.19"/>
    <n v="84.33"/>
    <n v="84.33"/>
    <n v="64.239999999999995"/>
    <n v="9.06"/>
    <n v="81.42"/>
    <n v="74.81"/>
    <x v="4"/>
    <x v="1"/>
    <n v="17.5"/>
    <x v="1"/>
    <x v="0"/>
    <s v="PhD"/>
    <x v="3"/>
    <x v="1"/>
    <x v="7"/>
    <n v="8.3000000000000007"/>
  </r>
  <r>
    <s v="S3898"/>
    <s v="Sara"/>
    <s v="Brown"/>
    <s v="student2898@university.com"/>
    <s v="Male"/>
    <n v="23"/>
    <x v="0"/>
    <n v="62.34"/>
    <n v="62.34"/>
    <n v="77.489999999999995"/>
    <n v="54.02"/>
    <n v="65"/>
    <n v="65"/>
    <n v="52.43"/>
    <n v="7.53"/>
    <n v="50.8"/>
    <n v="63.33"/>
    <x v="3"/>
    <x v="1"/>
    <n v="11.6"/>
    <x v="0"/>
    <x v="0"/>
    <s v="Master's"/>
    <x v="2"/>
    <x v="2"/>
    <x v="9"/>
    <n v="7.6"/>
  </r>
  <r>
    <s v="S3899"/>
    <s v="Emma"/>
    <s v="Brown"/>
    <s v="student2899@university.com"/>
    <s v="Male"/>
    <n v="19"/>
    <x v="3"/>
    <n v="98.99"/>
    <n v="98.99"/>
    <n v="75.819999999999993"/>
    <n v="96.71"/>
    <n v="78.39"/>
    <n v="78.39"/>
    <n v="73.11"/>
    <n v="0.23"/>
    <n v="79.959999999999994"/>
    <n v="99.78"/>
    <x v="1"/>
    <x v="1"/>
    <n v="21.2"/>
    <x v="1"/>
    <x v="0"/>
    <s v="High School"/>
    <x v="0"/>
    <x v="0"/>
    <x v="0"/>
    <n v="4.3"/>
  </r>
  <r>
    <s v="S3900"/>
    <s v="Sara"/>
    <s v="Brown"/>
    <s v="student2900@university.com"/>
    <s v="Female"/>
    <n v="19"/>
    <x v="0"/>
    <m/>
    <n v="75.349878499735723"/>
    <n v="49.57"/>
    <n v="63.12"/>
    <n v="80.81"/>
    <n v="80.81"/>
    <n v="88.3"/>
    <n v="8.1199999999999992"/>
    <n v="57.31"/>
    <n v="81.010000000000005"/>
    <x v="3"/>
    <x v="1"/>
    <n v="28"/>
    <x v="0"/>
    <x v="0"/>
    <s v="Bachelor's"/>
    <x v="4"/>
    <x v="2"/>
    <x v="0"/>
    <n v="7.8"/>
  </r>
  <r>
    <s v="S3901"/>
    <s v="Sara"/>
    <s v="Brown"/>
    <s v="student2901@university.com"/>
    <s v="Female"/>
    <n v="20"/>
    <x v="1"/>
    <n v="79.790000000000006"/>
    <n v="79.790000000000006"/>
    <n v="78.069999999999993"/>
    <n v="96.32"/>
    <n v="70.87"/>
    <n v="70.87"/>
    <n v="51.11"/>
    <n v="9.9"/>
    <n v="57.12"/>
    <n v="82.26"/>
    <x v="0"/>
    <x v="0"/>
    <n v="5.4"/>
    <x v="0"/>
    <x v="0"/>
    <s v="None"/>
    <x v="1"/>
    <x v="2"/>
    <x v="3"/>
    <n v="6.9"/>
  </r>
  <r>
    <s v="S3902"/>
    <s v="Ali"/>
    <s v="Williams"/>
    <s v="student2902@university.com"/>
    <s v="Female"/>
    <n v="24"/>
    <x v="0"/>
    <n v="96.46"/>
    <n v="96.46"/>
    <n v="65.81"/>
    <n v="56.45"/>
    <m/>
    <n v="74.684730090860597"/>
    <n v="55.63"/>
    <n v="9.4"/>
    <n v="57.52"/>
    <n v="82.33"/>
    <x v="1"/>
    <x v="1"/>
    <n v="29.8"/>
    <x v="1"/>
    <x v="0"/>
    <s v="None"/>
    <x v="1"/>
    <x v="1"/>
    <x v="6"/>
    <n v="7.9"/>
  </r>
  <r>
    <s v="S3903"/>
    <s v="Sara"/>
    <s v="Smith"/>
    <s v="student2903@university.com"/>
    <s v="Male"/>
    <n v="21"/>
    <x v="3"/>
    <n v="72.260000000000005"/>
    <n v="72.260000000000005"/>
    <n v="41.12"/>
    <n v="53.08"/>
    <n v="56.59"/>
    <n v="56.59"/>
    <n v="86.01"/>
    <n v="8.36"/>
    <n v="74.19"/>
    <n v="94.17"/>
    <x v="4"/>
    <x v="1"/>
    <n v="18.600000000000001"/>
    <x v="0"/>
    <x v="0"/>
    <s v="Master's"/>
    <x v="2"/>
    <x v="2"/>
    <x v="6"/>
    <n v="7"/>
  </r>
  <r>
    <s v="S3904"/>
    <s v="Liam"/>
    <s v="Williams"/>
    <s v="student2904@university.com"/>
    <s v="Male"/>
    <n v="24"/>
    <x v="0"/>
    <n v="99.16"/>
    <n v="99.16"/>
    <n v="72.39"/>
    <n v="52.85"/>
    <n v="69.569999999999993"/>
    <n v="69.569999999999993"/>
    <n v="79.680000000000007"/>
    <n v="6.29"/>
    <n v="55.78"/>
    <n v="59.19"/>
    <x v="1"/>
    <x v="1"/>
    <n v="25"/>
    <x v="1"/>
    <x v="0"/>
    <s v="High School"/>
    <x v="0"/>
    <x v="2"/>
    <x v="5"/>
    <n v="5.9"/>
  </r>
  <r>
    <s v="S3905"/>
    <s v="Omar"/>
    <s v="Brown"/>
    <s v="student2905@university.com"/>
    <s v="Male"/>
    <n v="19"/>
    <x v="3"/>
    <n v="64.819999999999993"/>
    <n v="64.819999999999993"/>
    <n v="99.36"/>
    <n v="45.11"/>
    <n v="71.52"/>
    <n v="71.52"/>
    <n v="85.76"/>
    <n v="2.78"/>
    <n v="56.28"/>
    <n v="52.96"/>
    <x v="0"/>
    <x v="0"/>
    <n v="8"/>
    <x v="1"/>
    <x v="0"/>
    <s v="None"/>
    <x v="1"/>
    <x v="1"/>
    <x v="1"/>
    <n v="6.5"/>
  </r>
  <r>
    <s v="S3906"/>
    <s v="Liam"/>
    <s v="Williams"/>
    <s v="student2906@university.com"/>
    <s v="Female"/>
    <n v="20"/>
    <x v="3"/>
    <n v="62.02"/>
    <n v="62.02"/>
    <n v="60.98"/>
    <n v="93.79"/>
    <n v="81.55"/>
    <n v="81.55"/>
    <n v="61.51"/>
    <n v="6.54"/>
    <n v="62.81"/>
    <n v="69.34"/>
    <x v="2"/>
    <x v="1"/>
    <n v="12.3"/>
    <x v="0"/>
    <x v="0"/>
    <m/>
    <x v="1"/>
    <x v="1"/>
    <x v="3"/>
    <n v="4.7"/>
  </r>
  <r>
    <s v="S3907"/>
    <s v="Ali"/>
    <s v="Brown"/>
    <s v="student2907@university.com"/>
    <s v="Male"/>
    <n v="24"/>
    <x v="0"/>
    <n v="81.900000000000006"/>
    <n v="81.900000000000006"/>
    <n v="97.93"/>
    <n v="98.79"/>
    <n v="70.36"/>
    <n v="70.36"/>
    <n v="90.19"/>
    <n v="6.96"/>
    <n v="50.04"/>
    <n v="78.25"/>
    <x v="2"/>
    <x v="1"/>
    <n v="29.4"/>
    <x v="0"/>
    <x v="0"/>
    <m/>
    <x v="1"/>
    <x v="2"/>
    <x v="1"/>
    <n v="5.6"/>
  </r>
  <r>
    <s v="S3908"/>
    <s v="Maria"/>
    <s v="Jones"/>
    <s v="student2908@university.com"/>
    <s v="Male"/>
    <n v="18"/>
    <x v="0"/>
    <m/>
    <n v="75.33452279957568"/>
    <n v="45.77"/>
    <n v="97.27"/>
    <n v="54.85"/>
    <n v="54.85"/>
    <n v="73.989999999999995"/>
    <n v="2.82"/>
    <n v="63.79"/>
    <n v="64.290000000000006"/>
    <x v="0"/>
    <x v="0"/>
    <n v="12.2"/>
    <x v="0"/>
    <x v="0"/>
    <m/>
    <x v="1"/>
    <x v="1"/>
    <x v="4"/>
    <n v="4.0999999999999996"/>
  </r>
  <r>
    <s v="S3909"/>
    <s v="John"/>
    <s v="Davis"/>
    <s v="student2909@university.com"/>
    <s v="Female"/>
    <n v="22"/>
    <x v="0"/>
    <n v="81.319999999999993"/>
    <n v="81.319999999999993"/>
    <n v="83.95"/>
    <n v="91.12"/>
    <n v="97.37"/>
    <n v="97.37"/>
    <n v="80.52"/>
    <n v="2.5499999999999998"/>
    <n v="80.92"/>
    <n v="84.46"/>
    <x v="1"/>
    <x v="1"/>
    <n v="15.3"/>
    <x v="1"/>
    <x v="0"/>
    <s v="Bachelor's"/>
    <x v="4"/>
    <x v="2"/>
    <x v="2"/>
    <n v="6"/>
  </r>
  <r>
    <s v="S3910"/>
    <s v="Liam"/>
    <s v="Smith"/>
    <s v="student2910@university.com"/>
    <s v="Female"/>
    <n v="24"/>
    <x v="1"/>
    <n v="65.25"/>
    <n v="65.25"/>
    <n v="46.86"/>
    <n v="90.81"/>
    <n v="70.8"/>
    <n v="70.8"/>
    <n v="54.61"/>
    <n v="3.97"/>
    <n v="80.08"/>
    <n v="53.7"/>
    <x v="3"/>
    <x v="1"/>
    <n v="12"/>
    <x v="0"/>
    <x v="0"/>
    <s v="Bachelor's"/>
    <x v="4"/>
    <x v="1"/>
    <x v="2"/>
    <n v="4.5"/>
  </r>
  <r>
    <s v="S3911"/>
    <s v="Ali"/>
    <s v="Jones"/>
    <s v="student2911@university.com"/>
    <s v="Male"/>
    <n v="21"/>
    <x v="3"/>
    <n v="80.900000000000006"/>
    <n v="80.900000000000006"/>
    <n v="56.41"/>
    <n v="79.67"/>
    <n v="67.13"/>
    <n v="67.13"/>
    <n v="60.25"/>
    <n v="6.41"/>
    <n v="98.48"/>
    <n v="89.54"/>
    <x v="3"/>
    <x v="1"/>
    <n v="16.7"/>
    <x v="0"/>
    <x v="1"/>
    <s v="Master's"/>
    <x v="2"/>
    <x v="0"/>
    <x v="9"/>
    <n v="7.3"/>
  </r>
  <r>
    <s v="S3912"/>
    <s v="Emma"/>
    <s v="Johnson"/>
    <s v="student2912@university.com"/>
    <s v="Female"/>
    <n v="20"/>
    <x v="3"/>
    <n v="63.79"/>
    <n v="63.79"/>
    <n v="74.25"/>
    <n v="89.57"/>
    <n v="72.34"/>
    <n v="72.34"/>
    <n v="88.67"/>
    <n v="2.93"/>
    <n v="55.98"/>
    <n v="85.9"/>
    <x v="1"/>
    <x v="1"/>
    <n v="9"/>
    <x v="1"/>
    <x v="0"/>
    <s v="Bachelor's"/>
    <x v="4"/>
    <x v="0"/>
    <x v="2"/>
    <n v="8.6"/>
  </r>
  <r>
    <s v="S3913"/>
    <s v="Maria"/>
    <s v="Williams"/>
    <s v="student2913@university.com"/>
    <s v="Male"/>
    <n v="24"/>
    <x v="3"/>
    <n v="52.55"/>
    <n v="52.55"/>
    <n v="75.569999999999993"/>
    <n v="52.5"/>
    <n v="60.83"/>
    <n v="60.83"/>
    <n v="61.2"/>
    <n v="5.56"/>
    <n v="93.28"/>
    <n v="60.7"/>
    <x v="4"/>
    <x v="1"/>
    <n v="17.7"/>
    <x v="0"/>
    <x v="0"/>
    <s v="High School"/>
    <x v="0"/>
    <x v="2"/>
    <x v="8"/>
    <n v="7.7"/>
  </r>
  <r>
    <s v="S3914"/>
    <s v="Ali"/>
    <s v="Johnson"/>
    <s v="student2914@university.com"/>
    <s v="Female"/>
    <n v="23"/>
    <x v="0"/>
    <n v="95.61"/>
    <n v="95.61"/>
    <n v="86.51"/>
    <n v="63.27"/>
    <n v="55.01"/>
    <n v="55.01"/>
    <n v="54.63"/>
    <n v="8.99"/>
    <n v="69.56"/>
    <n v="64.92"/>
    <x v="3"/>
    <x v="1"/>
    <n v="12.5"/>
    <x v="1"/>
    <x v="0"/>
    <s v="High School"/>
    <x v="0"/>
    <x v="0"/>
    <x v="1"/>
    <n v="5"/>
  </r>
  <r>
    <s v="S3915"/>
    <s v="Ali"/>
    <s v="Williams"/>
    <s v="student2915@university.com"/>
    <s v="Female"/>
    <n v="18"/>
    <x v="0"/>
    <n v="94.16"/>
    <n v="94.16"/>
    <n v="76.92"/>
    <n v="78.45"/>
    <n v="57.43"/>
    <n v="57.43"/>
    <n v="79.86"/>
    <n v="2.95"/>
    <n v="69.349999999999994"/>
    <n v="90.35"/>
    <x v="1"/>
    <x v="1"/>
    <n v="25.4"/>
    <x v="0"/>
    <x v="0"/>
    <s v="PhD"/>
    <x v="3"/>
    <x v="1"/>
    <x v="4"/>
    <n v="6.5"/>
  </r>
  <r>
    <s v="S3916"/>
    <s v="John"/>
    <s v="Davis"/>
    <s v="student2916@university.com"/>
    <s v="Female"/>
    <n v="22"/>
    <x v="3"/>
    <n v="98.54"/>
    <n v="98.54"/>
    <n v="75.62"/>
    <n v="92.49"/>
    <n v="58.33"/>
    <n v="58.33"/>
    <n v="77.400000000000006"/>
    <n v="9.66"/>
    <n v="67.44"/>
    <n v="88.67"/>
    <x v="1"/>
    <x v="1"/>
    <n v="14.7"/>
    <x v="0"/>
    <x v="0"/>
    <s v="None"/>
    <x v="1"/>
    <x v="0"/>
    <x v="7"/>
    <n v="7.6"/>
  </r>
  <r>
    <s v="S3917"/>
    <s v="Omar"/>
    <s v="Jones"/>
    <s v="student2917@university.com"/>
    <s v="Male"/>
    <n v="18"/>
    <x v="1"/>
    <n v="85.83"/>
    <n v="85.83"/>
    <n v="94.74"/>
    <n v="79.63"/>
    <n v="59.88"/>
    <n v="59.88"/>
    <n v="80.39"/>
    <n v="4.7300000000000004"/>
    <n v="56.24"/>
    <n v="90.69"/>
    <x v="1"/>
    <x v="1"/>
    <n v="24.8"/>
    <x v="0"/>
    <x v="0"/>
    <s v="None"/>
    <x v="1"/>
    <x v="1"/>
    <x v="9"/>
    <n v="8"/>
  </r>
  <r>
    <s v="S3918"/>
    <s v="Liam"/>
    <s v="Davis"/>
    <s v="student2918@university.com"/>
    <s v="Male"/>
    <n v="20"/>
    <x v="0"/>
    <n v="84.14"/>
    <n v="84.14"/>
    <n v="67.13"/>
    <n v="90.34"/>
    <n v="71"/>
    <n v="71"/>
    <n v="80.92"/>
    <n v="1.01"/>
    <n v="73.930000000000007"/>
    <n v="66.11"/>
    <x v="0"/>
    <x v="0"/>
    <n v="21"/>
    <x v="1"/>
    <x v="0"/>
    <s v="PhD"/>
    <x v="3"/>
    <x v="0"/>
    <x v="5"/>
    <n v="5.4"/>
  </r>
  <r>
    <s v="S3919"/>
    <s v="Emma"/>
    <s v="Brown"/>
    <s v="student2919@university.com"/>
    <s v="Male"/>
    <n v="19"/>
    <x v="0"/>
    <n v="77.95"/>
    <n v="77.95"/>
    <n v="53.52"/>
    <n v="68.44"/>
    <n v="81.19"/>
    <n v="81.19"/>
    <n v="75.010000000000005"/>
    <n v="0.55000000000000004"/>
    <n v="89.37"/>
    <n v="98.48"/>
    <x v="0"/>
    <x v="0"/>
    <n v="27.9"/>
    <x v="0"/>
    <x v="0"/>
    <s v="PhD"/>
    <x v="3"/>
    <x v="0"/>
    <x v="5"/>
    <n v="6.4"/>
  </r>
  <r>
    <s v="S3920"/>
    <s v="Ahmed"/>
    <s v="Davis"/>
    <s v="student2920@university.com"/>
    <s v="Female"/>
    <n v="22"/>
    <x v="0"/>
    <n v="56.3"/>
    <n v="56.3"/>
    <n v="49.71"/>
    <n v="83.04"/>
    <n v="81.44"/>
    <n v="81.44"/>
    <n v="74.69"/>
    <n v="3.39"/>
    <n v="93.77"/>
    <n v="85.77"/>
    <x v="4"/>
    <x v="1"/>
    <n v="25.3"/>
    <x v="0"/>
    <x v="0"/>
    <m/>
    <x v="1"/>
    <x v="1"/>
    <x v="0"/>
    <n v="4.5"/>
  </r>
  <r>
    <s v="S3921"/>
    <s v="Liam"/>
    <s v="Davis"/>
    <s v="student2921@university.com"/>
    <s v="Female"/>
    <n v="18"/>
    <x v="0"/>
    <n v="59.46"/>
    <n v="59.46"/>
    <n v="64"/>
    <n v="98.8"/>
    <n v="50"/>
    <n v="50"/>
    <n v="96.21"/>
    <n v="2.59"/>
    <n v="98.14"/>
    <n v="53.26"/>
    <x v="2"/>
    <x v="1"/>
    <n v="27.5"/>
    <x v="1"/>
    <x v="1"/>
    <s v="Master's"/>
    <x v="2"/>
    <x v="0"/>
    <x v="0"/>
    <n v="7.6"/>
  </r>
  <r>
    <s v="S3922"/>
    <s v="Ahmed"/>
    <s v="Brown"/>
    <s v="student2922@university.com"/>
    <s v="Female"/>
    <n v="19"/>
    <x v="0"/>
    <n v="64.47"/>
    <n v="64.47"/>
    <n v="82.77"/>
    <n v="49.21"/>
    <n v="96.05"/>
    <n v="96.05"/>
    <n v="76.69"/>
    <n v="8.44"/>
    <n v="89.26"/>
    <n v="73.89"/>
    <x v="0"/>
    <x v="0"/>
    <n v="18.100000000000001"/>
    <x v="1"/>
    <x v="0"/>
    <s v="None"/>
    <x v="1"/>
    <x v="1"/>
    <x v="0"/>
    <n v="6.2"/>
  </r>
  <r>
    <s v="S3923"/>
    <s v="Ali"/>
    <s v="Williams"/>
    <s v="student2923@university.com"/>
    <s v="Female"/>
    <n v="21"/>
    <x v="3"/>
    <n v="94.51"/>
    <n v="94.51"/>
    <n v="42.55"/>
    <n v="95.62"/>
    <n v="91.14"/>
    <n v="91.14"/>
    <n v="80.87"/>
    <n v="7.38"/>
    <n v="81.150000000000006"/>
    <n v="83.23"/>
    <x v="3"/>
    <x v="1"/>
    <n v="27.8"/>
    <x v="0"/>
    <x v="0"/>
    <s v="None"/>
    <x v="1"/>
    <x v="2"/>
    <x v="3"/>
    <n v="4.2"/>
  </r>
  <r>
    <s v="S3924"/>
    <s v="Sara"/>
    <s v="Brown"/>
    <s v="student2924@university.com"/>
    <s v="Male"/>
    <n v="20"/>
    <x v="3"/>
    <n v="58.65"/>
    <n v="58.65"/>
    <n v="47.74"/>
    <n v="71.34"/>
    <n v="98.2"/>
    <n v="98.2"/>
    <n v="63.35"/>
    <n v="8.85"/>
    <n v="74.88"/>
    <n v="58.43"/>
    <x v="2"/>
    <x v="1"/>
    <n v="8.9"/>
    <x v="0"/>
    <x v="0"/>
    <s v="PhD"/>
    <x v="3"/>
    <x v="1"/>
    <x v="2"/>
    <n v="6.6"/>
  </r>
  <r>
    <s v="S3925"/>
    <s v="Emma"/>
    <s v="Jones"/>
    <s v="student2925@university.com"/>
    <s v="Male"/>
    <n v="20"/>
    <x v="3"/>
    <n v="96.14"/>
    <n v="96.14"/>
    <n v="46.37"/>
    <n v="78.59"/>
    <n v="68"/>
    <n v="68"/>
    <n v="93.55"/>
    <n v="5.89"/>
    <n v="93.74"/>
    <n v="95.09"/>
    <x v="1"/>
    <x v="1"/>
    <n v="7.1"/>
    <x v="0"/>
    <x v="0"/>
    <s v="PhD"/>
    <x v="3"/>
    <x v="0"/>
    <x v="4"/>
    <n v="8"/>
  </r>
  <r>
    <s v="S3926"/>
    <s v="Maria"/>
    <s v="Davis"/>
    <s v="student2926@university.com"/>
    <s v="Male"/>
    <n v="22"/>
    <x v="0"/>
    <n v="76.14"/>
    <n v="76.14"/>
    <n v="75.12"/>
    <n v="92.67"/>
    <n v="83.24"/>
    <n v="83.24"/>
    <n v="51.22"/>
    <n v="4.3499999999999996"/>
    <n v="86.98"/>
    <n v="87.71"/>
    <x v="3"/>
    <x v="1"/>
    <n v="18.2"/>
    <x v="0"/>
    <x v="0"/>
    <s v="None"/>
    <x v="1"/>
    <x v="2"/>
    <x v="7"/>
    <n v="4.2"/>
  </r>
  <r>
    <s v="S3927"/>
    <s v="Sara"/>
    <s v="Brown"/>
    <s v="student2927@university.com"/>
    <s v="Female"/>
    <n v="18"/>
    <x v="1"/>
    <n v="85.78"/>
    <n v="85.78"/>
    <n v="54.57"/>
    <n v="64.58"/>
    <n v="58.4"/>
    <n v="58.4"/>
    <n v="77.86"/>
    <n v="2.71"/>
    <n v="58.06"/>
    <n v="54.07"/>
    <x v="3"/>
    <x v="1"/>
    <n v="25.7"/>
    <x v="0"/>
    <x v="0"/>
    <s v="None"/>
    <x v="1"/>
    <x v="2"/>
    <x v="8"/>
    <n v="6"/>
  </r>
  <r>
    <s v="S3928"/>
    <s v="Sara"/>
    <s v="Davis"/>
    <s v="student2928@university.com"/>
    <s v="Female"/>
    <n v="21"/>
    <x v="0"/>
    <n v="55.51"/>
    <n v="55.51"/>
    <n v="49.98"/>
    <n v="65.12"/>
    <n v="90.85"/>
    <n v="90.85"/>
    <n v="69.19"/>
    <n v="5.83"/>
    <n v="84.13"/>
    <n v="95.66"/>
    <x v="4"/>
    <x v="1"/>
    <n v="10.3"/>
    <x v="1"/>
    <x v="0"/>
    <s v="Bachelor's"/>
    <x v="4"/>
    <x v="0"/>
    <x v="8"/>
    <n v="6.4"/>
  </r>
  <r>
    <s v="S3929"/>
    <s v="Liam"/>
    <s v="Jones"/>
    <s v="student2929@university.com"/>
    <s v="Male"/>
    <n v="23"/>
    <x v="3"/>
    <n v="63.45"/>
    <n v="63.45"/>
    <n v="75.569999999999993"/>
    <n v="71.63"/>
    <n v="58.07"/>
    <n v="58.07"/>
    <n v="80.2"/>
    <n v="6.18"/>
    <n v="71.55"/>
    <n v="70.22"/>
    <x v="3"/>
    <x v="1"/>
    <n v="29.2"/>
    <x v="1"/>
    <x v="0"/>
    <s v="None"/>
    <x v="1"/>
    <x v="1"/>
    <x v="0"/>
    <n v="9"/>
  </r>
  <r>
    <s v="S3930"/>
    <s v="Emma"/>
    <s v="Johnson"/>
    <s v="student2930@university.com"/>
    <s v="Female"/>
    <n v="22"/>
    <x v="1"/>
    <n v="97.93"/>
    <n v="97.93"/>
    <n v="85.68"/>
    <n v="41.15"/>
    <n v="66.3"/>
    <n v="66.3"/>
    <n v="68.010000000000005"/>
    <n v="3.93"/>
    <n v="79.790000000000006"/>
    <n v="72.62"/>
    <x v="1"/>
    <x v="1"/>
    <n v="9.6"/>
    <x v="0"/>
    <x v="0"/>
    <s v="PhD"/>
    <x v="3"/>
    <x v="0"/>
    <x v="2"/>
    <n v="5.0999999999999996"/>
  </r>
  <r>
    <s v="S3931"/>
    <s v="Omar"/>
    <s v="Jones"/>
    <s v="student2931@university.com"/>
    <s v="Male"/>
    <n v="23"/>
    <x v="1"/>
    <n v="63.31"/>
    <n v="63.31"/>
    <n v="59.93"/>
    <n v="69.8"/>
    <n v="74.540000000000006"/>
    <n v="74.540000000000006"/>
    <n v="85.88"/>
    <n v="9.3699999999999992"/>
    <n v="94.92"/>
    <n v="89.16"/>
    <x v="0"/>
    <x v="0"/>
    <n v="22.7"/>
    <x v="0"/>
    <x v="0"/>
    <s v="High School"/>
    <x v="0"/>
    <x v="2"/>
    <x v="4"/>
    <n v="8.1"/>
  </r>
  <r>
    <s v="S3932"/>
    <s v="Ali"/>
    <s v="Smith"/>
    <s v="student2932@university.com"/>
    <s v="Female"/>
    <n v="22"/>
    <x v="1"/>
    <n v="64.83"/>
    <n v="64.83"/>
    <n v="74.69"/>
    <n v="57.47"/>
    <n v="79.73"/>
    <n v="79.73"/>
    <n v="51.02"/>
    <n v="6.4"/>
    <n v="82.63"/>
    <n v="82.2"/>
    <x v="1"/>
    <x v="1"/>
    <n v="27.9"/>
    <x v="1"/>
    <x v="0"/>
    <m/>
    <x v="1"/>
    <x v="1"/>
    <x v="0"/>
    <n v="4.7"/>
  </r>
  <r>
    <s v="S3933"/>
    <s v="Ali"/>
    <s v="Smith"/>
    <s v="student2933@university.com"/>
    <s v="Female"/>
    <n v="18"/>
    <x v="0"/>
    <n v="59.88"/>
    <n v="59.88"/>
    <n v="45.89"/>
    <n v="95.68"/>
    <n v="77.98"/>
    <n v="77.98"/>
    <n v="70.290000000000006"/>
    <n v="8.3699999999999992"/>
    <n v="96.94"/>
    <n v="71.88"/>
    <x v="0"/>
    <x v="0"/>
    <n v="29.1"/>
    <x v="0"/>
    <x v="0"/>
    <s v="High School"/>
    <x v="0"/>
    <x v="1"/>
    <x v="8"/>
    <n v="8.8000000000000007"/>
  </r>
  <r>
    <s v="S3934"/>
    <s v="Ali"/>
    <s v="Smith"/>
    <s v="student2934@university.com"/>
    <s v="Male"/>
    <n v="21"/>
    <x v="1"/>
    <n v="56.45"/>
    <n v="56.45"/>
    <n v="96.11"/>
    <n v="45.26"/>
    <n v="55.1"/>
    <n v="55.1"/>
    <n v="91.56"/>
    <n v="6.2"/>
    <n v="93.32"/>
    <n v="62.98"/>
    <x v="4"/>
    <x v="1"/>
    <n v="21.5"/>
    <x v="0"/>
    <x v="0"/>
    <s v="Bachelor's"/>
    <x v="4"/>
    <x v="0"/>
    <x v="7"/>
    <n v="5.5"/>
  </r>
  <r>
    <s v="S3935"/>
    <s v="Ali"/>
    <s v="Davis"/>
    <s v="student2935@university.com"/>
    <s v="Male"/>
    <n v="18"/>
    <x v="3"/>
    <n v="61.66"/>
    <n v="61.66"/>
    <n v="60.21"/>
    <n v="67.56"/>
    <n v="71.08"/>
    <n v="71.08"/>
    <n v="62.51"/>
    <n v="3.17"/>
    <n v="56.45"/>
    <n v="75.84"/>
    <x v="0"/>
    <x v="0"/>
    <n v="19.399999999999999"/>
    <x v="0"/>
    <x v="0"/>
    <s v="High School"/>
    <x v="0"/>
    <x v="0"/>
    <x v="9"/>
    <n v="4.7"/>
  </r>
  <r>
    <s v="S3936"/>
    <s v="Liam"/>
    <s v="Williams"/>
    <s v="student2936@university.com"/>
    <s v="Female"/>
    <n v="20"/>
    <x v="3"/>
    <n v="82.12"/>
    <n v="82.12"/>
    <n v="99.85"/>
    <n v="96.85"/>
    <n v="96.15"/>
    <n v="96.15"/>
    <n v="52.64"/>
    <n v="7.37"/>
    <n v="50.58"/>
    <n v="78.959999999999994"/>
    <x v="2"/>
    <x v="1"/>
    <n v="7.3"/>
    <x v="0"/>
    <x v="0"/>
    <s v="Master's"/>
    <x v="2"/>
    <x v="1"/>
    <x v="6"/>
    <n v="5.9"/>
  </r>
  <r>
    <s v="S3937"/>
    <s v="Ahmed"/>
    <s v="Williams"/>
    <s v="student2937@university.com"/>
    <s v="Male"/>
    <n v="23"/>
    <x v="3"/>
    <n v="72.77"/>
    <n v="72.77"/>
    <n v="98.72"/>
    <n v="94.06"/>
    <m/>
    <n v="74.732231899836805"/>
    <n v="74.83"/>
    <n v="2.2999999999999998"/>
    <n v="69.22"/>
    <n v="81.55"/>
    <x v="0"/>
    <x v="0"/>
    <n v="5.5"/>
    <x v="0"/>
    <x v="0"/>
    <m/>
    <x v="1"/>
    <x v="0"/>
    <x v="6"/>
    <n v="4.0999999999999996"/>
  </r>
  <r>
    <s v="S3938"/>
    <s v="Ali"/>
    <s v="Williams"/>
    <s v="student2938@university.com"/>
    <s v="Male"/>
    <n v="19"/>
    <x v="1"/>
    <n v="77.69"/>
    <n v="77.69"/>
    <n v="86.73"/>
    <n v="82.08"/>
    <n v="79.540000000000006"/>
    <n v="79.540000000000006"/>
    <n v="98.83"/>
    <n v="5.97"/>
    <n v="93.27"/>
    <n v="80.25"/>
    <x v="0"/>
    <x v="0"/>
    <n v="29.6"/>
    <x v="0"/>
    <x v="0"/>
    <s v="Bachelor's"/>
    <x v="4"/>
    <x v="1"/>
    <x v="8"/>
    <n v="4.5"/>
  </r>
  <r>
    <s v="S3939"/>
    <s v="Ahmed"/>
    <s v="Davis"/>
    <s v="student2939@university.com"/>
    <s v="Female"/>
    <n v="24"/>
    <x v="3"/>
    <n v="56.12"/>
    <n v="56.12"/>
    <n v="41.2"/>
    <n v="75.36"/>
    <n v="78.62"/>
    <n v="78.62"/>
    <n v="53.21"/>
    <n v="4.0199999999999996"/>
    <n v="61.51"/>
    <n v="80.87"/>
    <x v="0"/>
    <x v="0"/>
    <n v="11.9"/>
    <x v="0"/>
    <x v="0"/>
    <s v="High School"/>
    <x v="0"/>
    <x v="1"/>
    <x v="4"/>
    <n v="6.5"/>
  </r>
  <r>
    <s v="S3940"/>
    <s v="Ahmed"/>
    <s v="Jones"/>
    <s v="student2940@university.com"/>
    <s v="Female"/>
    <n v="20"/>
    <x v="0"/>
    <n v="90.11"/>
    <n v="90.11"/>
    <n v="72.61"/>
    <n v="56.84"/>
    <n v="55.58"/>
    <n v="55.58"/>
    <n v="53.5"/>
    <n v="1.5"/>
    <n v="84.57"/>
    <n v="73.790000000000006"/>
    <x v="1"/>
    <x v="1"/>
    <n v="6.8"/>
    <x v="0"/>
    <x v="0"/>
    <s v="PhD"/>
    <x v="3"/>
    <x v="2"/>
    <x v="1"/>
    <n v="8.6999999999999993"/>
  </r>
  <r>
    <s v="S3941"/>
    <s v="Omar"/>
    <s v="Williams"/>
    <s v="student2941@university.com"/>
    <s v="Female"/>
    <n v="20"/>
    <x v="0"/>
    <n v="89.2"/>
    <n v="89.2"/>
    <n v="45.21"/>
    <n v="62.02"/>
    <n v="60.01"/>
    <n v="60.01"/>
    <n v="79.760000000000005"/>
    <n v="4.13"/>
    <n v="73.8"/>
    <n v="78.09"/>
    <x v="1"/>
    <x v="1"/>
    <n v="18.5"/>
    <x v="0"/>
    <x v="0"/>
    <m/>
    <x v="1"/>
    <x v="0"/>
    <x v="1"/>
    <n v="6.2"/>
  </r>
  <r>
    <s v="S3942"/>
    <s v="Ali"/>
    <s v="Johnson"/>
    <s v="student2942@university.com"/>
    <s v="Male"/>
    <n v="23"/>
    <x v="3"/>
    <n v="51.08"/>
    <n v="51.08"/>
    <n v="93.71"/>
    <n v="45.41"/>
    <n v="62.63"/>
    <n v="62.63"/>
    <n v="62.5"/>
    <n v="3.1"/>
    <n v="87.3"/>
    <n v="64.430000000000007"/>
    <x v="2"/>
    <x v="1"/>
    <n v="12.8"/>
    <x v="0"/>
    <x v="1"/>
    <m/>
    <x v="1"/>
    <x v="1"/>
    <x v="8"/>
    <n v="7.3"/>
  </r>
  <r>
    <s v="S3943"/>
    <s v="John"/>
    <s v="Smith"/>
    <s v="student2943@university.com"/>
    <s v="Female"/>
    <n v="22"/>
    <x v="1"/>
    <n v="69.180000000000007"/>
    <n v="69.180000000000007"/>
    <n v="87.38"/>
    <n v="87.17"/>
    <n v="74.41"/>
    <n v="74.41"/>
    <n v="70.510000000000005"/>
    <n v="1.1200000000000001"/>
    <n v="58.25"/>
    <n v="57.92"/>
    <x v="4"/>
    <x v="1"/>
    <n v="13.9"/>
    <x v="1"/>
    <x v="0"/>
    <s v="Bachelor's"/>
    <x v="4"/>
    <x v="2"/>
    <x v="4"/>
    <n v="7.5"/>
  </r>
  <r>
    <s v="S3944"/>
    <s v="Maria"/>
    <s v="Jones"/>
    <s v="student2944@university.com"/>
    <s v="Female"/>
    <n v="20"/>
    <x v="3"/>
    <m/>
    <n v="75.363657482441781"/>
    <n v="98.34"/>
    <n v="59.43"/>
    <n v="86.57"/>
    <n v="86.57"/>
    <n v="91.53"/>
    <n v="8.24"/>
    <n v="61.95"/>
    <n v="80.349999999999994"/>
    <x v="2"/>
    <x v="1"/>
    <n v="13.8"/>
    <x v="0"/>
    <x v="0"/>
    <s v="Master's"/>
    <x v="2"/>
    <x v="1"/>
    <x v="7"/>
    <n v="4.2"/>
  </r>
  <r>
    <s v="S3945"/>
    <s v="Sara"/>
    <s v="Smith"/>
    <s v="student2945@university.com"/>
    <s v="Female"/>
    <n v="24"/>
    <x v="3"/>
    <n v="89.61"/>
    <n v="89.61"/>
    <n v="76.5"/>
    <n v="80.069999999999993"/>
    <n v="73.040000000000006"/>
    <n v="73.040000000000006"/>
    <n v="59.94"/>
    <n v="4.99"/>
    <n v="62.13"/>
    <n v="52.35"/>
    <x v="1"/>
    <x v="1"/>
    <n v="11.2"/>
    <x v="0"/>
    <x v="0"/>
    <s v="PhD"/>
    <x v="3"/>
    <x v="1"/>
    <x v="6"/>
    <n v="5.6"/>
  </r>
  <r>
    <s v="S3946"/>
    <s v="Ahmed"/>
    <s v="Williams"/>
    <s v="student2946@university.com"/>
    <s v="Female"/>
    <n v="21"/>
    <x v="1"/>
    <n v="86.86"/>
    <n v="86.86"/>
    <n v="71.33"/>
    <n v="61.46"/>
    <n v="56.3"/>
    <n v="56.3"/>
    <n v="85.96"/>
    <n v="3.46"/>
    <n v="77.42"/>
    <n v="53.26"/>
    <x v="1"/>
    <x v="1"/>
    <n v="29.2"/>
    <x v="0"/>
    <x v="0"/>
    <s v="High School"/>
    <x v="0"/>
    <x v="2"/>
    <x v="4"/>
    <n v="9"/>
  </r>
  <r>
    <s v="S3947"/>
    <s v="Emma"/>
    <s v="Jones"/>
    <s v="student2947@university.com"/>
    <s v="Female"/>
    <n v="20"/>
    <x v="3"/>
    <m/>
    <n v="75.349734991887374"/>
    <n v="71.14"/>
    <n v="67.86"/>
    <n v="71.97"/>
    <n v="71.97"/>
    <n v="75.22"/>
    <n v="5.05"/>
    <n v="64.48"/>
    <n v="62.37"/>
    <x v="4"/>
    <x v="1"/>
    <n v="11.6"/>
    <x v="0"/>
    <x v="1"/>
    <s v="Master's"/>
    <x v="2"/>
    <x v="1"/>
    <x v="1"/>
    <n v="4"/>
  </r>
  <r>
    <s v="S3948"/>
    <s v="Emma"/>
    <s v="Brown"/>
    <s v="student2948@university.com"/>
    <s v="Male"/>
    <n v="21"/>
    <x v="0"/>
    <n v="61.82"/>
    <n v="61.82"/>
    <n v="63.19"/>
    <n v="73.3"/>
    <n v="58.13"/>
    <n v="58.13"/>
    <n v="95.25"/>
    <n v="7.55"/>
    <n v="90.59"/>
    <n v="59.72"/>
    <x v="0"/>
    <x v="0"/>
    <n v="18.899999999999999"/>
    <x v="1"/>
    <x v="0"/>
    <m/>
    <x v="1"/>
    <x v="2"/>
    <x v="3"/>
    <n v="6.4"/>
  </r>
  <r>
    <s v="S3949"/>
    <s v="Maria"/>
    <s v="Johnson"/>
    <s v="student2949@university.com"/>
    <s v="Female"/>
    <n v="18"/>
    <x v="1"/>
    <n v="72.81"/>
    <n v="72.81"/>
    <n v="68.12"/>
    <n v="88.11"/>
    <n v="87.56"/>
    <n v="87.56"/>
    <n v="98.65"/>
    <n v="0.18"/>
    <n v="67.34"/>
    <n v="68.709999999999994"/>
    <x v="0"/>
    <x v="0"/>
    <n v="11"/>
    <x v="0"/>
    <x v="0"/>
    <s v="High School"/>
    <x v="0"/>
    <x v="0"/>
    <x v="7"/>
    <n v="8.1999999999999993"/>
  </r>
  <r>
    <s v="S3950"/>
    <s v="Emma"/>
    <s v="Williams"/>
    <s v="student2950@university.com"/>
    <s v="Female"/>
    <n v="22"/>
    <x v="2"/>
    <n v="59.22"/>
    <n v="59.22"/>
    <n v="78.12"/>
    <n v="52.67"/>
    <n v="58.33"/>
    <n v="58.33"/>
    <n v="74.25"/>
    <n v="5.47"/>
    <n v="83.04"/>
    <n v="68.56"/>
    <x v="0"/>
    <x v="0"/>
    <n v="24"/>
    <x v="0"/>
    <x v="0"/>
    <s v="Bachelor's"/>
    <x v="4"/>
    <x v="0"/>
    <x v="8"/>
    <n v="5.4"/>
  </r>
  <r>
    <s v="S3951"/>
    <s v="John"/>
    <s v="Williams"/>
    <s v="student2951@university.com"/>
    <s v="Male"/>
    <n v="21"/>
    <x v="1"/>
    <n v="68.56"/>
    <n v="68.56"/>
    <n v="95.98"/>
    <n v="63.93"/>
    <n v="74.13"/>
    <n v="74.13"/>
    <n v="79.23"/>
    <n v="4.79"/>
    <n v="97.43"/>
    <n v="55.84"/>
    <x v="4"/>
    <x v="1"/>
    <n v="10.7"/>
    <x v="1"/>
    <x v="0"/>
    <m/>
    <x v="1"/>
    <x v="0"/>
    <x v="5"/>
    <n v="9"/>
  </r>
  <r>
    <s v="S3952"/>
    <s v="Emma"/>
    <s v="Johnson"/>
    <s v="student2952@university.com"/>
    <s v="Female"/>
    <n v="20"/>
    <x v="3"/>
    <m/>
    <n v="75.370867208671967"/>
    <n v="75.75"/>
    <n v="47.8"/>
    <n v="84.67"/>
    <n v="84.67"/>
    <n v="87.29"/>
    <n v="8.93"/>
    <n v="80.349999999999994"/>
    <n v="62.33"/>
    <x v="3"/>
    <x v="1"/>
    <n v="20.399999999999999"/>
    <x v="0"/>
    <x v="0"/>
    <s v="Master's"/>
    <x v="2"/>
    <x v="0"/>
    <x v="9"/>
    <n v="6.4"/>
  </r>
  <r>
    <s v="S3953"/>
    <s v="Sara"/>
    <s v="Johnson"/>
    <s v="student2953@university.com"/>
    <s v="Female"/>
    <n v="22"/>
    <x v="0"/>
    <n v="52.67"/>
    <n v="52.67"/>
    <n v="91.43"/>
    <n v="44.55"/>
    <n v="61.41"/>
    <n v="61.41"/>
    <n v="65.930000000000007"/>
    <n v="5.56"/>
    <n v="62.11"/>
    <n v="50.23"/>
    <x v="4"/>
    <x v="1"/>
    <n v="25.8"/>
    <x v="0"/>
    <x v="0"/>
    <s v="High School"/>
    <x v="0"/>
    <x v="2"/>
    <x v="9"/>
    <n v="8.6"/>
  </r>
  <r>
    <s v="S3954"/>
    <s v="Sara"/>
    <s v="Brown"/>
    <s v="student2954@university.com"/>
    <s v="Male"/>
    <n v="24"/>
    <x v="3"/>
    <n v="85.74"/>
    <n v="85.74"/>
    <n v="91.77"/>
    <n v="76.28"/>
    <n v="53.8"/>
    <n v="53.8"/>
    <n v="61.34"/>
    <n v="1.37"/>
    <n v="91.52"/>
    <n v="67.55"/>
    <x v="1"/>
    <x v="1"/>
    <n v="11.8"/>
    <x v="0"/>
    <x v="0"/>
    <s v="Bachelor's"/>
    <x v="4"/>
    <x v="1"/>
    <x v="6"/>
    <n v="6.6"/>
  </r>
  <r>
    <s v="S3955"/>
    <s v="Ahmed"/>
    <s v="Williams"/>
    <s v="student2955@university.com"/>
    <s v="Female"/>
    <n v="22"/>
    <x v="3"/>
    <n v="77.16"/>
    <n v="77.16"/>
    <n v="71.13"/>
    <n v="51.35"/>
    <m/>
    <n v="74.783741758241902"/>
    <n v="98.23"/>
    <n v="3.89"/>
    <n v="50.63"/>
    <n v="89.82"/>
    <x v="3"/>
    <x v="1"/>
    <n v="25.1"/>
    <x v="0"/>
    <x v="0"/>
    <s v="Master's"/>
    <x v="2"/>
    <x v="2"/>
    <x v="7"/>
    <n v="6"/>
  </r>
  <r>
    <s v="S3956"/>
    <s v="Ali"/>
    <s v="Davis"/>
    <s v="student2956@university.com"/>
    <s v="Male"/>
    <n v="21"/>
    <x v="3"/>
    <m/>
    <n v="75.376590662323451"/>
    <n v="60.85"/>
    <n v="43.59"/>
    <n v="52.71"/>
    <n v="52.71"/>
    <n v="71.63"/>
    <n v="6.21"/>
    <n v="62.83"/>
    <n v="63.31"/>
    <x v="4"/>
    <x v="1"/>
    <n v="7.3"/>
    <x v="0"/>
    <x v="0"/>
    <m/>
    <x v="1"/>
    <x v="2"/>
    <x v="8"/>
    <n v="7.6"/>
  </r>
  <r>
    <s v="S3957"/>
    <s v="Omar"/>
    <s v="Williams"/>
    <s v="student2957@university.com"/>
    <s v="Female"/>
    <n v="21"/>
    <x v="3"/>
    <n v="63.59"/>
    <n v="63.59"/>
    <n v="78.37"/>
    <n v="93.83"/>
    <n v="79.39"/>
    <n v="79.39"/>
    <n v="50.08"/>
    <n v="0.46"/>
    <n v="69.37"/>
    <n v="82.17"/>
    <x v="3"/>
    <x v="1"/>
    <n v="7.9"/>
    <x v="0"/>
    <x v="0"/>
    <s v="None"/>
    <x v="1"/>
    <x v="0"/>
    <x v="2"/>
    <n v="8.8000000000000007"/>
  </r>
  <r>
    <s v="S3958"/>
    <s v="John"/>
    <s v="Smith"/>
    <s v="student2958@university.com"/>
    <s v="Male"/>
    <n v="19"/>
    <x v="1"/>
    <m/>
    <n v="75.382992938620191"/>
    <n v="66.75"/>
    <n v="72.06"/>
    <n v="87.67"/>
    <n v="87.67"/>
    <n v="91.89"/>
    <n v="8.85"/>
    <n v="59.8"/>
    <n v="54.91"/>
    <x v="1"/>
    <x v="1"/>
    <n v="15"/>
    <x v="0"/>
    <x v="0"/>
    <s v="None"/>
    <x v="1"/>
    <x v="1"/>
    <x v="2"/>
    <n v="5.9"/>
  </r>
  <r>
    <s v="S3959"/>
    <s v="Ahmed"/>
    <s v="Jones"/>
    <s v="student2959@university.com"/>
    <s v="Male"/>
    <n v="19"/>
    <x v="3"/>
    <n v="99.93"/>
    <n v="99.93"/>
    <n v="44.89"/>
    <n v="48.08"/>
    <n v="66.47"/>
    <n v="66.47"/>
    <n v="79.98"/>
    <n v="0.68"/>
    <n v="80.2"/>
    <n v="50.61"/>
    <x v="1"/>
    <x v="1"/>
    <n v="15.2"/>
    <x v="0"/>
    <x v="0"/>
    <s v="Master's"/>
    <x v="2"/>
    <x v="1"/>
    <x v="2"/>
    <n v="8.3000000000000007"/>
  </r>
  <r>
    <s v="S3960"/>
    <s v="John"/>
    <s v="Jones"/>
    <s v="student2960@university.com"/>
    <s v="Female"/>
    <n v="22"/>
    <x v="0"/>
    <n v="95.96"/>
    <n v="95.96"/>
    <n v="62.67"/>
    <n v="43.21"/>
    <n v="74.42"/>
    <n v="74.42"/>
    <n v="58.43"/>
    <n v="0.31"/>
    <n v="77.900000000000006"/>
    <n v="74.92"/>
    <x v="1"/>
    <x v="1"/>
    <n v="17.899999999999999"/>
    <x v="1"/>
    <x v="0"/>
    <s v="None"/>
    <x v="1"/>
    <x v="1"/>
    <x v="0"/>
    <n v="7.3"/>
  </r>
  <r>
    <s v="S3961"/>
    <s v="Ali"/>
    <s v="Smith"/>
    <s v="student2961@university.com"/>
    <s v="Male"/>
    <n v="23"/>
    <x v="0"/>
    <n v="88.89"/>
    <n v="88.89"/>
    <n v="99.64"/>
    <n v="47.19"/>
    <n v="96.44"/>
    <n v="96.44"/>
    <n v="51.51"/>
    <n v="0.02"/>
    <n v="70.319999999999993"/>
    <n v="73.069999999999993"/>
    <x v="1"/>
    <x v="1"/>
    <n v="5.6"/>
    <x v="0"/>
    <x v="0"/>
    <s v="PhD"/>
    <x v="3"/>
    <x v="1"/>
    <x v="5"/>
    <n v="5.9"/>
  </r>
  <r>
    <s v="S3962"/>
    <s v="Liam"/>
    <s v="Jones"/>
    <s v="student2962@university.com"/>
    <s v="Male"/>
    <n v="23"/>
    <x v="0"/>
    <n v="90.62"/>
    <n v="90.62"/>
    <n v="42.91"/>
    <n v="68.28"/>
    <n v="73.56"/>
    <n v="73.56"/>
    <n v="64.569999999999993"/>
    <n v="6.84"/>
    <n v="64.72"/>
    <n v="59.58"/>
    <x v="3"/>
    <x v="1"/>
    <n v="7.9"/>
    <x v="0"/>
    <x v="1"/>
    <s v="Master's"/>
    <x v="2"/>
    <x v="1"/>
    <x v="4"/>
    <n v="4.3"/>
  </r>
  <r>
    <s v="S3963"/>
    <s v="Emma"/>
    <s v="Johnson"/>
    <s v="student2963@university.com"/>
    <s v="Female"/>
    <n v="19"/>
    <x v="2"/>
    <n v="78.69"/>
    <n v="78.69"/>
    <n v="81.8"/>
    <n v="80.11"/>
    <n v="99.83"/>
    <n v="99.83"/>
    <n v="96.39"/>
    <n v="4.5599999999999996"/>
    <n v="71.7"/>
    <n v="64.33"/>
    <x v="2"/>
    <x v="1"/>
    <n v="5.3"/>
    <x v="0"/>
    <x v="0"/>
    <s v="Master's"/>
    <x v="2"/>
    <x v="0"/>
    <x v="2"/>
    <n v="5.6"/>
  </r>
  <r>
    <s v="S3964"/>
    <s v="Emma"/>
    <s v="Jones"/>
    <s v="student2964@university.com"/>
    <s v="Female"/>
    <n v="20"/>
    <x v="3"/>
    <n v="59.51"/>
    <n v="59.51"/>
    <n v="90.47"/>
    <n v="78.48"/>
    <n v="57.85"/>
    <n v="57.85"/>
    <n v="96.67"/>
    <n v="1.03"/>
    <n v="64.56"/>
    <n v="51.53"/>
    <x v="0"/>
    <x v="0"/>
    <n v="28.9"/>
    <x v="0"/>
    <x v="0"/>
    <s v="High School"/>
    <x v="0"/>
    <x v="0"/>
    <x v="4"/>
    <n v="8.1999999999999993"/>
  </r>
  <r>
    <s v="S3965"/>
    <s v="Omar"/>
    <s v="Jones"/>
    <s v="student2965@university.com"/>
    <s v="Male"/>
    <n v="18"/>
    <x v="0"/>
    <n v="83.85"/>
    <n v="83.85"/>
    <n v="78.92"/>
    <n v="48.67"/>
    <n v="85.45"/>
    <n v="85.45"/>
    <n v="65.55"/>
    <n v="8.56"/>
    <n v="61.06"/>
    <n v="89.89"/>
    <x v="2"/>
    <x v="1"/>
    <n v="12.8"/>
    <x v="0"/>
    <x v="0"/>
    <s v="PhD"/>
    <x v="3"/>
    <x v="2"/>
    <x v="0"/>
    <n v="4.5"/>
  </r>
  <r>
    <s v="S3966"/>
    <s v="Ali"/>
    <s v="Smith"/>
    <s v="student2966@university.com"/>
    <s v="Female"/>
    <n v="22"/>
    <x v="0"/>
    <n v="85.64"/>
    <n v="85.64"/>
    <n v="74.180000000000007"/>
    <n v="78.010000000000005"/>
    <n v="82.63"/>
    <n v="82.63"/>
    <n v="91.8"/>
    <n v="2.0299999999999998"/>
    <n v="67.56"/>
    <n v="65.06"/>
    <x v="3"/>
    <x v="1"/>
    <n v="22.2"/>
    <x v="0"/>
    <x v="0"/>
    <s v="Master's"/>
    <x v="2"/>
    <x v="0"/>
    <x v="7"/>
    <n v="6.9"/>
  </r>
  <r>
    <s v="S3967"/>
    <s v="Ahmed"/>
    <s v="Brown"/>
    <s v="student2967@university.com"/>
    <s v="Male"/>
    <n v="18"/>
    <x v="3"/>
    <n v="99.27"/>
    <n v="99.27"/>
    <n v="82.45"/>
    <n v="64.290000000000006"/>
    <n v="93.62"/>
    <n v="93.62"/>
    <n v="72.09"/>
    <n v="3.26"/>
    <n v="80.12"/>
    <n v="60.97"/>
    <x v="1"/>
    <x v="1"/>
    <n v="20.2"/>
    <x v="1"/>
    <x v="0"/>
    <s v="Bachelor's"/>
    <x v="4"/>
    <x v="1"/>
    <x v="5"/>
    <n v="6.6"/>
  </r>
  <r>
    <s v="S3968"/>
    <s v="Omar"/>
    <s v="Jones"/>
    <s v="student2968@university.com"/>
    <s v="Male"/>
    <n v="19"/>
    <x v="0"/>
    <n v="77.069999999999993"/>
    <n v="77.069999999999993"/>
    <n v="65.760000000000005"/>
    <n v="67.88"/>
    <m/>
    <n v="74.75462942477894"/>
    <n v="82.72"/>
    <n v="1.78"/>
    <n v="82.42"/>
    <n v="90.23"/>
    <x v="0"/>
    <x v="0"/>
    <n v="23.1"/>
    <x v="0"/>
    <x v="0"/>
    <s v="Master's"/>
    <x v="2"/>
    <x v="1"/>
    <x v="5"/>
    <n v="7.3"/>
  </r>
  <r>
    <s v="S3969"/>
    <s v="Ali"/>
    <s v="Davis"/>
    <s v="student2969@university.com"/>
    <s v="Female"/>
    <n v="21"/>
    <x v="1"/>
    <n v="63.57"/>
    <n v="63.57"/>
    <n v="45.48"/>
    <n v="88.09"/>
    <n v="64.010000000000005"/>
    <n v="64.010000000000005"/>
    <n v="66.72"/>
    <n v="9.27"/>
    <n v="64.87"/>
    <n v="51.96"/>
    <x v="1"/>
    <x v="1"/>
    <n v="27.1"/>
    <x v="1"/>
    <x v="0"/>
    <s v="PhD"/>
    <x v="3"/>
    <x v="0"/>
    <x v="2"/>
    <n v="8.6999999999999993"/>
  </r>
  <r>
    <s v="S3970"/>
    <s v="Maria"/>
    <s v="Jones"/>
    <s v="student2970@university.com"/>
    <s v="Female"/>
    <n v="24"/>
    <x v="3"/>
    <n v="84.18"/>
    <n v="84.18"/>
    <n v="97.74"/>
    <n v="59.95"/>
    <n v="56.61"/>
    <n v="56.61"/>
    <n v="75.8"/>
    <n v="7.58"/>
    <n v="97.37"/>
    <n v="64.23"/>
    <x v="1"/>
    <x v="1"/>
    <n v="10.8"/>
    <x v="0"/>
    <x v="0"/>
    <s v="Master's"/>
    <x v="2"/>
    <x v="0"/>
    <x v="5"/>
    <n v="7.8"/>
  </r>
  <r>
    <s v="S3971"/>
    <s v="Sara"/>
    <s v="Brown"/>
    <s v="student2971@university.com"/>
    <s v="Male"/>
    <n v="22"/>
    <x v="3"/>
    <n v="98.97"/>
    <n v="98.97"/>
    <n v="65.94"/>
    <n v="48.82"/>
    <n v="96.65"/>
    <n v="96.65"/>
    <n v="64.69"/>
    <n v="7.24"/>
    <n v="63.1"/>
    <n v="63.14"/>
    <x v="1"/>
    <x v="1"/>
    <n v="15.6"/>
    <x v="1"/>
    <x v="0"/>
    <s v="None"/>
    <x v="1"/>
    <x v="0"/>
    <x v="1"/>
    <n v="6.6"/>
  </r>
  <r>
    <s v="S3972"/>
    <s v="Omar"/>
    <s v="Smith"/>
    <s v="student2972@university.com"/>
    <s v="Female"/>
    <n v="19"/>
    <x v="3"/>
    <n v="58.86"/>
    <n v="58.86"/>
    <n v="79.92"/>
    <n v="92.41"/>
    <n v="71.33"/>
    <n v="71.33"/>
    <n v="53.06"/>
    <n v="0.44"/>
    <n v="85.61"/>
    <n v="63.15"/>
    <x v="2"/>
    <x v="1"/>
    <n v="13.2"/>
    <x v="0"/>
    <x v="1"/>
    <s v="PhD"/>
    <x v="3"/>
    <x v="1"/>
    <x v="4"/>
    <n v="8.1999999999999993"/>
  </r>
  <r>
    <s v="S3973"/>
    <s v="Omar"/>
    <s v="Brown"/>
    <s v="student2973@university.com"/>
    <s v="Female"/>
    <n v="20"/>
    <x v="1"/>
    <n v="66.3"/>
    <n v="66.3"/>
    <n v="71.88"/>
    <n v="52.73"/>
    <n v="95.5"/>
    <n v="95.5"/>
    <n v="56.97"/>
    <n v="5.23"/>
    <n v="54.07"/>
    <n v="50.57"/>
    <x v="3"/>
    <x v="1"/>
    <n v="7.1"/>
    <x v="1"/>
    <x v="0"/>
    <s v="Bachelor's"/>
    <x v="4"/>
    <x v="2"/>
    <x v="6"/>
    <n v="7.5"/>
  </r>
  <r>
    <s v="S3974"/>
    <s v="Ahmed"/>
    <s v="Smith"/>
    <s v="student2974@university.com"/>
    <s v="Male"/>
    <n v="24"/>
    <x v="1"/>
    <n v="77.09"/>
    <n v="77.09"/>
    <n v="43.28"/>
    <n v="57.64"/>
    <n v="64.72"/>
    <n v="64.72"/>
    <n v="64.53"/>
    <n v="5.75"/>
    <n v="83.24"/>
    <n v="96.73"/>
    <x v="0"/>
    <x v="0"/>
    <n v="5.8"/>
    <x v="0"/>
    <x v="0"/>
    <s v="PhD"/>
    <x v="3"/>
    <x v="1"/>
    <x v="5"/>
    <n v="8.5"/>
  </r>
  <r>
    <s v="S3975"/>
    <s v="John"/>
    <s v="Johnson"/>
    <s v="student2975@university.com"/>
    <s v="Male"/>
    <n v="22"/>
    <x v="0"/>
    <m/>
    <n v="75.326953424657418"/>
    <n v="97.16"/>
    <n v="82.4"/>
    <n v="56.32"/>
    <n v="56.32"/>
    <n v="98.81"/>
    <n v="3.83"/>
    <n v="73"/>
    <n v="93.21"/>
    <x v="4"/>
    <x v="1"/>
    <n v="24.1"/>
    <x v="0"/>
    <x v="0"/>
    <s v="Master's"/>
    <x v="2"/>
    <x v="1"/>
    <x v="3"/>
    <n v="7.6"/>
  </r>
  <r>
    <s v="S3976"/>
    <s v="Maria"/>
    <s v="Smith"/>
    <s v="student2976@university.com"/>
    <s v="Male"/>
    <n v="22"/>
    <x v="0"/>
    <n v="51.11"/>
    <n v="51.11"/>
    <n v="87.55"/>
    <n v="81.010000000000005"/>
    <n v="64.83"/>
    <n v="64.83"/>
    <n v="98.28"/>
    <n v="3.22"/>
    <n v="78.459999999999994"/>
    <n v="70.72"/>
    <x v="0"/>
    <x v="0"/>
    <n v="8.1999999999999993"/>
    <x v="0"/>
    <x v="0"/>
    <s v="Bachelor's"/>
    <x v="4"/>
    <x v="0"/>
    <x v="9"/>
    <n v="7.8"/>
  </r>
  <r>
    <s v="S3977"/>
    <s v="Ahmed"/>
    <s v="Johnson"/>
    <s v="student2977@university.com"/>
    <s v="Male"/>
    <n v="23"/>
    <x v="1"/>
    <n v="66.849999999999994"/>
    <n v="66.849999999999994"/>
    <n v="48.95"/>
    <n v="88.02"/>
    <n v="79.86"/>
    <n v="79.86"/>
    <n v="91.38"/>
    <n v="8.52"/>
    <n v="59.2"/>
    <n v="72.27"/>
    <x v="2"/>
    <x v="1"/>
    <n v="5.4"/>
    <x v="0"/>
    <x v="1"/>
    <s v="Bachelor's"/>
    <x v="4"/>
    <x v="0"/>
    <x v="5"/>
    <n v="4.4000000000000004"/>
  </r>
  <r>
    <s v="S3978"/>
    <s v="Ali"/>
    <s v="Johnson"/>
    <s v="student2978@university.com"/>
    <s v="Male"/>
    <n v="21"/>
    <x v="1"/>
    <m/>
    <n v="75.344887547997686"/>
    <n v="98.9"/>
    <n v="51.03"/>
    <n v="92.26"/>
    <n v="92.26"/>
    <n v="61.63"/>
    <n v="0.23"/>
    <n v="71.680000000000007"/>
    <n v="76.209999999999994"/>
    <x v="4"/>
    <x v="1"/>
    <n v="16"/>
    <x v="0"/>
    <x v="0"/>
    <s v="Bachelor's"/>
    <x v="4"/>
    <x v="0"/>
    <x v="5"/>
    <n v="4"/>
  </r>
  <r>
    <s v="S3979"/>
    <s v="Ali"/>
    <s v="Smith"/>
    <s v="student2979@university.com"/>
    <s v="Male"/>
    <n v="22"/>
    <x v="1"/>
    <n v="52.17"/>
    <n v="52.17"/>
    <n v="84.21"/>
    <n v="61.14"/>
    <n v="69.27"/>
    <n v="69.27"/>
    <n v="72.08"/>
    <n v="6.25"/>
    <n v="88.31"/>
    <n v="73.92"/>
    <x v="4"/>
    <x v="1"/>
    <n v="13.1"/>
    <x v="0"/>
    <x v="0"/>
    <m/>
    <x v="1"/>
    <x v="1"/>
    <x v="2"/>
    <n v="8.8000000000000007"/>
  </r>
  <r>
    <s v="S3980"/>
    <s v="Ali"/>
    <s v="Davis"/>
    <s v="student2980@university.com"/>
    <s v="Female"/>
    <n v="21"/>
    <x v="1"/>
    <n v="71.45"/>
    <n v="71.45"/>
    <n v="68.34"/>
    <n v="47.55"/>
    <n v="95.74"/>
    <n v="95.74"/>
    <n v="71.989999999999995"/>
    <n v="3.94"/>
    <n v="88.35"/>
    <n v="88.96"/>
    <x v="2"/>
    <x v="1"/>
    <n v="6.7"/>
    <x v="1"/>
    <x v="0"/>
    <s v="PhD"/>
    <x v="3"/>
    <x v="1"/>
    <x v="2"/>
    <n v="5.3"/>
  </r>
  <r>
    <s v="S3981"/>
    <s v="Liam"/>
    <s v="Williams"/>
    <s v="student2981@university.com"/>
    <s v="Male"/>
    <n v="19"/>
    <x v="0"/>
    <n v="88.11"/>
    <n v="88.11"/>
    <n v="76.680000000000007"/>
    <n v="72.459999999999994"/>
    <n v="62.21"/>
    <n v="62.21"/>
    <n v="69.349999999999994"/>
    <n v="6.66"/>
    <n v="61.88"/>
    <n v="74.42"/>
    <x v="1"/>
    <x v="1"/>
    <n v="6.3"/>
    <x v="1"/>
    <x v="0"/>
    <s v="Master's"/>
    <x v="2"/>
    <x v="1"/>
    <x v="1"/>
    <n v="4.8"/>
  </r>
  <r>
    <s v="S3982"/>
    <s v="Ali"/>
    <s v="Smith"/>
    <s v="student2982@university.com"/>
    <s v="Female"/>
    <n v="20"/>
    <x v="0"/>
    <n v="97.66"/>
    <n v="97.66"/>
    <n v="46.4"/>
    <n v="57.55"/>
    <m/>
    <n v="74.756022284122736"/>
    <n v="52.24"/>
    <n v="1.98"/>
    <n v="67.63"/>
    <n v="59.44"/>
    <x v="1"/>
    <x v="1"/>
    <n v="27.8"/>
    <x v="1"/>
    <x v="0"/>
    <s v="None"/>
    <x v="1"/>
    <x v="0"/>
    <x v="7"/>
    <n v="4.8"/>
  </r>
  <r>
    <s v="S3983"/>
    <s v="John"/>
    <s v="Jones"/>
    <s v="student2983@university.com"/>
    <s v="Female"/>
    <n v="24"/>
    <x v="1"/>
    <n v="99.27"/>
    <n v="99.27"/>
    <n v="73.62"/>
    <n v="81.34"/>
    <n v="86.79"/>
    <n v="86.79"/>
    <n v="76.73"/>
    <n v="2.39"/>
    <n v="50.19"/>
    <n v="55.85"/>
    <x v="1"/>
    <x v="1"/>
    <n v="28.5"/>
    <x v="0"/>
    <x v="0"/>
    <s v="Bachelor's"/>
    <x v="4"/>
    <x v="0"/>
    <x v="3"/>
    <n v="7.7"/>
  </r>
  <r>
    <s v="S3984"/>
    <s v="Maria"/>
    <s v="Davis"/>
    <s v="student2984@university.com"/>
    <s v="Male"/>
    <n v="24"/>
    <x v="2"/>
    <n v="71.099999999999994"/>
    <n v="71.099999999999994"/>
    <n v="44.42"/>
    <n v="40.020000000000003"/>
    <n v="63.7"/>
    <n v="63.7"/>
    <n v="53.64"/>
    <n v="5.87"/>
    <n v="54.5"/>
    <n v="95.91"/>
    <x v="0"/>
    <x v="0"/>
    <n v="17.100000000000001"/>
    <x v="0"/>
    <x v="1"/>
    <s v="Master's"/>
    <x v="2"/>
    <x v="0"/>
    <x v="7"/>
    <n v="4.2"/>
  </r>
  <r>
    <s v="S3985"/>
    <s v="Emma"/>
    <s v="Davis"/>
    <s v="student2985@university.com"/>
    <s v="Female"/>
    <n v="20"/>
    <x v="3"/>
    <n v="97.52"/>
    <n v="97.52"/>
    <n v="72.69"/>
    <n v="43.58"/>
    <n v="51.35"/>
    <n v="51.35"/>
    <n v="90.1"/>
    <n v="9.8000000000000007"/>
    <n v="56.34"/>
    <n v="52.42"/>
    <x v="1"/>
    <x v="1"/>
    <n v="26.2"/>
    <x v="1"/>
    <x v="0"/>
    <s v="High School"/>
    <x v="0"/>
    <x v="2"/>
    <x v="5"/>
    <n v="7.3"/>
  </r>
  <r>
    <s v="S3986"/>
    <s v="Sara"/>
    <s v="Jones"/>
    <s v="student2986@university.com"/>
    <s v="Male"/>
    <n v="22"/>
    <x v="3"/>
    <n v="51.77"/>
    <n v="51.77"/>
    <n v="73.16"/>
    <n v="65.95"/>
    <n v="68.260000000000005"/>
    <n v="68.260000000000005"/>
    <n v="84.57"/>
    <n v="9.75"/>
    <n v="64.680000000000007"/>
    <n v="94.88"/>
    <x v="2"/>
    <x v="1"/>
    <n v="25"/>
    <x v="0"/>
    <x v="0"/>
    <s v="Master's"/>
    <x v="2"/>
    <x v="1"/>
    <x v="8"/>
    <n v="6.9"/>
  </r>
  <r>
    <s v="S3987"/>
    <s v="John"/>
    <s v="Williams"/>
    <s v="student2987@university.com"/>
    <s v="Female"/>
    <n v="22"/>
    <x v="2"/>
    <n v="87.3"/>
    <n v="87.3"/>
    <n v="92.47"/>
    <n v="97.49"/>
    <n v="52.26"/>
    <n v="52.26"/>
    <n v="67.64"/>
    <n v="2.4900000000000002"/>
    <n v="87.95"/>
    <n v="84.52"/>
    <x v="1"/>
    <x v="1"/>
    <n v="19.5"/>
    <x v="1"/>
    <x v="0"/>
    <m/>
    <x v="1"/>
    <x v="0"/>
    <x v="8"/>
    <n v="4.7"/>
  </r>
  <r>
    <s v="S3988"/>
    <s v="John"/>
    <s v="Davis"/>
    <s v="student2988@university.com"/>
    <s v="Male"/>
    <n v="19"/>
    <x v="3"/>
    <n v="82.14"/>
    <n v="82.14"/>
    <n v="83.5"/>
    <n v="93.45"/>
    <n v="95.04"/>
    <n v="95.04"/>
    <n v="82.36"/>
    <n v="1.02"/>
    <n v="75.510000000000005"/>
    <n v="70.239999999999995"/>
    <x v="1"/>
    <x v="1"/>
    <n v="23.8"/>
    <x v="1"/>
    <x v="0"/>
    <m/>
    <x v="1"/>
    <x v="1"/>
    <x v="9"/>
    <n v="4.7"/>
  </r>
  <r>
    <s v="S3989"/>
    <s v="Liam"/>
    <s v="Johnson"/>
    <s v="student2989@university.com"/>
    <s v="Male"/>
    <n v="23"/>
    <x v="1"/>
    <n v="62.48"/>
    <n v="62.48"/>
    <n v="54.97"/>
    <n v="99.64"/>
    <n v="97.68"/>
    <n v="97.68"/>
    <n v="61.65"/>
    <n v="5.9"/>
    <n v="89.63"/>
    <n v="59.36"/>
    <x v="0"/>
    <x v="0"/>
    <n v="28.3"/>
    <x v="1"/>
    <x v="0"/>
    <s v="Bachelor's"/>
    <x v="4"/>
    <x v="0"/>
    <x v="1"/>
    <n v="4.7"/>
  </r>
  <r>
    <s v="S3990"/>
    <s v="Emma"/>
    <s v="Williams"/>
    <s v="student2990@university.com"/>
    <s v="Male"/>
    <n v="23"/>
    <x v="3"/>
    <n v="75.37"/>
    <n v="75.37"/>
    <n v="93.31"/>
    <n v="65.010000000000005"/>
    <n v="86.77"/>
    <n v="86.77"/>
    <n v="63.26"/>
    <n v="4.2"/>
    <n v="87.75"/>
    <n v="65.52"/>
    <x v="1"/>
    <x v="1"/>
    <n v="19.2"/>
    <x v="0"/>
    <x v="0"/>
    <s v="High School"/>
    <x v="0"/>
    <x v="0"/>
    <x v="4"/>
    <n v="5.3"/>
  </r>
  <r>
    <s v="S3991"/>
    <s v="Emma"/>
    <s v="Jones"/>
    <s v="student2991@university.com"/>
    <s v="Male"/>
    <n v="23"/>
    <x v="3"/>
    <n v="56.48"/>
    <n v="56.48"/>
    <n v="74.39"/>
    <n v="42.79"/>
    <n v="86.33"/>
    <n v="86.33"/>
    <n v="65.709999999999994"/>
    <n v="7.62"/>
    <n v="79.36"/>
    <n v="76.489999999999995"/>
    <x v="2"/>
    <x v="1"/>
    <n v="17.8"/>
    <x v="0"/>
    <x v="0"/>
    <s v="None"/>
    <x v="1"/>
    <x v="0"/>
    <x v="9"/>
    <n v="7.2"/>
  </r>
  <r>
    <s v="S3992"/>
    <s v="Sara"/>
    <s v="Williams"/>
    <s v="student2992@university.com"/>
    <s v="Female"/>
    <n v="21"/>
    <x v="3"/>
    <n v="93.58"/>
    <n v="93.58"/>
    <n v="76.38"/>
    <n v="58.36"/>
    <n v="62.04"/>
    <n v="62.04"/>
    <n v="89.85"/>
    <n v="5.28"/>
    <n v="74.989999999999995"/>
    <n v="82.84"/>
    <x v="3"/>
    <x v="1"/>
    <n v="5.0999999999999996"/>
    <x v="0"/>
    <x v="0"/>
    <s v="Bachelor's"/>
    <x v="4"/>
    <x v="1"/>
    <x v="8"/>
    <n v="5"/>
  </r>
  <r>
    <s v="S3993"/>
    <s v="Sara"/>
    <s v="Smith"/>
    <s v="student2993@university.com"/>
    <s v="Female"/>
    <n v="23"/>
    <x v="3"/>
    <n v="67.89"/>
    <n v="67.89"/>
    <n v="50.14"/>
    <n v="80.55"/>
    <n v="53.7"/>
    <n v="53.7"/>
    <n v="60.53"/>
    <n v="5.1100000000000003"/>
    <n v="96.57"/>
    <n v="84.57"/>
    <x v="2"/>
    <x v="1"/>
    <n v="18.600000000000001"/>
    <x v="0"/>
    <x v="1"/>
    <s v="High School"/>
    <x v="0"/>
    <x v="1"/>
    <x v="0"/>
    <n v="7.3"/>
  </r>
  <r>
    <s v="S3994"/>
    <s v="Emma"/>
    <s v="Williams"/>
    <s v="student2994@university.com"/>
    <s v="Female"/>
    <n v="20"/>
    <x v="3"/>
    <n v="81.3"/>
    <n v="81.3"/>
    <n v="91.47"/>
    <n v="48.11"/>
    <n v="90.11"/>
    <n v="90.11"/>
    <n v="78.14"/>
    <n v="6.46"/>
    <n v="78.459999999999994"/>
    <n v="72.36"/>
    <x v="1"/>
    <x v="1"/>
    <n v="25.4"/>
    <x v="1"/>
    <x v="0"/>
    <s v="PhD"/>
    <x v="3"/>
    <x v="2"/>
    <x v="6"/>
    <n v="8.9"/>
  </r>
  <r>
    <s v="S3995"/>
    <s v="Ali"/>
    <s v="Johnson"/>
    <s v="student2995@university.com"/>
    <s v="Female"/>
    <n v="24"/>
    <x v="0"/>
    <n v="57.94"/>
    <n v="57.94"/>
    <n v="95.86"/>
    <n v="58"/>
    <m/>
    <n v="74.757728547392205"/>
    <n v="60.02"/>
    <n v="1.26"/>
    <n v="74.14"/>
    <n v="68.7"/>
    <x v="4"/>
    <x v="1"/>
    <n v="24.1"/>
    <x v="0"/>
    <x v="0"/>
    <s v="None"/>
    <x v="1"/>
    <x v="2"/>
    <x v="7"/>
    <n v="8.3000000000000007"/>
  </r>
  <r>
    <s v="S3996"/>
    <s v="John"/>
    <s v="Smith"/>
    <s v="student2996@university.com"/>
    <s v="Female"/>
    <n v="24"/>
    <x v="1"/>
    <n v="60.31"/>
    <n v="60.31"/>
    <n v="86.5"/>
    <n v="43.37"/>
    <n v="84.08"/>
    <n v="84.08"/>
    <n v="64.25"/>
    <n v="6.77"/>
    <n v="93.46"/>
    <n v="88.42"/>
    <x v="4"/>
    <x v="1"/>
    <n v="21.1"/>
    <x v="1"/>
    <x v="0"/>
    <s v="PhD"/>
    <x v="3"/>
    <x v="1"/>
    <x v="8"/>
    <n v="8"/>
  </r>
  <r>
    <s v="S3997"/>
    <s v="Ahmed"/>
    <s v="Brown"/>
    <s v="student2997@university.com"/>
    <s v="Male"/>
    <n v="21"/>
    <x v="2"/>
    <n v="99.6"/>
    <n v="99.6"/>
    <n v="96.45"/>
    <n v="68.5"/>
    <n v="88.98"/>
    <n v="88.98"/>
    <n v="61.77"/>
    <n v="4.8899999999999997"/>
    <n v="53.57"/>
    <n v="96.27"/>
    <x v="1"/>
    <x v="1"/>
    <n v="5.6"/>
    <x v="0"/>
    <x v="0"/>
    <s v="Master's"/>
    <x v="2"/>
    <x v="0"/>
    <x v="1"/>
    <n v="8.6999999999999993"/>
  </r>
  <r>
    <s v="S3998"/>
    <s v="Sara"/>
    <s v="Jones"/>
    <s v="student2998@university.com"/>
    <s v="Male"/>
    <n v="19"/>
    <x v="0"/>
    <n v="87.65"/>
    <n v="87.65"/>
    <n v="58.14"/>
    <n v="52.54"/>
    <n v="70.47"/>
    <n v="70.47"/>
    <n v="82.25"/>
    <n v="8.1999999999999993"/>
    <n v="82.8"/>
    <n v="95.72"/>
    <x v="3"/>
    <x v="1"/>
    <n v="28.1"/>
    <x v="0"/>
    <x v="0"/>
    <s v="None"/>
    <x v="1"/>
    <x v="1"/>
    <x v="7"/>
    <n v="7.1"/>
  </r>
  <r>
    <s v="S3999"/>
    <s v="Liam"/>
    <s v="Jones"/>
    <s v="student2999@university.com"/>
    <s v="Male"/>
    <n v="20"/>
    <x v="0"/>
    <n v="98.1"/>
    <n v="98.1"/>
    <n v="91.67"/>
    <n v="45.47"/>
    <n v="57.23"/>
    <n v="57.23"/>
    <n v="76.34"/>
    <n v="1.39"/>
    <n v="55.65"/>
    <n v="77.58"/>
    <x v="1"/>
    <x v="1"/>
    <n v="15.7"/>
    <x v="0"/>
    <x v="0"/>
    <s v="PhD"/>
    <x v="3"/>
    <x v="0"/>
    <x v="6"/>
    <n v="7.8"/>
  </r>
  <r>
    <s v="S4000"/>
    <s v="Liam"/>
    <s v="Williams"/>
    <s v="student3000@university.com"/>
    <s v="Male"/>
    <n v="24"/>
    <x v="0"/>
    <n v="64.790000000000006"/>
    <n v="64.790000000000006"/>
    <n v="69.33"/>
    <n v="64.67"/>
    <n v="89.75"/>
    <n v="89.75"/>
    <n v="86.06"/>
    <n v="3.01"/>
    <n v="90.99"/>
    <n v="53.95"/>
    <x v="1"/>
    <x v="1"/>
    <n v="19.3"/>
    <x v="1"/>
    <x v="0"/>
    <s v="PhD"/>
    <x v="3"/>
    <x v="0"/>
    <x v="5"/>
    <n v="7.9"/>
  </r>
  <r>
    <s v="S4001"/>
    <s v="Sara"/>
    <s v="Davis"/>
    <s v="student3001@university.com"/>
    <s v="Male"/>
    <n v="20"/>
    <x v="0"/>
    <n v="58.23"/>
    <n v="58.23"/>
    <n v="49.84"/>
    <n v="61.07"/>
    <n v="72.69"/>
    <n v="72.69"/>
    <n v="61"/>
    <n v="9.5"/>
    <n v="89.63"/>
    <n v="53.66"/>
    <x v="4"/>
    <x v="1"/>
    <n v="14.9"/>
    <x v="0"/>
    <x v="0"/>
    <s v="Bachelor's"/>
    <x v="4"/>
    <x v="1"/>
    <x v="6"/>
    <n v="8.9"/>
  </r>
  <r>
    <s v="S4002"/>
    <s v="Emma"/>
    <s v="Smith"/>
    <s v="student3002@university.com"/>
    <s v="Female"/>
    <n v="24"/>
    <x v="0"/>
    <n v="75.150000000000006"/>
    <n v="75.150000000000006"/>
    <n v="80.13"/>
    <n v="72.25"/>
    <n v="91.35"/>
    <n v="91.35"/>
    <n v="50.46"/>
    <n v="5.53"/>
    <n v="75.180000000000007"/>
    <n v="70.14"/>
    <x v="3"/>
    <x v="1"/>
    <n v="13.7"/>
    <x v="0"/>
    <x v="1"/>
    <s v="Master's"/>
    <x v="2"/>
    <x v="0"/>
    <x v="5"/>
    <n v="7.2"/>
  </r>
  <r>
    <s v="S4003"/>
    <s v="Maria"/>
    <s v="Brown"/>
    <s v="student3003@university.com"/>
    <s v="Male"/>
    <n v="18"/>
    <x v="3"/>
    <n v="74.73"/>
    <n v="74.73"/>
    <n v="81.05"/>
    <n v="84.94"/>
    <n v="71.88"/>
    <n v="71.88"/>
    <n v="84.03"/>
    <n v="9.2899999999999991"/>
    <n v="83.05"/>
    <n v="86.64"/>
    <x v="4"/>
    <x v="1"/>
    <n v="17.8"/>
    <x v="0"/>
    <x v="0"/>
    <s v="None"/>
    <x v="1"/>
    <x v="0"/>
    <x v="0"/>
    <n v="5.4"/>
  </r>
  <r>
    <s v="S4004"/>
    <s v="Ahmed"/>
    <s v="Smith"/>
    <s v="student3004@university.com"/>
    <s v="Male"/>
    <n v="19"/>
    <x v="3"/>
    <n v="58.75"/>
    <n v="58.75"/>
    <n v="57.22"/>
    <n v="46.75"/>
    <n v="60.85"/>
    <n v="60.85"/>
    <n v="55.74"/>
    <n v="6.89"/>
    <n v="88.63"/>
    <n v="74.87"/>
    <x v="2"/>
    <x v="1"/>
    <n v="17.399999999999999"/>
    <x v="0"/>
    <x v="0"/>
    <s v="None"/>
    <x v="1"/>
    <x v="1"/>
    <x v="0"/>
    <n v="5"/>
  </r>
  <r>
    <s v="S4005"/>
    <s v="Ahmed"/>
    <s v="Jones"/>
    <s v="student3005@university.com"/>
    <s v="Female"/>
    <n v="19"/>
    <x v="3"/>
    <n v="86.66"/>
    <n v="86.66"/>
    <n v="41.65"/>
    <n v="87.47"/>
    <n v="58.55"/>
    <n v="58.55"/>
    <n v="62.32"/>
    <n v="9.26"/>
    <n v="74.17"/>
    <n v="81.37"/>
    <x v="3"/>
    <x v="1"/>
    <n v="13.9"/>
    <x v="0"/>
    <x v="0"/>
    <s v="None"/>
    <x v="1"/>
    <x v="0"/>
    <x v="8"/>
    <n v="5.5"/>
  </r>
  <r>
    <s v="S4006"/>
    <s v="Sara"/>
    <s v="Smith"/>
    <s v="student3006@university.com"/>
    <s v="Female"/>
    <n v="18"/>
    <x v="3"/>
    <m/>
    <n v="75.331976614699229"/>
    <n v="51.99"/>
    <n v="41.58"/>
    <n v="87.2"/>
    <n v="87.2"/>
    <n v="65.28"/>
    <n v="3.18"/>
    <n v="95.3"/>
    <n v="92.17"/>
    <x v="1"/>
    <x v="1"/>
    <n v="25.1"/>
    <x v="0"/>
    <x v="0"/>
    <s v="High School"/>
    <x v="0"/>
    <x v="1"/>
    <x v="0"/>
    <n v="7.8"/>
  </r>
  <r>
    <s v="S4007"/>
    <s v="Ali"/>
    <s v="Brown"/>
    <s v="student3007@university.com"/>
    <s v="Male"/>
    <n v="21"/>
    <x v="1"/>
    <n v="59.32"/>
    <n v="59.32"/>
    <n v="63.99"/>
    <n v="66.59"/>
    <n v="78.739999999999995"/>
    <n v="78.739999999999995"/>
    <n v="87.34"/>
    <n v="0.91"/>
    <n v="71.849999999999994"/>
    <n v="52.02"/>
    <x v="2"/>
    <x v="1"/>
    <n v="6.3"/>
    <x v="0"/>
    <x v="0"/>
    <s v="None"/>
    <x v="1"/>
    <x v="2"/>
    <x v="8"/>
    <n v="7.3"/>
  </r>
  <r>
    <s v="S4008"/>
    <s v="Maria"/>
    <s v="Davis"/>
    <s v="student3008@university.com"/>
    <s v="Male"/>
    <n v="24"/>
    <x v="3"/>
    <n v="66.599999999999994"/>
    <n v="66.599999999999994"/>
    <n v="50.05"/>
    <n v="75.25"/>
    <n v="70.23"/>
    <n v="70.23"/>
    <n v="81.290000000000006"/>
    <n v="8.02"/>
    <n v="94.6"/>
    <n v="96.19"/>
    <x v="3"/>
    <x v="1"/>
    <n v="7.9"/>
    <x v="1"/>
    <x v="0"/>
    <s v="High School"/>
    <x v="0"/>
    <x v="1"/>
    <x v="5"/>
    <n v="5.0999999999999996"/>
  </r>
  <r>
    <s v="S4009"/>
    <s v="Ahmed"/>
    <s v="Williams"/>
    <s v="student3009@university.com"/>
    <s v="Female"/>
    <n v="24"/>
    <x v="1"/>
    <n v="78.180000000000007"/>
    <n v="78.180000000000007"/>
    <n v="51.64"/>
    <n v="97.42"/>
    <n v="74.61"/>
    <n v="74.61"/>
    <n v="59.21"/>
    <n v="8.0399999999999991"/>
    <n v="79.14"/>
    <n v="66.540000000000006"/>
    <x v="4"/>
    <x v="1"/>
    <n v="7.1"/>
    <x v="0"/>
    <x v="0"/>
    <m/>
    <x v="1"/>
    <x v="1"/>
    <x v="7"/>
    <n v="8.3000000000000007"/>
  </r>
  <r>
    <s v="S4010"/>
    <s v="Sara"/>
    <s v="Johnson"/>
    <s v="student3010@university.com"/>
    <s v="Male"/>
    <n v="24"/>
    <x v="2"/>
    <n v="86.32"/>
    <n v="86.32"/>
    <n v="63.48"/>
    <n v="74.44"/>
    <n v="77.48"/>
    <n v="77.48"/>
    <n v="79.89"/>
    <n v="6.19"/>
    <n v="71.31"/>
    <n v="52.34"/>
    <x v="1"/>
    <x v="1"/>
    <n v="19.100000000000001"/>
    <x v="1"/>
    <x v="0"/>
    <s v="High School"/>
    <x v="0"/>
    <x v="1"/>
    <x v="3"/>
    <n v="8.9"/>
  </r>
  <r>
    <s v="S4011"/>
    <s v="Liam"/>
    <s v="Smith"/>
    <s v="student3011@university.com"/>
    <s v="Male"/>
    <n v="23"/>
    <x v="2"/>
    <n v="74.09"/>
    <n v="74.09"/>
    <n v="97.71"/>
    <n v="49.52"/>
    <m/>
    <n v="74.750531674208304"/>
    <n v="85.41"/>
    <n v="5.8"/>
    <n v="50.2"/>
    <n v="91.77"/>
    <x v="4"/>
    <x v="1"/>
    <n v="15.3"/>
    <x v="1"/>
    <x v="0"/>
    <s v="Master's"/>
    <x v="2"/>
    <x v="2"/>
    <x v="9"/>
    <n v="7.8"/>
  </r>
  <r>
    <s v="S4012"/>
    <s v="Ahmed"/>
    <s v="Johnson"/>
    <s v="student3012@university.com"/>
    <s v="Male"/>
    <n v="23"/>
    <x v="2"/>
    <n v="76.28"/>
    <n v="76.28"/>
    <n v="85.85"/>
    <n v="71.05"/>
    <n v="68.91"/>
    <n v="68.91"/>
    <n v="69.44"/>
    <n v="9.15"/>
    <n v="64.78"/>
    <n v="96.71"/>
    <x v="1"/>
    <x v="1"/>
    <n v="16.3"/>
    <x v="0"/>
    <x v="0"/>
    <s v="High School"/>
    <x v="0"/>
    <x v="0"/>
    <x v="2"/>
    <n v="4.3"/>
  </r>
  <r>
    <s v="S4013"/>
    <s v="Omar"/>
    <s v="Jones"/>
    <s v="student3013@university.com"/>
    <s v="Female"/>
    <n v="23"/>
    <x v="3"/>
    <m/>
    <n v="75.338234636871391"/>
    <n v="59.18"/>
    <n v="63.75"/>
    <n v="64.62"/>
    <n v="64.62"/>
    <n v="62.3"/>
    <n v="1.76"/>
    <n v="93.4"/>
    <n v="88.43"/>
    <x v="0"/>
    <x v="0"/>
    <n v="19.399999999999999"/>
    <x v="0"/>
    <x v="0"/>
    <s v="Master's"/>
    <x v="2"/>
    <x v="0"/>
    <x v="0"/>
    <n v="7.1"/>
  </r>
  <r>
    <s v="S4014"/>
    <s v="Maria"/>
    <s v="Williams"/>
    <s v="student3014@university.com"/>
    <s v="Male"/>
    <n v="23"/>
    <x v="0"/>
    <n v="95.73"/>
    <n v="95.73"/>
    <n v="97.1"/>
    <n v="68.760000000000005"/>
    <n v="69.42"/>
    <n v="69.42"/>
    <n v="83.95"/>
    <n v="6.17"/>
    <n v="71.44"/>
    <n v="90.23"/>
    <x v="3"/>
    <x v="1"/>
    <n v="13.1"/>
    <x v="0"/>
    <x v="0"/>
    <s v="Master's"/>
    <x v="2"/>
    <x v="1"/>
    <x v="9"/>
    <n v="8.6999999999999993"/>
  </r>
  <r>
    <s v="S4015"/>
    <s v="Maria"/>
    <s v="Williams"/>
    <s v="student3015@university.com"/>
    <s v="Male"/>
    <n v="23"/>
    <x v="3"/>
    <n v="96.44"/>
    <n v="96.44"/>
    <n v="78.739999999999995"/>
    <n v="51.83"/>
    <n v="75.03"/>
    <n v="75.03"/>
    <n v="80.540000000000006"/>
    <n v="0.5"/>
    <n v="71.069999999999993"/>
    <n v="93.57"/>
    <x v="1"/>
    <x v="1"/>
    <n v="9.6"/>
    <x v="0"/>
    <x v="0"/>
    <m/>
    <x v="1"/>
    <x v="1"/>
    <x v="0"/>
    <n v="5.6"/>
  </r>
  <r>
    <s v="S4016"/>
    <s v="Omar"/>
    <s v="Smith"/>
    <s v="student3016@university.com"/>
    <s v="Female"/>
    <n v="18"/>
    <x v="1"/>
    <n v="84.17"/>
    <n v="84.17"/>
    <n v="67.33"/>
    <n v="70.05"/>
    <n v="58.67"/>
    <n v="58.67"/>
    <n v="53.9"/>
    <n v="1.41"/>
    <n v="74.47"/>
    <n v="76.12"/>
    <x v="1"/>
    <x v="1"/>
    <n v="12.7"/>
    <x v="0"/>
    <x v="0"/>
    <s v="Master's"/>
    <x v="2"/>
    <x v="0"/>
    <x v="9"/>
    <n v="6.9"/>
  </r>
  <r>
    <s v="S4017"/>
    <s v="John"/>
    <s v="Davis"/>
    <s v="student3017@university.com"/>
    <s v="Female"/>
    <n v="19"/>
    <x v="1"/>
    <n v="50.88"/>
    <n v="50.88"/>
    <n v="68.099999999999994"/>
    <n v="49"/>
    <n v="69.680000000000007"/>
    <n v="69.680000000000007"/>
    <n v="83.33"/>
    <n v="4.37"/>
    <n v="64.319999999999993"/>
    <n v="84.02"/>
    <x v="4"/>
    <x v="1"/>
    <n v="29.8"/>
    <x v="1"/>
    <x v="0"/>
    <s v="None"/>
    <x v="1"/>
    <x v="1"/>
    <x v="7"/>
    <n v="5.0999999999999996"/>
  </r>
  <r>
    <s v="S4018"/>
    <s v="Liam"/>
    <s v="Williams"/>
    <s v="student3018@university.com"/>
    <s v="Female"/>
    <n v="21"/>
    <x v="1"/>
    <n v="76.849999999999994"/>
    <n v="76.849999999999994"/>
    <n v="64.64"/>
    <n v="84.64"/>
    <n v="69.27"/>
    <n v="69.27"/>
    <n v="74.430000000000007"/>
    <n v="8.2100000000000009"/>
    <n v="74.58"/>
    <n v="64.319999999999993"/>
    <x v="4"/>
    <x v="1"/>
    <n v="28.8"/>
    <x v="0"/>
    <x v="0"/>
    <s v="Master's"/>
    <x v="2"/>
    <x v="2"/>
    <x v="3"/>
    <n v="8.4"/>
  </r>
  <r>
    <s v="S4019"/>
    <s v="Omar"/>
    <s v="Smith"/>
    <s v="student3019@university.com"/>
    <s v="Male"/>
    <n v="20"/>
    <x v="0"/>
    <n v="81.459999999999994"/>
    <n v="81.459999999999994"/>
    <n v="53.98"/>
    <n v="75.63"/>
    <n v="64.3"/>
    <n v="64.3"/>
    <n v="87.67"/>
    <n v="7.33"/>
    <n v="68.790000000000006"/>
    <n v="62.49"/>
    <x v="3"/>
    <x v="1"/>
    <n v="28.9"/>
    <x v="0"/>
    <x v="0"/>
    <s v="PhD"/>
    <x v="3"/>
    <x v="0"/>
    <x v="2"/>
    <n v="8.3000000000000007"/>
  </r>
  <r>
    <s v="S4020"/>
    <s v="Emma"/>
    <s v="Smith"/>
    <s v="student3020@university.com"/>
    <s v="Female"/>
    <n v="23"/>
    <x v="1"/>
    <n v="99.73"/>
    <n v="99.73"/>
    <n v="63.2"/>
    <n v="44.71"/>
    <n v="99.92"/>
    <n v="99.92"/>
    <n v="59.54"/>
    <n v="9.74"/>
    <n v="95.47"/>
    <n v="80.45"/>
    <x v="3"/>
    <x v="1"/>
    <n v="5.7"/>
    <x v="0"/>
    <x v="0"/>
    <s v="Bachelor's"/>
    <x v="4"/>
    <x v="1"/>
    <x v="4"/>
    <n v="5.8"/>
  </r>
  <r>
    <s v="S4021"/>
    <s v="Emma"/>
    <s v="Johnson"/>
    <s v="student3021@university.com"/>
    <s v="Male"/>
    <n v="18"/>
    <x v="3"/>
    <n v="99.8"/>
    <n v="99.8"/>
    <n v="71.67"/>
    <n v="93.38"/>
    <n v="53.68"/>
    <n v="53.68"/>
    <n v="62.91"/>
    <n v="0.45"/>
    <n v="78.2"/>
    <n v="86.73"/>
    <x v="1"/>
    <x v="1"/>
    <n v="7.2"/>
    <x v="1"/>
    <x v="0"/>
    <m/>
    <x v="1"/>
    <x v="1"/>
    <x v="5"/>
    <n v="5.7"/>
  </r>
  <r>
    <s v="S4022"/>
    <s v="Sara"/>
    <s v="Williams"/>
    <s v="student3022@university.com"/>
    <s v="Female"/>
    <n v="24"/>
    <x v="3"/>
    <n v="92.88"/>
    <n v="92.88"/>
    <n v="71.680000000000007"/>
    <n v="76.98"/>
    <n v="82.15"/>
    <n v="82.15"/>
    <n v="77.17"/>
    <n v="3.81"/>
    <n v="91.71"/>
    <n v="69.86"/>
    <x v="1"/>
    <x v="1"/>
    <n v="6.1"/>
    <x v="1"/>
    <x v="0"/>
    <s v="None"/>
    <x v="1"/>
    <x v="1"/>
    <x v="4"/>
    <n v="4"/>
  </r>
  <r>
    <s v="S4023"/>
    <s v="Maria"/>
    <s v="Smith"/>
    <s v="student3023@university.com"/>
    <s v="Male"/>
    <n v="21"/>
    <x v="1"/>
    <n v="53.19"/>
    <n v="53.19"/>
    <n v="85.7"/>
    <n v="58.97"/>
    <n v="58.72"/>
    <n v="58.72"/>
    <n v="74.09"/>
    <n v="1.59"/>
    <n v="84.34"/>
    <n v="70.010000000000005"/>
    <x v="2"/>
    <x v="1"/>
    <n v="25.4"/>
    <x v="0"/>
    <x v="0"/>
    <s v="Master's"/>
    <x v="2"/>
    <x v="1"/>
    <x v="1"/>
    <n v="5.6"/>
  </r>
  <r>
    <s v="S4024"/>
    <s v="John"/>
    <s v="Johnson"/>
    <s v="student3024@university.com"/>
    <s v="Female"/>
    <n v="21"/>
    <x v="0"/>
    <m/>
    <n v="75.294556179775128"/>
    <n v="61.53"/>
    <n v="42.74"/>
    <n v="91.98"/>
    <n v="91.98"/>
    <n v="69.319999999999993"/>
    <n v="0.37"/>
    <n v="60.63"/>
    <n v="97.71"/>
    <x v="1"/>
    <x v="1"/>
    <n v="29.8"/>
    <x v="0"/>
    <x v="0"/>
    <s v="High School"/>
    <x v="0"/>
    <x v="1"/>
    <x v="7"/>
    <n v="7.9"/>
  </r>
  <r>
    <s v="S4025"/>
    <s v="John"/>
    <s v="Brown"/>
    <s v="student3025@university.com"/>
    <s v="Male"/>
    <n v="21"/>
    <x v="2"/>
    <n v="80.63"/>
    <n v="80.63"/>
    <n v="83.01"/>
    <n v="77.930000000000007"/>
    <n v="95.71"/>
    <n v="95.71"/>
    <n v="87.3"/>
    <n v="2.64"/>
    <n v="93.38"/>
    <n v="75.92"/>
    <x v="0"/>
    <x v="0"/>
    <n v="18.600000000000001"/>
    <x v="0"/>
    <x v="0"/>
    <s v="None"/>
    <x v="1"/>
    <x v="1"/>
    <x v="2"/>
    <n v="4.0999999999999996"/>
  </r>
  <r>
    <s v="S4026"/>
    <s v="Ahmed"/>
    <s v="Johnson"/>
    <s v="student3026@university.com"/>
    <s v="Male"/>
    <n v="18"/>
    <x v="3"/>
    <n v="90.04"/>
    <n v="90.04"/>
    <n v="74.69"/>
    <n v="62.41"/>
    <n v="70.069999999999993"/>
    <n v="70.069999999999993"/>
    <n v="78.239999999999995"/>
    <n v="2.44"/>
    <n v="54.36"/>
    <n v="99.31"/>
    <x v="1"/>
    <x v="1"/>
    <n v="22.5"/>
    <x v="1"/>
    <x v="0"/>
    <s v="Bachelor's"/>
    <x v="4"/>
    <x v="2"/>
    <x v="0"/>
    <n v="5"/>
  </r>
  <r>
    <s v="S4027"/>
    <s v="Ahmed"/>
    <s v="Johnson"/>
    <s v="student3027@university.com"/>
    <s v="Female"/>
    <n v="20"/>
    <x v="1"/>
    <n v="70.36"/>
    <n v="70.36"/>
    <n v="97.71"/>
    <n v="94.46"/>
    <n v="91.17"/>
    <n v="91.17"/>
    <n v="85.51"/>
    <n v="4.2"/>
    <n v="72.430000000000007"/>
    <n v="93.14"/>
    <x v="2"/>
    <x v="1"/>
    <n v="13.8"/>
    <x v="1"/>
    <x v="1"/>
    <s v="High School"/>
    <x v="0"/>
    <x v="1"/>
    <x v="8"/>
    <n v="7.7"/>
  </r>
  <r>
    <s v="S4028"/>
    <s v="Omar"/>
    <s v="Smith"/>
    <s v="student3028@university.com"/>
    <s v="Female"/>
    <n v="23"/>
    <x v="0"/>
    <n v="65.98"/>
    <n v="65.98"/>
    <n v="63.12"/>
    <n v="42.09"/>
    <n v="62.5"/>
    <n v="62.5"/>
    <n v="57.66"/>
    <n v="1.4"/>
    <n v="61.96"/>
    <n v="81.98"/>
    <x v="2"/>
    <x v="1"/>
    <n v="24.1"/>
    <x v="0"/>
    <x v="1"/>
    <s v="High School"/>
    <x v="0"/>
    <x v="2"/>
    <x v="4"/>
    <n v="7.2"/>
  </r>
  <r>
    <s v="S4029"/>
    <s v="John"/>
    <s v="Jones"/>
    <s v="student3029@university.com"/>
    <s v="Male"/>
    <n v="21"/>
    <x v="1"/>
    <m/>
    <n v="75.291272522522405"/>
    <n v="94.07"/>
    <n v="42.35"/>
    <n v="57"/>
    <n v="57"/>
    <n v="86.45"/>
    <n v="4.8899999999999997"/>
    <n v="76.88"/>
    <n v="50.46"/>
    <x v="0"/>
    <x v="0"/>
    <n v="21.4"/>
    <x v="1"/>
    <x v="0"/>
    <s v="Master's"/>
    <x v="2"/>
    <x v="0"/>
    <x v="3"/>
    <n v="8.9"/>
  </r>
  <r>
    <s v="S4030"/>
    <s v="Omar"/>
    <s v="Jones"/>
    <s v="student3030@university.com"/>
    <s v="Female"/>
    <n v="18"/>
    <x v="1"/>
    <n v="57.34"/>
    <n v="57.34"/>
    <n v="89.24"/>
    <n v="96.96"/>
    <n v="65.790000000000006"/>
    <n v="65.790000000000006"/>
    <n v="73.08"/>
    <n v="9.1999999999999993"/>
    <n v="65"/>
    <n v="64.8"/>
    <x v="4"/>
    <x v="1"/>
    <n v="25"/>
    <x v="0"/>
    <x v="1"/>
    <s v="Bachelor's"/>
    <x v="4"/>
    <x v="2"/>
    <x v="4"/>
    <n v="6"/>
  </r>
  <r>
    <s v="S4031"/>
    <s v="Liam"/>
    <s v="Davis"/>
    <s v="student3031@university.com"/>
    <s v="Male"/>
    <n v="24"/>
    <x v="2"/>
    <n v="67.849999999999994"/>
    <n v="67.849999999999994"/>
    <n v="78.260000000000005"/>
    <n v="97.89"/>
    <n v="67.08"/>
    <n v="67.08"/>
    <n v="51.69"/>
    <n v="7.48"/>
    <n v="86.14"/>
    <n v="70.88"/>
    <x v="1"/>
    <x v="1"/>
    <n v="17.5"/>
    <x v="0"/>
    <x v="0"/>
    <s v="Bachelor's"/>
    <x v="4"/>
    <x v="0"/>
    <x v="7"/>
    <n v="4.7"/>
  </r>
  <r>
    <s v="S4032"/>
    <s v="Omar"/>
    <s v="Jones"/>
    <s v="student3032@university.com"/>
    <s v="Female"/>
    <n v="19"/>
    <x v="3"/>
    <n v="92.88"/>
    <n v="92.88"/>
    <n v="79.27"/>
    <n v="41.66"/>
    <n v="69.87"/>
    <n v="69.87"/>
    <n v="61.72"/>
    <n v="8.42"/>
    <n v="96.85"/>
    <n v="82.64"/>
    <x v="3"/>
    <x v="1"/>
    <n v="9.9"/>
    <x v="1"/>
    <x v="0"/>
    <s v="High School"/>
    <x v="0"/>
    <x v="1"/>
    <x v="4"/>
    <n v="7.3"/>
  </r>
  <r>
    <s v="S4033"/>
    <s v="Ahmed"/>
    <s v="Johnson"/>
    <s v="student3033@university.com"/>
    <s v="Female"/>
    <n v="24"/>
    <x v="2"/>
    <n v="51.9"/>
    <n v="51.9"/>
    <n v="45.08"/>
    <n v="82.96"/>
    <m/>
    <n v="74.787292501431139"/>
    <n v="51.29"/>
    <n v="8.0500000000000007"/>
    <n v="85.45"/>
    <n v="69.78"/>
    <x v="4"/>
    <x v="1"/>
    <n v="16.899999999999999"/>
    <x v="0"/>
    <x v="0"/>
    <s v="Bachelor's"/>
    <x v="4"/>
    <x v="2"/>
    <x v="1"/>
    <n v="4.4000000000000004"/>
  </r>
  <r>
    <s v="S4034"/>
    <s v="Maria"/>
    <s v="Davis"/>
    <s v="student3034@university.com"/>
    <s v="Male"/>
    <n v="18"/>
    <x v="3"/>
    <n v="57.54"/>
    <n v="57.54"/>
    <n v="97.01"/>
    <n v="53.29"/>
    <n v="70.56"/>
    <n v="70.56"/>
    <n v="72.84"/>
    <n v="3.9"/>
    <n v="67.77"/>
    <n v="91.39"/>
    <x v="0"/>
    <x v="0"/>
    <n v="12.8"/>
    <x v="1"/>
    <x v="0"/>
    <m/>
    <x v="1"/>
    <x v="1"/>
    <x v="4"/>
    <n v="4.5999999999999996"/>
  </r>
  <r>
    <s v="S4035"/>
    <s v="Omar"/>
    <s v="Smith"/>
    <s v="student3035@university.com"/>
    <s v="Female"/>
    <n v="18"/>
    <x v="3"/>
    <n v="56.26"/>
    <n v="56.26"/>
    <n v="46.42"/>
    <n v="82.08"/>
    <n v="85.5"/>
    <n v="85.5"/>
    <n v="66.290000000000006"/>
    <n v="7.09"/>
    <n v="80"/>
    <n v="83.15"/>
    <x v="2"/>
    <x v="1"/>
    <n v="22.4"/>
    <x v="0"/>
    <x v="0"/>
    <s v="Master's"/>
    <x v="2"/>
    <x v="1"/>
    <x v="4"/>
    <n v="6.8"/>
  </r>
  <r>
    <s v="S4036"/>
    <s v="Ali"/>
    <s v="Williams"/>
    <s v="student3036@university.com"/>
    <s v="Female"/>
    <n v="18"/>
    <x v="0"/>
    <n v="70.150000000000006"/>
    <n v="70.150000000000006"/>
    <n v="73.790000000000006"/>
    <n v="92.12"/>
    <n v="62.28"/>
    <n v="62.28"/>
    <n v="99.37"/>
    <n v="7.54"/>
    <n v="94.43"/>
    <n v="67.36"/>
    <x v="2"/>
    <x v="1"/>
    <n v="8.4"/>
    <x v="1"/>
    <x v="0"/>
    <s v="Master's"/>
    <x v="2"/>
    <x v="2"/>
    <x v="3"/>
    <n v="6.4"/>
  </r>
  <r>
    <s v="S4037"/>
    <s v="Maria"/>
    <s v="Johnson"/>
    <s v="student3037@university.com"/>
    <s v="Male"/>
    <n v="21"/>
    <x v="1"/>
    <n v="99.85"/>
    <n v="99.85"/>
    <n v="59.8"/>
    <n v="46.05"/>
    <n v="50.93"/>
    <n v="50.93"/>
    <n v="93.43"/>
    <n v="2.06"/>
    <n v="63.5"/>
    <n v="89.22"/>
    <x v="3"/>
    <x v="1"/>
    <n v="13.3"/>
    <x v="0"/>
    <x v="0"/>
    <s v="PhD"/>
    <x v="3"/>
    <x v="1"/>
    <x v="5"/>
    <n v="5.3"/>
  </r>
  <r>
    <s v="S4038"/>
    <s v="John"/>
    <s v="Johnson"/>
    <s v="student3038@university.com"/>
    <s v="Male"/>
    <n v="18"/>
    <x v="0"/>
    <n v="58.67"/>
    <n v="58.67"/>
    <n v="65.790000000000006"/>
    <n v="54.33"/>
    <n v="74.48"/>
    <n v="74.48"/>
    <n v="91.28"/>
    <n v="8.6"/>
    <n v="55.91"/>
    <n v="65.150000000000006"/>
    <x v="0"/>
    <x v="0"/>
    <n v="5.2"/>
    <x v="0"/>
    <x v="0"/>
    <s v="PhD"/>
    <x v="3"/>
    <x v="0"/>
    <x v="0"/>
    <n v="6.4"/>
  </r>
  <r>
    <s v="S4039"/>
    <s v="John"/>
    <s v="Davis"/>
    <s v="student3039@university.com"/>
    <s v="Female"/>
    <n v="19"/>
    <x v="1"/>
    <n v="57.27"/>
    <n v="57.27"/>
    <n v="76.61"/>
    <n v="41.44"/>
    <n v="72.41"/>
    <n v="72.41"/>
    <n v="75.06"/>
    <n v="4.58"/>
    <n v="56.54"/>
    <n v="53.14"/>
    <x v="0"/>
    <x v="0"/>
    <n v="25.4"/>
    <x v="0"/>
    <x v="0"/>
    <s v="Bachelor's"/>
    <x v="4"/>
    <x v="2"/>
    <x v="1"/>
    <n v="8.3000000000000007"/>
  </r>
  <r>
    <s v="S4040"/>
    <s v="Omar"/>
    <s v="Smith"/>
    <s v="student3040@university.com"/>
    <s v="Male"/>
    <n v="21"/>
    <x v="1"/>
    <n v="95.75"/>
    <n v="95.75"/>
    <n v="94.53"/>
    <n v="42.63"/>
    <m/>
    <n v="74.805996553704873"/>
    <n v="90.35"/>
    <n v="0.16"/>
    <n v="74.739999999999995"/>
    <n v="58.63"/>
    <x v="1"/>
    <x v="1"/>
    <n v="15.2"/>
    <x v="0"/>
    <x v="0"/>
    <m/>
    <x v="1"/>
    <x v="0"/>
    <x v="5"/>
    <n v="7.6"/>
  </r>
  <r>
    <s v="S4041"/>
    <s v="Maria"/>
    <s v="Brown"/>
    <s v="student3041@university.com"/>
    <s v="Female"/>
    <n v="24"/>
    <x v="3"/>
    <n v="94.1"/>
    <n v="94.1"/>
    <n v="67.45"/>
    <n v="41.78"/>
    <m/>
    <n v="74.805996553704873"/>
    <n v="63.34"/>
    <n v="6.43"/>
    <n v="86.61"/>
    <n v="50.14"/>
    <x v="1"/>
    <x v="1"/>
    <n v="24.4"/>
    <x v="1"/>
    <x v="1"/>
    <s v="Bachelor's"/>
    <x v="4"/>
    <x v="0"/>
    <x v="2"/>
    <n v="6.3"/>
  </r>
  <r>
    <s v="S4042"/>
    <s v="Ahmed"/>
    <s v="Johnson"/>
    <s v="student3042@university.com"/>
    <s v="Female"/>
    <n v="19"/>
    <x v="2"/>
    <n v="51.61"/>
    <n v="51.61"/>
    <n v="99.26"/>
    <n v="88.04"/>
    <n v="75.5"/>
    <n v="75.5"/>
    <n v="78.03"/>
    <n v="6.77"/>
    <n v="82.86"/>
    <n v="91.62"/>
    <x v="4"/>
    <x v="1"/>
    <n v="7.4"/>
    <x v="1"/>
    <x v="0"/>
    <s v="PhD"/>
    <x v="3"/>
    <x v="0"/>
    <x v="9"/>
    <n v="5.6"/>
  </r>
  <r>
    <s v="S4043"/>
    <s v="Ahmed"/>
    <s v="Brown"/>
    <s v="student3043@university.com"/>
    <s v="Male"/>
    <n v="22"/>
    <x v="3"/>
    <n v="87.59"/>
    <n v="87.59"/>
    <n v="75.569999999999993"/>
    <n v="57.9"/>
    <n v="61.74"/>
    <n v="61.74"/>
    <n v="69.650000000000006"/>
    <n v="5.52"/>
    <n v="72.69"/>
    <n v="81.36"/>
    <x v="1"/>
    <x v="1"/>
    <n v="9.8000000000000007"/>
    <x v="0"/>
    <x v="0"/>
    <m/>
    <x v="1"/>
    <x v="0"/>
    <x v="1"/>
    <n v="6.9"/>
  </r>
  <r>
    <s v="S4044"/>
    <s v="Emma"/>
    <s v="Brown"/>
    <s v="student3044@university.com"/>
    <s v="Male"/>
    <n v="24"/>
    <x v="1"/>
    <n v="82.77"/>
    <n v="82.77"/>
    <n v="49.63"/>
    <n v="69.59"/>
    <n v="93.88"/>
    <n v="93.88"/>
    <n v="58.57"/>
    <n v="2.12"/>
    <n v="86.46"/>
    <n v="78.53"/>
    <x v="3"/>
    <x v="1"/>
    <n v="26.3"/>
    <x v="0"/>
    <x v="1"/>
    <s v="Master's"/>
    <x v="2"/>
    <x v="2"/>
    <x v="3"/>
    <n v="4"/>
  </r>
  <r>
    <s v="S4045"/>
    <s v="John"/>
    <s v="Jones"/>
    <s v="student3045@university.com"/>
    <s v="Male"/>
    <n v="18"/>
    <x v="3"/>
    <n v="88.39"/>
    <n v="88.39"/>
    <n v="51.4"/>
    <n v="87.27"/>
    <n v="58.66"/>
    <n v="58.66"/>
    <n v="53.63"/>
    <n v="4.82"/>
    <n v="81.7"/>
    <n v="83.1"/>
    <x v="1"/>
    <x v="1"/>
    <n v="19.899999999999999"/>
    <x v="0"/>
    <x v="0"/>
    <s v="Master's"/>
    <x v="2"/>
    <x v="0"/>
    <x v="6"/>
    <n v="7.7"/>
  </r>
  <r>
    <s v="S4046"/>
    <s v="Sara"/>
    <s v="Smith"/>
    <s v="student3046@university.com"/>
    <s v="Male"/>
    <n v="23"/>
    <x v="0"/>
    <n v="74.73"/>
    <n v="74.73"/>
    <n v="82.97"/>
    <n v="69.7"/>
    <n v="51.01"/>
    <n v="51.01"/>
    <n v="77.91"/>
    <n v="4"/>
    <n v="81.41"/>
    <n v="82.68"/>
    <x v="3"/>
    <x v="1"/>
    <n v="5.0999999999999996"/>
    <x v="0"/>
    <x v="0"/>
    <m/>
    <x v="1"/>
    <x v="0"/>
    <x v="3"/>
    <n v="8"/>
  </r>
  <r>
    <s v="S4047"/>
    <s v="Emma"/>
    <s v="Brown"/>
    <s v="student3047@university.com"/>
    <s v="Male"/>
    <n v="23"/>
    <x v="0"/>
    <n v="99.57"/>
    <n v="99.57"/>
    <n v="43.02"/>
    <n v="65.75"/>
    <n v="72.38"/>
    <n v="72.38"/>
    <n v="54.88"/>
    <n v="9.75"/>
    <n v="60.12"/>
    <n v="78.27"/>
    <x v="1"/>
    <x v="1"/>
    <n v="27.6"/>
    <x v="0"/>
    <x v="0"/>
    <s v="PhD"/>
    <x v="3"/>
    <x v="0"/>
    <x v="0"/>
    <n v="4.5999999999999996"/>
  </r>
  <r>
    <s v="S4048"/>
    <s v="Ahmed"/>
    <s v="Smith"/>
    <s v="student3048@university.com"/>
    <s v="Male"/>
    <n v="21"/>
    <x v="3"/>
    <n v="52.19"/>
    <n v="52.19"/>
    <n v="68.819999999999993"/>
    <n v="40.69"/>
    <n v="99.31"/>
    <n v="99.31"/>
    <n v="85.9"/>
    <n v="8.25"/>
    <n v="65.63"/>
    <n v="92.12"/>
    <x v="0"/>
    <x v="0"/>
    <n v="29.6"/>
    <x v="0"/>
    <x v="0"/>
    <s v="High School"/>
    <x v="0"/>
    <x v="0"/>
    <x v="0"/>
    <n v="6"/>
  </r>
  <r>
    <s v="S4049"/>
    <s v="Maria"/>
    <s v="Jones"/>
    <s v="student3049@university.com"/>
    <s v="Female"/>
    <n v="23"/>
    <x v="3"/>
    <n v="61.72"/>
    <n v="61.72"/>
    <n v="48.89"/>
    <n v="74.08"/>
    <m/>
    <n v="74.8124336793542"/>
    <n v="96.07"/>
    <n v="7.62"/>
    <n v="67.22"/>
    <n v="72.05"/>
    <x v="3"/>
    <x v="1"/>
    <n v="21.5"/>
    <x v="0"/>
    <x v="0"/>
    <s v="Bachelor's"/>
    <x v="4"/>
    <x v="2"/>
    <x v="9"/>
    <n v="4.7"/>
  </r>
  <r>
    <s v="S4050"/>
    <s v="Liam"/>
    <s v="Smith"/>
    <s v="student3050@university.com"/>
    <s v="Female"/>
    <n v="24"/>
    <x v="3"/>
    <n v="69.83"/>
    <n v="69.83"/>
    <n v="65.989999999999995"/>
    <n v="47.48"/>
    <n v="67.7"/>
    <n v="67.7"/>
    <n v="58.11"/>
    <n v="1.81"/>
    <n v="90.41"/>
    <n v="90.24"/>
    <x v="4"/>
    <x v="1"/>
    <n v="23.2"/>
    <x v="0"/>
    <x v="0"/>
    <s v="Master's"/>
    <x v="2"/>
    <x v="1"/>
    <x v="5"/>
    <n v="8.6999999999999993"/>
  </r>
  <r>
    <s v="S4051"/>
    <s v="Ahmed"/>
    <s v="Johnson"/>
    <s v="student3051@university.com"/>
    <s v="Male"/>
    <n v="21"/>
    <x v="3"/>
    <n v="72.489999999999995"/>
    <n v="72.489999999999995"/>
    <n v="85"/>
    <n v="85.88"/>
    <n v="50.84"/>
    <n v="50.84"/>
    <n v="73.55"/>
    <n v="3.31"/>
    <n v="88.76"/>
    <n v="89.33"/>
    <x v="0"/>
    <x v="0"/>
    <n v="8.3000000000000007"/>
    <x v="1"/>
    <x v="0"/>
    <s v="PhD"/>
    <x v="3"/>
    <x v="1"/>
    <x v="3"/>
    <n v="8.1"/>
  </r>
  <r>
    <s v="S4052"/>
    <s v="Maria"/>
    <s v="Brown"/>
    <s v="student3052@university.com"/>
    <s v="Female"/>
    <n v="24"/>
    <x v="3"/>
    <n v="96.07"/>
    <n v="96.07"/>
    <n v="67.53"/>
    <n v="55.46"/>
    <n v="74.25"/>
    <n v="74.25"/>
    <n v="86.94"/>
    <n v="3.8"/>
    <n v="62.63"/>
    <n v="59.98"/>
    <x v="1"/>
    <x v="1"/>
    <n v="24.2"/>
    <x v="1"/>
    <x v="1"/>
    <s v="High School"/>
    <x v="0"/>
    <x v="0"/>
    <x v="3"/>
    <n v="4.0999999999999996"/>
  </r>
  <r>
    <s v="S4053"/>
    <s v="Emma"/>
    <s v="Smith"/>
    <s v="student3053@university.com"/>
    <s v="Female"/>
    <n v="18"/>
    <x v="0"/>
    <m/>
    <n v="75.311340559041554"/>
    <n v="49.81"/>
    <n v="80.45"/>
    <n v="60.32"/>
    <n v="60.32"/>
    <n v="64.34"/>
    <n v="4.93"/>
    <n v="52.76"/>
    <n v="72.69"/>
    <x v="3"/>
    <x v="1"/>
    <n v="7.5"/>
    <x v="1"/>
    <x v="0"/>
    <m/>
    <x v="1"/>
    <x v="1"/>
    <x v="7"/>
    <n v="8.9"/>
  </r>
  <r>
    <s v="S4054"/>
    <s v="John"/>
    <s v="Williams"/>
    <s v="student3054@university.com"/>
    <s v="Female"/>
    <n v="20"/>
    <x v="1"/>
    <n v="52.26"/>
    <n v="52.26"/>
    <n v="55.12"/>
    <n v="78.77"/>
    <m/>
    <n v="74.839104046242895"/>
    <n v="96.04"/>
    <n v="0.3"/>
    <n v="88.39"/>
    <n v="91.75"/>
    <x v="0"/>
    <x v="0"/>
    <n v="27.2"/>
    <x v="0"/>
    <x v="0"/>
    <m/>
    <x v="1"/>
    <x v="2"/>
    <x v="7"/>
    <n v="4.7"/>
  </r>
  <r>
    <s v="S4055"/>
    <s v="Ahmed"/>
    <s v="Smith"/>
    <s v="student3055@university.com"/>
    <s v="Female"/>
    <n v="20"/>
    <x v="0"/>
    <n v="70.39"/>
    <n v="70.39"/>
    <n v="62.05"/>
    <n v="77"/>
    <n v="79.150000000000006"/>
    <n v="79.150000000000006"/>
    <n v="94.42"/>
    <n v="5.93"/>
    <n v="70.489999999999995"/>
    <n v="91.54"/>
    <x v="3"/>
    <x v="1"/>
    <n v="17.600000000000001"/>
    <x v="1"/>
    <x v="0"/>
    <s v="None"/>
    <x v="1"/>
    <x v="2"/>
    <x v="8"/>
    <n v="4.4000000000000004"/>
  </r>
  <r>
    <s v="S4056"/>
    <s v="Omar"/>
    <s v="Brown"/>
    <s v="student3056@university.com"/>
    <s v="Male"/>
    <n v="19"/>
    <x v="1"/>
    <n v="70.819999999999993"/>
    <n v="70.819999999999993"/>
    <n v="44.17"/>
    <n v="56.02"/>
    <n v="63.26"/>
    <n v="63.26"/>
    <n v="55.19"/>
    <n v="3.58"/>
    <n v="60.99"/>
    <n v="51.2"/>
    <x v="4"/>
    <x v="1"/>
    <n v="8.5"/>
    <x v="1"/>
    <x v="0"/>
    <s v="PhD"/>
    <x v="3"/>
    <x v="1"/>
    <x v="3"/>
    <n v="4.2"/>
  </r>
  <r>
    <s v="S4057"/>
    <s v="Maria"/>
    <s v="Jones"/>
    <s v="student3057@university.com"/>
    <s v="Female"/>
    <n v="18"/>
    <x v="0"/>
    <n v="98.27"/>
    <n v="98.27"/>
    <n v="75.06"/>
    <n v="56.03"/>
    <n v="53.44"/>
    <n v="53.44"/>
    <n v="51.37"/>
    <n v="5.62"/>
    <n v="55.85"/>
    <n v="61.15"/>
    <x v="1"/>
    <x v="1"/>
    <n v="7.2"/>
    <x v="1"/>
    <x v="0"/>
    <m/>
    <x v="1"/>
    <x v="1"/>
    <x v="9"/>
    <n v="8"/>
  </r>
  <r>
    <s v="S4058"/>
    <s v="John"/>
    <s v="Jones"/>
    <s v="student3058@university.com"/>
    <s v="Female"/>
    <n v="23"/>
    <x v="0"/>
    <n v="79.959999999999994"/>
    <n v="79.959999999999994"/>
    <n v="76.45"/>
    <n v="91.78"/>
    <n v="87.75"/>
    <n v="87.75"/>
    <n v="98.82"/>
    <n v="0.09"/>
    <n v="50.64"/>
    <n v="71.19"/>
    <x v="2"/>
    <x v="1"/>
    <n v="16"/>
    <x v="1"/>
    <x v="0"/>
    <s v="Master's"/>
    <x v="2"/>
    <x v="0"/>
    <x v="6"/>
    <n v="8.6"/>
  </r>
  <r>
    <s v="S4059"/>
    <s v="Liam"/>
    <s v="Brown"/>
    <s v="student3059@university.com"/>
    <s v="Male"/>
    <n v="18"/>
    <x v="0"/>
    <n v="81.78"/>
    <n v="81.78"/>
    <n v="43.73"/>
    <n v="40.770000000000003"/>
    <n v="79.27"/>
    <n v="79.27"/>
    <n v="97.82"/>
    <n v="3.21"/>
    <n v="71.39"/>
    <n v="52.36"/>
    <x v="2"/>
    <x v="1"/>
    <n v="5.0999999999999996"/>
    <x v="0"/>
    <x v="0"/>
    <m/>
    <x v="1"/>
    <x v="1"/>
    <x v="8"/>
    <n v="4.5"/>
  </r>
  <r>
    <s v="S4060"/>
    <s v="Liam"/>
    <s v="Johnson"/>
    <s v="student3060@university.com"/>
    <s v="Male"/>
    <n v="22"/>
    <x v="0"/>
    <m/>
    <n v="75.310417859187083"/>
    <n v="64.14"/>
    <n v="50.89"/>
    <n v="92.11"/>
    <n v="92.11"/>
    <n v="71.11"/>
    <n v="7.69"/>
    <n v="66.989999999999995"/>
    <n v="63.03"/>
    <x v="3"/>
    <x v="1"/>
    <n v="29"/>
    <x v="0"/>
    <x v="0"/>
    <s v="High School"/>
    <x v="0"/>
    <x v="2"/>
    <x v="2"/>
    <n v="8.9"/>
  </r>
  <r>
    <s v="S4061"/>
    <s v="Sara"/>
    <s v="Johnson"/>
    <s v="student3061@university.com"/>
    <s v="Male"/>
    <n v="20"/>
    <x v="0"/>
    <n v="88.5"/>
    <n v="88.5"/>
    <n v="64.84"/>
    <n v="76.61"/>
    <n v="62.99"/>
    <n v="62.99"/>
    <n v="52.53"/>
    <n v="5.01"/>
    <n v="84.82"/>
    <n v="62.91"/>
    <x v="1"/>
    <x v="1"/>
    <n v="9.3000000000000007"/>
    <x v="0"/>
    <x v="0"/>
    <s v="Master's"/>
    <x v="2"/>
    <x v="1"/>
    <x v="0"/>
    <n v="5.6"/>
  </r>
  <r>
    <s v="S4062"/>
    <s v="Maria"/>
    <s v="Jones"/>
    <s v="student3062@university.com"/>
    <s v="Male"/>
    <n v="23"/>
    <x v="3"/>
    <n v="81.75"/>
    <n v="81.75"/>
    <n v="60.03"/>
    <n v="89.02"/>
    <n v="82.64"/>
    <n v="82.64"/>
    <n v="80.94"/>
    <n v="7.89"/>
    <n v="98.83"/>
    <n v="60.73"/>
    <x v="1"/>
    <x v="1"/>
    <n v="15.5"/>
    <x v="1"/>
    <x v="0"/>
    <s v="PhD"/>
    <x v="3"/>
    <x v="2"/>
    <x v="9"/>
    <n v="7.4"/>
  </r>
  <r>
    <s v="S4063"/>
    <s v="Emma"/>
    <s v="Jones"/>
    <s v="student3063@university.com"/>
    <s v="Female"/>
    <n v="24"/>
    <x v="1"/>
    <n v="61.86"/>
    <n v="61.86"/>
    <n v="73.459999999999994"/>
    <n v="61.5"/>
    <m/>
    <n v="74.838002322880499"/>
    <n v="64.67"/>
    <n v="6.99"/>
    <n v="60.34"/>
    <n v="69.83"/>
    <x v="1"/>
    <x v="1"/>
    <n v="20.2"/>
    <x v="0"/>
    <x v="0"/>
    <s v="Bachelor's"/>
    <x v="4"/>
    <x v="0"/>
    <x v="6"/>
    <n v="8.9"/>
  </r>
  <r>
    <s v="S4064"/>
    <s v="Sara"/>
    <s v="Brown"/>
    <s v="student3064@university.com"/>
    <s v="Male"/>
    <n v="24"/>
    <x v="1"/>
    <n v="93.7"/>
    <n v="93.7"/>
    <n v="60.76"/>
    <n v="79.209999999999994"/>
    <n v="64.59"/>
    <n v="64.59"/>
    <n v="96.84"/>
    <n v="8.5500000000000007"/>
    <n v="62.15"/>
    <n v="90.65"/>
    <x v="1"/>
    <x v="1"/>
    <n v="21.9"/>
    <x v="1"/>
    <x v="0"/>
    <s v="PhD"/>
    <x v="3"/>
    <x v="0"/>
    <x v="2"/>
    <n v="4"/>
  </r>
  <r>
    <s v="S4065"/>
    <s v="Sara"/>
    <s v="Johnson"/>
    <s v="student3065@university.com"/>
    <s v="Female"/>
    <n v="20"/>
    <x v="3"/>
    <n v="86.61"/>
    <n v="86.61"/>
    <n v="64.98"/>
    <n v="73.430000000000007"/>
    <n v="82.83"/>
    <n v="82.83"/>
    <n v="89.73"/>
    <n v="7.0000000000000007E-2"/>
    <n v="66.87"/>
    <n v="62.21"/>
    <x v="1"/>
    <x v="1"/>
    <n v="19.100000000000001"/>
    <x v="0"/>
    <x v="1"/>
    <s v="PhD"/>
    <x v="3"/>
    <x v="1"/>
    <x v="4"/>
    <n v="6.7"/>
  </r>
  <r>
    <s v="S4066"/>
    <s v="Ali"/>
    <s v="Jones"/>
    <s v="student3066@university.com"/>
    <s v="Female"/>
    <n v="18"/>
    <x v="1"/>
    <n v="87.09"/>
    <n v="87.09"/>
    <n v="87.85"/>
    <n v="43.87"/>
    <n v="91.28"/>
    <n v="91.28"/>
    <n v="82.48"/>
    <n v="2.61"/>
    <n v="73.3"/>
    <n v="79.099999999999994"/>
    <x v="1"/>
    <x v="1"/>
    <n v="9.5"/>
    <x v="0"/>
    <x v="0"/>
    <s v="PhD"/>
    <x v="3"/>
    <x v="2"/>
    <x v="8"/>
    <n v="7.3"/>
  </r>
  <r>
    <s v="S4067"/>
    <s v="Ahmed"/>
    <s v="Johnson"/>
    <s v="student3067@university.com"/>
    <s v="Male"/>
    <n v="23"/>
    <x v="3"/>
    <n v="99.83"/>
    <n v="99.83"/>
    <n v="49.73"/>
    <n v="77.31"/>
    <n v="66.05"/>
    <n v="66.05"/>
    <n v="64.23"/>
    <n v="5.49"/>
    <n v="84.88"/>
    <n v="77.88"/>
    <x v="1"/>
    <x v="1"/>
    <n v="16.8"/>
    <x v="0"/>
    <x v="0"/>
    <s v="Bachelor's"/>
    <x v="4"/>
    <x v="1"/>
    <x v="1"/>
    <n v="5.9"/>
  </r>
  <r>
    <s v="S4068"/>
    <s v="Maria"/>
    <s v="Jones"/>
    <s v="student3068@university.com"/>
    <s v="Male"/>
    <n v="19"/>
    <x v="3"/>
    <n v="90.13"/>
    <n v="90.13"/>
    <n v="77.150000000000006"/>
    <n v="88.83"/>
    <m/>
    <n v="74.834860302677669"/>
    <n v="85.06"/>
    <n v="9.41"/>
    <n v="67.599999999999994"/>
    <n v="90.9"/>
    <x v="1"/>
    <x v="1"/>
    <n v="13.1"/>
    <x v="1"/>
    <x v="0"/>
    <s v="Master's"/>
    <x v="2"/>
    <x v="1"/>
    <x v="2"/>
    <n v="4.5"/>
  </r>
  <r>
    <s v="S4069"/>
    <s v="Sara"/>
    <s v="Smith"/>
    <s v="student3069@university.com"/>
    <s v="Male"/>
    <n v="24"/>
    <x v="3"/>
    <n v="91.46"/>
    <n v="91.46"/>
    <n v="70.34"/>
    <n v="99.55"/>
    <n v="83.89"/>
    <n v="83.89"/>
    <n v="64.459999999999994"/>
    <n v="6.8"/>
    <n v="55.21"/>
    <n v="69.7"/>
    <x v="3"/>
    <x v="1"/>
    <n v="7.2"/>
    <x v="1"/>
    <x v="0"/>
    <s v="PhD"/>
    <x v="3"/>
    <x v="1"/>
    <x v="4"/>
    <n v="7.1"/>
  </r>
  <r>
    <s v="S4070"/>
    <s v="Ali"/>
    <s v="Williams"/>
    <s v="student3070@university.com"/>
    <s v="Male"/>
    <n v="18"/>
    <x v="1"/>
    <n v="97.57"/>
    <n v="97.57"/>
    <n v="58.3"/>
    <n v="41.78"/>
    <n v="67.430000000000007"/>
    <n v="67.430000000000007"/>
    <n v="51.88"/>
    <n v="4.57"/>
    <n v="86.52"/>
    <n v="61.18"/>
    <x v="3"/>
    <x v="1"/>
    <n v="14.7"/>
    <x v="0"/>
    <x v="0"/>
    <s v="High School"/>
    <x v="0"/>
    <x v="0"/>
    <x v="2"/>
    <n v="4.2"/>
  </r>
  <r>
    <s v="S4071"/>
    <s v="Emma"/>
    <s v="Davis"/>
    <s v="student3071@university.com"/>
    <s v="Male"/>
    <n v="19"/>
    <x v="1"/>
    <n v="57.56"/>
    <n v="57.56"/>
    <n v="83.65"/>
    <n v="79.599999999999994"/>
    <n v="93.82"/>
    <n v="93.82"/>
    <n v="75.42"/>
    <n v="1.3"/>
    <n v="89.73"/>
    <n v="94.58"/>
    <x v="4"/>
    <x v="1"/>
    <n v="20.2"/>
    <x v="1"/>
    <x v="0"/>
    <s v="Master's"/>
    <x v="2"/>
    <x v="1"/>
    <x v="4"/>
    <n v="8.6"/>
  </r>
  <r>
    <s v="S4072"/>
    <s v="John"/>
    <s v="Smith"/>
    <s v="student3072@university.com"/>
    <s v="Male"/>
    <n v="23"/>
    <x v="1"/>
    <m/>
    <n v="75.248410138248758"/>
    <n v="73.069999999999993"/>
    <n v="64.87"/>
    <n v="75.459999999999994"/>
    <n v="75.459999999999994"/>
    <n v="74.430000000000007"/>
    <n v="4.93"/>
    <n v="62.38"/>
    <n v="91.65"/>
    <x v="4"/>
    <x v="1"/>
    <n v="7.6"/>
    <x v="0"/>
    <x v="0"/>
    <s v="PhD"/>
    <x v="3"/>
    <x v="0"/>
    <x v="5"/>
    <n v="6.3"/>
  </r>
  <r>
    <s v="S4073"/>
    <s v="Omar"/>
    <s v="Davis"/>
    <s v="student3073@university.com"/>
    <s v="Female"/>
    <n v="20"/>
    <x v="3"/>
    <n v="79.03"/>
    <n v="79.03"/>
    <n v="68.64"/>
    <n v="40.590000000000003"/>
    <n v="82.41"/>
    <n v="82.41"/>
    <n v="88.15"/>
    <n v="4.41"/>
    <n v="56.84"/>
    <n v="81.08"/>
    <x v="1"/>
    <x v="1"/>
    <n v="9.1"/>
    <x v="0"/>
    <x v="0"/>
    <s v="Bachelor's"/>
    <x v="4"/>
    <x v="2"/>
    <x v="0"/>
    <n v="8.6"/>
  </r>
  <r>
    <s v="S4074"/>
    <s v="Omar"/>
    <s v="Jones"/>
    <s v="student3074@university.com"/>
    <s v="Female"/>
    <n v="22"/>
    <x v="0"/>
    <n v="66.459999999999994"/>
    <n v="66.459999999999994"/>
    <n v="80.06"/>
    <n v="76.86"/>
    <n v="74.78"/>
    <n v="74.78"/>
    <n v="93.28"/>
    <n v="7.78"/>
    <n v="76.39"/>
    <n v="54.66"/>
    <x v="2"/>
    <x v="1"/>
    <n v="7.2"/>
    <x v="1"/>
    <x v="0"/>
    <s v="PhD"/>
    <x v="3"/>
    <x v="0"/>
    <x v="1"/>
    <n v="8.1999999999999993"/>
  </r>
  <r>
    <s v="S4075"/>
    <s v="Maria"/>
    <s v="Williams"/>
    <s v="student3075@university.com"/>
    <s v="Female"/>
    <n v="21"/>
    <x v="1"/>
    <n v="91.97"/>
    <n v="91.97"/>
    <n v="88.14"/>
    <n v="47.35"/>
    <n v="72.64"/>
    <n v="72.64"/>
    <n v="67.72"/>
    <n v="4.13"/>
    <n v="60.42"/>
    <n v="50.81"/>
    <x v="1"/>
    <x v="1"/>
    <n v="5"/>
    <x v="0"/>
    <x v="0"/>
    <s v="PhD"/>
    <x v="3"/>
    <x v="1"/>
    <x v="1"/>
    <n v="4"/>
  </r>
  <r>
    <s v="S4076"/>
    <s v="Sara"/>
    <s v="Williams"/>
    <s v="student3076@university.com"/>
    <s v="Female"/>
    <n v="20"/>
    <x v="3"/>
    <n v="88.12"/>
    <n v="88.12"/>
    <n v="98.36"/>
    <n v="62.71"/>
    <n v="92.4"/>
    <n v="92.4"/>
    <n v="72.47"/>
    <n v="3.19"/>
    <n v="68.709999999999994"/>
    <n v="59.13"/>
    <x v="1"/>
    <x v="1"/>
    <n v="28.4"/>
    <x v="0"/>
    <x v="0"/>
    <s v="None"/>
    <x v="1"/>
    <x v="1"/>
    <x v="5"/>
    <n v="6.3"/>
  </r>
  <r>
    <s v="S4077"/>
    <s v="Omar"/>
    <s v="Jones"/>
    <s v="student3077@university.com"/>
    <s v="Male"/>
    <n v="19"/>
    <x v="0"/>
    <n v="86.04"/>
    <n v="86.04"/>
    <n v="77.760000000000005"/>
    <n v="55.68"/>
    <n v="64.739999999999995"/>
    <n v="64.739999999999995"/>
    <n v="73.52"/>
    <n v="0.9"/>
    <n v="88.87"/>
    <n v="59.83"/>
    <x v="1"/>
    <x v="1"/>
    <n v="26"/>
    <x v="0"/>
    <x v="0"/>
    <m/>
    <x v="1"/>
    <x v="1"/>
    <x v="6"/>
    <n v="8.4"/>
  </r>
  <r>
    <s v="S4078"/>
    <s v="Ahmed"/>
    <s v="Jones"/>
    <s v="student3078@university.com"/>
    <s v="Male"/>
    <n v="18"/>
    <x v="3"/>
    <n v="99.86"/>
    <n v="99.86"/>
    <n v="92.47"/>
    <n v="61.67"/>
    <m/>
    <n v="74.814932709186792"/>
    <n v="66.209999999999994"/>
    <n v="0.47"/>
    <n v="60.98"/>
    <n v="56.81"/>
    <x v="3"/>
    <x v="1"/>
    <n v="10.8"/>
    <x v="1"/>
    <x v="0"/>
    <s v="Master's"/>
    <x v="2"/>
    <x v="2"/>
    <x v="8"/>
    <n v="5.9"/>
  </r>
  <r>
    <s v="S4079"/>
    <s v="Omar"/>
    <s v="Johnson"/>
    <s v="student3079@university.com"/>
    <s v="Female"/>
    <n v="24"/>
    <x v="3"/>
    <n v="62.97"/>
    <n v="62.97"/>
    <n v="40.07"/>
    <n v="69.56"/>
    <m/>
    <n v="74.814932709186792"/>
    <n v="87.17"/>
    <n v="4.3899999999999997"/>
    <n v="90.31"/>
    <n v="63.11"/>
    <x v="2"/>
    <x v="1"/>
    <n v="19.399999999999999"/>
    <x v="0"/>
    <x v="0"/>
    <s v="None"/>
    <x v="1"/>
    <x v="1"/>
    <x v="5"/>
    <n v="5.6"/>
  </r>
  <r>
    <s v="S4080"/>
    <s v="Omar"/>
    <s v="Jones"/>
    <s v="student3080@university.com"/>
    <s v="Female"/>
    <n v="23"/>
    <x v="0"/>
    <n v="86.77"/>
    <n v="86.77"/>
    <n v="71.81"/>
    <n v="61.55"/>
    <n v="91.25"/>
    <n v="91.25"/>
    <n v="76.11"/>
    <n v="3.47"/>
    <n v="83.7"/>
    <n v="66.89"/>
    <x v="1"/>
    <x v="1"/>
    <n v="25"/>
    <x v="0"/>
    <x v="0"/>
    <s v="Bachelor's"/>
    <x v="4"/>
    <x v="1"/>
    <x v="0"/>
    <n v="7.4"/>
  </r>
  <r>
    <s v="S4081"/>
    <s v="Omar"/>
    <s v="Brown"/>
    <s v="student3081@university.com"/>
    <s v="Female"/>
    <n v="20"/>
    <x v="0"/>
    <n v="77.569999999999993"/>
    <n v="77.569999999999993"/>
    <n v="52.88"/>
    <n v="73.16"/>
    <m/>
    <n v="74.80531030444979"/>
    <n v="95.7"/>
    <n v="5.55"/>
    <n v="60.99"/>
    <n v="87.72"/>
    <x v="4"/>
    <x v="1"/>
    <n v="14.2"/>
    <x v="0"/>
    <x v="0"/>
    <s v="None"/>
    <x v="1"/>
    <x v="2"/>
    <x v="6"/>
    <n v="7.5"/>
  </r>
  <r>
    <s v="S4082"/>
    <s v="Liam"/>
    <s v="Jones"/>
    <s v="student3082@university.com"/>
    <s v="Male"/>
    <n v="24"/>
    <x v="3"/>
    <m/>
    <n v="75.21276780544288"/>
    <n v="45.65"/>
    <n v="54.32"/>
    <n v="59.27"/>
    <n v="59.27"/>
    <n v="82.52"/>
    <n v="7.12"/>
    <n v="76.319999999999993"/>
    <n v="85.48"/>
    <x v="4"/>
    <x v="1"/>
    <n v="23.5"/>
    <x v="1"/>
    <x v="0"/>
    <s v="Bachelor's"/>
    <x v="4"/>
    <x v="0"/>
    <x v="5"/>
    <n v="7.2"/>
  </r>
  <r>
    <s v="S4083"/>
    <s v="Ali"/>
    <s v="Brown"/>
    <s v="student3083@university.com"/>
    <s v="Male"/>
    <n v="24"/>
    <x v="3"/>
    <n v="58.03"/>
    <n v="58.03"/>
    <n v="71.92"/>
    <n v="78.12"/>
    <n v="83.78"/>
    <n v="83.78"/>
    <n v="60.59"/>
    <n v="0.4"/>
    <n v="80.7"/>
    <n v="55.22"/>
    <x v="2"/>
    <x v="1"/>
    <n v="26.7"/>
    <x v="0"/>
    <x v="1"/>
    <s v="PhD"/>
    <x v="3"/>
    <x v="0"/>
    <x v="7"/>
    <n v="5.8"/>
  </r>
  <r>
    <s v="S4084"/>
    <s v="Sara"/>
    <s v="Jones"/>
    <s v="student3084@university.com"/>
    <s v="Male"/>
    <n v="22"/>
    <x v="3"/>
    <n v="94.79"/>
    <n v="94.79"/>
    <n v="84.81"/>
    <n v="91.23"/>
    <n v="53.94"/>
    <n v="53.94"/>
    <n v="58.24"/>
    <n v="4.96"/>
    <n v="60.01"/>
    <n v="98.86"/>
    <x v="3"/>
    <x v="1"/>
    <n v="17.5"/>
    <x v="0"/>
    <x v="0"/>
    <s v="Master's"/>
    <x v="2"/>
    <x v="2"/>
    <x v="7"/>
    <n v="4.3"/>
  </r>
  <r>
    <s v="S4085"/>
    <s v="Ahmed"/>
    <s v="Johnson"/>
    <s v="student3085@university.com"/>
    <s v="Female"/>
    <n v="23"/>
    <x v="3"/>
    <n v="79.77"/>
    <n v="79.77"/>
    <n v="64.739999999999995"/>
    <n v="53.44"/>
    <n v="71.19"/>
    <n v="71.19"/>
    <n v="68.62"/>
    <n v="8.6199999999999992"/>
    <n v="57.25"/>
    <n v="87.61"/>
    <x v="0"/>
    <x v="0"/>
    <n v="27.2"/>
    <x v="1"/>
    <x v="0"/>
    <s v="None"/>
    <x v="1"/>
    <x v="0"/>
    <x v="3"/>
    <n v="8.6"/>
  </r>
  <r>
    <s v="S4086"/>
    <s v="Sara"/>
    <s v="Brown"/>
    <s v="student3086@university.com"/>
    <s v="Female"/>
    <n v="19"/>
    <x v="3"/>
    <n v="91.25"/>
    <n v="91.25"/>
    <n v="80.209999999999994"/>
    <n v="70.47"/>
    <n v="54.29"/>
    <n v="54.29"/>
    <n v="67.349999999999994"/>
    <n v="4.55"/>
    <n v="76.56"/>
    <n v="58.17"/>
    <x v="1"/>
    <x v="1"/>
    <n v="10.199999999999999"/>
    <x v="1"/>
    <x v="0"/>
    <s v="None"/>
    <x v="1"/>
    <x v="1"/>
    <x v="1"/>
    <n v="5.6"/>
  </r>
  <r>
    <s v="S4087"/>
    <s v="Liam"/>
    <s v="Smith"/>
    <s v="student3087@university.com"/>
    <s v="Male"/>
    <n v="23"/>
    <x v="3"/>
    <n v="77.27"/>
    <n v="77.27"/>
    <n v="69.38"/>
    <n v="78.92"/>
    <n v="79.900000000000006"/>
    <n v="79.900000000000006"/>
    <n v="70.36"/>
    <n v="5.21"/>
    <n v="84.69"/>
    <n v="56.22"/>
    <x v="2"/>
    <x v="1"/>
    <n v="27.5"/>
    <x v="1"/>
    <x v="0"/>
    <s v="Master's"/>
    <x v="2"/>
    <x v="0"/>
    <x v="4"/>
    <n v="8"/>
  </r>
  <r>
    <s v="S4088"/>
    <s v="Maria"/>
    <s v="Brown"/>
    <s v="student3088@university.com"/>
    <s v="Male"/>
    <n v="23"/>
    <x v="0"/>
    <n v="61"/>
    <n v="61"/>
    <n v="66.23"/>
    <n v="73.88"/>
    <m/>
    <n v="74.832608695652283"/>
    <n v="59.18"/>
    <n v="4.87"/>
    <n v="73.25"/>
    <n v="54.38"/>
    <x v="1"/>
    <x v="1"/>
    <n v="25.1"/>
    <x v="1"/>
    <x v="0"/>
    <s v="Bachelor's"/>
    <x v="4"/>
    <x v="1"/>
    <x v="6"/>
    <n v="5.8"/>
  </r>
  <r>
    <s v="S4089"/>
    <s v="Maria"/>
    <s v="Johnson"/>
    <s v="student3089@university.com"/>
    <s v="Female"/>
    <n v="18"/>
    <x v="0"/>
    <m/>
    <n v="75.206472980825026"/>
    <n v="57.42"/>
    <n v="61.94"/>
    <n v="81.459999999999994"/>
    <n v="81.459999999999994"/>
    <n v="98.91"/>
    <n v="3.9"/>
    <n v="53.5"/>
    <n v="86.59"/>
    <x v="3"/>
    <x v="1"/>
    <n v="26"/>
    <x v="1"/>
    <x v="0"/>
    <s v="Bachelor's"/>
    <x v="4"/>
    <x v="0"/>
    <x v="5"/>
    <n v="6.5"/>
  </r>
  <r>
    <s v="S4090"/>
    <s v="Maria"/>
    <s v="Davis"/>
    <s v="student3090@university.com"/>
    <s v="Female"/>
    <n v="21"/>
    <x v="1"/>
    <n v="69.08"/>
    <n v="69.08"/>
    <n v="62.96"/>
    <n v="78.53"/>
    <n v="83.66"/>
    <n v="83.66"/>
    <n v="57.29"/>
    <n v="1.1000000000000001"/>
    <n v="96.26"/>
    <n v="61.81"/>
    <x v="3"/>
    <x v="1"/>
    <n v="5.0999999999999996"/>
    <x v="0"/>
    <x v="0"/>
    <m/>
    <x v="1"/>
    <x v="2"/>
    <x v="1"/>
    <n v="5.9"/>
  </r>
  <r>
    <s v="S4091"/>
    <s v="Emma"/>
    <s v="Brown"/>
    <s v="student3091@university.com"/>
    <s v="Male"/>
    <n v="24"/>
    <x v="1"/>
    <n v="98.65"/>
    <n v="98.65"/>
    <n v="60.99"/>
    <n v="41.69"/>
    <n v="74.36"/>
    <n v="74.36"/>
    <n v="82.63"/>
    <n v="1.26"/>
    <n v="84.75"/>
    <n v="53.65"/>
    <x v="3"/>
    <x v="1"/>
    <n v="21.6"/>
    <x v="1"/>
    <x v="0"/>
    <s v="Bachelor's"/>
    <x v="4"/>
    <x v="2"/>
    <x v="7"/>
    <n v="4.4000000000000004"/>
  </r>
  <r>
    <s v="S4092"/>
    <s v="Omar"/>
    <s v="Jones"/>
    <s v="student3092@university.com"/>
    <s v="Female"/>
    <n v="19"/>
    <x v="3"/>
    <n v="50.28"/>
    <n v="50.28"/>
    <n v="78.77"/>
    <n v="62.19"/>
    <n v="58.75"/>
    <n v="58.75"/>
    <n v="50.65"/>
    <n v="1.79"/>
    <n v="81.06"/>
    <n v="71.09"/>
    <x v="0"/>
    <x v="0"/>
    <n v="15"/>
    <x v="0"/>
    <x v="0"/>
    <s v="Bachelor's"/>
    <x v="4"/>
    <x v="0"/>
    <x v="3"/>
    <n v="5.6"/>
  </r>
  <r>
    <s v="S4093"/>
    <s v="Emma"/>
    <s v="Jones"/>
    <s v="student3093@university.com"/>
    <s v="Male"/>
    <n v="18"/>
    <x v="3"/>
    <n v="99.28"/>
    <n v="99.28"/>
    <n v="46.96"/>
    <n v="71.959999999999994"/>
    <n v="55.07"/>
    <n v="55.07"/>
    <n v="70.349999999999994"/>
    <n v="7.93"/>
    <n v="82.18"/>
    <n v="85.43"/>
    <x v="1"/>
    <x v="1"/>
    <n v="20.100000000000001"/>
    <x v="0"/>
    <x v="0"/>
    <s v="None"/>
    <x v="1"/>
    <x v="0"/>
    <x v="7"/>
    <n v="8.8000000000000007"/>
  </r>
  <r>
    <s v="S4094"/>
    <s v="Ali"/>
    <s v="Davis"/>
    <s v="student3094@university.com"/>
    <s v="Male"/>
    <n v="24"/>
    <x v="1"/>
    <n v="99.02"/>
    <n v="99.02"/>
    <n v="45.56"/>
    <n v="41.24"/>
    <n v="65.66"/>
    <n v="65.66"/>
    <n v="65.459999999999994"/>
    <n v="2.75"/>
    <n v="69.930000000000007"/>
    <n v="65.23"/>
    <x v="1"/>
    <x v="1"/>
    <n v="7.1"/>
    <x v="0"/>
    <x v="0"/>
    <s v="None"/>
    <x v="1"/>
    <x v="1"/>
    <x v="6"/>
    <n v="4.5999999999999996"/>
  </r>
  <r>
    <s v="S4095"/>
    <s v="Maria"/>
    <s v="Johnson"/>
    <s v="student3095@university.com"/>
    <s v="Female"/>
    <n v="21"/>
    <x v="3"/>
    <n v="99.81"/>
    <n v="99.81"/>
    <n v="79.599999999999994"/>
    <n v="70.459999999999994"/>
    <n v="73.260000000000005"/>
    <n v="73.260000000000005"/>
    <n v="69.099999999999994"/>
    <n v="9.48"/>
    <n v="99.22"/>
    <n v="74.13"/>
    <x v="1"/>
    <x v="1"/>
    <n v="10.9"/>
    <x v="0"/>
    <x v="0"/>
    <m/>
    <x v="1"/>
    <x v="0"/>
    <x v="3"/>
    <n v="6.8"/>
  </r>
  <r>
    <s v="S4096"/>
    <s v="Liam"/>
    <s v="Williams"/>
    <s v="student3096@university.com"/>
    <s v="Female"/>
    <n v="18"/>
    <x v="3"/>
    <n v="73.83"/>
    <n v="73.83"/>
    <n v="72.78"/>
    <n v="79.260000000000005"/>
    <n v="82.11"/>
    <n v="82.11"/>
    <n v="74.900000000000006"/>
    <n v="8.1"/>
    <n v="56.63"/>
    <n v="59.63"/>
    <x v="2"/>
    <x v="1"/>
    <n v="13.8"/>
    <x v="0"/>
    <x v="0"/>
    <s v="High School"/>
    <x v="0"/>
    <x v="1"/>
    <x v="9"/>
    <n v="8.8000000000000007"/>
  </r>
  <r>
    <s v="S4097"/>
    <s v="Ahmed"/>
    <s v="Jones"/>
    <s v="student3097@university.com"/>
    <s v="Female"/>
    <n v="21"/>
    <x v="3"/>
    <n v="98.19"/>
    <n v="98.19"/>
    <n v="65.81"/>
    <n v="85.55"/>
    <n v="50.06"/>
    <n v="50.06"/>
    <n v="80.02"/>
    <n v="6.85"/>
    <n v="86.96"/>
    <n v="71.459999999999994"/>
    <x v="1"/>
    <x v="1"/>
    <n v="23"/>
    <x v="0"/>
    <x v="0"/>
    <s v="None"/>
    <x v="1"/>
    <x v="0"/>
    <x v="4"/>
    <n v="4.0999999999999996"/>
  </r>
  <r>
    <s v="S4098"/>
    <s v="Sara"/>
    <s v="Smith"/>
    <s v="student3098@university.com"/>
    <s v="Male"/>
    <n v="21"/>
    <x v="0"/>
    <n v="69.78"/>
    <n v="69.78"/>
    <n v="49.15"/>
    <n v="46.8"/>
    <n v="85.55"/>
    <n v="85.55"/>
    <n v="79.180000000000007"/>
    <n v="7.2"/>
    <n v="71.040000000000006"/>
    <n v="67.95"/>
    <x v="2"/>
    <x v="1"/>
    <n v="18.8"/>
    <x v="1"/>
    <x v="0"/>
    <s v="High School"/>
    <x v="0"/>
    <x v="0"/>
    <x v="8"/>
    <n v="4.3"/>
  </r>
  <r>
    <s v="S4099"/>
    <s v="Omar"/>
    <s v="Johnson"/>
    <s v="student3099@university.com"/>
    <s v="Female"/>
    <n v="21"/>
    <x v="0"/>
    <n v="51.31"/>
    <n v="51.31"/>
    <n v="64.66"/>
    <n v="99.43"/>
    <n v="85.64"/>
    <n v="85.64"/>
    <n v="81.540000000000006"/>
    <n v="0.48"/>
    <n v="94.05"/>
    <n v="71.7"/>
    <x v="2"/>
    <x v="1"/>
    <n v="5.4"/>
    <x v="0"/>
    <x v="0"/>
    <m/>
    <x v="1"/>
    <x v="0"/>
    <x v="4"/>
    <n v="8.5"/>
  </r>
  <r>
    <s v="S4100"/>
    <s v="John"/>
    <s v="Brown"/>
    <s v="student3100@university.com"/>
    <s v="Female"/>
    <n v="18"/>
    <x v="2"/>
    <n v="61.22"/>
    <n v="61.22"/>
    <n v="87.38"/>
    <n v="76.37"/>
    <n v="72.23"/>
    <n v="72.23"/>
    <n v="92.23"/>
    <n v="5.68"/>
    <n v="85.86"/>
    <n v="73.290000000000006"/>
    <x v="4"/>
    <x v="1"/>
    <n v="13.4"/>
    <x v="0"/>
    <x v="0"/>
    <s v="Bachelor's"/>
    <x v="4"/>
    <x v="1"/>
    <x v="7"/>
    <n v="7.7"/>
  </r>
  <r>
    <s v="S4101"/>
    <s v="Ahmed"/>
    <s v="Brown"/>
    <s v="student3101@university.com"/>
    <s v="Male"/>
    <n v="23"/>
    <x v="1"/>
    <n v="97.26"/>
    <n v="97.26"/>
    <n v="93.38"/>
    <n v="61.79"/>
    <n v="67.17"/>
    <n v="67.17"/>
    <n v="94.34"/>
    <n v="9.41"/>
    <n v="78.11"/>
    <n v="54.61"/>
    <x v="1"/>
    <x v="1"/>
    <n v="28.5"/>
    <x v="0"/>
    <x v="0"/>
    <s v="High School"/>
    <x v="0"/>
    <x v="1"/>
    <x v="6"/>
    <n v="6.7"/>
  </r>
  <r>
    <s v="S4102"/>
    <s v="Omar"/>
    <s v="Smith"/>
    <s v="student3102@university.com"/>
    <s v="Male"/>
    <n v="21"/>
    <x v="0"/>
    <n v="50.69"/>
    <n v="50.69"/>
    <n v="82.15"/>
    <n v="54.95"/>
    <n v="92.12"/>
    <n v="92.12"/>
    <n v="86.86"/>
    <n v="0.39"/>
    <n v="96.88"/>
    <n v="54.67"/>
    <x v="0"/>
    <x v="0"/>
    <n v="9.5"/>
    <x v="1"/>
    <x v="0"/>
    <s v="PhD"/>
    <x v="3"/>
    <x v="1"/>
    <x v="6"/>
    <n v="6.7"/>
  </r>
  <r>
    <s v="S4103"/>
    <s v="Emma"/>
    <s v="Jones"/>
    <s v="student3103@university.com"/>
    <s v="Female"/>
    <n v="23"/>
    <x v="3"/>
    <n v="77.3"/>
    <n v="77.3"/>
    <n v="43.59"/>
    <n v="74.37"/>
    <n v="89.23"/>
    <n v="89.23"/>
    <n v="53.95"/>
    <n v="2.91"/>
    <n v="95.62"/>
    <n v="63.03"/>
    <x v="0"/>
    <x v="0"/>
    <n v="10.9"/>
    <x v="0"/>
    <x v="0"/>
    <s v="Bachelor's"/>
    <x v="4"/>
    <x v="1"/>
    <x v="6"/>
    <n v="8.9"/>
  </r>
  <r>
    <s v="S4104"/>
    <s v="Emma"/>
    <s v="Johnson"/>
    <s v="student3104@university.com"/>
    <s v="Male"/>
    <n v="24"/>
    <x v="3"/>
    <n v="53.78"/>
    <n v="53.78"/>
    <n v="80.22"/>
    <n v="92.9"/>
    <n v="99.16"/>
    <n v="99.16"/>
    <n v="98.06"/>
    <n v="0.52"/>
    <n v="52.62"/>
    <n v="55.79"/>
    <x v="2"/>
    <x v="1"/>
    <n v="12.7"/>
    <x v="1"/>
    <x v="0"/>
    <m/>
    <x v="1"/>
    <x v="1"/>
    <x v="2"/>
    <n v="4.0999999999999996"/>
  </r>
  <r>
    <s v="S4105"/>
    <s v="Ahmed"/>
    <s v="Smith"/>
    <s v="student3105@university.com"/>
    <s v="Male"/>
    <n v="24"/>
    <x v="3"/>
    <n v="64.319999999999993"/>
    <n v="64.319999999999993"/>
    <n v="54.46"/>
    <n v="71.23"/>
    <n v="68.599999999999994"/>
    <n v="68.599999999999994"/>
    <n v="97.37"/>
    <n v="5.7"/>
    <n v="59.63"/>
    <n v="62.64"/>
    <x v="2"/>
    <x v="1"/>
    <n v="11.7"/>
    <x v="1"/>
    <x v="0"/>
    <m/>
    <x v="1"/>
    <x v="2"/>
    <x v="9"/>
    <n v="5.4"/>
  </r>
  <r>
    <s v="S4106"/>
    <s v="Emma"/>
    <s v="Jones"/>
    <s v="student3106@university.com"/>
    <s v="Male"/>
    <n v="19"/>
    <x v="3"/>
    <n v="54.4"/>
    <n v="54.4"/>
    <n v="58.92"/>
    <n v="79.69"/>
    <n v="95.34"/>
    <n v="95.34"/>
    <n v="85.59"/>
    <n v="1.1599999999999999"/>
    <n v="83.8"/>
    <n v="51.23"/>
    <x v="2"/>
    <x v="1"/>
    <n v="8"/>
    <x v="0"/>
    <x v="0"/>
    <s v="Master's"/>
    <x v="2"/>
    <x v="0"/>
    <x v="1"/>
    <n v="5.6"/>
  </r>
  <r>
    <s v="S4107"/>
    <s v="Maria"/>
    <s v="Johnson"/>
    <s v="student3107@university.com"/>
    <s v="Female"/>
    <n v="22"/>
    <x v="3"/>
    <n v="92.98"/>
    <n v="92.98"/>
    <n v="51.75"/>
    <n v="61.46"/>
    <n v="54.37"/>
    <n v="54.37"/>
    <n v="75.87"/>
    <n v="4.79"/>
    <n v="96.09"/>
    <n v="67.540000000000006"/>
    <x v="1"/>
    <x v="1"/>
    <n v="12.8"/>
    <x v="1"/>
    <x v="1"/>
    <s v="Master's"/>
    <x v="2"/>
    <x v="2"/>
    <x v="4"/>
    <n v="4.5999999999999996"/>
  </r>
  <r>
    <s v="S4108"/>
    <s v="Ali"/>
    <s v="Brown"/>
    <s v="student3108@university.com"/>
    <s v="Female"/>
    <n v="23"/>
    <x v="3"/>
    <n v="79.55"/>
    <n v="79.55"/>
    <n v="86.55"/>
    <n v="63.29"/>
    <n v="70.569999999999993"/>
    <n v="70.569999999999993"/>
    <n v="62.53"/>
    <n v="7.2"/>
    <n v="71.52"/>
    <n v="60.67"/>
    <x v="3"/>
    <x v="1"/>
    <n v="18.5"/>
    <x v="1"/>
    <x v="0"/>
    <s v="High School"/>
    <x v="0"/>
    <x v="0"/>
    <x v="3"/>
    <n v="5.8"/>
  </r>
  <r>
    <s v="S4109"/>
    <s v="Sara"/>
    <s v="Johnson"/>
    <s v="student3109@university.com"/>
    <s v="Male"/>
    <n v="24"/>
    <x v="3"/>
    <n v="95.11"/>
    <n v="95.11"/>
    <n v="78.92"/>
    <n v="57.17"/>
    <n v="73.27"/>
    <n v="73.27"/>
    <n v="87.82"/>
    <n v="1.64"/>
    <n v="51.92"/>
    <n v="94.61"/>
    <x v="1"/>
    <x v="1"/>
    <n v="21.9"/>
    <x v="0"/>
    <x v="0"/>
    <s v="High School"/>
    <x v="0"/>
    <x v="1"/>
    <x v="3"/>
    <n v="5.9"/>
  </r>
  <r>
    <s v="S4110"/>
    <s v="Ali"/>
    <s v="Davis"/>
    <s v="student3110@university.com"/>
    <s v="Male"/>
    <n v="22"/>
    <x v="3"/>
    <n v="84.42"/>
    <n v="84.42"/>
    <n v="76.709999999999994"/>
    <n v="82.34"/>
    <n v="72.040000000000006"/>
    <n v="72.040000000000006"/>
    <n v="93.89"/>
    <n v="7.55"/>
    <n v="82.16"/>
    <n v="92.91"/>
    <x v="4"/>
    <x v="1"/>
    <n v="21.1"/>
    <x v="0"/>
    <x v="0"/>
    <s v="Bachelor's"/>
    <x v="4"/>
    <x v="1"/>
    <x v="5"/>
    <n v="8.8000000000000007"/>
  </r>
  <r>
    <s v="S4111"/>
    <s v="Omar"/>
    <s v="Williams"/>
    <s v="student3111@university.com"/>
    <s v="Male"/>
    <n v="21"/>
    <x v="2"/>
    <n v="98.55"/>
    <n v="98.55"/>
    <n v="80.08"/>
    <n v="61.55"/>
    <n v="81.25"/>
    <n v="81.25"/>
    <n v="83.26"/>
    <n v="0.6"/>
    <n v="59.73"/>
    <n v="65.02"/>
    <x v="1"/>
    <x v="1"/>
    <n v="9.1"/>
    <x v="1"/>
    <x v="0"/>
    <m/>
    <x v="1"/>
    <x v="1"/>
    <x v="3"/>
    <n v="6.2"/>
  </r>
  <r>
    <s v="S4112"/>
    <s v="Sara"/>
    <s v="Johnson"/>
    <s v="student3112@university.com"/>
    <s v="Female"/>
    <n v="22"/>
    <x v="0"/>
    <n v="75.489999999999995"/>
    <n v="75.489999999999995"/>
    <n v="54.21"/>
    <n v="51.44"/>
    <n v="58.51"/>
    <n v="58.51"/>
    <n v="81.45"/>
    <n v="1.5"/>
    <n v="77.62"/>
    <n v="73.77"/>
    <x v="0"/>
    <x v="0"/>
    <n v="20.399999999999999"/>
    <x v="0"/>
    <x v="0"/>
    <s v="High School"/>
    <x v="0"/>
    <x v="0"/>
    <x v="1"/>
    <n v="8.6999999999999993"/>
  </r>
  <r>
    <s v="S4113"/>
    <s v="Liam"/>
    <s v="Williams"/>
    <s v="student3113@university.com"/>
    <s v="Male"/>
    <n v="22"/>
    <x v="2"/>
    <n v="81.94"/>
    <n v="81.94"/>
    <n v="66.680000000000007"/>
    <n v="62.16"/>
    <n v="93.32"/>
    <n v="93.32"/>
    <n v="59.65"/>
    <n v="2.8"/>
    <n v="69.23"/>
    <n v="97.79"/>
    <x v="3"/>
    <x v="1"/>
    <n v="14"/>
    <x v="1"/>
    <x v="0"/>
    <s v="None"/>
    <x v="1"/>
    <x v="1"/>
    <x v="1"/>
    <n v="8.1"/>
  </r>
  <r>
    <s v="S4114"/>
    <s v="Sara"/>
    <s v="Johnson"/>
    <s v="student3114@university.com"/>
    <s v="Male"/>
    <n v="21"/>
    <x v="3"/>
    <n v="78.819999999999993"/>
    <n v="78.819999999999993"/>
    <n v="78"/>
    <n v="91.23"/>
    <n v="77.59"/>
    <n v="77.59"/>
    <n v="67.89"/>
    <n v="7.96"/>
    <n v="77.900000000000006"/>
    <n v="76.2"/>
    <x v="0"/>
    <x v="0"/>
    <n v="25.5"/>
    <x v="0"/>
    <x v="1"/>
    <s v="None"/>
    <x v="1"/>
    <x v="1"/>
    <x v="3"/>
    <n v="7.7"/>
  </r>
  <r>
    <s v="S4115"/>
    <s v="Ali"/>
    <s v="Williams"/>
    <s v="student3115@university.com"/>
    <s v="Female"/>
    <n v="23"/>
    <x v="0"/>
    <n v="74.209999999999994"/>
    <n v="74.209999999999994"/>
    <n v="78.2"/>
    <n v="84.3"/>
    <n v="95.21"/>
    <n v="95.21"/>
    <n v="86.16"/>
    <n v="8.5"/>
    <n v="96.62"/>
    <n v="92.42"/>
    <x v="4"/>
    <x v="1"/>
    <n v="14.1"/>
    <x v="0"/>
    <x v="0"/>
    <s v="High School"/>
    <x v="0"/>
    <x v="2"/>
    <x v="7"/>
    <n v="5.7"/>
  </r>
  <r>
    <s v="S4116"/>
    <s v="Ahmed"/>
    <s v="Davis"/>
    <s v="student3116@university.com"/>
    <s v="Male"/>
    <n v="21"/>
    <x v="3"/>
    <n v="92.3"/>
    <n v="92.3"/>
    <n v="87.51"/>
    <n v="60.08"/>
    <n v="50.13"/>
    <n v="50.13"/>
    <n v="50.84"/>
    <n v="2.2000000000000002"/>
    <n v="74.290000000000006"/>
    <n v="91.32"/>
    <x v="3"/>
    <x v="1"/>
    <n v="29.4"/>
    <x v="0"/>
    <x v="0"/>
    <m/>
    <x v="1"/>
    <x v="1"/>
    <x v="1"/>
    <n v="6.1"/>
  </r>
  <r>
    <s v="S4117"/>
    <s v="Sara"/>
    <s v="Brown"/>
    <s v="student3117@university.com"/>
    <s v="Female"/>
    <n v="19"/>
    <x v="3"/>
    <n v="82.23"/>
    <n v="82.23"/>
    <n v="57.23"/>
    <n v="94.41"/>
    <m/>
    <n v="74.82640979689377"/>
    <n v="82.06"/>
    <n v="0.96"/>
    <n v="51.73"/>
    <n v="97.06"/>
    <x v="3"/>
    <x v="1"/>
    <n v="20.399999999999999"/>
    <x v="0"/>
    <x v="0"/>
    <m/>
    <x v="1"/>
    <x v="0"/>
    <x v="1"/>
    <n v="4.2"/>
  </r>
  <r>
    <s v="S4118"/>
    <s v="Liam"/>
    <s v="Jones"/>
    <s v="student3118@university.com"/>
    <s v="Female"/>
    <n v="20"/>
    <x v="3"/>
    <n v="90.07"/>
    <n v="90.07"/>
    <n v="86.22"/>
    <n v="44.49"/>
    <n v="70.62"/>
    <n v="70.62"/>
    <n v="88.33"/>
    <n v="8.48"/>
    <n v="79.05"/>
    <n v="65.290000000000006"/>
    <x v="1"/>
    <x v="1"/>
    <n v="15.7"/>
    <x v="0"/>
    <x v="0"/>
    <m/>
    <x v="1"/>
    <x v="1"/>
    <x v="3"/>
    <n v="5.9"/>
  </r>
  <r>
    <s v="S4119"/>
    <s v="Liam"/>
    <s v="Williams"/>
    <s v="student3119@university.com"/>
    <s v="Female"/>
    <n v="18"/>
    <x v="2"/>
    <n v="89.32"/>
    <n v="89.32"/>
    <n v="66.41"/>
    <n v="42.99"/>
    <n v="75.25"/>
    <n v="75.25"/>
    <n v="66.739999999999995"/>
    <n v="6.49"/>
    <n v="66.290000000000006"/>
    <n v="52.17"/>
    <x v="1"/>
    <x v="1"/>
    <n v="17.600000000000001"/>
    <x v="0"/>
    <x v="0"/>
    <m/>
    <x v="1"/>
    <x v="2"/>
    <x v="0"/>
    <n v="8.4"/>
  </r>
  <r>
    <s v="S4120"/>
    <s v="Liam"/>
    <s v="Davis"/>
    <s v="student3120@university.com"/>
    <s v="Male"/>
    <n v="21"/>
    <x v="2"/>
    <n v="59.55"/>
    <n v="59.55"/>
    <n v="80.209999999999994"/>
    <n v="47.65"/>
    <n v="87.19"/>
    <n v="87.19"/>
    <n v="53.81"/>
    <n v="1.58"/>
    <n v="88.91"/>
    <n v="55.2"/>
    <x v="0"/>
    <x v="0"/>
    <n v="9.4"/>
    <x v="1"/>
    <x v="0"/>
    <m/>
    <x v="1"/>
    <x v="0"/>
    <x v="3"/>
    <n v="7.9"/>
  </r>
  <r>
    <s v="S4121"/>
    <s v="Ali"/>
    <s v="Williams"/>
    <s v="student3121@university.com"/>
    <s v="Male"/>
    <n v="21"/>
    <x v="3"/>
    <n v="82.51"/>
    <n v="82.51"/>
    <n v="67.34"/>
    <n v="46.99"/>
    <n v="61.36"/>
    <n v="61.36"/>
    <n v="90.96"/>
    <n v="5.58"/>
    <n v="73.5"/>
    <n v="78.56"/>
    <x v="1"/>
    <x v="1"/>
    <n v="22"/>
    <x v="1"/>
    <x v="0"/>
    <m/>
    <x v="1"/>
    <x v="0"/>
    <x v="8"/>
    <n v="8"/>
  </r>
  <r>
    <s v="S4122"/>
    <s v="Sara"/>
    <s v="Brown"/>
    <s v="student3122@university.com"/>
    <s v="Female"/>
    <n v="22"/>
    <x v="3"/>
    <n v="59.98"/>
    <n v="59.98"/>
    <n v="96.92"/>
    <n v="45.27"/>
    <n v="60.24"/>
    <n v="60.24"/>
    <n v="57.09"/>
    <n v="8.7200000000000006"/>
    <n v="87.07"/>
    <n v="76.510000000000005"/>
    <x v="0"/>
    <x v="0"/>
    <n v="29.1"/>
    <x v="0"/>
    <x v="0"/>
    <s v="Master's"/>
    <x v="2"/>
    <x v="2"/>
    <x v="3"/>
    <n v="5.0999999999999996"/>
  </r>
  <r>
    <s v="S4123"/>
    <s v="John"/>
    <s v="Williams"/>
    <s v="student3123@university.com"/>
    <s v="Male"/>
    <n v="19"/>
    <x v="0"/>
    <n v="79.17"/>
    <n v="79.17"/>
    <n v="50.76"/>
    <n v="79.680000000000007"/>
    <n v="85.15"/>
    <n v="85.15"/>
    <n v="68.540000000000006"/>
    <n v="0.7"/>
    <n v="95.44"/>
    <n v="64.92"/>
    <x v="1"/>
    <x v="1"/>
    <n v="17.899999999999999"/>
    <x v="0"/>
    <x v="0"/>
    <m/>
    <x v="1"/>
    <x v="0"/>
    <x v="7"/>
    <n v="5.0999999999999996"/>
  </r>
  <r>
    <s v="S4124"/>
    <s v="Ahmed"/>
    <s v="Davis"/>
    <s v="student3124@university.com"/>
    <s v="Female"/>
    <n v="24"/>
    <x v="3"/>
    <m/>
    <n v="75.142821576763438"/>
    <n v="80.5"/>
    <n v="76.05"/>
    <n v="76.069999999999993"/>
    <n v="76.069999999999993"/>
    <n v="85.36"/>
    <n v="0.84"/>
    <n v="68.11"/>
    <n v="62.44"/>
    <x v="3"/>
    <x v="1"/>
    <n v="29.8"/>
    <x v="0"/>
    <x v="0"/>
    <m/>
    <x v="1"/>
    <x v="2"/>
    <x v="3"/>
    <n v="7.3"/>
  </r>
  <r>
    <s v="S4125"/>
    <s v="Maria"/>
    <s v="Davis"/>
    <s v="student3125@university.com"/>
    <s v="Male"/>
    <n v="24"/>
    <x v="3"/>
    <n v="99.86"/>
    <n v="99.86"/>
    <n v="74.59"/>
    <n v="78.86"/>
    <n v="61.68"/>
    <n v="61.68"/>
    <n v="90.85"/>
    <n v="2.74"/>
    <n v="99.47"/>
    <n v="85.47"/>
    <x v="3"/>
    <x v="1"/>
    <n v="8.8000000000000007"/>
    <x v="0"/>
    <x v="1"/>
    <s v="PhD"/>
    <x v="3"/>
    <x v="2"/>
    <x v="8"/>
    <n v="7.3"/>
  </r>
  <r>
    <s v="S4126"/>
    <s v="Sara"/>
    <s v="Smith"/>
    <s v="student3126@university.com"/>
    <s v="Female"/>
    <n v="22"/>
    <x v="3"/>
    <n v="51.53"/>
    <n v="51.53"/>
    <n v="50.36"/>
    <n v="81.3"/>
    <m/>
    <n v="74.839045618247397"/>
    <n v="93.12"/>
    <n v="6.52"/>
    <n v="57.49"/>
    <n v="67.03"/>
    <x v="2"/>
    <x v="1"/>
    <n v="20.9"/>
    <x v="0"/>
    <x v="0"/>
    <s v="None"/>
    <x v="1"/>
    <x v="1"/>
    <x v="5"/>
    <n v="5"/>
  </r>
  <r>
    <s v="S4127"/>
    <s v="Liam"/>
    <s v="Brown"/>
    <s v="student3127@university.com"/>
    <s v="Female"/>
    <n v="23"/>
    <x v="0"/>
    <m/>
    <n v="75.142166172106769"/>
    <n v="43.96"/>
    <n v="85.41"/>
    <n v="72.98"/>
    <n v="72.98"/>
    <n v="76.52"/>
    <n v="1.78"/>
    <n v="82.2"/>
    <n v="80.2"/>
    <x v="0"/>
    <x v="0"/>
    <n v="21.9"/>
    <x v="0"/>
    <x v="1"/>
    <m/>
    <x v="1"/>
    <x v="1"/>
    <x v="1"/>
    <n v="7.6"/>
  </r>
  <r>
    <s v="S4128"/>
    <s v="John"/>
    <s v="Smith"/>
    <s v="student3128@university.com"/>
    <s v="Male"/>
    <n v="21"/>
    <x v="3"/>
    <n v="53.85"/>
    <n v="53.85"/>
    <n v="87.95"/>
    <n v="52.43"/>
    <n v="84.57"/>
    <n v="84.57"/>
    <n v="73.790000000000006"/>
    <n v="8.16"/>
    <n v="51.74"/>
    <n v="85.61"/>
    <x v="0"/>
    <x v="0"/>
    <n v="12.8"/>
    <x v="0"/>
    <x v="0"/>
    <s v="Master's"/>
    <x v="2"/>
    <x v="0"/>
    <x v="3"/>
    <n v="5.9"/>
  </r>
  <r>
    <s v="S4129"/>
    <s v="Maria"/>
    <s v="Brown"/>
    <s v="student3129@university.com"/>
    <s v="Male"/>
    <n v="21"/>
    <x v="3"/>
    <n v="69.92"/>
    <n v="69.92"/>
    <n v="49.45"/>
    <n v="77.34"/>
    <n v="50.13"/>
    <n v="50.13"/>
    <n v="92.42"/>
    <n v="7.5"/>
    <n v="60.65"/>
    <n v="71.52"/>
    <x v="2"/>
    <x v="1"/>
    <n v="13.8"/>
    <x v="0"/>
    <x v="0"/>
    <s v="Master's"/>
    <x v="2"/>
    <x v="0"/>
    <x v="5"/>
    <n v="8.4"/>
  </r>
  <r>
    <s v="S4130"/>
    <s v="Maria"/>
    <s v="Williams"/>
    <s v="student3130@university.com"/>
    <s v="Male"/>
    <n v="22"/>
    <x v="3"/>
    <n v="91.08"/>
    <n v="91.08"/>
    <n v="51.19"/>
    <n v="74.8"/>
    <n v="79.34"/>
    <n v="79.34"/>
    <n v="78.150000000000006"/>
    <n v="5.61"/>
    <n v="81.69"/>
    <n v="59.67"/>
    <x v="1"/>
    <x v="1"/>
    <n v="28.6"/>
    <x v="0"/>
    <x v="0"/>
    <s v="None"/>
    <x v="1"/>
    <x v="2"/>
    <x v="5"/>
    <n v="5.8"/>
  </r>
  <r>
    <s v="S4131"/>
    <s v="Omar"/>
    <s v="Davis"/>
    <s v="student3131@university.com"/>
    <s v="Male"/>
    <n v="21"/>
    <x v="0"/>
    <n v="92.2"/>
    <n v="92.2"/>
    <n v="98.71"/>
    <n v="96.62"/>
    <n v="80.28"/>
    <n v="80.28"/>
    <n v="78.930000000000007"/>
    <n v="1.1599999999999999"/>
    <n v="52.31"/>
    <n v="93.04"/>
    <x v="3"/>
    <x v="1"/>
    <n v="20.3"/>
    <x v="1"/>
    <x v="0"/>
    <s v="Bachelor's"/>
    <x v="4"/>
    <x v="1"/>
    <x v="9"/>
    <n v="5.0999999999999996"/>
  </r>
  <r>
    <s v="S4132"/>
    <s v="Sara"/>
    <s v="Smith"/>
    <s v="student3132@university.com"/>
    <s v="Female"/>
    <n v="23"/>
    <x v="2"/>
    <n v="86.85"/>
    <n v="86.85"/>
    <n v="83.04"/>
    <n v="53.94"/>
    <n v="87.28"/>
    <n v="87.28"/>
    <n v="71.7"/>
    <n v="9.8800000000000008"/>
    <n v="55.09"/>
    <n v="54.68"/>
    <x v="1"/>
    <x v="1"/>
    <n v="24.5"/>
    <x v="0"/>
    <x v="0"/>
    <s v="PhD"/>
    <x v="3"/>
    <x v="0"/>
    <x v="1"/>
    <n v="5"/>
  </r>
  <r>
    <s v="S4133"/>
    <s v="Ali"/>
    <s v="Williams"/>
    <s v="student3133@university.com"/>
    <s v="Female"/>
    <n v="20"/>
    <x v="3"/>
    <n v="94.84"/>
    <n v="94.84"/>
    <n v="55.03"/>
    <n v="43.52"/>
    <n v="94.46"/>
    <n v="94.46"/>
    <n v="68.64"/>
    <n v="4.9000000000000004"/>
    <n v="64.55"/>
    <n v="91.47"/>
    <x v="3"/>
    <x v="1"/>
    <n v="23.1"/>
    <x v="1"/>
    <x v="0"/>
    <m/>
    <x v="1"/>
    <x v="0"/>
    <x v="0"/>
    <n v="8.5"/>
  </r>
  <r>
    <s v="S4134"/>
    <s v="Sara"/>
    <s v="Davis"/>
    <s v="student3134@university.com"/>
    <s v="Male"/>
    <n v="18"/>
    <x v="1"/>
    <n v="66.14"/>
    <n v="66.14"/>
    <n v="75.459999999999994"/>
    <n v="79.209999999999994"/>
    <m/>
    <n v="74.823875828812646"/>
    <n v="74.03"/>
    <n v="4.5199999999999996"/>
    <n v="78.78"/>
    <n v="91.83"/>
    <x v="3"/>
    <x v="1"/>
    <n v="20.3"/>
    <x v="0"/>
    <x v="0"/>
    <s v="None"/>
    <x v="1"/>
    <x v="0"/>
    <x v="4"/>
    <n v="8.3000000000000007"/>
  </r>
  <r>
    <s v="S4135"/>
    <s v="John"/>
    <s v="Brown"/>
    <s v="student3135@university.com"/>
    <s v="Male"/>
    <n v="18"/>
    <x v="1"/>
    <n v="54.41"/>
    <n v="54.41"/>
    <n v="72.05"/>
    <n v="84.41"/>
    <m/>
    <n v="74.823875828812646"/>
    <n v="68.239999999999995"/>
    <n v="9.9600000000000009"/>
    <n v="50.8"/>
    <n v="78.55"/>
    <x v="4"/>
    <x v="1"/>
    <n v="6.2"/>
    <x v="0"/>
    <x v="0"/>
    <m/>
    <x v="1"/>
    <x v="1"/>
    <x v="3"/>
    <n v="6.1"/>
  </r>
  <r>
    <s v="S4136"/>
    <s v="Maria"/>
    <s v="Davis"/>
    <s v="student3136@university.com"/>
    <s v="Female"/>
    <n v="18"/>
    <x v="2"/>
    <n v="52.91"/>
    <n v="52.91"/>
    <n v="90.67"/>
    <n v="56.99"/>
    <n v="55.12"/>
    <n v="55.12"/>
    <n v="67.180000000000007"/>
    <n v="8.64"/>
    <n v="74.12"/>
    <n v="81.47"/>
    <x v="4"/>
    <x v="1"/>
    <n v="21.6"/>
    <x v="0"/>
    <x v="0"/>
    <s v="PhD"/>
    <x v="3"/>
    <x v="1"/>
    <x v="5"/>
    <n v="5.2"/>
  </r>
  <r>
    <s v="S4137"/>
    <s v="Sara"/>
    <s v="Williams"/>
    <s v="student3137@university.com"/>
    <s v="Male"/>
    <n v="20"/>
    <x v="1"/>
    <n v="92.61"/>
    <n v="92.61"/>
    <n v="83.76"/>
    <n v="74.25"/>
    <n v="66.84"/>
    <n v="66.84"/>
    <n v="99.68"/>
    <n v="4.5599999999999996"/>
    <n v="81.290000000000006"/>
    <n v="67.900000000000006"/>
    <x v="3"/>
    <x v="1"/>
    <n v="13.6"/>
    <x v="1"/>
    <x v="0"/>
    <s v="Master's"/>
    <x v="2"/>
    <x v="1"/>
    <x v="1"/>
    <n v="5.4"/>
  </r>
  <r>
    <s v="S4138"/>
    <s v="Ali"/>
    <s v="Smith"/>
    <s v="student3138@university.com"/>
    <s v="Male"/>
    <n v="21"/>
    <x v="0"/>
    <n v="86.52"/>
    <n v="86.52"/>
    <n v="89.9"/>
    <n v="43.57"/>
    <n v="53.42"/>
    <n v="53.42"/>
    <n v="66.81"/>
    <n v="4.1900000000000004"/>
    <n v="70.13"/>
    <n v="92.08"/>
    <x v="3"/>
    <x v="1"/>
    <n v="16.7"/>
    <x v="0"/>
    <x v="0"/>
    <s v="Master's"/>
    <x v="2"/>
    <x v="0"/>
    <x v="8"/>
    <n v="5.9"/>
  </r>
  <r>
    <s v="S4139"/>
    <s v="Omar"/>
    <s v="Smith"/>
    <s v="student3139@university.com"/>
    <s v="Male"/>
    <n v="22"/>
    <x v="1"/>
    <n v="84.93"/>
    <n v="84.93"/>
    <n v="52.69"/>
    <n v="97.6"/>
    <n v="90.14"/>
    <n v="90.14"/>
    <n v="62.82"/>
    <n v="0.96"/>
    <n v="53.38"/>
    <n v="63.19"/>
    <x v="0"/>
    <x v="0"/>
    <n v="26.3"/>
    <x v="0"/>
    <x v="0"/>
    <s v="PhD"/>
    <x v="3"/>
    <x v="0"/>
    <x v="3"/>
    <n v="4.2"/>
  </r>
  <r>
    <s v="S4140"/>
    <s v="Sara"/>
    <s v="Davis"/>
    <s v="student3140@university.com"/>
    <s v="Male"/>
    <n v="24"/>
    <x v="3"/>
    <n v="66.98"/>
    <n v="66.98"/>
    <n v="78.41"/>
    <n v="46.6"/>
    <n v="90.35"/>
    <n v="90.35"/>
    <n v="67.7"/>
    <n v="9.27"/>
    <n v="80.540000000000006"/>
    <n v="77.989999999999995"/>
    <x v="4"/>
    <x v="1"/>
    <n v="29.2"/>
    <x v="1"/>
    <x v="0"/>
    <s v="Bachelor's"/>
    <x v="4"/>
    <x v="1"/>
    <x v="5"/>
    <n v="4.3"/>
  </r>
  <r>
    <s v="S4141"/>
    <s v="Ahmed"/>
    <s v="Williams"/>
    <s v="student3141@university.com"/>
    <s v="Female"/>
    <n v="19"/>
    <x v="0"/>
    <m/>
    <n v="75.132362440191358"/>
    <n v="42.41"/>
    <n v="44.05"/>
    <n v="70.86"/>
    <n v="70.86"/>
    <n v="79.540000000000006"/>
    <n v="8.44"/>
    <n v="80.290000000000006"/>
    <n v="50.09"/>
    <x v="4"/>
    <x v="1"/>
    <n v="22.4"/>
    <x v="0"/>
    <x v="0"/>
    <s v="PhD"/>
    <x v="3"/>
    <x v="0"/>
    <x v="1"/>
    <n v="8.6"/>
  </r>
  <r>
    <s v="S4142"/>
    <s v="Omar"/>
    <s v="Johnson"/>
    <s v="student3142@university.com"/>
    <s v="Female"/>
    <n v="21"/>
    <x v="2"/>
    <n v="97.91"/>
    <n v="97.91"/>
    <n v="44.14"/>
    <n v="42.65"/>
    <n v="62.98"/>
    <n v="62.98"/>
    <n v="95.55"/>
    <n v="3.1"/>
    <n v="75.3"/>
    <n v="96.99"/>
    <x v="1"/>
    <x v="1"/>
    <n v="10.8"/>
    <x v="0"/>
    <x v="0"/>
    <s v="None"/>
    <x v="1"/>
    <x v="2"/>
    <x v="6"/>
    <n v="7.8"/>
  </r>
  <r>
    <s v="S4143"/>
    <s v="Ali"/>
    <s v="Brown"/>
    <s v="student3143@university.com"/>
    <s v="Male"/>
    <n v="20"/>
    <x v="1"/>
    <n v="53.19"/>
    <n v="53.19"/>
    <n v="82.81"/>
    <n v="65.64"/>
    <m/>
    <n v="74.84449152542382"/>
    <n v="89.39"/>
    <n v="7.53"/>
    <n v="84.66"/>
    <n v="97.41"/>
    <x v="4"/>
    <x v="1"/>
    <n v="12.9"/>
    <x v="0"/>
    <x v="0"/>
    <m/>
    <x v="1"/>
    <x v="1"/>
    <x v="7"/>
    <n v="8.1"/>
  </r>
  <r>
    <s v="S4144"/>
    <s v="John"/>
    <s v="Brown"/>
    <s v="student3144@university.com"/>
    <s v="Female"/>
    <n v="23"/>
    <x v="2"/>
    <n v="88.69"/>
    <n v="88.69"/>
    <n v="41.47"/>
    <n v="45.83"/>
    <m/>
    <n v="74.84449152542382"/>
    <n v="92.11"/>
    <n v="7.63"/>
    <n v="60.39"/>
    <n v="85.52"/>
    <x v="1"/>
    <x v="1"/>
    <n v="8.5"/>
    <x v="1"/>
    <x v="0"/>
    <s v="PhD"/>
    <x v="3"/>
    <x v="0"/>
    <x v="8"/>
    <n v="6.4"/>
  </r>
  <r>
    <s v="S4145"/>
    <s v="Maria"/>
    <s v="Williams"/>
    <s v="student3145@university.com"/>
    <s v="Male"/>
    <n v="20"/>
    <x v="1"/>
    <n v="65.48"/>
    <n v="65.48"/>
    <n v="74.790000000000006"/>
    <n v="84.68"/>
    <m/>
    <n v="74.84449152542382"/>
    <n v="92.95"/>
    <n v="2.2799999999999998"/>
    <n v="83.93"/>
    <n v="71.16"/>
    <x v="3"/>
    <x v="1"/>
    <n v="19.5"/>
    <x v="1"/>
    <x v="0"/>
    <m/>
    <x v="1"/>
    <x v="1"/>
    <x v="7"/>
    <n v="5.8"/>
  </r>
  <r>
    <s v="S4146"/>
    <s v="Sara"/>
    <s v="Johnson"/>
    <s v="student3146@university.com"/>
    <s v="Male"/>
    <n v="24"/>
    <x v="1"/>
    <n v="51.95"/>
    <n v="51.95"/>
    <n v="90.42"/>
    <n v="93.93"/>
    <n v="63.31"/>
    <n v="63.31"/>
    <n v="96.03"/>
    <n v="6.14"/>
    <n v="58.07"/>
    <n v="58.93"/>
    <x v="0"/>
    <x v="0"/>
    <n v="28.2"/>
    <x v="0"/>
    <x v="0"/>
    <m/>
    <x v="1"/>
    <x v="2"/>
    <x v="3"/>
    <n v="4.5"/>
  </r>
  <r>
    <s v="S4147"/>
    <s v="Ali"/>
    <s v="Smith"/>
    <s v="student3147@university.com"/>
    <s v="Male"/>
    <n v="18"/>
    <x v="1"/>
    <n v="87.13"/>
    <n v="87.13"/>
    <n v="62.8"/>
    <n v="55.61"/>
    <n v="81.09"/>
    <n v="81.09"/>
    <n v="61.75"/>
    <n v="2.5499999999999998"/>
    <n v="69.63"/>
    <n v="74.62"/>
    <x v="1"/>
    <x v="1"/>
    <n v="25.3"/>
    <x v="0"/>
    <x v="0"/>
    <m/>
    <x v="1"/>
    <x v="2"/>
    <x v="1"/>
    <n v="6.8"/>
  </r>
  <r>
    <s v="S4148"/>
    <s v="Omar"/>
    <s v="Jones"/>
    <s v="student3148@university.com"/>
    <s v="Female"/>
    <n v="21"/>
    <x v="1"/>
    <n v="66.55"/>
    <n v="66.55"/>
    <n v="42.69"/>
    <n v="77.73"/>
    <n v="62.93"/>
    <n v="62.93"/>
    <n v="72.92"/>
    <n v="7.9"/>
    <n v="53.38"/>
    <n v="89.57"/>
    <x v="1"/>
    <x v="1"/>
    <n v="18.600000000000001"/>
    <x v="0"/>
    <x v="0"/>
    <s v="Bachelor's"/>
    <x v="4"/>
    <x v="1"/>
    <x v="0"/>
    <n v="7.7"/>
  </r>
  <r>
    <s v="S4149"/>
    <s v="Ahmed"/>
    <s v="Jones"/>
    <s v="student3149@university.com"/>
    <s v="Female"/>
    <n v="24"/>
    <x v="0"/>
    <n v="86.11"/>
    <n v="86.11"/>
    <n v="82.83"/>
    <n v="42.54"/>
    <n v="61.26"/>
    <n v="61.26"/>
    <n v="69.260000000000005"/>
    <n v="1.54"/>
    <n v="90.96"/>
    <n v="80.260000000000005"/>
    <x v="3"/>
    <x v="1"/>
    <n v="28.5"/>
    <x v="0"/>
    <x v="0"/>
    <s v="Master's"/>
    <x v="2"/>
    <x v="0"/>
    <x v="9"/>
    <n v="5"/>
  </r>
  <r>
    <s v="S4150"/>
    <s v="Ali"/>
    <s v="Williams"/>
    <s v="student3150@university.com"/>
    <s v="Female"/>
    <n v="18"/>
    <x v="2"/>
    <m/>
    <n v="75.134795673076894"/>
    <n v="95.78"/>
    <n v="63.19"/>
    <n v="51.06"/>
    <n v="51.06"/>
    <n v="69.09"/>
    <n v="6.69"/>
    <n v="76.91"/>
    <n v="76.37"/>
    <x v="0"/>
    <x v="0"/>
    <n v="27.4"/>
    <x v="0"/>
    <x v="0"/>
    <s v="Bachelor's"/>
    <x v="4"/>
    <x v="1"/>
    <x v="5"/>
    <n v="5.9"/>
  </r>
  <r>
    <s v="S4151"/>
    <s v="Emma"/>
    <s v="Johnson"/>
    <s v="student3151@university.com"/>
    <s v="Female"/>
    <n v="19"/>
    <x v="1"/>
    <n v="76.739999999999995"/>
    <n v="76.739999999999995"/>
    <n v="83.03"/>
    <n v="57.58"/>
    <n v="78.86"/>
    <n v="78.86"/>
    <n v="82.61"/>
    <n v="3.26"/>
    <n v="98.55"/>
    <n v="92.47"/>
    <x v="4"/>
    <x v="1"/>
    <n v="14"/>
    <x v="0"/>
    <x v="0"/>
    <s v="None"/>
    <x v="1"/>
    <x v="2"/>
    <x v="3"/>
    <n v="8.6"/>
  </r>
  <r>
    <s v="S4152"/>
    <s v="Liam"/>
    <s v="Johnson"/>
    <s v="student3152@university.com"/>
    <s v="Female"/>
    <n v="23"/>
    <x v="1"/>
    <m/>
    <n v="75.133830426939227"/>
    <n v="74.709999999999994"/>
    <n v="53.72"/>
    <n v="57.5"/>
    <n v="57.5"/>
    <n v="70.09"/>
    <n v="0.36"/>
    <n v="97.12"/>
    <n v="65.66"/>
    <x v="0"/>
    <x v="0"/>
    <n v="18.7"/>
    <x v="0"/>
    <x v="0"/>
    <s v="Master's"/>
    <x v="2"/>
    <x v="0"/>
    <x v="5"/>
    <n v="8.1999999999999993"/>
  </r>
  <r>
    <s v="S4153"/>
    <s v="Ahmed"/>
    <s v="Brown"/>
    <s v="student3153@university.com"/>
    <s v="Male"/>
    <n v="18"/>
    <x v="0"/>
    <n v="79.05"/>
    <n v="79.05"/>
    <n v="53.8"/>
    <n v="78.680000000000007"/>
    <n v="50.62"/>
    <n v="50.62"/>
    <n v="80.819999999999993"/>
    <n v="1.24"/>
    <n v="99.93"/>
    <n v="93"/>
    <x v="1"/>
    <x v="1"/>
    <n v="12.4"/>
    <x v="0"/>
    <x v="0"/>
    <m/>
    <x v="1"/>
    <x v="0"/>
    <x v="3"/>
    <n v="8"/>
  </r>
  <r>
    <s v="S4154"/>
    <s v="Omar"/>
    <s v="Smith"/>
    <s v="student3154@university.com"/>
    <s v="Male"/>
    <n v="19"/>
    <x v="3"/>
    <n v="64.33"/>
    <n v="64.33"/>
    <n v="40.92"/>
    <n v="47.81"/>
    <m/>
    <n v="74.900529197080374"/>
    <n v="69.11"/>
    <n v="6.55"/>
    <n v="55.06"/>
    <n v="71.97"/>
    <x v="4"/>
    <x v="1"/>
    <n v="5.2"/>
    <x v="0"/>
    <x v="1"/>
    <s v="None"/>
    <x v="1"/>
    <x v="0"/>
    <x v="2"/>
    <n v="4.2"/>
  </r>
  <r>
    <s v="S4155"/>
    <s v="John"/>
    <s v="Davis"/>
    <s v="student3155@university.com"/>
    <s v="Female"/>
    <n v="20"/>
    <x v="3"/>
    <n v="86.71"/>
    <n v="86.71"/>
    <n v="81.680000000000007"/>
    <n v="91.64"/>
    <n v="65.69"/>
    <n v="65.69"/>
    <n v="65.56"/>
    <n v="2.4"/>
    <n v="80.33"/>
    <n v="50.12"/>
    <x v="3"/>
    <x v="1"/>
    <n v="16.3"/>
    <x v="0"/>
    <x v="0"/>
    <s v="High School"/>
    <x v="0"/>
    <x v="1"/>
    <x v="6"/>
    <n v="4.8"/>
  </r>
  <r>
    <s v="S4156"/>
    <s v="Maria"/>
    <s v="Johnson"/>
    <s v="student3156@university.com"/>
    <s v="Female"/>
    <n v="18"/>
    <x v="2"/>
    <n v="79.459999999999994"/>
    <n v="79.459999999999994"/>
    <n v="53.86"/>
    <n v="79.89"/>
    <n v="83.46"/>
    <n v="83.46"/>
    <n v="67.650000000000006"/>
    <n v="6.31"/>
    <n v="70.38"/>
    <n v="86.6"/>
    <x v="3"/>
    <x v="1"/>
    <n v="23.8"/>
    <x v="0"/>
    <x v="1"/>
    <s v="Bachelor's"/>
    <x v="4"/>
    <x v="1"/>
    <x v="2"/>
    <n v="5.5"/>
  </r>
  <r>
    <s v="S4157"/>
    <s v="Omar"/>
    <s v="Davis"/>
    <s v="student3157@university.com"/>
    <s v="Female"/>
    <n v="18"/>
    <x v="0"/>
    <n v="50.64"/>
    <n v="50.64"/>
    <n v="91.49"/>
    <n v="82.64"/>
    <n v="60.13"/>
    <n v="60.13"/>
    <n v="90.19"/>
    <n v="4.1500000000000004"/>
    <n v="76.63"/>
    <n v="93.89"/>
    <x v="2"/>
    <x v="1"/>
    <n v="20.9"/>
    <x v="1"/>
    <x v="0"/>
    <s v="None"/>
    <x v="1"/>
    <x v="1"/>
    <x v="8"/>
    <n v="5.5"/>
  </r>
  <r>
    <s v="S4158"/>
    <s v="Liam"/>
    <s v="Jones"/>
    <s v="student3158@university.com"/>
    <s v="Male"/>
    <n v="22"/>
    <x v="3"/>
    <n v="95.08"/>
    <n v="95.08"/>
    <n v="67.98"/>
    <n v="96.12"/>
    <n v="94.38"/>
    <n v="94.38"/>
    <n v="80.05"/>
    <n v="6.93"/>
    <n v="65.44"/>
    <n v="74.22"/>
    <x v="1"/>
    <x v="1"/>
    <n v="28.2"/>
    <x v="0"/>
    <x v="0"/>
    <s v="Bachelor's"/>
    <x v="4"/>
    <x v="0"/>
    <x v="1"/>
    <n v="4.5999999999999996"/>
  </r>
  <r>
    <s v="S4159"/>
    <s v="John"/>
    <s v="Davis"/>
    <s v="student3159@university.com"/>
    <s v="Female"/>
    <n v="23"/>
    <x v="3"/>
    <n v="77.28"/>
    <n v="77.28"/>
    <n v="71.84"/>
    <n v="96.54"/>
    <n v="64.42"/>
    <n v="64.42"/>
    <n v="98.7"/>
    <n v="4.93"/>
    <n v="52.4"/>
    <n v="72.739999999999995"/>
    <x v="3"/>
    <x v="1"/>
    <n v="22.1"/>
    <x v="0"/>
    <x v="0"/>
    <s v="Bachelor's"/>
    <x v="4"/>
    <x v="0"/>
    <x v="0"/>
    <n v="5.4"/>
  </r>
  <r>
    <s v="S4160"/>
    <s v="Sara"/>
    <s v="Smith"/>
    <s v="student3160@university.com"/>
    <s v="Male"/>
    <n v="23"/>
    <x v="1"/>
    <n v="93.43"/>
    <n v="93.43"/>
    <n v="85.24"/>
    <n v="73.099999999999994"/>
    <m/>
    <n v="74.904447834045243"/>
    <n v="91.63"/>
    <n v="3.09"/>
    <n v="85.39"/>
    <n v="90.27"/>
    <x v="3"/>
    <x v="1"/>
    <n v="8.5"/>
    <x v="0"/>
    <x v="0"/>
    <s v="High School"/>
    <x v="0"/>
    <x v="2"/>
    <x v="8"/>
    <n v="6.1"/>
  </r>
  <r>
    <s v="S4161"/>
    <s v="Ali"/>
    <s v="Smith"/>
    <s v="student3161@university.com"/>
    <s v="Male"/>
    <n v="24"/>
    <x v="1"/>
    <n v="94.14"/>
    <n v="94.14"/>
    <n v="86.77"/>
    <n v="69.72"/>
    <n v="60.9"/>
    <n v="60.9"/>
    <n v="74.290000000000006"/>
    <n v="1.46"/>
    <n v="98.29"/>
    <n v="94.24"/>
    <x v="1"/>
    <x v="1"/>
    <n v="11.7"/>
    <x v="1"/>
    <x v="0"/>
    <s v="Bachelor's"/>
    <x v="4"/>
    <x v="0"/>
    <x v="5"/>
    <n v="4.2"/>
  </r>
  <r>
    <s v="S4162"/>
    <s v="Emma"/>
    <s v="Davis"/>
    <s v="student3162@university.com"/>
    <s v="Female"/>
    <n v="20"/>
    <x v="1"/>
    <n v="72.25"/>
    <n v="72.25"/>
    <n v="78.56"/>
    <n v="60.12"/>
    <n v="62.69"/>
    <n v="62.69"/>
    <n v="62.12"/>
    <n v="3.41"/>
    <n v="76.62"/>
    <n v="98.72"/>
    <x v="2"/>
    <x v="1"/>
    <n v="8.1"/>
    <x v="1"/>
    <x v="1"/>
    <s v="None"/>
    <x v="1"/>
    <x v="0"/>
    <x v="8"/>
    <n v="6"/>
  </r>
  <r>
    <s v="S4163"/>
    <s v="Ahmed"/>
    <s v="Williams"/>
    <s v="student3163@university.com"/>
    <s v="Male"/>
    <n v="22"/>
    <x v="0"/>
    <m/>
    <n v="75.109007864488788"/>
    <n v="96.31"/>
    <n v="82.93"/>
    <n v="53.71"/>
    <n v="53.71"/>
    <n v="83.7"/>
    <n v="6.35"/>
    <n v="66.48"/>
    <n v="67.28"/>
    <x v="3"/>
    <x v="1"/>
    <n v="24.9"/>
    <x v="1"/>
    <x v="0"/>
    <s v="Bachelor's"/>
    <x v="4"/>
    <x v="1"/>
    <x v="4"/>
    <n v="6.5"/>
  </r>
  <r>
    <s v="S4164"/>
    <s v="Ahmed"/>
    <s v="Johnson"/>
    <s v="student3164@university.com"/>
    <s v="Male"/>
    <n v="24"/>
    <x v="3"/>
    <n v="70.790000000000006"/>
    <n v="70.790000000000006"/>
    <n v="98.94"/>
    <n v="72.290000000000006"/>
    <m/>
    <n v="74.933429095354626"/>
    <n v="86.33"/>
    <n v="7.4"/>
    <n v="96.91"/>
    <n v="79.73"/>
    <x v="0"/>
    <x v="0"/>
    <n v="28.8"/>
    <x v="1"/>
    <x v="0"/>
    <s v="Bachelor's"/>
    <x v="4"/>
    <x v="0"/>
    <x v="2"/>
    <n v="4.2"/>
  </r>
  <r>
    <s v="S4165"/>
    <s v="Ali"/>
    <s v="Williams"/>
    <s v="student3165@university.com"/>
    <s v="Female"/>
    <n v="19"/>
    <x v="3"/>
    <n v="72.47"/>
    <n v="72.47"/>
    <n v="96.81"/>
    <n v="95.97"/>
    <n v="92.98"/>
    <n v="92.98"/>
    <n v="73.209999999999994"/>
    <n v="1.6"/>
    <n v="68.23"/>
    <n v="91.15"/>
    <x v="3"/>
    <x v="1"/>
    <n v="10.7"/>
    <x v="0"/>
    <x v="0"/>
    <s v="High School"/>
    <x v="0"/>
    <x v="1"/>
    <x v="1"/>
    <n v="7.4"/>
  </r>
  <r>
    <s v="S4166"/>
    <s v="Emma"/>
    <s v="Davis"/>
    <s v="student3166@university.com"/>
    <s v="Male"/>
    <n v="24"/>
    <x v="3"/>
    <n v="94.76"/>
    <n v="94.76"/>
    <n v="89.45"/>
    <n v="54.32"/>
    <n v="84.42"/>
    <n v="84.42"/>
    <n v="61.5"/>
    <n v="6.64"/>
    <n v="95.73"/>
    <n v="76.59"/>
    <x v="3"/>
    <x v="1"/>
    <n v="24.1"/>
    <x v="1"/>
    <x v="0"/>
    <s v="Bachelor's"/>
    <x v="4"/>
    <x v="1"/>
    <x v="7"/>
    <n v="4.4000000000000004"/>
  </r>
  <r>
    <s v="S4167"/>
    <s v="Ali"/>
    <s v="Johnson"/>
    <s v="student3167@university.com"/>
    <s v="Female"/>
    <n v="19"/>
    <x v="1"/>
    <n v="89.41"/>
    <n v="89.41"/>
    <n v="82.34"/>
    <n v="58.62"/>
    <n v="93.76"/>
    <n v="93.76"/>
    <n v="77.86"/>
    <n v="1.79"/>
    <n v="92.78"/>
    <n v="73.09"/>
    <x v="1"/>
    <x v="1"/>
    <n v="15.9"/>
    <x v="0"/>
    <x v="0"/>
    <s v="Master's"/>
    <x v="2"/>
    <x v="0"/>
    <x v="7"/>
    <n v="7.2"/>
  </r>
  <r>
    <s v="S4168"/>
    <s v="Sara"/>
    <s v="Brown"/>
    <s v="student3168@university.com"/>
    <s v="Male"/>
    <n v="20"/>
    <x v="3"/>
    <n v="56.33"/>
    <n v="56.33"/>
    <n v="79.8"/>
    <n v="58.97"/>
    <n v="55.24"/>
    <n v="55.24"/>
    <n v="62.69"/>
    <n v="2.2200000000000002"/>
    <n v="76.44"/>
    <n v="78.599999999999994"/>
    <x v="0"/>
    <x v="0"/>
    <n v="13.9"/>
    <x v="0"/>
    <x v="0"/>
    <s v="PhD"/>
    <x v="3"/>
    <x v="1"/>
    <x v="1"/>
    <n v="9"/>
  </r>
  <r>
    <s v="S4169"/>
    <s v="Liam"/>
    <s v="Williams"/>
    <s v="student3169@university.com"/>
    <s v="Female"/>
    <n v="23"/>
    <x v="0"/>
    <n v="80.52"/>
    <n v="80.52"/>
    <n v="46.23"/>
    <n v="88.36"/>
    <n v="72.78"/>
    <n v="72.78"/>
    <n v="97"/>
    <n v="5.31"/>
    <n v="83.84"/>
    <n v="67.84"/>
    <x v="3"/>
    <x v="1"/>
    <n v="29.7"/>
    <x v="0"/>
    <x v="0"/>
    <s v="Master's"/>
    <x v="2"/>
    <x v="0"/>
    <x v="0"/>
    <n v="4.3"/>
  </r>
  <r>
    <s v="S4170"/>
    <s v="John"/>
    <s v="Williams"/>
    <s v="student3170@university.com"/>
    <s v="Female"/>
    <n v="19"/>
    <x v="0"/>
    <n v="99.8"/>
    <n v="99.8"/>
    <n v="56.29"/>
    <n v="45.94"/>
    <n v="61.46"/>
    <n v="61.46"/>
    <n v="81.44"/>
    <n v="2.89"/>
    <n v="85.02"/>
    <n v="59.6"/>
    <x v="1"/>
    <x v="1"/>
    <n v="13.6"/>
    <x v="0"/>
    <x v="0"/>
    <s v="High School"/>
    <x v="0"/>
    <x v="2"/>
    <x v="5"/>
    <n v="5.4"/>
  </r>
  <r>
    <s v="S4171"/>
    <s v="Omar"/>
    <s v="Davis"/>
    <s v="student3171@university.com"/>
    <s v="Male"/>
    <n v="20"/>
    <x v="0"/>
    <n v="79.78"/>
    <n v="79.78"/>
    <n v="40.340000000000003"/>
    <n v="67.34"/>
    <n v="86.06"/>
    <n v="86.06"/>
    <n v="64.599999999999994"/>
    <n v="6.62"/>
    <n v="82.05"/>
    <n v="53.33"/>
    <x v="4"/>
    <x v="1"/>
    <n v="21.5"/>
    <x v="0"/>
    <x v="0"/>
    <s v="Bachelor's"/>
    <x v="4"/>
    <x v="0"/>
    <x v="1"/>
    <n v="4.5999999999999996"/>
  </r>
  <r>
    <s v="S4172"/>
    <s v="Ahmed"/>
    <s v="Jones"/>
    <s v="student3172@university.com"/>
    <s v="Female"/>
    <n v="24"/>
    <x v="2"/>
    <n v="89.29"/>
    <n v="89.29"/>
    <n v="48.24"/>
    <n v="65.650000000000006"/>
    <n v="98.51"/>
    <n v="98.51"/>
    <n v="60.79"/>
    <n v="9.56"/>
    <n v="58.04"/>
    <n v="80.5"/>
    <x v="3"/>
    <x v="1"/>
    <n v="22.8"/>
    <x v="0"/>
    <x v="1"/>
    <s v="None"/>
    <x v="1"/>
    <x v="1"/>
    <x v="8"/>
    <n v="5.8"/>
  </r>
  <r>
    <s v="S4173"/>
    <s v="Sara"/>
    <s v="Davis"/>
    <s v="student3173@university.com"/>
    <s v="Male"/>
    <n v="19"/>
    <x v="3"/>
    <n v="88.45"/>
    <n v="88.45"/>
    <n v="66.349999999999994"/>
    <n v="44.39"/>
    <n v="90.77"/>
    <n v="90.77"/>
    <n v="85.84"/>
    <n v="1.49"/>
    <n v="84.64"/>
    <n v="68.959999999999994"/>
    <x v="3"/>
    <x v="1"/>
    <n v="24.3"/>
    <x v="0"/>
    <x v="0"/>
    <s v="Bachelor's"/>
    <x v="4"/>
    <x v="0"/>
    <x v="6"/>
    <n v="8.1999999999999993"/>
  </r>
  <r>
    <s v="S4174"/>
    <s v="John"/>
    <s v="Williams"/>
    <s v="student3174@university.com"/>
    <s v="Male"/>
    <n v="21"/>
    <x v="1"/>
    <n v="67.52"/>
    <n v="67.52"/>
    <n v="48.79"/>
    <n v="64.650000000000006"/>
    <n v="51.76"/>
    <n v="51.76"/>
    <n v="85.39"/>
    <n v="5.71"/>
    <n v="50.16"/>
    <n v="94.15"/>
    <x v="2"/>
    <x v="1"/>
    <n v="26.6"/>
    <x v="0"/>
    <x v="0"/>
    <s v="Bachelor's"/>
    <x v="4"/>
    <x v="2"/>
    <x v="4"/>
    <n v="8.6"/>
  </r>
  <r>
    <s v="S4175"/>
    <s v="Sara"/>
    <s v="Johnson"/>
    <s v="student3175@university.com"/>
    <s v="Female"/>
    <n v="18"/>
    <x v="3"/>
    <n v="68.59"/>
    <n v="68.59"/>
    <n v="94.1"/>
    <n v="70.8"/>
    <n v="65.83"/>
    <n v="65.83"/>
    <n v="79.86"/>
    <n v="9.23"/>
    <n v="85.5"/>
    <n v="61.15"/>
    <x v="0"/>
    <x v="0"/>
    <n v="19.2"/>
    <x v="0"/>
    <x v="0"/>
    <m/>
    <x v="1"/>
    <x v="0"/>
    <x v="2"/>
    <n v="8.1999999999999993"/>
  </r>
  <r>
    <s v="S4176"/>
    <s v="Emma"/>
    <s v="Jones"/>
    <s v="student3176@university.com"/>
    <s v="Male"/>
    <n v="24"/>
    <x v="3"/>
    <n v="86.2"/>
    <n v="86.2"/>
    <n v="88.34"/>
    <n v="43.91"/>
    <n v="51.43"/>
    <n v="51.43"/>
    <n v="80.72"/>
    <n v="1.77"/>
    <n v="77.739999999999995"/>
    <n v="65.540000000000006"/>
    <x v="1"/>
    <x v="1"/>
    <n v="20.100000000000001"/>
    <x v="0"/>
    <x v="0"/>
    <s v="Bachelor's"/>
    <x v="4"/>
    <x v="2"/>
    <x v="0"/>
    <n v="7.5"/>
  </r>
  <r>
    <s v="S4177"/>
    <s v="Ahmed"/>
    <s v="Davis"/>
    <s v="student3177@university.com"/>
    <s v="Female"/>
    <n v="23"/>
    <x v="0"/>
    <n v="75"/>
    <n v="75"/>
    <n v="44.3"/>
    <n v="70.59"/>
    <n v="52.01"/>
    <n v="52.01"/>
    <n v="80.19"/>
    <n v="3.67"/>
    <n v="62.99"/>
    <n v="98.53"/>
    <x v="4"/>
    <x v="1"/>
    <n v="22.8"/>
    <x v="0"/>
    <x v="0"/>
    <s v="None"/>
    <x v="1"/>
    <x v="1"/>
    <x v="8"/>
    <n v="7.6"/>
  </r>
  <r>
    <s v="S4178"/>
    <s v="Omar"/>
    <s v="Davis"/>
    <s v="student3178@university.com"/>
    <s v="Male"/>
    <n v="24"/>
    <x v="3"/>
    <n v="78.53"/>
    <n v="78.53"/>
    <n v="54.93"/>
    <n v="97.55"/>
    <n v="53.98"/>
    <n v="53.98"/>
    <n v="68.010000000000005"/>
    <n v="1.24"/>
    <n v="90.19"/>
    <n v="77.81"/>
    <x v="4"/>
    <x v="1"/>
    <n v="8.6999999999999993"/>
    <x v="0"/>
    <x v="0"/>
    <m/>
    <x v="1"/>
    <x v="0"/>
    <x v="8"/>
    <n v="4.5999999999999996"/>
  </r>
  <r>
    <s v="S4179"/>
    <s v="Ali"/>
    <s v="Williams"/>
    <s v="student3179@university.com"/>
    <s v="Male"/>
    <n v="21"/>
    <x v="1"/>
    <n v="85.65"/>
    <n v="85.65"/>
    <n v="89.14"/>
    <n v="98.73"/>
    <n v="63.82"/>
    <n v="63.82"/>
    <n v="96.87"/>
    <n v="6.42"/>
    <n v="70.260000000000005"/>
    <n v="67.34"/>
    <x v="1"/>
    <x v="1"/>
    <n v="10"/>
    <x v="0"/>
    <x v="0"/>
    <m/>
    <x v="1"/>
    <x v="1"/>
    <x v="8"/>
    <n v="5.2"/>
  </r>
  <r>
    <s v="S4180"/>
    <s v="Ali"/>
    <s v="Williams"/>
    <s v="student3180@university.com"/>
    <s v="Female"/>
    <n v="20"/>
    <x v="0"/>
    <n v="88.88"/>
    <n v="88.88"/>
    <n v="88.18"/>
    <n v="71.900000000000006"/>
    <n v="65.209999999999994"/>
    <n v="65.209999999999994"/>
    <n v="73.959999999999994"/>
    <n v="6.69"/>
    <n v="74.290000000000006"/>
    <n v="93.04"/>
    <x v="1"/>
    <x v="1"/>
    <n v="24.1"/>
    <x v="1"/>
    <x v="0"/>
    <s v="PhD"/>
    <x v="3"/>
    <x v="0"/>
    <x v="7"/>
    <n v="5.8"/>
  </r>
  <r>
    <s v="S4181"/>
    <s v="John"/>
    <s v="Brown"/>
    <s v="student3181@university.com"/>
    <s v="Male"/>
    <n v="20"/>
    <x v="3"/>
    <n v="63.58"/>
    <n v="63.58"/>
    <n v="96.73"/>
    <n v="70.91"/>
    <n v="70.02"/>
    <n v="70.02"/>
    <n v="51.02"/>
    <n v="6.64"/>
    <n v="51.38"/>
    <n v="87.17"/>
    <x v="1"/>
    <x v="1"/>
    <n v="8.4"/>
    <x v="0"/>
    <x v="0"/>
    <s v="Bachelor's"/>
    <x v="4"/>
    <x v="0"/>
    <x v="5"/>
    <n v="4.3"/>
  </r>
  <r>
    <s v="S4182"/>
    <s v="Omar"/>
    <s v="Davis"/>
    <s v="student3182@university.com"/>
    <s v="Male"/>
    <n v="24"/>
    <x v="3"/>
    <n v="57.34"/>
    <n v="57.34"/>
    <n v="99.85"/>
    <n v="57.13"/>
    <m/>
    <n v="74.972853613341655"/>
    <n v="67.42"/>
    <n v="5.42"/>
    <n v="70.069999999999993"/>
    <n v="78.66"/>
    <x v="4"/>
    <x v="1"/>
    <n v="22.2"/>
    <x v="0"/>
    <x v="0"/>
    <s v="None"/>
    <x v="1"/>
    <x v="0"/>
    <x v="7"/>
    <n v="8.1"/>
  </r>
  <r>
    <s v="S4183"/>
    <s v="Liam"/>
    <s v="Williams"/>
    <s v="student3183@university.com"/>
    <s v="Male"/>
    <n v="21"/>
    <x v="0"/>
    <n v="64.59"/>
    <n v="64.59"/>
    <n v="98.58"/>
    <n v="99.83"/>
    <n v="88.57"/>
    <n v="88.57"/>
    <n v="56.51"/>
    <n v="7.46"/>
    <n v="58.37"/>
    <n v="94.45"/>
    <x v="2"/>
    <x v="1"/>
    <n v="5.8"/>
    <x v="0"/>
    <x v="0"/>
    <s v="Bachelor's"/>
    <x v="4"/>
    <x v="0"/>
    <x v="1"/>
    <n v="5.3"/>
  </r>
  <r>
    <s v="S4184"/>
    <s v="Maria"/>
    <s v="Smith"/>
    <s v="student3184@university.com"/>
    <s v="Male"/>
    <n v="24"/>
    <x v="1"/>
    <n v="75.38"/>
    <n v="75.38"/>
    <n v="64.61"/>
    <n v="56.45"/>
    <n v="57.07"/>
    <n v="57.07"/>
    <n v="68.17"/>
    <n v="0.36"/>
    <n v="63.81"/>
    <n v="54.7"/>
    <x v="0"/>
    <x v="0"/>
    <n v="13.4"/>
    <x v="0"/>
    <x v="0"/>
    <m/>
    <x v="1"/>
    <x v="0"/>
    <x v="4"/>
    <n v="4.3"/>
  </r>
  <r>
    <s v="S4185"/>
    <s v="Emma"/>
    <s v="Jones"/>
    <s v="student3185@university.com"/>
    <s v="Male"/>
    <n v="18"/>
    <x v="0"/>
    <n v="67.11"/>
    <n v="67.11"/>
    <n v="55.02"/>
    <n v="67.17"/>
    <n v="57.89"/>
    <n v="57.89"/>
    <n v="80.41"/>
    <n v="9.58"/>
    <n v="62.61"/>
    <n v="69.72"/>
    <x v="0"/>
    <x v="0"/>
    <n v="21.6"/>
    <x v="0"/>
    <x v="0"/>
    <s v="High School"/>
    <x v="0"/>
    <x v="2"/>
    <x v="1"/>
    <n v="4.4000000000000004"/>
  </r>
  <r>
    <s v="S4186"/>
    <s v="John"/>
    <s v="Smith"/>
    <s v="student3186@university.com"/>
    <s v="Male"/>
    <n v="18"/>
    <x v="0"/>
    <n v="78.42"/>
    <n v="78.42"/>
    <n v="85.5"/>
    <n v="40.18"/>
    <n v="81.33"/>
    <n v="81.33"/>
    <n v="51.13"/>
    <n v="2.2200000000000002"/>
    <n v="52.3"/>
    <n v="90.53"/>
    <x v="3"/>
    <x v="1"/>
    <n v="22.7"/>
    <x v="1"/>
    <x v="0"/>
    <s v="High School"/>
    <x v="0"/>
    <x v="1"/>
    <x v="2"/>
    <n v="8.8000000000000007"/>
  </r>
  <r>
    <s v="S4187"/>
    <s v="Maria"/>
    <s v="Jones"/>
    <s v="student3187@university.com"/>
    <s v="Male"/>
    <n v="22"/>
    <x v="1"/>
    <n v="52.67"/>
    <n v="52.67"/>
    <n v="57.96"/>
    <n v="60.95"/>
    <n v="78.59"/>
    <n v="78.59"/>
    <n v="93.51"/>
    <n v="1.22"/>
    <n v="73.02"/>
    <n v="69.3"/>
    <x v="2"/>
    <x v="1"/>
    <n v="20.8"/>
    <x v="0"/>
    <x v="0"/>
    <s v="None"/>
    <x v="1"/>
    <x v="0"/>
    <x v="1"/>
    <n v="8.6"/>
  </r>
  <r>
    <s v="S4188"/>
    <s v="Sara"/>
    <s v="Davis"/>
    <s v="student3188@university.com"/>
    <s v="Male"/>
    <n v="19"/>
    <x v="0"/>
    <n v="75.489999999999995"/>
    <n v="75.489999999999995"/>
    <n v="88.38"/>
    <n v="44.29"/>
    <n v="57.7"/>
    <n v="57.7"/>
    <n v="80.52"/>
    <n v="9.41"/>
    <n v="76.13"/>
    <n v="96.34"/>
    <x v="4"/>
    <x v="1"/>
    <n v="16"/>
    <x v="0"/>
    <x v="0"/>
    <m/>
    <x v="1"/>
    <x v="1"/>
    <x v="0"/>
    <n v="8.8000000000000007"/>
  </r>
  <r>
    <s v="S4189"/>
    <s v="Emma"/>
    <s v="Brown"/>
    <s v="student3189@university.com"/>
    <s v="Female"/>
    <n v="22"/>
    <x v="3"/>
    <n v="68.400000000000006"/>
    <n v="68.400000000000006"/>
    <n v="72.040000000000006"/>
    <n v="84.63"/>
    <m/>
    <n v="74.990638561686396"/>
    <n v="64.77"/>
    <n v="8.3000000000000007"/>
    <n v="78.55"/>
    <n v="57.63"/>
    <x v="1"/>
    <x v="1"/>
    <n v="11.4"/>
    <x v="1"/>
    <x v="0"/>
    <s v="None"/>
    <x v="1"/>
    <x v="1"/>
    <x v="3"/>
    <n v="8.8000000000000007"/>
  </r>
  <r>
    <s v="S4190"/>
    <s v="Sara"/>
    <s v="Williams"/>
    <s v="student3190@university.com"/>
    <s v="Male"/>
    <n v="18"/>
    <x v="0"/>
    <n v="76.73"/>
    <n v="76.73"/>
    <n v="87.64"/>
    <n v="73.66"/>
    <m/>
    <n v="74.990638561686396"/>
    <n v="65.56"/>
    <n v="7.65"/>
    <n v="73.11"/>
    <n v="66.83"/>
    <x v="1"/>
    <x v="1"/>
    <n v="20.3"/>
    <x v="0"/>
    <x v="0"/>
    <m/>
    <x v="1"/>
    <x v="1"/>
    <x v="4"/>
    <n v="8"/>
  </r>
  <r>
    <s v="S4191"/>
    <s v="Liam"/>
    <s v="Williams"/>
    <s v="student3191@university.com"/>
    <s v="Male"/>
    <n v="21"/>
    <x v="0"/>
    <n v="71.13"/>
    <n v="71.13"/>
    <n v="56.55"/>
    <n v="74.33"/>
    <n v="68.349999999999994"/>
    <n v="68.349999999999994"/>
    <n v="73.28"/>
    <n v="1.05"/>
    <n v="93.48"/>
    <n v="71.290000000000006"/>
    <x v="1"/>
    <x v="1"/>
    <n v="9.6"/>
    <x v="1"/>
    <x v="0"/>
    <s v="None"/>
    <x v="1"/>
    <x v="0"/>
    <x v="9"/>
    <n v="5.4"/>
  </r>
  <r>
    <s v="S4192"/>
    <s v="Omar"/>
    <s v="Williams"/>
    <s v="student3192@university.com"/>
    <s v="Female"/>
    <n v="19"/>
    <x v="1"/>
    <n v="64.209999999999994"/>
    <n v="64.209999999999994"/>
    <n v="70.48"/>
    <n v="57.19"/>
    <n v="71.02"/>
    <n v="71.02"/>
    <n v="62.4"/>
    <n v="8.08"/>
    <n v="51.88"/>
    <n v="84.35"/>
    <x v="3"/>
    <x v="1"/>
    <n v="6.5"/>
    <x v="0"/>
    <x v="1"/>
    <s v="PhD"/>
    <x v="3"/>
    <x v="0"/>
    <x v="2"/>
    <n v="5.6"/>
  </r>
  <r>
    <s v="S4193"/>
    <s v="Ahmed"/>
    <s v="Davis"/>
    <s v="student3193@university.com"/>
    <s v="Female"/>
    <n v="21"/>
    <x v="0"/>
    <n v="95.21"/>
    <n v="95.21"/>
    <n v="73.84"/>
    <n v="88.89"/>
    <n v="66.14"/>
    <n v="66.14"/>
    <n v="50.22"/>
    <n v="6.09"/>
    <n v="80.69"/>
    <n v="59.77"/>
    <x v="1"/>
    <x v="1"/>
    <n v="5.5"/>
    <x v="0"/>
    <x v="0"/>
    <s v="Bachelor's"/>
    <x v="4"/>
    <x v="1"/>
    <x v="3"/>
    <n v="6"/>
  </r>
  <r>
    <s v="S4194"/>
    <s v="Emma"/>
    <s v="Jones"/>
    <s v="student3194@university.com"/>
    <s v="Female"/>
    <n v="22"/>
    <x v="2"/>
    <n v="59.24"/>
    <n v="59.24"/>
    <n v="96.59"/>
    <n v="40.200000000000003"/>
    <n v="77.87"/>
    <n v="77.87"/>
    <n v="51.33"/>
    <n v="7.32"/>
    <n v="93.31"/>
    <n v="50.49"/>
    <x v="4"/>
    <x v="1"/>
    <n v="11.7"/>
    <x v="1"/>
    <x v="0"/>
    <m/>
    <x v="1"/>
    <x v="2"/>
    <x v="7"/>
    <n v="7.9"/>
  </r>
  <r>
    <s v="S4195"/>
    <s v="Maria"/>
    <s v="Williams"/>
    <s v="student3195@university.com"/>
    <s v="Male"/>
    <n v="20"/>
    <x v="3"/>
    <n v="84.07"/>
    <n v="84.07"/>
    <n v="56"/>
    <n v="60.02"/>
    <n v="69.430000000000007"/>
    <n v="69.430000000000007"/>
    <n v="67.89"/>
    <n v="9.7799999999999994"/>
    <n v="52.05"/>
    <n v="98.83"/>
    <x v="4"/>
    <x v="1"/>
    <n v="5.7"/>
    <x v="0"/>
    <x v="0"/>
    <s v="High School"/>
    <x v="0"/>
    <x v="1"/>
    <x v="6"/>
    <n v="8.6"/>
  </r>
  <r>
    <s v="S4196"/>
    <s v="Liam"/>
    <s v="Smith"/>
    <s v="student3196@university.com"/>
    <s v="Female"/>
    <n v="21"/>
    <x v="2"/>
    <n v="96.23"/>
    <n v="96.23"/>
    <n v="96.2"/>
    <n v="79.569999999999993"/>
    <n v="62.97"/>
    <n v="62.97"/>
    <n v="56.21"/>
    <n v="1.94"/>
    <n v="74.819999999999993"/>
    <n v="94.94"/>
    <x v="1"/>
    <x v="1"/>
    <n v="11.2"/>
    <x v="0"/>
    <x v="0"/>
    <s v="Master's"/>
    <x v="2"/>
    <x v="2"/>
    <x v="2"/>
    <n v="6.2"/>
  </r>
  <r>
    <s v="S4197"/>
    <s v="Ahmed"/>
    <s v="Williams"/>
    <s v="student3197@university.com"/>
    <s v="Female"/>
    <n v="22"/>
    <x v="0"/>
    <n v="76.930000000000007"/>
    <n v="76.930000000000007"/>
    <n v="88.29"/>
    <n v="94.48"/>
    <n v="95.22"/>
    <n v="95.22"/>
    <n v="51.12"/>
    <n v="5.04"/>
    <n v="79.45"/>
    <n v="65.010000000000005"/>
    <x v="4"/>
    <x v="1"/>
    <n v="12.2"/>
    <x v="0"/>
    <x v="0"/>
    <s v="PhD"/>
    <x v="3"/>
    <x v="1"/>
    <x v="0"/>
    <n v="5.5"/>
  </r>
  <r>
    <s v="S4198"/>
    <s v="Ali"/>
    <s v="Davis"/>
    <s v="student3198@university.com"/>
    <s v="Male"/>
    <n v="22"/>
    <x v="0"/>
    <n v="93.82"/>
    <n v="93.82"/>
    <n v="83.85"/>
    <n v="54.08"/>
    <n v="65.42"/>
    <n v="65.42"/>
    <n v="92.96"/>
    <n v="7.53"/>
    <n v="59.55"/>
    <n v="74.17"/>
    <x v="1"/>
    <x v="1"/>
    <n v="13.6"/>
    <x v="0"/>
    <x v="0"/>
    <s v="Master's"/>
    <x v="2"/>
    <x v="0"/>
    <x v="8"/>
    <n v="5.2"/>
  </r>
  <r>
    <s v="S4199"/>
    <s v="Maria"/>
    <s v="Brown"/>
    <s v="student3199@university.com"/>
    <s v="Male"/>
    <n v="22"/>
    <x v="3"/>
    <n v="56.24"/>
    <n v="56.24"/>
    <n v="87.21"/>
    <n v="72.47"/>
    <n v="84.92"/>
    <n v="84.92"/>
    <n v="63.71"/>
    <n v="4.34"/>
    <n v="62.63"/>
    <n v="74.45"/>
    <x v="0"/>
    <x v="0"/>
    <n v="22.8"/>
    <x v="0"/>
    <x v="1"/>
    <s v="PhD"/>
    <x v="3"/>
    <x v="0"/>
    <x v="4"/>
    <n v="5.3"/>
  </r>
  <r>
    <s v="S4200"/>
    <s v="John"/>
    <s v="Smith"/>
    <s v="student3200@university.com"/>
    <s v="Female"/>
    <n v="20"/>
    <x v="3"/>
    <m/>
    <n v="75.081280148422977"/>
    <n v="76.33"/>
    <n v="72.28"/>
    <n v="67.36"/>
    <n v="67.36"/>
    <n v="75.16"/>
    <n v="0.55000000000000004"/>
    <n v="89.28"/>
    <n v="93.46"/>
    <x v="4"/>
    <x v="1"/>
    <n v="16"/>
    <x v="1"/>
    <x v="0"/>
    <m/>
    <x v="1"/>
    <x v="0"/>
    <x v="2"/>
    <n v="4"/>
  </r>
  <r>
    <s v="S4201"/>
    <s v="Ali"/>
    <s v="Williams"/>
    <s v="student3201@university.com"/>
    <s v="Female"/>
    <n v="20"/>
    <x v="1"/>
    <n v="72.849999999999994"/>
    <n v="72.849999999999994"/>
    <n v="54.64"/>
    <n v="92.45"/>
    <n v="71.760000000000005"/>
    <n v="71.760000000000005"/>
    <n v="58.97"/>
    <n v="1.1100000000000001"/>
    <n v="78.37"/>
    <n v="79.849999999999994"/>
    <x v="0"/>
    <x v="0"/>
    <n v="29.6"/>
    <x v="1"/>
    <x v="0"/>
    <m/>
    <x v="1"/>
    <x v="0"/>
    <x v="2"/>
    <n v="5.2"/>
  </r>
  <r>
    <s v="S4202"/>
    <s v="Liam"/>
    <s v="Williams"/>
    <s v="student3202@university.com"/>
    <s v="Male"/>
    <n v="24"/>
    <x v="1"/>
    <n v="50.41"/>
    <n v="50.41"/>
    <n v="51.37"/>
    <n v="43.03"/>
    <n v="61.8"/>
    <n v="61.8"/>
    <n v="52.34"/>
    <n v="6.02"/>
    <n v="65.790000000000006"/>
    <n v="91.32"/>
    <x v="0"/>
    <x v="0"/>
    <n v="28.7"/>
    <x v="0"/>
    <x v="0"/>
    <s v="None"/>
    <x v="1"/>
    <x v="0"/>
    <x v="9"/>
    <n v="5.5"/>
  </r>
  <r>
    <s v="S4203"/>
    <s v="Ali"/>
    <s v="Johnson"/>
    <s v="student3203@university.com"/>
    <s v="Male"/>
    <n v="20"/>
    <x v="3"/>
    <n v="72.16"/>
    <n v="72.16"/>
    <n v="91.98"/>
    <n v="65.47"/>
    <n v="87.62"/>
    <n v="87.62"/>
    <n v="87.24"/>
    <n v="2.85"/>
    <n v="88.24"/>
    <n v="95.6"/>
    <x v="4"/>
    <x v="1"/>
    <n v="29.5"/>
    <x v="0"/>
    <x v="0"/>
    <s v="High School"/>
    <x v="0"/>
    <x v="0"/>
    <x v="3"/>
    <n v="7.9"/>
  </r>
  <r>
    <s v="S4204"/>
    <s v="John"/>
    <s v="Jones"/>
    <s v="student3204@university.com"/>
    <s v="Male"/>
    <n v="19"/>
    <x v="0"/>
    <n v="68.45"/>
    <n v="68.45"/>
    <n v="83.51"/>
    <n v="50.95"/>
    <n v="86.86"/>
    <n v="86.86"/>
    <n v="56.25"/>
    <n v="1.38"/>
    <n v="87.34"/>
    <n v="78.3"/>
    <x v="1"/>
    <x v="1"/>
    <n v="15.3"/>
    <x v="0"/>
    <x v="0"/>
    <s v="Master's"/>
    <x v="2"/>
    <x v="2"/>
    <x v="2"/>
    <n v="6.7"/>
  </r>
  <r>
    <s v="S4205"/>
    <s v="Emma"/>
    <s v="Smith"/>
    <s v="student3205@university.com"/>
    <s v="Male"/>
    <n v="20"/>
    <x v="3"/>
    <n v="83.49"/>
    <n v="83.49"/>
    <n v="52.79"/>
    <n v="41.29"/>
    <n v="51.11"/>
    <n v="51.11"/>
    <n v="51.29"/>
    <n v="3.4"/>
    <n v="67.27"/>
    <n v="64.27"/>
    <x v="1"/>
    <x v="1"/>
    <n v="6.1"/>
    <x v="1"/>
    <x v="0"/>
    <s v="Master's"/>
    <x v="2"/>
    <x v="1"/>
    <x v="3"/>
    <n v="5.7"/>
  </r>
  <r>
    <s v="S4206"/>
    <s v="Ali"/>
    <s v="Johnson"/>
    <s v="student3206@university.com"/>
    <s v="Male"/>
    <n v="20"/>
    <x v="2"/>
    <n v="96.92"/>
    <n v="96.92"/>
    <n v="76.91"/>
    <n v="48.82"/>
    <n v="53.01"/>
    <n v="53.01"/>
    <n v="79.36"/>
    <n v="2.0099999999999998"/>
    <n v="74.430000000000007"/>
    <n v="74.94"/>
    <x v="3"/>
    <x v="1"/>
    <n v="26.5"/>
    <x v="0"/>
    <x v="0"/>
    <s v="None"/>
    <x v="1"/>
    <x v="1"/>
    <x v="8"/>
    <n v="7"/>
  </r>
  <r>
    <s v="S4207"/>
    <s v="Omar"/>
    <s v="Brown"/>
    <s v="student3207@university.com"/>
    <s v="Female"/>
    <n v="20"/>
    <x v="1"/>
    <n v="54.29"/>
    <n v="54.29"/>
    <n v="66.849999999999994"/>
    <n v="98.59"/>
    <n v="96.12"/>
    <n v="96.12"/>
    <n v="50.67"/>
    <n v="0.24"/>
    <n v="83.23"/>
    <n v="92.54"/>
    <x v="4"/>
    <x v="1"/>
    <n v="15.9"/>
    <x v="0"/>
    <x v="0"/>
    <s v="Master's"/>
    <x v="2"/>
    <x v="2"/>
    <x v="0"/>
    <n v="7.9"/>
  </r>
  <r>
    <s v="S4208"/>
    <s v="Maria"/>
    <s v="Jones"/>
    <s v="student3208@university.com"/>
    <s v="Male"/>
    <n v="21"/>
    <x v="3"/>
    <n v="66.37"/>
    <n v="66.37"/>
    <n v="49.52"/>
    <n v="52.89"/>
    <n v="94.44"/>
    <n v="94.44"/>
    <n v="71.81"/>
    <n v="1.52"/>
    <n v="67.16"/>
    <n v="79.180000000000007"/>
    <x v="1"/>
    <x v="1"/>
    <n v="21"/>
    <x v="0"/>
    <x v="0"/>
    <m/>
    <x v="1"/>
    <x v="1"/>
    <x v="2"/>
    <n v="7.1"/>
  </r>
  <r>
    <s v="S4209"/>
    <s v="Ahmed"/>
    <s v="Smith"/>
    <s v="student3209@university.com"/>
    <s v="Male"/>
    <n v="20"/>
    <x v="1"/>
    <n v="72.2"/>
    <n v="72.2"/>
    <n v="71.91"/>
    <n v="96.1"/>
    <n v="75.3"/>
    <n v="75.3"/>
    <n v="64.44"/>
    <n v="8.83"/>
    <n v="81.45"/>
    <n v="94.79"/>
    <x v="3"/>
    <x v="1"/>
    <n v="26.1"/>
    <x v="1"/>
    <x v="0"/>
    <s v="High School"/>
    <x v="0"/>
    <x v="1"/>
    <x v="6"/>
    <n v="4.4000000000000004"/>
  </r>
  <r>
    <s v="S4210"/>
    <s v="Ali"/>
    <s v="Williams"/>
    <s v="student3210@university.com"/>
    <s v="Male"/>
    <n v="19"/>
    <x v="2"/>
    <n v="72.760000000000005"/>
    <n v="72.760000000000005"/>
    <n v="56.89"/>
    <n v="52.32"/>
    <n v="74.67"/>
    <n v="74.67"/>
    <n v="65.97"/>
    <n v="0.12"/>
    <n v="62.55"/>
    <n v="94.77"/>
    <x v="1"/>
    <x v="1"/>
    <n v="20.2"/>
    <x v="0"/>
    <x v="0"/>
    <s v="Master's"/>
    <x v="2"/>
    <x v="1"/>
    <x v="6"/>
    <n v="5.2"/>
  </r>
  <r>
    <s v="S4211"/>
    <s v="Maria"/>
    <s v="Smith"/>
    <s v="student3211@university.com"/>
    <s v="Male"/>
    <n v="22"/>
    <x v="3"/>
    <n v="88.74"/>
    <n v="88.74"/>
    <n v="45.77"/>
    <n v="95.88"/>
    <n v="90.62"/>
    <n v="90.62"/>
    <n v="50.19"/>
    <n v="7.74"/>
    <n v="64.599999999999994"/>
    <n v="68.67"/>
    <x v="1"/>
    <x v="1"/>
    <n v="23.4"/>
    <x v="1"/>
    <x v="0"/>
    <s v="High School"/>
    <x v="0"/>
    <x v="0"/>
    <x v="0"/>
    <n v="5.4"/>
  </r>
  <r>
    <s v="S4212"/>
    <s v="Sara"/>
    <s v="Williams"/>
    <s v="student3212@university.com"/>
    <s v="Male"/>
    <n v="21"/>
    <x v="1"/>
    <n v="72.17"/>
    <n v="72.17"/>
    <n v="68.02"/>
    <n v="79.28"/>
    <n v="56.92"/>
    <n v="56.92"/>
    <n v="98.22"/>
    <n v="7.53"/>
    <n v="65.53"/>
    <n v="72.41"/>
    <x v="3"/>
    <x v="1"/>
    <n v="11.2"/>
    <x v="0"/>
    <x v="0"/>
    <s v="High School"/>
    <x v="0"/>
    <x v="0"/>
    <x v="7"/>
    <n v="5.8"/>
  </r>
  <r>
    <s v="S4213"/>
    <s v="Maria"/>
    <s v="Jones"/>
    <s v="student3213@university.com"/>
    <s v="Female"/>
    <n v="18"/>
    <x v="0"/>
    <n v="51.36"/>
    <n v="51.36"/>
    <n v="75.41"/>
    <n v="46.79"/>
    <n v="82.68"/>
    <n v="82.68"/>
    <n v="75.849999999999994"/>
    <n v="5.64"/>
    <n v="96.8"/>
    <n v="83.9"/>
    <x v="2"/>
    <x v="1"/>
    <n v="9.9"/>
    <x v="1"/>
    <x v="0"/>
    <m/>
    <x v="1"/>
    <x v="1"/>
    <x v="9"/>
    <n v="4.0999999999999996"/>
  </r>
  <r>
    <s v="S4214"/>
    <s v="Ahmed"/>
    <s v="Williams"/>
    <s v="student3214@university.com"/>
    <s v="Male"/>
    <n v="20"/>
    <x v="0"/>
    <n v="85.51"/>
    <n v="85.51"/>
    <n v="42.81"/>
    <n v="74.91"/>
    <n v="73.8"/>
    <n v="73.8"/>
    <n v="78.63"/>
    <n v="2.08"/>
    <n v="91.68"/>
    <n v="55.55"/>
    <x v="3"/>
    <x v="1"/>
    <n v="18.899999999999999"/>
    <x v="1"/>
    <x v="1"/>
    <s v="Master's"/>
    <x v="2"/>
    <x v="1"/>
    <x v="2"/>
    <n v="7.7"/>
  </r>
  <r>
    <s v="S4215"/>
    <s v="Maria"/>
    <s v="Brown"/>
    <s v="student3215@university.com"/>
    <s v="Female"/>
    <n v="24"/>
    <x v="3"/>
    <n v="94.24"/>
    <n v="94.24"/>
    <n v="64.13"/>
    <n v="59.11"/>
    <n v="87.17"/>
    <n v="87.17"/>
    <n v="83.31"/>
    <n v="8.7799999999999994"/>
    <n v="78.260000000000005"/>
    <n v="73.28"/>
    <x v="3"/>
    <x v="1"/>
    <n v="20.9"/>
    <x v="0"/>
    <x v="0"/>
    <s v="None"/>
    <x v="1"/>
    <x v="0"/>
    <x v="7"/>
    <n v="6.4"/>
  </r>
  <r>
    <s v="S4216"/>
    <s v="John"/>
    <s v="Davis"/>
    <s v="student3216@university.com"/>
    <s v="Male"/>
    <n v="24"/>
    <x v="3"/>
    <n v="75.7"/>
    <n v="75.7"/>
    <n v="55.46"/>
    <n v="62.99"/>
    <n v="51.51"/>
    <n v="51.51"/>
    <n v="89.88"/>
    <n v="4.75"/>
    <n v="78.19"/>
    <n v="57.47"/>
    <x v="0"/>
    <x v="0"/>
    <n v="26.8"/>
    <x v="0"/>
    <x v="0"/>
    <s v="None"/>
    <x v="1"/>
    <x v="1"/>
    <x v="1"/>
    <n v="8.5"/>
  </r>
  <r>
    <s v="S4217"/>
    <s v="Liam"/>
    <s v="Williams"/>
    <s v="student3217@university.com"/>
    <s v="Female"/>
    <n v="22"/>
    <x v="0"/>
    <n v="79.06"/>
    <n v="79.06"/>
    <n v="41.84"/>
    <n v="66.41"/>
    <n v="79.64"/>
    <n v="79.64"/>
    <n v="80.400000000000006"/>
    <n v="1.73"/>
    <n v="52.81"/>
    <n v="92.4"/>
    <x v="2"/>
    <x v="1"/>
    <n v="25.5"/>
    <x v="0"/>
    <x v="0"/>
    <s v="PhD"/>
    <x v="3"/>
    <x v="1"/>
    <x v="5"/>
    <n v="6.6"/>
  </r>
  <r>
    <s v="S4218"/>
    <s v="Ahmed"/>
    <s v="Brown"/>
    <s v="student3218@university.com"/>
    <s v="Female"/>
    <n v="22"/>
    <x v="3"/>
    <n v="58.15"/>
    <n v="58.15"/>
    <n v="47.54"/>
    <n v="65.36"/>
    <n v="77.84"/>
    <n v="77.84"/>
    <n v="88.11"/>
    <n v="4.29"/>
    <n v="82.48"/>
    <n v="97.14"/>
    <x v="4"/>
    <x v="1"/>
    <n v="29.7"/>
    <x v="0"/>
    <x v="0"/>
    <m/>
    <x v="1"/>
    <x v="0"/>
    <x v="1"/>
    <n v="8.9"/>
  </r>
  <r>
    <s v="S4219"/>
    <s v="Liam"/>
    <s v="Davis"/>
    <s v="student3219@university.com"/>
    <s v="Male"/>
    <n v="21"/>
    <x v="1"/>
    <n v="61.03"/>
    <n v="61.03"/>
    <n v="48.34"/>
    <n v="79.849999999999994"/>
    <n v="92.04"/>
    <n v="92.04"/>
    <n v="72.44"/>
    <n v="1.95"/>
    <n v="66.41"/>
    <n v="57.08"/>
    <x v="2"/>
    <x v="1"/>
    <n v="29.2"/>
    <x v="1"/>
    <x v="0"/>
    <s v="PhD"/>
    <x v="3"/>
    <x v="1"/>
    <x v="4"/>
    <n v="7.5"/>
  </r>
  <r>
    <s v="S4220"/>
    <s v="Emma"/>
    <s v="Jones"/>
    <s v="student3220@university.com"/>
    <s v="Male"/>
    <n v="24"/>
    <x v="3"/>
    <n v="61.76"/>
    <n v="61.76"/>
    <n v="50.97"/>
    <n v="86.1"/>
    <n v="83.84"/>
    <n v="83.84"/>
    <n v="68.56"/>
    <n v="3.76"/>
    <n v="80.61"/>
    <n v="83.37"/>
    <x v="4"/>
    <x v="1"/>
    <n v="20.6"/>
    <x v="0"/>
    <x v="0"/>
    <m/>
    <x v="1"/>
    <x v="1"/>
    <x v="8"/>
    <n v="8.4"/>
  </r>
  <r>
    <s v="S4221"/>
    <s v="Liam"/>
    <s v="Jones"/>
    <s v="student3221@university.com"/>
    <s v="Male"/>
    <n v="18"/>
    <x v="0"/>
    <n v="71.540000000000006"/>
    <n v="71.540000000000006"/>
    <n v="88.2"/>
    <n v="59.75"/>
    <n v="94.01"/>
    <n v="94.01"/>
    <n v="91.16"/>
    <n v="4.97"/>
    <n v="92.01"/>
    <n v="81.83"/>
    <x v="0"/>
    <x v="0"/>
    <n v="17.600000000000001"/>
    <x v="0"/>
    <x v="0"/>
    <s v="PhD"/>
    <x v="3"/>
    <x v="0"/>
    <x v="4"/>
    <n v="8.9"/>
  </r>
  <r>
    <s v="S4222"/>
    <s v="Sara"/>
    <s v="Smith"/>
    <s v="student3222@university.com"/>
    <s v="Male"/>
    <n v="23"/>
    <x v="1"/>
    <n v="96.41"/>
    <n v="96.41"/>
    <n v="66.37"/>
    <n v="95.46"/>
    <n v="94.36"/>
    <n v="94.36"/>
    <n v="93.27"/>
    <n v="3.6"/>
    <n v="52.27"/>
    <n v="88"/>
    <x v="1"/>
    <x v="1"/>
    <n v="24"/>
    <x v="0"/>
    <x v="0"/>
    <s v="Bachelor's"/>
    <x v="4"/>
    <x v="2"/>
    <x v="6"/>
    <n v="6.4"/>
  </r>
  <r>
    <s v="S4223"/>
    <s v="John"/>
    <s v="Brown"/>
    <s v="student3223@university.com"/>
    <s v="Male"/>
    <n v="24"/>
    <x v="0"/>
    <n v="76.09"/>
    <n v="76.09"/>
    <n v="48.83"/>
    <n v="96.31"/>
    <n v="70.41"/>
    <n v="70.41"/>
    <n v="56.89"/>
    <n v="6.57"/>
    <n v="80.349999999999994"/>
    <n v="84.79"/>
    <x v="1"/>
    <x v="1"/>
    <n v="11.5"/>
    <x v="0"/>
    <x v="0"/>
    <m/>
    <x v="1"/>
    <x v="1"/>
    <x v="7"/>
    <n v="7.2"/>
  </r>
  <r>
    <s v="S4224"/>
    <s v="Emma"/>
    <s v="Brown"/>
    <s v="student3224@university.com"/>
    <s v="Female"/>
    <n v="24"/>
    <x v="0"/>
    <n v="59.6"/>
    <n v="59.6"/>
    <n v="46.02"/>
    <n v="42.44"/>
    <n v="56.87"/>
    <n v="56.87"/>
    <n v="77.13"/>
    <n v="9.36"/>
    <n v="78.209999999999994"/>
    <n v="60.86"/>
    <x v="2"/>
    <x v="1"/>
    <n v="13.8"/>
    <x v="1"/>
    <x v="0"/>
    <m/>
    <x v="1"/>
    <x v="1"/>
    <x v="2"/>
    <n v="8.6"/>
  </r>
  <r>
    <s v="S4225"/>
    <s v="Maria"/>
    <s v="Johnson"/>
    <s v="student3225@university.com"/>
    <s v="Male"/>
    <n v="19"/>
    <x v="2"/>
    <n v="63.3"/>
    <n v="63.3"/>
    <n v="57.88"/>
    <n v="40.89"/>
    <n v="81.510000000000005"/>
    <n v="81.510000000000005"/>
    <n v="84.18"/>
    <n v="3.48"/>
    <n v="60.34"/>
    <n v="64.56"/>
    <x v="4"/>
    <x v="1"/>
    <n v="24.2"/>
    <x v="0"/>
    <x v="0"/>
    <s v="PhD"/>
    <x v="3"/>
    <x v="0"/>
    <x v="0"/>
    <n v="6.9"/>
  </r>
  <r>
    <s v="S4226"/>
    <s v="Ahmed"/>
    <s v="Johnson"/>
    <s v="student3226@university.com"/>
    <s v="Male"/>
    <n v="23"/>
    <x v="1"/>
    <n v="69.2"/>
    <n v="69.2"/>
    <n v="87.88"/>
    <n v="65.5"/>
    <n v="93.69"/>
    <n v="93.69"/>
    <n v="54.18"/>
    <n v="3.56"/>
    <n v="82.32"/>
    <n v="58.26"/>
    <x v="0"/>
    <x v="0"/>
    <n v="28.7"/>
    <x v="0"/>
    <x v="0"/>
    <s v="Bachelor's"/>
    <x v="4"/>
    <x v="1"/>
    <x v="6"/>
    <n v="4.3"/>
  </r>
  <r>
    <s v="S4227"/>
    <s v="Sara"/>
    <s v="Davis"/>
    <s v="student3227@university.com"/>
    <s v="Female"/>
    <n v="22"/>
    <x v="3"/>
    <n v="81.16"/>
    <n v="81.16"/>
    <n v="61.87"/>
    <n v="75.44"/>
    <n v="53.75"/>
    <n v="53.75"/>
    <n v="96.48"/>
    <n v="7.38"/>
    <n v="77.739999999999995"/>
    <n v="96.06"/>
    <x v="3"/>
    <x v="1"/>
    <n v="27.4"/>
    <x v="0"/>
    <x v="0"/>
    <s v="Bachelor's"/>
    <x v="4"/>
    <x v="0"/>
    <x v="4"/>
    <n v="7.5"/>
  </r>
  <r>
    <s v="S4228"/>
    <s v="John"/>
    <s v="Davis"/>
    <s v="student3228@university.com"/>
    <s v="Male"/>
    <n v="23"/>
    <x v="0"/>
    <n v="72"/>
    <n v="72"/>
    <n v="49.59"/>
    <n v="56.67"/>
    <n v="77.900000000000006"/>
    <n v="77.900000000000006"/>
    <n v="76.010000000000005"/>
    <n v="5.31"/>
    <n v="88.37"/>
    <n v="76.09"/>
    <x v="0"/>
    <x v="0"/>
    <n v="6.8"/>
    <x v="0"/>
    <x v="0"/>
    <s v="None"/>
    <x v="1"/>
    <x v="2"/>
    <x v="5"/>
    <n v="8.6999999999999993"/>
  </r>
  <r>
    <s v="S4229"/>
    <s v="Emma"/>
    <s v="Johnson"/>
    <s v="student3229@university.com"/>
    <s v="Female"/>
    <n v="24"/>
    <x v="2"/>
    <n v="69.62"/>
    <n v="69.62"/>
    <n v="64.25"/>
    <n v="55.56"/>
    <n v="55.75"/>
    <n v="55.75"/>
    <n v="82.27"/>
    <n v="4.29"/>
    <n v="55.53"/>
    <n v="98.81"/>
    <x v="2"/>
    <x v="1"/>
    <n v="10.8"/>
    <x v="0"/>
    <x v="0"/>
    <s v="Bachelor's"/>
    <x v="4"/>
    <x v="1"/>
    <x v="6"/>
    <n v="7.9"/>
  </r>
  <r>
    <s v="S4230"/>
    <s v="Emma"/>
    <s v="Davis"/>
    <s v="student3230@university.com"/>
    <s v="Male"/>
    <n v="22"/>
    <x v="3"/>
    <n v="78.239999999999995"/>
    <n v="78.239999999999995"/>
    <n v="73.319999999999993"/>
    <n v="80.7"/>
    <n v="51.35"/>
    <n v="51.35"/>
    <n v="58.91"/>
    <n v="8.14"/>
    <n v="72.180000000000007"/>
    <n v="72.47"/>
    <x v="0"/>
    <x v="0"/>
    <n v="11.8"/>
    <x v="0"/>
    <x v="1"/>
    <m/>
    <x v="1"/>
    <x v="0"/>
    <x v="7"/>
    <n v="8"/>
  </r>
  <r>
    <s v="S4231"/>
    <s v="Sara"/>
    <s v="Williams"/>
    <s v="student3231@university.com"/>
    <s v="Female"/>
    <n v="23"/>
    <x v="3"/>
    <n v="62.09"/>
    <n v="62.09"/>
    <n v="41.78"/>
    <n v="76.099999999999994"/>
    <n v="83.98"/>
    <n v="83.98"/>
    <n v="63.22"/>
    <n v="8.91"/>
    <n v="99.9"/>
    <n v="77.64"/>
    <x v="3"/>
    <x v="1"/>
    <n v="14.6"/>
    <x v="0"/>
    <x v="0"/>
    <s v="Bachelor's"/>
    <x v="4"/>
    <x v="2"/>
    <x v="1"/>
    <n v="4.4000000000000004"/>
  </r>
  <r>
    <s v="S4232"/>
    <s v="Omar"/>
    <s v="Johnson"/>
    <s v="student3232@university.com"/>
    <s v="Male"/>
    <n v="22"/>
    <x v="3"/>
    <n v="53.95"/>
    <n v="53.95"/>
    <n v="77.66"/>
    <n v="50.03"/>
    <n v="84.09"/>
    <n v="84.09"/>
    <n v="56.05"/>
    <n v="5.91"/>
    <n v="84.46"/>
    <n v="89.46"/>
    <x v="4"/>
    <x v="1"/>
    <n v="6.8"/>
    <x v="0"/>
    <x v="0"/>
    <m/>
    <x v="1"/>
    <x v="2"/>
    <x v="4"/>
    <n v="7.7"/>
  </r>
  <r>
    <s v="S4233"/>
    <s v="Maria"/>
    <s v="Brown"/>
    <s v="student3233@university.com"/>
    <s v="Female"/>
    <n v="22"/>
    <x v="3"/>
    <n v="51.22"/>
    <n v="51.22"/>
    <n v="63.71"/>
    <n v="93.07"/>
    <n v="80.03"/>
    <n v="80.03"/>
    <n v="63.2"/>
    <n v="1.85"/>
    <n v="84.21"/>
    <n v="89.86"/>
    <x v="2"/>
    <x v="1"/>
    <n v="10.8"/>
    <x v="1"/>
    <x v="0"/>
    <s v="None"/>
    <x v="1"/>
    <x v="0"/>
    <x v="2"/>
    <n v="4.2"/>
  </r>
  <r>
    <s v="S4234"/>
    <s v="Sara"/>
    <s v="Williams"/>
    <s v="student3234@university.com"/>
    <s v="Female"/>
    <n v="21"/>
    <x v="1"/>
    <n v="62.56"/>
    <n v="62.56"/>
    <n v="40.58"/>
    <n v="80.8"/>
    <n v="92.96"/>
    <n v="92.96"/>
    <n v="74.62"/>
    <n v="4.66"/>
    <n v="65.89"/>
    <n v="61.56"/>
    <x v="2"/>
    <x v="1"/>
    <n v="22.9"/>
    <x v="0"/>
    <x v="0"/>
    <s v="None"/>
    <x v="1"/>
    <x v="1"/>
    <x v="5"/>
    <n v="8.6999999999999993"/>
  </r>
  <r>
    <s v="S4235"/>
    <s v="Emma"/>
    <s v="Davis"/>
    <s v="student3235@university.com"/>
    <s v="Male"/>
    <n v="18"/>
    <x v="1"/>
    <n v="54.58"/>
    <n v="54.58"/>
    <n v="80.430000000000007"/>
    <n v="61.75"/>
    <n v="54.04"/>
    <n v="54.04"/>
    <n v="91.68"/>
    <n v="5.04"/>
    <n v="54.69"/>
    <n v="64.41"/>
    <x v="0"/>
    <x v="0"/>
    <n v="11.1"/>
    <x v="0"/>
    <x v="0"/>
    <s v="Master's"/>
    <x v="2"/>
    <x v="0"/>
    <x v="1"/>
    <n v="8.6"/>
  </r>
  <r>
    <s v="S4236"/>
    <s v="Ali"/>
    <s v="Jones"/>
    <s v="student3236@university.com"/>
    <s v="Male"/>
    <n v="22"/>
    <x v="2"/>
    <n v="66.819999999999993"/>
    <n v="66.819999999999993"/>
    <n v="82.74"/>
    <n v="81.02"/>
    <n v="55.26"/>
    <n v="55.26"/>
    <n v="76.69"/>
    <n v="4.32"/>
    <n v="97.47"/>
    <n v="54.89"/>
    <x v="3"/>
    <x v="1"/>
    <n v="28.6"/>
    <x v="1"/>
    <x v="1"/>
    <s v="High School"/>
    <x v="0"/>
    <x v="0"/>
    <x v="1"/>
    <n v="8.9"/>
  </r>
  <r>
    <s v="S4237"/>
    <s v="John"/>
    <s v="Smith"/>
    <s v="student3237@university.com"/>
    <s v="Male"/>
    <n v="19"/>
    <x v="1"/>
    <n v="88.65"/>
    <n v="88.65"/>
    <n v="77.73"/>
    <n v="46.76"/>
    <n v="93.23"/>
    <n v="93.23"/>
    <n v="62.22"/>
    <n v="2.62"/>
    <n v="55.27"/>
    <n v="90.27"/>
    <x v="1"/>
    <x v="1"/>
    <n v="15.6"/>
    <x v="1"/>
    <x v="1"/>
    <s v="Bachelor's"/>
    <x v="4"/>
    <x v="0"/>
    <x v="7"/>
    <n v="5.5"/>
  </r>
  <r>
    <s v="S4238"/>
    <s v="Sara"/>
    <s v="Johnson"/>
    <s v="student3238@university.com"/>
    <s v="Female"/>
    <n v="24"/>
    <x v="3"/>
    <n v="85.81"/>
    <n v="85.81"/>
    <n v="60.52"/>
    <n v="68.099999999999994"/>
    <n v="75.16"/>
    <n v="75.16"/>
    <n v="52.23"/>
    <n v="4.72"/>
    <n v="99.64"/>
    <n v="89.69"/>
    <x v="1"/>
    <x v="1"/>
    <n v="7.5"/>
    <x v="0"/>
    <x v="0"/>
    <s v="High School"/>
    <x v="0"/>
    <x v="2"/>
    <x v="9"/>
    <n v="6.7"/>
  </r>
  <r>
    <s v="S4239"/>
    <s v="Omar"/>
    <s v="Jones"/>
    <s v="student3239@university.com"/>
    <s v="Female"/>
    <n v="24"/>
    <x v="3"/>
    <n v="80.55"/>
    <n v="80.55"/>
    <n v="71.78"/>
    <n v="50.14"/>
    <n v="63.65"/>
    <n v="63.65"/>
    <n v="81.099999999999994"/>
    <n v="4.47"/>
    <n v="56.29"/>
    <n v="54.06"/>
    <x v="0"/>
    <x v="0"/>
    <n v="26.1"/>
    <x v="0"/>
    <x v="0"/>
    <s v="Bachelor's"/>
    <x v="4"/>
    <x v="0"/>
    <x v="3"/>
    <n v="6.9"/>
  </r>
  <r>
    <s v="S4240"/>
    <s v="Emma"/>
    <s v="Davis"/>
    <s v="student3240@university.com"/>
    <s v="Female"/>
    <n v="19"/>
    <x v="2"/>
    <n v="92.63"/>
    <n v="92.63"/>
    <n v="63.23"/>
    <n v="42.49"/>
    <n v="86.91"/>
    <n v="86.91"/>
    <n v="71.010000000000005"/>
    <n v="2.09"/>
    <n v="58.55"/>
    <n v="62.87"/>
    <x v="1"/>
    <x v="1"/>
    <n v="27.9"/>
    <x v="0"/>
    <x v="0"/>
    <s v="None"/>
    <x v="1"/>
    <x v="0"/>
    <x v="8"/>
    <n v="6.8"/>
  </r>
  <r>
    <s v="S4241"/>
    <s v="Maria"/>
    <s v="Brown"/>
    <s v="student3241@university.com"/>
    <s v="Male"/>
    <n v="20"/>
    <x v="3"/>
    <n v="64.099999999999994"/>
    <n v="64.099999999999994"/>
    <n v="82.04"/>
    <n v="60.3"/>
    <n v="94.72"/>
    <n v="94.72"/>
    <n v="99.22"/>
    <n v="9.0299999999999994"/>
    <n v="65.42"/>
    <n v="72.489999999999995"/>
    <x v="2"/>
    <x v="1"/>
    <n v="28.2"/>
    <x v="0"/>
    <x v="0"/>
    <s v="PhD"/>
    <x v="3"/>
    <x v="0"/>
    <x v="4"/>
    <n v="6.1"/>
  </r>
  <r>
    <s v="S4242"/>
    <s v="Liam"/>
    <s v="Smith"/>
    <s v="student3242@university.com"/>
    <s v="Male"/>
    <n v="22"/>
    <x v="3"/>
    <n v="94.25"/>
    <n v="94.25"/>
    <n v="75.010000000000005"/>
    <n v="49.04"/>
    <n v="84.48"/>
    <n v="84.48"/>
    <n v="88.99"/>
    <n v="8.85"/>
    <n v="75.62"/>
    <n v="77.09"/>
    <x v="1"/>
    <x v="1"/>
    <n v="17.3"/>
    <x v="0"/>
    <x v="0"/>
    <s v="Master's"/>
    <x v="2"/>
    <x v="1"/>
    <x v="1"/>
    <n v="8.9"/>
  </r>
  <r>
    <s v="S4243"/>
    <s v="Emma"/>
    <s v="Jones"/>
    <s v="student3243@university.com"/>
    <s v="Female"/>
    <n v="22"/>
    <x v="2"/>
    <n v="69.959999999999994"/>
    <n v="69.959999999999994"/>
    <n v="44.91"/>
    <n v="78.010000000000005"/>
    <n v="89.6"/>
    <n v="89.6"/>
    <n v="90.42"/>
    <n v="7.6"/>
    <n v="89.52"/>
    <n v="76.13"/>
    <x v="3"/>
    <x v="1"/>
    <n v="28"/>
    <x v="1"/>
    <x v="0"/>
    <s v="Bachelor's"/>
    <x v="4"/>
    <x v="1"/>
    <x v="8"/>
    <n v="8.4"/>
  </r>
  <r>
    <s v="S4244"/>
    <s v="Maria"/>
    <s v="Smith"/>
    <s v="student3244@university.com"/>
    <s v="Male"/>
    <n v="22"/>
    <x v="0"/>
    <n v="70.040000000000006"/>
    <n v="70.040000000000006"/>
    <n v="78.59"/>
    <n v="80.44"/>
    <n v="64.12"/>
    <n v="64.12"/>
    <n v="50.61"/>
    <n v="4.01"/>
    <n v="98.55"/>
    <n v="99.15"/>
    <x v="2"/>
    <x v="1"/>
    <n v="22.7"/>
    <x v="0"/>
    <x v="0"/>
    <s v="PhD"/>
    <x v="3"/>
    <x v="0"/>
    <x v="1"/>
    <n v="7.1"/>
  </r>
  <r>
    <s v="S4245"/>
    <s v="Sara"/>
    <s v="Johnson"/>
    <s v="student3245@university.com"/>
    <s v="Female"/>
    <n v="23"/>
    <x v="3"/>
    <n v="70.27"/>
    <n v="70.27"/>
    <n v="81.23"/>
    <n v="48.92"/>
    <n v="64.44"/>
    <n v="64.44"/>
    <n v="88.89"/>
    <n v="3.7"/>
    <n v="67.94"/>
    <n v="88.21"/>
    <x v="2"/>
    <x v="1"/>
    <n v="9.9"/>
    <x v="1"/>
    <x v="0"/>
    <s v="None"/>
    <x v="1"/>
    <x v="1"/>
    <x v="0"/>
    <n v="7.2"/>
  </r>
  <r>
    <s v="S4246"/>
    <s v="Maria"/>
    <s v="Davis"/>
    <s v="student3246@university.com"/>
    <s v="Male"/>
    <n v="22"/>
    <x v="1"/>
    <m/>
    <n v="75.1680470737913"/>
    <n v="62.24"/>
    <n v="41.48"/>
    <m/>
    <n v="74.971874197689431"/>
    <n v="59.73"/>
    <n v="7.16"/>
    <n v="51.02"/>
    <n v="55.66"/>
    <x v="3"/>
    <x v="1"/>
    <n v="18.3"/>
    <x v="0"/>
    <x v="0"/>
    <m/>
    <x v="1"/>
    <x v="1"/>
    <x v="7"/>
    <n v="7.6"/>
  </r>
  <r>
    <s v="S4247"/>
    <s v="Ahmed"/>
    <s v="Brown"/>
    <s v="student3247@university.com"/>
    <s v="Male"/>
    <n v="22"/>
    <x v="2"/>
    <n v="98.77"/>
    <n v="98.77"/>
    <n v="92.55"/>
    <n v="87.57"/>
    <n v="80.739999999999995"/>
    <n v="80.739999999999995"/>
    <n v="79.290000000000006"/>
    <n v="6.08"/>
    <n v="80.83"/>
    <n v="64.680000000000007"/>
    <x v="1"/>
    <x v="1"/>
    <n v="15.8"/>
    <x v="0"/>
    <x v="0"/>
    <s v="High School"/>
    <x v="0"/>
    <x v="1"/>
    <x v="8"/>
    <n v="7"/>
  </r>
  <r>
    <s v="S4248"/>
    <s v="Ahmed"/>
    <s v="Davis"/>
    <s v="student3248@university.com"/>
    <s v="Female"/>
    <n v="19"/>
    <x v="3"/>
    <n v="56.93"/>
    <n v="56.93"/>
    <n v="90.58"/>
    <n v="40.119999999999997"/>
    <n v="61.71"/>
    <n v="61.71"/>
    <n v="72.37"/>
    <n v="6.01"/>
    <n v="85.54"/>
    <n v="67.27"/>
    <x v="0"/>
    <x v="0"/>
    <n v="16.3"/>
    <x v="0"/>
    <x v="0"/>
    <m/>
    <x v="1"/>
    <x v="2"/>
    <x v="8"/>
    <n v="7.5"/>
  </r>
  <r>
    <s v="S4249"/>
    <s v="Ahmed"/>
    <s v="Smith"/>
    <s v="student3249@university.com"/>
    <s v="Male"/>
    <n v="18"/>
    <x v="1"/>
    <n v="67.040000000000006"/>
    <n v="67.040000000000006"/>
    <n v="50.51"/>
    <n v="60.63"/>
    <n v="76.209999999999994"/>
    <n v="76.209999999999994"/>
    <n v="78.58"/>
    <n v="1.24"/>
    <n v="69.87"/>
    <n v="65.760000000000005"/>
    <x v="3"/>
    <x v="1"/>
    <n v="15.3"/>
    <x v="1"/>
    <x v="0"/>
    <s v="High School"/>
    <x v="0"/>
    <x v="0"/>
    <x v="0"/>
    <n v="8.1"/>
  </r>
  <r>
    <s v="S4250"/>
    <s v="Omar"/>
    <s v="Jones"/>
    <s v="student3250@university.com"/>
    <s v="Male"/>
    <n v="18"/>
    <x v="3"/>
    <n v="65.97"/>
    <n v="65.97"/>
    <n v="94.26"/>
    <n v="69.67"/>
    <n v="84.29"/>
    <n v="84.29"/>
    <n v="56.67"/>
    <n v="6.18"/>
    <n v="59.17"/>
    <n v="89.3"/>
    <x v="1"/>
    <x v="1"/>
    <n v="9.4"/>
    <x v="0"/>
    <x v="0"/>
    <s v="Bachelor's"/>
    <x v="4"/>
    <x v="1"/>
    <x v="2"/>
    <n v="8.9"/>
  </r>
  <r>
    <s v="S4251"/>
    <s v="Omar"/>
    <s v="Johnson"/>
    <s v="student3251@university.com"/>
    <s v="Male"/>
    <n v="20"/>
    <x v="0"/>
    <n v="53.73"/>
    <n v="53.73"/>
    <n v="66.45"/>
    <n v="89.12"/>
    <n v="60.93"/>
    <n v="60.93"/>
    <n v="72.84"/>
    <n v="9.02"/>
    <n v="65.3"/>
    <n v="68.03"/>
    <x v="0"/>
    <x v="0"/>
    <n v="14.8"/>
    <x v="0"/>
    <x v="0"/>
    <s v="High School"/>
    <x v="0"/>
    <x v="2"/>
    <x v="6"/>
    <n v="8.1999999999999993"/>
  </r>
  <r>
    <s v="S4252"/>
    <s v="Ali"/>
    <s v="Johnson"/>
    <s v="student3252@university.com"/>
    <s v="Male"/>
    <n v="19"/>
    <x v="2"/>
    <n v="57.61"/>
    <n v="57.61"/>
    <n v="83.42"/>
    <n v="90.31"/>
    <n v="82.75"/>
    <n v="82.75"/>
    <n v="51.85"/>
    <n v="0.86"/>
    <n v="82.79"/>
    <n v="74.62"/>
    <x v="2"/>
    <x v="1"/>
    <n v="17.8"/>
    <x v="0"/>
    <x v="0"/>
    <s v="High School"/>
    <x v="0"/>
    <x v="0"/>
    <x v="4"/>
    <n v="4.5999999999999996"/>
  </r>
  <r>
    <s v="S4253"/>
    <s v="Omar"/>
    <s v="Davis"/>
    <s v="student3253@university.com"/>
    <s v="Male"/>
    <n v="22"/>
    <x v="2"/>
    <n v="52.24"/>
    <n v="52.24"/>
    <n v="88.85"/>
    <n v="83.5"/>
    <n v="52.11"/>
    <n v="52.11"/>
    <n v="52.05"/>
    <n v="3.39"/>
    <n v="74.709999999999994"/>
    <n v="76.67"/>
    <x v="2"/>
    <x v="1"/>
    <n v="12.1"/>
    <x v="0"/>
    <x v="0"/>
    <s v="Master's"/>
    <x v="2"/>
    <x v="1"/>
    <x v="3"/>
    <n v="6.7"/>
  </r>
  <r>
    <s v="S4254"/>
    <s v="Liam"/>
    <s v="Jones"/>
    <s v="student3254@university.com"/>
    <s v="Female"/>
    <n v="18"/>
    <x v="3"/>
    <n v="64.62"/>
    <n v="64.62"/>
    <n v="70.31"/>
    <n v="54.83"/>
    <n v="65.180000000000007"/>
    <n v="65.180000000000007"/>
    <n v="82.89"/>
    <n v="5.09"/>
    <n v="87.17"/>
    <n v="63.52"/>
    <x v="1"/>
    <x v="1"/>
    <n v="9.4"/>
    <x v="0"/>
    <x v="0"/>
    <s v="Bachelor's"/>
    <x v="4"/>
    <x v="0"/>
    <x v="6"/>
    <n v="7.2"/>
  </r>
  <r>
    <s v="S4255"/>
    <s v="Sara"/>
    <s v="Jones"/>
    <s v="student3255@university.com"/>
    <s v="Male"/>
    <n v="21"/>
    <x v="3"/>
    <m/>
    <n v="75.222033248081786"/>
    <n v="63.95"/>
    <n v="83.21"/>
    <n v="83.7"/>
    <n v="83.7"/>
    <n v="97.58"/>
    <n v="6.86"/>
    <n v="60.91"/>
    <n v="66.13"/>
    <x v="2"/>
    <x v="1"/>
    <n v="10"/>
    <x v="0"/>
    <x v="0"/>
    <m/>
    <x v="1"/>
    <x v="0"/>
    <x v="3"/>
    <n v="5.3"/>
  </r>
  <r>
    <s v="S4256"/>
    <s v="Emma"/>
    <s v="Smith"/>
    <s v="student3256@university.com"/>
    <s v="Female"/>
    <n v="21"/>
    <x v="3"/>
    <n v="66.97"/>
    <n v="66.97"/>
    <n v="94.93"/>
    <n v="54.79"/>
    <n v="57.47"/>
    <n v="57.47"/>
    <n v="88.87"/>
    <n v="0.9"/>
    <n v="92.1"/>
    <n v="89"/>
    <x v="2"/>
    <x v="1"/>
    <n v="9.8000000000000007"/>
    <x v="0"/>
    <x v="0"/>
    <s v="Master's"/>
    <x v="2"/>
    <x v="0"/>
    <x v="0"/>
    <n v="6.4"/>
  </r>
  <r>
    <s v="S4257"/>
    <s v="Emma"/>
    <s v="Davis"/>
    <s v="student3257@university.com"/>
    <s v="Male"/>
    <n v="21"/>
    <x v="0"/>
    <n v="56.18"/>
    <n v="56.18"/>
    <n v="53.85"/>
    <n v="52.88"/>
    <n v="61.11"/>
    <n v="61.11"/>
    <n v="73.459999999999994"/>
    <n v="8.73"/>
    <n v="57.79"/>
    <n v="93.33"/>
    <x v="2"/>
    <x v="1"/>
    <n v="16.2"/>
    <x v="0"/>
    <x v="0"/>
    <s v="Bachelor's"/>
    <x v="4"/>
    <x v="1"/>
    <x v="3"/>
    <n v="8.6999999999999993"/>
  </r>
  <r>
    <s v="S4258"/>
    <s v="Ali"/>
    <s v="Davis"/>
    <s v="student3258@university.com"/>
    <s v="Male"/>
    <n v="22"/>
    <x v="3"/>
    <n v="82.28"/>
    <n v="82.28"/>
    <n v="55.42"/>
    <n v="72.83"/>
    <n v="93.95"/>
    <n v="93.95"/>
    <n v="52.79"/>
    <n v="0.41"/>
    <n v="66.5"/>
    <n v="51.85"/>
    <x v="0"/>
    <x v="0"/>
    <n v="10.199999999999999"/>
    <x v="0"/>
    <x v="0"/>
    <s v="PhD"/>
    <x v="3"/>
    <x v="1"/>
    <x v="7"/>
    <n v="5.3"/>
  </r>
  <r>
    <s v="S4259"/>
    <s v="Omar"/>
    <s v="Williams"/>
    <s v="student3259@university.com"/>
    <s v="Female"/>
    <n v="22"/>
    <x v="0"/>
    <n v="99.83"/>
    <n v="99.83"/>
    <n v="61.7"/>
    <n v="80.73"/>
    <n v="83.72"/>
    <n v="83.72"/>
    <n v="52.25"/>
    <n v="8.58"/>
    <n v="79.56"/>
    <n v="80.260000000000005"/>
    <x v="1"/>
    <x v="1"/>
    <n v="22.9"/>
    <x v="0"/>
    <x v="1"/>
    <s v="None"/>
    <x v="1"/>
    <x v="0"/>
    <x v="1"/>
    <n v="5.6"/>
  </r>
  <r>
    <s v="S4260"/>
    <s v="Liam"/>
    <s v="Davis"/>
    <s v="student3260@university.com"/>
    <s v="Female"/>
    <n v="20"/>
    <x v="3"/>
    <n v="61.62"/>
    <n v="61.62"/>
    <n v="91.57"/>
    <n v="43.18"/>
    <n v="74.95"/>
    <n v="74.95"/>
    <n v="57.89"/>
    <n v="0.28000000000000003"/>
    <n v="86.84"/>
    <n v="81.67"/>
    <x v="1"/>
    <x v="1"/>
    <n v="13.4"/>
    <x v="0"/>
    <x v="0"/>
    <s v="High School"/>
    <x v="0"/>
    <x v="1"/>
    <x v="3"/>
    <n v="8.5"/>
  </r>
  <r>
    <s v="S4261"/>
    <s v="Maria"/>
    <s v="Johnson"/>
    <s v="student3261@university.com"/>
    <s v="Male"/>
    <n v="24"/>
    <x v="0"/>
    <n v="63.98"/>
    <n v="63.98"/>
    <n v="96.33"/>
    <n v="43.6"/>
    <n v="60.54"/>
    <n v="60.54"/>
    <n v="98.79"/>
    <n v="1.54"/>
    <n v="63.31"/>
    <n v="86.87"/>
    <x v="4"/>
    <x v="1"/>
    <n v="28.5"/>
    <x v="0"/>
    <x v="0"/>
    <s v="PhD"/>
    <x v="3"/>
    <x v="0"/>
    <x v="7"/>
    <n v="4.5"/>
  </r>
  <r>
    <s v="S4262"/>
    <s v="Ali"/>
    <s v="Smith"/>
    <s v="student3262@university.com"/>
    <s v="Male"/>
    <n v="20"/>
    <x v="3"/>
    <m/>
    <n v="75.235173299101376"/>
    <n v="53.2"/>
    <n v="87.05"/>
    <m/>
    <n v="75.001179520414894"/>
    <n v="69.930000000000007"/>
    <n v="8"/>
    <n v="97.41"/>
    <n v="84.69"/>
    <x v="0"/>
    <x v="0"/>
    <n v="6.6"/>
    <x v="0"/>
    <x v="0"/>
    <s v="High School"/>
    <x v="0"/>
    <x v="0"/>
    <x v="1"/>
    <n v="8.4"/>
  </r>
  <r>
    <s v="S4263"/>
    <s v="Liam"/>
    <s v="Jones"/>
    <s v="student3263@university.com"/>
    <s v="Female"/>
    <n v="20"/>
    <x v="1"/>
    <n v="58.94"/>
    <n v="58.94"/>
    <n v="91.83"/>
    <n v="91.57"/>
    <n v="78.72"/>
    <n v="78.72"/>
    <n v="92.17"/>
    <n v="8.6"/>
    <n v="85.31"/>
    <n v="93.87"/>
    <x v="2"/>
    <x v="1"/>
    <n v="12.7"/>
    <x v="1"/>
    <x v="0"/>
    <s v="Bachelor's"/>
    <x v="4"/>
    <x v="2"/>
    <x v="5"/>
    <n v="5.5"/>
  </r>
  <r>
    <s v="S4264"/>
    <s v="Maria"/>
    <s v="Davis"/>
    <s v="student3264@university.com"/>
    <s v="Female"/>
    <n v="23"/>
    <x v="3"/>
    <n v="75.56"/>
    <n v="75.56"/>
    <n v="55.49"/>
    <n v="76.27"/>
    <n v="57.77"/>
    <n v="57.77"/>
    <n v="85.26"/>
    <n v="9.82"/>
    <n v="60.88"/>
    <n v="53.92"/>
    <x v="3"/>
    <x v="1"/>
    <n v="23.5"/>
    <x v="0"/>
    <x v="0"/>
    <s v="None"/>
    <x v="1"/>
    <x v="0"/>
    <x v="8"/>
    <n v="6.5"/>
  </r>
  <r>
    <s v="S4265"/>
    <s v="Liam"/>
    <s v="Smith"/>
    <s v="student3265@university.com"/>
    <s v="Female"/>
    <n v="21"/>
    <x v="3"/>
    <m/>
    <n v="75.245437017994817"/>
    <n v="98.24"/>
    <n v="65.73"/>
    <n v="74.09"/>
    <n v="74.09"/>
    <n v="80.27"/>
    <n v="1.1599999999999999"/>
    <n v="86.29"/>
    <n v="69.42"/>
    <x v="4"/>
    <x v="1"/>
    <n v="22.1"/>
    <x v="0"/>
    <x v="0"/>
    <s v="None"/>
    <x v="1"/>
    <x v="1"/>
    <x v="7"/>
    <n v="7.2"/>
  </r>
  <r>
    <s v="S4266"/>
    <s v="Maria"/>
    <s v="Davis"/>
    <s v="student3266@university.com"/>
    <s v="Female"/>
    <n v="22"/>
    <x v="1"/>
    <n v="96.62"/>
    <n v="96.62"/>
    <n v="75.84"/>
    <n v="90.72"/>
    <n v="70.45"/>
    <n v="70.45"/>
    <n v="97.39"/>
    <n v="5.26"/>
    <n v="84.82"/>
    <n v="89.1"/>
    <x v="1"/>
    <x v="1"/>
    <n v="15.5"/>
    <x v="1"/>
    <x v="0"/>
    <s v="Master's"/>
    <x v="2"/>
    <x v="0"/>
    <x v="9"/>
    <n v="7.2"/>
  </r>
  <r>
    <s v="S4267"/>
    <s v="John"/>
    <s v="Jones"/>
    <s v="student3267@university.com"/>
    <s v="Male"/>
    <n v="21"/>
    <x v="1"/>
    <n v="99.08"/>
    <n v="99.08"/>
    <n v="40.43"/>
    <n v="83.73"/>
    <n v="73.83"/>
    <n v="73.83"/>
    <n v="61.52"/>
    <n v="0.77"/>
    <n v="87.63"/>
    <n v="92.33"/>
    <x v="1"/>
    <x v="1"/>
    <n v="26.8"/>
    <x v="1"/>
    <x v="0"/>
    <s v="Bachelor's"/>
    <x v="4"/>
    <x v="0"/>
    <x v="2"/>
    <n v="8.9"/>
  </r>
  <r>
    <s v="S4268"/>
    <s v="Liam"/>
    <s v="Brown"/>
    <s v="student3268@university.com"/>
    <s v="Male"/>
    <n v="20"/>
    <x v="3"/>
    <n v="90.73"/>
    <n v="90.73"/>
    <n v="42.05"/>
    <n v="74.78"/>
    <n v="55.28"/>
    <n v="55.28"/>
    <n v="72.739999999999995"/>
    <n v="1.56"/>
    <n v="95.79"/>
    <n v="63.24"/>
    <x v="1"/>
    <x v="1"/>
    <n v="6.8"/>
    <x v="0"/>
    <x v="0"/>
    <s v="High School"/>
    <x v="0"/>
    <x v="2"/>
    <x v="9"/>
    <n v="4.2"/>
  </r>
  <r>
    <s v="S4269"/>
    <s v="Emma"/>
    <s v="Jones"/>
    <s v="student3269@university.com"/>
    <s v="Male"/>
    <n v="22"/>
    <x v="3"/>
    <n v="65.739999999999995"/>
    <n v="65.739999999999995"/>
    <n v="48.85"/>
    <n v="59.19"/>
    <n v="55.32"/>
    <n v="55.32"/>
    <n v="93.24"/>
    <n v="1.74"/>
    <n v="85.59"/>
    <n v="79.260000000000005"/>
    <x v="3"/>
    <x v="1"/>
    <n v="17.7"/>
    <x v="0"/>
    <x v="0"/>
    <s v="High School"/>
    <x v="0"/>
    <x v="0"/>
    <x v="8"/>
    <n v="7.5"/>
  </r>
  <r>
    <s v="S4270"/>
    <s v="Ahmed"/>
    <s v="Jones"/>
    <s v="student3270@university.com"/>
    <s v="Male"/>
    <n v="19"/>
    <x v="1"/>
    <n v="70.17"/>
    <n v="70.17"/>
    <n v="51.25"/>
    <n v="51.88"/>
    <n v="98.21"/>
    <n v="98.21"/>
    <n v="77.59"/>
    <n v="0.63"/>
    <n v="67.599999999999994"/>
    <n v="59.04"/>
    <x v="3"/>
    <x v="1"/>
    <n v="10"/>
    <x v="0"/>
    <x v="1"/>
    <s v="High School"/>
    <x v="0"/>
    <x v="1"/>
    <x v="5"/>
    <n v="8.1999999999999993"/>
  </r>
  <r>
    <s v="S4271"/>
    <s v="Omar"/>
    <s v="Jones"/>
    <s v="student3271@university.com"/>
    <s v="Male"/>
    <n v="18"/>
    <x v="3"/>
    <n v="62.12"/>
    <n v="62.12"/>
    <n v="86.06"/>
    <n v="65.12"/>
    <n v="98.97"/>
    <n v="98.97"/>
    <n v="62.32"/>
    <n v="8.93"/>
    <n v="89.53"/>
    <n v="92.54"/>
    <x v="1"/>
    <x v="1"/>
    <n v="14.3"/>
    <x v="0"/>
    <x v="0"/>
    <s v="High School"/>
    <x v="0"/>
    <x v="1"/>
    <x v="9"/>
    <n v="6.9"/>
  </r>
  <r>
    <s v="S4272"/>
    <s v="Maria"/>
    <s v="Davis"/>
    <s v="student3272@university.com"/>
    <s v="Female"/>
    <n v="18"/>
    <x v="1"/>
    <n v="94.54"/>
    <n v="94.54"/>
    <n v="53.37"/>
    <n v="57.21"/>
    <n v="71.31"/>
    <n v="71.31"/>
    <n v="60.45"/>
    <n v="1.26"/>
    <n v="84.79"/>
    <n v="86.52"/>
    <x v="3"/>
    <x v="1"/>
    <n v="22.5"/>
    <x v="0"/>
    <x v="0"/>
    <s v="None"/>
    <x v="1"/>
    <x v="0"/>
    <x v="6"/>
    <n v="8.9"/>
  </r>
  <r>
    <s v="S4273"/>
    <s v="John"/>
    <s v="Williams"/>
    <s v="student3273@university.com"/>
    <s v="Female"/>
    <n v="20"/>
    <x v="0"/>
    <n v="95.73"/>
    <n v="95.73"/>
    <n v="98.15"/>
    <n v="60.36"/>
    <n v="89.45"/>
    <n v="89.45"/>
    <n v="87.64"/>
    <n v="6.29"/>
    <n v="78.709999999999994"/>
    <n v="61.1"/>
    <x v="1"/>
    <x v="1"/>
    <n v="7.5"/>
    <x v="0"/>
    <x v="0"/>
    <s v="None"/>
    <x v="1"/>
    <x v="1"/>
    <x v="1"/>
    <n v="6.1"/>
  </r>
  <r>
    <s v="S4274"/>
    <s v="Liam"/>
    <s v="Jones"/>
    <s v="student3274@university.com"/>
    <s v="Female"/>
    <n v="24"/>
    <x v="3"/>
    <n v="70.94"/>
    <n v="70.94"/>
    <n v="78.17"/>
    <n v="70.94"/>
    <n v="82.79"/>
    <n v="82.79"/>
    <n v="50.64"/>
    <n v="6.26"/>
    <n v="67.69"/>
    <n v="81.19"/>
    <x v="2"/>
    <x v="1"/>
    <n v="6.1"/>
    <x v="0"/>
    <x v="0"/>
    <s v="High School"/>
    <x v="0"/>
    <x v="1"/>
    <x v="4"/>
    <n v="7.7"/>
  </r>
  <r>
    <s v="S4275"/>
    <s v="Emma"/>
    <s v="Johnson"/>
    <s v="student3275@university.com"/>
    <s v="Male"/>
    <n v="21"/>
    <x v="0"/>
    <n v="82.83"/>
    <n v="82.83"/>
    <n v="81.55"/>
    <n v="50.15"/>
    <n v="55.85"/>
    <n v="55.85"/>
    <n v="95.71"/>
    <n v="1.99"/>
    <n v="96.05"/>
    <n v="75.47"/>
    <x v="1"/>
    <x v="1"/>
    <n v="15.5"/>
    <x v="0"/>
    <x v="0"/>
    <m/>
    <x v="1"/>
    <x v="0"/>
    <x v="5"/>
    <n v="7.4"/>
  </r>
  <r>
    <s v="S4276"/>
    <s v="Ahmed"/>
    <s v="Johnson"/>
    <s v="student3276@university.com"/>
    <s v="Female"/>
    <n v="19"/>
    <x v="1"/>
    <n v="58.28"/>
    <n v="58.28"/>
    <n v="53.07"/>
    <n v="88.37"/>
    <m/>
    <n v="75.009660130719112"/>
    <n v="50.92"/>
    <n v="9.98"/>
    <n v="75.64"/>
    <n v="62.94"/>
    <x v="0"/>
    <x v="0"/>
    <n v="11.8"/>
    <x v="0"/>
    <x v="0"/>
    <s v="PhD"/>
    <x v="3"/>
    <x v="1"/>
    <x v="8"/>
    <n v="4.2"/>
  </r>
  <r>
    <s v="S4277"/>
    <s v="Maria"/>
    <s v="Smith"/>
    <s v="student3277@university.com"/>
    <s v="Male"/>
    <n v="22"/>
    <x v="2"/>
    <n v="71.75"/>
    <n v="71.75"/>
    <n v="93.56"/>
    <n v="48.73"/>
    <n v="65.680000000000007"/>
    <n v="65.680000000000007"/>
    <n v="81.55"/>
    <n v="3.47"/>
    <n v="81.41"/>
    <n v="94.66"/>
    <x v="1"/>
    <x v="1"/>
    <n v="23"/>
    <x v="0"/>
    <x v="0"/>
    <s v="Bachelor's"/>
    <x v="4"/>
    <x v="1"/>
    <x v="6"/>
    <n v="6.8"/>
  </r>
  <r>
    <s v="S4278"/>
    <s v="Liam"/>
    <s v="Williams"/>
    <s v="student3278@university.com"/>
    <s v="Male"/>
    <n v="24"/>
    <x v="3"/>
    <n v="81.569999999999993"/>
    <n v="81.569999999999993"/>
    <n v="80.069999999999993"/>
    <n v="68.86"/>
    <n v="79.790000000000006"/>
    <n v="79.790000000000006"/>
    <n v="80.239999999999995"/>
    <n v="9.0500000000000007"/>
    <n v="70.77"/>
    <n v="57.39"/>
    <x v="2"/>
    <x v="1"/>
    <n v="6.6"/>
    <x v="0"/>
    <x v="0"/>
    <m/>
    <x v="1"/>
    <x v="1"/>
    <x v="3"/>
    <n v="5.3"/>
  </r>
  <r>
    <s v="S4279"/>
    <s v="Liam"/>
    <s v="Smith"/>
    <s v="student3279@university.com"/>
    <s v="Male"/>
    <n v="21"/>
    <x v="0"/>
    <n v="69.27"/>
    <n v="69.27"/>
    <n v="91.86"/>
    <n v="84.76"/>
    <n v="79"/>
    <n v="79"/>
    <n v="78.92"/>
    <n v="9.48"/>
    <n v="89.04"/>
    <n v="73.37"/>
    <x v="2"/>
    <x v="1"/>
    <n v="29.2"/>
    <x v="1"/>
    <x v="0"/>
    <s v="Bachelor's"/>
    <x v="4"/>
    <x v="0"/>
    <x v="8"/>
    <n v="6.6"/>
  </r>
  <r>
    <s v="S4280"/>
    <s v="Maria"/>
    <s v="Johnson"/>
    <s v="student3280@university.com"/>
    <s v="Female"/>
    <n v="20"/>
    <x v="3"/>
    <n v="67.88"/>
    <n v="67.88"/>
    <n v="97.39"/>
    <n v="69.099999999999994"/>
    <n v="96.18"/>
    <n v="96.18"/>
    <n v="73.72"/>
    <n v="9.49"/>
    <n v="67.05"/>
    <n v="79.14"/>
    <x v="1"/>
    <x v="1"/>
    <n v="20.5"/>
    <x v="1"/>
    <x v="0"/>
    <s v="High School"/>
    <x v="0"/>
    <x v="0"/>
    <x v="8"/>
    <n v="8.4"/>
  </r>
  <r>
    <s v="S4281"/>
    <s v="Ali"/>
    <s v="Johnson"/>
    <s v="student3281@university.com"/>
    <s v="Male"/>
    <n v="21"/>
    <x v="0"/>
    <n v="50.05"/>
    <n v="50.05"/>
    <n v="47.54"/>
    <n v="61.66"/>
    <n v="89.5"/>
    <n v="89.5"/>
    <n v="92.62"/>
    <n v="7.53"/>
    <n v="90.53"/>
    <n v="91.18"/>
    <x v="0"/>
    <x v="0"/>
    <n v="17.5"/>
    <x v="0"/>
    <x v="0"/>
    <s v="Master's"/>
    <x v="2"/>
    <x v="1"/>
    <x v="5"/>
    <n v="7.2"/>
  </r>
  <r>
    <s v="S4282"/>
    <s v="Ali"/>
    <s v="Brown"/>
    <s v="student3282@university.com"/>
    <s v="Male"/>
    <n v="20"/>
    <x v="1"/>
    <n v="90.21"/>
    <n v="90.21"/>
    <n v="45.8"/>
    <n v="68.489999999999995"/>
    <n v="92.84"/>
    <n v="92.84"/>
    <n v="82.97"/>
    <n v="2.54"/>
    <n v="55.4"/>
    <n v="57.51"/>
    <x v="1"/>
    <x v="1"/>
    <n v="15.3"/>
    <x v="0"/>
    <x v="0"/>
    <s v="PhD"/>
    <x v="3"/>
    <x v="1"/>
    <x v="8"/>
    <n v="7"/>
  </r>
  <r>
    <s v="S4283"/>
    <s v="Emma"/>
    <s v="Jones"/>
    <s v="student3283@university.com"/>
    <s v="Female"/>
    <n v="23"/>
    <x v="3"/>
    <n v="94.47"/>
    <n v="94.47"/>
    <n v="88.2"/>
    <n v="90.92"/>
    <n v="94.56"/>
    <n v="94.56"/>
    <n v="89.09"/>
    <n v="1.21"/>
    <n v="85.45"/>
    <n v="80.459999999999994"/>
    <x v="1"/>
    <x v="1"/>
    <n v="23.7"/>
    <x v="1"/>
    <x v="0"/>
    <s v="High School"/>
    <x v="0"/>
    <x v="1"/>
    <x v="4"/>
    <n v="7.4"/>
  </r>
  <r>
    <s v="S4284"/>
    <s v="Ahmed"/>
    <s v="Johnson"/>
    <s v="student3284@university.com"/>
    <s v="Male"/>
    <n v="18"/>
    <x v="2"/>
    <n v="98.47"/>
    <n v="98.47"/>
    <n v="91.97"/>
    <n v="99.43"/>
    <n v="90.06"/>
    <n v="90.06"/>
    <n v="55.78"/>
    <n v="5.7"/>
    <n v="73.84"/>
    <n v="50.33"/>
    <x v="1"/>
    <x v="1"/>
    <n v="13.9"/>
    <x v="0"/>
    <x v="0"/>
    <s v="High School"/>
    <x v="0"/>
    <x v="2"/>
    <x v="4"/>
    <n v="6.6"/>
  </r>
  <r>
    <s v="S4285"/>
    <s v="Maria"/>
    <s v="Davis"/>
    <s v="student3285@university.com"/>
    <s v="Female"/>
    <n v="24"/>
    <x v="0"/>
    <n v="85.96"/>
    <n v="85.96"/>
    <n v="75.03"/>
    <n v="77.87"/>
    <n v="66.64"/>
    <n v="66.64"/>
    <n v="52.49"/>
    <n v="3.6"/>
    <n v="84.94"/>
    <n v="91.13"/>
    <x v="1"/>
    <x v="1"/>
    <n v="24.4"/>
    <x v="1"/>
    <x v="0"/>
    <s v="PhD"/>
    <x v="3"/>
    <x v="1"/>
    <x v="1"/>
    <n v="6.2"/>
  </r>
  <r>
    <s v="S4286"/>
    <s v="Emma"/>
    <s v="Davis"/>
    <s v="student3286@university.com"/>
    <s v="Male"/>
    <n v="18"/>
    <x v="2"/>
    <n v="77.44"/>
    <n v="77.44"/>
    <n v="61.96"/>
    <n v="87.61"/>
    <n v="60.75"/>
    <n v="60.75"/>
    <n v="51.43"/>
    <n v="8.31"/>
    <n v="76.569999999999993"/>
    <n v="61.74"/>
    <x v="4"/>
    <x v="1"/>
    <n v="22.8"/>
    <x v="0"/>
    <x v="0"/>
    <s v="High School"/>
    <x v="0"/>
    <x v="2"/>
    <x v="7"/>
    <n v="5.9"/>
  </r>
  <r>
    <s v="S4287"/>
    <s v="Emma"/>
    <s v="Smith"/>
    <s v="student3287@university.com"/>
    <s v="Female"/>
    <n v="21"/>
    <x v="1"/>
    <m/>
    <n v="75.184397394136766"/>
    <n v="79.16"/>
    <n v="40.869999999999997"/>
    <m/>
    <n v="74.96696052631593"/>
    <n v="57.36"/>
    <n v="7.45"/>
    <n v="56.72"/>
    <n v="86.05"/>
    <x v="4"/>
    <x v="1"/>
    <n v="18.8"/>
    <x v="1"/>
    <x v="0"/>
    <s v="None"/>
    <x v="1"/>
    <x v="2"/>
    <x v="9"/>
    <n v="7.5"/>
  </r>
  <r>
    <s v="S4288"/>
    <s v="Sara"/>
    <s v="Smith"/>
    <s v="student3288@university.com"/>
    <s v="Male"/>
    <n v="19"/>
    <x v="3"/>
    <n v="99.96"/>
    <n v="99.96"/>
    <n v="58.34"/>
    <n v="92.82"/>
    <m/>
    <n v="74.96696052631593"/>
    <n v="83.35"/>
    <n v="2.76"/>
    <n v="73.849999999999994"/>
    <n v="80.09"/>
    <x v="3"/>
    <x v="1"/>
    <n v="27.2"/>
    <x v="0"/>
    <x v="0"/>
    <s v="Master's"/>
    <x v="2"/>
    <x v="1"/>
    <x v="4"/>
    <n v="7.9"/>
  </r>
  <r>
    <s v="S4289"/>
    <s v="Liam"/>
    <s v="Jones"/>
    <s v="student3289@university.com"/>
    <s v="Male"/>
    <n v="22"/>
    <x v="3"/>
    <n v="79.489999999999995"/>
    <n v="79.489999999999995"/>
    <n v="54.3"/>
    <n v="97.24"/>
    <n v="69.33"/>
    <n v="69.33"/>
    <n v="74.7"/>
    <n v="0.17"/>
    <n v="98.23"/>
    <n v="52.51"/>
    <x v="2"/>
    <x v="1"/>
    <n v="13.6"/>
    <x v="1"/>
    <x v="0"/>
    <s v="None"/>
    <x v="1"/>
    <x v="0"/>
    <x v="0"/>
    <n v="6.1"/>
  </r>
  <r>
    <s v="S4290"/>
    <s v="Omar"/>
    <s v="Jones"/>
    <s v="student3290@university.com"/>
    <s v="Female"/>
    <n v="20"/>
    <x v="3"/>
    <n v="84.06"/>
    <n v="84.06"/>
    <n v="69.290000000000006"/>
    <n v="74.510000000000005"/>
    <n v="92.42"/>
    <n v="92.42"/>
    <n v="87.61"/>
    <n v="2.37"/>
    <n v="87.74"/>
    <n v="59.16"/>
    <x v="1"/>
    <x v="1"/>
    <n v="6.4"/>
    <x v="1"/>
    <x v="1"/>
    <m/>
    <x v="1"/>
    <x v="0"/>
    <x v="1"/>
    <n v="4.2"/>
  </r>
  <r>
    <s v="S4291"/>
    <s v="Liam"/>
    <s v="Brown"/>
    <s v="student3291@university.com"/>
    <s v="Male"/>
    <n v="22"/>
    <x v="3"/>
    <n v="84.12"/>
    <n v="84.12"/>
    <n v="52.97"/>
    <n v="85.23"/>
    <n v="98.03"/>
    <n v="98.03"/>
    <n v="59.59"/>
    <n v="5.67"/>
    <n v="65.010000000000005"/>
    <n v="63.39"/>
    <x v="4"/>
    <x v="1"/>
    <n v="14.4"/>
    <x v="0"/>
    <x v="0"/>
    <s v="None"/>
    <x v="1"/>
    <x v="2"/>
    <x v="2"/>
    <n v="6.7"/>
  </r>
  <r>
    <s v="S4292"/>
    <s v="Ali"/>
    <s v="Williams"/>
    <s v="student3292@university.com"/>
    <s v="Female"/>
    <n v="18"/>
    <x v="0"/>
    <n v="92.26"/>
    <n v="92.26"/>
    <n v="69.02"/>
    <n v="70.760000000000005"/>
    <n v="78.47"/>
    <n v="78.47"/>
    <n v="68.349999999999994"/>
    <n v="0.79"/>
    <n v="97.21"/>
    <n v="94.34"/>
    <x v="1"/>
    <x v="1"/>
    <n v="26.9"/>
    <x v="0"/>
    <x v="0"/>
    <s v="None"/>
    <x v="1"/>
    <x v="0"/>
    <x v="3"/>
    <n v="6.9"/>
  </r>
  <r>
    <s v="S4293"/>
    <s v="Ahmed"/>
    <s v="Smith"/>
    <s v="student3293@university.com"/>
    <s v="Male"/>
    <n v="19"/>
    <x v="0"/>
    <n v="50.48"/>
    <n v="50.48"/>
    <n v="97.4"/>
    <n v="57.17"/>
    <n v="72.83"/>
    <n v="72.83"/>
    <n v="94.42"/>
    <n v="6.58"/>
    <n v="88.95"/>
    <n v="74.040000000000006"/>
    <x v="4"/>
    <x v="1"/>
    <n v="6.9"/>
    <x v="0"/>
    <x v="0"/>
    <s v="High School"/>
    <x v="0"/>
    <x v="0"/>
    <x v="6"/>
    <n v="6.4"/>
  </r>
  <r>
    <s v="S4294"/>
    <s v="Liam"/>
    <s v="Jones"/>
    <s v="student3294@university.com"/>
    <s v="Female"/>
    <n v="19"/>
    <x v="2"/>
    <n v="61.01"/>
    <n v="61.01"/>
    <n v="90.39"/>
    <n v="91.13"/>
    <n v="92.14"/>
    <n v="92.14"/>
    <n v="96.79"/>
    <n v="6.72"/>
    <n v="68.22"/>
    <n v="95.68"/>
    <x v="1"/>
    <x v="1"/>
    <n v="24.1"/>
    <x v="0"/>
    <x v="0"/>
    <s v="Master's"/>
    <x v="2"/>
    <x v="0"/>
    <x v="5"/>
    <n v="5.8"/>
  </r>
  <r>
    <s v="S4295"/>
    <s v="Maria"/>
    <s v="Smith"/>
    <s v="student3295@university.com"/>
    <s v="Male"/>
    <n v="22"/>
    <x v="0"/>
    <n v="83.28"/>
    <n v="83.28"/>
    <n v="96.5"/>
    <n v="75.81"/>
    <n v="51.21"/>
    <n v="51.21"/>
    <n v="96.09"/>
    <n v="1.69"/>
    <n v="80.180000000000007"/>
    <n v="52.37"/>
    <x v="0"/>
    <x v="0"/>
    <n v="25.6"/>
    <x v="0"/>
    <x v="0"/>
    <s v="Master's"/>
    <x v="2"/>
    <x v="1"/>
    <x v="8"/>
    <n v="8.5"/>
  </r>
  <r>
    <s v="S4296"/>
    <s v="Emma"/>
    <s v="Jones"/>
    <s v="student3296@university.com"/>
    <s v="Male"/>
    <n v="18"/>
    <x v="1"/>
    <n v="94.76"/>
    <n v="94.76"/>
    <n v="88.38"/>
    <n v="74.760000000000005"/>
    <m/>
    <n v="74.947356245869273"/>
    <n v="90.92"/>
    <n v="5.96"/>
    <n v="71.33"/>
    <n v="50.33"/>
    <x v="3"/>
    <x v="1"/>
    <n v="15.7"/>
    <x v="1"/>
    <x v="0"/>
    <s v="High School"/>
    <x v="0"/>
    <x v="1"/>
    <x v="2"/>
    <n v="6.4"/>
  </r>
  <r>
    <s v="S4297"/>
    <s v="Maria"/>
    <s v="Johnson"/>
    <s v="student3297@university.com"/>
    <s v="Male"/>
    <n v="22"/>
    <x v="2"/>
    <n v="84.27"/>
    <n v="84.27"/>
    <n v="61.29"/>
    <n v="79.55"/>
    <m/>
    <n v="74.947356245869273"/>
    <n v="84.41"/>
    <n v="6.07"/>
    <n v="54.83"/>
    <n v="97.41"/>
    <x v="2"/>
    <x v="1"/>
    <n v="9.9"/>
    <x v="0"/>
    <x v="0"/>
    <s v="Master's"/>
    <x v="2"/>
    <x v="0"/>
    <x v="1"/>
    <n v="8"/>
  </r>
  <r>
    <s v="S4298"/>
    <s v="Sara"/>
    <s v="Smith"/>
    <s v="student3298@university.com"/>
    <s v="Female"/>
    <n v="21"/>
    <x v="1"/>
    <n v="70.67"/>
    <n v="70.67"/>
    <n v="88.72"/>
    <n v="91.36"/>
    <n v="86.6"/>
    <n v="86.6"/>
    <n v="95.68"/>
    <n v="4.78"/>
    <n v="90.3"/>
    <n v="86.2"/>
    <x v="4"/>
    <x v="1"/>
    <n v="13.9"/>
    <x v="0"/>
    <x v="0"/>
    <s v="Master's"/>
    <x v="2"/>
    <x v="1"/>
    <x v="6"/>
    <n v="7.2"/>
  </r>
  <r>
    <s v="S4299"/>
    <s v="Ahmed"/>
    <s v="Johnson"/>
    <s v="student3299@university.com"/>
    <s v="Female"/>
    <n v="19"/>
    <x v="3"/>
    <n v="68.08"/>
    <n v="68.08"/>
    <n v="95.37"/>
    <n v="83.91"/>
    <n v="70.81"/>
    <n v="70.81"/>
    <n v="85.71"/>
    <n v="9.5299999999999994"/>
    <n v="59.55"/>
    <n v="89.17"/>
    <x v="0"/>
    <x v="0"/>
    <n v="15"/>
    <x v="0"/>
    <x v="0"/>
    <s v="High School"/>
    <x v="0"/>
    <x v="1"/>
    <x v="5"/>
    <n v="7.9"/>
  </r>
  <r>
    <s v="S4300"/>
    <s v="Emma"/>
    <s v="Smith"/>
    <s v="student3300@university.com"/>
    <s v="Female"/>
    <n v="19"/>
    <x v="0"/>
    <n v="86.9"/>
    <n v="86.9"/>
    <n v="96.82"/>
    <n v="52.67"/>
    <n v="94.44"/>
    <n v="94.44"/>
    <n v="97.7"/>
    <n v="1.08"/>
    <n v="72.900000000000006"/>
    <n v="95.79"/>
    <x v="1"/>
    <x v="1"/>
    <n v="28.3"/>
    <x v="0"/>
    <x v="0"/>
    <s v="Bachelor's"/>
    <x v="4"/>
    <x v="0"/>
    <x v="6"/>
    <n v="8.4"/>
  </r>
  <r>
    <s v="S4301"/>
    <s v="Maria"/>
    <s v="Williams"/>
    <s v="student3301@university.com"/>
    <s v="Female"/>
    <n v="21"/>
    <x v="3"/>
    <n v="87.06"/>
    <n v="87.06"/>
    <n v="80.989999999999995"/>
    <n v="68.010000000000005"/>
    <n v="67.569999999999993"/>
    <n v="67.569999999999993"/>
    <n v="51.24"/>
    <n v="4.07"/>
    <n v="85.13"/>
    <n v="99.23"/>
    <x v="3"/>
    <x v="1"/>
    <n v="12.1"/>
    <x v="0"/>
    <x v="0"/>
    <s v="PhD"/>
    <x v="3"/>
    <x v="2"/>
    <x v="4"/>
    <n v="5.2"/>
  </r>
  <r>
    <s v="S4302"/>
    <s v="Ali"/>
    <s v="Brown"/>
    <s v="student3302@university.com"/>
    <s v="Female"/>
    <n v="18"/>
    <x v="3"/>
    <n v="80.349999999999994"/>
    <n v="80.349999999999994"/>
    <n v="52.68"/>
    <n v="98.82"/>
    <n v="81.69"/>
    <n v="81.69"/>
    <n v="96.08"/>
    <n v="8.83"/>
    <n v="96.61"/>
    <n v="54.89"/>
    <x v="1"/>
    <x v="1"/>
    <n v="29.3"/>
    <x v="1"/>
    <x v="0"/>
    <s v="None"/>
    <x v="1"/>
    <x v="2"/>
    <x v="2"/>
    <n v="8.1"/>
  </r>
  <r>
    <s v="S4303"/>
    <s v="Omar"/>
    <s v="Davis"/>
    <s v="student3303@university.com"/>
    <s v="Male"/>
    <n v="19"/>
    <x v="3"/>
    <n v="64.569999999999993"/>
    <n v="64.569999999999993"/>
    <n v="42.38"/>
    <n v="73.27"/>
    <n v="81.72"/>
    <n v="81.72"/>
    <n v="77.790000000000006"/>
    <n v="3.86"/>
    <n v="53.14"/>
    <n v="57.91"/>
    <x v="3"/>
    <x v="1"/>
    <n v="7.7"/>
    <x v="0"/>
    <x v="0"/>
    <s v="Master's"/>
    <x v="2"/>
    <x v="2"/>
    <x v="8"/>
    <n v="7.6"/>
  </r>
  <r>
    <s v="S4304"/>
    <s v="Sara"/>
    <s v="Davis"/>
    <s v="student3304@university.com"/>
    <s v="Male"/>
    <n v="24"/>
    <x v="1"/>
    <n v="96.26"/>
    <n v="96.26"/>
    <n v="48.83"/>
    <n v="96.29"/>
    <n v="59.22"/>
    <n v="59.22"/>
    <n v="55.59"/>
    <n v="4.25"/>
    <n v="69.66"/>
    <n v="59.43"/>
    <x v="1"/>
    <x v="1"/>
    <n v="29.4"/>
    <x v="0"/>
    <x v="0"/>
    <s v="PhD"/>
    <x v="3"/>
    <x v="0"/>
    <x v="4"/>
    <n v="6.8"/>
  </r>
  <r>
    <s v="S4305"/>
    <s v="Ahmed"/>
    <s v="Davis"/>
    <s v="student3305@university.com"/>
    <s v="Male"/>
    <n v="23"/>
    <x v="0"/>
    <n v="77.59"/>
    <n v="77.59"/>
    <n v="97.93"/>
    <n v="88.8"/>
    <n v="64.239999999999995"/>
    <n v="64.239999999999995"/>
    <n v="60.75"/>
    <n v="6.68"/>
    <n v="80.73"/>
    <n v="90.92"/>
    <x v="0"/>
    <x v="0"/>
    <n v="10.6"/>
    <x v="0"/>
    <x v="1"/>
    <s v="High School"/>
    <x v="0"/>
    <x v="2"/>
    <x v="0"/>
    <n v="6.7"/>
  </r>
  <r>
    <s v="S4306"/>
    <s v="Sara"/>
    <s v="Johnson"/>
    <s v="student3306@university.com"/>
    <s v="Male"/>
    <n v="23"/>
    <x v="0"/>
    <m/>
    <n v="75.123849703361898"/>
    <n v="67.73"/>
    <n v="79.959999999999994"/>
    <n v="95.8"/>
    <n v="95.8"/>
    <n v="92.61"/>
    <n v="6.66"/>
    <n v="88.97"/>
    <n v="67.78"/>
    <x v="1"/>
    <x v="1"/>
    <n v="9.1999999999999993"/>
    <x v="1"/>
    <x v="0"/>
    <s v="Master's"/>
    <x v="2"/>
    <x v="0"/>
    <x v="7"/>
    <n v="5.6"/>
  </r>
  <r>
    <s v="S4307"/>
    <s v="Ali"/>
    <s v="Jones"/>
    <s v="student3307@university.com"/>
    <s v="Male"/>
    <n v="23"/>
    <x v="2"/>
    <n v="60.72"/>
    <n v="60.72"/>
    <n v="91.3"/>
    <n v="60.96"/>
    <n v="59.17"/>
    <n v="59.17"/>
    <n v="75.31"/>
    <n v="0.23"/>
    <n v="96.05"/>
    <n v="79.66"/>
    <x v="4"/>
    <x v="1"/>
    <n v="8"/>
    <x v="0"/>
    <x v="0"/>
    <s v="PhD"/>
    <x v="3"/>
    <x v="0"/>
    <x v="7"/>
    <n v="6.7"/>
  </r>
  <r>
    <s v="S4308"/>
    <s v="Ahmed"/>
    <s v="Davis"/>
    <s v="student3308@university.com"/>
    <s v="Female"/>
    <n v="20"/>
    <x v="3"/>
    <n v="67.2"/>
    <n v="67.2"/>
    <n v="67.900000000000006"/>
    <n v="58.26"/>
    <n v="58.68"/>
    <n v="58.68"/>
    <n v="99.14"/>
    <n v="4.5599999999999996"/>
    <n v="50.02"/>
    <n v="92.76"/>
    <x v="0"/>
    <x v="0"/>
    <n v="12.9"/>
    <x v="1"/>
    <x v="0"/>
    <s v="None"/>
    <x v="1"/>
    <x v="1"/>
    <x v="1"/>
    <n v="5.9"/>
  </r>
  <r>
    <s v="S4309"/>
    <s v="Sara"/>
    <s v="Williams"/>
    <s v="student3309@university.com"/>
    <s v="Male"/>
    <n v="24"/>
    <x v="0"/>
    <n v="93.73"/>
    <n v="93.73"/>
    <n v="79.650000000000006"/>
    <n v="78.61"/>
    <m/>
    <n v="74.950339547270445"/>
    <n v="55.88"/>
    <n v="3.34"/>
    <n v="81.39"/>
    <n v="84.16"/>
    <x v="3"/>
    <x v="1"/>
    <n v="20.399999999999999"/>
    <x v="0"/>
    <x v="0"/>
    <s v="PhD"/>
    <x v="3"/>
    <x v="2"/>
    <x v="0"/>
    <n v="8.4"/>
  </r>
  <r>
    <s v="S4310"/>
    <s v="John"/>
    <s v="Davis"/>
    <s v="student3310@university.com"/>
    <s v="Female"/>
    <n v="20"/>
    <x v="1"/>
    <n v="52.51"/>
    <n v="52.51"/>
    <n v="41.45"/>
    <n v="65.95"/>
    <n v="54.61"/>
    <n v="54.61"/>
    <n v="70.63"/>
    <n v="6.28"/>
    <n v="50.35"/>
    <n v="53.27"/>
    <x v="4"/>
    <x v="1"/>
    <n v="21.7"/>
    <x v="0"/>
    <x v="0"/>
    <s v="Bachelor's"/>
    <x v="4"/>
    <x v="0"/>
    <x v="7"/>
    <n v="6.9"/>
  </r>
  <r>
    <s v="S4311"/>
    <s v="Ali"/>
    <s v="Smith"/>
    <s v="student3311@university.com"/>
    <s v="Male"/>
    <n v="18"/>
    <x v="3"/>
    <n v="75.62"/>
    <n v="75.62"/>
    <n v="54.99"/>
    <n v="87.93"/>
    <n v="94.73"/>
    <n v="94.73"/>
    <n v="66.59"/>
    <n v="5.56"/>
    <n v="89.36"/>
    <n v="72.28"/>
    <x v="4"/>
    <x v="1"/>
    <n v="14.2"/>
    <x v="1"/>
    <x v="0"/>
    <s v="Master's"/>
    <x v="2"/>
    <x v="0"/>
    <x v="1"/>
    <n v="5.5"/>
  </r>
  <r>
    <s v="S4312"/>
    <s v="Ali"/>
    <s v="Johnson"/>
    <s v="student3312@university.com"/>
    <s v="Female"/>
    <n v="21"/>
    <x v="0"/>
    <n v="74.09"/>
    <n v="74.09"/>
    <n v="66.180000000000007"/>
    <n v="85.63"/>
    <n v="55.01"/>
    <n v="55.01"/>
    <n v="75.81"/>
    <n v="6.51"/>
    <n v="57.48"/>
    <n v="53.38"/>
    <x v="0"/>
    <x v="0"/>
    <n v="10.8"/>
    <x v="1"/>
    <x v="0"/>
    <m/>
    <x v="1"/>
    <x v="1"/>
    <x v="3"/>
    <n v="4.7"/>
  </r>
  <r>
    <s v="S4313"/>
    <s v="Ali"/>
    <s v="Smith"/>
    <s v="student3313@university.com"/>
    <s v="Female"/>
    <n v="22"/>
    <x v="3"/>
    <n v="87.56"/>
    <n v="87.56"/>
    <n v="77.84"/>
    <n v="58.73"/>
    <n v="80.83"/>
    <n v="80.83"/>
    <n v="81.67"/>
    <n v="6.54"/>
    <n v="94.73"/>
    <n v="73.94"/>
    <x v="1"/>
    <x v="1"/>
    <n v="29.9"/>
    <x v="0"/>
    <x v="0"/>
    <s v="None"/>
    <x v="1"/>
    <x v="0"/>
    <x v="1"/>
    <n v="7.5"/>
  </r>
  <r>
    <s v="S4314"/>
    <s v="John"/>
    <s v="Smith"/>
    <s v="student3314@university.com"/>
    <s v="Female"/>
    <n v="24"/>
    <x v="1"/>
    <n v="64.09"/>
    <n v="64.09"/>
    <n v="50.29"/>
    <n v="82.16"/>
    <n v="66.989999999999995"/>
    <n v="66.989999999999995"/>
    <n v="83.08"/>
    <n v="2.5499999999999998"/>
    <n v="57.76"/>
    <n v="60.97"/>
    <x v="1"/>
    <x v="1"/>
    <n v="11.8"/>
    <x v="0"/>
    <x v="0"/>
    <s v="None"/>
    <x v="1"/>
    <x v="2"/>
    <x v="0"/>
    <n v="7.3"/>
  </r>
  <r>
    <s v="S4315"/>
    <s v="John"/>
    <s v="Smith"/>
    <s v="student3315@university.com"/>
    <s v="Male"/>
    <n v="18"/>
    <x v="3"/>
    <n v="60.95"/>
    <n v="60.95"/>
    <n v="85.87"/>
    <n v="69.67"/>
    <n v="90.21"/>
    <n v="90.21"/>
    <n v="50.06"/>
    <n v="2.46"/>
    <n v="88.22"/>
    <n v="50.07"/>
    <x v="3"/>
    <x v="1"/>
    <n v="14.5"/>
    <x v="0"/>
    <x v="0"/>
    <s v="Bachelor's"/>
    <x v="4"/>
    <x v="0"/>
    <x v="5"/>
    <n v="5.8"/>
  </r>
  <r>
    <s v="S4316"/>
    <s v="Maria"/>
    <s v="Brown"/>
    <s v="student3316@university.com"/>
    <s v="Male"/>
    <n v="22"/>
    <x v="3"/>
    <n v="96.31"/>
    <n v="96.31"/>
    <n v="61.86"/>
    <n v="59.4"/>
    <n v="79.489999999999995"/>
    <n v="79.489999999999995"/>
    <n v="54.45"/>
    <n v="3.7"/>
    <n v="64.47"/>
    <n v="90.66"/>
    <x v="1"/>
    <x v="1"/>
    <n v="17"/>
    <x v="0"/>
    <x v="0"/>
    <s v="PhD"/>
    <x v="3"/>
    <x v="2"/>
    <x v="1"/>
    <n v="4.8"/>
  </r>
  <r>
    <s v="S4317"/>
    <s v="Emma"/>
    <s v="Brown"/>
    <s v="student3317@university.com"/>
    <s v="Male"/>
    <n v="18"/>
    <x v="0"/>
    <n v="78.59"/>
    <n v="78.59"/>
    <n v="89.05"/>
    <n v="64.78"/>
    <n v="69.42"/>
    <n v="69.42"/>
    <n v="51.75"/>
    <n v="2.42"/>
    <n v="77.86"/>
    <n v="98.47"/>
    <x v="3"/>
    <x v="1"/>
    <n v="23.5"/>
    <x v="0"/>
    <x v="0"/>
    <s v="None"/>
    <x v="1"/>
    <x v="1"/>
    <x v="6"/>
    <n v="7.6"/>
  </r>
  <r>
    <s v="S4318"/>
    <s v="Omar"/>
    <s v="Jones"/>
    <s v="student3318@university.com"/>
    <s v="Male"/>
    <n v="20"/>
    <x v="3"/>
    <n v="55.23"/>
    <n v="55.23"/>
    <n v="45.88"/>
    <n v="93.72"/>
    <n v="99.19"/>
    <n v="99.19"/>
    <n v="93.23"/>
    <n v="6.83"/>
    <n v="80.42"/>
    <n v="98.21"/>
    <x v="4"/>
    <x v="1"/>
    <n v="8.8000000000000007"/>
    <x v="1"/>
    <x v="1"/>
    <m/>
    <x v="1"/>
    <x v="1"/>
    <x v="8"/>
    <n v="5.4"/>
  </r>
  <r>
    <s v="S4319"/>
    <s v="Sara"/>
    <s v="Johnson"/>
    <s v="student3319@university.com"/>
    <s v="Female"/>
    <n v="23"/>
    <x v="3"/>
    <n v="59.65"/>
    <n v="59.65"/>
    <n v="80.790000000000006"/>
    <n v="61.57"/>
    <n v="53.31"/>
    <n v="53.31"/>
    <n v="65.66"/>
    <n v="6.03"/>
    <n v="60.34"/>
    <n v="64.959999999999994"/>
    <x v="4"/>
    <x v="1"/>
    <n v="11.7"/>
    <x v="0"/>
    <x v="0"/>
    <s v="Master's"/>
    <x v="2"/>
    <x v="1"/>
    <x v="0"/>
    <n v="8.3000000000000007"/>
  </r>
  <r>
    <s v="S4320"/>
    <s v="Maria"/>
    <s v="Williams"/>
    <s v="student3320@university.com"/>
    <s v="Female"/>
    <n v="21"/>
    <x v="0"/>
    <n v="99.94"/>
    <n v="99.94"/>
    <n v="57.6"/>
    <n v="57.24"/>
    <m/>
    <n v="74.954168900804419"/>
    <n v="68.349999999999994"/>
    <n v="2.16"/>
    <n v="64.930000000000007"/>
    <n v="91.44"/>
    <x v="1"/>
    <x v="1"/>
    <n v="29.9"/>
    <x v="0"/>
    <x v="0"/>
    <s v="Master's"/>
    <x v="2"/>
    <x v="1"/>
    <x v="3"/>
    <n v="7.6"/>
  </r>
  <r>
    <s v="S4321"/>
    <s v="Sara"/>
    <s v="Williams"/>
    <s v="student3321@university.com"/>
    <s v="Female"/>
    <n v="20"/>
    <x v="3"/>
    <n v="59.78"/>
    <n v="59.78"/>
    <n v="87.72"/>
    <n v="61.11"/>
    <n v="99.48"/>
    <n v="99.48"/>
    <n v="72.52"/>
    <n v="8.84"/>
    <n v="55.38"/>
    <n v="83.94"/>
    <x v="2"/>
    <x v="1"/>
    <n v="25.6"/>
    <x v="0"/>
    <x v="0"/>
    <s v="High School"/>
    <x v="0"/>
    <x v="1"/>
    <x v="4"/>
    <n v="8.5"/>
  </r>
  <r>
    <s v="S4322"/>
    <s v="Omar"/>
    <s v="Williams"/>
    <s v="student3322@university.com"/>
    <s v="Female"/>
    <n v="21"/>
    <x v="0"/>
    <n v="80.52"/>
    <n v="80.52"/>
    <n v="64.13"/>
    <n v="52.88"/>
    <n v="84.55"/>
    <n v="84.55"/>
    <n v="92.47"/>
    <n v="4.6100000000000003"/>
    <n v="50.26"/>
    <n v="90"/>
    <x v="2"/>
    <x v="1"/>
    <n v="16.100000000000001"/>
    <x v="0"/>
    <x v="0"/>
    <s v="Bachelor's"/>
    <x v="4"/>
    <x v="0"/>
    <x v="8"/>
    <n v="8.9"/>
  </r>
  <r>
    <s v="S4323"/>
    <s v="Emma"/>
    <s v="Smith"/>
    <s v="student3323@university.com"/>
    <s v="Male"/>
    <n v="24"/>
    <x v="0"/>
    <n v="71.010000000000005"/>
    <n v="71.010000000000005"/>
    <n v="79.92"/>
    <n v="72.680000000000007"/>
    <n v="86.99"/>
    <n v="86.99"/>
    <n v="50.71"/>
    <n v="1.27"/>
    <n v="61.97"/>
    <n v="92.31"/>
    <x v="2"/>
    <x v="1"/>
    <n v="7.7"/>
    <x v="1"/>
    <x v="0"/>
    <s v="None"/>
    <x v="1"/>
    <x v="1"/>
    <x v="8"/>
    <n v="5.7"/>
  </r>
  <r>
    <s v="S4324"/>
    <s v="John"/>
    <s v="Brown"/>
    <s v="student3324@university.com"/>
    <s v="Female"/>
    <n v="22"/>
    <x v="0"/>
    <n v="94.28"/>
    <n v="94.28"/>
    <n v="96.06"/>
    <n v="48.85"/>
    <m/>
    <n v="74.923169912693211"/>
    <n v="55.93"/>
    <n v="2.13"/>
    <n v="75.8"/>
    <n v="99.01"/>
    <x v="1"/>
    <x v="1"/>
    <n v="26.7"/>
    <x v="0"/>
    <x v="0"/>
    <s v="Bachelor's"/>
    <x v="4"/>
    <x v="2"/>
    <x v="0"/>
    <n v="6.5"/>
  </r>
  <r>
    <s v="S4325"/>
    <s v="Emma"/>
    <s v="Johnson"/>
    <s v="student3325@university.com"/>
    <s v="Male"/>
    <n v="18"/>
    <x v="0"/>
    <n v="87.76"/>
    <n v="87.76"/>
    <n v="41.24"/>
    <n v="89.05"/>
    <n v="51.07"/>
    <n v="51.07"/>
    <n v="84.26"/>
    <n v="5.4"/>
    <n v="85.68"/>
    <n v="57.59"/>
    <x v="1"/>
    <x v="1"/>
    <n v="24.6"/>
    <x v="0"/>
    <x v="1"/>
    <s v="Bachelor's"/>
    <x v="4"/>
    <x v="2"/>
    <x v="9"/>
    <n v="6"/>
  </r>
  <r>
    <s v="S4326"/>
    <s v="John"/>
    <s v="Smith"/>
    <s v="student3326@university.com"/>
    <s v="Female"/>
    <n v="19"/>
    <x v="3"/>
    <m/>
    <n v="75.12906542056075"/>
    <n v="40.67"/>
    <n v="53.53"/>
    <m/>
    <n v="74.939200268817331"/>
    <n v="98.19"/>
    <n v="3.38"/>
    <n v="89.68"/>
    <n v="88.49"/>
    <x v="3"/>
    <x v="1"/>
    <n v="19.5"/>
    <x v="1"/>
    <x v="0"/>
    <m/>
    <x v="1"/>
    <x v="1"/>
    <x v="5"/>
    <n v="4.4000000000000004"/>
  </r>
  <r>
    <s v="S4327"/>
    <s v="Omar"/>
    <s v="Brown"/>
    <s v="student3327@university.com"/>
    <s v="Female"/>
    <n v="19"/>
    <x v="3"/>
    <n v="50.54"/>
    <n v="50.54"/>
    <n v="86.22"/>
    <n v="75.88"/>
    <n v="99.59"/>
    <n v="99.59"/>
    <n v="82.14"/>
    <n v="8.51"/>
    <n v="53.49"/>
    <n v="86.71"/>
    <x v="4"/>
    <x v="1"/>
    <n v="15.1"/>
    <x v="1"/>
    <x v="0"/>
    <s v="High School"/>
    <x v="0"/>
    <x v="0"/>
    <x v="2"/>
    <n v="6"/>
  </r>
  <r>
    <s v="S4328"/>
    <s v="Emma"/>
    <s v="Brown"/>
    <s v="student3328@university.com"/>
    <s v="Female"/>
    <n v="21"/>
    <x v="1"/>
    <n v="93.99"/>
    <n v="93.99"/>
    <n v="78.78"/>
    <n v="47.5"/>
    <n v="98.98"/>
    <n v="98.98"/>
    <n v="63.06"/>
    <n v="4.95"/>
    <n v="63.62"/>
    <n v="64.39"/>
    <x v="1"/>
    <x v="1"/>
    <n v="28.4"/>
    <x v="1"/>
    <x v="0"/>
    <s v="Bachelor's"/>
    <x v="4"/>
    <x v="0"/>
    <x v="7"/>
    <n v="6.2"/>
  </r>
  <r>
    <s v="S4329"/>
    <s v="Maria"/>
    <s v="Davis"/>
    <s v="student3329@university.com"/>
    <s v="Male"/>
    <n v="23"/>
    <x v="1"/>
    <n v="72.23"/>
    <n v="72.23"/>
    <n v="57.58"/>
    <n v="98.71"/>
    <n v="66.73"/>
    <n v="66.73"/>
    <n v="75.989999999999995"/>
    <n v="9.15"/>
    <n v="88.51"/>
    <n v="69.63"/>
    <x v="2"/>
    <x v="1"/>
    <n v="12.4"/>
    <x v="0"/>
    <x v="0"/>
    <s v="None"/>
    <x v="1"/>
    <x v="1"/>
    <x v="6"/>
    <n v="4.9000000000000004"/>
  </r>
  <r>
    <s v="S4330"/>
    <s v="Ahmed"/>
    <s v="Davis"/>
    <s v="student3330@university.com"/>
    <s v="Male"/>
    <n v="23"/>
    <x v="3"/>
    <n v="96.58"/>
    <n v="96.58"/>
    <n v="69.66"/>
    <n v="67.27"/>
    <m/>
    <n v="74.91193939393952"/>
    <n v="98.75"/>
    <n v="1.02"/>
    <n v="74.040000000000006"/>
    <n v="58.84"/>
    <x v="1"/>
    <x v="1"/>
    <n v="13"/>
    <x v="1"/>
    <x v="0"/>
    <m/>
    <x v="1"/>
    <x v="2"/>
    <x v="9"/>
    <n v="8.4"/>
  </r>
  <r>
    <s v="S4331"/>
    <s v="Maria"/>
    <s v="Johnson"/>
    <s v="student3331@university.com"/>
    <s v="Female"/>
    <n v="21"/>
    <x v="0"/>
    <n v="74.78"/>
    <n v="74.78"/>
    <n v="42.52"/>
    <n v="89.33"/>
    <m/>
    <n v="74.91193939393952"/>
    <n v="76.400000000000006"/>
    <n v="6.69"/>
    <n v="59.11"/>
    <n v="95.66"/>
    <x v="1"/>
    <x v="1"/>
    <n v="26.9"/>
    <x v="0"/>
    <x v="0"/>
    <s v="Master's"/>
    <x v="2"/>
    <x v="1"/>
    <x v="0"/>
    <n v="5.5"/>
  </r>
  <r>
    <s v="S4332"/>
    <s v="Sara"/>
    <s v="Johnson"/>
    <s v="student3332@university.com"/>
    <s v="Female"/>
    <n v="20"/>
    <x v="0"/>
    <n v="84.71"/>
    <n v="84.71"/>
    <n v="51.55"/>
    <n v="86.12"/>
    <n v="66.459999999999994"/>
    <n v="66.459999999999994"/>
    <n v="68.680000000000007"/>
    <n v="8.86"/>
    <n v="69.61"/>
    <n v="93.97"/>
    <x v="0"/>
    <x v="0"/>
    <n v="20.7"/>
    <x v="0"/>
    <x v="0"/>
    <m/>
    <x v="1"/>
    <x v="0"/>
    <x v="2"/>
    <n v="7.8"/>
  </r>
  <r>
    <s v="S4333"/>
    <s v="Maria"/>
    <s v="Johnson"/>
    <s v="student3333@university.com"/>
    <s v="Female"/>
    <n v="19"/>
    <x v="0"/>
    <m/>
    <n v="75.114282841823055"/>
    <n v="65.47"/>
    <n v="82.82"/>
    <n v="68.510000000000005"/>
    <n v="68.510000000000005"/>
    <n v="69.17"/>
    <n v="2.93"/>
    <n v="63.5"/>
    <n v="80.7"/>
    <x v="1"/>
    <x v="1"/>
    <n v="28.8"/>
    <x v="0"/>
    <x v="0"/>
    <s v="PhD"/>
    <x v="3"/>
    <x v="1"/>
    <x v="9"/>
    <n v="4.4000000000000004"/>
  </r>
  <r>
    <s v="S4334"/>
    <s v="Omar"/>
    <s v="Smith"/>
    <s v="student3334@university.com"/>
    <s v="Male"/>
    <n v="20"/>
    <x v="0"/>
    <n v="87.26"/>
    <n v="87.26"/>
    <n v="90.04"/>
    <n v="89.64"/>
    <n v="87.41"/>
    <n v="87.41"/>
    <n v="98.35"/>
    <n v="1.36"/>
    <n v="52.53"/>
    <n v="75.58"/>
    <x v="1"/>
    <x v="1"/>
    <n v="21.1"/>
    <x v="1"/>
    <x v="0"/>
    <s v="None"/>
    <x v="1"/>
    <x v="2"/>
    <x v="2"/>
    <n v="4.2"/>
  </r>
  <r>
    <s v="S4335"/>
    <s v="Ali"/>
    <s v="Jones"/>
    <s v="student3335@university.com"/>
    <s v="Male"/>
    <n v="22"/>
    <x v="3"/>
    <m/>
    <n v="75.106136820925542"/>
    <n v="68.78"/>
    <n v="46.03"/>
    <n v="93.31"/>
    <n v="93.31"/>
    <n v="85.95"/>
    <n v="4.57"/>
    <n v="88.18"/>
    <n v="61.64"/>
    <x v="2"/>
    <x v="1"/>
    <n v="5.8"/>
    <x v="0"/>
    <x v="0"/>
    <m/>
    <x v="1"/>
    <x v="0"/>
    <x v="0"/>
    <n v="9"/>
  </r>
  <r>
    <s v="S4336"/>
    <s v="Sara"/>
    <s v="Johnson"/>
    <s v="student3336@university.com"/>
    <s v="Male"/>
    <n v="19"/>
    <x v="1"/>
    <n v="67.569999999999993"/>
    <n v="67.569999999999993"/>
    <n v="75.180000000000007"/>
    <n v="80.709999999999994"/>
    <n v="87.34"/>
    <n v="87.34"/>
    <n v="84.36"/>
    <n v="9.61"/>
    <n v="64.58"/>
    <n v="89.48"/>
    <x v="1"/>
    <x v="1"/>
    <n v="9.4"/>
    <x v="0"/>
    <x v="0"/>
    <s v="PhD"/>
    <x v="3"/>
    <x v="2"/>
    <x v="4"/>
    <n v="4.5999999999999996"/>
  </r>
  <r>
    <s v="S4337"/>
    <s v="Emma"/>
    <s v="Davis"/>
    <s v="student3337@university.com"/>
    <s v="Female"/>
    <n v="22"/>
    <x v="3"/>
    <n v="55.93"/>
    <n v="55.93"/>
    <n v="92.43"/>
    <n v="55.95"/>
    <n v="82.32"/>
    <n v="82.32"/>
    <n v="61.6"/>
    <n v="6.33"/>
    <n v="97.26"/>
    <n v="50.41"/>
    <x v="0"/>
    <x v="0"/>
    <n v="12"/>
    <x v="0"/>
    <x v="0"/>
    <s v="Master's"/>
    <x v="2"/>
    <x v="1"/>
    <x v="3"/>
    <n v="7.8"/>
  </r>
  <r>
    <s v="S4338"/>
    <s v="Sara"/>
    <s v="Jones"/>
    <s v="student3338@university.com"/>
    <s v="Male"/>
    <n v="18"/>
    <x v="0"/>
    <n v="57.34"/>
    <n v="57.34"/>
    <n v="58.53"/>
    <n v="87.15"/>
    <n v="88.3"/>
    <n v="88.3"/>
    <n v="77.97"/>
    <n v="6.44"/>
    <n v="94.41"/>
    <n v="73.14"/>
    <x v="2"/>
    <x v="1"/>
    <n v="26.7"/>
    <x v="0"/>
    <x v="0"/>
    <m/>
    <x v="1"/>
    <x v="1"/>
    <x v="1"/>
    <n v="7"/>
  </r>
  <r>
    <s v="S4339"/>
    <s v="Ahmed"/>
    <s v="Smith"/>
    <s v="student3339@university.com"/>
    <s v="Female"/>
    <n v="20"/>
    <x v="1"/>
    <n v="59.29"/>
    <n v="59.29"/>
    <n v="82.04"/>
    <n v="97.41"/>
    <n v="86.92"/>
    <n v="86.92"/>
    <n v="67.84"/>
    <n v="6.72"/>
    <n v="85.81"/>
    <n v="93.03"/>
    <x v="2"/>
    <x v="1"/>
    <n v="25.8"/>
    <x v="0"/>
    <x v="0"/>
    <m/>
    <x v="1"/>
    <x v="1"/>
    <x v="0"/>
    <n v="6.3"/>
  </r>
  <r>
    <s v="S4340"/>
    <s v="John"/>
    <s v="Jones"/>
    <s v="student3340@university.com"/>
    <s v="Male"/>
    <n v="21"/>
    <x v="0"/>
    <n v="66.41"/>
    <n v="66.41"/>
    <n v="91.7"/>
    <n v="94.09"/>
    <m/>
    <n v="74.870453622207279"/>
    <n v="62.01"/>
    <n v="0.4"/>
    <n v="66.33"/>
    <n v="80.92"/>
    <x v="2"/>
    <x v="1"/>
    <n v="24.8"/>
    <x v="1"/>
    <x v="0"/>
    <s v="None"/>
    <x v="1"/>
    <x v="2"/>
    <x v="5"/>
    <n v="4.2"/>
  </r>
  <r>
    <s v="S4341"/>
    <s v="Emma"/>
    <s v="Williams"/>
    <s v="student3341@university.com"/>
    <s v="Female"/>
    <n v="19"/>
    <x v="3"/>
    <n v="94.6"/>
    <n v="94.6"/>
    <n v="52.16"/>
    <n v="46.9"/>
    <m/>
    <n v="74.870453622207279"/>
    <n v="94.78"/>
    <n v="4.46"/>
    <n v="64"/>
    <n v="81.760000000000005"/>
    <x v="1"/>
    <x v="1"/>
    <n v="18.8"/>
    <x v="0"/>
    <x v="0"/>
    <s v="None"/>
    <x v="1"/>
    <x v="1"/>
    <x v="7"/>
    <n v="5.6"/>
  </r>
  <r>
    <s v="S4342"/>
    <s v="Liam"/>
    <s v="Jones"/>
    <s v="student3342@university.com"/>
    <s v="Female"/>
    <n v="20"/>
    <x v="2"/>
    <n v="68.41"/>
    <n v="68.41"/>
    <n v="61.39"/>
    <n v="62.17"/>
    <n v="64.14"/>
    <n v="64.14"/>
    <n v="69.16"/>
    <n v="0.78"/>
    <n v="73.760000000000005"/>
    <n v="53.54"/>
    <x v="3"/>
    <x v="1"/>
    <n v="8.5"/>
    <x v="0"/>
    <x v="1"/>
    <s v="Master's"/>
    <x v="2"/>
    <x v="1"/>
    <x v="9"/>
    <n v="8.5"/>
  </r>
  <r>
    <s v="S4343"/>
    <s v="Sara"/>
    <s v="Johnson"/>
    <s v="student3343@university.com"/>
    <s v="Male"/>
    <n v="21"/>
    <x v="1"/>
    <n v="86.22"/>
    <n v="86.22"/>
    <n v="98.79"/>
    <n v="61.86"/>
    <n v="83.97"/>
    <n v="83.97"/>
    <n v="64.14"/>
    <n v="3.16"/>
    <n v="67.73"/>
    <n v="64.34"/>
    <x v="3"/>
    <x v="1"/>
    <n v="8.3000000000000007"/>
    <x v="0"/>
    <x v="0"/>
    <s v="High School"/>
    <x v="0"/>
    <x v="0"/>
    <x v="8"/>
    <n v="8.5"/>
  </r>
  <r>
    <s v="S4344"/>
    <s v="Emma"/>
    <s v="Smith"/>
    <s v="student3344@university.com"/>
    <s v="Female"/>
    <n v="18"/>
    <x v="1"/>
    <n v="54.14"/>
    <n v="54.14"/>
    <n v="98.99"/>
    <n v="47.34"/>
    <n v="97.97"/>
    <n v="97.97"/>
    <n v="96.59"/>
    <n v="8.2200000000000006"/>
    <n v="95.06"/>
    <n v="83.69"/>
    <x v="4"/>
    <x v="1"/>
    <n v="8.1999999999999993"/>
    <x v="0"/>
    <x v="0"/>
    <m/>
    <x v="1"/>
    <x v="1"/>
    <x v="9"/>
    <n v="7"/>
  </r>
  <r>
    <s v="S4345"/>
    <s v="Emma"/>
    <s v="Johnson"/>
    <s v="student3345@university.com"/>
    <s v="Female"/>
    <n v="19"/>
    <x v="0"/>
    <n v="79.55"/>
    <n v="79.55"/>
    <n v="53.39"/>
    <n v="45.89"/>
    <n v="79.05"/>
    <n v="79.05"/>
    <n v="59.87"/>
    <n v="6.56"/>
    <n v="56.17"/>
    <n v="52.48"/>
    <x v="0"/>
    <x v="0"/>
    <n v="26.4"/>
    <x v="0"/>
    <x v="1"/>
    <s v="PhD"/>
    <x v="3"/>
    <x v="2"/>
    <x v="0"/>
    <n v="6.9"/>
  </r>
  <r>
    <s v="S4346"/>
    <s v="Emma"/>
    <s v="Davis"/>
    <s v="student3346@university.com"/>
    <s v="Female"/>
    <n v="22"/>
    <x v="3"/>
    <n v="74.09"/>
    <n v="74.09"/>
    <n v="43.99"/>
    <n v="63.09"/>
    <n v="95.63"/>
    <n v="95.63"/>
    <n v="87.28"/>
    <n v="9.9600000000000009"/>
    <n v="86.22"/>
    <n v="66.55"/>
    <x v="4"/>
    <x v="1"/>
    <n v="8.5"/>
    <x v="0"/>
    <x v="0"/>
    <s v="Master's"/>
    <x v="2"/>
    <x v="1"/>
    <x v="5"/>
    <n v="6.1"/>
  </r>
  <r>
    <s v="S4347"/>
    <s v="John"/>
    <s v="Williams"/>
    <s v="student3347@university.com"/>
    <s v="Male"/>
    <n v="18"/>
    <x v="2"/>
    <n v="98.9"/>
    <n v="98.9"/>
    <n v="56.26"/>
    <n v="99.52"/>
    <m/>
    <n v="74.838926630434884"/>
    <n v="82.64"/>
    <n v="1.72"/>
    <n v="80.540000000000006"/>
    <n v="67.7"/>
    <x v="1"/>
    <x v="1"/>
    <n v="25.2"/>
    <x v="1"/>
    <x v="0"/>
    <s v="Master's"/>
    <x v="2"/>
    <x v="0"/>
    <x v="6"/>
    <n v="7.9"/>
  </r>
  <r>
    <s v="S4348"/>
    <s v="Liam"/>
    <s v="Davis"/>
    <s v="student3348@university.com"/>
    <s v="Female"/>
    <n v="23"/>
    <x v="0"/>
    <n v="92.31"/>
    <n v="92.31"/>
    <n v="63.86"/>
    <n v="74.14"/>
    <n v="89.72"/>
    <n v="89.72"/>
    <n v="96.02"/>
    <n v="3.97"/>
    <n v="90.32"/>
    <n v="74.94"/>
    <x v="3"/>
    <x v="1"/>
    <n v="26.1"/>
    <x v="1"/>
    <x v="0"/>
    <s v="PhD"/>
    <x v="3"/>
    <x v="0"/>
    <x v="4"/>
    <n v="8.4"/>
  </r>
  <r>
    <s v="S4349"/>
    <s v="Omar"/>
    <s v="Johnson"/>
    <s v="student3349@university.com"/>
    <s v="Male"/>
    <n v="21"/>
    <x v="1"/>
    <n v="72.739999999999995"/>
    <n v="72.739999999999995"/>
    <n v="66.459999999999994"/>
    <n v="77.31"/>
    <n v="92.68"/>
    <n v="92.68"/>
    <n v="91.6"/>
    <n v="8.1"/>
    <n v="77.12"/>
    <n v="68.12"/>
    <x v="3"/>
    <x v="1"/>
    <n v="7.6"/>
    <x v="0"/>
    <x v="0"/>
    <s v="High School"/>
    <x v="0"/>
    <x v="1"/>
    <x v="7"/>
    <n v="7.6"/>
  </r>
  <r>
    <s v="S4350"/>
    <s v="Maria"/>
    <s v="Johnson"/>
    <s v="student3350@university.com"/>
    <s v="Male"/>
    <n v="19"/>
    <x v="3"/>
    <n v="88.76"/>
    <n v="88.76"/>
    <n v="77.13"/>
    <n v="68.260000000000005"/>
    <n v="81.55"/>
    <n v="81.55"/>
    <n v="85.26"/>
    <n v="2.16"/>
    <n v="81.48"/>
    <n v="72.709999999999994"/>
    <x v="1"/>
    <x v="1"/>
    <n v="27.6"/>
    <x v="0"/>
    <x v="0"/>
    <m/>
    <x v="1"/>
    <x v="1"/>
    <x v="5"/>
    <n v="6.6"/>
  </r>
  <r>
    <s v="S4351"/>
    <s v="Emma"/>
    <s v="Johnson"/>
    <s v="student3351@university.com"/>
    <s v="Female"/>
    <n v="19"/>
    <x v="3"/>
    <n v="59.65"/>
    <n v="59.65"/>
    <n v="93.97"/>
    <n v="79.739999999999995"/>
    <n v="96.7"/>
    <n v="96.7"/>
    <n v="65.73"/>
    <n v="1.54"/>
    <n v="98.14"/>
    <n v="77.349999999999994"/>
    <x v="2"/>
    <x v="1"/>
    <n v="27.4"/>
    <x v="0"/>
    <x v="1"/>
    <m/>
    <x v="1"/>
    <x v="0"/>
    <x v="4"/>
    <n v="7.2"/>
  </r>
  <r>
    <s v="S4352"/>
    <s v="Ali"/>
    <s v="Brown"/>
    <s v="student3352@university.com"/>
    <s v="Male"/>
    <n v="24"/>
    <x v="2"/>
    <n v="78.12"/>
    <n v="78.12"/>
    <n v="59.82"/>
    <n v="97.4"/>
    <n v="79.5"/>
    <n v="79.5"/>
    <n v="74.78"/>
    <n v="4.28"/>
    <n v="54.6"/>
    <n v="56.42"/>
    <x v="0"/>
    <x v="0"/>
    <n v="21"/>
    <x v="1"/>
    <x v="0"/>
    <m/>
    <x v="1"/>
    <x v="1"/>
    <x v="1"/>
    <n v="5.0999999999999996"/>
  </r>
  <r>
    <s v="S4353"/>
    <s v="Omar"/>
    <s v="Williams"/>
    <s v="student3353@university.com"/>
    <s v="Female"/>
    <n v="24"/>
    <x v="0"/>
    <n v="53.73"/>
    <n v="53.73"/>
    <n v="91"/>
    <n v="75.319999999999993"/>
    <n v="62.03"/>
    <n v="62.03"/>
    <n v="97.22"/>
    <n v="3.84"/>
    <n v="55.24"/>
    <n v="59.02"/>
    <x v="4"/>
    <x v="1"/>
    <n v="17.8"/>
    <x v="0"/>
    <x v="0"/>
    <s v="Master's"/>
    <x v="2"/>
    <x v="1"/>
    <x v="4"/>
    <n v="9"/>
  </r>
  <r>
    <s v="S4354"/>
    <s v="Ahmed"/>
    <s v="Johnson"/>
    <s v="student3354@university.com"/>
    <s v="Male"/>
    <n v="18"/>
    <x v="3"/>
    <n v="67.400000000000006"/>
    <n v="67.400000000000006"/>
    <n v="45.61"/>
    <n v="43.9"/>
    <n v="60.79"/>
    <n v="60.79"/>
    <n v="51.16"/>
    <n v="9.8000000000000007"/>
    <n v="69.680000000000007"/>
    <n v="91.63"/>
    <x v="4"/>
    <x v="1"/>
    <n v="21.2"/>
    <x v="0"/>
    <x v="0"/>
    <s v="Master's"/>
    <x v="2"/>
    <x v="1"/>
    <x v="2"/>
    <n v="8.6999999999999993"/>
  </r>
  <r>
    <s v="S4355"/>
    <s v="John"/>
    <s v="Johnson"/>
    <s v="student3355@university.com"/>
    <s v="Female"/>
    <n v="19"/>
    <x v="3"/>
    <n v="61.29"/>
    <n v="61.29"/>
    <n v="42.51"/>
    <n v="69.569999999999993"/>
    <n v="77.790000000000006"/>
    <n v="77.790000000000006"/>
    <n v="89.72"/>
    <n v="4.5599999999999996"/>
    <n v="73.64"/>
    <n v="72.989999999999995"/>
    <x v="1"/>
    <x v="1"/>
    <n v="15.1"/>
    <x v="0"/>
    <x v="0"/>
    <s v="Master's"/>
    <x v="2"/>
    <x v="0"/>
    <x v="8"/>
    <n v="8.8000000000000007"/>
  </r>
  <r>
    <s v="S4356"/>
    <s v="Sara"/>
    <s v="Davis"/>
    <s v="student3356@university.com"/>
    <s v="Male"/>
    <n v="21"/>
    <x v="0"/>
    <m/>
    <n v="75.15078178110123"/>
    <n v="70.239999999999995"/>
    <n v="99.57"/>
    <n v="95.32"/>
    <n v="95.32"/>
    <n v="62.59"/>
    <n v="8.61"/>
    <n v="59.99"/>
    <n v="67.760000000000005"/>
    <x v="4"/>
    <x v="1"/>
    <n v="19.7"/>
    <x v="1"/>
    <x v="0"/>
    <m/>
    <x v="1"/>
    <x v="1"/>
    <x v="6"/>
    <n v="4.8"/>
  </r>
  <r>
    <s v="S4357"/>
    <s v="John"/>
    <s v="Davis"/>
    <s v="student3357@university.com"/>
    <s v="Female"/>
    <n v="18"/>
    <x v="3"/>
    <n v="74.5"/>
    <n v="74.5"/>
    <n v="43.58"/>
    <n v="63.24"/>
    <n v="53.62"/>
    <n v="53.62"/>
    <n v="59.25"/>
    <n v="8.8800000000000008"/>
    <n v="54.13"/>
    <n v="71.69"/>
    <x v="3"/>
    <x v="1"/>
    <n v="29.2"/>
    <x v="0"/>
    <x v="0"/>
    <s v="Bachelor's"/>
    <x v="4"/>
    <x v="2"/>
    <x v="8"/>
    <n v="7.3"/>
  </r>
  <r>
    <s v="S4358"/>
    <s v="Sara"/>
    <s v="Johnson"/>
    <s v="student3358@university.com"/>
    <s v="Female"/>
    <n v="22"/>
    <x v="0"/>
    <n v="87.55"/>
    <n v="87.55"/>
    <n v="63.55"/>
    <n v="75.63"/>
    <n v="80.22"/>
    <n v="80.22"/>
    <n v="61.61"/>
    <n v="1.58"/>
    <n v="51.11"/>
    <n v="58.74"/>
    <x v="3"/>
    <x v="1"/>
    <n v="7.8"/>
    <x v="0"/>
    <x v="0"/>
    <s v="Bachelor's"/>
    <x v="4"/>
    <x v="1"/>
    <x v="8"/>
    <n v="7.3"/>
  </r>
  <r>
    <s v="S4359"/>
    <s v="John"/>
    <s v="Smith"/>
    <s v="student3359@university.com"/>
    <s v="Female"/>
    <n v="18"/>
    <x v="0"/>
    <n v="75.760000000000005"/>
    <n v="75.760000000000005"/>
    <n v="93.81"/>
    <n v="46.4"/>
    <n v="88.49"/>
    <n v="88.49"/>
    <n v="52.99"/>
    <n v="7.15"/>
    <n v="88.23"/>
    <n v="61.99"/>
    <x v="2"/>
    <x v="1"/>
    <n v="10.8"/>
    <x v="0"/>
    <x v="0"/>
    <s v="None"/>
    <x v="1"/>
    <x v="2"/>
    <x v="6"/>
    <n v="5.8"/>
  </r>
  <r>
    <s v="S4360"/>
    <s v="Sara"/>
    <s v="Brown"/>
    <s v="student3360@university.com"/>
    <s v="Female"/>
    <n v="18"/>
    <x v="1"/>
    <n v="54.32"/>
    <n v="54.32"/>
    <n v="54.49"/>
    <n v="48.47"/>
    <n v="55.77"/>
    <n v="55.77"/>
    <n v="99.6"/>
    <n v="2.78"/>
    <n v="74.25"/>
    <n v="75.78"/>
    <x v="0"/>
    <x v="0"/>
    <n v="18.100000000000001"/>
    <x v="1"/>
    <x v="0"/>
    <s v="Bachelor's"/>
    <x v="4"/>
    <x v="0"/>
    <x v="8"/>
    <n v="8.3000000000000007"/>
  </r>
  <r>
    <s v="S4361"/>
    <s v="Emma"/>
    <s v="Davis"/>
    <s v="student3361@university.com"/>
    <s v="Male"/>
    <n v="22"/>
    <x v="3"/>
    <n v="86.77"/>
    <n v="86.77"/>
    <n v="82.36"/>
    <n v="92.48"/>
    <n v="55.84"/>
    <n v="55.84"/>
    <n v="93.49"/>
    <n v="0.95"/>
    <n v="92.17"/>
    <n v="67.95"/>
    <x v="1"/>
    <x v="1"/>
    <n v="11.5"/>
    <x v="0"/>
    <x v="0"/>
    <s v="Bachelor's"/>
    <x v="4"/>
    <x v="0"/>
    <x v="4"/>
    <n v="7.9"/>
  </r>
  <r>
    <s v="S4362"/>
    <s v="Maria"/>
    <s v="Smith"/>
    <s v="student3362@university.com"/>
    <s v="Male"/>
    <n v="23"/>
    <x v="2"/>
    <n v="91.66"/>
    <n v="91.66"/>
    <n v="58.14"/>
    <n v="58.02"/>
    <n v="68.31"/>
    <n v="68.31"/>
    <n v="76.05"/>
    <n v="8.75"/>
    <n v="68.040000000000006"/>
    <n v="73.77"/>
    <x v="3"/>
    <x v="1"/>
    <n v="29.8"/>
    <x v="0"/>
    <x v="0"/>
    <s v="High School"/>
    <x v="0"/>
    <x v="1"/>
    <x v="9"/>
    <n v="7.6"/>
  </r>
  <r>
    <s v="S4363"/>
    <s v="Sara"/>
    <s v="Brown"/>
    <s v="student3363@university.com"/>
    <s v="Female"/>
    <n v="24"/>
    <x v="3"/>
    <n v="95.18"/>
    <n v="95.18"/>
    <n v="42.7"/>
    <n v="58.33"/>
    <n v="63.69"/>
    <n v="63.69"/>
    <n v="85.76"/>
    <n v="2.92"/>
    <n v="85.17"/>
    <n v="57.49"/>
    <x v="1"/>
    <x v="1"/>
    <n v="23"/>
    <x v="0"/>
    <x v="0"/>
    <s v="Master's"/>
    <x v="2"/>
    <x v="1"/>
    <x v="3"/>
    <n v="4.0999999999999996"/>
  </r>
  <r>
    <s v="S4364"/>
    <s v="Liam"/>
    <s v="Johnson"/>
    <s v="student3364@university.com"/>
    <s v="Male"/>
    <n v="21"/>
    <x v="0"/>
    <n v="78.599999999999994"/>
    <n v="78.599999999999994"/>
    <n v="73.400000000000006"/>
    <n v="63.23"/>
    <n v="59.92"/>
    <n v="59.92"/>
    <n v="77.83"/>
    <n v="3.45"/>
    <n v="74.430000000000007"/>
    <n v="57.82"/>
    <x v="2"/>
    <x v="1"/>
    <n v="15.8"/>
    <x v="0"/>
    <x v="0"/>
    <s v="PhD"/>
    <x v="3"/>
    <x v="0"/>
    <x v="5"/>
    <n v="9"/>
  </r>
  <r>
    <s v="S4365"/>
    <s v="Sara"/>
    <s v="Williams"/>
    <s v="student3365@university.com"/>
    <s v="Female"/>
    <n v="23"/>
    <x v="3"/>
    <n v="87.68"/>
    <n v="87.68"/>
    <n v="90.09"/>
    <n v="97.99"/>
    <n v="59.93"/>
    <n v="59.93"/>
    <n v="90.58"/>
    <n v="3.24"/>
    <n v="80.599999999999994"/>
    <n v="69.2"/>
    <x v="1"/>
    <x v="1"/>
    <n v="27.6"/>
    <x v="1"/>
    <x v="1"/>
    <s v="High School"/>
    <x v="0"/>
    <x v="0"/>
    <x v="7"/>
    <n v="7.6"/>
  </r>
  <r>
    <s v="S4366"/>
    <s v="Ali"/>
    <s v="Jones"/>
    <s v="student3366@university.com"/>
    <s v="Female"/>
    <n v="23"/>
    <x v="1"/>
    <n v="87.6"/>
    <n v="87.6"/>
    <n v="64.569999999999993"/>
    <n v="45.06"/>
    <m/>
    <n v="74.856279229711248"/>
    <n v="92.24"/>
    <n v="2"/>
    <n v="68.510000000000005"/>
    <n v="68.94"/>
    <x v="1"/>
    <x v="1"/>
    <n v="8.6"/>
    <x v="0"/>
    <x v="0"/>
    <m/>
    <x v="1"/>
    <x v="0"/>
    <x v="6"/>
    <n v="8.8000000000000007"/>
  </r>
  <r>
    <s v="S4367"/>
    <s v="Sara"/>
    <s v="Jones"/>
    <s v="student3367@university.com"/>
    <s v="Male"/>
    <n v="23"/>
    <x v="2"/>
    <n v="57.79"/>
    <n v="57.79"/>
    <n v="77.040000000000006"/>
    <n v="89.13"/>
    <n v="80.540000000000006"/>
    <n v="80.540000000000006"/>
    <n v="61.64"/>
    <n v="4.3499999999999996"/>
    <n v="54.06"/>
    <n v="94.17"/>
    <x v="4"/>
    <x v="1"/>
    <n v="12.2"/>
    <x v="0"/>
    <x v="1"/>
    <s v="High School"/>
    <x v="0"/>
    <x v="1"/>
    <x v="8"/>
    <n v="4.4000000000000004"/>
  </r>
  <r>
    <s v="S4368"/>
    <s v="Ali"/>
    <s v="Johnson"/>
    <s v="student3368@university.com"/>
    <s v="Male"/>
    <n v="24"/>
    <x v="1"/>
    <n v="58.21"/>
    <n v="58.21"/>
    <n v="94"/>
    <n v="60.49"/>
    <n v="84.41"/>
    <n v="84.41"/>
    <n v="72.989999999999995"/>
    <n v="4.28"/>
    <n v="97.37"/>
    <n v="51.67"/>
    <x v="0"/>
    <x v="0"/>
    <n v="28.9"/>
    <x v="0"/>
    <x v="1"/>
    <m/>
    <x v="1"/>
    <x v="0"/>
    <x v="2"/>
    <n v="7.5"/>
  </r>
  <r>
    <s v="S4369"/>
    <s v="Ahmed"/>
    <s v="Davis"/>
    <s v="student3369@university.com"/>
    <s v="Female"/>
    <n v="20"/>
    <x v="0"/>
    <n v="53.54"/>
    <n v="53.54"/>
    <n v="87.38"/>
    <n v="90.97"/>
    <n v="85.15"/>
    <n v="85.15"/>
    <n v="81.739999999999995"/>
    <n v="4.09"/>
    <n v="91.8"/>
    <n v="99.64"/>
    <x v="0"/>
    <x v="0"/>
    <n v="18.899999999999999"/>
    <x v="0"/>
    <x v="0"/>
    <m/>
    <x v="1"/>
    <x v="0"/>
    <x v="4"/>
    <n v="7.7"/>
  </r>
  <r>
    <s v="S4370"/>
    <s v="Emma"/>
    <s v="Smith"/>
    <s v="student3370@university.com"/>
    <s v="Male"/>
    <n v="24"/>
    <x v="0"/>
    <n v="66"/>
    <n v="66"/>
    <n v="51.63"/>
    <n v="99.51"/>
    <m/>
    <n v="74.838683666437049"/>
    <n v="98.92"/>
    <n v="9.16"/>
    <n v="65.59"/>
    <n v="97.83"/>
    <x v="3"/>
    <x v="1"/>
    <n v="28"/>
    <x v="1"/>
    <x v="0"/>
    <m/>
    <x v="1"/>
    <x v="1"/>
    <x v="5"/>
    <n v="4.3"/>
  </r>
  <r>
    <s v="S4371"/>
    <s v="Ali"/>
    <s v="Williams"/>
    <s v="student3371@university.com"/>
    <s v="Female"/>
    <n v="23"/>
    <x v="1"/>
    <n v="73.680000000000007"/>
    <n v="73.680000000000007"/>
    <n v="84"/>
    <n v="60.92"/>
    <n v="97.65"/>
    <n v="97.65"/>
    <n v="84.13"/>
    <n v="3.4"/>
    <n v="97.94"/>
    <n v="77.11"/>
    <x v="0"/>
    <x v="0"/>
    <n v="29.6"/>
    <x v="0"/>
    <x v="0"/>
    <s v="Bachelor's"/>
    <x v="4"/>
    <x v="2"/>
    <x v="7"/>
    <n v="4.3"/>
  </r>
  <r>
    <s v="S4372"/>
    <s v="Maria"/>
    <s v="Brown"/>
    <s v="student3372@university.com"/>
    <s v="Male"/>
    <n v="20"/>
    <x v="2"/>
    <n v="99.89"/>
    <n v="99.89"/>
    <n v="70.11"/>
    <n v="47.76"/>
    <n v="94.03"/>
    <n v="94.03"/>
    <n v="94.88"/>
    <n v="0.3"/>
    <n v="65.02"/>
    <n v="85.94"/>
    <x v="3"/>
    <x v="1"/>
    <n v="14"/>
    <x v="0"/>
    <x v="0"/>
    <s v="None"/>
    <x v="1"/>
    <x v="2"/>
    <x v="2"/>
    <n v="7.8"/>
  </r>
  <r>
    <s v="S4373"/>
    <s v="Omar"/>
    <s v="Johnson"/>
    <s v="student3373@university.com"/>
    <s v="Male"/>
    <n v="22"/>
    <x v="2"/>
    <n v="71.55"/>
    <n v="71.55"/>
    <n v="84.76"/>
    <n v="48.66"/>
    <n v="97.88"/>
    <n v="97.88"/>
    <n v="92.31"/>
    <n v="1.78"/>
    <n v="72.150000000000006"/>
    <n v="96.76"/>
    <x v="3"/>
    <x v="1"/>
    <n v="19.399999999999999"/>
    <x v="0"/>
    <x v="0"/>
    <s v="Bachelor's"/>
    <x v="4"/>
    <x v="1"/>
    <x v="0"/>
    <n v="8"/>
  </r>
  <r>
    <s v="S4374"/>
    <s v="Emma"/>
    <s v="Williams"/>
    <s v="student3374@university.com"/>
    <s v="Male"/>
    <n v="24"/>
    <x v="3"/>
    <n v="86.31"/>
    <n v="86.31"/>
    <n v="69.67"/>
    <n v="85.52"/>
    <n v="69.44"/>
    <n v="69.44"/>
    <n v="79.099999999999994"/>
    <n v="7.21"/>
    <n v="87.76"/>
    <n v="62.56"/>
    <x v="1"/>
    <x v="1"/>
    <n v="26.2"/>
    <x v="0"/>
    <x v="0"/>
    <m/>
    <x v="1"/>
    <x v="0"/>
    <x v="4"/>
    <n v="8.6"/>
  </r>
  <r>
    <s v="S4375"/>
    <s v="Ali"/>
    <s v="Williams"/>
    <s v="student3375@university.com"/>
    <s v="Male"/>
    <n v="21"/>
    <x v="2"/>
    <n v="84.67"/>
    <n v="84.67"/>
    <n v="47.68"/>
    <n v="48.7"/>
    <n v="93.89"/>
    <n v="93.89"/>
    <n v="94.68"/>
    <n v="5.91"/>
    <n v="65.45"/>
    <n v="65.78"/>
    <x v="3"/>
    <x v="1"/>
    <n v="11.8"/>
    <x v="1"/>
    <x v="0"/>
    <m/>
    <x v="1"/>
    <x v="0"/>
    <x v="5"/>
    <n v="7.9"/>
  </r>
  <r>
    <s v="S4376"/>
    <s v="Emma"/>
    <s v="Davis"/>
    <s v="student3376@university.com"/>
    <s v="Male"/>
    <n v="23"/>
    <x v="3"/>
    <n v="60.22"/>
    <n v="60.22"/>
    <n v="74.19"/>
    <n v="55.63"/>
    <n v="88.14"/>
    <n v="88.14"/>
    <n v="68.87"/>
    <n v="9.52"/>
    <n v="66.23"/>
    <n v="55.55"/>
    <x v="3"/>
    <x v="1"/>
    <n v="16.2"/>
    <x v="0"/>
    <x v="0"/>
    <s v="PhD"/>
    <x v="3"/>
    <x v="1"/>
    <x v="3"/>
    <n v="5.2"/>
  </r>
  <r>
    <s v="S4377"/>
    <s v="Liam"/>
    <s v="Brown"/>
    <s v="student3377@university.com"/>
    <s v="Female"/>
    <n v="19"/>
    <x v="3"/>
    <n v="52.93"/>
    <n v="52.93"/>
    <n v="69.53"/>
    <n v="52.26"/>
    <n v="67"/>
    <n v="67"/>
    <n v="68.959999999999994"/>
    <n v="6.94"/>
    <n v="70.5"/>
    <n v="78.19"/>
    <x v="2"/>
    <x v="1"/>
    <n v="8.8000000000000007"/>
    <x v="0"/>
    <x v="0"/>
    <s v="PhD"/>
    <x v="3"/>
    <x v="0"/>
    <x v="0"/>
    <n v="8.8000000000000007"/>
  </r>
  <r>
    <s v="S4378"/>
    <s v="Emma"/>
    <s v="Williams"/>
    <s v="student3378@university.com"/>
    <s v="Male"/>
    <n v="22"/>
    <x v="3"/>
    <n v="77.3"/>
    <n v="77.3"/>
    <n v="71.08"/>
    <n v="61.34"/>
    <n v="55.33"/>
    <n v="55.33"/>
    <n v="89.05"/>
    <n v="1.94"/>
    <n v="73.42"/>
    <n v="57.97"/>
    <x v="4"/>
    <x v="1"/>
    <n v="21.3"/>
    <x v="1"/>
    <x v="0"/>
    <s v="High School"/>
    <x v="0"/>
    <x v="1"/>
    <x v="6"/>
    <n v="5.3"/>
  </r>
  <r>
    <s v="S4379"/>
    <s v="Emma"/>
    <s v="Davis"/>
    <s v="student3379@university.com"/>
    <s v="Male"/>
    <n v="20"/>
    <x v="3"/>
    <m/>
    <n v="75.144989648033075"/>
    <n v="92.73"/>
    <n v="44.46"/>
    <n v="84.13"/>
    <n v="84.13"/>
    <n v="56.73"/>
    <n v="1.21"/>
    <n v="56.18"/>
    <n v="96.54"/>
    <x v="4"/>
    <x v="1"/>
    <n v="5.0999999999999996"/>
    <x v="1"/>
    <x v="0"/>
    <s v="High School"/>
    <x v="0"/>
    <x v="1"/>
    <x v="8"/>
    <n v="7.6"/>
  </r>
  <r>
    <s v="S4380"/>
    <s v="Ahmed"/>
    <s v="Smith"/>
    <s v="student3380@university.com"/>
    <s v="Female"/>
    <n v="24"/>
    <x v="1"/>
    <n v="99.91"/>
    <n v="99.91"/>
    <n v="93.69"/>
    <n v="91.4"/>
    <n v="56.82"/>
    <n v="56.82"/>
    <n v="65.290000000000006"/>
    <n v="5.21"/>
    <n v="50.87"/>
    <n v="71.58"/>
    <x v="3"/>
    <x v="1"/>
    <n v="16.2"/>
    <x v="1"/>
    <x v="0"/>
    <s v="High School"/>
    <x v="0"/>
    <x v="2"/>
    <x v="6"/>
    <n v="6.6"/>
  </r>
  <r>
    <s v="S4381"/>
    <s v="Maria"/>
    <s v="Davis"/>
    <s v="student3381@university.com"/>
    <s v="Female"/>
    <n v="21"/>
    <x v="1"/>
    <m/>
    <n v="75.127886740331434"/>
    <n v="67.209999999999994"/>
    <n v="91.61"/>
    <n v="64.69"/>
    <n v="64.69"/>
    <n v="80.430000000000007"/>
    <n v="6.65"/>
    <n v="95.96"/>
    <n v="95.98"/>
    <x v="3"/>
    <x v="1"/>
    <n v="28.2"/>
    <x v="0"/>
    <x v="0"/>
    <s v="High School"/>
    <x v="0"/>
    <x v="0"/>
    <x v="0"/>
    <n v="4.5999999999999996"/>
  </r>
  <r>
    <s v="S4382"/>
    <s v="John"/>
    <s v="Smith"/>
    <s v="student3382@university.com"/>
    <s v="Female"/>
    <n v="18"/>
    <x v="1"/>
    <n v="94.82"/>
    <n v="94.82"/>
    <n v="67.34"/>
    <n v="64.78"/>
    <n v="75.02"/>
    <n v="75.02"/>
    <n v="71"/>
    <n v="1.66"/>
    <n v="67.66"/>
    <n v="60.25"/>
    <x v="1"/>
    <x v="1"/>
    <n v="27.4"/>
    <x v="0"/>
    <x v="0"/>
    <s v="None"/>
    <x v="1"/>
    <x v="1"/>
    <x v="1"/>
    <n v="8.6"/>
  </r>
  <r>
    <s v="S4383"/>
    <s v="John"/>
    <s v="Smith"/>
    <s v="student3383@university.com"/>
    <s v="Male"/>
    <n v="21"/>
    <x v="0"/>
    <n v="69.099999999999994"/>
    <n v="69.099999999999994"/>
    <n v="70.91"/>
    <n v="76.73"/>
    <n v="83.99"/>
    <n v="83.99"/>
    <n v="97.04"/>
    <n v="6.02"/>
    <n v="55.08"/>
    <n v="84.7"/>
    <x v="2"/>
    <x v="1"/>
    <n v="25.1"/>
    <x v="0"/>
    <x v="0"/>
    <s v="Bachelor's"/>
    <x v="4"/>
    <x v="0"/>
    <x v="3"/>
    <n v="6.9"/>
  </r>
  <r>
    <s v="S4384"/>
    <s v="Ali"/>
    <s v="Williams"/>
    <s v="student3384@university.com"/>
    <s v="Male"/>
    <n v="21"/>
    <x v="0"/>
    <n v="84.47"/>
    <n v="84.47"/>
    <n v="71.180000000000007"/>
    <n v="78.52"/>
    <n v="96.31"/>
    <n v="96.31"/>
    <n v="97.93"/>
    <n v="8.65"/>
    <n v="87.96"/>
    <n v="82.38"/>
    <x v="0"/>
    <x v="0"/>
    <n v="8.5"/>
    <x v="0"/>
    <x v="0"/>
    <s v="None"/>
    <x v="1"/>
    <x v="2"/>
    <x v="3"/>
    <n v="4.5"/>
  </r>
  <r>
    <s v="S4385"/>
    <s v="Emma"/>
    <s v="Davis"/>
    <s v="student3385@university.com"/>
    <s v="Female"/>
    <n v="23"/>
    <x v="1"/>
    <n v="79.91"/>
    <n v="79.91"/>
    <n v="97.02"/>
    <n v="84.96"/>
    <n v="79.66"/>
    <n v="79.66"/>
    <n v="75.13"/>
    <n v="7.28"/>
    <n v="64.75"/>
    <n v="69.98"/>
    <x v="3"/>
    <x v="1"/>
    <n v="18"/>
    <x v="1"/>
    <x v="0"/>
    <s v="High School"/>
    <x v="0"/>
    <x v="1"/>
    <x v="1"/>
    <n v="5.9"/>
  </r>
  <r>
    <s v="S4386"/>
    <s v="Ali"/>
    <s v="Smith"/>
    <s v="student3386@university.com"/>
    <s v="Female"/>
    <n v="23"/>
    <x v="3"/>
    <n v="52.65"/>
    <n v="52.65"/>
    <n v="78.959999999999994"/>
    <n v="71.239999999999995"/>
    <n v="83.57"/>
    <n v="83.57"/>
    <n v="76.95"/>
    <n v="6.64"/>
    <n v="59.08"/>
    <n v="94.92"/>
    <x v="4"/>
    <x v="1"/>
    <n v="23"/>
    <x v="0"/>
    <x v="0"/>
    <s v="Master's"/>
    <x v="2"/>
    <x v="0"/>
    <x v="0"/>
    <n v="7.8"/>
  </r>
  <r>
    <s v="S4387"/>
    <s v="Ahmed"/>
    <s v="Brown"/>
    <s v="student3387@university.com"/>
    <s v="Female"/>
    <n v="24"/>
    <x v="1"/>
    <n v="53.92"/>
    <n v="53.92"/>
    <n v="56.65"/>
    <n v="70.62"/>
    <n v="65.5"/>
    <n v="65.5"/>
    <n v="86.23"/>
    <n v="7.89"/>
    <n v="98.13"/>
    <n v="71.739999999999995"/>
    <x v="0"/>
    <x v="0"/>
    <n v="7.5"/>
    <x v="0"/>
    <x v="0"/>
    <s v="PhD"/>
    <x v="3"/>
    <x v="2"/>
    <x v="7"/>
    <n v="7.1"/>
  </r>
  <r>
    <s v="S4388"/>
    <s v="Ahmed"/>
    <s v="Williams"/>
    <s v="student3388@university.com"/>
    <s v="Female"/>
    <n v="24"/>
    <x v="0"/>
    <m/>
    <n v="75.138911234396616"/>
    <n v="71.89"/>
    <n v="77.88"/>
    <m/>
    <n v="74.782343096234399"/>
    <n v="72.86"/>
    <n v="1.04"/>
    <n v="96.03"/>
    <n v="59.92"/>
    <x v="0"/>
    <x v="0"/>
    <n v="8.6999999999999993"/>
    <x v="0"/>
    <x v="0"/>
    <s v="High School"/>
    <x v="0"/>
    <x v="2"/>
    <x v="9"/>
    <n v="5.0999999999999996"/>
  </r>
  <r>
    <s v="S4389"/>
    <s v="Sara"/>
    <s v="Davis"/>
    <s v="student3389@university.com"/>
    <s v="Male"/>
    <n v="20"/>
    <x v="0"/>
    <n v="68.540000000000006"/>
    <n v="68.540000000000006"/>
    <n v="77.63"/>
    <n v="82.18"/>
    <n v="71.89"/>
    <n v="71.89"/>
    <n v="59.5"/>
    <n v="2.04"/>
    <n v="55.29"/>
    <n v="98.85"/>
    <x v="1"/>
    <x v="1"/>
    <n v="6"/>
    <x v="0"/>
    <x v="0"/>
    <s v="High School"/>
    <x v="0"/>
    <x v="0"/>
    <x v="6"/>
    <n v="6.8"/>
  </r>
  <r>
    <s v="S4390"/>
    <s v="Liam"/>
    <s v="Davis"/>
    <s v="student3390@university.com"/>
    <s v="Male"/>
    <n v="24"/>
    <x v="0"/>
    <n v="87.29"/>
    <n v="87.29"/>
    <n v="78.39"/>
    <n v="60.8"/>
    <n v="92.85"/>
    <n v="92.85"/>
    <n v="87.35"/>
    <n v="0.38"/>
    <n v="94.96"/>
    <n v="72.069999999999993"/>
    <x v="1"/>
    <x v="1"/>
    <n v="13.1"/>
    <x v="1"/>
    <x v="1"/>
    <s v="PhD"/>
    <x v="3"/>
    <x v="2"/>
    <x v="1"/>
    <n v="5.5"/>
  </r>
  <r>
    <s v="S4391"/>
    <s v="Ahmed"/>
    <s v="Jones"/>
    <s v="student3391@university.com"/>
    <s v="Male"/>
    <n v="20"/>
    <x v="1"/>
    <n v="58.64"/>
    <n v="58.64"/>
    <n v="75.12"/>
    <n v="59.82"/>
    <n v="69.62"/>
    <n v="69.62"/>
    <n v="86.89"/>
    <n v="1.45"/>
    <n v="94.54"/>
    <n v="60.4"/>
    <x v="2"/>
    <x v="1"/>
    <n v="26.9"/>
    <x v="0"/>
    <x v="0"/>
    <s v="PhD"/>
    <x v="3"/>
    <x v="1"/>
    <x v="0"/>
    <n v="6.6"/>
  </r>
  <r>
    <s v="S4392"/>
    <s v="Sara"/>
    <s v="Davis"/>
    <s v="student3392@university.com"/>
    <s v="Male"/>
    <n v="23"/>
    <x v="3"/>
    <n v="80.290000000000006"/>
    <n v="80.290000000000006"/>
    <n v="50.66"/>
    <n v="56.18"/>
    <n v="73.41"/>
    <n v="73.41"/>
    <n v="62.25"/>
    <n v="9.1300000000000008"/>
    <n v="81.72"/>
    <n v="68.180000000000007"/>
    <x v="3"/>
    <x v="1"/>
    <n v="17.7"/>
    <x v="1"/>
    <x v="0"/>
    <s v="Bachelor's"/>
    <x v="4"/>
    <x v="1"/>
    <x v="0"/>
    <n v="5.6"/>
  </r>
  <r>
    <s v="S4393"/>
    <s v="Maria"/>
    <s v="Williams"/>
    <s v="student3393@university.com"/>
    <s v="Male"/>
    <n v="23"/>
    <x v="3"/>
    <n v="64.44"/>
    <n v="64.44"/>
    <n v="42.02"/>
    <n v="72.930000000000007"/>
    <n v="71.63"/>
    <n v="71.63"/>
    <n v="91.65"/>
    <n v="2.2200000000000002"/>
    <n v="76.489999999999995"/>
    <n v="80.680000000000007"/>
    <x v="3"/>
    <x v="1"/>
    <n v="26.3"/>
    <x v="0"/>
    <x v="0"/>
    <s v="None"/>
    <x v="1"/>
    <x v="1"/>
    <x v="1"/>
    <n v="6.5"/>
  </r>
  <r>
    <s v="S4394"/>
    <s v="Ali"/>
    <s v="Brown"/>
    <s v="student3394@university.com"/>
    <s v="Female"/>
    <n v="19"/>
    <x v="1"/>
    <n v="89.85"/>
    <n v="89.85"/>
    <n v="60.27"/>
    <n v="61.61"/>
    <m/>
    <n v="74.778502449265332"/>
    <n v="80.680000000000007"/>
    <n v="6.62"/>
    <n v="60.87"/>
    <n v="75.599999999999994"/>
    <x v="3"/>
    <x v="1"/>
    <n v="7.1"/>
    <x v="0"/>
    <x v="0"/>
    <m/>
    <x v="1"/>
    <x v="1"/>
    <x v="3"/>
    <n v="8.1999999999999993"/>
  </r>
  <r>
    <s v="S4395"/>
    <s v="Omar"/>
    <s v="Davis"/>
    <s v="student3395@university.com"/>
    <s v="Male"/>
    <n v="19"/>
    <x v="0"/>
    <n v="89.92"/>
    <n v="89.92"/>
    <n v="65.650000000000006"/>
    <n v="72.42"/>
    <n v="97.68"/>
    <n v="97.68"/>
    <n v="61.82"/>
    <n v="6.92"/>
    <n v="56.07"/>
    <n v="81.760000000000005"/>
    <x v="3"/>
    <x v="1"/>
    <n v="6.4"/>
    <x v="0"/>
    <x v="0"/>
    <s v="None"/>
    <x v="1"/>
    <x v="1"/>
    <x v="9"/>
    <n v="5.0999999999999996"/>
  </r>
  <r>
    <s v="S4396"/>
    <s v="Maria"/>
    <s v="Jones"/>
    <s v="student3396@university.com"/>
    <s v="Female"/>
    <n v="22"/>
    <x v="1"/>
    <n v="88.77"/>
    <n v="88.77"/>
    <n v="43.71"/>
    <n v="64.36"/>
    <n v="66.36"/>
    <n v="66.36"/>
    <n v="82.6"/>
    <n v="6.45"/>
    <n v="80.319999999999993"/>
    <n v="83.09"/>
    <x v="1"/>
    <x v="1"/>
    <n v="25.1"/>
    <x v="1"/>
    <x v="0"/>
    <m/>
    <x v="1"/>
    <x v="2"/>
    <x v="0"/>
    <n v="4"/>
  </r>
  <r>
    <s v="S4397"/>
    <s v="Ahmed"/>
    <s v="Williams"/>
    <s v="student3397@university.com"/>
    <s v="Female"/>
    <n v="23"/>
    <x v="3"/>
    <n v="76.239999999999995"/>
    <n v="76.239999999999995"/>
    <n v="88.9"/>
    <n v="90.2"/>
    <n v="73.75"/>
    <n v="73.75"/>
    <n v="61.68"/>
    <n v="5.54"/>
    <n v="91.1"/>
    <n v="56.17"/>
    <x v="1"/>
    <x v="1"/>
    <n v="17.399999999999999"/>
    <x v="1"/>
    <x v="0"/>
    <s v="Master's"/>
    <x v="2"/>
    <x v="2"/>
    <x v="4"/>
    <n v="4.8"/>
  </r>
  <r>
    <s v="S4398"/>
    <s v="Maria"/>
    <s v="Smith"/>
    <s v="student3398@university.com"/>
    <s v="Female"/>
    <n v="18"/>
    <x v="3"/>
    <n v="64.23"/>
    <n v="64.23"/>
    <n v="60.64"/>
    <n v="44.39"/>
    <n v="85.3"/>
    <n v="85.3"/>
    <n v="63.26"/>
    <n v="4.8600000000000003"/>
    <n v="84.43"/>
    <n v="65.739999999999995"/>
    <x v="2"/>
    <x v="1"/>
    <n v="16.8"/>
    <x v="1"/>
    <x v="0"/>
    <s v="Master's"/>
    <x v="2"/>
    <x v="1"/>
    <x v="6"/>
    <n v="8.1999999999999993"/>
  </r>
  <r>
    <s v="S4399"/>
    <s v="Maria"/>
    <s v="Johnson"/>
    <s v="student3399@university.com"/>
    <s v="Male"/>
    <n v="19"/>
    <x v="1"/>
    <n v="90.47"/>
    <n v="90.47"/>
    <n v="94.82"/>
    <n v="74.33"/>
    <n v="94.77"/>
    <n v="94.77"/>
    <n v="92.4"/>
    <n v="4.2"/>
    <n v="59.04"/>
    <n v="87.44"/>
    <x v="3"/>
    <x v="1"/>
    <n v="16.899999999999999"/>
    <x v="0"/>
    <x v="0"/>
    <s v="Bachelor's"/>
    <x v="4"/>
    <x v="2"/>
    <x v="5"/>
    <n v="6.1"/>
  </r>
  <r>
    <s v="S4400"/>
    <s v="Liam"/>
    <s v="Johnson"/>
    <s v="student3400@university.com"/>
    <s v="Female"/>
    <n v="20"/>
    <x v="0"/>
    <m/>
    <n v="75.116443046820351"/>
    <n v="49.26"/>
    <n v="74.540000000000006"/>
    <n v="74.69"/>
    <n v="74.69"/>
    <n v="96.47"/>
    <n v="9.17"/>
    <n v="64.5"/>
    <n v="82.52"/>
    <x v="1"/>
    <x v="1"/>
    <n v="14.5"/>
    <x v="0"/>
    <x v="0"/>
    <s v="Bachelor's"/>
    <x v="4"/>
    <x v="0"/>
    <x v="1"/>
    <n v="7.7"/>
  </r>
  <r>
    <s v="S4401"/>
    <s v="Liam"/>
    <s v="Smith"/>
    <s v="student3401@university.com"/>
    <s v="Male"/>
    <n v="21"/>
    <x v="0"/>
    <m/>
    <n v="75.116443046820351"/>
    <n v="43.42"/>
    <n v="63.02"/>
    <n v="55.44"/>
    <n v="55.44"/>
    <n v="62.84"/>
    <n v="0.1"/>
    <n v="77.319999999999993"/>
    <n v="54.42"/>
    <x v="3"/>
    <x v="1"/>
    <n v="27.2"/>
    <x v="0"/>
    <x v="0"/>
    <s v="Bachelor's"/>
    <x v="4"/>
    <x v="1"/>
    <x v="9"/>
    <n v="4.2"/>
  </r>
  <r>
    <s v="S4402"/>
    <s v="Liam"/>
    <s v="Davis"/>
    <s v="student3402@university.com"/>
    <s v="Female"/>
    <n v="24"/>
    <x v="3"/>
    <m/>
    <n v="75.116443046820351"/>
    <n v="68.94"/>
    <n v="65.260000000000005"/>
    <n v="68.430000000000007"/>
    <n v="68.430000000000007"/>
    <n v="96.4"/>
    <n v="0.53"/>
    <n v="81.25"/>
    <n v="65.760000000000005"/>
    <x v="3"/>
    <x v="1"/>
    <n v="18"/>
    <x v="0"/>
    <x v="0"/>
    <s v="Master's"/>
    <x v="2"/>
    <x v="0"/>
    <x v="8"/>
    <n v="4.7"/>
  </r>
  <r>
    <s v="S4403"/>
    <s v="Maria"/>
    <s v="Johnson"/>
    <s v="student3403@university.com"/>
    <s v="Male"/>
    <n v="24"/>
    <x v="3"/>
    <n v="83.71"/>
    <n v="83.71"/>
    <n v="51.35"/>
    <n v="88.01"/>
    <n v="77.52"/>
    <n v="77.52"/>
    <n v="61.94"/>
    <n v="4.93"/>
    <n v="53.61"/>
    <n v="96.57"/>
    <x v="3"/>
    <x v="1"/>
    <n v="29.3"/>
    <x v="1"/>
    <x v="0"/>
    <s v="PhD"/>
    <x v="3"/>
    <x v="0"/>
    <x v="7"/>
    <n v="6.8"/>
  </r>
  <r>
    <s v="S4404"/>
    <s v="Ahmed"/>
    <s v="Johnson"/>
    <s v="student3404@university.com"/>
    <s v="Female"/>
    <n v="22"/>
    <x v="0"/>
    <n v="84.31"/>
    <n v="84.31"/>
    <n v="96.24"/>
    <n v="56.84"/>
    <n v="70.88"/>
    <n v="70.88"/>
    <n v="55.86"/>
    <n v="3.31"/>
    <n v="80.7"/>
    <n v="93.1"/>
    <x v="1"/>
    <x v="1"/>
    <n v="26.2"/>
    <x v="0"/>
    <x v="1"/>
    <m/>
    <x v="1"/>
    <x v="1"/>
    <x v="2"/>
    <n v="7.6"/>
  </r>
  <r>
    <s v="S4405"/>
    <s v="Omar"/>
    <s v="Smith"/>
    <s v="student3405@university.com"/>
    <s v="Male"/>
    <n v="19"/>
    <x v="3"/>
    <n v="82.63"/>
    <n v="82.63"/>
    <n v="40.619999999999997"/>
    <n v="92.28"/>
    <n v="59.33"/>
    <n v="59.33"/>
    <n v="52.91"/>
    <n v="4.08"/>
    <n v="86.82"/>
    <n v="83.53"/>
    <x v="4"/>
    <x v="1"/>
    <n v="23.4"/>
    <x v="0"/>
    <x v="0"/>
    <s v="PhD"/>
    <x v="3"/>
    <x v="2"/>
    <x v="9"/>
    <n v="7.9"/>
  </r>
  <r>
    <s v="S4406"/>
    <s v="Emma"/>
    <s v="Davis"/>
    <s v="student3406@university.com"/>
    <s v="Female"/>
    <n v="21"/>
    <x v="1"/>
    <n v="70.78"/>
    <n v="70.78"/>
    <n v="64.760000000000005"/>
    <n v="93.78"/>
    <n v="51.85"/>
    <n v="51.85"/>
    <n v="62.11"/>
    <n v="9.98"/>
    <n v="59.07"/>
    <n v="53.64"/>
    <x v="1"/>
    <x v="1"/>
    <n v="20.9"/>
    <x v="0"/>
    <x v="0"/>
    <s v="High School"/>
    <x v="0"/>
    <x v="0"/>
    <x v="6"/>
    <n v="7.2"/>
  </r>
  <r>
    <s v="S4407"/>
    <s v="Maria"/>
    <s v="Davis"/>
    <s v="student3407@university.com"/>
    <s v="Female"/>
    <n v="21"/>
    <x v="1"/>
    <n v="55.01"/>
    <n v="55.01"/>
    <n v="95.6"/>
    <n v="79.040000000000006"/>
    <n v="84.37"/>
    <n v="84.37"/>
    <n v="69.260000000000005"/>
    <n v="7.75"/>
    <n v="62.31"/>
    <n v="80.349999999999994"/>
    <x v="4"/>
    <x v="1"/>
    <n v="25.9"/>
    <x v="0"/>
    <x v="1"/>
    <s v="None"/>
    <x v="1"/>
    <x v="0"/>
    <x v="2"/>
    <n v="7.8"/>
  </r>
  <r>
    <s v="S4408"/>
    <s v="Sara"/>
    <s v="Smith"/>
    <s v="student3408@university.com"/>
    <s v="Female"/>
    <n v="19"/>
    <x v="3"/>
    <n v="95.56"/>
    <n v="95.56"/>
    <n v="63.07"/>
    <n v="86.37"/>
    <n v="99.64"/>
    <n v="99.64"/>
    <n v="96.38"/>
    <n v="8.77"/>
    <n v="62.94"/>
    <n v="50.61"/>
    <x v="1"/>
    <x v="1"/>
    <n v="27"/>
    <x v="0"/>
    <x v="0"/>
    <m/>
    <x v="1"/>
    <x v="2"/>
    <x v="9"/>
    <n v="4.8"/>
  </r>
  <r>
    <s v="S4409"/>
    <s v="Ahmed"/>
    <s v="Davis"/>
    <s v="student3409@university.com"/>
    <s v="Female"/>
    <n v="18"/>
    <x v="0"/>
    <n v="75.39"/>
    <n v="75.39"/>
    <n v="45.59"/>
    <n v="76.78"/>
    <n v="95.96"/>
    <n v="95.96"/>
    <n v="62.11"/>
    <n v="3.69"/>
    <n v="96.99"/>
    <n v="83.06"/>
    <x v="4"/>
    <x v="1"/>
    <n v="8.3000000000000007"/>
    <x v="0"/>
    <x v="0"/>
    <m/>
    <x v="1"/>
    <x v="2"/>
    <x v="4"/>
    <n v="7.3"/>
  </r>
  <r>
    <s v="S4410"/>
    <s v="Maria"/>
    <s v="Davis"/>
    <s v="student3410@university.com"/>
    <s v="Male"/>
    <n v="18"/>
    <x v="0"/>
    <n v="70.349999999999994"/>
    <n v="70.349999999999994"/>
    <n v="58.17"/>
    <n v="71.52"/>
    <n v="84.16"/>
    <n v="84.16"/>
    <n v="68.27"/>
    <n v="2.4"/>
    <n v="70.349999999999994"/>
    <n v="86.56"/>
    <x v="3"/>
    <x v="1"/>
    <n v="14"/>
    <x v="0"/>
    <x v="0"/>
    <s v="Bachelor's"/>
    <x v="4"/>
    <x v="1"/>
    <x v="9"/>
    <n v="6.1"/>
  </r>
  <r>
    <s v="S4411"/>
    <s v="Omar"/>
    <s v="Williams"/>
    <s v="student3411@university.com"/>
    <s v="Male"/>
    <n v="22"/>
    <x v="3"/>
    <n v="79.44"/>
    <n v="79.44"/>
    <n v="69.88"/>
    <n v="98"/>
    <n v="92.08"/>
    <n v="92.08"/>
    <n v="86.71"/>
    <n v="7.68"/>
    <n v="76.53"/>
    <n v="74.86"/>
    <x v="3"/>
    <x v="1"/>
    <n v="25.1"/>
    <x v="0"/>
    <x v="0"/>
    <s v="PhD"/>
    <x v="3"/>
    <x v="1"/>
    <x v="9"/>
    <n v="8.6"/>
  </r>
  <r>
    <s v="S4412"/>
    <s v="Emma"/>
    <s v="Williams"/>
    <s v="student3412@university.com"/>
    <s v="Male"/>
    <n v="18"/>
    <x v="3"/>
    <n v="59.64"/>
    <n v="59.64"/>
    <n v="51.11"/>
    <n v="56.96"/>
    <m/>
    <n v="74.735318696883951"/>
    <n v="65.099999999999994"/>
    <n v="8.08"/>
    <n v="86.22"/>
    <n v="50.19"/>
    <x v="2"/>
    <x v="1"/>
    <n v="10.5"/>
    <x v="1"/>
    <x v="0"/>
    <m/>
    <x v="1"/>
    <x v="1"/>
    <x v="4"/>
    <n v="7.1"/>
  </r>
  <r>
    <s v="S4413"/>
    <s v="Liam"/>
    <s v="Smith"/>
    <s v="student3413@university.com"/>
    <s v="Female"/>
    <n v="22"/>
    <x v="0"/>
    <n v="56.63"/>
    <n v="56.63"/>
    <n v="67.989999999999995"/>
    <n v="49.25"/>
    <n v="81.12"/>
    <n v="81.12"/>
    <n v="84.22"/>
    <n v="5.5"/>
    <n v="68.569999999999993"/>
    <n v="83.33"/>
    <x v="0"/>
    <x v="0"/>
    <n v="19.7"/>
    <x v="1"/>
    <x v="0"/>
    <s v="High School"/>
    <x v="0"/>
    <x v="1"/>
    <x v="0"/>
    <n v="6.7"/>
  </r>
  <r>
    <s v="S4414"/>
    <s v="Ahmed"/>
    <s v="Brown"/>
    <s v="student3414@university.com"/>
    <s v="Female"/>
    <n v="20"/>
    <x v="0"/>
    <n v="70.28"/>
    <n v="70.28"/>
    <n v="90.18"/>
    <n v="57.25"/>
    <n v="53.03"/>
    <n v="53.03"/>
    <n v="71.599999999999994"/>
    <n v="8.9600000000000009"/>
    <n v="55.28"/>
    <n v="90.99"/>
    <x v="0"/>
    <x v="0"/>
    <n v="24.5"/>
    <x v="1"/>
    <x v="1"/>
    <s v="PhD"/>
    <x v="3"/>
    <x v="2"/>
    <x v="1"/>
    <n v="6.9"/>
  </r>
  <r>
    <s v="S4415"/>
    <s v="John"/>
    <s v="Johnson"/>
    <s v="student3415@university.com"/>
    <s v="Female"/>
    <n v="19"/>
    <x v="0"/>
    <n v="61.36"/>
    <n v="61.36"/>
    <n v="92.36"/>
    <n v="76.88"/>
    <n v="85.36"/>
    <n v="85.36"/>
    <n v="59.82"/>
    <n v="9.67"/>
    <n v="82.72"/>
    <n v="79.290000000000006"/>
    <x v="2"/>
    <x v="1"/>
    <n v="10.6"/>
    <x v="0"/>
    <x v="0"/>
    <s v="None"/>
    <x v="1"/>
    <x v="2"/>
    <x v="9"/>
    <n v="8.1999999999999993"/>
  </r>
  <r>
    <s v="S4416"/>
    <s v="Emma"/>
    <s v="Williams"/>
    <s v="student3416@university.com"/>
    <s v="Female"/>
    <n v="21"/>
    <x v="0"/>
    <n v="62.21"/>
    <n v="62.21"/>
    <n v="42.96"/>
    <n v="51.11"/>
    <n v="98.49"/>
    <n v="98.49"/>
    <n v="86.7"/>
    <n v="4.71"/>
    <n v="83.36"/>
    <n v="85.46"/>
    <x v="0"/>
    <x v="0"/>
    <n v="15.1"/>
    <x v="0"/>
    <x v="0"/>
    <s v="None"/>
    <x v="1"/>
    <x v="1"/>
    <x v="1"/>
    <n v="4.0999999999999996"/>
  </r>
  <r>
    <s v="S4417"/>
    <s v="Sara"/>
    <s v="Johnson"/>
    <s v="student3417@university.com"/>
    <s v="Female"/>
    <n v="22"/>
    <x v="1"/>
    <n v="94.63"/>
    <n v="94.63"/>
    <n v="49.65"/>
    <n v="94.53"/>
    <n v="93.04"/>
    <n v="93.04"/>
    <n v="51.35"/>
    <n v="2.23"/>
    <n v="63.03"/>
    <n v="54.52"/>
    <x v="1"/>
    <x v="1"/>
    <n v="27.9"/>
    <x v="0"/>
    <x v="1"/>
    <s v="High School"/>
    <x v="0"/>
    <x v="2"/>
    <x v="6"/>
    <n v="8.3000000000000007"/>
  </r>
  <r>
    <s v="S4418"/>
    <s v="Maria"/>
    <s v="Jones"/>
    <s v="student3418@university.com"/>
    <s v="Female"/>
    <n v="24"/>
    <x v="1"/>
    <n v="76.540000000000006"/>
    <n v="76.540000000000006"/>
    <n v="56.52"/>
    <n v="64.66"/>
    <n v="76.72"/>
    <n v="76.72"/>
    <n v="64.62"/>
    <n v="5.17"/>
    <n v="51.76"/>
    <n v="85.77"/>
    <x v="1"/>
    <x v="1"/>
    <n v="13.9"/>
    <x v="1"/>
    <x v="1"/>
    <s v="High School"/>
    <x v="0"/>
    <x v="1"/>
    <x v="6"/>
    <n v="4.0999999999999996"/>
  </r>
  <r>
    <s v="S4419"/>
    <s v="Omar"/>
    <s v="Smith"/>
    <s v="student3419@university.com"/>
    <s v="Male"/>
    <n v="18"/>
    <x v="0"/>
    <n v="74.17"/>
    <n v="74.17"/>
    <n v="75.69"/>
    <n v="91"/>
    <m/>
    <n v="74.707332859175054"/>
    <n v="67.81"/>
    <n v="9.9"/>
    <n v="83.27"/>
    <n v="80.709999999999994"/>
    <x v="1"/>
    <x v="1"/>
    <n v="20.100000000000001"/>
    <x v="1"/>
    <x v="0"/>
    <s v="None"/>
    <x v="1"/>
    <x v="0"/>
    <x v="0"/>
    <n v="6.9"/>
  </r>
  <r>
    <s v="S4420"/>
    <s v="John"/>
    <s v="Brown"/>
    <s v="student3420@university.com"/>
    <s v="Male"/>
    <n v="24"/>
    <x v="1"/>
    <n v="84.47"/>
    <n v="84.47"/>
    <n v="61.66"/>
    <n v="54.95"/>
    <n v="97.19"/>
    <n v="97.19"/>
    <n v="72.91"/>
    <n v="2.93"/>
    <n v="85.17"/>
    <n v="66.55"/>
    <x v="2"/>
    <x v="1"/>
    <n v="15.8"/>
    <x v="0"/>
    <x v="0"/>
    <s v="Master's"/>
    <x v="2"/>
    <x v="1"/>
    <x v="8"/>
    <n v="6.5"/>
  </r>
  <r>
    <s v="S4421"/>
    <s v="Omar"/>
    <s v="Jones"/>
    <s v="student3421@university.com"/>
    <s v="Male"/>
    <n v="22"/>
    <x v="3"/>
    <n v="97.58"/>
    <n v="97.58"/>
    <n v="90.64"/>
    <n v="58.79"/>
    <n v="60.8"/>
    <n v="60.8"/>
    <n v="83.99"/>
    <n v="6.18"/>
    <n v="51.3"/>
    <n v="84.27"/>
    <x v="1"/>
    <x v="1"/>
    <n v="26.9"/>
    <x v="0"/>
    <x v="1"/>
    <m/>
    <x v="1"/>
    <x v="1"/>
    <x v="3"/>
    <n v="5.9"/>
  </r>
  <r>
    <s v="S4422"/>
    <s v="John"/>
    <s v="Jones"/>
    <s v="student3422@university.com"/>
    <s v="Male"/>
    <n v="23"/>
    <x v="1"/>
    <n v="55.61"/>
    <n v="55.61"/>
    <n v="83"/>
    <n v="43.55"/>
    <n v="89.66"/>
    <n v="89.66"/>
    <n v="72.97"/>
    <n v="6.94"/>
    <n v="84.66"/>
    <n v="82.28"/>
    <x v="2"/>
    <x v="1"/>
    <n v="15.6"/>
    <x v="0"/>
    <x v="0"/>
    <s v="Bachelor's"/>
    <x v="4"/>
    <x v="0"/>
    <x v="1"/>
    <n v="4.5999999999999996"/>
  </r>
  <r>
    <s v="S4423"/>
    <s v="Ahmed"/>
    <s v="Davis"/>
    <s v="student3423@university.com"/>
    <s v="Male"/>
    <n v="22"/>
    <x v="0"/>
    <n v="91.68"/>
    <n v="91.68"/>
    <n v="46.03"/>
    <n v="55.47"/>
    <n v="63.49"/>
    <n v="63.49"/>
    <n v="79.72"/>
    <n v="2.14"/>
    <n v="96.95"/>
    <n v="79.97"/>
    <x v="1"/>
    <x v="1"/>
    <n v="14"/>
    <x v="0"/>
    <x v="1"/>
    <m/>
    <x v="1"/>
    <x v="0"/>
    <x v="4"/>
    <n v="4.5999999999999996"/>
  </r>
  <r>
    <s v="S4424"/>
    <s v="John"/>
    <s v="Jones"/>
    <s v="student3424@university.com"/>
    <s v="Male"/>
    <n v="18"/>
    <x v="1"/>
    <n v="79.2"/>
    <n v="79.2"/>
    <n v="77.47"/>
    <n v="69.42"/>
    <n v="93.85"/>
    <n v="93.85"/>
    <n v="79.790000000000006"/>
    <n v="5.88"/>
    <n v="58.94"/>
    <n v="59.15"/>
    <x v="1"/>
    <x v="1"/>
    <n v="9.3000000000000007"/>
    <x v="0"/>
    <x v="0"/>
    <s v="None"/>
    <x v="1"/>
    <x v="1"/>
    <x v="3"/>
    <n v="7.7"/>
  </r>
  <r>
    <s v="S4425"/>
    <s v="Sara"/>
    <s v="Smith"/>
    <s v="student3425@university.com"/>
    <s v="Male"/>
    <n v="23"/>
    <x v="0"/>
    <n v="57.31"/>
    <n v="57.31"/>
    <n v="46.78"/>
    <n v="96.77"/>
    <n v="54.92"/>
    <n v="54.92"/>
    <n v="68.66"/>
    <n v="3.15"/>
    <n v="76.069999999999993"/>
    <n v="64.81"/>
    <x v="2"/>
    <x v="1"/>
    <n v="13.7"/>
    <x v="1"/>
    <x v="0"/>
    <s v="PhD"/>
    <x v="3"/>
    <x v="2"/>
    <x v="1"/>
    <n v="4.5999999999999996"/>
  </r>
  <r>
    <s v="S4426"/>
    <s v="Sara"/>
    <s v="Williams"/>
    <s v="student3426@university.com"/>
    <s v="Male"/>
    <n v="23"/>
    <x v="3"/>
    <n v="64.86"/>
    <n v="64.86"/>
    <n v="55.3"/>
    <n v="63.33"/>
    <n v="58.91"/>
    <n v="58.91"/>
    <n v="96.7"/>
    <n v="8.5399999999999991"/>
    <n v="84.84"/>
    <n v="99.57"/>
    <x v="3"/>
    <x v="1"/>
    <n v="21.7"/>
    <x v="0"/>
    <x v="0"/>
    <m/>
    <x v="1"/>
    <x v="2"/>
    <x v="6"/>
    <n v="7.4"/>
  </r>
  <r>
    <s v="S4427"/>
    <s v="Ali"/>
    <s v="Smith"/>
    <s v="student3427@university.com"/>
    <s v="Female"/>
    <n v="18"/>
    <x v="0"/>
    <n v="74.12"/>
    <n v="74.12"/>
    <n v="50.67"/>
    <n v="78.38"/>
    <n v="86.03"/>
    <n v="86.03"/>
    <n v="97.79"/>
    <n v="7.15"/>
    <n v="61.5"/>
    <n v="71.66"/>
    <x v="0"/>
    <x v="0"/>
    <n v="9.4"/>
    <x v="0"/>
    <x v="0"/>
    <m/>
    <x v="1"/>
    <x v="1"/>
    <x v="1"/>
    <n v="9"/>
  </r>
  <r>
    <s v="S4428"/>
    <s v="Sara"/>
    <s v="Williams"/>
    <s v="student3428@university.com"/>
    <s v="Female"/>
    <n v="23"/>
    <x v="3"/>
    <n v="84.56"/>
    <n v="84.56"/>
    <n v="50.38"/>
    <n v="65.66"/>
    <n v="58.74"/>
    <n v="58.74"/>
    <n v="79.09"/>
    <n v="8.26"/>
    <n v="87.58"/>
    <n v="52.97"/>
    <x v="4"/>
    <x v="1"/>
    <n v="22.6"/>
    <x v="0"/>
    <x v="0"/>
    <s v="None"/>
    <x v="1"/>
    <x v="0"/>
    <x v="5"/>
    <n v="7.4"/>
  </r>
  <r>
    <s v="S4429"/>
    <s v="Emma"/>
    <s v="Jones"/>
    <s v="student3429@university.com"/>
    <s v="Female"/>
    <n v="19"/>
    <x v="0"/>
    <n v="62.13"/>
    <n v="62.13"/>
    <n v="76.98"/>
    <n v="42.81"/>
    <n v="57.9"/>
    <n v="57.9"/>
    <n v="53.58"/>
    <n v="2"/>
    <n v="93.4"/>
    <n v="94.95"/>
    <x v="3"/>
    <x v="1"/>
    <n v="5.3"/>
    <x v="1"/>
    <x v="0"/>
    <s v="Master's"/>
    <x v="2"/>
    <x v="1"/>
    <x v="4"/>
    <n v="4.4000000000000004"/>
  </r>
  <r>
    <s v="S4430"/>
    <s v="John"/>
    <s v="Jones"/>
    <s v="student3430@university.com"/>
    <s v="Female"/>
    <n v="21"/>
    <x v="0"/>
    <n v="76.739999999999995"/>
    <n v="76.739999999999995"/>
    <n v="73.819999999999993"/>
    <n v="70.209999999999994"/>
    <n v="77.77"/>
    <n v="77.77"/>
    <n v="74.56"/>
    <n v="0.35"/>
    <n v="90.73"/>
    <n v="58.65"/>
    <x v="0"/>
    <x v="0"/>
    <n v="14.2"/>
    <x v="1"/>
    <x v="0"/>
    <s v="Master's"/>
    <x v="2"/>
    <x v="1"/>
    <x v="9"/>
    <n v="6.7"/>
  </r>
  <r>
    <s v="S4431"/>
    <s v="Sara"/>
    <s v="Brown"/>
    <s v="student3431@university.com"/>
    <s v="Female"/>
    <n v="24"/>
    <x v="1"/>
    <n v="84.23"/>
    <n v="84.23"/>
    <n v="50.56"/>
    <n v="43.95"/>
    <m/>
    <n v="74.72347670250906"/>
    <n v="59.22"/>
    <n v="8.51"/>
    <n v="62.94"/>
    <n v="70.180000000000007"/>
    <x v="3"/>
    <x v="1"/>
    <n v="16.600000000000001"/>
    <x v="1"/>
    <x v="0"/>
    <s v="High School"/>
    <x v="0"/>
    <x v="2"/>
    <x v="4"/>
    <n v="8.1999999999999993"/>
  </r>
  <r>
    <s v="S4432"/>
    <s v="Ahmed"/>
    <s v="Williams"/>
    <s v="student3432@university.com"/>
    <s v="Female"/>
    <n v="19"/>
    <x v="0"/>
    <n v="72.44"/>
    <n v="72.44"/>
    <n v="99.41"/>
    <n v="93.02"/>
    <n v="63.42"/>
    <n v="63.42"/>
    <n v="74.16"/>
    <n v="3.87"/>
    <n v="90.21"/>
    <n v="63.9"/>
    <x v="2"/>
    <x v="1"/>
    <n v="7.4"/>
    <x v="0"/>
    <x v="0"/>
    <m/>
    <x v="1"/>
    <x v="1"/>
    <x v="3"/>
    <n v="8.8000000000000007"/>
  </r>
  <r>
    <s v="S4433"/>
    <s v="Omar"/>
    <s v="Jones"/>
    <s v="student3433@university.com"/>
    <s v="Female"/>
    <n v="19"/>
    <x v="0"/>
    <m/>
    <n v="75.127808708065643"/>
    <n v="65.31"/>
    <n v="85.18"/>
    <n v="92.06"/>
    <n v="92.06"/>
    <n v="59.42"/>
    <n v="1.8"/>
    <n v="70.67"/>
    <n v="98.19"/>
    <x v="4"/>
    <x v="1"/>
    <n v="22.1"/>
    <x v="0"/>
    <x v="0"/>
    <s v="None"/>
    <x v="1"/>
    <x v="2"/>
    <x v="7"/>
    <n v="7.6"/>
  </r>
  <r>
    <s v="S4434"/>
    <s v="Liam"/>
    <s v="Davis"/>
    <s v="student3434@university.com"/>
    <s v="Male"/>
    <n v="18"/>
    <x v="3"/>
    <n v="93.47"/>
    <n v="93.47"/>
    <n v="45.82"/>
    <n v="62.72"/>
    <n v="90.4"/>
    <n v="90.4"/>
    <n v="85.19"/>
    <n v="0.92"/>
    <n v="63.32"/>
    <n v="68.900000000000006"/>
    <x v="1"/>
    <x v="1"/>
    <n v="7.6"/>
    <x v="1"/>
    <x v="1"/>
    <s v="Bachelor's"/>
    <x v="4"/>
    <x v="0"/>
    <x v="3"/>
    <n v="5.5"/>
  </r>
  <r>
    <s v="S4435"/>
    <s v="Omar"/>
    <s v="Johnson"/>
    <s v="student3435@university.com"/>
    <s v="Male"/>
    <n v="18"/>
    <x v="2"/>
    <n v="73.53"/>
    <n v="73.53"/>
    <n v="47.23"/>
    <n v="78.41"/>
    <n v="78.959999999999994"/>
    <n v="78.959999999999994"/>
    <n v="54.02"/>
    <n v="5.17"/>
    <n v="58.4"/>
    <n v="85.44"/>
    <x v="2"/>
    <x v="1"/>
    <n v="7.2"/>
    <x v="1"/>
    <x v="0"/>
    <m/>
    <x v="1"/>
    <x v="1"/>
    <x v="8"/>
    <n v="5.3"/>
  </r>
  <r>
    <s v="S4436"/>
    <s v="Ali"/>
    <s v="Brown"/>
    <s v="student3436@university.com"/>
    <s v="Female"/>
    <n v="24"/>
    <x v="1"/>
    <n v="98.65"/>
    <n v="98.65"/>
    <n v="75.03"/>
    <n v="46.72"/>
    <m/>
    <n v="74.70482386772116"/>
    <n v="97.67"/>
    <n v="1.5"/>
    <n v="95.45"/>
    <n v="79.92"/>
    <x v="3"/>
    <x v="1"/>
    <n v="14.2"/>
    <x v="0"/>
    <x v="0"/>
    <s v="Bachelor's"/>
    <x v="4"/>
    <x v="2"/>
    <x v="9"/>
    <n v="7.9"/>
  </r>
  <r>
    <s v="S4437"/>
    <s v="Omar"/>
    <s v="Smith"/>
    <s v="student3437@university.com"/>
    <s v="Male"/>
    <n v="21"/>
    <x v="1"/>
    <n v="53.78"/>
    <n v="53.78"/>
    <n v="98.74"/>
    <n v="82.15"/>
    <n v="52.02"/>
    <n v="52.02"/>
    <n v="59.77"/>
    <n v="5.67"/>
    <n v="71.34"/>
    <n v="52.15"/>
    <x v="2"/>
    <x v="1"/>
    <n v="23.5"/>
    <x v="0"/>
    <x v="0"/>
    <s v="Master's"/>
    <x v="2"/>
    <x v="0"/>
    <x v="5"/>
    <n v="7.8"/>
  </r>
  <r>
    <s v="S4438"/>
    <s v="John"/>
    <s v="Brown"/>
    <s v="student3438@university.com"/>
    <s v="Male"/>
    <n v="22"/>
    <x v="3"/>
    <n v="50.17"/>
    <n v="50.17"/>
    <n v="74.319999999999993"/>
    <n v="89.36"/>
    <n v="68.36"/>
    <n v="68.36"/>
    <n v="83.03"/>
    <n v="7.27"/>
    <n v="93.29"/>
    <n v="69.22"/>
    <x v="2"/>
    <x v="1"/>
    <n v="29.1"/>
    <x v="0"/>
    <x v="1"/>
    <s v="Master's"/>
    <x v="2"/>
    <x v="0"/>
    <x v="8"/>
    <n v="6.4"/>
  </r>
  <r>
    <s v="S4439"/>
    <s v="Ali"/>
    <s v="Johnson"/>
    <s v="student3439@university.com"/>
    <s v="Male"/>
    <n v="19"/>
    <x v="0"/>
    <n v="69.03"/>
    <n v="69.03"/>
    <n v="96.94"/>
    <n v="89.3"/>
    <n v="63.17"/>
    <n v="63.17"/>
    <n v="95.85"/>
    <n v="5.35"/>
    <n v="57.98"/>
    <n v="69.5"/>
    <x v="2"/>
    <x v="1"/>
    <n v="24.4"/>
    <x v="0"/>
    <x v="0"/>
    <s v="None"/>
    <x v="1"/>
    <x v="0"/>
    <x v="3"/>
    <n v="4.4000000000000004"/>
  </r>
  <r>
    <s v="S4440"/>
    <s v="John"/>
    <s v="Williams"/>
    <s v="student3440@university.com"/>
    <s v="Male"/>
    <n v="23"/>
    <x v="3"/>
    <n v="80.05"/>
    <n v="80.05"/>
    <n v="66.650000000000006"/>
    <n v="57.06"/>
    <n v="57.5"/>
    <n v="57.5"/>
    <n v="62.39"/>
    <n v="9.0399999999999991"/>
    <n v="88.35"/>
    <n v="99.49"/>
    <x v="4"/>
    <x v="1"/>
    <n v="16.7"/>
    <x v="0"/>
    <x v="0"/>
    <s v="None"/>
    <x v="1"/>
    <x v="1"/>
    <x v="0"/>
    <n v="7.4"/>
  </r>
  <r>
    <s v="S4441"/>
    <s v="Ahmed"/>
    <s v="Smith"/>
    <s v="student3441@university.com"/>
    <s v="Male"/>
    <n v="21"/>
    <x v="0"/>
    <n v="81.459999999999994"/>
    <n v="81.459999999999994"/>
    <n v="66.150000000000006"/>
    <n v="55.82"/>
    <n v="69.48"/>
    <n v="69.48"/>
    <n v="96.71"/>
    <n v="1.56"/>
    <n v="55.5"/>
    <n v="90.6"/>
    <x v="1"/>
    <x v="1"/>
    <n v="11.8"/>
    <x v="0"/>
    <x v="0"/>
    <s v="Master's"/>
    <x v="2"/>
    <x v="0"/>
    <x v="9"/>
    <n v="7"/>
  </r>
  <r>
    <s v="S4442"/>
    <s v="Ali"/>
    <s v="Smith"/>
    <s v="student3442@university.com"/>
    <s v="Female"/>
    <n v="19"/>
    <x v="3"/>
    <n v="73.819999999999993"/>
    <n v="73.819999999999993"/>
    <n v="70"/>
    <n v="71.28"/>
    <n v="67.75"/>
    <n v="67.75"/>
    <n v="69.430000000000007"/>
    <n v="4.9400000000000004"/>
    <n v="50.88"/>
    <n v="92.83"/>
    <x v="4"/>
    <x v="1"/>
    <n v="12.5"/>
    <x v="0"/>
    <x v="0"/>
    <s v="Bachelor's"/>
    <x v="4"/>
    <x v="1"/>
    <x v="3"/>
    <n v="4.0999999999999996"/>
  </r>
  <r>
    <s v="S4443"/>
    <s v="Maria"/>
    <s v="Williams"/>
    <s v="student3443@university.com"/>
    <s v="Male"/>
    <n v="22"/>
    <x v="0"/>
    <n v="56.24"/>
    <n v="56.24"/>
    <n v="81.849999999999994"/>
    <n v="98.07"/>
    <n v="86.44"/>
    <n v="86.44"/>
    <n v="98.03"/>
    <n v="1.63"/>
    <n v="99.75"/>
    <n v="65.680000000000007"/>
    <x v="2"/>
    <x v="1"/>
    <n v="12.1"/>
    <x v="0"/>
    <x v="0"/>
    <s v="Bachelor's"/>
    <x v="4"/>
    <x v="0"/>
    <x v="8"/>
    <n v="7.2"/>
  </r>
  <r>
    <s v="S4444"/>
    <s v="Emma"/>
    <s v="Brown"/>
    <s v="student3444@university.com"/>
    <s v="Female"/>
    <n v="23"/>
    <x v="0"/>
    <n v="58.52"/>
    <n v="58.52"/>
    <n v="62.06"/>
    <n v="95.23"/>
    <n v="79.900000000000006"/>
    <n v="79.900000000000006"/>
    <n v="98.57"/>
    <n v="8.76"/>
    <n v="53.68"/>
    <n v="66.45"/>
    <x v="2"/>
    <x v="1"/>
    <n v="12"/>
    <x v="0"/>
    <x v="1"/>
    <s v="Master's"/>
    <x v="2"/>
    <x v="0"/>
    <x v="8"/>
    <n v="4.7"/>
  </r>
  <r>
    <s v="S4445"/>
    <s v="Emma"/>
    <s v="Jones"/>
    <s v="student3445@university.com"/>
    <s v="Female"/>
    <n v="19"/>
    <x v="3"/>
    <n v="92.61"/>
    <n v="92.61"/>
    <n v="91.83"/>
    <n v="61.58"/>
    <n v="95.66"/>
    <n v="95.66"/>
    <n v="59.4"/>
    <n v="9.32"/>
    <n v="73.08"/>
    <n v="75.78"/>
    <x v="1"/>
    <x v="1"/>
    <n v="6.7"/>
    <x v="0"/>
    <x v="0"/>
    <s v="PhD"/>
    <x v="3"/>
    <x v="1"/>
    <x v="6"/>
    <n v="8.1"/>
  </r>
  <r>
    <s v="S4446"/>
    <s v="John"/>
    <s v="Brown"/>
    <s v="student3446@university.com"/>
    <s v="Female"/>
    <n v="20"/>
    <x v="0"/>
    <n v="93.4"/>
    <n v="93.4"/>
    <n v="41.76"/>
    <n v="86.79"/>
    <n v="57.27"/>
    <n v="57.27"/>
    <n v="91.55"/>
    <n v="4"/>
    <n v="93.92"/>
    <n v="81.55"/>
    <x v="1"/>
    <x v="1"/>
    <n v="10.5"/>
    <x v="0"/>
    <x v="0"/>
    <s v="PhD"/>
    <x v="3"/>
    <x v="0"/>
    <x v="2"/>
    <n v="7.4"/>
  </r>
  <r>
    <s v="S4447"/>
    <s v="Omar"/>
    <s v="Johnson"/>
    <s v="student3447@university.com"/>
    <s v="Male"/>
    <n v="24"/>
    <x v="1"/>
    <n v="83.69"/>
    <n v="83.69"/>
    <n v="66.39"/>
    <n v="95.28"/>
    <n v="52.99"/>
    <n v="52.99"/>
    <n v="59.67"/>
    <n v="3.06"/>
    <n v="90.97"/>
    <n v="86.41"/>
    <x v="2"/>
    <x v="1"/>
    <n v="7.7"/>
    <x v="1"/>
    <x v="0"/>
    <m/>
    <x v="1"/>
    <x v="2"/>
    <x v="4"/>
    <n v="4.3"/>
  </r>
  <r>
    <s v="S4448"/>
    <s v="Liam"/>
    <s v="Davis"/>
    <s v="student3448@university.com"/>
    <s v="Female"/>
    <n v="21"/>
    <x v="3"/>
    <n v="83.21"/>
    <n v="83.21"/>
    <n v="70.66"/>
    <n v="55.66"/>
    <n v="76.73"/>
    <n v="76.73"/>
    <n v="61.32"/>
    <n v="2.79"/>
    <n v="73.56"/>
    <n v="91.04"/>
    <x v="4"/>
    <x v="1"/>
    <n v="5.2"/>
    <x v="0"/>
    <x v="0"/>
    <s v="PhD"/>
    <x v="3"/>
    <x v="0"/>
    <x v="8"/>
    <n v="6.7"/>
  </r>
  <r>
    <s v="S4449"/>
    <s v="Liam"/>
    <s v="Jones"/>
    <s v="student3449@university.com"/>
    <s v="Female"/>
    <n v="24"/>
    <x v="1"/>
    <n v="79.88"/>
    <n v="79.88"/>
    <n v="76.42"/>
    <n v="89.82"/>
    <m/>
    <n v="74.754996374184259"/>
    <n v="54.21"/>
    <n v="8.6"/>
    <n v="80.540000000000006"/>
    <n v="93.66"/>
    <x v="1"/>
    <x v="1"/>
    <n v="12.1"/>
    <x v="1"/>
    <x v="0"/>
    <s v="High School"/>
    <x v="0"/>
    <x v="1"/>
    <x v="7"/>
    <n v="8"/>
  </r>
  <r>
    <s v="S4450"/>
    <s v="Maria"/>
    <s v="Brown"/>
    <s v="student3450@university.com"/>
    <s v="Female"/>
    <n v="18"/>
    <x v="3"/>
    <n v="60.15"/>
    <n v="60.15"/>
    <n v="56.56"/>
    <n v="56.07"/>
    <n v="89.39"/>
    <n v="89.39"/>
    <n v="57.83"/>
    <n v="6.82"/>
    <n v="81.489999999999995"/>
    <n v="51.23"/>
    <x v="2"/>
    <x v="1"/>
    <n v="13.8"/>
    <x v="1"/>
    <x v="0"/>
    <s v="None"/>
    <x v="1"/>
    <x v="0"/>
    <x v="4"/>
    <n v="8.1"/>
  </r>
  <r>
    <s v="S4451"/>
    <s v="Ali"/>
    <s v="Davis"/>
    <s v="student3451@university.com"/>
    <s v="Female"/>
    <n v="19"/>
    <x v="3"/>
    <n v="71.41"/>
    <n v="71.41"/>
    <n v="65.650000000000006"/>
    <n v="60.6"/>
    <n v="75.3"/>
    <n v="75.3"/>
    <n v="81.61"/>
    <n v="8.81"/>
    <n v="55.49"/>
    <n v="89.8"/>
    <x v="0"/>
    <x v="0"/>
    <n v="28.2"/>
    <x v="0"/>
    <x v="0"/>
    <s v="None"/>
    <x v="1"/>
    <x v="0"/>
    <x v="6"/>
    <n v="4.4000000000000004"/>
  </r>
  <r>
    <s v="S4452"/>
    <s v="Maria"/>
    <s v="Davis"/>
    <s v="student3452@university.com"/>
    <s v="Male"/>
    <n v="23"/>
    <x v="3"/>
    <m/>
    <n v="75.127252349963825"/>
    <n v="69.069999999999993"/>
    <n v="51.93"/>
    <n v="74.400000000000006"/>
    <n v="74.400000000000006"/>
    <n v="72.459999999999994"/>
    <n v="1.18"/>
    <n v="64.25"/>
    <n v="80.540000000000006"/>
    <x v="3"/>
    <x v="1"/>
    <n v="29.9"/>
    <x v="0"/>
    <x v="0"/>
    <s v="PhD"/>
    <x v="3"/>
    <x v="0"/>
    <x v="4"/>
    <n v="4.4000000000000004"/>
  </r>
  <r>
    <s v="S4453"/>
    <s v="Maria"/>
    <s v="Williams"/>
    <s v="student3453@university.com"/>
    <s v="Female"/>
    <n v="23"/>
    <x v="1"/>
    <n v="76.86"/>
    <n v="76.86"/>
    <n v="81.209999999999994"/>
    <n v="70.42"/>
    <m/>
    <n v="74.744222383721009"/>
    <n v="89.55"/>
    <n v="4.76"/>
    <n v="65.05"/>
    <n v="76.599999999999994"/>
    <x v="3"/>
    <x v="1"/>
    <n v="19.5"/>
    <x v="0"/>
    <x v="0"/>
    <s v="Master's"/>
    <x v="2"/>
    <x v="0"/>
    <x v="9"/>
    <n v="7.9"/>
  </r>
  <r>
    <s v="S4454"/>
    <s v="Omar"/>
    <s v="Johnson"/>
    <s v="student3454@university.com"/>
    <s v="Female"/>
    <n v="21"/>
    <x v="0"/>
    <n v="50.93"/>
    <n v="50.93"/>
    <n v="86.41"/>
    <n v="90.6"/>
    <n v="68.75"/>
    <n v="68.75"/>
    <n v="66.599999999999994"/>
    <n v="6.76"/>
    <n v="68.91"/>
    <n v="81.42"/>
    <x v="2"/>
    <x v="1"/>
    <n v="27.5"/>
    <x v="1"/>
    <x v="0"/>
    <s v="High School"/>
    <x v="0"/>
    <x v="0"/>
    <x v="3"/>
    <n v="5.2"/>
  </r>
  <r>
    <s v="S4455"/>
    <s v="Liam"/>
    <s v="Johnson"/>
    <s v="student3455@university.com"/>
    <s v="Female"/>
    <n v="21"/>
    <x v="1"/>
    <n v="97.68"/>
    <n v="97.68"/>
    <n v="84.27"/>
    <n v="71.680000000000007"/>
    <n v="71.56"/>
    <n v="71.56"/>
    <n v="98.43"/>
    <n v="8.9700000000000006"/>
    <n v="63.7"/>
    <n v="94.1"/>
    <x v="1"/>
    <x v="1"/>
    <n v="20.5"/>
    <x v="0"/>
    <x v="0"/>
    <s v="PhD"/>
    <x v="3"/>
    <x v="0"/>
    <x v="5"/>
    <n v="7"/>
  </r>
  <r>
    <s v="S4456"/>
    <s v="Ali"/>
    <s v="Johnson"/>
    <s v="student3456@university.com"/>
    <s v="Female"/>
    <n v="24"/>
    <x v="0"/>
    <n v="92.24"/>
    <n v="92.24"/>
    <n v="60.49"/>
    <n v="47.41"/>
    <n v="50.8"/>
    <n v="50.8"/>
    <n v="52.49"/>
    <n v="3.82"/>
    <n v="62.57"/>
    <n v="77.260000000000005"/>
    <x v="3"/>
    <x v="1"/>
    <n v="17.399999999999999"/>
    <x v="0"/>
    <x v="0"/>
    <m/>
    <x v="1"/>
    <x v="2"/>
    <x v="8"/>
    <n v="7"/>
  </r>
  <r>
    <s v="S4457"/>
    <s v="Ahmed"/>
    <s v="Jones"/>
    <s v="student3457@university.com"/>
    <s v="Male"/>
    <n v="23"/>
    <x v="3"/>
    <n v="63.03"/>
    <n v="63.03"/>
    <n v="99.97"/>
    <n v="55.11"/>
    <n v="54.18"/>
    <n v="54.18"/>
    <n v="53.15"/>
    <n v="3.13"/>
    <n v="67.739999999999995"/>
    <n v="58.11"/>
    <x v="1"/>
    <x v="1"/>
    <n v="6.1"/>
    <x v="0"/>
    <x v="0"/>
    <s v="Master's"/>
    <x v="2"/>
    <x v="0"/>
    <x v="9"/>
    <n v="7.1"/>
  </r>
  <r>
    <s v="S4458"/>
    <s v="Omar"/>
    <s v="Smith"/>
    <s v="student3458@university.com"/>
    <s v="Female"/>
    <n v="23"/>
    <x v="1"/>
    <n v="80.819999999999993"/>
    <n v="80.819999999999993"/>
    <n v="90.92"/>
    <n v="73.77"/>
    <n v="75.25"/>
    <n v="75.25"/>
    <n v="85.07"/>
    <n v="9.1300000000000008"/>
    <n v="68.959999999999994"/>
    <n v="71.84"/>
    <x v="2"/>
    <x v="1"/>
    <n v="6.1"/>
    <x v="1"/>
    <x v="0"/>
    <s v="Bachelor's"/>
    <x v="4"/>
    <x v="0"/>
    <x v="3"/>
    <n v="5.7"/>
  </r>
  <r>
    <s v="S4459"/>
    <s v="Maria"/>
    <s v="Jones"/>
    <s v="student3459@university.com"/>
    <s v="Female"/>
    <n v="23"/>
    <x v="3"/>
    <n v="96.16"/>
    <n v="96.16"/>
    <n v="55.6"/>
    <n v="74.989999999999995"/>
    <n v="57.51"/>
    <n v="57.51"/>
    <n v="94.38"/>
    <n v="0.48"/>
    <n v="74.36"/>
    <n v="96.22"/>
    <x v="1"/>
    <x v="1"/>
    <n v="5.8"/>
    <x v="0"/>
    <x v="0"/>
    <m/>
    <x v="1"/>
    <x v="0"/>
    <x v="5"/>
    <n v="4.2"/>
  </r>
  <r>
    <s v="S4460"/>
    <s v="Maria"/>
    <s v="Brown"/>
    <s v="student3460@university.com"/>
    <s v="Female"/>
    <n v="19"/>
    <x v="1"/>
    <n v="54.8"/>
    <n v="54.8"/>
    <n v="51.71"/>
    <n v="74.61"/>
    <n v="88.94"/>
    <n v="88.94"/>
    <n v="89.78"/>
    <n v="4.8"/>
    <n v="58.68"/>
    <n v="90.72"/>
    <x v="4"/>
    <x v="1"/>
    <n v="8.8000000000000007"/>
    <x v="0"/>
    <x v="0"/>
    <s v="High School"/>
    <x v="0"/>
    <x v="1"/>
    <x v="7"/>
    <n v="6.7"/>
  </r>
  <r>
    <s v="S4461"/>
    <s v="Ahmed"/>
    <s v="Davis"/>
    <s v="student3461@university.com"/>
    <s v="Female"/>
    <n v="23"/>
    <x v="3"/>
    <n v="75.150000000000006"/>
    <n v="75.150000000000006"/>
    <n v="58.84"/>
    <n v="44.62"/>
    <n v="63.72"/>
    <n v="63.72"/>
    <n v="74.489999999999995"/>
    <n v="4.59"/>
    <n v="89.42"/>
    <n v="60.15"/>
    <x v="2"/>
    <x v="1"/>
    <n v="6.9"/>
    <x v="0"/>
    <x v="0"/>
    <s v="Bachelor's"/>
    <x v="4"/>
    <x v="1"/>
    <x v="1"/>
    <n v="6.6"/>
  </r>
  <r>
    <s v="S4462"/>
    <s v="Maria"/>
    <s v="Davis"/>
    <s v="student3462@university.com"/>
    <s v="Female"/>
    <n v="18"/>
    <x v="3"/>
    <n v="72.81"/>
    <n v="72.81"/>
    <n v="67.14"/>
    <n v="85.22"/>
    <n v="54.89"/>
    <n v="54.89"/>
    <n v="63.48"/>
    <n v="1.46"/>
    <n v="93.03"/>
    <n v="85.71"/>
    <x v="4"/>
    <x v="1"/>
    <n v="9.9"/>
    <x v="0"/>
    <x v="0"/>
    <s v="Master's"/>
    <x v="2"/>
    <x v="1"/>
    <x v="0"/>
    <n v="6.2"/>
  </r>
  <r>
    <s v="S4463"/>
    <s v="Maria"/>
    <s v="Smith"/>
    <s v="student3463@university.com"/>
    <s v="Female"/>
    <n v="23"/>
    <x v="1"/>
    <n v="70.510000000000005"/>
    <n v="70.510000000000005"/>
    <n v="91.05"/>
    <n v="94.57"/>
    <n v="61.76"/>
    <n v="61.76"/>
    <n v="50.67"/>
    <n v="3.95"/>
    <n v="62.41"/>
    <n v="62.81"/>
    <x v="2"/>
    <x v="1"/>
    <n v="18"/>
    <x v="0"/>
    <x v="0"/>
    <s v="Master's"/>
    <x v="2"/>
    <x v="2"/>
    <x v="3"/>
    <n v="5.4"/>
  </r>
  <r>
    <s v="S4464"/>
    <s v="Maria"/>
    <s v="Brown"/>
    <s v="student3464@university.com"/>
    <s v="Male"/>
    <n v="18"/>
    <x v="2"/>
    <n v="91.78"/>
    <n v="91.78"/>
    <n v="86.7"/>
    <n v="70.63"/>
    <n v="67.849999999999994"/>
    <n v="67.849999999999994"/>
    <n v="75.47"/>
    <n v="7.23"/>
    <n v="56.17"/>
    <n v="67.430000000000007"/>
    <x v="1"/>
    <x v="1"/>
    <n v="17.600000000000001"/>
    <x v="0"/>
    <x v="1"/>
    <m/>
    <x v="1"/>
    <x v="0"/>
    <x v="0"/>
    <n v="8.1999999999999993"/>
  </r>
  <r>
    <s v="S4465"/>
    <s v="Emma"/>
    <s v="Smith"/>
    <s v="student3465@university.com"/>
    <s v="Female"/>
    <n v="19"/>
    <x v="3"/>
    <n v="69.03"/>
    <n v="69.03"/>
    <n v="91.07"/>
    <n v="83.13"/>
    <n v="51.77"/>
    <n v="51.77"/>
    <n v="73.78"/>
    <n v="3.67"/>
    <n v="86.12"/>
    <n v="73.45"/>
    <x v="0"/>
    <x v="0"/>
    <n v="13.6"/>
    <x v="0"/>
    <x v="0"/>
    <s v="None"/>
    <x v="1"/>
    <x v="1"/>
    <x v="5"/>
    <n v="5.9"/>
  </r>
  <r>
    <s v="S4466"/>
    <s v="Omar"/>
    <s v="Davis"/>
    <s v="student3466@university.com"/>
    <s v="Male"/>
    <n v="21"/>
    <x v="1"/>
    <n v="53.18"/>
    <n v="53.18"/>
    <n v="56.32"/>
    <n v="94.84"/>
    <m/>
    <n v="74.839494134897421"/>
    <n v="67.209999999999994"/>
    <n v="3.1"/>
    <n v="96.21"/>
    <n v="72.040000000000006"/>
    <x v="2"/>
    <x v="1"/>
    <n v="21.6"/>
    <x v="0"/>
    <x v="0"/>
    <s v="Bachelor's"/>
    <x v="4"/>
    <x v="0"/>
    <x v="9"/>
    <n v="4.5999999999999996"/>
  </r>
  <r>
    <s v="S4467"/>
    <s v="Sara"/>
    <s v="Jones"/>
    <s v="student3467@university.com"/>
    <s v="Male"/>
    <n v="18"/>
    <x v="3"/>
    <n v="53.29"/>
    <n v="53.29"/>
    <n v="75.61"/>
    <n v="78.56"/>
    <n v="66.19"/>
    <n v="66.19"/>
    <n v="78.900000000000006"/>
    <n v="7.82"/>
    <n v="51.76"/>
    <n v="51.46"/>
    <x v="2"/>
    <x v="1"/>
    <n v="14.8"/>
    <x v="0"/>
    <x v="0"/>
    <m/>
    <x v="1"/>
    <x v="1"/>
    <x v="4"/>
    <n v="7.8"/>
  </r>
  <r>
    <s v="S4468"/>
    <s v="Omar"/>
    <s v="Johnson"/>
    <s v="student3468@university.com"/>
    <s v="Female"/>
    <n v="19"/>
    <x v="1"/>
    <n v="52.14"/>
    <n v="52.14"/>
    <n v="56.99"/>
    <n v="80.459999999999994"/>
    <n v="65.52"/>
    <n v="65.52"/>
    <n v="86.44"/>
    <n v="9.89"/>
    <n v="50.72"/>
    <n v="88.7"/>
    <x v="4"/>
    <x v="1"/>
    <n v="10.5"/>
    <x v="0"/>
    <x v="0"/>
    <s v="High School"/>
    <x v="0"/>
    <x v="1"/>
    <x v="0"/>
    <n v="7.2"/>
  </r>
  <r>
    <s v="S4469"/>
    <s v="Ahmed"/>
    <s v="Davis"/>
    <s v="student3469@university.com"/>
    <s v="Male"/>
    <n v="23"/>
    <x v="0"/>
    <n v="70.459999999999994"/>
    <n v="70.459999999999994"/>
    <n v="46.54"/>
    <n v="83.28"/>
    <n v="90.02"/>
    <n v="90.02"/>
    <n v="85.04"/>
    <n v="7.79"/>
    <n v="59.17"/>
    <n v="92.32"/>
    <x v="3"/>
    <x v="1"/>
    <n v="22.3"/>
    <x v="0"/>
    <x v="0"/>
    <s v="High School"/>
    <x v="0"/>
    <x v="0"/>
    <x v="7"/>
    <n v="5.5"/>
  </r>
  <r>
    <s v="S4470"/>
    <s v="Maria"/>
    <s v="Williams"/>
    <s v="student3470@university.com"/>
    <s v="Female"/>
    <n v="19"/>
    <x v="3"/>
    <n v="85.92"/>
    <n v="85.92"/>
    <n v="81.05"/>
    <n v="55.63"/>
    <n v="92.16"/>
    <n v="92.16"/>
    <n v="63.16"/>
    <n v="8.4600000000000009"/>
    <n v="84.24"/>
    <n v="76.55"/>
    <x v="1"/>
    <x v="1"/>
    <n v="29.5"/>
    <x v="1"/>
    <x v="0"/>
    <s v="High School"/>
    <x v="0"/>
    <x v="0"/>
    <x v="4"/>
    <n v="4.8"/>
  </r>
  <r>
    <s v="S4471"/>
    <s v="Omar"/>
    <s v="Johnson"/>
    <s v="student3471@university.com"/>
    <s v="Male"/>
    <n v="23"/>
    <x v="3"/>
    <m/>
    <n v="75.160586080586057"/>
    <n v="48.58"/>
    <n v="74.959999999999994"/>
    <n v="59.67"/>
    <n v="59.67"/>
    <n v="79.27"/>
    <n v="9.4"/>
    <n v="98.24"/>
    <n v="58.65"/>
    <x v="2"/>
    <x v="1"/>
    <n v="25.3"/>
    <x v="0"/>
    <x v="0"/>
    <s v="None"/>
    <x v="1"/>
    <x v="2"/>
    <x v="8"/>
    <n v="6.2"/>
  </r>
  <r>
    <s v="S4472"/>
    <s v="Emma"/>
    <s v="Davis"/>
    <s v="student3472@university.com"/>
    <s v="Female"/>
    <n v="24"/>
    <x v="3"/>
    <n v="82.32"/>
    <n v="82.32"/>
    <n v="80.06"/>
    <n v="90.53"/>
    <n v="56.2"/>
    <n v="56.2"/>
    <n v="57.44"/>
    <n v="8.02"/>
    <n v="87.52"/>
    <n v="62.4"/>
    <x v="4"/>
    <x v="1"/>
    <n v="15.4"/>
    <x v="0"/>
    <x v="0"/>
    <s v="Bachelor's"/>
    <x v="4"/>
    <x v="1"/>
    <x v="3"/>
    <n v="4.3"/>
  </r>
  <r>
    <s v="S4473"/>
    <s v="Liam"/>
    <s v="Jones"/>
    <s v="student3473@university.com"/>
    <s v="Male"/>
    <n v="19"/>
    <x v="3"/>
    <n v="84.35"/>
    <n v="84.35"/>
    <n v="78.88"/>
    <n v="57.77"/>
    <n v="81.709999999999994"/>
    <n v="81.709999999999994"/>
    <n v="56.08"/>
    <n v="9.8000000000000007"/>
    <n v="78.650000000000006"/>
    <n v="56.32"/>
    <x v="2"/>
    <x v="1"/>
    <n v="14.4"/>
    <x v="0"/>
    <x v="0"/>
    <m/>
    <x v="1"/>
    <x v="0"/>
    <x v="5"/>
    <n v="5.0999999999999996"/>
  </r>
  <r>
    <s v="S4474"/>
    <s v="Ahmed"/>
    <s v="Smith"/>
    <s v="student3474@university.com"/>
    <s v="Male"/>
    <n v="21"/>
    <x v="3"/>
    <n v="62.76"/>
    <n v="62.76"/>
    <n v="88.61"/>
    <n v="93.83"/>
    <n v="90.23"/>
    <n v="90.23"/>
    <n v="89.29"/>
    <n v="7.47"/>
    <n v="85.03"/>
    <n v="58.48"/>
    <x v="2"/>
    <x v="1"/>
    <n v="6"/>
    <x v="0"/>
    <x v="0"/>
    <s v="Master's"/>
    <x v="2"/>
    <x v="0"/>
    <x v="2"/>
    <n v="8.8000000000000007"/>
  </r>
  <r>
    <s v="S4475"/>
    <s v="John"/>
    <s v="Johnson"/>
    <s v="student3475@university.com"/>
    <s v="Female"/>
    <n v="18"/>
    <x v="0"/>
    <n v="80.03"/>
    <n v="80.03"/>
    <n v="48.37"/>
    <n v="77.22"/>
    <n v="98.19"/>
    <n v="98.19"/>
    <n v="84.69"/>
    <n v="6.62"/>
    <n v="61.53"/>
    <n v="93.82"/>
    <x v="1"/>
    <x v="1"/>
    <n v="21.4"/>
    <x v="0"/>
    <x v="0"/>
    <s v="Master's"/>
    <x v="2"/>
    <x v="2"/>
    <x v="8"/>
    <n v="4.8"/>
  </r>
  <r>
    <s v="S4476"/>
    <s v="Omar"/>
    <s v="Jones"/>
    <s v="student3476@university.com"/>
    <s v="Male"/>
    <n v="24"/>
    <x v="2"/>
    <n v="84.24"/>
    <n v="84.24"/>
    <n v="87.01"/>
    <n v="65.39"/>
    <n v="50.34"/>
    <n v="50.34"/>
    <n v="88.4"/>
    <n v="6.93"/>
    <n v="84.43"/>
    <n v="74.010000000000005"/>
    <x v="4"/>
    <x v="1"/>
    <n v="10.6"/>
    <x v="1"/>
    <x v="0"/>
    <s v="High School"/>
    <x v="0"/>
    <x v="0"/>
    <x v="9"/>
    <n v="5.4"/>
  </r>
  <r>
    <s v="S4477"/>
    <s v="John"/>
    <s v="Brown"/>
    <s v="student3477@university.com"/>
    <s v="Male"/>
    <n v="21"/>
    <x v="3"/>
    <n v="73.33"/>
    <n v="73.33"/>
    <n v="99.96"/>
    <n v="77.39"/>
    <n v="70.680000000000007"/>
    <n v="70.680000000000007"/>
    <n v="57.62"/>
    <n v="9"/>
    <n v="66.069999999999993"/>
    <n v="55.55"/>
    <x v="2"/>
    <x v="1"/>
    <n v="22.1"/>
    <x v="0"/>
    <x v="0"/>
    <s v="Bachelor's"/>
    <x v="4"/>
    <x v="1"/>
    <x v="2"/>
    <n v="4.7"/>
  </r>
  <r>
    <s v="S4478"/>
    <s v="Maria"/>
    <s v="Williams"/>
    <s v="student3478@university.com"/>
    <s v="Male"/>
    <n v="20"/>
    <x v="0"/>
    <n v="66.84"/>
    <n v="66.84"/>
    <n v="91.06"/>
    <n v="64.11"/>
    <n v="86.7"/>
    <n v="86.7"/>
    <n v="95.73"/>
    <n v="6.83"/>
    <n v="61.12"/>
    <n v="62.74"/>
    <x v="3"/>
    <x v="1"/>
    <n v="24"/>
    <x v="0"/>
    <x v="0"/>
    <s v="PhD"/>
    <x v="3"/>
    <x v="1"/>
    <x v="0"/>
    <n v="8.6"/>
  </r>
  <r>
    <s v="S4479"/>
    <s v="Emma"/>
    <s v="Johnson"/>
    <s v="student3479@university.com"/>
    <s v="Male"/>
    <n v="23"/>
    <x v="0"/>
    <n v="80.959999999999994"/>
    <n v="80.959999999999994"/>
    <n v="85.11"/>
    <n v="90.28"/>
    <n v="91.43"/>
    <n v="91.43"/>
    <n v="56.66"/>
    <n v="7.61"/>
    <n v="61.83"/>
    <n v="97.48"/>
    <x v="2"/>
    <x v="1"/>
    <n v="27"/>
    <x v="1"/>
    <x v="0"/>
    <s v="Master's"/>
    <x v="2"/>
    <x v="1"/>
    <x v="8"/>
    <n v="8.6"/>
  </r>
  <r>
    <s v="S4480"/>
    <s v="Emma"/>
    <s v="Smith"/>
    <s v="student3480@university.com"/>
    <s v="Male"/>
    <n v="18"/>
    <x v="2"/>
    <n v="98.89"/>
    <n v="98.89"/>
    <n v="79.73"/>
    <n v="68.94"/>
    <n v="53.11"/>
    <n v="53.11"/>
    <n v="93.5"/>
    <n v="2.16"/>
    <n v="83.39"/>
    <n v="75.459999999999994"/>
    <x v="3"/>
    <x v="1"/>
    <n v="18.7"/>
    <x v="0"/>
    <x v="0"/>
    <m/>
    <x v="1"/>
    <x v="2"/>
    <x v="7"/>
    <n v="4.3"/>
  </r>
  <r>
    <s v="S4481"/>
    <s v="Omar"/>
    <s v="Brown"/>
    <s v="student3481@university.com"/>
    <s v="Female"/>
    <n v="21"/>
    <x v="0"/>
    <n v="71.34"/>
    <n v="71.34"/>
    <n v="65.31"/>
    <n v="94.07"/>
    <n v="84.03"/>
    <n v="84.03"/>
    <n v="67.62"/>
    <n v="9.1300000000000008"/>
    <n v="88.36"/>
    <n v="75.78"/>
    <x v="3"/>
    <x v="1"/>
    <n v="25.7"/>
    <x v="0"/>
    <x v="0"/>
    <s v="PhD"/>
    <x v="3"/>
    <x v="0"/>
    <x v="1"/>
    <n v="8.5"/>
  </r>
  <r>
    <s v="S4482"/>
    <s v="Ahmed"/>
    <s v="Jones"/>
    <s v="student3482@university.com"/>
    <s v="Male"/>
    <n v="18"/>
    <x v="0"/>
    <n v="69.59"/>
    <n v="69.59"/>
    <n v="83.83"/>
    <n v="70.59"/>
    <n v="64.45"/>
    <n v="64.45"/>
    <n v="55.27"/>
    <n v="4.47"/>
    <n v="79.09"/>
    <n v="76.28"/>
    <x v="3"/>
    <x v="1"/>
    <n v="23.1"/>
    <x v="1"/>
    <x v="0"/>
    <s v="Master's"/>
    <x v="2"/>
    <x v="1"/>
    <x v="9"/>
    <n v="4.7"/>
  </r>
  <r>
    <s v="S4483"/>
    <s v="Ahmed"/>
    <s v="Williams"/>
    <s v="student3483@university.com"/>
    <s v="Male"/>
    <n v="20"/>
    <x v="0"/>
    <n v="73.209999999999994"/>
    <n v="73.209999999999994"/>
    <n v="83.45"/>
    <n v="79.62"/>
    <n v="53.73"/>
    <n v="53.73"/>
    <n v="64.34"/>
    <n v="1.61"/>
    <n v="53.19"/>
    <n v="55.58"/>
    <x v="3"/>
    <x v="1"/>
    <n v="13.8"/>
    <x v="0"/>
    <x v="0"/>
    <s v="PhD"/>
    <x v="3"/>
    <x v="0"/>
    <x v="4"/>
    <n v="6"/>
  </r>
  <r>
    <s v="S4484"/>
    <s v="Emma"/>
    <s v="Smith"/>
    <s v="student3484@university.com"/>
    <s v="Female"/>
    <n v="22"/>
    <x v="3"/>
    <n v="53.81"/>
    <n v="53.81"/>
    <n v="77.89"/>
    <n v="99.86"/>
    <n v="74.459999999999994"/>
    <n v="74.459999999999994"/>
    <n v="59.07"/>
    <n v="8"/>
    <n v="51.9"/>
    <n v="98.52"/>
    <x v="2"/>
    <x v="1"/>
    <n v="7.7"/>
    <x v="0"/>
    <x v="0"/>
    <s v="PhD"/>
    <x v="3"/>
    <x v="1"/>
    <x v="6"/>
    <n v="6.9"/>
  </r>
  <r>
    <s v="S4485"/>
    <s v="Ahmed"/>
    <s v="Jones"/>
    <s v="student3485@university.com"/>
    <s v="Female"/>
    <n v="23"/>
    <x v="3"/>
    <n v="77.66"/>
    <n v="77.66"/>
    <n v="87.78"/>
    <n v="48.82"/>
    <m/>
    <n v="74.85308320950972"/>
    <n v="74.53"/>
    <n v="3.56"/>
    <n v="60.86"/>
    <n v="54.22"/>
    <x v="1"/>
    <x v="1"/>
    <n v="11.1"/>
    <x v="0"/>
    <x v="0"/>
    <m/>
    <x v="1"/>
    <x v="0"/>
    <x v="8"/>
    <n v="6.3"/>
  </r>
  <r>
    <s v="S4486"/>
    <s v="Emma"/>
    <s v="Jones"/>
    <s v="student3486@university.com"/>
    <s v="Female"/>
    <n v="23"/>
    <x v="0"/>
    <n v="66.430000000000007"/>
    <n v="66.430000000000007"/>
    <n v="66.930000000000007"/>
    <n v="84.2"/>
    <n v="86.85"/>
    <n v="86.85"/>
    <n v="97.49"/>
    <n v="1.84"/>
    <n v="64.319999999999993"/>
    <n v="85"/>
    <x v="3"/>
    <x v="1"/>
    <n v="26.1"/>
    <x v="0"/>
    <x v="0"/>
    <m/>
    <x v="1"/>
    <x v="1"/>
    <x v="1"/>
    <n v="4.7"/>
  </r>
  <r>
    <s v="S4487"/>
    <s v="Omar"/>
    <s v="Johnson"/>
    <s v="student3487@university.com"/>
    <s v="Male"/>
    <n v="19"/>
    <x v="3"/>
    <n v="56.07"/>
    <n v="56.07"/>
    <n v="47.28"/>
    <n v="48.33"/>
    <n v="87.06"/>
    <n v="87.06"/>
    <n v="66.39"/>
    <n v="2.56"/>
    <n v="70.239999999999995"/>
    <n v="52.89"/>
    <x v="0"/>
    <x v="0"/>
    <n v="18.399999999999999"/>
    <x v="0"/>
    <x v="0"/>
    <s v="Bachelor's"/>
    <x v="4"/>
    <x v="2"/>
    <x v="9"/>
    <n v="8"/>
  </r>
  <r>
    <s v="S4488"/>
    <s v="Sara"/>
    <s v="Johnson"/>
    <s v="student3488@university.com"/>
    <s v="Male"/>
    <n v="23"/>
    <x v="0"/>
    <n v="73.31"/>
    <n v="73.31"/>
    <n v="73.540000000000006"/>
    <n v="90.33"/>
    <n v="92.1"/>
    <n v="92.1"/>
    <n v="80.599999999999994"/>
    <n v="0.35"/>
    <n v="53.8"/>
    <n v="72.180000000000007"/>
    <x v="3"/>
    <x v="1"/>
    <n v="21.6"/>
    <x v="0"/>
    <x v="0"/>
    <m/>
    <x v="1"/>
    <x v="2"/>
    <x v="5"/>
    <n v="7.4"/>
  </r>
  <r>
    <s v="S4489"/>
    <s v="Emma"/>
    <s v="Smith"/>
    <s v="student3489@university.com"/>
    <s v="Male"/>
    <n v="23"/>
    <x v="3"/>
    <n v="50.17"/>
    <n v="50.17"/>
    <n v="55.9"/>
    <n v="75.790000000000006"/>
    <n v="68.88"/>
    <n v="68.88"/>
    <n v="94.59"/>
    <n v="0.91"/>
    <n v="86.26"/>
    <n v="94.98"/>
    <x v="4"/>
    <x v="1"/>
    <n v="25.2"/>
    <x v="0"/>
    <x v="0"/>
    <s v="None"/>
    <x v="1"/>
    <x v="2"/>
    <x v="0"/>
    <n v="8.6999999999999993"/>
  </r>
  <r>
    <s v="S4490"/>
    <s v="John"/>
    <s v="Davis"/>
    <s v="student3490@university.com"/>
    <s v="Male"/>
    <n v="21"/>
    <x v="0"/>
    <n v="70.09"/>
    <n v="70.09"/>
    <n v="63.07"/>
    <n v="96.29"/>
    <n v="50.67"/>
    <n v="50.67"/>
    <n v="81.5"/>
    <n v="5.93"/>
    <n v="85.57"/>
    <n v="88.42"/>
    <x v="0"/>
    <x v="0"/>
    <n v="21.7"/>
    <x v="0"/>
    <x v="0"/>
    <s v="PhD"/>
    <x v="3"/>
    <x v="1"/>
    <x v="4"/>
    <n v="5.8"/>
  </r>
  <r>
    <s v="S4491"/>
    <s v="Ahmed"/>
    <s v="Davis"/>
    <s v="student3491@university.com"/>
    <s v="Female"/>
    <n v="24"/>
    <x v="3"/>
    <n v="55.29"/>
    <n v="55.29"/>
    <n v="41.04"/>
    <n v="91.96"/>
    <n v="62.99"/>
    <n v="62.99"/>
    <n v="68.11"/>
    <n v="8.66"/>
    <n v="67.33"/>
    <n v="66.73"/>
    <x v="2"/>
    <x v="1"/>
    <n v="26.4"/>
    <x v="0"/>
    <x v="0"/>
    <s v="None"/>
    <x v="1"/>
    <x v="2"/>
    <x v="4"/>
    <n v="6.2"/>
  </r>
  <r>
    <s v="S4492"/>
    <s v="Emma"/>
    <s v="Jones"/>
    <s v="student3492@university.com"/>
    <s v="Female"/>
    <n v="23"/>
    <x v="2"/>
    <n v="51.21"/>
    <n v="51.21"/>
    <n v="62.97"/>
    <n v="44.49"/>
    <n v="73.39"/>
    <n v="73.39"/>
    <n v="99.54"/>
    <n v="4.49"/>
    <n v="78.150000000000006"/>
    <n v="77.569999999999993"/>
    <x v="0"/>
    <x v="0"/>
    <n v="7.2"/>
    <x v="0"/>
    <x v="0"/>
    <m/>
    <x v="1"/>
    <x v="1"/>
    <x v="4"/>
    <n v="5.7"/>
  </r>
  <r>
    <s v="S4493"/>
    <s v="Emma"/>
    <s v="Johnson"/>
    <s v="student3493@university.com"/>
    <s v="Male"/>
    <n v="23"/>
    <x v="1"/>
    <n v="91.22"/>
    <n v="91.22"/>
    <n v="88.53"/>
    <n v="48.24"/>
    <m/>
    <n v="74.854600448095667"/>
    <n v="59.37"/>
    <n v="6.26"/>
    <n v="55.05"/>
    <n v="58.26"/>
    <x v="1"/>
    <x v="1"/>
    <n v="27.6"/>
    <x v="1"/>
    <x v="0"/>
    <s v="Bachelor's"/>
    <x v="4"/>
    <x v="2"/>
    <x v="4"/>
    <n v="4.3"/>
  </r>
  <r>
    <s v="S4494"/>
    <s v="Omar"/>
    <s v="Williams"/>
    <s v="student3494@university.com"/>
    <s v="Male"/>
    <n v="20"/>
    <x v="3"/>
    <n v="95.81"/>
    <n v="95.81"/>
    <n v="72.56"/>
    <n v="76.069999999999993"/>
    <m/>
    <n v="74.854600448095667"/>
    <n v="76.16"/>
    <n v="8.1"/>
    <n v="70.760000000000005"/>
    <n v="97.81"/>
    <x v="1"/>
    <x v="1"/>
    <n v="25.3"/>
    <x v="1"/>
    <x v="0"/>
    <s v="Bachelor's"/>
    <x v="4"/>
    <x v="1"/>
    <x v="0"/>
    <n v="4.3"/>
  </r>
  <r>
    <s v="S4495"/>
    <s v="Ahmed"/>
    <s v="Williams"/>
    <s v="student3495@university.com"/>
    <s v="Male"/>
    <n v="24"/>
    <x v="3"/>
    <n v="60.38"/>
    <n v="60.38"/>
    <n v="40.590000000000003"/>
    <n v="71.099999999999994"/>
    <m/>
    <n v="74.854600448095667"/>
    <n v="89.84"/>
    <n v="3.57"/>
    <n v="92.88"/>
    <n v="85.43"/>
    <x v="0"/>
    <x v="0"/>
    <n v="27.6"/>
    <x v="0"/>
    <x v="0"/>
    <m/>
    <x v="1"/>
    <x v="1"/>
    <x v="1"/>
    <n v="7.8"/>
  </r>
  <r>
    <s v="S4496"/>
    <s v="Sara"/>
    <s v="Jones"/>
    <s v="student3496@university.com"/>
    <s v="Male"/>
    <n v="20"/>
    <x v="0"/>
    <n v="76.959999999999994"/>
    <n v="76.959999999999994"/>
    <n v="68.19"/>
    <n v="50.11"/>
    <n v="76.209999999999994"/>
    <n v="76.209999999999994"/>
    <n v="50.03"/>
    <n v="6.54"/>
    <n v="83.03"/>
    <n v="68.709999999999994"/>
    <x v="4"/>
    <x v="1"/>
    <n v="23.3"/>
    <x v="0"/>
    <x v="0"/>
    <m/>
    <x v="1"/>
    <x v="2"/>
    <x v="5"/>
    <n v="5.4"/>
  </r>
  <r>
    <s v="S4497"/>
    <s v="Omar"/>
    <s v="Johnson"/>
    <s v="student3497@university.com"/>
    <s v="Female"/>
    <n v="18"/>
    <x v="3"/>
    <n v="63.9"/>
    <n v="63.9"/>
    <n v="57.49"/>
    <n v="47.76"/>
    <n v="58.25"/>
    <n v="58.25"/>
    <n v="85.1"/>
    <n v="3.5"/>
    <n v="55.2"/>
    <n v="65.900000000000006"/>
    <x v="3"/>
    <x v="1"/>
    <n v="11.9"/>
    <x v="0"/>
    <x v="0"/>
    <s v="Bachelor's"/>
    <x v="4"/>
    <x v="1"/>
    <x v="2"/>
    <n v="6.4"/>
  </r>
  <r>
    <s v="S4498"/>
    <s v="Sara"/>
    <s v="Smith"/>
    <s v="student3498@university.com"/>
    <s v="Female"/>
    <n v="18"/>
    <x v="3"/>
    <n v="74.680000000000007"/>
    <n v="74.680000000000007"/>
    <n v="68.650000000000006"/>
    <n v="73.84"/>
    <m/>
    <n v="74.866005983545321"/>
    <n v="63.32"/>
    <n v="6.43"/>
    <n v="92.38"/>
    <n v="61.93"/>
    <x v="1"/>
    <x v="1"/>
    <n v="7.8"/>
    <x v="1"/>
    <x v="0"/>
    <s v="Bachelor's"/>
    <x v="4"/>
    <x v="0"/>
    <x v="3"/>
    <n v="8.9"/>
  </r>
  <r>
    <s v="S4499"/>
    <s v="Liam"/>
    <s v="Smith"/>
    <s v="student3499@university.com"/>
    <s v="Male"/>
    <n v="23"/>
    <x v="3"/>
    <n v="71.83"/>
    <n v="71.83"/>
    <n v="64.28"/>
    <n v="42.94"/>
    <m/>
    <n v="74.866005983545321"/>
    <n v="58.49"/>
    <n v="2.1800000000000002"/>
    <n v="84.03"/>
    <n v="89.33"/>
    <x v="2"/>
    <x v="1"/>
    <n v="8.1999999999999993"/>
    <x v="0"/>
    <x v="0"/>
    <s v="None"/>
    <x v="1"/>
    <x v="1"/>
    <x v="8"/>
    <n v="4.0999999999999996"/>
  </r>
  <r>
    <s v="S4500"/>
    <s v="Omar"/>
    <s v="Smith"/>
    <s v="student3500@university.com"/>
    <s v="Female"/>
    <n v="23"/>
    <x v="2"/>
    <n v="63.45"/>
    <n v="63.45"/>
    <n v="95.92"/>
    <n v="92.42"/>
    <m/>
    <n v="74.866005983545321"/>
    <n v="63.71"/>
    <n v="9.7799999999999994"/>
    <n v="72.650000000000006"/>
    <n v="71.73"/>
    <x v="2"/>
    <x v="1"/>
    <n v="17.5"/>
    <x v="0"/>
    <x v="1"/>
    <s v="Bachelor's"/>
    <x v="4"/>
    <x v="0"/>
    <x v="4"/>
    <n v="6.6"/>
  </r>
  <r>
    <s v="S4501"/>
    <s v="Ahmed"/>
    <s v="Williams"/>
    <s v="student3501@university.com"/>
    <s v="Male"/>
    <n v="19"/>
    <x v="1"/>
    <n v="85.02"/>
    <n v="85.02"/>
    <n v="42.47"/>
    <n v="88.42"/>
    <n v="84.53"/>
    <n v="84.53"/>
    <n v="98.34"/>
    <n v="0.76"/>
    <n v="84.6"/>
    <n v="66.510000000000005"/>
    <x v="3"/>
    <x v="1"/>
    <n v="14.8"/>
    <x v="0"/>
    <x v="0"/>
    <s v="Master's"/>
    <x v="2"/>
    <x v="0"/>
    <x v="8"/>
    <n v="6.6"/>
  </r>
  <r>
    <s v="S4502"/>
    <s v="Ali"/>
    <s v="Johnson"/>
    <s v="student3502@university.com"/>
    <s v="Male"/>
    <n v="18"/>
    <x v="0"/>
    <n v="56.32"/>
    <n v="56.32"/>
    <n v="81.02"/>
    <n v="87.12"/>
    <n v="55.57"/>
    <n v="55.57"/>
    <n v="94.6"/>
    <n v="5.05"/>
    <n v="58.64"/>
    <n v="95.26"/>
    <x v="4"/>
    <x v="1"/>
    <n v="21.4"/>
    <x v="0"/>
    <x v="0"/>
    <s v="Bachelor's"/>
    <x v="4"/>
    <x v="0"/>
    <x v="2"/>
    <n v="9"/>
  </r>
  <r>
    <s v="S4503"/>
    <s v="Ahmed"/>
    <s v="Johnson"/>
    <s v="student3503@university.com"/>
    <s v="Female"/>
    <n v="21"/>
    <x v="0"/>
    <n v="52.65"/>
    <n v="52.65"/>
    <n v="91.06"/>
    <n v="40.96"/>
    <n v="74.44"/>
    <n v="74.44"/>
    <n v="60.69"/>
    <n v="2.86"/>
    <n v="77.52"/>
    <n v="57.51"/>
    <x v="0"/>
    <x v="0"/>
    <n v="17.600000000000001"/>
    <x v="0"/>
    <x v="0"/>
    <s v="PhD"/>
    <x v="3"/>
    <x v="1"/>
    <x v="0"/>
    <n v="8.1999999999999993"/>
  </r>
  <r>
    <s v="S4504"/>
    <s v="Ahmed"/>
    <s v="Williams"/>
    <s v="student3504@university.com"/>
    <s v="Male"/>
    <n v="23"/>
    <x v="2"/>
    <n v="88.38"/>
    <n v="88.38"/>
    <n v="97.55"/>
    <n v="42.86"/>
    <n v="85.12"/>
    <n v="85.12"/>
    <n v="55.85"/>
    <n v="6.01"/>
    <n v="80.900000000000006"/>
    <n v="63.19"/>
    <x v="1"/>
    <x v="1"/>
    <n v="8.1"/>
    <x v="0"/>
    <x v="0"/>
    <s v="PhD"/>
    <x v="3"/>
    <x v="2"/>
    <x v="7"/>
    <n v="4.3"/>
  </r>
  <r>
    <s v="S4505"/>
    <s v="Sara"/>
    <s v="Smith"/>
    <s v="student3505@university.com"/>
    <s v="Female"/>
    <n v="21"/>
    <x v="2"/>
    <m/>
    <n v="75.249024024024038"/>
    <n v="50.66"/>
    <n v="72.989999999999995"/>
    <n v="54.35"/>
    <n v="54.35"/>
    <n v="68.209999999999994"/>
    <n v="4.28"/>
    <n v="96.39"/>
    <n v="67.239999999999995"/>
    <x v="1"/>
    <x v="1"/>
    <n v="5.0999999999999996"/>
    <x v="0"/>
    <x v="0"/>
    <s v="High School"/>
    <x v="0"/>
    <x v="0"/>
    <x v="2"/>
    <n v="4.8"/>
  </r>
  <r>
    <s v="S4506"/>
    <s v="Sara"/>
    <s v="Smith"/>
    <s v="student3506@university.com"/>
    <s v="Male"/>
    <n v="23"/>
    <x v="2"/>
    <n v="74.930000000000007"/>
    <n v="74.930000000000007"/>
    <n v="71.88"/>
    <n v="99.67"/>
    <n v="89.62"/>
    <n v="89.62"/>
    <n v="79.62"/>
    <n v="3.07"/>
    <n v="53.34"/>
    <n v="62.99"/>
    <x v="2"/>
    <x v="1"/>
    <n v="8.1999999999999993"/>
    <x v="1"/>
    <x v="0"/>
    <s v="High School"/>
    <x v="0"/>
    <x v="1"/>
    <x v="2"/>
    <n v="4.2"/>
  </r>
  <r>
    <s v="S4507"/>
    <s v="Ahmed"/>
    <s v="Jones"/>
    <s v="student3507@university.com"/>
    <s v="Female"/>
    <n v="21"/>
    <x v="3"/>
    <n v="73.39"/>
    <n v="73.39"/>
    <n v="42.62"/>
    <n v="60.54"/>
    <n v="61.1"/>
    <n v="61.1"/>
    <n v="93.36"/>
    <n v="2.5"/>
    <n v="68.739999999999995"/>
    <n v="79.27"/>
    <x v="2"/>
    <x v="1"/>
    <n v="8.6999999999999993"/>
    <x v="1"/>
    <x v="0"/>
    <m/>
    <x v="1"/>
    <x v="1"/>
    <x v="1"/>
    <n v="5"/>
  </r>
  <r>
    <s v="S4508"/>
    <s v="Ahmed"/>
    <s v="Davis"/>
    <s v="student3508@university.com"/>
    <s v="Male"/>
    <n v="22"/>
    <x v="3"/>
    <n v="74.87"/>
    <n v="74.87"/>
    <n v="69.95"/>
    <n v="60.66"/>
    <n v="75.150000000000006"/>
    <n v="75.150000000000006"/>
    <n v="98.3"/>
    <n v="1.82"/>
    <n v="96.84"/>
    <n v="80.05"/>
    <x v="1"/>
    <x v="1"/>
    <n v="23"/>
    <x v="0"/>
    <x v="0"/>
    <s v="PhD"/>
    <x v="3"/>
    <x v="2"/>
    <x v="5"/>
    <n v="5.0999999999999996"/>
  </r>
  <r>
    <s v="S4509"/>
    <s v="Ahmed"/>
    <s v="Brown"/>
    <s v="student3509@university.com"/>
    <s v="Female"/>
    <n v="21"/>
    <x v="0"/>
    <n v="71.849999999999994"/>
    <n v="71.849999999999994"/>
    <n v="47.53"/>
    <n v="48.06"/>
    <n v="97.03"/>
    <n v="97.03"/>
    <n v="87.56"/>
    <n v="7.83"/>
    <n v="60.86"/>
    <n v="52.74"/>
    <x v="2"/>
    <x v="1"/>
    <n v="12.1"/>
    <x v="0"/>
    <x v="0"/>
    <s v="High School"/>
    <x v="0"/>
    <x v="1"/>
    <x v="4"/>
    <n v="4.4000000000000004"/>
  </r>
  <r>
    <s v="S4510"/>
    <s v="Sara"/>
    <s v="Davis"/>
    <s v="student3510@university.com"/>
    <s v="Male"/>
    <n v="24"/>
    <x v="0"/>
    <n v="69.64"/>
    <n v="69.64"/>
    <n v="90.27"/>
    <n v="80.459999999999994"/>
    <n v="78.569999999999993"/>
    <n v="78.569999999999993"/>
    <n v="79.95"/>
    <n v="2.2200000000000002"/>
    <n v="90.66"/>
    <n v="57.23"/>
    <x v="0"/>
    <x v="0"/>
    <n v="7.3"/>
    <x v="0"/>
    <x v="0"/>
    <s v="None"/>
    <x v="1"/>
    <x v="2"/>
    <x v="8"/>
    <n v="6.6"/>
  </r>
  <r>
    <s v="S4511"/>
    <s v="Ahmed"/>
    <s v="Johnson"/>
    <s v="student3511@university.com"/>
    <s v="Male"/>
    <n v="18"/>
    <x v="3"/>
    <n v="74.98"/>
    <n v="74.98"/>
    <n v="46.83"/>
    <n v="78.8"/>
    <n v="71.2"/>
    <n v="71.2"/>
    <n v="57.12"/>
    <n v="7.74"/>
    <n v="50.08"/>
    <n v="59.93"/>
    <x v="3"/>
    <x v="1"/>
    <n v="23.9"/>
    <x v="0"/>
    <x v="0"/>
    <s v="High School"/>
    <x v="0"/>
    <x v="2"/>
    <x v="6"/>
    <n v="8.9"/>
  </r>
  <r>
    <s v="S4512"/>
    <s v="Ahmed"/>
    <s v="Johnson"/>
    <s v="student3512@university.com"/>
    <s v="Female"/>
    <n v="23"/>
    <x v="3"/>
    <m/>
    <n v="75.257948717948736"/>
    <n v="70.8"/>
    <n v="46.08"/>
    <n v="50.34"/>
    <n v="50.34"/>
    <n v="53.7"/>
    <n v="4.8499999999999996"/>
    <n v="51.29"/>
    <n v="53.52"/>
    <x v="3"/>
    <x v="1"/>
    <n v="28.5"/>
    <x v="0"/>
    <x v="0"/>
    <s v="Bachelor's"/>
    <x v="4"/>
    <x v="1"/>
    <x v="1"/>
    <n v="8"/>
  </r>
  <r>
    <s v="S4513"/>
    <s v="Liam"/>
    <s v="Johnson"/>
    <s v="student3513@university.com"/>
    <s v="Male"/>
    <n v="18"/>
    <x v="1"/>
    <n v="84.6"/>
    <n v="84.6"/>
    <n v="71.27"/>
    <n v="68.040000000000006"/>
    <n v="56.67"/>
    <n v="56.67"/>
    <n v="79.8"/>
    <n v="0.72"/>
    <n v="66.38"/>
    <n v="56.24"/>
    <x v="4"/>
    <x v="1"/>
    <n v="7.5"/>
    <x v="1"/>
    <x v="0"/>
    <s v="Master's"/>
    <x v="2"/>
    <x v="2"/>
    <x v="8"/>
    <n v="5"/>
  </r>
  <r>
    <s v="S4514"/>
    <s v="Maria"/>
    <s v="Davis"/>
    <s v="student3514@university.com"/>
    <s v="Female"/>
    <n v="24"/>
    <x v="1"/>
    <n v="85.56"/>
    <n v="85.56"/>
    <n v="98.3"/>
    <n v="80.02"/>
    <n v="78.930000000000007"/>
    <n v="78.930000000000007"/>
    <n v="76.95"/>
    <n v="1.65"/>
    <n v="88.43"/>
    <n v="61.98"/>
    <x v="1"/>
    <x v="1"/>
    <n v="29.1"/>
    <x v="0"/>
    <x v="0"/>
    <s v="High School"/>
    <x v="0"/>
    <x v="1"/>
    <x v="7"/>
    <n v="7.9"/>
  </r>
  <r>
    <s v="S4515"/>
    <s v="Ali"/>
    <s v="Brown"/>
    <s v="student3515@university.com"/>
    <s v="Female"/>
    <n v="24"/>
    <x v="3"/>
    <m/>
    <n v="75.243111782477342"/>
    <n v="79.3"/>
    <n v="69.61"/>
    <n v="74.69"/>
    <n v="74.69"/>
    <n v="92.3"/>
    <n v="8.93"/>
    <n v="55.21"/>
    <n v="67.28"/>
    <x v="4"/>
    <x v="1"/>
    <n v="28.8"/>
    <x v="0"/>
    <x v="0"/>
    <m/>
    <x v="1"/>
    <x v="1"/>
    <x v="2"/>
    <n v="8.9"/>
  </r>
  <r>
    <s v="S4516"/>
    <s v="John"/>
    <s v="Jones"/>
    <s v="student3516@university.com"/>
    <s v="Male"/>
    <n v="21"/>
    <x v="1"/>
    <n v="70.680000000000007"/>
    <n v="70.680000000000007"/>
    <n v="57.27"/>
    <n v="80.459999999999994"/>
    <m/>
    <n v="74.892995461422146"/>
    <n v="66.13"/>
    <n v="6.03"/>
    <n v="69.14"/>
    <n v="89.57"/>
    <x v="2"/>
    <x v="1"/>
    <n v="18.100000000000001"/>
    <x v="1"/>
    <x v="0"/>
    <s v="Master's"/>
    <x v="2"/>
    <x v="0"/>
    <x v="5"/>
    <n v="8.1999999999999993"/>
  </r>
  <r>
    <s v="S4517"/>
    <s v="Ali"/>
    <s v="Davis"/>
    <s v="student3517@university.com"/>
    <s v="Male"/>
    <n v="20"/>
    <x v="0"/>
    <m/>
    <n v="75.246560846560854"/>
    <n v="54.45"/>
    <n v="88.98"/>
    <n v="96.16"/>
    <n v="96.16"/>
    <n v="51.98"/>
    <n v="1.84"/>
    <n v="56.57"/>
    <n v="60.9"/>
    <x v="3"/>
    <x v="1"/>
    <n v="12.4"/>
    <x v="0"/>
    <x v="0"/>
    <s v="High School"/>
    <x v="0"/>
    <x v="0"/>
    <x v="2"/>
    <n v="6.3"/>
  </r>
  <r>
    <s v="S4518"/>
    <s v="Maria"/>
    <s v="Brown"/>
    <s v="student3518@university.com"/>
    <s v="Male"/>
    <n v="20"/>
    <x v="1"/>
    <n v="76.83"/>
    <n v="76.83"/>
    <n v="47.69"/>
    <n v="81.150000000000006"/>
    <n v="66.62"/>
    <n v="66.62"/>
    <n v="71.19"/>
    <n v="7.04"/>
    <n v="61.18"/>
    <n v="83.5"/>
    <x v="4"/>
    <x v="1"/>
    <n v="8.5"/>
    <x v="0"/>
    <x v="0"/>
    <s v="PhD"/>
    <x v="3"/>
    <x v="1"/>
    <x v="9"/>
    <n v="5.3"/>
  </r>
  <r>
    <s v="S4519"/>
    <s v="John"/>
    <s v="Smith"/>
    <s v="student3519@university.com"/>
    <s v="Male"/>
    <n v="24"/>
    <x v="0"/>
    <n v="72.67"/>
    <n v="72.67"/>
    <n v="85.39"/>
    <n v="76.97"/>
    <n v="76.86"/>
    <n v="76.86"/>
    <n v="98.46"/>
    <n v="8.23"/>
    <n v="75.150000000000006"/>
    <n v="52.89"/>
    <x v="4"/>
    <x v="1"/>
    <n v="25.6"/>
    <x v="1"/>
    <x v="0"/>
    <s v="Master's"/>
    <x v="2"/>
    <x v="0"/>
    <x v="5"/>
    <n v="7.7"/>
  </r>
  <r>
    <s v="S4520"/>
    <s v="Omar"/>
    <s v="Smith"/>
    <s v="student3520@university.com"/>
    <s v="Female"/>
    <n v="20"/>
    <x v="3"/>
    <n v="94.48"/>
    <n v="94.48"/>
    <n v="81.45"/>
    <n v="91.22"/>
    <n v="78.44"/>
    <n v="78.44"/>
    <n v="89.78"/>
    <n v="3.31"/>
    <n v="65.959999999999994"/>
    <n v="82.91"/>
    <x v="1"/>
    <x v="1"/>
    <n v="20.100000000000001"/>
    <x v="1"/>
    <x v="0"/>
    <s v="Bachelor's"/>
    <x v="4"/>
    <x v="1"/>
    <x v="6"/>
    <n v="7.9"/>
  </r>
  <r>
    <s v="S4521"/>
    <s v="Ahmed"/>
    <s v="Johnson"/>
    <s v="student3521@university.com"/>
    <s v="Male"/>
    <n v="23"/>
    <x v="0"/>
    <n v="84.82"/>
    <n v="84.82"/>
    <n v="76.59"/>
    <n v="94.04"/>
    <n v="76.37"/>
    <n v="76.37"/>
    <n v="51.69"/>
    <n v="5.57"/>
    <n v="60.6"/>
    <n v="89.74"/>
    <x v="2"/>
    <x v="1"/>
    <n v="21.3"/>
    <x v="0"/>
    <x v="0"/>
    <s v="PhD"/>
    <x v="3"/>
    <x v="1"/>
    <x v="2"/>
    <n v="5.5"/>
  </r>
  <r>
    <s v="S4522"/>
    <s v="Maria"/>
    <s v="Williams"/>
    <s v="student3522@university.com"/>
    <s v="Male"/>
    <n v="19"/>
    <x v="0"/>
    <n v="94.93"/>
    <n v="94.93"/>
    <n v="42.45"/>
    <n v="63.33"/>
    <n v="73.88"/>
    <n v="73.88"/>
    <n v="93.73"/>
    <n v="2.93"/>
    <n v="69.67"/>
    <n v="80.239999999999995"/>
    <x v="3"/>
    <x v="1"/>
    <n v="26.5"/>
    <x v="0"/>
    <x v="0"/>
    <m/>
    <x v="1"/>
    <x v="0"/>
    <x v="8"/>
    <n v="5.0999999999999996"/>
  </r>
  <r>
    <s v="S4523"/>
    <s v="Liam"/>
    <s v="Johnson"/>
    <s v="student3523@university.com"/>
    <s v="Male"/>
    <n v="22"/>
    <x v="0"/>
    <n v="85.46"/>
    <n v="85.46"/>
    <n v="85.77"/>
    <n v="50.39"/>
    <n v="66.849999999999994"/>
    <n v="66.849999999999994"/>
    <n v="73.58"/>
    <n v="0.8"/>
    <n v="85.05"/>
    <n v="60.07"/>
    <x v="3"/>
    <x v="1"/>
    <n v="16.100000000000001"/>
    <x v="0"/>
    <x v="0"/>
    <m/>
    <x v="1"/>
    <x v="0"/>
    <x v="8"/>
    <n v="7.4"/>
  </r>
  <r>
    <s v="S4524"/>
    <s v="Omar"/>
    <s v="Williams"/>
    <s v="student3524@university.com"/>
    <s v="Female"/>
    <n v="21"/>
    <x v="3"/>
    <n v="98.55"/>
    <n v="98.55"/>
    <n v="78.510000000000005"/>
    <n v="89.07"/>
    <n v="95.44"/>
    <n v="95.44"/>
    <n v="68.239999999999995"/>
    <n v="4"/>
    <n v="55.97"/>
    <n v="66.52"/>
    <x v="1"/>
    <x v="1"/>
    <n v="14.2"/>
    <x v="1"/>
    <x v="0"/>
    <s v="Bachelor's"/>
    <x v="4"/>
    <x v="1"/>
    <x v="6"/>
    <n v="8.4"/>
  </r>
  <r>
    <s v="S4525"/>
    <s v="Ahmed"/>
    <s v="Brown"/>
    <s v="student3525@university.com"/>
    <s v="Male"/>
    <n v="19"/>
    <x v="2"/>
    <n v="81.790000000000006"/>
    <n v="81.790000000000006"/>
    <n v="97.83"/>
    <n v="52.83"/>
    <n v="72.540000000000006"/>
    <n v="72.540000000000006"/>
    <n v="67.34"/>
    <n v="7.51"/>
    <n v="73.98"/>
    <n v="90.26"/>
    <x v="2"/>
    <x v="1"/>
    <n v="24.1"/>
    <x v="1"/>
    <x v="0"/>
    <s v="None"/>
    <x v="1"/>
    <x v="0"/>
    <x v="5"/>
    <n v="4.0999999999999996"/>
  </r>
  <r>
    <s v="S4526"/>
    <s v="Sara"/>
    <s v="Smith"/>
    <s v="student3526@university.com"/>
    <s v="Female"/>
    <n v="20"/>
    <x v="3"/>
    <n v="98.18"/>
    <n v="98.18"/>
    <n v="75.23"/>
    <n v="95.74"/>
    <n v="76.42"/>
    <n v="76.42"/>
    <n v="79.760000000000005"/>
    <n v="4.59"/>
    <n v="63.74"/>
    <n v="71.599999999999994"/>
    <x v="3"/>
    <x v="1"/>
    <n v="12.4"/>
    <x v="0"/>
    <x v="0"/>
    <s v="Bachelor's"/>
    <x v="4"/>
    <x v="1"/>
    <x v="2"/>
    <n v="8.9"/>
  </r>
  <r>
    <s v="S4527"/>
    <s v="Emma"/>
    <s v="Davis"/>
    <s v="student3527@university.com"/>
    <s v="Male"/>
    <n v="21"/>
    <x v="3"/>
    <n v="57.91"/>
    <n v="57.91"/>
    <n v="58.24"/>
    <n v="41.37"/>
    <n v="82.82"/>
    <n v="82.82"/>
    <n v="76.53"/>
    <n v="4.05"/>
    <n v="68.930000000000007"/>
    <n v="62.76"/>
    <x v="4"/>
    <x v="1"/>
    <n v="13.2"/>
    <x v="0"/>
    <x v="0"/>
    <s v="Bachelor's"/>
    <x v="4"/>
    <x v="0"/>
    <x v="6"/>
    <n v="5"/>
  </r>
  <r>
    <s v="S4528"/>
    <s v="Maria"/>
    <s v="Williams"/>
    <s v="student3528@university.com"/>
    <s v="Female"/>
    <n v="19"/>
    <x v="0"/>
    <n v="52.62"/>
    <n v="52.62"/>
    <n v="62.89"/>
    <n v="95.28"/>
    <n v="53.38"/>
    <n v="53.38"/>
    <n v="82.83"/>
    <n v="3.66"/>
    <n v="91.08"/>
    <n v="96.63"/>
    <x v="2"/>
    <x v="1"/>
    <n v="14.5"/>
    <x v="0"/>
    <x v="0"/>
    <s v="PhD"/>
    <x v="3"/>
    <x v="1"/>
    <x v="8"/>
    <n v="5.7"/>
  </r>
  <r>
    <s v="S4529"/>
    <s v="Sara"/>
    <s v="Brown"/>
    <s v="student3529@university.com"/>
    <s v="Male"/>
    <n v="18"/>
    <x v="0"/>
    <n v="78.959999999999994"/>
    <n v="78.959999999999994"/>
    <n v="50.55"/>
    <n v="75.349999999999994"/>
    <n v="89.06"/>
    <n v="89.06"/>
    <n v="78.680000000000007"/>
    <n v="4.59"/>
    <n v="96.49"/>
    <n v="81.87"/>
    <x v="4"/>
    <x v="1"/>
    <n v="26.4"/>
    <x v="0"/>
    <x v="0"/>
    <s v="Bachelor's"/>
    <x v="4"/>
    <x v="0"/>
    <x v="1"/>
    <n v="4.3"/>
  </r>
  <r>
    <s v="S4530"/>
    <s v="Maria"/>
    <s v="Smith"/>
    <s v="student3530@university.com"/>
    <s v="Male"/>
    <n v="20"/>
    <x v="0"/>
    <n v="99.17"/>
    <n v="99.17"/>
    <n v="83.37"/>
    <n v="86.48"/>
    <n v="75.63"/>
    <n v="75.63"/>
    <n v="57.2"/>
    <n v="3.18"/>
    <n v="62.15"/>
    <n v="90.29"/>
    <x v="3"/>
    <x v="1"/>
    <n v="24.5"/>
    <x v="0"/>
    <x v="1"/>
    <m/>
    <x v="1"/>
    <x v="2"/>
    <x v="0"/>
    <n v="4.3"/>
  </r>
  <r>
    <s v="S4531"/>
    <s v="Liam"/>
    <s v="Davis"/>
    <s v="student3531@university.com"/>
    <s v="Female"/>
    <n v="19"/>
    <x v="1"/>
    <n v="70.88"/>
    <n v="70.88"/>
    <n v="82.46"/>
    <n v="63.91"/>
    <m/>
    <n v="74.868555045871616"/>
    <n v="62.86"/>
    <n v="6.12"/>
    <n v="81.5"/>
    <n v="51.23"/>
    <x v="4"/>
    <x v="1"/>
    <n v="12.3"/>
    <x v="0"/>
    <x v="0"/>
    <s v="Bachelor's"/>
    <x v="4"/>
    <x v="0"/>
    <x v="6"/>
    <n v="5.4"/>
  </r>
  <r>
    <s v="S4532"/>
    <s v="Maria"/>
    <s v="Williams"/>
    <s v="student3532@university.com"/>
    <s v="Male"/>
    <n v="23"/>
    <x v="0"/>
    <n v="60.6"/>
    <n v="60.6"/>
    <n v="52.04"/>
    <n v="99.5"/>
    <n v="88.6"/>
    <n v="88.6"/>
    <n v="92.05"/>
    <n v="0.64"/>
    <n v="83.83"/>
    <n v="66.97"/>
    <x v="1"/>
    <x v="1"/>
    <n v="8.6"/>
    <x v="0"/>
    <x v="0"/>
    <s v="High School"/>
    <x v="0"/>
    <x v="1"/>
    <x v="0"/>
    <n v="6.8"/>
  </r>
  <r>
    <s v="S4533"/>
    <s v="Sara"/>
    <s v="Johnson"/>
    <s v="student3533@university.com"/>
    <s v="Male"/>
    <n v="18"/>
    <x v="0"/>
    <n v="76.08"/>
    <n v="76.08"/>
    <n v="49.51"/>
    <n v="53.65"/>
    <n v="93.7"/>
    <n v="93.7"/>
    <n v="83.16"/>
    <n v="8.07"/>
    <n v="92.12"/>
    <n v="72.94"/>
    <x v="2"/>
    <x v="1"/>
    <n v="14.8"/>
    <x v="0"/>
    <x v="0"/>
    <s v="None"/>
    <x v="1"/>
    <x v="2"/>
    <x v="6"/>
    <n v="8.5"/>
  </r>
  <r>
    <s v="S4534"/>
    <s v="Liam"/>
    <s v="Johnson"/>
    <s v="student3534@university.com"/>
    <s v="Male"/>
    <n v="20"/>
    <x v="1"/>
    <n v="82.44"/>
    <n v="82.44"/>
    <n v="44.62"/>
    <n v="55.86"/>
    <n v="69.61"/>
    <n v="69.61"/>
    <n v="72.42"/>
    <n v="1.73"/>
    <n v="94.95"/>
    <n v="79.37"/>
    <x v="2"/>
    <x v="1"/>
    <n v="20.6"/>
    <x v="0"/>
    <x v="0"/>
    <s v="None"/>
    <x v="1"/>
    <x v="1"/>
    <x v="5"/>
    <n v="4.3"/>
  </r>
  <r>
    <s v="S4535"/>
    <s v="John"/>
    <s v="Johnson"/>
    <s v="student3535@university.com"/>
    <s v="Female"/>
    <n v="22"/>
    <x v="3"/>
    <n v="65.760000000000005"/>
    <n v="65.760000000000005"/>
    <n v="94.72"/>
    <n v="43.09"/>
    <n v="90.57"/>
    <n v="90.57"/>
    <n v="59.13"/>
    <n v="6.33"/>
    <n v="73.400000000000006"/>
    <n v="59.5"/>
    <x v="1"/>
    <x v="1"/>
    <n v="21.9"/>
    <x v="0"/>
    <x v="0"/>
    <s v="Bachelor's"/>
    <x v="4"/>
    <x v="1"/>
    <x v="7"/>
    <n v="6.7"/>
  </r>
  <r>
    <s v="S4536"/>
    <s v="Ali"/>
    <s v="Brown"/>
    <s v="student3536@university.com"/>
    <s v="Male"/>
    <n v="24"/>
    <x v="0"/>
    <n v="85.74"/>
    <n v="85.74"/>
    <n v="53.98"/>
    <n v="96.43"/>
    <n v="62.94"/>
    <n v="62.94"/>
    <n v="50.38"/>
    <n v="4.5"/>
    <n v="99.13"/>
    <n v="74.900000000000006"/>
    <x v="1"/>
    <x v="1"/>
    <n v="10"/>
    <x v="0"/>
    <x v="0"/>
    <m/>
    <x v="1"/>
    <x v="0"/>
    <x v="6"/>
    <n v="6.1"/>
  </r>
  <r>
    <s v="S4537"/>
    <s v="Ahmed"/>
    <s v="Johnson"/>
    <s v="student3537@university.com"/>
    <s v="Female"/>
    <n v="20"/>
    <x v="1"/>
    <n v="98.76"/>
    <n v="98.76"/>
    <n v="60.65"/>
    <n v="67.36"/>
    <n v="83.02"/>
    <n v="83.02"/>
    <n v="65.59"/>
    <n v="7.73"/>
    <n v="98.54"/>
    <n v="84.28"/>
    <x v="1"/>
    <x v="1"/>
    <n v="11.2"/>
    <x v="0"/>
    <x v="0"/>
    <s v="PhD"/>
    <x v="3"/>
    <x v="1"/>
    <x v="7"/>
    <n v="8.9"/>
  </r>
  <r>
    <s v="S4538"/>
    <s v="Maria"/>
    <s v="Jones"/>
    <s v="student3538@university.com"/>
    <s v="Female"/>
    <n v="23"/>
    <x v="3"/>
    <n v="94.85"/>
    <n v="94.85"/>
    <n v="56.83"/>
    <n v="80.489999999999995"/>
    <n v="55.14"/>
    <n v="55.14"/>
    <n v="52.74"/>
    <n v="8.26"/>
    <n v="75.319999999999993"/>
    <n v="67.290000000000006"/>
    <x v="1"/>
    <x v="1"/>
    <n v="28.3"/>
    <x v="1"/>
    <x v="1"/>
    <s v="None"/>
    <x v="1"/>
    <x v="2"/>
    <x v="6"/>
    <n v="4.9000000000000004"/>
  </r>
  <r>
    <s v="S4539"/>
    <s v="Ahmed"/>
    <s v="Smith"/>
    <s v="student3539@university.com"/>
    <s v="Female"/>
    <n v="22"/>
    <x v="0"/>
    <n v="64.58"/>
    <n v="64.58"/>
    <n v="64.819999999999993"/>
    <n v="81.25"/>
    <n v="51"/>
    <n v="51"/>
    <n v="74.11"/>
    <n v="2.04"/>
    <n v="77.099999999999994"/>
    <n v="84.57"/>
    <x v="4"/>
    <x v="1"/>
    <n v="14.6"/>
    <x v="0"/>
    <x v="0"/>
    <s v="High School"/>
    <x v="0"/>
    <x v="0"/>
    <x v="2"/>
    <n v="5.8"/>
  </r>
  <r>
    <s v="S4540"/>
    <s v="Emma"/>
    <s v="Brown"/>
    <s v="student3540@university.com"/>
    <s v="Male"/>
    <n v="22"/>
    <x v="2"/>
    <n v="66.34"/>
    <n v="66.34"/>
    <n v="82.84"/>
    <n v="92.47"/>
    <n v="54.79"/>
    <n v="54.79"/>
    <n v="91.09"/>
    <n v="6.77"/>
    <n v="83.39"/>
    <n v="69.48"/>
    <x v="2"/>
    <x v="1"/>
    <n v="12.9"/>
    <x v="0"/>
    <x v="0"/>
    <s v="Bachelor's"/>
    <x v="4"/>
    <x v="1"/>
    <x v="9"/>
    <n v="4.2"/>
  </r>
  <r>
    <s v="S4541"/>
    <s v="Sara"/>
    <s v="Davis"/>
    <s v="student3541@university.com"/>
    <s v="Female"/>
    <n v="22"/>
    <x v="3"/>
    <m/>
    <n v="75.160615384615355"/>
    <n v="92.24"/>
    <n v="79.900000000000006"/>
    <n v="65.97"/>
    <n v="65.97"/>
    <n v="64.27"/>
    <n v="1.9"/>
    <n v="68.69"/>
    <n v="73.47"/>
    <x v="0"/>
    <x v="0"/>
    <n v="22.4"/>
    <x v="1"/>
    <x v="0"/>
    <s v="None"/>
    <x v="1"/>
    <x v="1"/>
    <x v="2"/>
    <n v="8.6"/>
  </r>
  <r>
    <s v="S4542"/>
    <s v="Ahmed"/>
    <s v="Johnson"/>
    <s v="student3542@university.com"/>
    <s v="Female"/>
    <n v="21"/>
    <x v="0"/>
    <n v="69.73"/>
    <n v="69.73"/>
    <n v="50.96"/>
    <n v="73.72"/>
    <n v="51.55"/>
    <n v="51.55"/>
    <n v="92.39"/>
    <n v="1.24"/>
    <n v="83.1"/>
    <n v="56.71"/>
    <x v="1"/>
    <x v="1"/>
    <n v="16.7"/>
    <x v="0"/>
    <x v="1"/>
    <s v="High School"/>
    <x v="0"/>
    <x v="2"/>
    <x v="1"/>
    <n v="7.1"/>
  </r>
  <r>
    <s v="S4543"/>
    <s v="Sara"/>
    <s v="Smith"/>
    <s v="student3543@university.com"/>
    <s v="Male"/>
    <n v="21"/>
    <x v="2"/>
    <n v="55.02"/>
    <n v="55.02"/>
    <n v="81.180000000000007"/>
    <n v="82.62"/>
    <m/>
    <n v="74.912243639167343"/>
    <n v="85.23"/>
    <n v="9.3000000000000007"/>
    <n v="75.709999999999994"/>
    <n v="82.56"/>
    <x v="4"/>
    <x v="1"/>
    <n v="11.2"/>
    <x v="0"/>
    <x v="0"/>
    <s v="None"/>
    <x v="1"/>
    <x v="2"/>
    <x v="9"/>
    <n v="6.9"/>
  </r>
  <r>
    <s v="S4544"/>
    <s v="Ahmed"/>
    <s v="Williams"/>
    <s v="student3544@university.com"/>
    <s v="Female"/>
    <n v="24"/>
    <x v="3"/>
    <n v="88.1"/>
    <n v="88.1"/>
    <n v="61.15"/>
    <n v="85.06"/>
    <n v="65.83"/>
    <n v="65.83"/>
    <n v="56.26"/>
    <n v="1.64"/>
    <n v="51.77"/>
    <n v="61.21"/>
    <x v="1"/>
    <x v="1"/>
    <n v="15.2"/>
    <x v="0"/>
    <x v="0"/>
    <s v="High School"/>
    <x v="0"/>
    <x v="2"/>
    <x v="4"/>
    <n v="4.2"/>
  </r>
  <r>
    <s v="S4545"/>
    <s v="Ali"/>
    <s v="Johnson"/>
    <s v="student3545@university.com"/>
    <s v="Female"/>
    <n v="22"/>
    <x v="3"/>
    <n v="68.27"/>
    <n v="68.27"/>
    <n v="98.83"/>
    <n v="51.16"/>
    <n v="86.82"/>
    <n v="86.82"/>
    <n v="82.23"/>
    <n v="2.2799999999999998"/>
    <n v="92.64"/>
    <n v="91.44"/>
    <x v="4"/>
    <x v="1"/>
    <n v="8.6"/>
    <x v="1"/>
    <x v="0"/>
    <s v="Bachelor's"/>
    <x v="4"/>
    <x v="1"/>
    <x v="3"/>
    <n v="4.5"/>
  </r>
  <r>
    <s v="S4546"/>
    <s v="Ali"/>
    <s v="Smith"/>
    <s v="student3546@university.com"/>
    <s v="Male"/>
    <n v="24"/>
    <x v="1"/>
    <n v="93.99"/>
    <n v="93.99"/>
    <n v="57.94"/>
    <n v="46.58"/>
    <n v="52.3"/>
    <n v="52.3"/>
    <n v="57.58"/>
    <n v="1.3"/>
    <n v="97.02"/>
    <n v="77.67"/>
    <x v="1"/>
    <x v="1"/>
    <n v="12"/>
    <x v="0"/>
    <x v="0"/>
    <s v="High School"/>
    <x v="0"/>
    <x v="0"/>
    <x v="1"/>
    <n v="8"/>
  </r>
  <r>
    <s v="S4547"/>
    <s v="Liam"/>
    <s v="Jones"/>
    <s v="student3547@university.com"/>
    <s v="Male"/>
    <n v="18"/>
    <x v="1"/>
    <n v="96.35"/>
    <n v="96.35"/>
    <n v="40.43"/>
    <n v="44.49"/>
    <n v="60.84"/>
    <n v="60.84"/>
    <n v="82.74"/>
    <n v="4.7"/>
    <n v="51.31"/>
    <n v="78.010000000000005"/>
    <x v="3"/>
    <x v="1"/>
    <n v="15.5"/>
    <x v="1"/>
    <x v="0"/>
    <s v="None"/>
    <x v="1"/>
    <x v="1"/>
    <x v="3"/>
    <n v="6.7"/>
  </r>
  <r>
    <s v="S4548"/>
    <s v="Ali"/>
    <s v="Williams"/>
    <s v="student3548@university.com"/>
    <s v="Female"/>
    <n v="22"/>
    <x v="0"/>
    <n v="51.22"/>
    <n v="51.22"/>
    <n v="70.94"/>
    <n v="62.44"/>
    <m/>
    <n v="74.938430007734013"/>
    <n v="57.14"/>
    <n v="9.1999999999999993"/>
    <n v="89.46"/>
    <n v="95.62"/>
    <x v="0"/>
    <x v="0"/>
    <n v="17.899999999999999"/>
    <x v="0"/>
    <x v="0"/>
    <s v="High School"/>
    <x v="0"/>
    <x v="1"/>
    <x v="6"/>
    <n v="5"/>
  </r>
  <r>
    <s v="S4549"/>
    <s v="Liam"/>
    <s v="Jones"/>
    <s v="student3549@university.com"/>
    <s v="Male"/>
    <n v="19"/>
    <x v="0"/>
    <n v="99.43"/>
    <n v="99.43"/>
    <n v="49.04"/>
    <n v="69.88"/>
    <n v="69.13"/>
    <n v="69.13"/>
    <n v="69.63"/>
    <n v="2.64"/>
    <n v="69.290000000000006"/>
    <n v="58.37"/>
    <x v="1"/>
    <x v="1"/>
    <n v="23.5"/>
    <x v="0"/>
    <x v="0"/>
    <s v="Bachelor's"/>
    <x v="4"/>
    <x v="0"/>
    <x v="1"/>
    <n v="6.7"/>
  </r>
  <r>
    <s v="S4550"/>
    <s v="Ali"/>
    <s v="Davis"/>
    <s v="student3550@university.com"/>
    <s v="Male"/>
    <n v="22"/>
    <x v="1"/>
    <n v="85.5"/>
    <n v="85.5"/>
    <n v="42.67"/>
    <n v="76.94"/>
    <m/>
    <n v="74.942925696594486"/>
    <n v="78.33"/>
    <n v="5.42"/>
    <n v="79.28"/>
    <n v="76.510000000000005"/>
    <x v="3"/>
    <x v="1"/>
    <n v="14.6"/>
    <x v="1"/>
    <x v="1"/>
    <s v="High School"/>
    <x v="0"/>
    <x v="0"/>
    <x v="7"/>
    <n v="8.8000000000000007"/>
  </r>
  <r>
    <s v="S4551"/>
    <s v="Ali"/>
    <s v="Smith"/>
    <s v="student3551@university.com"/>
    <s v="Male"/>
    <n v="21"/>
    <x v="1"/>
    <n v="76.02"/>
    <n v="76.02"/>
    <n v="81.900000000000006"/>
    <n v="97.48"/>
    <m/>
    <n v="74.942925696594486"/>
    <n v="52.52"/>
    <n v="4.1100000000000003"/>
    <n v="75"/>
    <n v="69.11"/>
    <x v="2"/>
    <x v="1"/>
    <n v="18.600000000000001"/>
    <x v="1"/>
    <x v="0"/>
    <s v="PhD"/>
    <x v="3"/>
    <x v="1"/>
    <x v="5"/>
    <n v="4.5"/>
  </r>
  <r>
    <s v="S4552"/>
    <s v="Ali"/>
    <s v="Jones"/>
    <s v="student3552@university.com"/>
    <s v="Female"/>
    <n v="21"/>
    <x v="3"/>
    <m/>
    <n v="75.135790697674395"/>
    <n v="83.94"/>
    <n v="59.85"/>
    <m/>
    <n v="74.942925696594486"/>
    <n v="57.67"/>
    <n v="3.36"/>
    <n v="77.569999999999993"/>
    <n v="98.32"/>
    <x v="3"/>
    <x v="1"/>
    <n v="28.8"/>
    <x v="0"/>
    <x v="0"/>
    <m/>
    <x v="1"/>
    <x v="0"/>
    <x v="8"/>
    <n v="8.9"/>
  </r>
  <r>
    <s v="S4553"/>
    <s v="Sara"/>
    <s v="Davis"/>
    <s v="student3553@university.com"/>
    <s v="Female"/>
    <n v="19"/>
    <x v="3"/>
    <n v="75.930000000000007"/>
    <n v="75.930000000000007"/>
    <n v="67.64"/>
    <n v="85.65"/>
    <n v="86.05"/>
    <n v="86.05"/>
    <n v="66.02"/>
    <n v="5.72"/>
    <n v="74.760000000000005"/>
    <n v="89.64"/>
    <x v="1"/>
    <x v="1"/>
    <n v="25.5"/>
    <x v="0"/>
    <x v="0"/>
    <s v="High School"/>
    <x v="0"/>
    <x v="2"/>
    <x v="1"/>
    <n v="7.9"/>
  </r>
  <r>
    <s v="S4554"/>
    <s v="Maria"/>
    <s v="Smith"/>
    <s v="student3554@university.com"/>
    <s v="Male"/>
    <n v="19"/>
    <x v="0"/>
    <n v="66.23"/>
    <n v="66.23"/>
    <n v="80.61"/>
    <n v="71.88"/>
    <n v="61"/>
    <n v="61"/>
    <n v="73.12"/>
    <n v="5.59"/>
    <n v="92.67"/>
    <n v="87.88"/>
    <x v="4"/>
    <x v="1"/>
    <n v="10.9"/>
    <x v="0"/>
    <x v="0"/>
    <s v="PhD"/>
    <x v="3"/>
    <x v="1"/>
    <x v="6"/>
    <n v="4.7"/>
  </r>
  <r>
    <s v="S4555"/>
    <s v="Liam"/>
    <s v="Smith"/>
    <s v="student3555@university.com"/>
    <s v="Female"/>
    <n v="20"/>
    <x v="1"/>
    <n v="81.13"/>
    <n v="81.13"/>
    <n v="72.290000000000006"/>
    <n v="53.21"/>
    <n v="93.89"/>
    <n v="93.89"/>
    <n v="92.92"/>
    <n v="3.59"/>
    <n v="84.18"/>
    <n v="60.21"/>
    <x v="1"/>
    <x v="1"/>
    <n v="10.3"/>
    <x v="0"/>
    <x v="1"/>
    <s v="PhD"/>
    <x v="3"/>
    <x v="0"/>
    <x v="6"/>
    <n v="8.1"/>
  </r>
  <r>
    <s v="S4556"/>
    <s v="Ahmed"/>
    <s v="Jones"/>
    <s v="student3556@university.com"/>
    <s v="Male"/>
    <n v="18"/>
    <x v="1"/>
    <n v="54.65"/>
    <n v="54.65"/>
    <n v="77.790000000000006"/>
    <n v="76.92"/>
    <n v="69.39"/>
    <n v="69.39"/>
    <n v="59.36"/>
    <n v="8.51"/>
    <n v="70.63"/>
    <n v="61.87"/>
    <x v="0"/>
    <x v="0"/>
    <n v="21.6"/>
    <x v="0"/>
    <x v="1"/>
    <s v="Master's"/>
    <x v="2"/>
    <x v="0"/>
    <x v="6"/>
    <n v="7.7"/>
  </r>
  <r>
    <s v="S4557"/>
    <s v="Ali"/>
    <s v="Smith"/>
    <s v="student3557@university.com"/>
    <s v="Male"/>
    <n v="18"/>
    <x v="2"/>
    <n v="81.06"/>
    <n v="81.06"/>
    <n v="75.8"/>
    <n v="98.03"/>
    <n v="95.05"/>
    <n v="95.05"/>
    <n v="67.37"/>
    <n v="0.53"/>
    <n v="84.43"/>
    <n v="51.46"/>
    <x v="3"/>
    <x v="1"/>
    <n v="19.899999999999999"/>
    <x v="1"/>
    <x v="0"/>
    <s v="High School"/>
    <x v="0"/>
    <x v="2"/>
    <x v="6"/>
    <n v="6.9"/>
  </r>
  <r>
    <s v="S4558"/>
    <s v="Sara"/>
    <s v="Johnson"/>
    <s v="student3558@university.com"/>
    <s v="Male"/>
    <n v="18"/>
    <x v="1"/>
    <n v="63.77"/>
    <n v="63.77"/>
    <n v="79.95"/>
    <n v="47.46"/>
    <n v="67.09"/>
    <n v="67.09"/>
    <n v="73.790000000000006"/>
    <n v="0.85"/>
    <n v="98.25"/>
    <n v="81.93"/>
    <x v="4"/>
    <x v="1"/>
    <n v="18.7"/>
    <x v="0"/>
    <x v="0"/>
    <m/>
    <x v="1"/>
    <x v="0"/>
    <x v="9"/>
    <n v="7.9"/>
  </r>
  <r>
    <s v="S4559"/>
    <s v="Sara"/>
    <s v="Smith"/>
    <s v="student3559@university.com"/>
    <s v="Male"/>
    <n v="23"/>
    <x v="0"/>
    <n v="50.88"/>
    <n v="50.88"/>
    <n v="51.98"/>
    <n v="70.44"/>
    <n v="50.43"/>
    <n v="50.43"/>
    <n v="64.790000000000006"/>
    <n v="9.91"/>
    <n v="54.02"/>
    <n v="68.540000000000006"/>
    <x v="4"/>
    <x v="1"/>
    <n v="8.9"/>
    <x v="0"/>
    <x v="0"/>
    <s v="PhD"/>
    <x v="3"/>
    <x v="0"/>
    <x v="6"/>
    <n v="4.7"/>
  </r>
  <r>
    <s v="S4560"/>
    <s v="Sara"/>
    <s v="Brown"/>
    <s v="student3560@university.com"/>
    <s v="Male"/>
    <n v="21"/>
    <x v="0"/>
    <n v="77.64"/>
    <n v="77.64"/>
    <n v="56.12"/>
    <n v="43.1"/>
    <n v="75.849999999999994"/>
    <n v="75.849999999999994"/>
    <n v="81.290000000000006"/>
    <n v="7.48"/>
    <n v="69.400000000000006"/>
    <n v="65.599999999999994"/>
    <x v="4"/>
    <x v="1"/>
    <n v="14.1"/>
    <x v="0"/>
    <x v="1"/>
    <m/>
    <x v="1"/>
    <x v="0"/>
    <x v="9"/>
    <n v="7.6"/>
  </r>
  <r>
    <s v="S4561"/>
    <s v="Liam"/>
    <s v="Davis"/>
    <s v="student3561@university.com"/>
    <s v="Female"/>
    <n v="18"/>
    <x v="1"/>
    <n v="78.92"/>
    <n v="78.92"/>
    <n v="66.400000000000006"/>
    <n v="59.27"/>
    <n v="76.239999999999995"/>
    <n v="76.239999999999995"/>
    <n v="62.83"/>
    <n v="8.0399999999999991"/>
    <n v="93.52"/>
    <n v="81.849999999999994"/>
    <x v="2"/>
    <x v="1"/>
    <n v="24"/>
    <x v="0"/>
    <x v="0"/>
    <s v="High School"/>
    <x v="0"/>
    <x v="0"/>
    <x v="8"/>
    <n v="7.2"/>
  </r>
  <r>
    <s v="S4562"/>
    <s v="Maria"/>
    <s v="Smith"/>
    <s v="student3562@university.com"/>
    <s v="Female"/>
    <n v="20"/>
    <x v="1"/>
    <n v="71.33"/>
    <n v="71.33"/>
    <n v="66.77"/>
    <n v="77.239999999999995"/>
    <n v="55.99"/>
    <n v="55.99"/>
    <n v="88.62"/>
    <n v="6.03"/>
    <n v="86.95"/>
    <n v="91.43"/>
    <x v="2"/>
    <x v="1"/>
    <n v="23.1"/>
    <x v="1"/>
    <x v="1"/>
    <m/>
    <x v="1"/>
    <x v="0"/>
    <x v="4"/>
    <n v="5.4"/>
  </r>
  <r>
    <s v="S4563"/>
    <s v="Liam"/>
    <s v="Brown"/>
    <s v="student3563@university.com"/>
    <s v="Female"/>
    <n v="20"/>
    <x v="0"/>
    <n v="53.61"/>
    <n v="53.61"/>
    <n v="86.46"/>
    <n v="90.46"/>
    <m/>
    <n v="74.957316692667746"/>
    <n v="75.260000000000005"/>
    <n v="4.2"/>
    <n v="96.75"/>
    <n v="56.65"/>
    <x v="2"/>
    <x v="1"/>
    <n v="9.1"/>
    <x v="1"/>
    <x v="0"/>
    <s v="None"/>
    <x v="1"/>
    <x v="1"/>
    <x v="1"/>
    <n v="7.5"/>
  </r>
  <r>
    <s v="S4564"/>
    <s v="Ahmed"/>
    <s v="Smith"/>
    <s v="student3564@university.com"/>
    <s v="Female"/>
    <n v="18"/>
    <x v="3"/>
    <n v="94.67"/>
    <n v="94.67"/>
    <n v="62.04"/>
    <n v="83.82"/>
    <n v="89.17"/>
    <n v="89.17"/>
    <n v="54.32"/>
    <n v="6.29"/>
    <n v="51.99"/>
    <n v="95.93"/>
    <x v="3"/>
    <x v="1"/>
    <n v="15.7"/>
    <x v="1"/>
    <x v="0"/>
    <s v="Bachelor's"/>
    <x v="4"/>
    <x v="0"/>
    <x v="1"/>
    <n v="7.4"/>
  </r>
  <r>
    <s v="S4565"/>
    <s v="Maria"/>
    <s v="Smith"/>
    <s v="student3565@university.com"/>
    <s v="Male"/>
    <n v="19"/>
    <x v="2"/>
    <n v="80.569999999999993"/>
    <n v="80.569999999999993"/>
    <n v="49.75"/>
    <n v="67.77"/>
    <n v="51.84"/>
    <n v="51.84"/>
    <n v="81.349999999999994"/>
    <n v="0.93"/>
    <n v="93.14"/>
    <n v="51.71"/>
    <x v="4"/>
    <x v="1"/>
    <n v="16.100000000000001"/>
    <x v="0"/>
    <x v="0"/>
    <s v="Master's"/>
    <x v="2"/>
    <x v="2"/>
    <x v="1"/>
    <n v="5.2"/>
  </r>
  <r>
    <s v="S4566"/>
    <s v="John"/>
    <s v="Jones"/>
    <s v="student3566@university.com"/>
    <s v="Male"/>
    <n v="20"/>
    <x v="0"/>
    <n v="55.79"/>
    <n v="55.79"/>
    <n v="55.09"/>
    <n v="94.55"/>
    <n v="74.48"/>
    <n v="74.48"/>
    <n v="78.459999999999994"/>
    <n v="7.58"/>
    <n v="89.59"/>
    <n v="54.76"/>
    <x v="2"/>
    <x v="1"/>
    <n v="17.7"/>
    <x v="0"/>
    <x v="0"/>
    <s v="High School"/>
    <x v="0"/>
    <x v="0"/>
    <x v="3"/>
    <n v="4.7"/>
  </r>
  <r>
    <s v="S4567"/>
    <s v="Omar"/>
    <s v="Johnson"/>
    <s v="student3567@university.com"/>
    <s v="Female"/>
    <n v="24"/>
    <x v="3"/>
    <n v="75.55"/>
    <n v="75.55"/>
    <n v="52.88"/>
    <n v="58.16"/>
    <n v="76.52"/>
    <n v="76.52"/>
    <n v="66.930000000000007"/>
    <n v="5.41"/>
    <n v="90.75"/>
    <n v="91.91"/>
    <x v="4"/>
    <x v="1"/>
    <n v="16.5"/>
    <x v="1"/>
    <x v="0"/>
    <s v="None"/>
    <x v="1"/>
    <x v="2"/>
    <x v="5"/>
    <n v="5.8"/>
  </r>
  <r>
    <s v="S4568"/>
    <s v="Sara"/>
    <s v="Davis"/>
    <s v="student3568@university.com"/>
    <s v="Female"/>
    <n v="19"/>
    <x v="0"/>
    <n v="74.86"/>
    <n v="74.86"/>
    <n v="83.9"/>
    <n v="85.24"/>
    <n v="84.44"/>
    <n v="84.44"/>
    <n v="50.56"/>
    <n v="9.57"/>
    <n v="79.86"/>
    <n v="74.64"/>
    <x v="4"/>
    <x v="1"/>
    <n v="17.5"/>
    <x v="1"/>
    <x v="0"/>
    <s v="Bachelor's"/>
    <x v="4"/>
    <x v="1"/>
    <x v="2"/>
    <n v="6"/>
  </r>
  <r>
    <s v="S4569"/>
    <s v="Liam"/>
    <s v="Johnson"/>
    <s v="student3569@university.com"/>
    <s v="Male"/>
    <n v="24"/>
    <x v="0"/>
    <n v="53.02"/>
    <n v="53.02"/>
    <n v="68.22"/>
    <n v="68.44"/>
    <n v="51.87"/>
    <n v="51.87"/>
    <n v="60.04"/>
    <n v="6.37"/>
    <n v="52.6"/>
    <n v="96.96"/>
    <x v="2"/>
    <x v="1"/>
    <n v="25.3"/>
    <x v="1"/>
    <x v="0"/>
    <s v="PhD"/>
    <x v="3"/>
    <x v="0"/>
    <x v="0"/>
    <n v="8.1"/>
  </r>
  <r>
    <s v="S4570"/>
    <s v="John"/>
    <s v="Williams"/>
    <s v="student3570@university.com"/>
    <s v="Male"/>
    <n v="21"/>
    <x v="3"/>
    <n v="80.34"/>
    <n v="80.34"/>
    <n v="82.52"/>
    <n v="93.92"/>
    <n v="79.28"/>
    <n v="79.28"/>
    <n v="70.290000000000006"/>
    <n v="1.52"/>
    <n v="76.959999999999994"/>
    <n v="73.08"/>
    <x v="0"/>
    <x v="0"/>
    <n v="14.7"/>
    <x v="0"/>
    <x v="0"/>
    <s v="Master's"/>
    <x v="2"/>
    <x v="1"/>
    <x v="3"/>
    <n v="6.2"/>
  </r>
  <r>
    <s v="S4571"/>
    <s v="Emma"/>
    <s v="Jones"/>
    <s v="student3571@university.com"/>
    <s v="Male"/>
    <n v="23"/>
    <x v="1"/>
    <m/>
    <n v="75.200644654088009"/>
    <n v="64.97"/>
    <n v="87.85"/>
    <n v="50.15"/>
    <n v="50.15"/>
    <n v="60"/>
    <n v="4.78"/>
    <n v="70.39"/>
    <n v="96.31"/>
    <x v="0"/>
    <x v="0"/>
    <n v="18.8"/>
    <x v="0"/>
    <x v="0"/>
    <s v="Bachelor's"/>
    <x v="4"/>
    <x v="1"/>
    <x v="9"/>
    <n v="7.7"/>
  </r>
  <r>
    <s v="S4572"/>
    <s v="Liam"/>
    <s v="Jones"/>
    <s v="student3572@university.com"/>
    <s v="Female"/>
    <n v="20"/>
    <x v="3"/>
    <n v="87.45"/>
    <n v="87.45"/>
    <n v="93.38"/>
    <n v="94.09"/>
    <n v="63.26"/>
    <n v="63.26"/>
    <n v="78.87"/>
    <n v="0.57999999999999996"/>
    <n v="76.349999999999994"/>
    <n v="61.98"/>
    <x v="3"/>
    <x v="1"/>
    <n v="20.2"/>
    <x v="0"/>
    <x v="0"/>
    <m/>
    <x v="1"/>
    <x v="0"/>
    <x v="2"/>
    <n v="6.3"/>
  </r>
  <r>
    <s v="S4573"/>
    <s v="Ali"/>
    <s v="Johnson"/>
    <s v="student3573@university.com"/>
    <s v="Male"/>
    <n v="19"/>
    <x v="3"/>
    <n v="60.15"/>
    <n v="60.15"/>
    <n v="99.01"/>
    <n v="52.85"/>
    <n v="74.98"/>
    <n v="74.98"/>
    <n v="85.62"/>
    <n v="7.45"/>
    <n v="87.01"/>
    <n v="80.819999999999993"/>
    <x v="3"/>
    <x v="1"/>
    <n v="28.6"/>
    <x v="0"/>
    <x v="0"/>
    <m/>
    <x v="1"/>
    <x v="2"/>
    <x v="1"/>
    <n v="4.3"/>
  </r>
  <r>
    <s v="S4574"/>
    <s v="Omar"/>
    <s v="Jones"/>
    <s v="student3574@university.com"/>
    <s v="Male"/>
    <n v="24"/>
    <x v="0"/>
    <n v="93.11"/>
    <n v="93.11"/>
    <n v="80.19"/>
    <n v="80.09"/>
    <m/>
    <n v="74.999441823899417"/>
    <n v="92.8"/>
    <n v="5.0199999999999996"/>
    <n v="79.8"/>
    <n v="99.72"/>
    <x v="3"/>
    <x v="1"/>
    <n v="21.4"/>
    <x v="1"/>
    <x v="0"/>
    <m/>
    <x v="1"/>
    <x v="1"/>
    <x v="6"/>
    <n v="7.3"/>
  </r>
  <r>
    <s v="S4575"/>
    <s v="Ali"/>
    <s v="Johnson"/>
    <s v="student3575@university.com"/>
    <s v="Female"/>
    <n v="18"/>
    <x v="1"/>
    <n v="67.13"/>
    <n v="67.13"/>
    <n v="91.83"/>
    <n v="84.31"/>
    <n v="56.33"/>
    <n v="56.33"/>
    <n v="82.35"/>
    <n v="3.7"/>
    <n v="64.63"/>
    <n v="68.8"/>
    <x v="3"/>
    <x v="1"/>
    <n v="8.3000000000000007"/>
    <x v="0"/>
    <x v="0"/>
    <s v="PhD"/>
    <x v="3"/>
    <x v="2"/>
    <x v="1"/>
    <n v="8.5"/>
  </r>
  <r>
    <s v="S4576"/>
    <s v="Maria"/>
    <s v="Jones"/>
    <s v="student3576@university.com"/>
    <s v="Female"/>
    <n v="24"/>
    <x v="2"/>
    <n v="97.33"/>
    <n v="97.33"/>
    <n v="70.48"/>
    <n v="84.54"/>
    <n v="58.46"/>
    <n v="58.46"/>
    <n v="84.45"/>
    <n v="9.69"/>
    <n v="79.98"/>
    <n v="50.07"/>
    <x v="1"/>
    <x v="1"/>
    <n v="19.600000000000001"/>
    <x v="0"/>
    <x v="0"/>
    <s v="Bachelor's"/>
    <x v="4"/>
    <x v="2"/>
    <x v="6"/>
    <n v="6.6"/>
  </r>
  <r>
    <s v="S4577"/>
    <s v="Omar"/>
    <s v="Smith"/>
    <s v="student3577@university.com"/>
    <s v="Female"/>
    <n v="24"/>
    <x v="1"/>
    <n v="53.59"/>
    <n v="53.59"/>
    <n v="96.08"/>
    <n v="70.239999999999995"/>
    <n v="83.46"/>
    <n v="83.46"/>
    <n v="80.42"/>
    <n v="9.41"/>
    <n v="54.16"/>
    <n v="53.2"/>
    <x v="2"/>
    <x v="1"/>
    <n v="21.5"/>
    <x v="0"/>
    <x v="0"/>
    <s v="Master's"/>
    <x v="2"/>
    <x v="2"/>
    <x v="3"/>
    <n v="7.5"/>
  </r>
  <r>
    <s v="S4578"/>
    <s v="Liam"/>
    <s v="Johnson"/>
    <s v="student3578@university.com"/>
    <s v="Male"/>
    <n v="21"/>
    <x v="2"/>
    <n v="74.31"/>
    <n v="74.31"/>
    <n v="89.9"/>
    <n v="40.68"/>
    <n v="68.739999999999995"/>
    <n v="68.739999999999995"/>
    <n v="99.27"/>
    <n v="9.5299999999999994"/>
    <n v="50.27"/>
    <n v="92.95"/>
    <x v="2"/>
    <x v="1"/>
    <n v="5.2"/>
    <x v="0"/>
    <x v="0"/>
    <m/>
    <x v="1"/>
    <x v="1"/>
    <x v="9"/>
    <n v="7.9"/>
  </r>
  <r>
    <s v="S4579"/>
    <s v="Ahmed"/>
    <s v="Johnson"/>
    <s v="student3579@university.com"/>
    <s v="Male"/>
    <n v="22"/>
    <x v="3"/>
    <n v="79.86"/>
    <n v="79.86"/>
    <n v="99.51"/>
    <n v="55.69"/>
    <n v="81.17"/>
    <n v="81.17"/>
    <n v="63.05"/>
    <n v="2.21"/>
    <n v="70.08"/>
    <n v="74.59"/>
    <x v="0"/>
    <x v="0"/>
    <n v="6.9"/>
    <x v="0"/>
    <x v="0"/>
    <s v="High School"/>
    <x v="0"/>
    <x v="0"/>
    <x v="9"/>
    <n v="6.3"/>
  </r>
  <r>
    <s v="S4580"/>
    <s v="John"/>
    <s v="Brown"/>
    <s v="student3580@university.com"/>
    <s v="Female"/>
    <n v="22"/>
    <x v="3"/>
    <n v="62.38"/>
    <n v="62.38"/>
    <n v="77.39"/>
    <n v="59.4"/>
    <n v="99.87"/>
    <n v="99.87"/>
    <n v="63.31"/>
    <n v="7.29"/>
    <n v="87.86"/>
    <n v="76.84"/>
    <x v="0"/>
    <x v="0"/>
    <n v="5.5"/>
    <x v="0"/>
    <x v="0"/>
    <s v="Bachelor's"/>
    <x v="4"/>
    <x v="1"/>
    <x v="5"/>
    <n v="5.2"/>
  </r>
  <r>
    <s v="S4581"/>
    <s v="Ahmed"/>
    <s v="Jones"/>
    <s v="student3581@university.com"/>
    <s v="Male"/>
    <n v="18"/>
    <x v="0"/>
    <n v="88.57"/>
    <n v="88.57"/>
    <n v="86.75"/>
    <n v="91.12"/>
    <n v="99.34"/>
    <n v="99.34"/>
    <n v="56.32"/>
    <n v="9.4499999999999993"/>
    <n v="91.13"/>
    <n v="89.97"/>
    <x v="1"/>
    <x v="1"/>
    <n v="6.2"/>
    <x v="0"/>
    <x v="0"/>
    <s v="High School"/>
    <x v="0"/>
    <x v="1"/>
    <x v="5"/>
    <n v="8.3000000000000007"/>
  </r>
  <r>
    <s v="S4582"/>
    <s v="Liam"/>
    <s v="Jones"/>
    <s v="student3582@university.com"/>
    <s v="Male"/>
    <n v="21"/>
    <x v="3"/>
    <n v="81.34"/>
    <n v="81.34"/>
    <n v="72.569999999999993"/>
    <n v="90.45"/>
    <n v="67.69"/>
    <n v="67.69"/>
    <n v="74.28"/>
    <n v="5.71"/>
    <n v="77.489999999999995"/>
    <n v="90.58"/>
    <x v="4"/>
    <x v="1"/>
    <n v="7.2"/>
    <x v="0"/>
    <x v="1"/>
    <s v="None"/>
    <x v="1"/>
    <x v="1"/>
    <x v="4"/>
    <n v="8.1"/>
  </r>
  <r>
    <s v="S4583"/>
    <s v="Maria"/>
    <s v="Johnson"/>
    <s v="student3583@university.com"/>
    <s v="Male"/>
    <n v="21"/>
    <x v="1"/>
    <n v="50.91"/>
    <n v="50.91"/>
    <n v="55.55"/>
    <n v="46.28"/>
    <n v="75.2"/>
    <n v="75.2"/>
    <n v="54.81"/>
    <n v="2.14"/>
    <n v="93.4"/>
    <n v="73.87"/>
    <x v="0"/>
    <x v="0"/>
    <n v="28.9"/>
    <x v="1"/>
    <x v="0"/>
    <m/>
    <x v="1"/>
    <x v="2"/>
    <x v="1"/>
    <n v="8.3000000000000007"/>
  </r>
  <r>
    <s v="S4584"/>
    <s v="Ali"/>
    <s v="Smith"/>
    <s v="student3584@university.com"/>
    <s v="Female"/>
    <n v="21"/>
    <x v="0"/>
    <n v="80.42"/>
    <n v="80.42"/>
    <n v="61.29"/>
    <n v="96.99"/>
    <n v="95.23"/>
    <n v="95.23"/>
    <n v="63.51"/>
    <n v="8.18"/>
    <n v="56.3"/>
    <n v="92.9"/>
    <x v="4"/>
    <x v="1"/>
    <n v="10.199999999999999"/>
    <x v="0"/>
    <x v="0"/>
    <s v="Master's"/>
    <x v="2"/>
    <x v="0"/>
    <x v="4"/>
    <n v="8.1"/>
  </r>
  <r>
    <s v="S4585"/>
    <s v="Omar"/>
    <s v="Smith"/>
    <s v="student3585@university.com"/>
    <s v="Female"/>
    <n v="21"/>
    <x v="2"/>
    <n v="74.569999999999993"/>
    <n v="74.569999999999993"/>
    <n v="93.64"/>
    <n v="50.95"/>
    <n v="54.61"/>
    <n v="54.61"/>
    <n v="74.13"/>
    <n v="8.8000000000000007"/>
    <n v="98.21"/>
    <n v="73.42"/>
    <x v="1"/>
    <x v="1"/>
    <n v="10.1"/>
    <x v="1"/>
    <x v="0"/>
    <s v="Bachelor's"/>
    <x v="4"/>
    <x v="1"/>
    <x v="7"/>
    <n v="4.7"/>
  </r>
  <r>
    <s v="S4586"/>
    <s v="Ahmed"/>
    <s v="Davis"/>
    <s v="student3586@university.com"/>
    <s v="Male"/>
    <n v="22"/>
    <x v="3"/>
    <n v="59.8"/>
    <n v="59.8"/>
    <n v="43.36"/>
    <n v="64.86"/>
    <n v="72.62"/>
    <n v="72.62"/>
    <n v="97.88"/>
    <n v="7.03"/>
    <n v="96.09"/>
    <n v="83.75"/>
    <x v="4"/>
    <x v="1"/>
    <n v="26.4"/>
    <x v="0"/>
    <x v="0"/>
    <s v="None"/>
    <x v="1"/>
    <x v="2"/>
    <x v="7"/>
    <n v="6.1"/>
  </r>
  <r>
    <s v="S4587"/>
    <s v="Liam"/>
    <s v="Smith"/>
    <s v="student3587@university.com"/>
    <s v="Male"/>
    <n v="19"/>
    <x v="0"/>
    <n v="99.79"/>
    <n v="99.79"/>
    <n v="75.489999999999995"/>
    <n v="52.91"/>
    <n v="68.88"/>
    <n v="68.88"/>
    <n v="98.19"/>
    <n v="2.94"/>
    <n v="79.959999999999994"/>
    <n v="51.67"/>
    <x v="1"/>
    <x v="1"/>
    <n v="23.8"/>
    <x v="0"/>
    <x v="0"/>
    <s v="High School"/>
    <x v="0"/>
    <x v="1"/>
    <x v="0"/>
    <n v="5"/>
  </r>
  <r>
    <s v="S4588"/>
    <s v="Ahmed"/>
    <s v="Jones"/>
    <s v="student3588@university.com"/>
    <s v="Male"/>
    <n v="21"/>
    <x v="0"/>
    <n v="94.86"/>
    <n v="94.86"/>
    <n v="62.35"/>
    <n v="91.62"/>
    <n v="64.739999999999995"/>
    <n v="64.739999999999995"/>
    <n v="87.19"/>
    <n v="1.91"/>
    <n v="52.94"/>
    <n v="56.9"/>
    <x v="1"/>
    <x v="1"/>
    <n v="21.9"/>
    <x v="0"/>
    <x v="0"/>
    <s v="High School"/>
    <x v="0"/>
    <x v="2"/>
    <x v="4"/>
    <n v="4.8"/>
  </r>
  <r>
    <s v="S4589"/>
    <s v="Liam"/>
    <s v="Brown"/>
    <s v="student3589@university.com"/>
    <s v="Male"/>
    <n v="19"/>
    <x v="3"/>
    <n v="64.63"/>
    <n v="64.63"/>
    <n v="63.2"/>
    <n v="84.96"/>
    <n v="99.71"/>
    <n v="99.71"/>
    <n v="69.459999999999994"/>
    <n v="6.24"/>
    <n v="72.709999999999994"/>
    <n v="92.57"/>
    <x v="1"/>
    <x v="1"/>
    <n v="15.5"/>
    <x v="0"/>
    <x v="0"/>
    <s v="None"/>
    <x v="1"/>
    <x v="1"/>
    <x v="8"/>
    <n v="7.9"/>
  </r>
  <r>
    <s v="S4590"/>
    <s v="Ali"/>
    <s v="Johnson"/>
    <s v="student3590@university.com"/>
    <s v="Female"/>
    <n v="24"/>
    <x v="0"/>
    <n v="77.05"/>
    <n v="77.05"/>
    <n v="93.07"/>
    <n v="61.21"/>
    <n v="86.68"/>
    <n v="86.68"/>
    <n v="93.26"/>
    <n v="4.83"/>
    <n v="58.96"/>
    <n v="65.66"/>
    <x v="1"/>
    <x v="1"/>
    <n v="5.8"/>
    <x v="1"/>
    <x v="0"/>
    <s v="High School"/>
    <x v="0"/>
    <x v="0"/>
    <x v="2"/>
    <n v="6.4"/>
  </r>
  <r>
    <s v="S4591"/>
    <s v="Omar"/>
    <s v="Williams"/>
    <s v="student3591@university.com"/>
    <s v="Female"/>
    <n v="24"/>
    <x v="0"/>
    <n v="65.83"/>
    <n v="65.83"/>
    <n v="91.23"/>
    <n v="80.91"/>
    <n v="69.44"/>
    <n v="69.44"/>
    <n v="93.77"/>
    <n v="6.69"/>
    <n v="81.42"/>
    <n v="66.739999999999995"/>
    <x v="3"/>
    <x v="1"/>
    <n v="25.7"/>
    <x v="0"/>
    <x v="1"/>
    <s v="PhD"/>
    <x v="3"/>
    <x v="0"/>
    <x v="3"/>
    <n v="4.5"/>
  </r>
  <r>
    <s v="S4592"/>
    <s v="John"/>
    <s v="Brown"/>
    <s v="student3592@university.com"/>
    <s v="Male"/>
    <n v="21"/>
    <x v="0"/>
    <n v="88.77"/>
    <n v="88.77"/>
    <n v="75.930000000000007"/>
    <n v="51.06"/>
    <n v="91.45"/>
    <n v="91.45"/>
    <n v="95.51"/>
    <n v="1.1200000000000001"/>
    <n v="59.5"/>
    <n v="83.15"/>
    <x v="1"/>
    <x v="1"/>
    <n v="26.5"/>
    <x v="0"/>
    <x v="0"/>
    <s v="High School"/>
    <x v="0"/>
    <x v="0"/>
    <x v="4"/>
    <n v="6"/>
  </r>
  <r>
    <s v="S4593"/>
    <s v="Ali"/>
    <s v="Williams"/>
    <s v="student3593@university.com"/>
    <s v="Male"/>
    <n v="20"/>
    <x v="3"/>
    <n v="96.52"/>
    <n v="96.52"/>
    <n v="56.38"/>
    <n v="62.94"/>
    <n v="74.48"/>
    <n v="74.48"/>
    <n v="82"/>
    <n v="1.36"/>
    <n v="74.09"/>
    <n v="79.63"/>
    <x v="3"/>
    <x v="1"/>
    <n v="17"/>
    <x v="0"/>
    <x v="0"/>
    <s v="Master's"/>
    <x v="2"/>
    <x v="0"/>
    <x v="6"/>
    <n v="9"/>
  </r>
  <r>
    <s v="S4594"/>
    <s v="Ahmed"/>
    <s v="Brown"/>
    <s v="student3594@university.com"/>
    <s v="Female"/>
    <n v="23"/>
    <x v="3"/>
    <n v="67.94"/>
    <n v="67.94"/>
    <n v="68.53"/>
    <n v="62.63"/>
    <n v="93.64"/>
    <n v="93.64"/>
    <n v="60.09"/>
    <n v="3.63"/>
    <n v="60.28"/>
    <n v="54.11"/>
    <x v="0"/>
    <x v="0"/>
    <n v="21.1"/>
    <x v="0"/>
    <x v="0"/>
    <s v="PhD"/>
    <x v="3"/>
    <x v="1"/>
    <x v="5"/>
    <n v="5.0999999999999996"/>
  </r>
  <r>
    <s v="S4595"/>
    <s v="John"/>
    <s v="Smith"/>
    <s v="student3595@university.com"/>
    <s v="Male"/>
    <n v="20"/>
    <x v="0"/>
    <m/>
    <n v="75.17126501200957"/>
    <n v="64.5"/>
    <n v="54.28"/>
    <n v="63.32"/>
    <n v="63.32"/>
    <n v="54.55"/>
    <n v="2.59"/>
    <n v="59.09"/>
    <n v="88.29"/>
    <x v="3"/>
    <x v="1"/>
    <n v="16.899999999999999"/>
    <x v="0"/>
    <x v="0"/>
    <s v="Bachelor's"/>
    <x v="4"/>
    <x v="1"/>
    <x v="2"/>
    <n v="6"/>
  </r>
  <r>
    <s v="S4596"/>
    <s v="Liam"/>
    <s v="Jones"/>
    <s v="student3596@university.com"/>
    <s v="Female"/>
    <n v="24"/>
    <x v="3"/>
    <n v="74.92"/>
    <n v="74.92"/>
    <n v="61.22"/>
    <n v="92.58"/>
    <n v="61.18"/>
    <n v="61.18"/>
    <n v="95.74"/>
    <n v="6.19"/>
    <n v="62.4"/>
    <n v="80.86"/>
    <x v="0"/>
    <x v="0"/>
    <n v="12.4"/>
    <x v="0"/>
    <x v="1"/>
    <s v="PhD"/>
    <x v="3"/>
    <x v="2"/>
    <x v="9"/>
    <n v="7"/>
  </r>
  <r>
    <s v="S4597"/>
    <s v="John"/>
    <s v="Williams"/>
    <s v="student3597@university.com"/>
    <s v="Male"/>
    <n v="23"/>
    <x v="3"/>
    <n v="69.83"/>
    <n v="69.83"/>
    <n v="46.17"/>
    <n v="80.73"/>
    <m/>
    <n v="74.970440000000067"/>
    <n v="52.78"/>
    <n v="3.68"/>
    <n v="51.46"/>
    <n v="92.77"/>
    <x v="2"/>
    <x v="1"/>
    <n v="18.5"/>
    <x v="1"/>
    <x v="0"/>
    <s v="Bachelor's"/>
    <x v="4"/>
    <x v="0"/>
    <x v="6"/>
    <n v="5"/>
  </r>
  <r>
    <s v="S4598"/>
    <s v="Liam"/>
    <s v="Brown"/>
    <s v="student3598@university.com"/>
    <s v="Female"/>
    <n v="20"/>
    <x v="3"/>
    <n v="96.92"/>
    <n v="96.92"/>
    <n v="72.59"/>
    <n v="56.8"/>
    <n v="76.92"/>
    <n v="76.92"/>
    <n v="64.790000000000006"/>
    <n v="6.84"/>
    <n v="85.81"/>
    <n v="76.77"/>
    <x v="3"/>
    <x v="1"/>
    <n v="22.2"/>
    <x v="1"/>
    <x v="0"/>
    <s v="Bachelor's"/>
    <x v="4"/>
    <x v="2"/>
    <x v="9"/>
    <n v="8.8000000000000007"/>
  </r>
  <r>
    <s v="S4599"/>
    <s v="Ali"/>
    <s v="Jones"/>
    <s v="student3599@university.com"/>
    <s v="Male"/>
    <n v="21"/>
    <x v="3"/>
    <n v="75.52"/>
    <n v="75.52"/>
    <n v="58.11"/>
    <n v="54.53"/>
    <n v="64.569999999999993"/>
    <n v="64.569999999999993"/>
    <n v="74.349999999999994"/>
    <n v="7.69"/>
    <n v="65.34"/>
    <n v="70.72"/>
    <x v="4"/>
    <x v="1"/>
    <n v="8.9"/>
    <x v="1"/>
    <x v="0"/>
    <s v="PhD"/>
    <x v="3"/>
    <x v="0"/>
    <x v="1"/>
    <n v="7.2"/>
  </r>
  <r>
    <s v="S4600"/>
    <s v="Ahmed"/>
    <s v="Williams"/>
    <s v="student3600@university.com"/>
    <s v="Male"/>
    <n v="19"/>
    <x v="3"/>
    <n v="73.37"/>
    <n v="73.37"/>
    <n v="79.650000000000006"/>
    <n v="41.08"/>
    <n v="57.36"/>
    <n v="57.36"/>
    <n v="51.1"/>
    <n v="1.87"/>
    <n v="84.91"/>
    <n v="68.569999999999993"/>
    <x v="3"/>
    <x v="1"/>
    <n v="18.3"/>
    <x v="0"/>
    <x v="0"/>
    <s v="Master's"/>
    <x v="2"/>
    <x v="0"/>
    <x v="4"/>
    <n v="5.0999999999999996"/>
  </r>
  <r>
    <s v="S4601"/>
    <s v="Maria"/>
    <s v="Johnson"/>
    <s v="student3601@university.com"/>
    <s v="Female"/>
    <n v="23"/>
    <x v="3"/>
    <n v="83.62"/>
    <n v="83.62"/>
    <n v="59.15"/>
    <n v="60.79"/>
    <n v="99.73"/>
    <n v="99.73"/>
    <n v="95.35"/>
    <n v="9.1999999999999993"/>
    <n v="82.67"/>
    <n v="50.22"/>
    <x v="2"/>
    <x v="1"/>
    <n v="24.4"/>
    <x v="0"/>
    <x v="0"/>
    <s v="High School"/>
    <x v="0"/>
    <x v="2"/>
    <x v="2"/>
    <n v="6.2"/>
  </r>
  <r>
    <s v="S4602"/>
    <s v="Ahmed"/>
    <s v="Brown"/>
    <s v="student3602@university.com"/>
    <s v="Female"/>
    <n v="22"/>
    <x v="0"/>
    <n v="63.06"/>
    <n v="63.06"/>
    <n v="65.87"/>
    <n v="71.61"/>
    <n v="95.02"/>
    <n v="95.02"/>
    <n v="64.36"/>
    <n v="7.87"/>
    <n v="53.31"/>
    <n v="51.99"/>
    <x v="1"/>
    <x v="1"/>
    <n v="16.899999999999999"/>
    <x v="0"/>
    <x v="0"/>
    <s v="PhD"/>
    <x v="3"/>
    <x v="0"/>
    <x v="7"/>
    <n v="5.8"/>
  </r>
  <r>
    <s v="S4603"/>
    <s v="Liam"/>
    <s v="Johnson"/>
    <s v="student3603@university.com"/>
    <s v="Male"/>
    <n v="18"/>
    <x v="0"/>
    <n v="66.239999999999995"/>
    <n v="66.239999999999995"/>
    <n v="43.14"/>
    <n v="56.66"/>
    <n v="81.75"/>
    <n v="81.75"/>
    <n v="51.43"/>
    <n v="6.27"/>
    <n v="65.599999999999994"/>
    <n v="56.56"/>
    <x v="0"/>
    <x v="0"/>
    <n v="8.9"/>
    <x v="0"/>
    <x v="0"/>
    <s v="Bachelor's"/>
    <x v="4"/>
    <x v="0"/>
    <x v="9"/>
    <n v="4.5999999999999996"/>
  </r>
  <r>
    <s v="S4604"/>
    <s v="Sara"/>
    <s v="Smith"/>
    <s v="student3604@university.com"/>
    <s v="Male"/>
    <n v="23"/>
    <x v="0"/>
    <m/>
    <n v="75.169564867042652"/>
    <n v="99.55"/>
    <n v="82.03"/>
    <m/>
    <n v="74.949919614147973"/>
    <n v="99.68"/>
    <n v="9.09"/>
    <n v="78.34"/>
    <n v="96.48"/>
    <x v="1"/>
    <x v="1"/>
    <n v="26.7"/>
    <x v="0"/>
    <x v="0"/>
    <s v="PhD"/>
    <x v="3"/>
    <x v="2"/>
    <x v="2"/>
    <n v="5.4"/>
  </r>
  <r>
    <s v="S4605"/>
    <s v="Omar"/>
    <s v="Johnson"/>
    <s v="student3605@university.com"/>
    <s v="Female"/>
    <n v="23"/>
    <x v="1"/>
    <m/>
    <n v="75.169564867042652"/>
    <n v="70.459999999999994"/>
    <n v="64.7"/>
    <n v="96.77"/>
    <n v="96.77"/>
    <n v="65.569999999999993"/>
    <n v="2.66"/>
    <n v="95.92"/>
    <n v="94.03"/>
    <x v="4"/>
    <x v="1"/>
    <n v="21.8"/>
    <x v="0"/>
    <x v="1"/>
    <s v="Bachelor's"/>
    <x v="4"/>
    <x v="1"/>
    <x v="1"/>
    <n v="6.8"/>
  </r>
  <r>
    <s v="S4606"/>
    <s v="Emma"/>
    <s v="Johnson"/>
    <s v="student3606@university.com"/>
    <s v="Female"/>
    <n v="22"/>
    <x v="0"/>
    <n v="91.33"/>
    <n v="91.33"/>
    <n v="41.45"/>
    <n v="58.98"/>
    <n v="83.81"/>
    <n v="83.81"/>
    <n v="93.84"/>
    <n v="4.22"/>
    <n v="70.069999999999993"/>
    <n v="74.86"/>
    <x v="3"/>
    <x v="1"/>
    <n v="20.8"/>
    <x v="0"/>
    <x v="0"/>
    <m/>
    <x v="1"/>
    <x v="2"/>
    <x v="9"/>
    <n v="4.4000000000000004"/>
  </r>
  <r>
    <s v="S4607"/>
    <s v="Maria"/>
    <s v="Davis"/>
    <s v="student3607@university.com"/>
    <s v="Male"/>
    <n v="21"/>
    <x v="0"/>
    <n v="63.56"/>
    <n v="63.56"/>
    <n v="72.47"/>
    <n v="96.34"/>
    <n v="75.930000000000007"/>
    <n v="75.930000000000007"/>
    <n v="72.67"/>
    <n v="0.86"/>
    <n v="75.239999999999995"/>
    <n v="59.01"/>
    <x v="0"/>
    <x v="0"/>
    <n v="21.3"/>
    <x v="0"/>
    <x v="0"/>
    <s v="None"/>
    <x v="1"/>
    <x v="1"/>
    <x v="7"/>
    <n v="4.2"/>
  </r>
  <r>
    <s v="S4608"/>
    <s v="John"/>
    <s v="Brown"/>
    <s v="student3608@university.com"/>
    <s v="Male"/>
    <n v="20"/>
    <x v="1"/>
    <m/>
    <n v="75.165891848264692"/>
    <n v="92.22"/>
    <n v="55.77"/>
    <n v="94.1"/>
    <n v="94.1"/>
    <n v="83.16"/>
    <n v="4.5599999999999996"/>
    <n v="87.51"/>
    <n v="57.31"/>
    <x v="1"/>
    <x v="1"/>
    <n v="11.1"/>
    <x v="0"/>
    <x v="0"/>
    <s v="Master's"/>
    <x v="2"/>
    <x v="0"/>
    <x v="2"/>
    <n v="6.7"/>
  </r>
  <r>
    <s v="S4609"/>
    <s v="Maria"/>
    <s v="Smith"/>
    <s v="student3609@university.com"/>
    <s v="Female"/>
    <n v="20"/>
    <x v="0"/>
    <m/>
    <n v="75.165891848264692"/>
    <n v="86.35"/>
    <n v="63.9"/>
    <n v="78.39"/>
    <n v="78.39"/>
    <n v="62.05"/>
    <n v="5.0599999999999996"/>
    <n v="90.16"/>
    <n v="62.81"/>
    <x v="3"/>
    <x v="1"/>
    <n v="17.3"/>
    <x v="0"/>
    <x v="0"/>
    <s v="Master's"/>
    <x v="2"/>
    <x v="2"/>
    <x v="2"/>
    <n v="6.2"/>
  </r>
  <r>
    <s v="S4610"/>
    <s v="Omar"/>
    <s v="Johnson"/>
    <s v="student3610@university.com"/>
    <s v="Female"/>
    <n v="24"/>
    <x v="1"/>
    <m/>
    <n v="75.165891848264692"/>
    <n v="82.05"/>
    <n v="62.94"/>
    <n v="56.34"/>
    <n v="56.34"/>
    <n v="75.14"/>
    <n v="6.16"/>
    <n v="96.17"/>
    <n v="95.44"/>
    <x v="2"/>
    <x v="1"/>
    <n v="13.1"/>
    <x v="1"/>
    <x v="0"/>
    <s v="Bachelor's"/>
    <x v="4"/>
    <x v="0"/>
    <x v="4"/>
    <n v="4.9000000000000004"/>
  </r>
  <r>
    <s v="S4611"/>
    <s v="John"/>
    <s v="Jones"/>
    <s v="student3611@university.com"/>
    <s v="Female"/>
    <n v="19"/>
    <x v="0"/>
    <n v="58.02"/>
    <n v="58.02"/>
    <n v="48.37"/>
    <n v="54.47"/>
    <n v="68.34"/>
    <n v="68.34"/>
    <n v="62.88"/>
    <n v="0.64"/>
    <n v="74.86"/>
    <n v="76.069999999999993"/>
    <x v="4"/>
    <x v="1"/>
    <n v="25.8"/>
    <x v="0"/>
    <x v="0"/>
    <s v="Bachelor's"/>
    <x v="4"/>
    <x v="1"/>
    <x v="4"/>
    <n v="7.6"/>
  </r>
  <r>
    <s v="S4612"/>
    <s v="Omar"/>
    <s v="Williams"/>
    <s v="student3612@university.com"/>
    <s v="Female"/>
    <n v="21"/>
    <x v="0"/>
    <m/>
    <n v="75.179741518578325"/>
    <n v="79.459999999999994"/>
    <n v="53.05"/>
    <n v="72.3"/>
    <n v="72.3"/>
    <n v="97.55"/>
    <n v="0.32"/>
    <n v="59.69"/>
    <n v="90.2"/>
    <x v="2"/>
    <x v="1"/>
    <n v="19.7"/>
    <x v="0"/>
    <x v="0"/>
    <m/>
    <x v="1"/>
    <x v="1"/>
    <x v="2"/>
    <n v="4.4000000000000004"/>
  </r>
  <r>
    <s v="S4613"/>
    <s v="John"/>
    <s v="Johnson"/>
    <s v="student3613@university.com"/>
    <s v="Female"/>
    <n v="22"/>
    <x v="1"/>
    <n v="69.39"/>
    <n v="69.39"/>
    <n v="85.98"/>
    <n v="58.14"/>
    <m/>
    <n v="74.928576051779999"/>
    <n v="53.05"/>
    <n v="4.2"/>
    <n v="88.22"/>
    <n v="75.34"/>
    <x v="2"/>
    <x v="1"/>
    <n v="22.9"/>
    <x v="0"/>
    <x v="0"/>
    <m/>
    <x v="1"/>
    <x v="0"/>
    <x v="5"/>
    <n v="5.4"/>
  </r>
  <r>
    <s v="S4614"/>
    <s v="Maria"/>
    <s v="Smith"/>
    <s v="student3614@university.com"/>
    <s v="Male"/>
    <n v="21"/>
    <x v="3"/>
    <n v="57.98"/>
    <n v="57.98"/>
    <n v="74.349999999999994"/>
    <n v="91.85"/>
    <n v="82.96"/>
    <n v="82.96"/>
    <n v="63.73"/>
    <n v="1.89"/>
    <n v="56.28"/>
    <n v="80.47"/>
    <x v="0"/>
    <x v="0"/>
    <n v="21.5"/>
    <x v="0"/>
    <x v="0"/>
    <m/>
    <x v="1"/>
    <x v="0"/>
    <x v="8"/>
    <n v="4.5"/>
  </r>
  <r>
    <s v="S4615"/>
    <s v="John"/>
    <s v="Johnson"/>
    <s v="student3615@university.com"/>
    <s v="Male"/>
    <n v="21"/>
    <x v="3"/>
    <n v="94.43"/>
    <n v="94.43"/>
    <n v="93.56"/>
    <n v="86.02"/>
    <n v="93.76"/>
    <n v="93.76"/>
    <n v="94.66"/>
    <n v="7.59"/>
    <n v="70.92"/>
    <n v="80.510000000000005"/>
    <x v="3"/>
    <x v="1"/>
    <n v="17.100000000000001"/>
    <x v="0"/>
    <x v="0"/>
    <s v="Master's"/>
    <x v="2"/>
    <x v="0"/>
    <x v="6"/>
    <n v="7.6"/>
  </r>
  <r>
    <s v="S4616"/>
    <s v="John"/>
    <s v="Williams"/>
    <s v="student3616@university.com"/>
    <s v="Female"/>
    <n v="20"/>
    <x v="3"/>
    <n v="99.54"/>
    <n v="99.54"/>
    <n v="56.62"/>
    <n v="80.86"/>
    <n v="87.88"/>
    <n v="87.88"/>
    <n v="74"/>
    <n v="6.69"/>
    <n v="81.41"/>
    <n v="51.57"/>
    <x v="3"/>
    <x v="1"/>
    <n v="25.1"/>
    <x v="0"/>
    <x v="0"/>
    <s v="Bachelor's"/>
    <x v="4"/>
    <x v="0"/>
    <x v="8"/>
    <n v="7.2"/>
  </r>
  <r>
    <s v="S4617"/>
    <s v="Sara"/>
    <s v="Smith"/>
    <s v="student3617@university.com"/>
    <s v="Male"/>
    <n v="22"/>
    <x v="3"/>
    <n v="78.430000000000007"/>
    <n v="78.430000000000007"/>
    <n v="54.53"/>
    <n v="67.430000000000007"/>
    <n v="65.489999999999995"/>
    <n v="65.489999999999995"/>
    <n v="80"/>
    <n v="3.26"/>
    <n v="84.59"/>
    <n v="72.260000000000005"/>
    <x v="1"/>
    <x v="1"/>
    <n v="20.399999999999999"/>
    <x v="0"/>
    <x v="0"/>
    <s v="High School"/>
    <x v="0"/>
    <x v="2"/>
    <x v="7"/>
    <n v="4.9000000000000004"/>
  </r>
  <r>
    <s v="S4618"/>
    <s v="Ahmed"/>
    <s v="Brown"/>
    <s v="student3618@university.com"/>
    <s v="Male"/>
    <n v="18"/>
    <x v="3"/>
    <n v="88.73"/>
    <n v="88.73"/>
    <n v="92.17"/>
    <n v="70.47"/>
    <n v="85.94"/>
    <n v="85.94"/>
    <n v="82.58"/>
    <n v="0.46"/>
    <n v="86.65"/>
    <n v="93.2"/>
    <x v="1"/>
    <x v="1"/>
    <n v="10.7"/>
    <x v="1"/>
    <x v="0"/>
    <s v="None"/>
    <x v="1"/>
    <x v="1"/>
    <x v="2"/>
    <n v="6.8"/>
  </r>
  <r>
    <s v="S4619"/>
    <s v="Ahmed"/>
    <s v="Smith"/>
    <s v="student3619@university.com"/>
    <s v="Female"/>
    <n v="23"/>
    <x v="0"/>
    <n v="92.95"/>
    <n v="92.95"/>
    <n v="77.52"/>
    <n v="56.03"/>
    <n v="59.76"/>
    <n v="59.76"/>
    <n v="53.55"/>
    <n v="1.82"/>
    <n v="59.68"/>
    <n v="74.45"/>
    <x v="1"/>
    <x v="1"/>
    <n v="12.3"/>
    <x v="1"/>
    <x v="1"/>
    <s v="None"/>
    <x v="1"/>
    <x v="1"/>
    <x v="7"/>
    <n v="7.5"/>
  </r>
  <r>
    <s v="S4620"/>
    <s v="Emma"/>
    <s v="Brown"/>
    <s v="student3620@university.com"/>
    <s v="Male"/>
    <n v="20"/>
    <x v="1"/>
    <m/>
    <n v="75.134906580016221"/>
    <n v="40.090000000000003"/>
    <n v="44.46"/>
    <n v="70.41"/>
    <n v="70.41"/>
    <n v="50.89"/>
    <n v="6.92"/>
    <n v="99.08"/>
    <n v="71.77"/>
    <x v="2"/>
    <x v="1"/>
    <n v="25.7"/>
    <x v="0"/>
    <x v="0"/>
    <s v="High School"/>
    <x v="0"/>
    <x v="1"/>
    <x v="5"/>
    <n v="4.2"/>
  </r>
  <r>
    <s v="S4621"/>
    <s v="Emma"/>
    <s v="Smith"/>
    <s v="student3621@university.com"/>
    <s v="Male"/>
    <n v="22"/>
    <x v="1"/>
    <n v="52.21"/>
    <n v="52.21"/>
    <n v="61.19"/>
    <n v="59.86"/>
    <n v="90.3"/>
    <n v="90.3"/>
    <n v="96.89"/>
    <n v="9.9"/>
    <n v="58.92"/>
    <n v="76.33"/>
    <x v="2"/>
    <x v="1"/>
    <n v="28.5"/>
    <x v="0"/>
    <x v="0"/>
    <m/>
    <x v="1"/>
    <x v="1"/>
    <x v="8"/>
    <n v="7.3"/>
  </r>
  <r>
    <s v="S4622"/>
    <s v="Liam"/>
    <s v="Williams"/>
    <s v="student3622@university.com"/>
    <s v="Male"/>
    <n v="19"/>
    <x v="3"/>
    <n v="57.88"/>
    <n v="57.88"/>
    <n v="91.47"/>
    <n v="69.739999999999995"/>
    <n v="80.599999999999994"/>
    <n v="80.599999999999994"/>
    <n v="63.58"/>
    <n v="3.26"/>
    <n v="54.8"/>
    <n v="69.040000000000006"/>
    <x v="2"/>
    <x v="1"/>
    <n v="18.7"/>
    <x v="0"/>
    <x v="0"/>
    <s v="High School"/>
    <x v="0"/>
    <x v="0"/>
    <x v="4"/>
    <n v="5.6"/>
  </r>
  <r>
    <s v="S4623"/>
    <s v="Liam"/>
    <s v="Williams"/>
    <s v="student3623@university.com"/>
    <s v="Female"/>
    <n v="23"/>
    <x v="2"/>
    <n v="53.55"/>
    <n v="53.55"/>
    <n v="41.64"/>
    <n v="43.44"/>
    <n v="91.27"/>
    <n v="91.27"/>
    <n v="69.02"/>
    <n v="8.02"/>
    <n v="83.2"/>
    <n v="75.77"/>
    <x v="2"/>
    <x v="1"/>
    <n v="14.6"/>
    <x v="0"/>
    <x v="0"/>
    <s v="None"/>
    <x v="1"/>
    <x v="1"/>
    <x v="1"/>
    <n v="4.7"/>
  </r>
  <r>
    <s v="S4624"/>
    <s v="Liam"/>
    <s v="Smith"/>
    <s v="student3624@university.com"/>
    <s v="Female"/>
    <n v="23"/>
    <x v="0"/>
    <n v="50.49"/>
    <n v="50.49"/>
    <n v="40.19"/>
    <n v="45.29"/>
    <n v="62.74"/>
    <n v="62.74"/>
    <n v="84.1"/>
    <n v="8.67"/>
    <n v="95.5"/>
    <n v="56.77"/>
    <x v="4"/>
    <x v="1"/>
    <n v="20.6"/>
    <x v="0"/>
    <x v="0"/>
    <s v="Master's"/>
    <x v="2"/>
    <x v="0"/>
    <x v="5"/>
    <n v="8.1"/>
  </r>
  <r>
    <s v="S4625"/>
    <s v="Sara"/>
    <s v="Johnson"/>
    <s v="student3625@university.com"/>
    <s v="Male"/>
    <n v="20"/>
    <x v="3"/>
    <n v="65.3"/>
    <n v="65.3"/>
    <n v="56.88"/>
    <n v="55.78"/>
    <m/>
    <n v="74.890293877551073"/>
    <n v="61.82"/>
    <n v="0.48"/>
    <n v="77.97"/>
    <n v="98.4"/>
    <x v="1"/>
    <x v="1"/>
    <n v="17.100000000000001"/>
    <x v="1"/>
    <x v="1"/>
    <s v="Bachelor's"/>
    <x v="4"/>
    <x v="1"/>
    <x v="5"/>
    <n v="7"/>
  </r>
  <r>
    <s v="S4626"/>
    <s v="Emma"/>
    <s v="Williams"/>
    <s v="student3626@university.com"/>
    <s v="Male"/>
    <n v="24"/>
    <x v="1"/>
    <n v="69.62"/>
    <n v="69.62"/>
    <n v="94.84"/>
    <n v="62.02"/>
    <n v="60.12"/>
    <n v="60.12"/>
    <n v="86.65"/>
    <n v="9.16"/>
    <n v="79.77"/>
    <n v="51.71"/>
    <x v="0"/>
    <x v="0"/>
    <n v="26"/>
    <x v="1"/>
    <x v="0"/>
    <s v="Bachelor's"/>
    <x v="4"/>
    <x v="0"/>
    <x v="0"/>
    <n v="6.7"/>
  </r>
  <r>
    <s v="S4627"/>
    <s v="Omar"/>
    <s v="Brown"/>
    <s v="student3627@university.com"/>
    <s v="Male"/>
    <n v="19"/>
    <x v="1"/>
    <n v="62.05"/>
    <n v="62.05"/>
    <n v="94.09"/>
    <n v="63.6"/>
    <m/>
    <n v="74.902361111111162"/>
    <n v="72.91"/>
    <n v="4.66"/>
    <n v="76.92"/>
    <n v="74.16"/>
    <x v="2"/>
    <x v="1"/>
    <n v="25.8"/>
    <x v="1"/>
    <x v="0"/>
    <s v="PhD"/>
    <x v="3"/>
    <x v="0"/>
    <x v="2"/>
    <n v="8.1999999999999993"/>
  </r>
  <r>
    <s v="S4628"/>
    <s v="Liam"/>
    <s v="Brown"/>
    <s v="student3628@university.com"/>
    <s v="Male"/>
    <n v="20"/>
    <x v="1"/>
    <m/>
    <n v="75.228733660130686"/>
    <n v="71.13"/>
    <n v="47.07"/>
    <n v="71.680000000000007"/>
    <n v="71.680000000000007"/>
    <n v="92.83"/>
    <n v="9.64"/>
    <n v="52.14"/>
    <n v="60.5"/>
    <x v="0"/>
    <x v="0"/>
    <n v="16.399999999999999"/>
    <x v="0"/>
    <x v="0"/>
    <m/>
    <x v="1"/>
    <x v="2"/>
    <x v="6"/>
    <n v="5.3"/>
  </r>
  <r>
    <s v="S4629"/>
    <s v="Liam"/>
    <s v="Jones"/>
    <s v="student3629@university.com"/>
    <s v="Male"/>
    <n v="21"/>
    <x v="3"/>
    <n v="76.489999999999995"/>
    <n v="76.489999999999995"/>
    <n v="73.19"/>
    <n v="53.55"/>
    <n v="77.819999999999993"/>
    <n v="77.819999999999993"/>
    <n v="63.93"/>
    <n v="5.39"/>
    <n v="84.07"/>
    <n v="52.92"/>
    <x v="3"/>
    <x v="1"/>
    <n v="25.1"/>
    <x v="0"/>
    <x v="1"/>
    <s v="PhD"/>
    <x v="3"/>
    <x v="0"/>
    <x v="3"/>
    <n v="4.0999999999999996"/>
  </r>
  <r>
    <s v="S4630"/>
    <s v="Maria"/>
    <s v="Davis"/>
    <s v="student3630@university.com"/>
    <s v="Male"/>
    <n v="24"/>
    <x v="0"/>
    <n v="63.67"/>
    <n v="63.67"/>
    <n v="59.92"/>
    <n v="55.7"/>
    <m/>
    <n v="74.902610474631814"/>
    <n v="60.19"/>
    <n v="2.35"/>
    <n v="67.91"/>
    <n v="82.59"/>
    <x v="2"/>
    <x v="1"/>
    <n v="9.8000000000000007"/>
    <x v="1"/>
    <x v="0"/>
    <s v="PhD"/>
    <x v="3"/>
    <x v="0"/>
    <x v="4"/>
    <n v="8.6999999999999993"/>
  </r>
  <r>
    <s v="S4631"/>
    <s v="Ali"/>
    <s v="Davis"/>
    <s v="student3631@university.com"/>
    <s v="Female"/>
    <n v="22"/>
    <x v="1"/>
    <n v="89.8"/>
    <n v="89.8"/>
    <n v="54.62"/>
    <n v="44.06"/>
    <n v="68.06"/>
    <n v="68.06"/>
    <n v="91.58"/>
    <n v="9.75"/>
    <n v="96.78"/>
    <n v="99.26"/>
    <x v="3"/>
    <x v="1"/>
    <n v="14.3"/>
    <x v="0"/>
    <x v="0"/>
    <m/>
    <x v="1"/>
    <x v="1"/>
    <x v="4"/>
    <n v="5.3"/>
  </r>
  <r>
    <s v="S4632"/>
    <s v="Omar"/>
    <s v="Davis"/>
    <s v="student3632@university.com"/>
    <s v="Male"/>
    <n v="19"/>
    <x v="0"/>
    <n v="50.4"/>
    <n v="50.4"/>
    <n v="88.91"/>
    <n v="59.57"/>
    <n v="83.35"/>
    <n v="83.35"/>
    <n v="66.319999999999993"/>
    <n v="2.4300000000000002"/>
    <n v="59.34"/>
    <n v="87.48"/>
    <x v="2"/>
    <x v="1"/>
    <n v="7"/>
    <x v="0"/>
    <x v="0"/>
    <s v="PhD"/>
    <x v="3"/>
    <x v="1"/>
    <x v="8"/>
    <n v="7.2"/>
  </r>
  <r>
    <s v="S4633"/>
    <s v="Liam"/>
    <s v="Brown"/>
    <s v="student3633@university.com"/>
    <s v="Male"/>
    <n v="23"/>
    <x v="0"/>
    <n v="92.13"/>
    <n v="92.13"/>
    <n v="46.38"/>
    <n v="44.33"/>
    <n v="77.930000000000007"/>
    <n v="77.930000000000007"/>
    <n v="70.59"/>
    <n v="8.82"/>
    <n v="65.11"/>
    <n v="62.7"/>
    <x v="1"/>
    <x v="1"/>
    <n v="25.2"/>
    <x v="0"/>
    <x v="0"/>
    <m/>
    <x v="1"/>
    <x v="1"/>
    <x v="6"/>
    <n v="8.9"/>
  </r>
  <r>
    <s v="S4634"/>
    <s v="Liam"/>
    <s v="Jones"/>
    <s v="student3634@university.com"/>
    <s v="Female"/>
    <n v="20"/>
    <x v="0"/>
    <m/>
    <n v="75.231730926989286"/>
    <n v="69.239999999999995"/>
    <n v="82.21"/>
    <n v="77.45"/>
    <n v="77.45"/>
    <n v="89.69"/>
    <n v="1.73"/>
    <n v="75.239999999999995"/>
    <n v="74.67"/>
    <x v="2"/>
    <x v="1"/>
    <n v="29.4"/>
    <x v="0"/>
    <x v="0"/>
    <s v="PhD"/>
    <x v="3"/>
    <x v="2"/>
    <x v="8"/>
    <n v="5.2"/>
  </r>
  <r>
    <s v="S4635"/>
    <s v="Liam"/>
    <s v="Davis"/>
    <s v="student3635@university.com"/>
    <s v="Male"/>
    <n v="23"/>
    <x v="1"/>
    <n v="85.81"/>
    <n v="85.81"/>
    <n v="78.06"/>
    <n v="63.16"/>
    <n v="75.540000000000006"/>
    <n v="75.540000000000006"/>
    <n v="81.78"/>
    <n v="6.75"/>
    <n v="73.87"/>
    <n v="52.49"/>
    <x v="3"/>
    <x v="1"/>
    <n v="19.399999999999999"/>
    <x v="0"/>
    <x v="0"/>
    <s v="PhD"/>
    <x v="3"/>
    <x v="2"/>
    <x v="3"/>
    <n v="9"/>
  </r>
  <r>
    <s v="S4636"/>
    <s v="Ali"/>
    <s v="Davis"/>
    <s v="student3636@university.com"/>
    <s v="Male"/>
    <n v="19"/>
    <x v="3"/>
    <n v="86.68"/>
    <n v="86.68"/>
    <n v="46.22"/>
    <n v="59.61"/>
    <n v="97.19"/>
    <n v="97.19"/>
    <n v="72.09"/>
    <n v="4.1100000000000003"/>
    <n v="70.02"/>
    <n v="76.58"/>
    <x v="1"/>
    <x v="1"/>
    <n v="24.2"/>
    <x v="0"/>
    <x v="0"/>
    <s v="PhD"/>
    <x v="3"/>
    <x v="1"/>
    <x v="7"/>
    <n v="6.7"/>
  </r>
  <r>
    <s v="S4637"/>
    <s v="Ali"/>
    <s v="Smith"/>
    <s v="student3637@university.com"/>
    <s v="Male"/>
    <n v="23"/>
    <x v="0"/>
    <n v="96.68"/>
    <n v="96.68"/>
    <n v="71.180000000000007"/>
    <n v="47.59"/>
    <n v="96.73"/>
    <n v="96.73"/>
    <n v="62.49"/>
    <n v="9.7200000000000006"/>
    <n v="65.72"/>
    <n v="54.97"/>
    <x v="1"/>
    <x v="1"/>
    <n v="15"/>
    <x v="0"/>
    <x v="0"/>
    <s v="High School"/>
    <x v="0"/>
    <x v="2"/>
    <x v="7"/>
    <n v="8.8000000000000007"/>
  </r>
  <r>
    <s v="S4638"/>
    <s v="Sara"/>
    <s v="Smith"/>
    <s v="student3638@university.com"/>
    <s v="Male"/>
    <n v="20"/>
    <x v="3"/>
    <n v="60.45"/>
    <n v="60.45"/>
    <n v="74.650000000000006"/>
    <n v="53.59"/>
    <n v="68.010000000000005"/>
    <n v="68.010000000000005"/>
    <n v="88.21"/>
    <n v="1.85"/>
    <n v="57.36"/>
    <n v="89.73"/>
    <x v="4"/>
    <x v="1"/>
    <n v="19"/>
    <x v="1"/>
    <x v="0"/>
    <s v="PhD"/>
    <x v="3"/>
    <x v="0"/>
    <x v="8"/>
    <n v="4.4000000000000004"/>
  </r>
  <r>
    <s v="S4639"/>
    <s v="Omar"/>
    <s v="Smith"/>
    <s v="student3639@university.com"/>
    <s v="Female"/>
    <n v="24"/>
    <x v="0"/>
    <n v="99.73"/>
    <n v="99.73"/>
    <n v="84.55"/>
    <n v="53.96"/>
    <n v="67.59"/>
    <n v="67.59"/>
    <n v="59.02"/>
    <n v="4.09"/>
    <n v="91.05"/>
    <n v="52.84"/>
    <x v="1"/>
    <x v="1"/>
    <n v="13.7"/>
    <x v="0"/>
    <x v="0"/>
    <m/>
    <x v="1"/>
    <x v="2"/>
    <x v="7"/>
    <n v="6.7"/>
  </r>
  <r>
    <s v="S4640"/>
    <s v="Sara"/>
    <s v="Johnson"/>
    <s v="student3640@university.com"/>
    <s v="Male"/>
    <n v="20"/>
    <x v="1"/>
    <n v="88.67"/>
    <n v="88.67"/>
    <n v="54.09"/>
    <n v="99.11"/>
    <n v="77.739999999999995"/>
    <n v="77.739999999999995"/>
    <n v="96.41"/>
    <n v="6.4"/>
    <n v="72.44"/>
    <n v="50.47"/>
    <x v="1"/>
    <x v="1"/>
    <n v="22.4"/>
    <x v="0"/>
    <x v="0"/>
    <s v="High School"/>
    <x v="0"/>
    <x v="0"/>
    <x v="2"/>
    <n v="8.6999999999999993"/>
  </r>
  <r>
    <s v="S4641"/>
    <s v="John"/>
    <s v="Davis"/>
    <s v="student3641@university.com"/>
    <s v="Female"/>
    <n v="18"/>
    <x v="3"/>
    <n v="86.33"/>
    <n v="86.33"/>
    <n v="57.6"/>
    <n v="90.12"/>
    <n v="54.78"/>
    <n v="54.78"/>
    <n v="57.52"/>
    <n v="9.7799999999999994"/>
    <n v="78.650000000000006"/>
    <n v="93.08"/>
    <x v="1"/>
    <x v="1"/>
    <n v="11.2"/>
    <x v="0"/>
    <x v="1"/>
    <s v="High School"/>
    <x v="0"/>
    <x v="1"/>
    <x v="2"/>
    <n v="4.8"/>
  </r>
  <r>
    <s v="S4642"/>
    <s v="Ali"/>
    <s v="Johnson"/>
    <s v="student3642@university.com"/>
    <s v="Male"/>
    <n v="23"/>
    <x v="0"/>
    <n v="68.05"/>
    <n v="68.05"/>
    <n v="74.17"/>
    <n v="40.92"/>
    <n v="65.150000000000006"/>
    <n v="65.150000000000006"/>
    <n v="90.25"/>
    <n v="3.04"/>
    <n v="77.33"/>
    <n v="97.13"/>
    <x v="0"/>
    <x v="0"/>
    <n v="8.8000000000000007"/>
    <x v="1"/>
    <x v="0"/>
    <s v="Bachelor's"/>
    <x v="4"/>
    <x v="1"/>
    <x v="6"/>
    <n v="5.4"/>
  </r>
  <r>
    <s v="S4643"/>
    <s v="Maria"/>
    <s v="Jones"/>
    <s v="student3643@university.com"/>
    <s v="Male"/>
    <n v="18"/>
    <x v="0"/>
    <n v="77.290000000000006"/>
    <n v="77.290000000000006"/>
    <n v="98.99"/>
    <n v="77.010000000000005"/>
    <n v="61.54"/>
    <n v="61.54"/>
    <n v="71.209999999999994"/>
    <n v="3.97"/>
    <n v="78.77"/>
    <n v="54.33"/>
    <x v="1"/>
    <x v="1"/>
    <n v="27.5"/>
    <x v="0"/>
    <x v="0"/>
    <s v="High School"/>
    <x v="0"/>
    <x v="0"/>
    <x v="8"/>
    <n v="5.0999999999999996"/>
  </r>
  <r>
    <s v="S4644"/>
    <s v="Emma"/>
    <s v="Brown"/>
    <s v="student3644@university.com"/>
    <s v="Female"/>
    <n v="24"/>
    <x v="3"/>
    <n v="82.7"/>
    <n v="82.7"/>
    <n v="53.05"/>
    <n v="55.35"/>
    <n v="61.17"/>
    <n v="61.17"/>
    <n v="59.3"/>
    <n v="4.62"/>
    <n v="85.24"/>
    <n v="63.95"/>
    <x v="3"/>
    <x v="1"/>
    <n v="26.6"/>
    <x v="1"/>
    <x v="0"/>
    <s v="Bachelor's"/>
    <x v="4"/>
    <x v="0"/>
    <x v="5"/>
    <n v="8.8000000000000007"/>
  </r>
  <r>
    <s v="S4645"/>
    <s v="Maria"/>
    <s v="Davis"/>
    <s v="student3645@university.com"/>
    <s v="Male"/>
    <n v="18"/>
    <x v="0"/>
    <n v="81.02"/>
    <n v="81.02"/>
    <n v="99.15"/>
    <n v="46.26"/>
    <n v="81.93"/>
    <n v="81.93"/>
    <n v="70.12"/>
    <n v="2.5299999999999998"/>
    <n v="81.47"/>
    <n v="87.08"/>
    <x v="1"/>
    <x v="1"/>
    <n v="25.9"/>
    <x v="0"/>
    <x v="0"/>
    <s v="High School"/>
    <x v="0"/>
    <x v="2"/>
    <x v="9"/>
    <n v="5.3"/>
  </r>
  <r>
    <s v="S4646"/>
    <s v="Emma"/>
    <s v="Brown"/>
    <s v="student3646@university.com"/>
    <s v="Female"/>
    <n v="23"/>
    <x v="3"/>
    <n v="85.25"/>
    <n v="85.25"/>
    <n v="82.86"/>
    <n v="82.34"/>
    <n v="69.22"/>
    <n v="69.22"/>
    <n v="61.08"/>
    <n v="8.17"/>
    <n v="63.7"/>
    <n v="76.98"/>
    <x v="1"/>
    <x v="1"/>
    <n v="25.5"/>
    <x v="0"/>
    <x v="0"/>
    <s v="High School"/>
    <x v="0"/>
    <x v="0"/>
    <x v="2"/>
    <n v="4.5999999999999996"/>
  </r>
  <r>
    <s v="S4647"/>
    <s v="Ali"/>
    <s v="Smith"/>
    <s v="student3647@university.com"/>
    <s v="Female"/>
    <n v="19"/>
    <x v="0"/>
    <n v="54.12"/>
    <n v="54.12"/>
    <n v="89.56"/>
    <n v="47.9"/>
    <n v="58.56"/>
    <n v="58.56"/>
    <n v="56.8"/>
    <n v="0.92"/>
    <n v="77.69"/>
    <n v="97.46"/>
    <x v="0"/>
    <x v="0"/>
    <n v="23.2"/>
    <x v="0"/>
    <x v="1"/>
    <s v="High School"/>
    <x v="0"/>
    <x v="0"/>
    <x v="0"/>
    <n v="8"/>
  </r>
  <r>
    <s v="S4648"/>
    <s v="Ali"/>
    <s v="Davis"/>
    <s v="student3648@university.com"/>
    <s v="Female"/>
    <n v="21"/>
    <x v="3"/>
    <n v="67.78"/>
    <n v="67.78"/>
    <n v="45.38"/>
    <n v="66.62"/>
    <m/>
    <n v="74.928672199170165"/>
    <n v="61.96"/>
    <n v="7.05"/>
    <n v="62.23"/>
    <n v="69.459999999999994"/>
    <x v="3"/>
    <x v="1"/>
    <n v="26.9"/>
    <x v="0"/>
    <x v="0"/>
    <s v="Master's"/>
    <x v="2"/>
    <x v="0"/>
    <x v="3"/>
    <n v="6.6"/>
  </r>
  <r>
    <s v="S4649"/>
    <s v="Ali"/>
    <s v="Williams"/>
    <s v="student3649@university.com"/>
    <s v="Male"/>
    <n v="24"/>
    <x v="1"/>
    <n v="71.7"/>
    <n v="71.7"/>
    <n v="58.03"/>
    <n v="77.930000000000007"/>
    <n v="93.71"/>
    <n v="93.71"/>
    <n v="93.37"/>
    <n v="5.34"/>
    <n v="79.44"/>
    <n v="50.17"/>
    <x v="4"/>
    <x v="1"/>
    <n v="10.3"/>
    <x v="1"/>
    <x v="0"/>
    <s v="Bachelor's"/>
    <x v="4"/>
    <x v="1"/>
    <x v="5"/>
    <n v="6.9"/>
  </r>
  <r>
    <s v="S4650"/>
    <s v="Sara"/>
    <s v="Johnson"/>
    <s v="student3650@university.com"/>
    <s v="Male"/>
    <n v="20"/>
    <x v="1"/>
    <n v="63.03"/>
    <n v="63.03"/>
    <n v="43.46"/>
    <n v="73.27"/>
    <m/>
    <n v="74.91307308970103"/>
    <n v="55.3"/>
    <n v="2.42"/>
    <n v="71.599999999999994"/>
    <n v="50.99"/>
    <x v="2"/>
    <x v="1"/>
    <n v="26.8"/>
    <x v="0"/>
    <x v="0"/>
    <m/>
    <x v="1"/>
    <x v="2"/>
    <x v="8"/>
    <n v="7"/>
  </r>
  <r>
    <s v="S4651"/>
    <s v="Omar"/>
    <s v="Johnson"/>
    <s v="student3651@university.com"/>
    <s v="Male"/>
    <n v="22"/>
    <x v="0"/>
    <n v="58.63"/>
    <n v="58.63"/>
    <n v="62.29"/>
    <n v="98.66"/>
    <n v="69.540000000000006"/>
    <n v="69.540000000000006"/>
    <n v="98.63"/>
    <n v="4.93"/>
    <n v="51.97"/>
    <n v="78.239999999999995"/>
    <x v="4"/>
    <x v="1"/>
    <n v="27.9"/>
    <x v="0"/>
    <x v="0"/>
    <m/>
    <x v="1"/>
    <x v="1"/>
    <x v="3"/>
    <n v="7.1"/>
  </r>
  <r>
    <s v="S4652"/>
    <s v="Emma"/>
    <s v="Davis"/>
    <s v="student3652@university.com"/>
    <s v="Male"/>
    <n v="24"/>
    <x v="3"/>
    <n v="56.95"/>
    <n v="56.95"/>
    <n v="98.88"/>
    <n v="87.14"/>
    <n v="52.85"/>
    <n v="52.85"/>
    <n v="50.25"/>
    <n v="8.3000000000000007"/>
    <n v="86.7"/>
    <n v="87.61"/>
    <x v="2"/>
    <x v="1"/>
    <n v="22.9"/>
    <x v="1"/>
    <x v="0"/>
    <m/>
    <x v="1"/>
    <x v="0"/>
    <x v="9"/>
    <n v="6.3"/>
  </r>
  <r>
    <s v="S4653"/>
    <s v="Omar"/>
    <s v="Smith"/>
    <s v="student3653@university.com"/>
    <s v="Female"/>
    <n v="18"/>
    <x v="2"/>
    <n v="68.319999999999993"/>
    <n v="68.319999999999993"/>
    <n v="46.32"/>
    <n v="86.45"/>
    <n v="55.34"/>
    <n v="55.34"/>
    <n v="82.91"/>
    <n v="4.45"/>
    <n v="63.73"/>
    <n v="89.53"/>
    <x v="1"/>
    <x v="1"/>
    <n v="20"/>
    <x v="1"/>
    <x v="0"/>
    <s v="High School"/>
    <x v="0"/>
    <x v="1"/>
    <x v="2"/>
    <n v="8.9"/>
  </r>
  <r>
    <s v="S4654"/>
    <s v="Sara"/>
    <s v="Johnson"/>
    <s v="student3654@university.com"/>
    <s v="Male"/>
    <n v="19"/>
    <x v="0"/>
    <n v="74.67"/>
    <n v="74.67"/>
    <n v="73.739999999999995"/>
    <n v="61.34"/>
    <n v="63.8"/>
    <n v="63.8"/>
    <n v="92.83"/>
    <n v="1.22"/>
    <n v="96.01"/>
    <n v="95.58"/>
    <x v="2"/>
    <x v="1"/>
    <n v="10.9"/>
    <x v="1"/>
    <x v="0"/>
    <s v="None"/>
    <x v="1"/>
    <x v="1"/>
    <x v="4"/>
    <n v="4.9000000000000004"/>
  </r>
  <r>
    <s v="S4655"/>
    <s v="Sara"/>
    <s v="Smith"/>
    <s v="student3655@university.com"/>
    <s v="Male"/>
    <n v="23"/>
    <x v="3"/>
    <n v="53.15"/>
    <n v="53.15"/>
    <n v="40.36"/>
    <n v="40.5"/>
    <n v="61"/>
    <n v="61"/>
    <n v="96.7"/>
    <n v="0.41"/>
    <n v="64.03"/>
    <n v="61.45"/>
    <x v="0"/>
    <x v="0"/>
    <n v="26.7"/>
    <x v="1"/>
    <x v="0"/>
    <s v="Bachelor's"/>
    <x v="4"/>
    <x v="0"/>
    <x v="4"/>
    <n v="8.8000000000000007"/>
  </r>
  <r>
    <s v="S4656"/>
    <s v="Ahmed"/>
    <s v="Jones"/>
    <s v="student3656@university.com"/>
    <s v="Female"/>
    <n v="19"/>
    <x v="1"/>
    <m/>
    <n v="75.242462437395602"/>
    <n v="82.76"/>
    <n v="84.06"/>
    <n v="93.7"/>
    <n v="93.7"/>
    <n v="57.2"/>
    <n v="7.78"/>
    <n v="99.83"/>
    <n v="86.92"/>
    <x v="4"/>
    <x v="1"/>
    <n v="19.399999999999999"/>
    <x v="0"/>
    <x v="0"/>
    <s v="Bachelor's"/>
    <x v="4"/>
    <x v="0"/>
    <x v="3"/>
    <n v="5.5"/>
  </r>
  <r>
    <s v="S4657"/>
    <s v="Maria"/>
    <s v="Brown"/>
    <s v="student3657@university.com"/>
    <s v="Female"/>
    <n v="19"/>
    <x v="3"/>
    <n v="88.26"/>
    <n v="88.26"/>
    <n v="51.83"/>
    <n v="99.98"/>
    <n v="99.32"/>
    <n v="99.32"/>
    <n v="84.91"/>
    <n v="3.3"/>
    <n v="73.150000000000006"/>
    <n v="91.35"/>
    <x v="1"/>
    <x v="1"/>
    <n v="20.3"/>
    <x v="1"/>
    <x v="0"/>
    <s v="None"/>
    <x v="1"/>
    <x v="1"/>
    <x v="3"/>
    <n v="4.9000000000000004"/>
  </r>
  <r>
    <s v="S4658"/>
    <s v="Maria"/>
    <s v="Williams"/>
    <s v="student3658@university.com"/>
    <s v="Male"/>
    <n v="23"/>
    <x v="0"/>
    <n v="86.54"/>
    <n v="86.54"/>
    <n v="47.78"/>
    <n v="64.349999999999994"/>
    <n v="90.83"/>
    <n v="90.83"/>
    <n v="55.37"/>
    <n v="9.31"/>
    <n v="51.32"/>
    <n v="91.81"/>
    <x v="3"/>
    <x v="1"/>
    <n v="20.2"/>
    <x v="0"/>
    <x v="0"/>
    <s v="None"/>
    <x v="1"/>
    <x v="0"/>
    <x v="4"/>
    <n v="7.1"/>
  </r>
  <r>
    <s v="S4659"/>
    <s v="John"/>
    <s v="Brown"/>
    <s v="student3659@university.com"/>
    <s v="Female"/>
    <n v="22"/>
    <x v="0"/>
    <n v="58.64"/>
    <n v="58.64"/>
    <n v="60.22"/>
    <n v="99.13"/>
    <m/>
    <n v="74.923879598662253"/>
    <n v="67.63"/>
    <n v="6.17"/>
    <n v="53.81"/>
    <n v="70.58"/>
    <x v="4"/>
    <x v="1"/>
    <n v="26.7"/>
    <x v="0"/>
    <x v="0"/>
    <s v="None"/>
    <x v="1"/>
    <x v="1"/>
    <x v="8"/>
    <n v="8.5"/>
  </r>
  <r>
    <s v="S4660"/>
    <s v="Liam"/>
    <s v="Brown"/>
    <s v="student3660@university.com"/>
    <s v="Female"/>
    <n v="23"/>
    <x v="0"/>
    <n v="80.19"/>
    <n v="80.19"/>
    <n v="86.26"/>
    <n v="48.5"/>
    <n v="79.430000000000007"/>
    <n v="79.430000000000007"/>
    <n v="86.6"/>
    <n v="4.3600000000000003"/>
    <n v="54.1"/>
    <n v="81.3"/>
    <x v="2"/>
    <x v="1"/>
    <n v="8.4"/>
    <x v="0"/>
    <x v="0"/>
    <s v="Master's"/>
    <x v="2"/>
    <x v="2"/>
    <x v="5"/>
    <n v="5.8"/>
  </r>
  <r>
    <s v="S4661"/>
    <s v="Sara"/>
    <s v="Jones"/>
    <s v="student3661@university.com"/>
    <s v="Female"/>
    <n v="22"/>
    <x v="1"/>
    <m/>
    <n v="75.231859296482355"/>
    <n v="46.4"/>
    <n v="57.79"/>
    <n v="88.5"/>
    <n v="88.5"/>
    <n v="67.3"/>
    <n v="5.64"/>
    <n v="52.81"/>
    <n v="77.58"/>
    <x v="0"/>
    <x v="0"/>
    <n v="6.5"/>
    <x v="0"/>
    <x v="0"/>
    <s v="High School"/>
    <x v="0"/>
    <x v="0"/>
    <x v="3"/>
    <n v="4.4000000000000004"/>
  </r>
  <r>
    <s v="S4662"/>
    <s v="Emma"/>
    <s v="Johnson"/>
    <s v="student3662@university.com"/>
    <s v="Female"/>
    <n v="23"/>
    <x v="0"/>
    <n v="99.12"/>
    <n v="99.12"/>
    <n v="53.79"/>
    <n v="50.24"/>
    <n v="97.35"/>
    <n v="97.35"/>
    <n v="65.67"/>
    <n v="4.57"/>
    <n v="63.39"/>
    <n v="79.87"/>
    <x v="1"/>
    <x v="1"/>
    <n v="10.6"/>
    <x v="0"/>
    <x v="0"/>
    <s v="High School"/>
    <x v="0"/>
    <x v="1"/>
    <x v="5"/>
    <n v="6.7"/>
  </r>
  <r>
    <s v="S4663"/>
    <s v="Ahmed"/>
    <s v="Williams"/>
    <s v="student3663@university.com"/>
    <s v="Female"/>
    <n v="18"/>
    <x v="3"/>
    <n v="87.38"/>
    <n v="87.38"/>
    <n v="40.51"/>
    <n v="68.510000000000005"/>
    <n v="80.069999999999993"/>
    <n v="80.069999999999993"/>
    <n v="55.8"/>
    <n v="9.06"/>
    <n v="66.23"/>
    <n v="64.099999999999994"/>
    <x v="3"/>
    <x v="1"/>
    <n v="17.3"/>
    <x v="0"/>
    <x v="0"/>
    <s v="None"/>
    <x v="1"/>
    <x v="1"/>
    <x v="1"/>
    <n v="8.9"/>
  </r>
  <r>
    <s v="S4664"/>
    <s v="Ahmed"/>
    <s v="Johnson"/>
    <s v="student3664@university.com"/>
    <s v="Male"/>
    <n v="22"/>
    <x v="2"/>
    <n v="78.790000000000006"/>
    <n v="78.790000000000006"/>
    <n v="98.1"/>
    <n v="87.82"/>
    <n v="57.73"/>
    <n v="57.73"/>
    <n v="53.32"/>
    <n v="4.58"/>
    <n v="55.56"/>
    <n v="84.16"/>
    <x v="3"/>
    <x v="1"/>
    <n v="16.7"/>
    <x v="0"/>
    <x v="0"/>
    <s v="PhD"/>
    <x v="3"/>
    <x v="1"/>
    <x v="5"/>
    <n v="5.9"/>
  </r>
  <r>
    <s v="S4665"/>
    <s v="Liam"/>
    <s v="Davis"/>
    <s v="student3665@university.com"/>
    <s v="Male"/>
    <n v="18"/>
    <x v="2"/>
    <n v="92.54"/>
    <n v="92.54"/>
    <n v="75.53"/>
    <n v="60.44"/>
    <n v="58.19"/>
    <n v="58.19"/>
    <n v="55.76"/>
    <n v="1.04"/>
    <n v="71.91"/>
    <n v="85.5"/>
    <x v="3"/>
    <x v="1"/>
    <n v="17.8"/>
    <x v="1"/>
    <x v="0"/>
    <s v="High School"/>
    <x v="0"/>
    <x v="1"/>
    <x v="5"/>
    <n v="4.0999999999999996"/>
  </r>
  <r>
    <s v="S4666"/>
    <s v="Omar"/>
    <s v="Brown"/>
    <s v="student3666@university.com"/>
    <s v="Male"/>
    <n v="24"/>
    <x v="0"/>
    <n v="57.75"/>
    <n v="57.75"/>
    <n v="83.19"/>
    <n v="94.37"/>
    <n v="79.19"/>
    <n v="79.19"/>
    <n v="93.77"/>
    <n v="5.97"/>
    <n v="68.27"/>
    <n v="59.8"/>
    <x v="2"/>
    <x v="1"/>
    <n v="7.9"/>
    <x v="0"/>
    <x v="0"/>
    <s v="PhD"/>
    <x v="3"/>
    <x v="0"/>
    <x v="1"/>
    <n v="6.5"/>
  </r>
  <r>
    <s v="S4667"/>
    <s v="Liam"/>
    <s v="Davis"/>
    <s v="student3667@university.com"/>
    <s v="Male"/>
    <n v="22"/>
    <x v="0"/>
    <n v="50.76"/>
    <n v="50.76"/>
    <n v="79.08"/>
    <n v="72.69"/>
    <n v="66.67"/>
    <n v="66.67"/>
    <n v="50.56"/>
    <n v="6.23"/>
    <n v="81.819999999999993"/>
    <n v="72.180000000000007"/>
    <x v="2"/>
    <x v="1"/>
    <n v="24.8"/>
    <x v="0"/>
    <x v="0"/>
    <s v="High School"/>
    <x v="0"/>
    <x v="1"/>
    <x v="2"/>
    <n v="5.9"/>
  </r>
  <r>
    <s v="S4668"/>
    <s v="Liam"/>
    <s v="Smith"/>
    <s v="student3668@university.com"/>
    <s v="Male"/>
    <n v="22"/>
    <x v="3"/>
    <n v="84.51"/>
    <n v="84.51"/>
    <n v="48.66"/>
    <n v="67.930000000000007"/>
    <n v="95.51"/>
    <n v="95.51"/>
    <n v="84.64"/>
    <n v="7.65"/>
    <n v="59.79"/>
    <n v="71.11"/>
    <x v="4"/>
    <x v="1"/>
    <n v="12.6"/>
    <x v="1"/>
    <x v="0"/>
    <s v="PhD"/>
    <x v="3"/>
    <x v="0"/>
    <x v="2"/>
    <n v="4.3"/>
  </r>
  <r>
    <s v="S4669"/>
    <s v="Liam"/>
    <s v="Brown"/>
    <s v="student3669@university.com"/>
    <s v="Male"/>
    <n v="23"/>
    <x v="1"/>
    <n v="54.92"/>
    <n v="54.92"/>
    <n v="75.7"/>
    <n v="87.22"/>
    <n v="80.58"/>
    <n v="80.58"/>
    <n v="88.43"/>
    <n v="9.33"/>
    <n v="95.7"/>
    <n v="87.45"/>
    <x v="2"/>
    <x v="1"/>
    <n v="27.8"/>
    <x v="1"/>
    <x v="0"/>
    <s v="Master's"/>
    <x v="2"/>
    <x v="1"/>
    <x v="1"/>
    <n v="8.4"/>
  </r>
  <r>
    <s v="S4670"/>
    <s v="Maria"/>
    <s v="Johnson"/>
    <s v="student3670@university.com"/>
    <s v="Male"/>
    <n v="22"/>
    <x v="3"/>
    <n v="55.77"/>
    <n v="55.77"/>
    <n v="47.88"/>
    <n v="46.09"/>
    <n v="83.82"/>
    <n v="83.82"/>
    <n v="78.39"/>
    <n v="4.43"/>
    <n v="75.8"/>
    <n v="83.33"/>
    <x v="2"/>
    <x v="1"/>
    <n v="26"/>
    <x v="0"/>
    <x v="0"/>
    <s v="High School"/>
    <x v="0"/>
    <x v="0"/>
    <x v="9"/>
    <n v="7.1"/>
  </r>
  <r>
    <s v="S4671"/>
    <s v="Sara"/>
    <s v="Brown"/>
    <s v="student3671@university.com"/>
    <s v="Female"/>
    <n v="18"/>
    <x v="3"/>
    <n v="87.23"/>
    <n v="87.23"/>
    <n v="64.069999999999993"/>
    <n v="86.43"/>
    <n v="50.29"/>
    <n v="50.29"/>
    <n v="86.54"/>
    <n v="3.52"/>
    <n v="81.19"/>
    <n v="73.81"/>
    <x v="3"/>
    <x v="1"/>
    <n v="6.6"/>
    <x v="0"/>
    <x v="0"/>
    <m/>
    <x v="1"/>
    <x v="0"/>
    <x v="8"/>
    <n v="4.8"/>
  </r>
  <r>
    <s v="S4672"/>
    <s v="John"/>
    <s v="Smith"/>
    <s v="student3672@university.com"/>
    <s v="Male"/>
    <n v="24"/>
    <x v="0"/>
    <n v="63.53"/>
    <n v="63.53"/>
    <n v="74.14"/>
    <n v="54.58"/>
    <m/>
    <n v="74.908471283783825"/>
    <n v="82.61"/>
    <n v="4.91"/>
    <n v="51.98"/>
    <n v="82.63"/>
    <x v="2"/>
    <x v="1"/>
    <n v="6.3"/>
    <x v="0"/>
    <x v="0"/>
    <s v="Bachelor's"/>
    <x v="4"/>
    <x v="0"/>
    <x v="4"/>
    <n v="8.6"/>
  </r>
  <r>
    <s v="S4673"/>
    <s v="Sara"/>
    <s v="Jones"/>
    <s v="student3673@university.com"/>
    <s v="Male"/>
    <n v="23"/>
    <x v="3"/>
    <n v="81.430000000000007"/>
    <n v="81.430000000000007"/>
    <n v="73.53"/>
    <n v="56.85"/>
    <n v="71.56"/>
    <n v="71.56"/>
    <n v="72.78"/>
    <n v="9"/>
    <n v="77.95"/>
    <n v="63.14"/>
    <x v="2"/>
    <x v="1"/>
    <n v="20.7"/>
    <x v="0"/>
    <x v="0"/>
    <s v="High School"/>
    <x v="0"/>
    <x v="2"/>
    <x v="6"/>
    <n v="6.9"/>
  </r>
  <r>
    <s v="S4674"/>
    <s v="Omar"/>
    <s v="Davis"/>
    <s v="student3674@university.com"/>
    <s v="Male"/>
    <n v="20"/>
    <x v="3"/>
    <n v="95.87"/>
    <n v="95.87"/>
    <n v="47.14"/>
    <n v="75.97"/>
    <n v="85.29"/>
    <n v="85.29"/>
    <n v="69.14"/>
    <n v="9.8000000000000007"/>
    <n v="68.41"/>
    <n v="61.62"/>
    <x v="1"/>
    <x v="1"/>
    <n v="6.9"/>
    <x v="0"/>
    <x v="0"/>
    <m/>
    <x v="1"/>
    <x v="1"/>
    <x v="0"/>
    <n v="7.4"/>
  </r>
  <r>
    <s v="S4675"/>
    <s v="Ali"/>
    <s v="Davis"/>
    <s v="student3675@university.com"/>
    <s v="Female"/>
    <n v="24"/>
    <x v="0"/>
    <n v="65.819999999999993"/>
    <n v="65.819999999999993"/>
    <n v="42.07"/>
    <n v="94.12"/>
    <n v="69.13"/>
    <n v="69.13"/>
    <n v="97.07"/>
    <n v="9.7100000000000009"/>
    <n v="96.21"/>
    <n v="62"/>
    <x v="4"/>
    <x v="1"/>
    <n v="19.3"/>
    <x v="1"/>
    <x v="0"/>
    <s v="None"/>
    <x v="1"/>
    <x v="1"/>
    <x v="2"/>
    <n v="6.9"/>
  </r>
  <r>
    <s v="S4676"/>
    <s v="Liam"/>
    <s v="Johnson"/>
    <s v="student3676@university.com"/>
    <s v="Male"/>
    <n v="24"/>
    <x v="3"/>
    <n v="60.86"/>
    <n v="60.86"/>
    <n v="87.89"/>
    <n v="74.7"/>
    <n v="98.83"/>
    <n v="98.83"/>
    <n v="98.6"/>
    <n v="2.2999999999999998"/>
    <n v="94.28"/>
    <n v="51.47"/>
    <x v="4"/>
    <x v="1"/>
    <n v="7"/>
    <x v="1"/>
    <x v="0"/>
    <s v="Bachelor's"/>
    <x v="4"/>
    <x v="2"/>
    <x v="5"/>
    <n v="8.9"/>
  </r>
  <r>
    <s v="S4677"/>
    <s v="Sara"/>
    <s v="Brown"/>
    <s v="student3677@university.com"/>
    <s v="Male"/>
    <n v="18"/>
    <x v="3"/>
    <n v="55.33"/>
    <n v="55.33"/>
    <n v="83.56"/>
    <n v="78.94"/>
    <n v="83.51"/>
    <n v="83.51"/>
    <n v="82.56"/>
    <n v="4.97"/>
    <n v="81.88"/>
    <n v="84.55"/>
    <x v="2"/>
    <x v="1"/>
    <n v="17"/>
    <x v="0"/>
    <x v="0"/>
    <s v="None"/>
    <x v="1"/>
    <x v="1"/>
    <x v="1"/>
    <n v="8.5"/>
  </r>
  <r>
    <s v="S4678"/>
    <s v="Omar"/>
    <s v="Johnson"/>
    <s v="student3678@university.com"/>
    <s v="Female"/>
    <n v="24"/>
    <x v="3"/>
    <n v="56.52"/>
    <n v="56.52"/>
    <n v="44.91"/>
    <n v="86.6"/>
    <n v="83"/>
    <n v="83"/>
    <n v="59.86"/>
    <n v="2.59"/>
    <n v="88.39"/>
    <n v="99.29"/>
    <x v="4"/>
    <x v="1"/>
    <n v="15.5"/>
    <x v="0"/>
    <x v="0"/>
    <s v="High School"/>
    <x v="0"/>
    <x v="2"/>
    <x v="9"/>
    <n v="4.0999999999999996"/>
  </r>
  <r>
    <s v="S4679"/>
    <s v="Ali"/>
    <s v="Jones"/>
    <s v="student3679@university.com"/>
    <s v="Male"/>
    <n v="20"/>
    <x v="3"/>
    <n v="53.11"/>
    <n v="53.11"/>
    <n v="47.64"/>
    <n v="55.56"/>
    <n v="95.97"/>
    <n v="95.97"/>
    <n v="72.39"/>
    <n v="3.68"/>
    <n v="82.23"/>
    <n v="65.45"/>
    <x v="2"/>
    <x v="1"/>
    <n v="19.8"/>
    <x v="1"/>
    <x v="0"/>
    <s v="Bachelor's"/>
    <x v="4"/>
    <x v="1"/>
    <x v="2"/>
    <n v="4.0999999999999996"/>
  </r>
  <r>
    <s v="S4680"/>
    <s v="Ali"/>
    <s v="Brown"/>
    <s v="student3680@university.com"/>
    <s v="Male"/>
    <n v="19"/>
    <x v="1"/>
    <n v="54.38"/>
    <n v="54.38"/>
    <n v="93.56"/>
    <n v="89.63"/>
    <n v="99.76"/>
    <n v="99.76"/>
    <n v="74.83"/>
    <n v="0.32"/>
    <n v="50.85"/>
    <n v="96.49"/>
    <x v="0"/>
    <x v="0"/>
    <n v="13.9"/>
    <x v="0"/>
    <x v="0"/>
    <m/>
    <x v="1"/>
    <x v="0"/>
    <x v="4"/>
    <n v="6.4"/>
  </r>
  <r>
    <s v="S4681"/>
    <s v="Liam"/>
    <s v="Brown"/>
    <s v="student3681@university.com"/>
    <s v="Female"/>
    <n v="23"/>
    <x v="1"/>
    <n v="71.599999999999994"/>
    <n v="71.599999999999994"/>
    <n v="86.15"/>
    <n v="65.08"/>
    <n v="59.89"/>
    <n v="59.89"/>
    <n v="87.9"/>
    <n v="1.61"/>
    <n v="85.16"/>
    <n v="80.33"/>
    <x v="0"/>
    <x v="0"/>
    <n v="8.5"/>
    <x v="0"/>
    <x v="0"/>
    <s v="Bachelor's"/>
    <x v="4"/>
    <x v="0"/>
    <x v="9"/>
    <n v="5.6"/>
  </r>
  <r>
    <s v="S4682"/>
    <s v="John"/>
    <s v="Johnson"/>
    <s v="student3682@university.com"/>
    <s v="Male"/>
    <n v="19"/>
    <x v="0"/>
    <n v="66.040000000000006"/>
    <n v="66.040000000000006"/>
    <n v="99.77"/>
    <n v="50.54"/>
    <n v="90.53"/>
    <n v="90.53"/>
    <n v="83.39"/>
    <n v="3.97"/>
    <n v="58.85"/>
    <n v="61.25"/>
    <x v="2"/>
    <x v="1"/>
    <n v="26.1"/>
    <x v="0"/>
    <x v="0"/>
    <s v="None"/>
    <x v="1"/>
    <x v="2"/>
    <x v="6"/>
    <n v="6.7"/>
  </r>
  <r>
    <s v="S4683"/>
    <s v="Emma"/>
    <s v="Johnson"/>
    <s v="student3683@university.com"/>
    <s v="Female"/>
    <n v="23"/>
    <x v="0"/>
    <n v="85.33"/>
    <n v="85.33"/>
    <n v="55.24"/>
    <n v="61.01"/>
    <n v="58.12"/>
    <n v="58.12"/>
    <n v="75.739999999999995"/>
    <n v="3.65"/>
    <n v="84.13"/>
    <n v="50.59"/>
    <x v="1"/>
    <x v="1"/>
    <n v="12.5"/>
    <x v="0"/>
    <x v="1"/>
    <s v="Bachelor's"/>
    <x v="4"/>
    <x v="0"/>
    <x v="6"/>
    <n v="5.7"/>
  </r>
  <r>
    <s v="S4684"/>
    <s v="Maria"/>
    <s v="Smith"/>
    <s v="student3684@university.com"/>
    <s v="Male"/>
    <n v="24"/>
    <x v="3"/>
    <n v="93.51"/>
    <n v="93.51"/>
    <n v="69.27"/>
    <n v="54.77"/>
    <n v="72.849999999999994"/>
    <n v="72.849999999999994"/>
    <n v="84.02"/>
    <n v="2.79"/>
    <n v="50.53"/>
    <n v="86.19"/>
    <x v="1"/>
    <x v="1"/>
    <n v="6.7"/>
    <x v="0"/>
    <x v="0"/>
    <m/>
    <x v="1"/>
    <x v="1"/>
    <x v="3"/>
    <n v="8.4"/>
  </r>
  <r>
    <s v="S4685"/>
    <s v="Sara"/>
    <s v="Jones"/>
    <s v="student3685@university.com"/>
    <s v="Male"/>
    <n v="23"/>
    <x v="3"/>
    <n v="89.24"/>
    <n v="89.24"/>
    <n v="54.19"/>
    <n v="53.72"/>
    <n v="55.01"/>
    <n v="55.01"/>
    <n v="51.2"/>
    <n v="2.2999999999999998"/>
    <n v="65.55"/>
    <n v="84.83"/>
    <x v="1"/>
    <x v="1"/>
    <n v="17.5"/>
    <x v="0"/>
    <x v="0"/>
    <m/>
    <x v="1"/>
    <x v="0"/>
    <x v="2"/>
    <n v="4.8"/>
  </r>
  <r>
    <s v="S4686"/>
    <s v="Ali"/>
    <s v="Smith"/>
    <s v="student3686@university.com"/>
    <s v="Male"/>
    <n v="18"/>
    <x v="3"/>
    <n v="76.53"/>
    <n v="76.53"/>
    <n v="77.37"/>
    <n v="56.95"/>
    <n v="81.17"/>
    <n v="81.17"/>
    <n v="88.83"/>
    <n v="7.49"/>
    <n v="75.849999999999994"/>
    <n v="61.46"/>
    <x v="0"/>
    <x v="0"/>
    <n v="26.9"/>
    <x v="0"/>
    <x v="0"/>
    <s v="High School"/>
    <x v="0"/>
    <x v="1"/>
    <x v="5"/>
    <n v="4.3"/>
  </r>
  <r>
    <s v="S4687"/>
    <s v="Sara"/>
    <s v="Davis"/>
    <s v="student3687@university.com"/>
    <s v="Female"/>
    <n v="20"/>
    <x v="0"/>
    <n v="55.12"/>
    <n v="55.12"/>
    <n v="46.92"/>
    <n v="50.86"/>
    <n v="73.430000000000007"/>
    <n v="73.430000000000007"/>
    <n v="60.58"/>
    <n v="2.95"/>
    <n v="66.66"/>
    <n v="66.64"/>
    <x v="2"/>
    <x v="1"/>
    <n v="12"/>
    <x v="0"/>
    <x v="0"/>
    <s v="High School"/>
    <x v="0"/>
    <x v="1"/>
    <x v="1"/>
    <n v="5.7"/>
  </r>
  <r>
    <s v="S4688"/>
    <s v="Emma"/>
    <s v="Brown"/>
    <s v="student3688@university.com"/>
    <s v="Female"/>
    <n v="23"/>
    <x v="1"/>
    <n v="85.49"/>
    <n v="85.49"/>
    <n v="47.63"/>
    <n v="80.06"/>
    <n v="81.430000000000007"/>
    <n v="81.430000000000007"/>
    <n v="82.82"/>
    <n v="7.07"/>
    <n v="84.7"/>
    <n v="94.9"/>
    <x v="1"/>
    <x v="1"/>
    <n v="16.3"/>
    <x v="0"/>
    <x v="0"/>
    <s v="Bachelor's"/>
    <x v="4"/>
    <x v="1"/>
    <x v="0"/>
    <n v="4.7"/>
  </r>
  <r>
    <s v="S4689"/>
    <s v="Maria"/>
    <s v="Johnson"/>
    <s v="student3689@university.com"/>
    <s v="Female"/>
    <n v="20"/>
    <x v="0"/>
    <n v="68.14"/>
    <n v="68.14"/>
    <n v="44.31"/>
    <n v="74.8"/>
    <n v="83.9"/>
    <n v="83.9"/>
    <n v="55.7"/>
    <n v="3.69"/>
    <n v="76.14"/>
    <n v="57.86"/>
    <x v="0"/>
    <x v="0"/>
    <n v="15.1"/>
    <x v="0"/>
    <x v="1"/>
    <s v="None"/>
    <x v="1"/>
    <x v="1"/>
    <x v="6"/>
    <n v="7"/>
  </r>
  <r>
    <s v="S4690"/>
    <s v="Emma"/>
    <s v="Brown"/>
    <s v="student3690@university.com"/>
    <s v="Male"/>
    <n v="23"/>
    <x v="3"/>
    <n v="54.28"/>
    <n v="54.28"/>
    <n v="81.62"/>
    <n v="78.91"/>
    <n v="80.97"/>
    <n v="80.97"/>
    <n v="55.72"/>
    <n v="8.02"/>
    <n v="97.98"/>
    <n v="91.77"/>
    <x v="4"/>
    <x v="1"/>
    <n v="6.2"/>
    <x v="1"/>
    <x v="0"/>
    <s v="PhD"/>
    <x v="3"/>
    <x v="0"/>
    <x v="3"/>
    <n v="6.4"/>
  </r>
  <r>
    <s v="S4691"/>
    <s v="Maria"/>
    <s v="Brown"/>
    <s v="student3691@university.com"/>
    <s v="Male"/>
    <n v="20"/>
    <x v="3"/>
    <n v="92.12"/>
    <n v="92.12"/>
    <n v="69.64"/>
    <n v="60.62"/>
    <m/>
    <n v="74.843293310463153"/>
    <n v="51.78"/>
    <n v="1.67"/>
    <n v="67.89"/>
    <n v="58.46"/>
    <x v="1"/>
    <x v="1"/>
    <n v="26.7"/>
    <x v="1"/>
    <x v="0"/>
    <s v="High School"/>
    <x v="0"/>
    <x v="2"/>
    <x v="6"/>
    <n v="7.5"/>
  </r>
  <r>
    <s v="S4692"/>
    <s v="Ahmed"/>
    <s v="Williams"/>
    <s v="student3692@university.com"/>
    <s v="Female"/>
    <n v="19"/>
    <x v="1"/>
    <n v="66.91"/>
    <n v="66.91"/>
    <n v="77.06"/>
    <n v="86.18"/>
    <n v="91.85"/>
    <n v="91.85"/>
    <n v="95.51"/>
    <n v="1.58"/>
    <n v="86.09"/>
    <n v="74.09"/>
    <x v="0"/>
    <x v="0"/>
    <n v="24"/>
    <x v="1"/>
    <x v="0"/>
    <s v="Bachelor's"/>
    <x v="4"/>
    <x v="0"/>
    <x v="0"/>
    <n v="4.4000000000000004"/>
  </r>
  <r>
    <s v="S4693"/>
    <s v="Maria"/>
    <s v="Davis"/>
    <s v="student3693@university.com"/>
    <s v="Female"/>
    <n v="18"/>
    <x v="3"/>
    <n v="60.91"/>
    <n v="60.91"/>
    <n v="92.76"/>
    <n v="47.78"/>
    <n v="77.58"/>
    <n v="77.58"/>
    <n v="80.23"/>
    <n v="6.8"/>
    <n v="91.79"/>
    <n v="74.95"/>
    <x v="2"/>
    <x v="1"/>
    <n v="7.4"/>
    <x v="0"/>
    <x v="0"/>
    <s v="High School"/>
    <x v="0"/>
    <x v="0"/>
    <x v="3"/>
    <n v="7.8"/>
  </r>
  <r>
    <s v="S4694"/>
    <s v="Liam"/>
    <s v="Williams"/>
    <s v="student3694@university.com"/>
    <s v="Male"/>
    <n v="23"/>
    <x v="1"/>
    <n v="93.57"/>
    <n v="93.57"/>
    <n v="84.42"/>
    <n v="74.27"/>
    <n v="74.489999999999995"/>
    <n v="74.489999999999995"/>
    <n v="68.099999999999994"/>
    <n v="9.15"/>
    <n v="62.68"/>
    <n v="73.599999999999994"/>
    <x v="1"/>
    <x v="1"/>
    <n v="8.3000000000000007"/>
    <x v="0"/>
    <x v="0"/>
    <s v="PhD"/>
    <x v="3"/>
    <x v="0"/>
    <x v="4"/>
    <n v="5.4"/>
  </r>
  <r>
    <s v="S4695"/>
    <s v="John"/>
    <s v="Brown"/>
    <s v="student3695@university.com"/>
    <s v="Male"/>
    <n v="21"/>
    <x v="0"/>
    <n v="95.11"/>
    <n v="95.11"/>
    <n v="67.7"/>
    <n v="56.53"/>
    <n v="99.35"/>
    <n v="99.35"/>
    <n v="89.39"/>
    <n v="1.43"/>
    <n v="87.71"/>
    <n v="64.400000000000006"/>
    <x v="3"/>
    <x v="1"/>
    <n v="5.3"/>
    <x v="0"/>
    <x v="0"/>
    <s v="High School"/>
    <x v="0"/>
    <x v="2"/>
    <x v="6"/>
    <n v="7.4"/>
  </r>
  <r>
    <s v="S4696"/>
    <s v="Emma"/>
    <s v="Johnson"/>
    <s v="student3696@university.com"/>
    <s v="Male"/>
    <n v="20"/>
    <x v="1"/>
    <m/>
    <n v="75.290793103448237"/>
    <n v="99.06"/>
    <n v="71.66"/>
    <n v="64.180000000000007"/>
    <n v="64.180000000000007"/>
    <n v="81.3"/>
    <n v="0.74"/>
    <n v="69.67"/>
    <n v="62.67"/>
    <x v="0"/>
    <x v="0"/>
    <n v="29.6"/>
    <x v="1"/>
    <x v="1"/>
    <s v="Master's"/>
    <x v="2"/>
    <x v="1"/>
    <x v="2"/>
    <n v="5.5"/>
  </r>
  <r>
    <s v="S4697"/>
    <s v="Ali"/>
    <s v="Brown"/>
    <s v="student3697@university.com"/>
    <s v="Male"/>
    <n v="20"/>
    <x v="2"/>
    <n v="67.739999999999995"/>
    <n v="67.739999999999995"/>
    <n v="67.38"/>
    <n v="59.42"/>
    <n v="76.400000000000006"/>
    <n v="76.400000000000006"/>
    <n v="81"/>
    <n v="9.35"/>
    <n v="56.44"/>
    <n v="86.66"/>
    <x v="3"/>
    <x v="1"/>
    <n v="15.4"/>
    <x v="1"/>
    <x v="0"/>
    <m/>
    <x v="1"/>
    <x v="0"/>
    <x v="2"/>
    <n v="8.1999999999999993"/>
  </r>
  <r>
    <s v="S4698"/>
    <s v="Liam"/>
    <s v="Davis"/>
    <s v="student3698@university.com"/>
    <s v="Female"/>
    <n v="21"/>
    <x v="2"/>
    <n v="78.98"/>
    <n v="78.98"/>
    <n v="46.75"/>
    <n v="87.43"/>
    <n v="84.12"/>
    <n v="84.12"/>
    <n v="74.349999999999994"/>
    <n v="1.17"/>
    <n v="50.18"/>
    <n v="63.78"/>
    <x v="4"/>
    <x v="1"/>
    <n v="28.3"/>
    <x v="0"/>
    <x v="0"/>
    <s v="None"/>
    <x v="1"/>
    <x v="1"/>
    <x v="4"/>
    <n v="8.1999999999999993"/>
  </r>
  <r>
    <s v="S4699"/>
    <s v="Ahmed"/>
    <s v="Williams"/>
    <s v="student3699@university.com"/>
    <s v="Male"/>
    <n v="18"/>
    <x v="0"/>
    <n v="86.67"/>
    <n v="86.67"/>
    <n v="99.56"/>
    <n v="93.48"/>
    <n v="56.26"/>
    <n v="56.26"/>
    <n v="50.4"/>
    <n v="2.5"/>
    <n v="87.19"/>
    <n v="80.5"/>
    <x v="1"/>
    <x v="1"/>
    <n v="15.5"/>
    <x v="0"/>
    <x v="0"/>
    <s v="PhD"/>
    <x v="3"/>
    <x v="0"/>
    <x v="8"/>
    <n v="5.5"/>
  </r>
  <r>
    <s v="S4700"/>
    <s v="John"/>
    <s v="Johnson"/>
    <s v="student3700@university.com"/>
    <s v="Male"/>
    <n v="20"/>
    <x v="0"/>
    <n v="53.16"/>
    <n v="53.16"/>
    <n v="41.37"/>
    <n v="84.55"/>
    <n v="67.709999999999994"/>
    <n v="67.709999999999994"/>
    <n v="62.92"/>
    <n v="9.2899999999999991"/>
    <n v="59.31"/>
    <n v="92.33"/>
    <x v="2"/>
    <x v="1"/>
    <n v="7.6"/>
    <x v="1"/>
    <x v="0"/>
    <m/>
    <x v="1"/>
    <x v="1"/>
    <x v="0"/>
    <n v="8.5"/>
  </r>
  <r>
    <s v="S4701"/>
    <s v="Sara"/>
    <s v="Brown"/>
    <s v="student3701@university.com"/>
    <s v="Male"/>
    <n v="18"/>
    <x v="3"/>
    <n v="79.67"/>
    <n v="79.67"/>
    <n v="72.989999999999995"/>
    <n v="50.54"/>
    <n v="90.08"/>
    <n v="90.08"/>
    <n v="55.45"/>
    <n v="8.0299999999999994"/>
    <n v="52.56"/>
    <n v="91.85"/>
    <x v="3"/>
    <x v="1"/>
    <n v="13.6"/>
    <x v="1"/>
    <x v="0"/>
    <s v="None"/>
    <x v="1"/>
    <x v="1"/>
    <x v="7"/>
    <n v="5.6"/>
  </r>
  <r>
    <s v="S4702"/>
    <s v="Liam"/>
    <s v="Jones"/>
    <s v="student3702@university.com"/>
    <s v="Male"/>
    <n v="20"/>
    <x v="2"/>
    <n v="97.64"/>
    <n v="97.64"/>
    <n v="58.55"/>
    <n v="56.49"/>
    <n v="61.84"/>
    <n v="61.84"/>
    <n v="83.12"/>
    <n v="3.43"/>
    <n v="74.86"/>
    <n v="58.36"/>
    <x v="1"/>
    <x v="1"/>
    <n v="15.5"/>
    <x v="0"/>
    <x v="0"/>
    <s v="High School"/>
    <x v="0"/>
    <x v="1"/>
    <x v="2"/>
    <n v="8.5"/>
  </r>
  <r>
    <s v="S4703"/>
    <s v="Emma"/>
    <s v="Davis"/>
    <s v="student3703@university.com"/>
    <s v="Male"/>
    <n v="24"/>
    <x v="0"/>
    <n v="63.1"/>
    <n v="63.1"/>
    <n v="70.209999999999994"/>
    <n v="95.16"/>
    <n v="74.66"/>
    <n v="74.66"/>
    <n v="62.43"/>
    <n v="9.5500000000000007"/>
    <n v="67.33"/>
    <n v="82.74"/>
    <x v="0"/>
    <x v="0"/>
    <n v="9.4"/>
    <x v="0"/>
    <x v="1"/>
    <m/>
    <x v="1"/>
    <x v="2"/>
    <x v="6"/>
    <n v="5"/>
  </r>
  <r>
    <s v="S4704"/>
    <s v="Omar"/>
    <s v="Davis"/>
    <s v="student3704@university.com"/>
    <s v="Male"/>
    <n v="22"/>
    <x v="3"/>
    <n v="95.44"/>
    <n v="95.44"/>
    <n v="73.52"/>
    <n v="66.23"/>
    <n v="81.53"/>
    <n v="81.53"/>
    <n v="72.510000000000005"/>
    <n v="5.68"/>
    <n v="84.59"/>
    <n v="80.11"/>
    <x v="1"/>
    <x v="1"/>
    <n v="6.3"/>
    <x v="0"/>
    <x v="0"/>
    <m/>
    <x v="1"/>
    <x v="1"/>
    <x v="8"/>
    <n v="5.4"/>
  </r>
  <r>
    <s v="S4705"/>
    <s v="Omar"/>
    <s v="Jones"/>
    <s v="student3705@university.com"/>
    <s v="Male"/>
    <n v="24"/>
    <x v="0"/>
    <n v="97.51"/>
    <n v="97.51"/>
    <n v="54.41"/>
    <n v="96.47"/>
    <n v="83.56"/>
    <n v="83.56"/>
    <n v="67.67"/>
    <n v="0.72"/>
    <n v="55.37"/>
    <n v="64.099999999999994"/>
    <x v="3"/>
    <x v="1"/>
    <n v="12.9"/>
    <x v="0"/>
    <x v="0"/>
    <s v="High School"/>
    <x v="0"/>
    <x v="0"/>
    <x v="6"/>
    <n v="8.4"/>
  </r>
  <r>
    <s v="S4706"/>
    <s v="Ali"/>
    <s v="Brown"/>
    <s v="student3706@university.com"/>
    <s v="Female"/>
    <n v="20"/>
    <x v="3"/>
    <n v="63.46"/>
    <n v="63.46"/>
    <n v="73.41"/>
    <n v="63.55"/>
    <n v="86.42"/>
    <n v="86.42"/>
    <n v="57.16"/>
    <n v="7.03"/>
    <n v="56.63"/>
    <n v="69.569999999999993"/>
    <x v="4"/>
    <x v="1"/>
    <n v="18.5"/>
    <x v="0"/>
    <x v="0"/>
    <m/>
    <x v="1"/>
    <x v="2"/>
    <x v="9"/>
    <n v="4.4000000000000004"/>
  </r>
  <r>
    <s v="S4707"/>
    <s v="Maria"/>
    <s v="Davis"/>
    <s v="student3707@university.com"/>
    <s v="Female"/>
    <n v="22"/>
    <x v="0"/>
    <m/>
    <n v="75.264304347826055"/>
    <n v="85.36"/>
    <n v="97.11"/>
    <n v="93.3"/>
    <n v="93.3"/>
    <n v="97.92"/>
    <n v="5.37"/>
    <n v="70.209999999999994"/>
    <n v="64.260000000000005"/>
    <x v="4"/>
    <x v="1"/>
    <n v="11.4"/>
    <x v="0"/>
    <x v="0"/>
    <s v="None"/>
    <x v="1"/>
    <x v="1"/>
    <x v="5"/>
    <n v="7.5"/>
  </r>
  <r>
    <s v="S4708"/>
    <s v="Ali"/>
    <s v="Johnson"/>
    <s v="student3708@university.com"/>
    <s v="Female"/>
    <n v="23"/>
    <x v="0"/>
    <n v="61.94"/>
    <n v="61.94"/>
    <n v="55.99"/>
    <n v="95.54"/>
    <n v="69.64"/>
    <n v="69.64"/>
    <n v="96.67"/>
    <n v="5.73"/>
    <n v="76.02"/>
    <n v="76.849999999999994"/>
    <x v="0"/>
    <x v="0"/>
    <n v="29"/>
    <x v="1"/>
    <x v="0"/>
    <s v="Bachelor's"/>
    <x v="4"/>
    <x v="0"/>
    <x v="5"/>
    <n v="7.4"/>
  </r>
  <r>
    <s v="S4709"/>
    <s v="Omar"/>
    <s v="Brown"/>
    <s v="student3709@university.com"/>
    <s v="Male"/>
    <n v="18"/>
    <x v="3"/>
    <n v="86.88"/>
    <n v="86.88"/>
    <n v="63.01"/>
    <n v="79.63"/>
    <n v="85.33"/>
    <n v="85.33"/>
    <n v="54.23"/>
    <n v="9.94"/>
    <n v="91.21"/>
    <n v="90.18"/>
    <x v="1"/>
    <x v="1"/>
    <n v="17"/>
    <x v="0"/>
    <x v="0"/>
    <s v="High School"/>
    <x v="0"/>
    <x v="1"/>
    <x v="1"/>
    <n v="8.9"/>
  </r>
  <r>
    <s v="S4710"/>
    <s v="Sara"/>
    <s v="Brown"/>
    <s v="student3710@university.com"/>
    <s v="Female"/>
    <n v="20"/>
    <x v="3"/>
    <n v="89.87"/>
    <n v="89.87"/>
    <n v="56.09"/>
    <n v="40.53"/>
    <n v="86.61"/>
    <n v="86.61"/>
    <n v="91.37"/>
    <n v="1.53"/>
    <n v="79.28"/>
    <n v="93.88"/>
    <x v="1"/>
    <x v="1"/>
    <n v="8.3000000000000007"/>
    <x v="0"/>
    <x v="0"/>
    <s v="High School"/>
    <x v="0"/>
    <x v="0"/>
    <x v="4"/>
    <n v="8.9"/>
  </r>
  <r>
    <s v="S4711"/>
    <s v="Ahmed"/>
    <s v="Williams"/>
    <s v="student3711@university.com"/>
    <s v="Male"/>
    <n v="19"/>
    <x v="2"/>
    <n v="62.36"/>
    <n v="62.36"/>
    <n v="89.23"/>
    <n v="64.02"/>
    <m/>
    <n v="74.771028770706209"/>
    <n v="74.42"/>
    <n v="6.57"/>
    <n v="95.13"/>
    <n v="86.14"/>
    <x v="3"/>
    <x v="1"/>
    <n v="15.3"/>
    <x v="0"/>
    <x v="0"/>
    <s v="Bachelor's"/>
    <x v="4"/>
    <x v="2"/>
    <x v="6"/>
    <n v="6.4"/>
  </r>
  <r>
    <s v="S4712"/>
    <s v="Ahmed"/>
    <s v="Davis"/>
    <s v="student3712@university.com"/>
    <s v="Male"/>
    <n v="19"/>
    <x v="1"/>
    <n v="85.79"/>
    <n v="85.79"/>
    <n v="83.5"/>
    <n v="94.67"/>
    <n v="98.41"/>
    <n v="98.41"/>
    <n v="88.69"/>
    <n v="4.59"/>
    <n v="60.89"/>
    <n v="74.17"/>
    <x v="1"/>
    <x v="1"/>
    <n v="22.7"/>
    <x v="1"/>
    <x v="0"/>
    <s v="Bachelor's"/>
    <x v="4"/>
    <x v="1"/>
    <x v="1"/>
    <n v="7.3"/>
  </r>
  <r>
    <s v="S4713"/>
    <s v="Emma"/>
    <s v="Davis"/>
    <s v="student3713@university.com"/>
    <s v="Male"/>
    <n v="21"/>
    <x v="1"/>
    <n v="90.61"/>
    <n v="90.61"/>
    <n v="92.27"/>
    <n v="93.11"/>
    <n v="93.26"/>
    <n v="93.26"/>
    <n v="57.56"/>
    <n v="2.72"/>
    <n v="79.81"/>
    <n v="97.9"/>
    <x v="3"/>
    <x v="1"/>
    <n v="17.2"/>
    <x v="0"/>
    <x v="0"/>
    <s v="Bachelor's"/>
    <x v="4"/>
    <x v="1"/>
    <x v="0"/>
    <n v="4.8"/>
  </r>
  <r>
    <s v="S4714"/>
    <s v="Ahmed"/>
    <s v="Jones"/>
    <s v="student3714@university.com"/>
    <s v="Male"/>
    <n v="19"/>
    <x v="3"/>
    <n v="67.930000000000007"/>
    <n v="67.930000000000007"/>
    <n v="50.2"/>
    <n v="51.24"/>
    <m/>
    <n v="74.734235807860287"/>
    <n v="56.61"/>
    <n v="6.94"/>
    <n v="82.76"/>
    <n v="78.19"/>
    <x v="3"/>
    <x v="1"/>
    <n v="13.3"/>
    <x v="1"/>
    <x v="0"/>
    <s v="None"/>
    <x v="1"/>
    <x v="1"/>
    <x v="4"/>
    <n v="5.0999999999999996"/>
  </r>
  <r>
    <s v="S4715"/>
    <s v="Emma"/>
    <s v="Williams"/>
    <s v="student3715@university.com"/>
    <s v="Female"/>
    <n v="22"/>
    <x v="1"/>
    <n v="58.39"/>
    <n v="58.39"/>
    <n v="44.41"/>
    <n v="63.95"/>
    <n v="83.75"/>
    <n v="83.75"/>
    <n v="94.54"/>
    <n v="6.68"/>
    <n v="86.29"/>
    <n v="73.930000000000007"/>
    <x v="2"/>
    <x v="1"/>
    <n v="7.7"/>
    <x v="0"/>
    <x v="0"/>
    <s v="Bachelor's"/>
    <x v="4"/>
    <x v="0"/>
    <x v="6"/>
    <n v="6.8"/>
  </r>
  <r>
    <s v="S4716"/>
    <s v="Liam"/>
    <s v="Williams"/>
    <s v="student3716@university.com"/>
    <s v="Male"/>
    <n v="19"/>
    <x v="0"/>
    <n v="54.6"/>
    <n v="54.6"/>
    <n v="47.16"/>
    <n v="90.13"/>
    <n v="85.89"/>
    <n v="85.89"/>
    <n v="94.89"/>
    <n v="8.56"/>
    <n v="99.43"/>
    <n v="92.84"/>
    <x v="2"/>
    <x v="1"/>
    <n v="16.5"/>
    <x v="0"/>
    <x v="0"/>
    <s v="Master's"/>
    <x v="2"/>
    <x v="0"/>
    <x v="8"/>
    <n v="5.2"/>
  </r>
  <r>
    <s v="S4717"/>
    <s v="Emma"/>
    <s v="Davis"/>
    <s v="student3717@university.com"/>
    <s v="Male"/>
    <n v="19"/>
    <x v="3"/>
    <n v="78.77"/>
    <n v="78.77"/>
    <n v="49.66"/>
    <n v="74.67"/>
    <m/>
    <n v="74.716587926509206"/>
    <n v="73.3"/>
    <n v="8.7899999999999991"/>
    <n v="73.400000000000006"/>
    <n v="59.23"/>
    <x v="0"/>
    <x v="0"/>
    <n v="7.4"/>
    <x v="0"/>
    <x v="0"/>
    <s v="None"/>
    <x v="1"/>
    <x v="2"/>
    <x v="9"/>
    <n v="5.0999999999999996"/>
  </r>
  <r>
    <s v="S4718"/>
    <s v="Liam"/>
    <s v="Brown"/>
    <s v="student3718@university.com"/>
    <s v="Female"/>
    <n v="19"/>
    <x v="3"/>
    <n v="98.9"/>
    <n v="98.9"/>
    <n v="71.98"/>
    <n v="90.84"/>
    <n v="93.19"/>
    <n v="93.19"/>
    <n v="93.51"/>
    <n v="5.62"/>
    <n v="68.47"/>
    <n v="57.89"/>
    <x v="1"/>
    <x v="1"/>
    <n v="14.3"/>
    <x v="0"/>
    <x v="0"/>
    <s v="Bachelor's"/>
    <x v="4"/>
    <x v="1"/>
    <x v="9"/>
    <n v="4.0999999999999996"/>
  </r>
  <r>
    <s v="S4719"/>
    <s v="Emma"/>
    <s v="Williams"/>
    <s v="student3719@university.com"/>
    <s v="Female"/>
    <n v="20"/>
    <x v="3"/>
    <n v="91.15"/>
    <n v="91.15"/>
    <n v="98.25"/>
    <n v="89.59"/>
    <n v="84.51"/>
    <n v="84.51"/>
    <n v="83.37"/>
    <n v="3.26"/>
    <n v="92.61"/>
    <n v="89.13"/>
    <x v="3"/>
    <x v="1"/>
    <n v="7.9"/>
    <x v="0"/>
    <x v="0"/>
    <s v="Bachelor's"/>
    <x v="4"/>
    <x v="1"/>
    <x v="8"/>
    <n v="4.4000000000000004"/>
  </r>
  <r>
    <s v="S4720"/>
    <s v="Omar"/>
    <s v="Jones"/>
    <s v="student3720@university.com"/>
    <s v="Female"/>
    <n v="21"/>
    <x v="3"/>
    <n v="71.790000000000006"/>
    <n v="71.790000000000006"/>
    <n v="61.43"/>
    <n v="94.45"/>
    <n v="82.91"/>
    <n v="82.91"/>
    <n v="59.25"/>
    <n v="5.3"/>
    <n v="58.84"/>
    <n v="93.53"/>
    <x v="0"/>
    <x v="0"/>
    <n v="21.9"/>
    <x v="1"/>
    <x v="0"/>
    <s v="Master's"/>
    <x v="2"/>
    <x v="1"/>
    <x v="7"/>
    <n v="7.6"/>
  </r>
  <r>
    <s v="S4721"/>
    <s v="Omar"/>
    <s v="Williams"/>
    <s v="student3721@university.com"/>
    <s v="Male"/>
    <n v="18"/>
    <x v="2"/>
    <n v="76.83"/>
    <n v="76.83"/>
    <n v="97.51"/>
    <n v="47.03"/>
    <n v="61.04"/>
    <n v="61.04"/>
    <n v="66.45"/>
    <n v="3.59"/>
    <n v="51.85"/>
    <n v="53.64"/>
    <x v="3"/>
    <x v="1"/>
    <n v="24.3"/>
    <x v="1"/>
    <x v="0"/>
    <s v="PhD"/>
    <x v="3"/>
    <x v="2"/>
    <x v="7"/>
    <n v="4.0999999999999996"/>
  </r>
  <r>
    <s v="S4722"/>
    <s v="Maria"/>
    <s v="Jones"/>
    <s v="student3722@university.com"/>
    <s v="Female"/>
    <n v="21"/>
    <x v="3"/>
    <n v="63.98"/>
    <n v="63.98"/>
    <n v="42.29"/>
    <n v="48.71"/>
    <n v="70.39"/>
    <n v="70.39"/>
    <n v="56.8"/>
    <n v="2.77"/>
    <n v="72.180000000000007"/>
    <n v="88.2"/>
    <x v="1"/>
    <x v="1"/>
    <n v="11.1"/>
    <x v="0"/>
    <x v="0"/>
    <m/>
    <x v="1"/>
    <x v="1"/>
    <x v="9"/>
    <n v="8.5"/>
  </r>
  <r>
    <s v="S4723"/>
    <s v="Liam"/>
    <s v="Williams"/>
    <s v="student3723@university.com"/>
    <s v="Male"/>
    <n v="22"/>
    <x v="0"/>
    <n v="58.15"/>
    <n v="58.15"/>
    <n v="95.61"/>
    <n v="44.97"/>
    <n v="71.7"/>
    <n v="71.7"/>
    <n v="88.7"/>
    <n v="5.52"/>
    <n v="62.36"/>
    <n v="71.22"/>
    <x v="2"/>
    <x v="1"/>
    <n v="6.9"/>
    <x v="0"/>
    <x v="0"/>
    <m/>
    <x v="1"/>
    <x v="1"/>
    <x v="7"/>
    <n v="4.4000000000000004"/>
  </r>
  <r>
    <s v="S4724"/>
    <s v="John"/>
    <s v="Jones"/>
    <s v="student3724@university.com"/>
    <s v="Male"/>
    <n v="20"/>
    <x v="0"/>
    <n v="74.099999999999994"/>
    <n v="74.099999999999994"/>
    <n v="50.87"/>
    <n v="96.12"/>
    <n v="86.68"/>
    <n v="86.68"/>
    <n v="99.26"/>
    <n v="6.58"/>
    <n v="69.83"/>
    <n v="85.19"/>
    <x v="0"/>
    <x v="0"/>
    <n v="13.7"/>
    <x v="1"/>
    <x v="0"/>
    <s v="Bachelor's"/>
    <x v="4"/>
    <x v="0"/>
    <x v="9"/>
    <n v="4.8"/>
  </r>
  <r>
    <s v="S4725"/>
    <s v="Liam"/>
    <s v="Williams"/>
    <s v="student3725@university.com"/>
    <s v="Female"/>
    <n v="23"/>
    <x v="3"/>
    <m/>
    <n v="75.270882612533072"/>
    <n v="94.75"/>
    <n v="68.510000000000005"/>
    <n v="80.92"/>
    <n v="80.92"/>
    <n v="77.319999999999993"/>
    <n v="5.91"/>
    <n v="99.3"/>
    <n v="56.75"/>
    <x v="0"/>
    <x v="0"/>
    <n v="19"/>
    <x v="0"/>
    <x v="0"/>
    <s v="None"/>
    <x v="1"/>
    <x v="1"/>
    <x v="2"/>
    <n v="5.7"/>
  </r>
  <r>
    <s v="S4726"/>
    <s v="Emma"/>
    <s v="Williams"/>
    <s v="student3726@university.com"/>
    <s v="Female"/>
    <n v="20"/>
    <x v="0"/>
    <n v="76.099999999999994"/>
    <n v="76.099999999999994"/>
    <n v="43.37"/>
    <n v="43.86"/>
    <n v="54.29"/>
    <n v="54.29"/>
    <n v="82.79"/>
    <n v="9.5399999999999991"/>
    <n v="67.42"/>
    <n v="98.65"/>
    <x v="1"/>
    <x v="1"/>
    <n v="24.2"/>
    <x v="0"/>
    <x v="0"/>
    <s v="None"/>
    <x v="1"/>
    <x v="1"/>
    <x v="6"/>
    <n v="7.6"/>
  </r>
  <r>
    <s v="S4727"/>
    <s v="Emma"/>
    <s v="Johnson"/>
    <s v="student3727@university.com"/>
    <s v="Female"/>
    <n v="24"/>
    <x v="3"/>
    <n v="97.64"/>
    <n v="97.64"/>
    <n v="96.89"/>
    <n v="59.29"/>
    <n v="65.38"/>
    <n v="65.38"/>
    <n v="87.3"/>
    <n v="2.99"/>
    <n v="85.4"/>
    <n v="94.06"/>
    <x v="1"/>
    <x v="1"/>
    <n v="15.1"/>
    <x v="0"/>
    <x v="0"/>
    <s v="Bachelor's"/>
    <x v="4"/>
    <x v="1"/>
    <x v="1"/>
    <n v="7.5"/>
  </r>
  <r>
    <s v="S4728"/>
    <s v="John"/>
    <s v="Jones"/>
    <s v="student3728@university.com"/>
    <s v="Male"/>
    <n v="19"/>
    <x v="1"/>
    <n v="80.19"/>
    <n v="80.19"/>
    <n v="52.05"/>
    <n v="61.08"/>
    <n v="73.650000000000006"/>
    <n v="73.650000000000006"/>
    <n v="61.21"/>
    <n v="3.72"/>
    <n v="62.52"/>
    <n v="70.3"/>
    <x v="2"/>
    <x v="1"/>
    <n v="14.1"/>
    <x v="1"/>
    <x v="0"/>
    <s v="None"/>
    <x v="1"/>
    <x v="2"/>
    <x v="0"/>
    <n v="5.2"/>
  </r>
  <r>
    <s v="S4729"/>
    <s v="Ali"/>
    <s v="Jones"/>
    <s v="student3729@university.com"/>
    <s v="Male"/>
    <n v="19"/>
    <x v="3"/>
    <n v="80.290000000000006"/>
    <n v="80.290000000000006"/>
    <n v="58.16"/>
    <n v="88.57"/>
    <n v="86.84"/>
    <n v="86.84"/>
    <n v="66.8"/>
    <n v="6.68"/>
    <n v="65.17"/>
    <n v="94.67"/>
    <x v="4"/>
    <x v="1"/>
    <n v="27.7"/>
    <x v="0"/>
    <x v="1"/>
    <s v="High School"/>
    <x v="0"/>
    <x v="1"/>
    <x v="2"/>
    <n v="5.6"/>
  </r>
  <r>
    <s v="S4730"/>
    <s v="Emma"/>
    <s v="Jones"/>
    <s v="student3730@university.com"/>
    <s v="Male"/>
    <n v="22"/>
    <x v="0"/>
    <n v="56.4"/>
    <n v="56.4"/>
    <n v="69.459999999999994"/>
    <n v="84.13"/>
    <n v="87.18"/>
    <n v="87.18"/>
    <n v="70.62"/>
    <n v="6"/>
    <n v="62.16"/>
    <n v="94.75"/>
    <x v="2"/>
    <x v="1"/>
    <n v="16.2"/>
    <x v="0"/>
    <x v="0"/>
    <s v="Bachelor's"/>
    <x v="4"/>
    <x v="1"/>
    <x v="9"/>
    <n v="8.1"/>
  </r>
  <r>
    <s v="S4731"/>
    <s v="Maria"/>
    <s v="Smith"/>
    <s v="student3731@university.com"/>
    <s v="Male"/>
    <n v="23"/>
    <x v="1"/>
    <n v="99.82"/>
    <n v="99.82"/>
    <n v="62.84"/>
    <n v="81.36"/>
    <n v="74.53"/>
    <n v="74.53"/>
    <n v="79.73"/>
    <n v="0.02"/>
    <n v="78.61"/>
    <n v="73.06"/>
    <x v="1"/>
    <x v="1"/>
    <n v="16.2"/>
    <x v="0"/>
    <x v="0"/>
    <s v="High School"/>
    <x v="0"/>
    <x v="0"/>
    <x v="0"/>
    <n v="6.5"/>
  </r>
  <r>
    <s v="S4732"/>
    <s v="Ahmed"/>
    <s v="Williams"/>
    <s v="student3732@university.com"/>
    <s v="Male"/>
    <n v="24"/>
    <x v="1"/>
    <n v="88.64"/>
    <n v="88.64"/>
    <n v="80.05"/>
    <n v="41.31"/>
    <n v="55.85"/>
    <n v="55.85"/>
    <n v="92.52"/>
    <n v="3.12"/>
    <n v="61.31"/>
    <n v="97.34"/>
    <x v="1"/>
    <x v="1"/>
    <n v="15.2"/>
    <x v="1"/>
    <x v="0"/>
    <s v="Master's"/>
    <x v="2"/>
    <x v="1"/>
    <x v="0"/>
    <n v="6.3"/>
  </r>
  <r>
    <s v="S4733"/>
    <s v="Ahmed"/>
    <s v="Jones"/>
    <s v="student3733@university.com"/>
    <s v="Male"/>
    <n v="20"/>
    <x v="1"/>
    <n v="93.86"/>
    <n v="93.86"/>
    <n v="98.49"/>
    <n v="94.64"/>
    <n v="64.650000000000006"/>
    <n v="64.650000000000006"/>
    <n v="62.71"/>
    <n v="2.54"/>
    <n v="85.92"/>
    <n v="98.84"/>
    <x v="3"/>
    <x v="1"/>
    <n v="14.1"/>
    <x v="0"/>
    <x v="0"/>
    <s v="PhD"/>
    <x v="3"/>
    <x v="0"/>
    <x v="7"/>
    <n v="7.2"/>
  </r>
  <r>
    <s v="S4734"/>
    <s v="Sara"/>
    <s v="Davis"/>
    <s v="student3734@university.com"/>
    <s v="Female"/>
    <n v="23"/>
    <x v="0"/>
    <n v="70.72"/>
    <n v="70.72"/>
    <n v="76.39"/>
    <n v="52.93"/>
    <n v="62.73"/>
    <n v="62.73"/>
    <n v="73.540000000000006"/>
    <n v="8.4"/>
    <n v="84.01"/>
    <n v="60.86"/>
    <x v="2"/>
    <x v="1"/>
    <n v="23.2"/>
    <x v="1"/>
    <x v="0"/>
    <s v="Master's"/>
    <x v="2"/>
    <x v="0"/>
    <x v="7"/>
    <n v="6.3"/>
  </r>
  <r>
    <s v="S4735"/>
    <s v="Sara"/>
    <s v="Smith"/>
    <s v="student3735@university.com"/>
    <s v="Male"/>
    <n v="18"/>
    <x v="3"/>
    <n v="75.11"/>
    <n v="75.11"/>
    <n v="83.29"/>
    <n v="77.739999999999995"/>
    <n v="89.05"/>
    <n v="89.05"/>
    <n v="87.58"/>
    <n v="8.66"/>
    <n v="71.06"/>
    <n v="53.33"/>
    <x v="0"/>
    <x v="0"/>
    <n v="12"/>
    <x v="0"/>
    <x v="1"/>
    <m/>
    <x v="1"/>
    <x v="1"/>
    <x v="2"/>
    <n v="6.2"/>
  </r>
  <r>
    <s v="S4736"/>
    <s v="Ahmed"/>
    <s v="Johnson"/>
    <s v="student3736@university.com"/>
    <s v="Female"/>
    <n v="21"/>
    <x v="0"/>
    <n v="76.099999999999994"/>
    <n v="76.099999999999994"/>
    <n v="45.28"/>
    <n v="43.71"/>
    <n v="59"/>
    <n v="59"/>
    <n v="54.37"/>
    <n v="2.84"/>
    <n v="51.28"/>
    <n v="66.56"/>
    <x v="3"/>
    <x v="1"/>
    <n v="14.5"/>
    <x v="0"/>
    <x v="0"/>
    <s v="PhD"/>
    <x v="3"/>
    <x v="0"/>
    <x v="7"/>
    <n v="8"/>
  </r>
  <r>
    <s v="S4737"/>
    <s v="Ahmed"/>
    <s v="Jones"/>
    <s v="student3737@university.com"/>
    <s v="Female"/>
    <n v="20"/>
    <x v="1"/>
    <n v="59.7"/>
    <n v="59.7"/>
    <n v="77.67"/>
    <n v="44.89"/>
    <n v="73.25"/>
    <n v="73.25"/>
    <n v="75.64"/>
    <n v="1.02"/>
    <n v="51.13"/>
    <n v="74.44"/>
    <x v="0"/>
    <x v="0"/>
    <n v="12.1"/>
    <x v="1"/>
    <x v="0"/>
    <s v="Bachelor's"/>
    <x v="4"/>
    <x v="2"/>
    <x v="6"/>
    <n v="8.6999999999999993"/>
  </r>
  <r>
    <s v="S4738"/>
    <s v="Omar"/>
    <s v="Jones"/>
    <s v="student3738@university.com"/>
    <s v="Female"/>
    <n v="23"/>
    <x v="1"/>
    <n v="84.47"/>
    <n v="84.47"/>
    <n v="67.23"/>
    <n v="40.57"/>
    <n v="83.54"/>
    <n v="83.54"/>
    <n v="57.22"/>
    <n v="2.0499999999999998"/>
    <n v="76.64"/>
    <n v="54.63"/>
    <x v="2"/>
    <x v="1"/>
    <n v="19.3"/>
    <x v="0"/>
    <x v="1"/>
    <s v="PhD"/>
    <x v="3"/>
    <x v="2"/>
    <x v="2"/>
    <n v="6.7"/>
  </r>
  <r>
    <s v="S4739"/>
    <s v="Maria"/>
    <s v="Smith"/>
    <s v="student3739@university.com"/>
    <s v="Female"/>
    <n v="18"/>
    <x v="3"/>
    <n v="95.15"/>
    <n v="95.15"/>
    <n v="93.15"/>
    <n v="73.959999999999994"/>
    <n v="98.24"/>
    <n v="98.24"/>
    <n v="76.959999999999994"/>
    <n v="1.77"/>
    <n v="91.96"/>
    <n v="57.03"/>
    <x v="1"/>
    <x v="1"/>
    <n v="29"/>
    <x v="0"/>
    <x v="0"/>
    <m/>
    <x v="1"/>
    <x v="2"/>
    <x v="8"/>
    <n v="5.4"/>
  </r>
  <r>
    <s v="S4740"/>
    <s v="John"/>
    <s v="Williams"/>
    <s v="student3740@university.com"/>
    <s v="Female"/>
    <n v="18"/>
    <x v="3"/>
    <n v="58.19"/>
    <n v="58.19"/>
    <n v="63.29"/>
    <n v="77.760000000000005"/>
    <n v="99.96"/>
    <n v="99.96"/>
    <n v="88.39"/>
    <n v="2.37"/>
    <n v="79.94"/>
    <n v="98.58"/>
    <x v="2"/>
    <x v="1"/>
    <n v="14.8"/>
    <x v="0"/>
    <x v="1"/>
    <s v="PhD"/>
    <x v="3"/>
    <x v="2"/>
    <x v="1"/>
    <n v="8.6999999999999993"/>
  </r>
  <r>
    <s v="S4741"/>
    <s v="Sara"/>
    <s v="Davis"/>
    <s v="student3741@university.com"/>
    <s v="Male"/>
    <n v="24"/>
    <x v="1"/>
    <n v="54.32"/>
    <n v="54.32"/>
    <n v="80.77"/>
    <n v="43.03"/>
    <n v="97.65"/>
    <n v="97.65"/>
    <n v="61.85"/>
    <n v="2.35"/>
    <n v="71.78"/>
    <n v="86.87"/>
    <x v="2"/>
    <x v="1"/>
    <n v="29.2"/>
    <x v="0"/>
    <x v="0"/>
    <s v="High School"/>
    <x v="0"/>
    <x v="2"/>
    <x v="9"/>
    <n v="7.5"/>
  </r>
  <r>
    <s v="S4742"/>
    <s v="Omar"/>
    <s v="Johnson"/>
    <s v="student3742@university.com"/>
    <s v="Male"/>
    <n v="24"/>
    <x v="0"/>
    <n v="86.91"/>
    <n v="86.91"/>
    <n v="53.69"/>
    <n v="57.43"/>
    <n v="85.91"/>
    <n v="85.91"/>
    <n v="92.47"/>
    <n v="4.8"/>
    <n v="94.11"/>
    <n v="93.75"/>
    <x v="3"/>
    <x v="1"/>
    <n v="21.4"/>
    <x v="0"/>
    <x v="0"/>
    <s v="None"/>
    <x v="1"/>
    <x v="1"/>
    <x v="0"/>
    <n v="7.3"/>
  </r>
  <r>
    <s v="S4743"/>
    <s v="Omar"/>
    <s v="Jones"/>
    <s v="student3743@university.com"/>
    <s v="Male"/>
    <n v="21"/>
    <x v="3"/>
    <n v="63.66"/>
    <n v="63.66"/>
    <n v="55.56"/>
    <n v="91.09"/>
    <n v="87.32"/>
    <n v="87.32"/>
    <n v="66.739999999999995"/>
    <n v="3.2"/>
    <n v="59.85"/>
    <n v="98.56"/>
    <x v="0"/>
    <x v="0"/>
    <n v="24.9"/>
    <x v="1"/>
    <x v="0"/>
    <s v="Bachelor's"/>
    <x v="4"/>
    <x v="0"/>
    <x v="1"/>
    <n v="7"/>
  </r>
  <r>
    <s v="S4744"/>
    <s v="John"/>
    <s v="Williams"/>
    <s v="student3744@university.com"/>
    <s v="Male"/>
    <n v="18"/>
    <x v="0"/>
    <n v="81.19"/>
    <n v="81.19"/>
    <n v="62.57"/>
    <n v="46.08"/>
    <n v="87.96"/>
    <n v="87.96"/>
    <n v="59.54"/>
    <n v="5.6"/>
    <n v="67.97"/>
    <n v="68.91"/>
    <x v="2"/>
    <x v="1"/>
    <n v="13.3"/>
    <x v="1"/>
    <x v="1"/>
    <s v="Master's"/>
    <x v="2"/>
    <x v="1"/>
    <x v="4"/>
    <n v="7.7"/>
  </r>
  <r>
    <s v="S4745"/>
    <s v="Omar"/>
    <s v="Davis"/>
    <s v="student3745@university.com"/>
    <s v="Female"/>
    <n v="22"/>
    <x v="0"/>
    <n v="84.79"/>
    <n v="84.79"/>
    <n v="58.24"/>
    <n v="52.99"/>
    <n v="93.13"/>
    <n v="93.13"/>
    <n v="73.27"/>
    <n v="3.44"/>
    <n v="78.27"/>
    <n v="84.39"/>
    <x v="1"/>
    <x v="1"/>
    <n v="10.6"/>
    <x v="0"/>
    <x v="0"/>
    <s v="Master's"/>
    <x v="2"/>
    <x v="0"/>
    <x v="6"/>
    <n v="7.9"/>
  </r>
  <r>
    <s v="S4746"/>
    <s v="Liam"/>
    <s v="Davis"/>
    <s v="student3746@university.com"/>
    <s v="Female"/>
    <n v="18"/>
    <x v="2"/>
    <n v="66.099999999999994"/>
    <n v="66.099999999999994"/>
    <n v="55.23"/>
    <n v="65.459999999999994"/>
    <n v="97.59"/>
    <n v="97.59"/>
    <n v="93.8"/>
    <n v="8.15"/>
    <n v="64.58"/>
    <n v="59.2"/>
    <x v="3"/>
    <x v="1"/>
    <n v="19.399999999999999"/>
    <x v="0"/>
    <x v="0"/>
    <s v="Bachelor's"/>
    <x v="4"/>
    <x v="2"/>
    <x v="0"/>
    <n v="8"/>
  </r>
  <r>
    <s v="S4747"/>
    <s v="Maria"/>
    <s v="Johnson"/>
    <s v="student3747@university.com"/>
    <s v="Female"/>
    <n v="23"/>
    <x v="0"/>
    <n v="90.76"/>
    <n v="90.76"/>
    <n v="42.98"/>
    <n v="90.54"/>
    <n v="72.290000000000006"/>
    <n v="72.290000000000006"/>
    <n v="53.45"/>
    <n v="9.51"/>
    <n v="99.89"/>
    <n v="77.58"/>
    <x v="1"/>
    <x v="1"/>
    <n v="29.8"/>
    <x v="0"/>
    <x v="1"/>
    <m/>
    <x v="1"/>
    <x v="1"/>
    <x v="2"/>
    <n v="8.9"/>
  </r>
  <r>
    <s v="S4748"/>
    <s v="Ahmed"/>
    <s v="Brown"/>
    <s v="student3748@university.com"/>
    <s v="Male"/>
    <n v="24"/>
    <x v="3"/>
    <n v="77.5"/>
    <n v="77.5"/>
    <n v="90.2"/>
    <n v="55.29"/>
    <n v="70.83"/>
    <n v="70.83"/>
    <n v="66.38"/>
    <n v="4.04"/>
    <n v="72.62"/>
    <n v="60.49"/>
    <x v="1"/>
    <x v="1"/>
    <n v="22.8"/>
    <x v="1"/>
    <x v="0"/>
    <s v="Bachelor's"/>
    <x v="4"/>
    <x v="1"/>
    <x v="5"/>
    <n v="6.1"/>
  </r>
  <r>
    <s v="S4749"/>
    <s v="Emma"/>
    <s v="Davis"/>
    <s v="student3749@university.com"/>
    <s v="Male"/>
    <n v="22"/>
    <x v="3"/>
    <n v="93.45"/>
    <n v="93.45"/>
    <n v="43.86"/>
    <n v="99.83"/>
    <n v="73.02"/>
    <n v="73.02"/>
    <n v="82.66"/>
    <n v="0.49"/>
    <n v="52.59"/>
    <n v="58.02"/>
    <x v="1"/>
    <x v="1"/>
    <n v="22"/>
    <x v="0"/>
    <x v="0"/>
    <s v="PhD"/>
    <x v="3"/>
    <x v="2"/>
    <x v="1"/>
    <n v="5.2"/>
  </r>
  <r>
    <s v="S4750"/>
    <s v="John"/>
    <s v="Brown"/>
    <s v="student3750@university.com"/>
    <s v="Male"/>
    <n v="24"/>
    <x v="3"/>
    <m/>
    <n v="75.19463480613156"/>
    <n v="93.24"/>
    <n v="61.32"/>
    <n v="82.99"/>
    <n v="82.99"/>
    <n v="67.88"/>
    <n v="2.4"/>
    <n v="58.8"/>
    <n v="54.92"/>
    <x v="2"/>
    <x v="1"/>
    <n v="16.3"/>
    <x v="0"/>
    <x v="0"/>
    <s v="None"/>
    <x v="1"/>
    <x v="0"/>
    <x v="0"/>
    <n v="6"/>
  </r>
  <r>
    <s v="S4751"/>
    <s v="Ahmed"/>
    <s v="Davis"/>
    <s v="student3751@university.com"/>
    <s v="Male"/>
    <n v="24"/>
    <x v="0"/>
    <n v="93.43"/>
    <n v="93.43"/>
    <n v="47.53"/>
    <n v="63.19"/>
    <n v="88.77"/>
    <n v="88.77"/>
    <n v="53.54"/>
    <n v="1.02"/>
    <n v="76.62"/>
    <n v="78.989999999999995"/>
    <x v="3"/>
    <x v="1"/>
    <n v="27"/>
    <x v="0"/>
    <x v="0"/>
    <s v="High School"/>
    <x v="0"/>
    <x v="1"/>
    <x v="1"/>
    <n v="7.8"/>
  </r>
  <r>
    <s v="S4752"/>
    <s v="Ahmed"/>
    <s v="Johnson"/>
    <s v="student3752@university.com"/>
    <s v="Female"/>
    <n v="24"/>
    <x v="0"/>
    <n v="51.01"/>
    <n v="51.01"/>
    <n v="43.92"/>
    <n v="47.33"/>
    <n v="93.53"/>
    <n v="93.53"/>
    <n v="66.599999999999994"/>
    <n v="3.45"/>
    <n v="77.5"/>
    <n v="97.49"/>
    <x v="4"/>
    <x v="1"/>
    <n v="22.4"/>
    <x v="0"/>
    <x v="0"/>
    <s v="None"/>
    <x v="1"/>
    <x v="1"/>
    <x v="4"/>
    <n v="6.7"/>
  </r>
  <r>
    <s v="S4753"/>
    <s v="Ali"/>
    <s v="Smith"/>
    <s v="student3753@university.com"/>
    <s v="Female"/>
    <n v="18"/>
    <x v="3"/>
    <n v="62.18"/>
    <n v="62.18"/>
    <n v="73.78"/>
    <n v="80.81"/>
    <n v="72.81"/>
    <n v="72.81"/>
    <n v="91.05"/>
    <n v="6.45"/>
    <n v="99.21"/>
    <n v="56.11"/>
    <x v="2"/>
    <x v="1"/>
    <n v="21.9"/>
    <x v="0"/>
    <x v="1"/>
    <s v="Master's"/>
    <x v="2"/>
    <x v="0"/>
    <x v="5"/>
    <n v="8.3000000000000007"/>
  </r>
  <r>
    <s v="S4754"/>
    <s v="Liam"/>
    <s v="Johnson"/>
    <s v="student3754@university.com"/>
    <s v="Male"/>
    <n v="19"/>
    <x v="0"/>
    <n v="54.5"/>
    <n v="54.5"/>
    <n v="70.150000000000006"/>
    <n v="54.61"/>
    <n v="68.17"/>
    <n v="68.17"/>
    <n v="98.4"/>
    <n v="5.19"/>
    <n v="80"/>
    <n v="75.12"/>
    <x v="2"/>
    <x v="1"/>
    <n v="12.3"/>
    <x v="0"/>
    <x v="0"/>
    <s v="None"/>
    <x v="1"/>
    <x v="0"/>
    <x v="6"/>
    <n v="5.2"/>
  </r>
  <r>
    <s v="S4755"/>
    <s v="John"/>
    <s v="Johnson"/>
    <s v="student3755@university.com"/>
    <s v="Male"/>
    <n v="18"/>
    <x v="1"/>
    <n v="72.099999999999994"/>
    <n v="72.099999999999994"/>
    <n v="69.47"/>
    <n v="77.73"/>
    <n v="99.17"/>
    <n v="99.17"/>
    <n v="51.99"/>
    <n v="2.4300000000000002"/>
    <n v="83.33"/>
    <n v="84.35"/>
    <x v="4"/>
    <x v="1"/>
    <n v="28.9"/>
    <x v="1"/>
    <x v="0"/>
    <m/>
    <x v="1"/>
    <x v="0"/>
    <x v="1"/>
    <n v="7.7"/>
  </r>
  <r>
    <s v="S4756"/>
    <s v="Omar"/>
    <s v="Smith"/>
    <s v="student3756@university.com"/>
    <s v="Female"/>
    <n v="24"/>
    <x v="3"/>
    <m/>
    <n v="75.23336050724626"/>
    <n v="74.47"/>
    <n v="53.39"/>
    <n v="61.59"/>
    <n v="61.59"/>
    <n v="78.459999999999994"/>
    <n v="7.67"/>
    <n v="60.69"/>
    <n v="74.790000000000006"/>
    <x v="1"/>
    <x v="1"/>
    <n v="11.3"/>
    <x v="0"/>
    <x v="0"/>
    <s v="Bachelor's"/>
    <x v="4"/>
    <x v="0"/>
    <x v="8"/>
    <n v="5.2"/>
  </r>
  <r>
    <s v="S4757"/>
    <s v="Emma"/>
    <s v="Smith"/>
    <s v="student3757@university.com"/>
    <s v="Female"/>
    <n v="22"/>
    <x v="3"/>
    <n v="73.38"/>
    <n v="73.38"/>
    <n v="57.22"/>
    <n v="63.27"/>
    <m/>
    <n v="74.555117753623236"/>
    <n v="55.27"/>
    <n v="1.31"/>
    <n v="55.34"/>
    <n v="95.59"/>
    <x v="0"/>
    <x v="0"/>
    <n v="18.100000000000001"/>
    <x v="0"/>
    <x v="0"/>
    <s v="Master's"/>
    <x v="2"/>
    <x v="1"/>
    <x v="8"/>
    <n v="8"/>
  </r>
  <r>
    <s v="S4758"/>
    <s v="John"/>
    <s v="Williams"/>
    <s v="student3758@university.com"/>
    <s v="Female"/>
    <n v="18"/>
    <x v="2"/>
    <n v="92.49"/>
    <n v="92.49"/>
    <n v="79.78"/>
    <n v="91.4"/>
    <n v="85.77"/>
    <n v="85.77"/>
    <n v="84.02"/>
    <n v="2.2799999999999998"/>
    <n v="80.099999999999994"/>
    <n v="58.31"/>
    <x v="3"/>
    <x v="1"/>
    <n v="13.5"/>
    <x v="1"/>
    <x v="0"/>
    <s v="None"/>
    <x v="1"/>
    <x v="0"/>
    <x v="1"/>
    <n v="6.2"/>
  </r>
  <r>
    <s v="S4759"/>
    <s v="Omar"/>
    <s v="Davis"/>
    <s v="student3759@university.com"/>
    <s v="Female"/>
    <n v="24"/>
    <x v="3"/>
    <n v="66.36"/>
    <n v="66.36"/>
    <n v="70.14"/>
    <n v="84.33"/>
    <m/>
    <n v="74.544950135992792"/>
    <n v="50.39"/>
    <n v="6.76"/>
    <n v="93.24"/>
    <n v="51.21"/>
    <x v="4"/>
    <x v="1"/>
    <n v="9.5"/>
    <x v="0"/>
    <x v="0"/>
    <s v="PhD"/>
    <x v="3"/>
    <x v="2"/>
    <x v="8"/>
    <n v="8.9"/>
  </r>
  <r>
    <s v="S4760"/>
    <s v="Ahmed"/>
    <s v="Williams"/>
    <s v="student3760@university.com"/>
    <s v="Male"/>
    <n v="24"/>
    <x v="1"/>
    <n v="66.98"/>
    <n v="66.98"/>
    <n v="60.08"/>
    <n v="49.28"/>
    <n v="69.97"/>
    <n v="69.97"/>
    <n v="50.74"/>
    <n v="1.97"/>
    <n v="79.37"/>
    <n v="69.16"/>
    <x v="2"/>
    <x v="1"/>
    <n v="8.6"/>
    <x v="0"/>
    <x v="0"/>
    <m/>
    <x v="1"/>
    <x v="0"/>
    <x v="1"/>
    <n v="7.3"/>
  </r>
  <r>
    <s v="S4761"/>
    <s v="Emma"/>
    <s v="Smith"/>
    <s v="student3761@university.com"/>
    <s v="Female"/>
    <n v="18"/>
    <x v="0"/>
    <n v="94.78"/>
    <n v="94.78"/>
    <n v="89.59"/>
    <n v="76.459999999999994"/>
    <n v="64.62"/>
    <n v="64.62"/>
    <n v="88.84"/>
    <n v="6.79"/>
    <n v="72.14"/>
    <n v="77.77"/>
    <x v="1"/>
    <x v="1"/>
    <n v="12.3"/>
    <x v="0"/>
    <x v="0"/>
    <s v="Bachelor's"/>
    <x v="4"/>
    <x v="1"/>
    <x v="2"/>
    <n v="7.7"/>
  </r>
  <r>
    <s v="S4762"/>
    <s v="Omar"/>
    <s v="Brown"/>
    <s v="student3762@university.com"/>
    <s v="Female"/>
    <n v="18"/>
    <x v="1"/>
    <n v="71.290000000000006"/>
    <n v="71.290000000000006"/>
    <n v="83.66"/>
    <n v="77.72"/>
    <n v="58.44"/>
    <n v="58.44"/>
    <n v="53.72"/>
    <n v="9.77"/>
    <n v="78.91"/>
    <n v="62.73"/>
    <x v="4"/>
    <x v="1"/>
    <n v="22.2"/>
    <x v="1"/>
    <x v="0"/>
    <s v="High School"/>
    <x v="0"/>
    <x v="0"/>
    <x v="0"/>
    <n v="4.2"/>
  </r>
  <r>
    <s v="S4763"/>
    <s v="Maria"/>
    <s v="Brown"/>
    <s v="student3763@university.com"/>
    <s v="Female"/>
    <n v="22"/>
    <x v="1"/>
    <m/>
    <n v="75.220719489981676"/>
    <n v="63.62"/>
    <n v="45.43"/>
    <n v="78.989999999999995"/>
    <n v="78.989999999999995"/>
    <n v="65.260000000000005"/>
    <n v="8.31"/>
    <n v="73.44"/>
    <n v="58.42"/>
    <x v="0"/>
    <x v="0"/>
    <n v="29.4"/>
    <x v="0"/>
    <x v="0"/>
    <s v="High School"/>
    <x v="0"/>
    <x v="1"/>
    <x v="5"/>
    <n v="7.5"/>
  </r>
  <r>
    <s v="S4764"/>
    <s v="Omar"/>
    <s v="Johnson"/>
    <s v="student3764@university.com"/>
    <s v="Female"/>
    <n v="18"/>
    <x v="0"/>
    <n v="61.83"/>
    <n v="61.83"/>
    <n v="90.86"/>
    <n v="67.95"/>
    <n v="68.680000000000007"/>
    <n v="68.680000000000007"/>
    <n v="97.9"/>
    <n v="1.6"/>
    <n v="57.09"/>
    <n v="90.24"/>
    <x v="3"/>
    <x v="1"/>
    <n v="26.3"/>
    <x v="1"/>
    <x v="0"/>
    <s v="High School"/>
    <x v="0"/>
    <x v="0"/>
    <x v="6"/>
    <n v="6.1"/>
  </r>
  <r>
    <s v="S4765"/>
    <s v="Ali"/>
    <s v="Jones"/>
    <s v="student3765@university.com"/>
    <s v="Male"/>
    <n v="21"/>
    <x v="1"/>
    <n v="97.44"/>
    <n v="97.44"/>
    <n v="95.22"/>
    <n v="55.64"/>
    <m/>
    <n v="74.574116575592029"/>
    <n v="99.26"/>
    <n v="5.2"/>
    <n v="87.06"/>
    <n v="59.43"/>
    <x v="1"/>
    <x v="1"/>
    <n v="10.5"/>
    <x v="0"/>
    <x v="0"/>
    <s v="PhD"/>
    <x v="3"/>
    <x v="1"/>
    <x v="2"/>
    <n v="5.6"/>
  </r>
  <r>
    <s v="S4766"/>
    <s v="Liam"/>
    <s v="Johnson"/>
    <s v="student3766@university.com"/>
    <s v="Male"/>
    <n v="23"/>
    <x v="2"/>
    <n v="78.73"/>
    <n v="78.73"/>
    <n v="72.209999999999994"/>
    <n v="68.03"/>
    <n v="59.79"/>
    <n v="59.79"/>
    <n v="58.07"/>
    <n v="4.22"/>
    <n v="76.650000000000006"/>
    <n v="72.13"/>
    <x v="2"/>
    <x v="1"/>
    <n v="7"/>
    <x v="0"/>
    <x v="0"/>
    <s v="None"/>
    <x v="1"/>
    <x v="0"/>
    <x v="7"/>
    <n v="8"/>
  </r>
  <r>
    <s v="S4767"/>
    <s v="Ahmed"/>
    <s v="Johnson"/>
    <s v="student3767@university.com"/>
    <s v="Male"/>
    <n v="21"/>
    <x v="0"/>
    <m/>
    <n v="75.209452054794397"/>
    <n v="52.9"/>
    <n v="86.62"/>
    <n v="88.39"/>
    <n v="88.39"/>
    <n v="78.05"/>
    <n v="9.92"/>
    <n v="69.97"/>
    <n v="97.72"/>
    <x v="1"/>
    <x v="1"/>
    <n v="22.2"/>
    <x v="1"/>
    <x v="0"/>
    <s v="Master's"/>
    <x v="2"/>
    <x v="0"/>
    <x v="6"/>
    <n v="5.0999999999999996"/>
  </r>
  <r>
    <s v="S4768"/>
    <s v="Omar"/>
    <s v="Jones"/>
    <s v="student3768@university.com"/>
    <s v="Male"/>
    <n v="22"/>
    <x v="3"/>
    <n v="54.48"/>
    <n v="54.48"/>
    <n v="94.95"/>
    <n v="49.5"/>
    <n v="65.739999999999995"/>
    <n v="65.739999999999995"/>
    <n v="77.959999999999994"/>
    <n v="9.64"/>
    <n v="77.98"/>
    <n v="80.64"/>
    <x v="0"/>
    <x v="0"/>
    <n v="5.8"/>
    <x v="0"/>
    <x v="0"/>
    <s v="None"/>
    <x v="1"/>
    <x v="0"/>
    <x v="1"/>
    <n v="4.9000000000000004"/>
  </r>
  <r>
    <s v="S4769"/>
    <s v="Liam"/>
    <s v="Davis"/>
    <s v="student3769@university.com"/>
    <s v="Male"/>
    <n v="19"/>
    <x v="3"/>
    <n v="74.63"/>
    <n v="74.63"/>
    <n v="51.37"/>
    <n v="47.4"/>
    <n v="67.14"/>
    <n v="67.14"/>
    <n v="72.62"/>
    <n v="1.27"/>
    <n v="62.06"/>
    <n v="74.89"/>
    <x v="1"/>
    <x v="1"/>
    <n v="26.5"/>
    <x v="0"/>
    <x v="0"/>
    <s v="High School"/>
    <x v="0"/>
    <x v="2"/>
    <x v="1"/>
    <n v="5.8"/>
  </r>
  <r>
    <s v="S4770"/>
    <s v="Sara"/>
    <s v="Smith"/>
    <s v="student3770@university.com"/>
    <s v="Male"/>
    <n v="21"/>
    <x v="1"/>
    <n v="95.05"/>
    <n v="95.05"/>
    <n v="42.91"/>
    <n v="56.16"/>
    <n v="62.61"/>
    <n v="62.61"/>
    <n v="96.24"/>
    <n v="9.09"/>
    <n v="71.400000000000006"/>
    <n v="68.010000000000005"/>
    <x v="3"/>
    <x v="1"/>
    <n v="25.6"/>
    <x v="1"/>
    <x v="0"/>
    <m/>
    <x v="1"/>
    <x v="1"/>
    <x v="1"/>
    <n v="7.1"/>
  </r>
  <r>
    <s v="S4771"/>
    <s v="Sara"/>
    <s v="Brown"/>
    <s v="student3771@university.com"/>
    <s v="Female"/>
    <n v="24"/>
    <x v="0"/>
    <n v="93.85"/>
    <n v="93.85"/>
    <n v="59.65"/>
    <n v="97.14"/>
    <n v="71.72"/>
    <n v="71.72"/>
    <n v="87.7"/>
    <n v="1.93"/>
    <n v="81.12"/>
    <n v="76.02"/>
    <x v="3"/>
    <x v="1"/>
    <n v="24.8"/>
    <x v="0"/>
    <x v="0"/>
    <m/>
    <x v="1"/>
    <x v="1"/>
    <x v="4"/>
    <n v="5.3"/>
  </r>
  <r>
    <s v="S4772"/>
    <s v="Liam"/>
    <s v="Johnson"/>
    <s v="student3772@university.com"/>
    <s v="Female"/>
    <n v="23"/>
    <x v="3"/>
    <n v="52.34"/>
    <n v="52.34"/>
    <n v="83.62"/>
    <n v="84.87"/>
    <n v="73.180000000000007"/>
    <n v="73.180000000000007"/>
    <n v="88.23"/>
    <n v="3.19"/>
    <n v="61.31"/>
    <n v="86.72"/>
    <x v="4"/>
    <x v="1"/>
    <n v="18.8"/>
    <x v="0"/>
    <x v="1"/>
    <s v="None"/>
    <x v="1"/>
    <x v="0"/>
    <x v="3"/>
    <n v="6.8"/>
  </r>
  <r>
    <s v="S4773"/>
    <s v="Liam"/>
    <s v="Jones"/>
    <s v="student3773@university.com"/>
    <s v="Female"/>
    <n v="20"/>
    <x v="3"/>
    <n v="65.180000000000007"/>
    <n v="65.180000000000007"/>
    <n v="95.4"/>
    <n v="41.17"/>
    <n v="76.48"/>
    <n v="76.48"/>
    <n v="63.48"/>
    <n v="3.53"/>
    <n v="87.45"/>
    <n v="91.13"/>
    <x v="3"/>
    <x v="1"/>
    <n v="29.3"/>
    <x v="0"/>
    <x v="0"/>
    <s v="High School"/>
    <x v="0"/>
    <x v="2"/>
    <x v="0"/>
    <n v="5.9"/>
  </r>
  <r>
    <s v="S4774"/>
    <s v="Ali"/>
    <s v="Williams"/>
    <s v="student3774@university.com"/>
    <s v="Female"/>
    <n v="23"/>
    <x v="0"/>
    <n v="72.17"/>
    <n v="72.17"/>
    <n v="78.239999999999995"/>
    <n v="64.06"/>
    <n v="98.38"/>
    <n v="98.38"/>
    <n v="71.72"/>
    <n v="2.87"/>
    <n v="76.05"/>
    <n v="82.49"/>
    <x v="1"/>
    <x v="1"/>
    <n v="16.5"/>
    <x v="0"/>
    <x v="0"/>
    <s v="Master's"/>
    <x v="2"/>
    <x v="2"/>
    <x v="1"/>
    <n v="6"/>
  </r>
  <r>
    <s v="S4775"/>
    <s v="Maria"/>
    <s v="Johnson"/>
    <s v="student3775@university.com"/>
    <s v="Male"/>
    <n v="21"/>
    <x v="3"/>
    <n v="58.61"/>
    <n v="58.61"/>
    <n v="97.11"/>
    <n v="55.44"/>
    <n v="95.23"/>
    <n v="95.23"/>
    <n v="74.37"/>
    <n v="8.5299999999999994"/>
    <n v="93.09"/>
    <n v="89.52"/>
    <x v="2"/>
    <x v="1"/>
    <n v="29.7"/>
    <x v="0"/>
    <x v="0"/>
    <s v="Bachelor's"/>
    <x v="4"/>
    <x v="1"/>
    <x v="5"/>
    <n v="5"/>
  </r>
  <r>
    <s v="S4776"/>
    <s v="Ahmed"/>
    <s v="Brown"/>
    <s v="student3776@university.com"/>
    <s v="Female"/>
    <n v="20"/>
    <x v="0"/>
    <n v="86.5"/>
    <n v="86.5"/>
    <n v="45.54"/>
    <n v="78.290000000000006"/>
    <n v="80.47"/>
    <n v="80.47"/>
    <n v="64.95"/>
    <n v="3.3"/>
    <n v="92.36"/>
    <n v="54.42"/>
    <x v="1"/>
    <x v="1"/>
    <n v="27"/>
    <x v="1"/>
    <x v="0"/>
    <m/>
    <x v="1"/>
    <x v="1"/>
    <x v="8"/>
    <n v="5.6"/>
  </r>
  <r>
    <s v="S4777"/>
    <s v="John"/>
    <s v="Smith"/>
    <s v="student3777@university.com"/>
    <s v="Male"/>
    <n v="22"/>
    <x v="1"/>
    <n v="59.23"/>
    <n v="59.23"/>
    <n v="43.65"/>
    <n v="67.56"/>
    <n v="51.95"/>
    <n v="51.95"/>
    <n v="54.74"/>
    <n v="8.17"/>
    <n v="74.73"/>
    <n v="50.72"/>
    <x v="4"/>
    <x v="1"/>
    <n v="8.1999999999999993"/>
    <x v="0"/>
    <x v="0"/>
    <s v="Bachelor's"/>
    <x v="4"/>
    <x v="0"/>
    <x v="1"/>
    <n v="5.4"/>
  </r>
  <r>
    <s v="S4778"/>
    <s v="Ali"/>
    <s v="Johnson"/>
    <s v="student3778@university.com"/>
    <s v="Female"/>
    <n v="23"/>
    <x v="0"/>
    <n v="67.33"/>
    <n v="67.33"/>
    <n v="76.25"/>
    <n v="97.87"/>
    <m/>
    <n v="74.577624309392291"/>
    <n v="56.32"/>
    <n v="9.94"/>
    <n v="59.77"/>
    <n v="86.72"/>
    <x v="4"/>
    <x v="1"/>
    <n v="27.4"/>
    <x v="1"/>
    <x v="0"/>
    <s v="None"/>
    <x v="1"/>
    <x v="0"/>
    <x v="1"/>
    <n v="5.2"/>
  </r>
  <r>
    <s v="S4779"/>
    <s v="Maria"/>
    <s v="Johnson"/>
    <s v="student3779@university.com"/>
    <s v="Female"/>
    <n v="19"/>
    <x v="3"/>
    <n v="83.16"/>
    <n v="83.16"/>
    <n v="97.97"/>
    <n v="53.14"/>
    <n v="54.48"/>
    <n v="54.48"/>
    <n v="59.03"/>
    <n v="8.41"/>
    <n v="86.83"/>
    <n v="63.09"/>
    <x v="4"/>
    <x v="1"/>
    <n v="12.6"/>
    <x v="0"/>
    <x v="0"/>
    <s v="PhD"/>
    <x v="3"/>
    <x v="2"/>
    <x v="9"/>
    <n v="4.4000000000000004"/>
  </r>
  <r>
    <s v="S4780"/>
    <s v="Liam"/>
    <s v="Davis"/>
    <s v="student3780@university.com"/>
    <s v="Female"/>
    <n v="20"/>
    <x v="3"/>
    <n v="74.099999999999994"/>
    <n v="74.099999999999994"/>
    <n v="70.16"/>
    <n v="75.27"/>
    <n v="85.52"/>
    <n v="85.52"/>
    <n v="60.18"/>
    <n v="3.46"/>
    <n v="70.930000000000007"/>
    <n v="93.88"/>
    <x v="2"/>
    <x v="1"/>
    <n v="24.2"/>
    <x v="0"/>
    <x v="0"/>
    <m/>
    <x v="1"/>
    <x v="0"/>
    <x v="2"/>
    <n v="6.2"/>
  </r>
  <r>
    <s v="S4781"/>
    <s v="John"/>
    <s v="Jones"/>
    <s v="student3781@university.com"/>
    <s v="Male"/>
    <n v="20"/>
    <x v="3"/>
    <n v="86.93"/>
    <n v="86.93"/>
    <n v="43.09"/>
    <n v="82.01"/>
    <n v="69.5"/>
    <n v="69.5"/>
    <n v="62.11"/>
    <n v="7.11"/>
    <n v="79.73"/>
    <n v="76.790000000000006"/>
    <x v="1"/>
    <x v="1"/>
    <n v="5"/>
    <x v="0"/>
    <x v="1"/>
    <s v="PhD"/>
    <x v="3"/>
    <x v="2"/>
    <x v="4"/>
    <n v="5.2"/>
  </r>
  <r>
    <s v="S4782"/>
    <s v="Liam"/>
    <s v="Williams"/>
    <s v="student3782@university.com"/>
    <s v="Female"/>
    <n v="23"/>
    <x v="3"/>
    <n v="98.06"/>
    <n v="98.06"/>
    <n v="53.27"/>
    <n v="89.53"/>
    <n v="91.88"/>
    <n v="91.88"/>
    <n v="62.77"/>
    <n v="5.34"/>
    <n v="55.36"/>
    <n v="73.930000000000007"/>
    <x v="1"/>
    <x v="1"/>
    <n v="11.9"/>
    <x v="1"/>
    <x v="0"/>
    <s v="Master's"/>
    <x v="2"/>
    <x v="0"/>
    <x v="1"/>
    <n v="8.8000000000000007"/>
  </r>
  <r>
    <s v="S4783"/>
    <s v="Liam"/>
    <s v="Williams"/>
    <s v="student3783@university.com"/>
    <s v="Male"/>
    <n v="21"/>
    <x v="0"/>
    <n v="55.83"/>
    <n v="55.83"/>
    <n v="54.69"/>
    <n v="64.42"/>
    <m/>
    <n v="74.574787430683941"/>
    <n v="72.790000000000006"/>
    <n v="7.87"/>
    <n v="81.58"/>
    <n v="88.64"/>
    <x v="2"/>
    <x v="1"/>
    <n v="24"/>
    <x v="0"/>
    <x v="0"/>
    <s v="PhD"/>
    <x v="3"/>
    <x v="1"/>
    <x v="4"/>
    <n v="7"/>
  </r>
  <r>
    <s v="S4784"/>
    <s v="Sara"/>
    <s v="Smith"/>
    <s v="student3784@university.com"/>
    <s v="Male"/>
    <n v="20"/>
    <x v="0"/>
    <n v="85.48"/>
    <n v="85.48"/>
    <n v="60.27"/>
    <n v="81.22"/>
    <n v="70.86"/>
    <n v="70.86"/>
    <n v="75.48"/>
    <n v="1.53"/>
    <n v="68.680000000000007"/>
    <n v="87.05"/>
    <x v="3"/>
    <x v="1"/>
    <n v="29.3"/>
    <x v="0"/>
    <x v="0"/>
    <s v="Master's"/>
    <x v="2"/>
    <x v="2"/>
    <x v="3"/>
    <n v="6.3"/>
  </r>
  <r>
    <s v="S4785"/>
    <s v="Sara"/>
    <s v="Brown"/>
    <s v="student3785@university.com"/>
    <s v="Female"/>
    <n v="22"/>
    <x v="3"/>
    <n v="61.52"/>
    <n v="61.52"/>
    <n v="42.62"/>
    <n v="58.19"/>
    <n v="73.03"/>
    <n v="73.03"/>
    <n v="65.44"/>
    <n v="6.38"/>
    <n v="66.709999999999994"/>
    <n v="85.21"/>
    <x v="3"/>
    <x v="1"/>
    <n v="9.3000000000000007"/>
    <x v="0"/>
    <x v="0"/>
    <s v="High School"/>
    <x v="0"/>
    <x v="1"/>
    <x v="7"/>
    <n v="5.7"/>
  </r>
  <r>
    <s v="S4786"/>
    <s v="John"/>
    <s v="Smith"/>
    <s v="student3786@university.com"/>
    <s v="Male"/>
    <n v="23"/>
    <x v="3"/>
    <n v="70.72"/>
    <n v="70.72"/>
    <n v="94.29"/>
    <n v="66.13"/>
    <n v="79.510000000000005"/>
    <n v="79.510000000000005"/>
    <n v="95.36"/>
    <n v="7.74"/>
    <n v="99"/>
    <n v="84.5"/>
    <x v="1"/>
    <x v="1"/>
    <n v="16.5"/>
    <x v="1"/>
    <x v="0"/>
    <m/>
    <x v="1"/>
    <x v="1"/>
    <x v="2"/>
    <n v="6.3"/>
  </r>
  <r>
    <s v="S4787"/>
    <s v="Ali"/>
    <s v="Johnson"/>
    <s v="student3787@university.com"/>
    <s v="Male"/>
    <n v="22"/>
    <x v="3"/>
    <n v="51.64"/>
    <n v="51.64"/>
    <n v="70.930000000000007"/>
    <n v="93.74"/>
    <m/>
    <n v="74.575088044485682"/>
    <n v="77.66"/>
    <n v="7.61"/>
    <n v="71.62"/>
    <n v="75.77"/>
    <x v="4"/>
    <x v="1"/>
    <n v="19.7"/>
    <x v="0"/>
    <x v="0"/>
    <s v="Master's"/>
    <x v="2"/>
    <x v="2"/>
    <x v="6"/>
    <n v="5.7"/>
  </r>
  <r>
    <s v="S4788"/>
    <s v="Sara"/>
    <s v="Johnson"/>
    <s v="student3788@university.com"/>
    <s v="Female"/>
    <n v="23"/>
    <x v="2"/>
    <m/>
    <n v="75.262827906976625"/>
    <n v="80.260000000000005"/>
    <n v="96.99"/>
    <n v="96.37"/>
    <n v="96.37"/>
    <n v="89.37"/>
    <n v="9.64"/>
    <n v="83.9"/>
    <n v="96.32"/>
    <x v="0"/>
    <x v="0"/>
    <n v="28.8"/>
    <x v="1"/>
    <x v="0"/>
    <s v="None"/>
    <x v="1"/>
    <x v="2"/>
    <x v="5"/>
    <n v="8.3000000000000007"/>
  </r>
  <r>
    <s v="S4789"/>
    <s v="Ahmed"/>
    <s v="Williams"/>
    <s v="student3789@university.com"/>
    <s v="Female"/>
    <n v="22"/>
    <x v="0"/>
    <m/>
    <n v="75.262827906976625"/>
    <n v="44.03"/>
    <n v="83.13"/>
    <n v="71.650000000000006"/>
    <n v="71.650000000000006"/>
    <n v="96.21"/>
    <n v="0.57999999999999996"/>
    <n v="81.39"/>
    <n v="94.53"/>
    <x v="2"/>
    <x v="1"/>
    <n v="16.3"/>
    <x v="0"/>
    <x v="0"/>
    <s v="None"/>
    <x v="1"/>
    <x v="1"/>
    <x v="1"/>
    <n v="5.3"/>
  </r>
  <r>
    <s v="S4790"/>
    <s v="Liam"/>
    <s v="Brown"/>
    <s v="student3790@university.com"/>
    <s v="Female"/>
    <n v="21"/>
    <x v="1"/>
    <n v="67.099999999999994"/>
    <n v="67.099999999999994"/>
    <n v="43.25"/>
    <n v="62.46"/>
    <n v="58.34"/>
    <n v="58.34"/>
    <n v="58.16"/>
    <n v="3.46"/>
    <n v="55.22"/>
    <n v="66.47"/>
    <x v="3"/>
    <x v="1"/>
    <n v="28.3"/>
    <x v="1"/>
    <x v="0"/>
    <s v="Master's"/>
    <x v="2"/>
    <x v="1"/>
    <x v="8"/>
    <n v="5.4"/>
  </r>
  <r>
    <s v="S4791"/>
    <s v="Emma"/>
    <s v="Jones"/>
    <s v="student3791@university.com"/>
    <s v="Female"/>
    <n v="23"/>
    <x v="1"/>
    <n v="94.98"/>
    <n v="94.98"/>
    <n v="75.19"/>
    <n v="89.2"/>
    <n v="88.14"/>
    <n v="88.14"/>
    <n v="71.39"/>
    <n v="4.7699999999999996"/>
    <n v="87.4"/>
    <n v="90.23"/>
    <x v="3"/>
    <x v="1"/>
    <n v="29.5"/>
    <x v="1"/>
    <x v="0"/>
    <s v="Master's"/>
    <x v="2"/>
    <x v="0"/>
    <x v="1"/>
    <n v="7.5"/>
  </r>
  <r>
    <s v="S4792"/>
    <s v="Omar"/>
    <s v="Brown"/>
    <s v="student3792@university.com"/>
    <s v="Female"/>
    <n v="24"/>
    <x v="0"/>
    <n v="87.09"/>
    <n v="87.09"/>
    <n v="93.24"/>
    <n v="41.55"/>
    <n v="60.96"/>
    <n v="60.96"/>
    <n v="71.66"/>
    <n v="3.1"/>
    <n v="66.16"/>
    <n v="94.56"/>
    <x v="1"/>
    <x v="1"/>
    <n v="28.5"/>
    <x v="0"/>
    <x v="0"/>
    <s v="PhD"/>
    <x v="3"/>
    <x v="0"/>
    <x v="2"/>
    <n v="8.5"/>
  </r>
  <r>
    <s v="S4793"/>
    <s v="John"/>
    <s v="Johnson"/>
    <s v="student3793@university.com"/>
    <s v="Female"/>
    <n v="19"/>
    <x v="1"/>
    <n v="98.61"/>
    <n v="98.61"/>
    <n v="71.709999999999994"/>
    <n v="46.16"/>
    <n v="57.18"/>
    <n v="57.18"/>
    <n v="67.72"/>
    <n v="3.1"/>
    <n v="89.95"/>
    <n v="80.91"/>
    <x v="1"/>
    <x v="1"/>
    <n v="23.7"/>
    <x v="1"/>
    <x v="0"/>
    <s v="High School"/>
    <x v="0"/>
    <x v="0"/>
    <x v="5"/>
    <n v="7.4"/>
  </r>
  <r>
    <s v="S4794"/>
    <s v="John"/>
    <s v="Jones"/>
    <s v="student3794@university.com"/>
    <s v="Male"/>
    <n v="21"/>
    <x v="3"/>
    <n v="79.95"/>
    <n v="79.95"/>
    <n v="92.67"/>
    <n v="79.680000000000007"/>
    <n v="78.14"/>
    <n v="78.14"/>
    <n v="50.45"/>
    <n v="1.76"/>
    <n v="80.38"/>
    <n v="77.78"/>
    <x v="1"/>
    <x v="1"/>
    <n v="8.1999999999999993"/>
    <x v="0"/>
    <x v="0"/>
    <m/>
    <x v="1"/>
    <x v="2"/>
    <x v="7"/>
    <n v="4.4000000000000004"/>
  </r>
  <r>
    <s v="S4795"/>
    <s v="Sara"/>
    <s v="Brown"/>
    <s v="student3795@university.com"/>
    <s v="Female"/>
    <n v="22"/>
    <x v="0"/>
    <n v="62.09"/>
    <n v="62.09"/>
    <n v="88.66"/>
    <n v="57.47"/>
    <n v="83.57"/>
    <n v="83.57"/>
    <n v="90.8"/>
    <n v="8.1300000000000008"/>
    <n v="65.849999999999994"/>
    <n v="83.59"/>
    <x v="2"/>
    <x v="1"/>
    <n v="20.100000000000001"/>
    <x v="1"/>
    <x v="0"/>
    <s v="Bachelor's"/>
    <x v="4"/>
    <x v="2"/>
    <x v="1"/>
    <n v="8.5"/>
  </r>
  <r>
    <s v="S4796"/>
    <s v="Ali"/>
    <s v="Brown"/>
    <s v="student3796@university.com"/>
    <s v="Female"/>
    <n v="23"/>
    <x v="3"/>
    <n v="66.38"/>
    <n v="66.38"/>
    <n v="44.55"/>
    <n v="97.08"/>
    <m/>
    <n v="74.577189542483694"/>
    <n v="55.58"/>
    <n v="9.08"/>
    <n v="67.81"/>
    <n v="58.15"/>
    <x v="4"/>
    <x v="1"/>
    <n v="23.8"/>
    <x v="0"/>
    <x v="0"/>
    <s v="PhD"/>
    <x v="3"/>
    <x v="2"/>
    <x v="9"/>
    <n v="7.8"/>
  </r>
  <r>
    <s v="S4797"/>
    <s v="Liam"/>
    <s v="Jones"/>
    <s v="student3797@university.com"/>
    <s v="Male"/>
    <n v="21"/>
    <x v="1"/>
    <n v="65.989999999999995"/>
    <n v="65.989999999999995"/>
    <n v="52.12"/>
    <n v="66.16"/>
    <n v="82.83"/>
    <n v="82.83"/>
    <n v="99.77"/>
    <n v="0.82"/>
    <n v="86.58"/>
    <n v="54.37"/>
    <x v="4"/>
    <x v="1"/>
    <n v="28.9"/>
    <x v="0"/>
    <x v="1"/>
    <s v="PhD"/>
    <x v="3"/>
    <x v="1"/>
    <x v="2"/>
    <n v="5.2"/>
  </r>
  <r>
    <s v="S4798"/>
    <s v="Ahmed"/>
    <s v="Johnson"/>
    <s v="student3798@university.com"/>
    <s v="Female"/>
    <n v="22"/>
    <x v="3"/>
    <n v="66.319999999999993"/>
    <n v="66.319999999999993"/>
    <n v="79.459999999999994"/>
    <n v="65.760000000000005"/>
    <n v="55.78"/>
    <n v="55.78"/>
    <n v="88.65"/>
    <n v="1.55"/>
    <n v="77.5"/>
    <n v="91.01"/>
    <x v="1"/>
    <x v="1"/>
    <n v="24.4"/>
    <x v="0"/>
    <x v="0"/>
    <s v="None"/>
    <x v="1"/>
    <x v="1"/>
    <x v="6"/>
    <n v="4.3"/>
  </r>
  <r>
    <s v="S4799"/>
    <s v="Ali"/>
    <s v="Brown"/>
    <s v="student3799@university.com"/>
    <s v="Male"/>
    <n v="18"/>
    <x v="1"/>
    <n v="83.65"/>
    <n v="83.65"/>
    <n v="66.61"/>
    <n v="80.680000000000007"/>
    <n v="73.8"/>
    <n v="73.8"/>
    <n v="79"/>
    <n v="2.2799999999999998"/>
    <n v="83.42"/>
    <n v="78.67"/>
    <x v="3"/>
    <x v="1"/>
    <n v="18.5"/>
    <x v="0"/>
    <x v="0"/>
    <m/>
    <x v="1"/>
    <x v="0"/>
    <x v="3"/>
    <n v="7.6"/>
  </r>
  <r>
    <s v="S4800"/>
    <s v="Maria"/>
    <s v="Jones"/>
    <s v="student3800@university.com"/>
    <s v="Female"/>
    <n v="18"/>
    <x v="3"/>
    <n v="76.540000000000006"/>
    <n v="76.540000000000006"/>
    <n v="57.44"/>
    <n v="86.05"/>
    <n v="67.849999999999994"/>
    <n v="67.849999999999994"/>
    <n v="57.73"/>
    <n v="5.09"/>
    <n v="57.92"/>
    <n v="56.13"/>
    <x v="0"/>
    <x v="0"/>
    <n v="10.1"/>
    <x v="0"/>
    <x v="0"/>
    <s v="Master's"/>
    <x v="2"/>
    <x v="0"/>
    <x v="0"/>
    <n v="5.2"/>
  </r>
  <r>
    <s v="S4801"/>
    <s v="Maria"/>
    <s v="Davis"/>
    <s v="student3801@university.com"/>
    <s v="Female"/>
    <n v="20"/>
    <x v="1"/>
    <m/>
    <n v="75.243270676691637"/>
    <n v="65.12"/>
    <n v="68.53"/>
    <n v="98.67"/>
    <n v="98.67"/>
    <n v="75.77"/>
    <n v="7.91"/>
    <n v="89.35"/>
    <n v="70.819999999999993"/>
    <x v="1"/>
    <x v="1"/>
    <n v="16.399999999999999"/>
    <x v="0"/>
    <x v="0"/>
    <s v="Bachelor's"/>
    <x v="4"/>
    <x v="1"/>
    <x v="9"/>
    <n v="6.6"/>
  </r>
  <r>
    <s v="S4802"/>
    <s v="Emma"/>
    <s v="Davis"/>
    <s v="student3802@university.com"/>
    <s v="Male"/>
    <n v="19"/>
    <x v="3"/>
    <m/>
    <n v="75.243270676691637"/>
    <n v="66.709999999999994"/>
    <n v="52.84"/>
    <n v="52.48"/>
    <n v="52.48"/>
    <n v="63.06"/>
    <n v="0.71"/>
    <n v="66.02"/>
    <n v="64.91"/>
    <x v="0"/>
    <x v="0"/>
    <n v="21"/>
    <x v="0"/>
    <x v="0"/>
    <s v="None"/>
    <x v="1"/>
    <x v="1"/>
    <x v="5"/>
    <n v="4.4000000000000004"/>
  </r>
  <r>
    <s v="S4803"/>
    <s v="Sara"/>
    <s v="Johnson"/>
    <s v="student3803@university.com"/>
    <s v="Female"/>
    <n v="18"/>
    <x v="0"/>
    <n v="51.11"/>
    <n v="51.11"/>
    <n v="94.63"/>
    <n v="86.4"/>
    <n v="64.91"/>
    <n v="64.91"/>
    <n v="62.62"/>
    <n v="6.37"/>
    <n v="80.989999999999995"/>
    <n v="93.77"/>
    <x v="2"/>
    <x v="1"/>
    <n v="13.1"/>
    <x v="0"/>
    <x v="0"/>
    <s v="PhD"/>
    <x v="3"/>
    <x v="1"/>
    <x v="6"/>
    <n v="6.8"/>
  </r>
  <r>
    <s v="S4804"/>
    <s v="Sara"/>
    <s v="Jones"/>
    <s v="student3804@university.com"/>
    <s v="Male"/>
    <n v="24"/>
    <x v="0"/>
    <n v="60.94"/>
    <n v="60.94"/>
    <n v="46.21"/>
    <n v="59.22"/>
    <n v="97.09"/>
    <n v="97.09"/>
    <n v="91.48"/>
    <n v="1.49"/>
    <n v="55.73"/>
    <n v="75.36"/>
    <x v="1"/>
    <x v="1"/>
    <n v="16.399999999999999"/>
    <x v="0"/>
    <x v="0"/>
    <s v="Bachelor's"/>
    <x v="4"/>
    <x v="0"/>
    <x v="6"/>
    <n v="4.0999999999999996"/>
  </r>
  <r>
    <s v="S4805"/>
    <s v="Sara"/>
    <s v="Davis"/>
    <s v="student3805@university.com"/>
    <s v="Female"/>
    <n v="22"/>
    <x v="3"/>
    <n v="55.37"/>
    <n v="55.37"/>
    <n v="56.78"/>
    <n v="50.51"/>
    <n v="99.17"/>
    <n v="99.17"/>
    <n v="69.03"/>
    <n v="9.7100000000000009"/>
    <n v="66.069999999999993"/>
    <n v="78.88"/>
    <x v="4"/>
    <x v="1"/>
    <n v="5.4"/>
    <x v="1"/>
    <x v="1"/>
    <s v="PhD"/>
    <x v="3"/>
    <x v="1"/>
    <x v="3"/>
    <n v="6.7"/>
  </r>
  <r>
    <s v="S4806"/>
    <s v="Emma"/>
    <s v="Jones"/>
    <s v="student3806@university.com"/>
    <s v="Female"/>
    <n v="21"/>
    <x v="0"/>
    <n v="89.27"/>
    <n v="89.27"/>
    <n v="72.25"/>
    <n v="77.900000000000006"/>
    <m/>
    <n v="74.55705273069681"/>
    <n v="72.540000000000006"/>
    <n v="8.99"/>
    <n v="82.44"/>
    <n v="61.76"/>
    <x v="3"/>
    <x v="1"/>
    <n v="27"/>
    <x v="1"/>
    <x v="0"/>
    <m/>
    <x v="1"/>
    <x v="0"/>
    <x v="8"/>
    <n v="8.1999999999999993"/>
  </r>
  <r>
    <s v="S4807"/>
    <s v="Maria"/>
    <s v="Brown"/>
    <s v="student3807@university.com"/>
    <s v="Male"/>
    <n v="23"/>
    <x v="2"/>
    <n v="55.62"/>
    <n v="55.62"/>
    <n v="81.900000000000006"/>
    <n v="45.43"/>
    <n v="53.8"/>
    <n v="53.8"/>
    <n v="92.15"/>
    <n v="9.5"/>
    <n v="63.71"/>
    <n v="89.95"/>
    <x v="4"/>
    <x v="1"/>
    <n v="5.9"/>
    <x v="0"/>
    <x v="0"/>
    <s v="PhD"/>
    <x v="3"/>
    <x v="0"/>
    <x v="4"/>
    <n v="6.9"/>
  </r>
  <r>
    <s v="S4808"/>
    <s v="Ali"/>
    <s v="Johnson"/>
    <s v="student3808@university.com"/>
    <s v="Female"/>
    <n v="21"/>
    <x v="3"/>
    <m/>
    <n v="75.3036166194522"/>
    <n v="77.84"/>
    <n v="98.28"/>
    <n v="78.069999999999993"/>
    <n v="78.069999999999993"/>
    <n v="54.39"/>
    <n v="1.06"/>
    <n v="94.02"/>
    <n v="96.51"/>
    <x v="1"/>
    <x v="1"/>
    <n v="15.2"/>
    <x v="0"/>
    <x v="0"/>
    <m/>
    <x v="1"/>
    <x v="0"/>
    <x v="1"/>
    <n v="8.4"/>
  </r>
  <r>
    <s v="S4809"/>
    <s v="Emma"/>
    <s v="Davis"/>
    <s v="student3809@university.com"/>
    <s v="Female"/>
    <n v="20"/>
    <x v="2"/>
    <n v="69.28"/>
    <n v="69.28"/>
    <n v="96.5"/>
    <n v="77.94"/>
    <n v="70.010000000000005"/>
    <n v="70.010000000000005"/>
    <n v="79.73"/>
    <n v="4.88"/>
    <n v="83.06"/>
    <n v="89.62"/>
    <x v="2"/>
    <x v="1"/>
    <n v="17.8"/>
    <x v="0"/>
    <x v="1"/>
    <s v="PhD"/>
    <x v="3"/>
    <x v="0"/>
    <x v="9"/>
    <n v="6.7"/>
  </r>
  <r>
    <s v="S4810"/>
    <s v="Emma"/>
    <s v="Brown"/>
    <s v="student3810@university.com"/>
    <s v="Male"/>
    <n v="21"/>
    <x v="0"/>
    <n v="53.67"/>
    <n v="53.67"/>
    <n v="87.74"/>
    <n v="99.15"/>
    <n v="90.32"/>
    <n v="90.32"/>
    <n v="78.91"/>
    <n v="1.65"/>
    <n v="93.51"/>
    <n v="74.64"/>
    <x v="4"/>
    <x v="1"/>
    <n v="29.3"/>
    <x v="0"/>
    <x v="1"/>
    <s v="High School"/>
    <x v="0"/>
    <x v="0"/>
    <x v="6"/>
    <n v="7.4"/>
  </r>
  <r>
    <s v="S4811"/>
    <s v="Ali"/>
    <s v="Smith"/>
    <s v="student3811@university.com"/>
    <s v="Female"/>
    <n v="18"/>
    <x v="1"/>
    <n v="90.64"/>
    <n v="90.64"/>
    <n v="73.42"/>
    <n v="60.33"/>
    <n v="52.75"/>
    <n v="52.75"/>
    <n v="71.260000000000005"/>
    <n v="6"/>
    <n v="69.77"/>
    <n v="91.75"/>
    <x v="1"/>
    <x v="1"/>
    <n v="28.4"/>
    <x v="1"/>
    <x v="0"/>
    <s v="None"/>
    <x v="1"/>
    <x v="1"/>
    <x v="1"/>
    <n v="5.8"/>
  </r>
  <r>
    <s v="S4812"/>
    <s v="Sara"/>
    <s v="Smith"/>
    <s v="student3812@university.com"/>
    <s v="Male"/>
    <n v="21"/>
    <x v="3"/>
    <n v="78.98"/>
    <n v="78.98"/>
    <n v="52.88"/>
    <n v="98.27"/>
    <n v="59.86"/>
    <n v="59.86"/>
    <n v="91.49"/>
    <n v="2.33"/>
    <n v="51.7"/>
    <n v="59.4"/>
    <x v="0"/>
    <x v="0"/>
    <n v="21.2"/>
    <x v="0"/>
    <x v="0"/>
    <s v="PhD"/>
    <x v="3"/>
    <x v="0"/>
    <x v="5"/>
    <n v="5.5"/>
  </r>
  <r>
    <s v="S4813"/>
    <s v="Ahmed"/>
    <s v="Johnson"/>
    <s v="student3813@university.com"/>
    <s v="Female"/>
    <n v="18"/>
    <x v="0"/>
    <n v="61.79"/>
    <n v="61.79"/>
    <n v="67.05"/>
    <n v="48.73"/>
    <n v="74.459999999999994"/>
    <n v="74.459999999999994"/>
    <n v="97.14"/>
    <n v="7.71"/>
    <n v="78.81"/>
    <n v="55.67"/>
    <x v="3"/>
    <x v="1"/>
    <n v="19.600000000000001"/>
    <x v="0"/>
    <x v="0"/>
    <m/>
    <x v="1"/>
    <x v="1"/>
    <x v="9"/>
    <n v="5.7"/>
  </r>
  <r>
    <s v="S4814"/>
    <s v="Ali"/>
    <s v="Davis"/>
    <s v="student3814@university.com"/>
    <s v="Male"/>
    <n v="18"/>
    <x v="1"/>
    <n v="94.73"/>
    <n v="94.73"/>
    <n v="81.599999999999994"/>
    <n v="42.44"/>
    <n v="57.88"/>
    <n v="57.88"/>
    <n v="73.27"/>
    <n v="6.44"/>
    <n v="66.959999999999994"/>
    <n v="71.91"/>
    <x v="1"/>
    <x v="1"/>
    <n v="14.2"/>
    <x v="0"/>
    <x v="0"/>
    <m/>
    <x v="1"/>
    <x v="0"/>
    <x v="3"/>
    <n v="4.5"/>
  </r>
  <r>
    <s v="S4815"/>
    <s v="Maria"/>
    <s v="Davis"/>
    <s v="student3815@university.com"/>
    <s v="Female"/>
    <n v="19"/>
    <x v="0"/>
    <n v="52.26"/>
    <n v="52.26"/>
    <n v="90.28"/>
    <n v="41.98"/>
    <n v="84.64"/>
    <n v="84.64"/>
    <n v="72.81"/>
    <n v="5.72"/>
    <n v="72.41"/>
    <n v="59.08"/>
    <x v="2"/>
    <x v="1"/>
    <n v="6"/>
    <x v="0"/>
    <x v="0"/>
    <s v="High School"/>
    <x v="0"/>
    <x v="1"/>
    <x v="7"/>
    <n v="5.3"/>
  </r>
  <r>
    <s v="S4816"/>
    <s v="John"/>
    <s v="Davis"/>
    <s v="student3816@university.com"/>
    <s v="Male"/>
    <n v="20"/>
    <x v="0"/>
    <n v="60.09"/>
    <n v="60.09"/>
    <n v="97.58"/>
    <n v="67.89"/>
    <n v="91.04"/>
    <n v="91.04"/>
    <n v="75.099999999999994"/>
    <n v="8.25"/>
    <n v="84.06"/>
    <n v="62.96"/>
    <x v="3"/>
    <x v="1"/>
    <n v="11.7"/>
    <x v="1"/>
    <x v="0"/>
    <m/>
    <x v="1"/>
    <x v="1"/>
    <x v="6"/>
    <n v="5.9"/>
  </r>
  <r>
    <s v="S4817"/>
    <s v="Liam"/>
    <s v="Jones"/>
    <s v="student3817@university.com"/>
    <s v="Male"/>
    <n v="24"/>
    <x v="3"/>
    <n v="87.6"/>
    <n v="87.6"/>
    <n v="76.33"/>
    <n v="44.98"/>
    <n v="85.23"/>
    <n v="85.23"/>
    <n v="86.16"/>
    <n v="5"/>
    <n v="85.03"/>
    <n v="79.260000000000005"/>
    <x v="3"/>
    <x v="1"/>
    <n v="26.2"/>
    <x v="0"/>
    <x v="0"/>
    <s v="Bachelor's"/>
    <x v="4"/>
    <x v="1"/>
    <x v="7"/>
    <n v="5.7"/>
  </r>
  <r>
    <s v="S4818"/>
    <s v="John"/>
    <s v="Brown"/>
    <s v="student3818@university.com"/>
    <s v="Female"/>
    <n v="24"/>
    <x v="3"/>
    <n v="85.47"/>
    <n v="85.47"/>
    <n v="71.62"/>
    <n v="70.73"/>
    <n v="72.010000000000005"/>
    <n v="72.010000000000005"/>
    <n v="83.4"/>
    <n v="2.7"/>
    <n v="51.38"/>
    <n v="70.2"/>
    <x v="1"/>
    <x v="1"/>
    <n v="21.2"/>
    <x v="0"/>
    <x v="0"/>
    <s v="PhD"/>
    <x v="3"/>
    <x v="1"/>
    <x v="6"/>
    <n v="6.5"/>
  </r>
  <r>
    <s v="S4819"/>
    <s v="Omar"/>
    <s v="Davis"/>
    <s v="student3819@university.com"/>
    <s v="Female"/>
    <n v="22"/>
    <x v="0"/>
    <n v="64.459999999999994"/>
    <n v="64.459999999999994"/>
    <n v="41.06"/>
    <n v="59.65"/>
    <n v="93.92"/>
    <n v="93.92"/>
    <n v="61.14"/>
    <n v="6.21"/>
    <n v="88.47"/>
    <n v="93.29"/>
    <x v="2"/>
    <x v="1"/>
    <n v="25.4"/>
    <x v="1"/>
    <x v="0"/>
    <m/>
    <x v="1"/>
    <x v="0"/>
    <x v="4"/>
    <n v="6.4"/>
  </r>
  <r>
    <s v="S4820"/>
    <s v="Omar"/>
    <s v="Brown"/>
    <s v="student3820@university.com"/>
    <s v="Male"/>
    <n v="24"/>
    <x v="1"/>
    <n v="53.1"/>
    <n v="53.1"/>
    <n v="44.33"/>
    <n v="60.14"/>
    <m/>
    <n v="74.562059103908496"/>
    <n v="53.19"/>
    <n v="9.57"/>
    <n v="74.680000000000007"/>
    <n v="61.28"/>
    <x v="0"/>
    <x v="0"/>
    <n v="25.9"/>
    <x v="0"/>
    <x v="1"/>
    <s v="PhD"/>
    <x v="3"/>
    <x v="0"/>
    <x v="9"/>
    <n v="7.7"/>
  </r>
  <r>
    <s v="S4821"/>
    <s v="Emma"/>
    <s v="Johnson"/>
    <s v="student3821@university.com"/>
    <s v="Female"/>
    <n v="18"/>
    <x v="0"/>
    <n v="92.9"/>
    <n v="92.9"/>
    <n v="49.37"/>
    <n v="78.14"/>
    <n v="63.02"/>
    <n v="63.02"/>
    <n v="97.46"/>
    <n v="6.01"/>
    <n v="77.83"/>
    <n v="99.84"/>
    <x v="1"/>
    <x v="1"/>
    <n v="6.6"/>
    <x v="1"/>
    <x v="0"/>
    <m/>
    <x v="1"/>
    <x v="0"/>
    <x v="8"/>
    <n v="6"/>
  </r>
  <r>
    <s v="S4822"/>
    <s v="Liam"/>
    <s v="Davis"/>
    <s v="student3822@university.com"/>
    <s v="Male"/>
    <n v="23"/>
    <x v="3"/>
    <m/>
    <n v="75.336099426386099"/>
    <n v="43.29"/>
    <n v="49.79"/>
    <n v="74.48"/>
    <n v="74.48"/>
    <n v="63.05"/>
    <n v="6.3"/>
    <n v="64.900000000000006"/>
    <n v="67.97"/>
    <x v="1"/>
    <x v="1"/>
    <n v="13.4"/>
    <x v="1"/>
    <x v="0"/>
    <s v="Bachelor's"/>
    <x v="4"/>
    <x v="0"/>
    <x v="5"/>
    <n v="7.4"/>
  </r>
  <r>
    <s v="S4823"/>
    <s v="John"/>
    <s v="Johnson"/>
    <s v="student3823@university.com"/>
    <s v="Female"/>
    <n v="20"/>
    <x v="0"/>
    <n v="59.79"/>
    <n v="59.79"/>
    <n v="64.05"/>
    <n v="85.99"/>
    <n v="53.07"/>
    <n v="53.07"/>
    <n v="81.93"/>
    <n v="9.35"/>
    <n v="71.040000000000006"/>
    <n v="75.77"/>
    <x v="4"/>
    <x v="1"/>
    <n v="21.9"/>
    <x v="1"/>
    <x v="0"/>
    <s v="None"/>
    <x v="1"/>
    <x v="0"/>
    <x v="0"/>
    <n v="8.5"/>
  </r>
  <r>
    <s v="S4824"/>
    <s v="Ahmed"/>
    <s v="Davis"/>
    <s v="student3824@university.com"/>
    <s v="Female"/>
    <n v="22"/>
    <x v="3"/>
    <m/>
    <n v="75.350976076554886"/>
    <n v="60.21"/>
    <n v="74.92"/>
    <n v="54.78"/>
    <n v="54.78"/>
    <n v="91.42"/>
    <n v="5.15"/>
    <n v="85.52"/>
    <n v="56.62"/>
    <x v="3"/>
    <x v="1"/>
    <n v="26.3"/>
    <x v="0"/>
    <x v="0"/>
    <s v="High School"/>
    <x v="0"/>
    <x v="1"/>
    <x v="8"/>
    <n v="6.3"/>
  </r>
  <r>
    <s v="S4825"/>
    <s v="Sara"/>
    <s v="Smith"/>
    <s v="student3825@university.com"/>
    <s v="Male"/>
    <n v="24"/>
    <x v="0"/>
    <n v="95.51"/>
    <n v="95.51"/>
    <n v="78.239999999999995"/>
    <n v="94.9"/>
    <n v="69.87"/>
    <n v="69.87"/>
    <n v="65.010000000000005"/>
    <n v="9.9600000000000009"/>
    <n v="88.84"/>
    <n v="78.959999999999994"/>
    <x v="3"/>
    <x v="1"/>
    <n v="25"/>
    <x v="0"/>
    <x v="0"/>
    <s v="High School"/>
    <x v="0"/>
    <x v="1"/>
    <x v="7"/>
    <n v="6.8"/>
  </r>
  <r>
    <s v="S4826"/>
    <s v="Maria"/>
    <s v="Williams"/>
    <s v="student3826@university.com"/>
    <s v="Male"/>
    <n v="24"/>
    <x v="1"/>
    <n v="52.18"/>
    <n v="52.18"/>
    <n v="72.14"/>
    <n v="61.89"/>
    <n v="97.19"/>
    <n v="97.19"/>
    <n v="81.77"/>
    <n v="1.6"/>
    <n v="69.36"/>
    <n v="98.06"/>
    <x v="2"/>
    <x v="1"/>
    <n v="15.6"/>
    <x v="0"/>
    <x v="0"/>
    <s v="Master's"/>
    <x v="2"/>
    <x v="0"/>
    <x v="4"/>
    <n v="7.4"/>
  </r>
  <r>
    <s v="S4827"/>
    <s v="Omar"/>
    <s v="Johnson"/>
    <s v="student3827@university.com"/>
    <s v="Female"/>
    <n v="23"/>
    <x v="1"/>
    <m/>
    <n v="75.353863854266407"/>
    <n v="75.760000000000005"/>
    <n v="98.96"/>
    <n v="95.42"/>
    <n v="95.42"/>
    <n v="55.4"/>
    <n v="5.37"/>
    <n v="84.56"/>
    <n v="87.47"/>
    <x v="0"/>
    <x v="0"/>
    <n v="28.3"/>
    <x v="1"/>
    <x v="0"/>
    <s v="PhD"/>
    <x v="3"/>
    <x v="1"/>
    <x v="5"/>
    <n v="6.5"/>
  </r>
  <r>
    <s v="S4828"/>
    <s v="Ahmed"/>
    <s v="Davis"/>
    <s v="student3828@university.com"/>
    <s v="Female"/>
    <n v="21"/>
    <x v="3"/>
    <n v="78.62"/>
    <n v="78.62"/>
    <n v="68.319999999999993"/>
    <n v="74.55"/>
    <n v="73.3"/>
    <n v="73.3"/>
    <n v="98.5"/>
    <n v="2.13"/>
    <n v="62.9"/>
    <n v="62.2"/>
    <x v="4"/>
    <x v="1"/>
    <n v="12.5"/>
    <x v="0"/>
    <x v="0"/>
    <s v="High School"/>
    <x v="0"/>
    <x v="0"/>
    <x v="7"/>
    <n v="4.8"/>
  </r>
  <r>
    <s v="S4829"/>
    <s v="Maria"/>
    <s v="Williams"/>
    <s v="student3829@university.com"/>
    <s v="Female"/>
    <n v="20"/>
    <x v="1"/>
    <n v="71.27"/>
    <n v="71.27"/>
    <n v="56.66"/>
    <n v="98.4"/>
    <m/>
    <n v="74.576820365033669"/>
    <n v="52.91"/>
    <n v="4.53"/>
    <n v="91.6"/>
    <n v="72.13"/>
    <x v="2"/>
    <x v="1"/>
    <n v="14.4"/>
    <x v="1"/>
    <x v="0"/>
    <s v="Master's"/>
    <x v="2"/>
    <x v="0"/>
    <x v="1"/>
    <n v="5.5"/>
  </r>
  <r>
    <s v="S4830"/>
    <s v="Maria"/>
    <s v="Johnson"/>
    <s v="student3830@university.com"/>
    <s v="Female"/>
    <n v="23"/>
    <x v="0"/>
    <n v="87.2"/>
    <n v="87.2"/>
    <n v="97.17"/>
    <n v="41.62"/>
    <n v="58.91"/>
    <n v="58.91"/>
    <n v="71.91"/>
    <n v="1.71"/>
    <n v="80.489999999999995"/>
    <n v="71.27"/>
    <x v="1"/>
    <x v="1"/>
    <n v="9.5"/>
    <x v="0"/>
    <x v="0"/>
    <s v="Bachelor's"/>
    <x v="4"/>
    <x v="1"/>
    <x v="5"/>
    <n v="4.0999999999999996"/>
  </r>
  <r>
    <s v="S4831"/>
    <s v="Sara"/>
    <s v="Jones"/>
    <s v="student3831@university.com"/>
    <s v="Female"/>
    <n v="24"/>
    <x v="1"/>
    <n v="98.29"/>
    <n v="98.29"/>
    <n v="45.18"/>
    <n v="83.68"/>
    <n v="68.88"/>
    <n v="68.88"/>
    <n v="76.84"/>
    <n v="2.23"/>
    <n v="88.76"/>
    <n v="54.9"/>
    <x v="3"/>
    <x v="1"/>
    <n v="10.7"/>
    <x v="0"/>
    <x v="0"/>
    <m/>
    <x v="1"/>
    <x v="0"/>
    <x v="0"/>
    <n v="7.4"/>
  </r>
  <r>
    <s v="S4832"/>
    <s v="Liam"/>
    <s v="Davis"/>
    <s v="student3832@university.com"/>
    <s v="Male"/>
    <n v="20"/>
    <x v="3"/>
    <n v="61.46"/>
    <n v="61.46"/>
    <n v="96.33"/>
    <n v="89"/>
    <m/>
    <n v="74.597382098171366"/>
    <n v="89.52"/>
    <n v="2.11"/>
    <n v="73.86"/>
    <n v="94.29"/>
    <x v="0"/>
    <x v="0"/>
    <n v="5.2"/>
    <x v="0"/>
    <x v="0"/>
    <m/>
    <x v="1"/>
    <x v="1"/>
    <x v="8"/>
    <n v="5.4"/>
  </r>
  <r>
    <s v="S4833"/>
    <s v="Emma"/>
    <s v="Jones"/>
    <s v="student3833@university.com"/>
    <s v="Female"/>
    <n v="20"/>
    <x v="0"/>
    <n v="57.18"/>
    <n v="57.18"/>
    <n v="58.67"/>
    <n v="43.19"/>
    <n v="54.15"/>
    <n v="54.15"/>
    <n v="56.06"/>
    <n v="3.2"/>
    <n v="61.46"/>
    <n v="69.069999999999993"/>
    <x v="2"/>
    <x v="1"/>
    <n v="12.7"/>
    <x v="0"/>
    <x v="0"/>
    <s v="Master's"/>
    <x v="2"/>
    <x v="0"/>
    <x v="8"/>
    <n v="8.1"/>
  </r>
  <r>
    <s v="S4834"/>
    <s v="John"/>
    <s v="Smith"/>
    <s v="student3834@university.com"/>
    <s v="Female"/>
    <n v="24"/>
    <x v="3"/>
    <n v="95.64"/>
    <n v="95.64"/>
    <n v="70.760000000000005"/>
    <n v="74.739999999999995"/>
    <n v="83.69"/>
    <n v="83.69"/>
    <n v="72.040000000000006"/>
    <n v="1.35"/>
    <n v="71.459999999999994"/>
    <n v="74.709999999999994"/>
    <x v="1"/>
    <x v="1"/>
    <n v="12.7"/>
    <x v="1"/>
    <x v="0"/>
    <s v="PhD"/>
    <x v="3"/>
    <x v="1"/>
    <x v="6"/>
    <n v="7.3"/>
  </r>
  <r>
    <s v="S4835"/>
    <s v="Sara"/>
    <s v="Davis"/>
    <s v="student3835@university.com"/>
    <s v="Male"/>
    <n v="21"/>
    <x v="0"/>
    <n v="83.45"/>
    <n v="83.45"/>
    <n v="46.53"/>
    <n v="88.12"/>
    <n v="79.069999999999993"/>
    <n v="79.069999999999993"/>
    <n v="64.989999999999995"/>
    <n v="8.09"/>
    <n v="69.069999999999993"/>
    <n v="64.56"/>
    <x v="3"/>
    <x v="1"/>
    <n v="6.7"/>
    <x v="0"/>
    <x v="0"/>
    <s v="Bachelor's"/>
    <x v="4"/>
    <x v="1"/>
    <x v="0"/>
    <n v="7.7"/>
  </r>
  <r>
    <s v="S4836"/>
    <s v="Ahmed"/>
    <s v="Smith"/>
    <s v="student3836@university.com"/>
    <s v="Male"/>
    <n v="21"/>
    <x v="3"/>
    <m/>
    <n v="75.324608695652046"/>
    <n v="44.26"/>
    <n v="73.66"/>
    <n v="64.56"/>
    <n v="64.56"/>
    <n v="65.599999999999994"/>
    <n v="2.21"/>
    <n v="66.64"/>
    <n v="57.62"/>
    <x v="2"/>
    <x v="1"/>
    <n v="13.5"/>
    <x v="0"/>
    <x v="0"/>
    <s v="Bachelor's"/>
    <x v="4"/>
    <x v="2"/>
    <x v="8"/>
    <n v="8.4"/>
  </r>
  <r>
    <s v="S4837"/>
    <s v="Emma"/>
    <s v="Williams"/>
    <s v="student3837@university.com"/>
    <s v="Male"/>
    <n v="24"/>
    <x v="3"/>
    <m/>
    <n v="75.324608695652046"/>
    <n v="65.77"/>
    <n v="43.83"/>
    <n v="88.95"/>
    <n v="88.95"/>
    <n v="88.94"/>
    <n v="4.17"/>
    <n v="60.61"/>
    <n v="95.11"/>
    <x v="3"/>
    <x v="1"/>
    <n v="12.5"/>
    <x v="0"/>
    <x v="0"/>
    <s v="Bachelor's"/>
    <x v="4"/>
    <x v="0"/>
    <x v="7"/>
    <n v="6.1"/>
  </r>
  <r>
    <s v="S4838"/>
    <s v="Ahmed"/>
    <s v="Johnson"/>
    <s v="student3838@university.com"/>
    <s v="Female"/>
    <n v="20"/>
    <x v="3"/>
    <n v="87.28"/>
    <n v="87.28"/>
    <n v="84.5"/>
    <n v="81.61"/>
    <n v="88.8"/>
    <n v="88.8"/>
    <n v="50.27"/>
    <n v="0.16"/>
    <n v="87.96"/>
    <n v="51.87"/>
    <x v="1"/>
    <x v="1"/>
    <n v="25"/>
    <x v="1"/>
    <x v="0"/>
    <s v="Master's"/>
    <x v="2"/>
    <x v="1"/>
    <x v="0"/>
    <n v="4.9000000000000004"/>
  </r>
  <r>
    <s v="S4839"/>
    <s v="Emma"/>
    <s v="Brown"/>
    <s v="student3839@university.com"/>
    <s v="Male"/>
    <n v="23"/>
    <x v="3"/>
    <n v="88.65"/>
    <n v="88.65"/>
    <n v="56.16"/>
    <n v="43.64"/>
    <n v="74.55"/>
    <n v="74.55"/>
    <n v="87.45"/>
    <n v="1.05"/>
    <n v="54.32"/>
    <n v="69.989999999999995"/>
    <x v="3"/>
    <x v="1"/>
    <n v="8.9"/>
    <x v="1"/>
    <x v="0"/>
    <s v="PhD"/>
    <x v="3"/>
    <x v="0"/>
    <x v="9"/>
    <n v="8.6999999999999993"/>
  </r>
  <r>
    <s v="S4840"/>
    <s v="Liam"/>
    <s v="Smith"/>
    <s v="student3840@university.com"/>
    <s v="Male"/>
    <n v="19"/>
    <x v="3"/>
    <n v="95.99"/>
    <n v="95.99"/>
    <n v="73.739999999999995"/>
    <n v="89.05"/>
    <n v="54.83"/>
    <n v="54.83"/>
    <n v="90.52"/>
    <n v="8.9600000000000009"/>
    <n v="94.38"/>
    <n v="86.53"/>
    <x v="1"/>
    <x v="1"/>
    <n v="23.1"/>
    <x v="0"/>
    <x v="0"/>
    <s v="High School"/>
    <x v="0"/>
    <x v="1"/>
    <x v="8"/>
    <n v="9"/>
  </r>
  <r>
    <s v="S4841"/>
    <s v="Omar"/>
    <s v="Brown"/>
    <s v="student3841@university.com"/>
    <s v="Male"/>
    <n v="18"/>
    <x v="0"/>
    <n v="71.34"/>
    <n v="71.34"/>
    <n v="56.72"/>
    <n v="42.58"/>
    <n v="95.92"/>
    <n v="95.92"/>
    <n v="95.07"/>
    <n v="8.3699999999999992"/>
    <n v="58.75"/>
    <n v="65.44"/>
    <x v="1"/>
    <x v="1"/>
    <n v="8.1999999999999993"/>
    <x v="1"/>
    <x v="0"/>
    <s v="PhD"/>
    <x v="3"/>
    <x v="1"/>
    <x v="8"/>
    <n v="5.0999999999999996"/>
  </r>
  <r>
    <s v="S4842"/>
    <s v="Ahmed"/>
    <s v="Brown"/>
    <s v="student3842@university.com"/>
    <s v="Male"/>
    <n v="21"/>
    <x v="3"/>
    <n v="64.67"/>
    <n v="64.67"/>
    <n v="63.32"/>
    <n v="48.24"/>
    <n v="83.43"/>
    <n v="83.43"/>
    <n v="81.34"/>
    <n v="8.41"/>
    <n v="98.99"/>
    <n v="72.3"/>
    <x v="1"/>
    <x v="1"/>
    <n v="17.399999999999999"/>
    <x v="0"/>
    <x v="0"/>
    <s v="Master's"/>
    <x v="2"/>
    <x v="2"/>
    <x v="4"/>
    <n v="7.7"/>
  </r>
  <r>
    <s v="S4843"/>
    <s v="Sara"/>
    <s v="Johnson"/>
    <s v="student3843@university.com"/>
    <s v="Female"/>
    <n v="24"/>
    <x v="0"/>
    <n v="81.98"/>
    <n v="81.98"/>
    <n v="94.39"/>
    <n v="56.51"/>
    <n v="62.35"/>
    <n v="62.35"/>
    <n v="66.67"/>
    <n v="4.1100000000000003"/>
    <n v="99.42"/>
    <n v="78.22"/>
    <x v="2"/>
    <x v="1"/>
    <n v="23.4"/>
    <x v="1"/>
    <x v="0"/>
    <s v="Bachelor's"/>
    <x v="4"/>
    <x v="0"/>
    <x v="5"/>
    <n v="4.4000000000000004"/>
  </r>
  <r>
    <s v="S4844"/>
    <s v="Emma"/>
    <s v="Williams"/>
    <s v="student3844@university.com"/>
    <s v="Female"/>
    <n v="19"/>
    <x v="3"/>
    <n v="70.790000000000006"/>
    <n v="70.790000000000006"/>
    <n v="91.35"/>
    <n v="78"/>
    <n v="80.52"/>
    <n v="80.52"/>
    <n v="71.36"/>
    <n v="1.42"/>
    <n v="69.92"/>
    <n v="99.75"/>
    <x v="4"/>
    <x v="1"/>
    <n v="20.2"/>
    <x v="0"/>
    <x v="0"/>
    <s v="None"/>
    <x v="1"/>
    <x v="1"/>
    <x v="8"/>
    <n v="4.0999999999999996"/>
  </r>
  <r>
    <s v="S4845"/>
    <s v="Emma"/>
    <s v="Johnson"/>
    <s v="student3845@university.com"/>
    <s v="Female"/>
    <n v="21"/>
    <x v="2"/>
    <n v="79.73"/>
    <n v="79.73"/>
    <n v="70.959999999999994"/>
    <n v="98.58"/>
    <n v="70.25"/>
    <n v="70.25"/>
    <n v="98.49"/>
    <n v="1.08"/>
    <n v="99.39"/>
    <n v="87.92"/>
    <x v="0"/>
    <x v="0"/>
    <n v="21.1"/>
    <x v="0"/>
    <x v="0"/>
    <s v="High School"/>
    <x v="0"/>
    <x v="2"/>
    <x v="6"/>
    <n v="7.4"/>
  </r>
  <r>
    <s v="S4846"/>
    <s v="Maria"/>
    <s v="Davis"/>
    <s v="student3846@university.com"/>
    <s v="Male"/>
    <n v="20"/>
    <x v="2"/>
    <n v="71"/>
    <n v="71"/>
    <n v="54.29"/>
    <n v="47.07"/>
    <n v="81.77"/>
    <n v="81.77"/>
    <n v="94.06"/>
    <n v="6.06"/>
    <n v="93.45"/>
    <n v="98.36"/>
    <x v="2"/>
    <x v="1"/>
    <n v="10.199999999999999"/>
    <x v="1"/>
    <x v="0"/>
    <s v="PhD"/>
    <x v="3"/>
    <x v="1"/>
    <x v="9"/>
    <n v="5.3"/>
  </r>
  <r>
    <s v="S4847"/>
    <s v="Maria"/>
    <s v="Smith"/>
    <s v="student3847@university.com"/>
    <s v="Male"/>
    <n v="24"/>
    <x v="3"/>
    <n v="57.65"/>
    <n v="57.65"/>
    <n v="51.59"/>
    <n v="48.56"/>
    <n v="73.69"/>
    <n v="73.69"/>
    <n v="73.180000000000007"/>
    <n v="8.2799999999999994"/>
    <n v="54.12"/>
    <n v="84.66"/>
    <x v="4"/>
    <x v="1"/>
    <n v="25.7"/>
    <x v="0"/>
    <x v="0"/>
    <m/>
    <x v="1"/>
    <x v="1"/>
    <x v="8"/>
    <n v="8.3000000000000007"/>
  </r>
  <r>
    <s v="S4848"/>
    <s v="Ali"/>
    <s v="Brown"/>
    <s v="student3848@university.com"/>
    <s v="Male"/>
    <n v="19"/>
    <x v="0"/>
    <n v="73.47"/>
    <n v="73.47"/>
    <n v="97.25"/>
    <n v="62.13"/>
    <n v="74.27"/>
    <n v="74.27"/>
    <n v="97.15"/>
    <n v="9"/>
    <n v="97.37"/>
    <n v="63.45"/>
    <x v="1"/>
    <x v="1"/>
    <n v="28.8"/>
    <x v="0"/>
    <x v="0"/>
    <m/>
    <x v="1"/>
    <x v="1"/>
    <x v="6"/>
    <n v="6.6"/>
  </r>
  <r>
    <s v="S4849"/>
    <s v="Ahmed"/>
    <s v="Johnson"/>
    <s v="student3849@university.com"/>
    <s v="Male"/>
    <n v="24"/>
    <x v="3"/>
    <n v="84.55"/>
    <n v="84.55"/>
    <n v="52.16"/>
    <n v="90.17"/>
    <n v="86.79"/>
    <n v="86.79"/>
    <n v="91.15"/>
    <n v="2.89"/>
    <n v="52.13"/>
    <n v="64.37"/>
    <x v="1"/>
    <x v="1"/>
    <n v="8.9"/>
    <x v="1"/>
    <x v="1"/>
    <m/>
    <x v="1"/>
    <x v="1"/>
    <x v="7"/>
    <n v="7.9"/>
  </r>
  <r>
    <s v="S4850"/>
    <s v="Maria"/>
    <s v="Johnson"/>
    <s v="student3850@university.com"/>
    <s v="Male"/>
    <n v="23"/>
    <x v="2"/>
    <n v="89.96"/>
    <n v="89.96"/>
    <n v="88.49"/>
    <n v="68.03"/>
    <m/>
    <n v="74.568581213307283"/>
    <n v="95.05"/>
    <n v="3.21"/>
    <n v="59.1"/>
    <n v="91.12"/>
    <x v="1"/>
    <x v="1"/>
    <n v="27.2"/>
    <x v="0"/>
    <x v="0"/>
    <s v="None"/>
    <x v="1"/>
    <x v="1"/>
    <x v="7"/>
    <n v="4.5"/>
  </r>
  <r>
    <s v="S4851"/>
    <s v="Ali"/>
    <s v="Johnson"/>
    <s v="student3851@university.com"/>
    <s v="Male"/>
    <n v="23"/>
    <x v="0"/>
    <n v="74.67"/>
    <n v="74.67"/>
    <n v="62.14"/>
    <n v="59.3"/>
    <n v="54"/>
    <n v="54"/>
    <n v="84.15"/>
    <n v="1.01"/>
    <n v="79.23"/>
    <n v="71.39"/>
    <x v="1"/>
    <x v="1"/>
    <n v="14.9"/>
    <x v="0"/>
    <x v="0"/>
    <m/>
    <x v="1"/>
    <x v="0"/>
    <x v="7"/>
    <n v="8.4"/>
  </r>
  <r>
    <s v="S4852"/>
    <s v="Omar"/>
    <s v="Smith"/>
    <s v="student3852@university.com"/>
    <s v="Female"/>
    <n v="22"/>
    <x v="3"/>
    <n v="58.26"/>
    <n v="58.26"/>
    <n v="99.14"/>
    <n v="73.67"/>
    <n v="53.27"/>
    <n v="53.27"/>
    <n v="92.88"/>
    <n v="7.74"/>
    <n v="54.04"/>
    <n v="68.510000000000005"/>
    <x v="0"/>
    <x v="0"/>
    <n v="22.5"/>
    <x v="1"/>
    <x v="0"/>
    <s v="PhD"/>
    <x v="3"/>
    <x v="0"/>
    <x v="1"/>
    <n v="4.9000000000000004"/>
  </r>
  <r>
    <s v="S4853"/>
    <s v="Omar"/>
    <s v="Williams"/>
    <s v="student3853@university.com"/>
    <s v="Female"/>
    <n v="18"/>
    <x v="3"/>
    <n v="70.73"/>
    <n v="70.73"/>
    <n v="62.09"/>
    <n v="55.63"/>
    <n v="65.25"/>
    <n v="65.25"/>
    <n v="94.59"/>
    <n v="2.76"/>
    <n v="58.09"/>
    <n v="97.25"/>
    <x v="0"/>
    <x v="0"/>
    <n v="17.7"/>
    <x v="0"/>
    <x v="0"/>
    <s v="Bachelor's"/>
    <x v="4"/>
    <x v="0"/>
    <x v="3"/>
    <n v="6.8"/>
  </r>
  <r>
    <s v="S4854"/>
    <s v="Maria"/>
    <s v="Johnson"/>
    <s v="student3854@university.com"/>
    <s v="Male"/>
    <n v="18"/>
    <x v="3"/>
    <n v="89.31"/>
    <n v="89.31"/>
    <n v="61.09"/>
    <n v="64.069999999999993"/>
    <n v="71.510000000000005"/>
    <n v="71.510000000000005"/>
    <n v="54.6"/>
    <n v="4.8099999999999996"/>
    <n v="97.67"/>
    <n v="50.66"/>
    <x v="3"/>
    <x v="1"/>
    <n v="24.8"/>
    <x v="0"/>
    <x v="0"/>
    <s v="High School"/>
    <x v="0"/>
    <x v="0"/>
    <x v="1"/>
    <n v="7"/>
  </r>
  <r>
    <s v="S4855"/>
    <s v="Ahmed"/>
    <s v="Smith"/>
    <s v="student3855@university.com"/>
    <s v="Female"/>
    <n v="21"/>
    <x v="3"/>
    <n v="70.64"/>
    <n v="70.64"/>
    <n v="78.25"/>
    <n v="59.96"/>
    <n v="63.76"/>
    <n v="63.76"/>
    <n v="98.26"/>
    <n v="9.2899999999999991"/>
    <n v="99.73"/>
    <n v="76.25"/>
    <x v="2"/>
    <x v="1"/>
    <n v="6.1"/>
    <x v="1"/>
    <x v="0"/>
    <m/>
    <x v="1"/>
    <x v="0"/>
    <x v="7"/>
    <n v="4.3"/>
  </r>
  <r>
    <s v="S4856"/>
    <s v="Emma"/>
    <s v="Brown"/>
    <s v="student3856@university.com"/>
    <s v="Male"/>
    <n v="18"/>
    <x v="0"/>
    <n v="84.83"/>
    <n v="84.83"/>
    <n v="97.69"/>
    <n v="88.25"/>
    <m/>
    <n v="74.632546705998081"/>
    <n v="66.680000000000007"/>
    <n v="7.52"/>
    <n v="89.91"/>
    <n v="88.75"/>
    <x v="0"/>
    <x v="0"/>
    <n v="13.1"/>
    <x v="1"/>
    <x v="0"/>
    <s v="Master's"/>
    <x v="2"/>
    <x v="0"/>
    <x v="3"/>
    <n v="8.9"/>
  </r>
  <r>
    <s v="S4857"/>
    <s v="John"/>
    <s v="Davis"/>
    <s v="student3857@university.com"/>
    <s v="Male"/>
    <n v="24"/>
    <x v="0"/>
    <n v="75.36"/>
    <n v="75.36"/>
    <n v="98.57"/>
    <n v="95.46"/>
    <n v="59.76"/>
    <n v="59.76"/>
    <n v="71.989999999999995"/>
    <n v="0.53"/>
    <n v="75.760000000000005"/>
    <n v="86.81"/>
    <x v="0"/>
    <x v="0"/>
    <n v="6.2"/>
    <x v="0"/>
    <x v="0"/>
    <s v="Bachelor's"/>
    <x v="4"/>
    <x v="2"/>
    <x v="4"/>
    <n v="5.5"/>
  </r>
  <r>
    <s v="S4858"/>
    <s v="Liam"/>
    <s v="Jones"/>
    <s v="student3858@university.com"/>
    <s v="Female"/>
    <n v="24"/>
    <x v="3"/>
    <n v="62.06"/>
    <n v="62.06"/>
    <n v="82.43"/>
    <n v="85.57"/>
    <m/>
    <n v="74.647185039370115"/>
    <n v="89.6"/>
    <n v="0.08"/>
    <n v="95.02"/>
    <n v="68.38"/>
    <x v="3"/>
    <x v="1"/>
    <n v="28.5"/>
    <x v="0"/>
    <x v="0"/>
    <m/>
    <x v="1"/>
    <x v="1"/>
    <x v="5"/>
    <n v="7.6"/>
  </r>
  <r>
    <s v="S4859"/>
    <s v="Ahmed"/>
    <s v="Smith"/>
    <s v="student3859@university.com"/>
    <s v="Male"/>
    <n v="22"/>
    <x v="3"/>
    <n v="89.81"/>
    <n v="89.81"/>
    <n v="85.28"/>
    <n v="66.349999999999994"/>
    <n v="88.66"/>
    <n v="88.66"/>
    <n v="83.24"/>
    <n v="7.87"/>
    <n v="55.59"/>
    <n v="76.78"/>
    <x v="1"/>
    <x v="1"/>
    <n v="9.3000000000000007"/>
    <x v="0"/>
    <x v="0"/>
    <s v="PhD"/>
    <x v="3"/>
    <x v="2"/>
    <x v="1"/>
    <n v="7.2"/>
  </r>
  <r>
    <s v="S4860"/>
    <s v="Liam"/>
    <s v="Jones"/>
    <s v="student3860@university.com"/>
    <s v="Female"/>
    <n v="23"/>
    <x v="3"/>
    <n v="54.21"/>
    <n v="54.21"/>
    <n v="73.8"/>
    <n v="70.260000000000005"/>
    <n v="56.22"/>
    <n v="56.22"/>
    <n v="94.65"/>
    <n v="5.53"/>
    <n v="97.14"/>
    <n v="50.28"/>
    <x v="2"/>
    <x v="1"/>
    <n v="15.6"/>
    <x v="0"/>
    <x v="1"/>
    <m/>
    <x v="1"/>
    <x v="1"/>
    <x v="0"/>
    <n v="4.2"/>
  </r>
  <r>
    <s v="S4861"/>
    <s v="Sara"/>
    <s v="Johnson"/>
    <s v="student3861@university.com"/>
    <s v="Male"/>
    <n v="19"/>
    <x v="3"/>
    <n v="76.239999999999995"/>
    <n v="76.239999999999995"/>
    <n v="85.35"/>
    <n v="47.5"/>
    <n v="82.54"/>
    <n v="82.54"/>
    <n v="70.03"/>
    <n v="7.2"/>
    <n v="67.58"/>
    <n v="76.739999999999995"/>
    <x v="4"/>
    <x v="1"/>
    <n v="21"/>
    <x v="1"/>
    <x v="0"/>
    <s v="None"/>
    <x v="1"/>
    <x v="1"/>
    <x v="8"/>
    <n v="8.3000000000000007"/>
  </r>
  <r>
    <s v="S4862"/>
    <s v="Omar"/>
    <s v="Johnson"/>
    <s v="student3862@university.com"/>
    <s v="Male"/>
    <n v="19"/>
    <x v="1"/>
    <n v="60.44"/>
    <n v="60.44"/>
    <n v="91.59"/>
    <n v="84.81"/>
    <n v="98.07"/>
    <n v="98.07"/>
    <n v="68.66"/>
    <n v="1.57"/>
    <n v="93.07"/>
    <n v="79.52"/>
    <x v="0"/>
    <x v="0"/>
    <n v="16.5"/>
    <x v="0"/>
    <x v="0"/>
    <s v="None"/>
    <x v="1"/>
    <x v="1"/>
    <x v="9"/>
    <n v="5.5"/>
  </r>
  <r>
    <s v="S4863"/>
    <s v="Maria"/>
    <s v="Smith"/>
    <s v="student3863@university.com"/>
    <s v="Female"/>
    <n v="23"/>
    <x v="3"/>
    <m/>
    <n v="75.324108910890985"/>
    <n v="69.17"/>
    <n v="75.790000000000006"/>
    <n v="59.64"/>
    <n v="59.64"/>
    <n v="51.58"/>
    <n v="8.7200000000000006"/>
    <n v="83.42"/>
    <n v="93.74"/>
    <x v="0"/>
    <x v="0"/>
    <n v="18.399999999999999"/>
    <x v="1"/>
    <x v="0"/>
    <s v="None"/>
    <x v="1"/>
    <x v="0"/>
    <x v="2"/>
    <n v="5.2"/>
  </r>
  <r>
    <s v="S4864"/>
    <s v="Maria"/>
    <s v="Jones"/>
    <s v="student3864@university.com"/>
    <s v="Male"/>
    <n v="20"/>
    <x v="0"/>
    <n v="75.150000000000006"/>
    <n v="75.150000000000006"/>
    <n v="77.19"/>
    <n v="94.15"/>
    <n v="95.47"/>
    <n v="95.47"/>
    <n v="73.14"/>
    <n v="7.73"/>
    <n v="98.01"/>
    <n v="60.54"/>
    <x v="2"/>
    <x v="1"/>
    <n v="10.1"/>
    <x v="1"/>
    <x v="0"/>
    <s v="PhD"/>
    <x v="3"/>
    <x v="2"/>
    <x v="2"/>
    <n v="4.3"/>
  </r>
  <r>
    <s v="S4865"/>
    <s v="Liam"/>
    <s v="Johnson"/>
    <s v="student3865@university.com"/>
    <s v="Male"/>
    <n v="23"/>
    <x v="3"/>
    <n v="74.98"/>
    <n v="74.98"/>
    <n v="72.239999999999995"/>
    <n v="52.04"/>
    <n v="80.3"/>
    <n v="80.3"/>
    <n v="86.2"/>
    <n v="8.91"/>
    <n v="93.23"/>
    <n v="91.26"/>
    <x v="4"/>
    <x v="1"/>
    <n v="6.7"/>
    <x v="0"/>
    <x v="0"/>
    <m/>
    <x v="1"/>
    <x v="1"/>
    <x v="0"/>
    <n v="5.3"/>
  </r>
  <r>
    <s v="S4866"/>
    <s v="Emma"/>
    <s v="Brown"/>
    <s v="student3866@university.com"/>
    <s v="Male"/>
    <n v="19"/>
    <x v="3"/>
    <n v="85.35"/>
    <n v="85.35"/>
    <n v="73.75"/>
    <n v="85.58"/>
    <n v="79.55"/>
    <n v="79.55"/>
    <n v="65.06"/>
    <n v="3.41"/>
    <n v="94.39"/>
    <n v="85.9"/>
    <x v="1"/>
    <x v="1"/>
    <n v="11.4"/>
    <x v="0"/>
    <x v="0"/>
    <s v="Bachelor's"/>
    <x v="4"/>
    <x v="0"/>
    <x v="1"/>
    <n v="7.1"/>
  </r>
  <r>
    <s v="S4867"/>
    <s v="Liam"/>
    <s v="Williams"/>
    <s v="student3867@university.com"/>
    <s v="Female"/>
    <n v="21"/>
    <x v="0"/>
    <n v="87.24"/>
    <n v="87.24"/>
    <n v="93.4"/>
    <n v="81.08"/>
    <n v="52.6"/>
    <n v="52.6"/>
    <n v="73.14"/>
    <n v="2.76"/>
    <n v="81.59"/>
    <n v="83.3"/>
    <x v="1"/>
    <x v="1"/>
    <n v="12.9"/>
    <x v="1"/>
    <x v="0"/>
    <s v="PhD"/>
    <x v="3"/>
    <x v="1"/>
    <x v="8"/>
    <n v="5"/>
  </r>
  <r>
    <s v="S4868"/>
    <s v="Sara"/>
    <s v="Williams"/>
    <s v="student3868@university.com"/>
    <s v="Male"/>
    <n v="22"/>
    <x v="0"/>
    <n v="86.39"/>
    <n v="86.39"/>
    <n v="61.34"/>
    <n v="55.95"/>
    <n v="87.42"/>
    <n v="87.42"/>
    <n v="60.97"/>
    <n v="1.52"/>
    <n v="91.66"/>
    <n v="69.72"/>
    <x v="1"/>
    <x v="1"/>
    <n v="15.4"/>
    <x v="1"/>
    <x v="0"/>
    <s v="Bachelor's"/>
    <x v="4"/>
    <x v="0"/>
    <x v="8"/>
    <n v="6.3"/>
  </r>
  <r>
    <s v="S4869"/>
    <s v="Emma"/>
    <s v="Johnson"/>
    <s v="student3869@university.com"/>
    <s v="Male"/>
    <n v="23"/>
    <x v="0"/>
    <n v="70.48"/>
    <n v="70.48"/>
    <n v="52.49"/>
    <n v="80.040000000000006"/>
    <n v="73.91"/>
    <n v="73.91"/>
    <n v="88.64"/>
    <n v="9.3000000000000007"/>
    <n v="87.86"/>
    <n v="68.37"/>
    <x v="0"/>
    <x v="0"/>
    <n v="12.4"/>
    <x v="1"/>
    <x v="0"/>
    <s v="High School"/>
    <x v="0"/>
    <x v="0"/>
    <x v="7"/>
    <n v="8"/>
  </r>
  <r>
    <s v="S4870"/>
    <s v="Sara"/>
    <s v="Jones"/>
    <s v="student3870@university.com"/>
    <s v="Male"/>
    <n v="20"/>
    <x v="0"/>
    <n v="81.58"/>
    <n v="81.58"/>
    <n v="67.38"/>
    <n v="95.46"/>
    <n v="86.06"/>
    <n v="86.06"/>
    <n v="53.03"/>
    <n v="1.77"/>
    <n v="58.08"/>
    <n v="85.16"/>
    <x v="3"/>
    <x v="1"/>
    <n v="5.9"/>
    <x v="1"/>
    <x v="0"/>
    <m/>
    <x v="1"/>
    <x v="0"/>
    <x v="3"/>
    <n v="8.8000000000000007"/>
  </r>
  <r>
    <s v="S4871"/>
    <s v="John"/>
    <s v="Davis"/>
    <s v="student3871@university.com"/>
    <s v="Female"/>
    <n v="21"/>
    <x v="0"/>
    <n v="78.849999999999994"/>
    <n v="78.849999999999994"/>
    <n v="52.49"/>
    <n v="95.11"/>
    <n v="90.46"/>
    <n v="90.46"/>
    <n v="85.27"/>
    <n v="1.19"/>
    <n v="82.43"/>
    <n v="99.51"/>
    <x v="3"/>
    <x v="1"/>
    <n v="7.4"/>
    <x v="0"/>
    <x v="0"/>
    <m/>
    <x v="1"/>
    <x v="2"/>
    <x v="8"/>
    <n v="7.5"/>
  </r>
  <r>
    <s v="S4872"/>
    <s v="Omar"/>
    <s v="Johnson"/>
    <s v="student3872@university.com"/>
    <s v="Female"/>
    <n v="23"/>
    <x v="3"/>
    <n v="71.08"/>
    <n v="71.08"/>
    <n v="69.900000000000006"/>
    <n v="83.18"/>
    <n v="76.19"/>
    <n v="76.19"/>
    <n v="68.95"/>
    <n v="1.93"/>
    <n v="57.41"/>
    <n v="70.27"/>
    <x v="2"/>
    <x v="1"/>
    <n v="21.8"/>
    <x v="1"/>
    <x v="1"/>
    <s v="PhD"/>
    <x v="3"/>
    <x v="1"/>
    <x v="0"/>
    <n v="5"/>
  </r>
  <r>
    <s v="S4873"/>
    <s v="Maria"/>
    <s v="Davis"/>
    <s v="student3873@university.com"/>
    <s v="Female"/>
    <n v="21"/>
    <x v="0"/>
    <m/>
    <n v="75.290959040958924"/>
    <n v="94.21"/>
    <n v="42.88"/>
    <n v="63.18"/>
    <n v="63.18"/>
    <n v="52.08"/>
    <n v="7.71"/>
    <n v="93.47"/>
    <n v="95.93"/>
    <x v="4"/>
    <x v="1"/>
    <n v="6.6"/>
    <x v="0"/>
    <x v="0"/>
    <s v="Bachelor's"/>
    <x v="4"/>
    <x v="2"/>
    <x v="5"/>
    <n v="5.9"/>
  </r>
  <r>
    <s v="S4874"/>
    <s v="Maria"/>
    <s v="Davis"/>
    <s v="student3874@university.com"/>
    <s v="Female"/>
    <n v="23"/>
    <x v="0"/>
    <n v="97.36"/>
    <n v="97.36"/>
    <n v="77.05"/>
    <n v="92.34"/>
    <n v="57.08"/>
    <n v="57.08"/>
    <n v="92.67"/>
    <n v="8.9"/>
    <n v="53.3"/>
    <n v="79.33"/>
    <x v="3"/>
    <x v="1"/>
    <n v="6.2"/>
    <x v="0"/>
    <x v="0"/>
    <m/>
    <x v="1"/>
    <x v="0"/>
    <x v="8"/>
    <n v="6.8"/>
  </r>
  <r>
    <s v="S4875"/>
    <s v="John"/>
    <s v="Jones"/>
    <s v="student3875@university.com"/>
    <s v="Female"/>
    <n v="21"/>
    <x v="3"/>
    <n v="59.64"/>
    <n v="59.64"/>
    <n v="91.33"/>
    <n v="79.47"/>
    <n v="58.03"/>
    <n v="58.03"/>
    <n v="74.39"/>
    <n v="8.11"/>
    <n v="99.35"/>
    <n v="93.41"/>
    <x v="0"/>
    <x v="0"/>
    <n v="25.3"/>
    <x v="0"/>
    <x v="0"/>
    <s v="Bachelor's"/>
    <x v="4"/>
    <x v="2"/>
    <x v="9"/>
    <n v="8.4"/>
  </r>
  <r>
    <s v="S4876"/>
    <s v="Ali"/>
    <s v="Davis"/>
    <s v="student3876@university.com"/>
    <s v="Male"/>
    <n v="24"/>
    <x v="0"/>
    <m/>
    <n v="75.28453453453443"/>
    <n v="49.97"/>
    <n v="58.63"/>
    <n v="93.35"/>
    <n v="93.35"/>
    <n v="79.97"/>
    <n v="5.63"/>
    <n v="70.03"/>
    <n v="60.86"/>
    <x v="2"/>
    <x v="1"/>
    <n v="6"/>
    <x v="0"/>
    <x v="0"/>
    <s v="Master's"/>
    <x v="2"/>
    <x v="1"/>
    <x v="9"/>
    <n v="6.7"/>
  </r>
  <r>
    <s v="S4877"/>
    <s v="Omar"/>
    <s v="Brown"/>
    <s v="student3877@university.com"/>
    <s v="Female"/>
    <n v="18"/>
    <x v="3"/>
    <n v="52.67"/>
    <n v="52.67"/>
    <n v="94.05"/>
    <n v="51.24"/>
    <m/>
    <n v="74.612034068136296"/>
    <n v="86.6"/>
    <n v="9.94"/>
    <n v="58.53"/>
    <n v="88.11"/>
    <x v="2"/>
    <x v="1"/>
    <n v="6.7"/>
    <x v="0"/>
    <x v="0"/>
    <s v="High School"/>
    <x v="0"/>
    <x v="2"/>
    <x v="0"/>
    <n v="6.5"/>
  </r>
  <r>
    <s v="S4878"/>
    <s v="Emma"/>
    <s v="Jones"/>
    <s v="student3878@university.com"/>
    <s v="Female"/>
    <n v="21"/>
    <x v="3"/>
    <n v="65.42"/>
    <n v="65.42"/>
    <n v="76.11"/>
    <n v="46.97"/>
    <n v="69.23"/>
    <n v="69.23"/>
    <n v="82.75"/>
    <n v="0.69"/>
    <n v="96.78"/>
    <n v="91.75"/>
    <x v="2"/>
    <x v="1"/>
    <n v="18.7"/>
    <x v="0"/>
    <x v="0"/>
    <s v="Master's"/>
    <x v="2"/>
    <x v="1"/>
    <x v="0"/>
    <n v="5.3"/>
  </r>
  <r>
    <s v="S4879"/>
    <s v="John"/>
    <s v="Johnson"/>
    <s v="student3879@university.com"/>
    <s v="Male"/>
    <n v="24"/>
    <x v="0"/>
    <m/>
    <n v="75.317111334001908"/>
    <n v="41.91"/>
    <n v="43.01"/>
    <n v="66.709999999999994"/>
    <n v="66.709999999999994"/>
    <n v="86.54"/>
    <n v="8.67"/>
    <n v="52.27"/>
    <n v="91.61"/>
    <x v="1"/>
    <x v="1"/>
    <n v="16.100000000000001"/>
    <x v="0"/>
    <x v="0"/>
    <s v="Bachelor's"/>
    <x v="4"/>
    <x v="0"/>
    <x v="9"/>
    <n v="6.5"/>
  </r>
  <r>
    <s v="S4880"/>
    <s v="Emma"/>
    <s v="Brown"/>
    <s v="student3880@university.com"/>
    <s v="Female"/>
    <n v="18"/>
    <x v="1"/>
    <n v="81.319999999999993"/>
    <n v="81.319999999999993"/>
    <n v="77.989999999999995"/>
    <n v="85.25"/>
    <n v="93.27"/>
    <n v="93.27"/>
    <n v="88.11"/>
    <n v="4.28"/>
    <n v="73.510000000000005"/>
    <n v="89.24"/>
    <x v="0"/>
    <x v="0"/>
    <n v="29.1"/>
    <x v="0"/>
    <x v="0"/>
    <s v="PhD"/>
    <x v="3"/>
    <x v="2"/>
    <x v="6"/>
    <n v="5.6"/>
  </r>
  <r>
    <s v="S4881"/>
    <s v="Liam"/>
    <s v="Smith"/>
    <s v="student3881@university.com"/>
    <s v="Male"/>
    <n v="19"/>
    <x v="1"/>
    <n v="56.56"/>
    <n v="56.56"/>
    <n v="97.08"/>
    <n v="54.15"/>
    <n v="73.88"/>
    <n v="73.88"/>
    <n v="79.459999999999994"/>
    <n v="4.55"/>
    <n v="88.51"/>
    <n v="65.209999999999994"/>
    <x v="0"/>
    <x v="0"/>
    <n v="28.4"/>
    <x v="1"/>
    <x v="1"/>
    <s v="Bachelor's"/>
    <x v="4"/>
    <x v="2"/>
    <x v="7"/>
    <n v="6.8"/>
  </r>
  <r>
    <s v="S4882"/>
    <s v="Ahmed"/>
    <s v="Williams"/>
    <s v="student3882@university.com"/>
    <s v="Female"/>
    <n v="18"/>
    <x v="3"/>
    <m/>
    <n v="75.329929648241105"/>
    <n v="44.75"/>
    <n v="41.46"/>
    <m/>
    <n v="74.607364185110711"/>
    <n v="68.28"/>
    <n v="1.28"/>
    <n v="65.84"/>
    <n v="76.099999999999994"/>
    <x v="3"/>
    <x v="1"/>
    <n v="21.5"/>
    <x v="1"/>
    <x v="1"/>
    <s v="PhD"/>
    <x v="3"/>
    <x v="0"/>
    <x v="5"/>
    <n v="8"/>
  </r>
  <r>
    <s v="S4883"/>
    <s v="Maria"/>
    <s v="Johnson"/>
    <s v="student3883@university.com"/>
    <s v="Male"/>
    <n v="21"/>
    <x v="0"/>
    <n v="91.43"/>
    <n v="91.43"/>
    <n v="74.95"/>
    <n v="63.84"/>
    <n v="86.85"/>
    <n v="86.85"/>
    <n v="62.16"/>
    <n v="0.33"/>
    <n v="76.44"/>
    <n v="64.989999999999995"/>
    <x v="1"/>
    <x v="1"/>
    <n v="6.8"/>
    <x v="1"/>
    <x v="0"/>
    <s v="None"/>
    <x v="1"/>
    <x v="1"/>
    <x v="8"/>
    <n v="8.6999999999999993"/>
  </r>
  <r>
    <s v="S4884"/>
    <s v="Emma"/>
    <s v="Johnson"/>
    <s v="student3884@university.com"/>
    <s v="Male"/>
    <n v="22"/>
    <x v="0"/>
    <m/>
    <n v="75.313732394366099"/>
    <n v="94.93"/>
    <n v="68.959999999999994"/>
    <n v="92.55"/>
    <n v="92.55"/>
    <n v="95.15"/>
    <n v="3.17"/>
    <n v="85.02"/>
    <n v="67.150000000000006"/>
    <x v="4"/>
    <x v="1"/>
    <n v="17.600000000000001"/>
    <x v="1"/>
    <x v="0"/>
    <m/>
    <x v="1"/>
    <x v="0"/>
    <x v="7"/>
    <n v="8"/>
  </r>
  <r>
    <s v="S4885"/>
    <s v="Sara"/>
    <s v="Johnson"/>
    <s v="student3885@university.com"/>
    <s v="Female"/>
    <n v="22"/>
    <x v="3"/>
    <n v="72.92"/>
    <n v="72.92"/>
    <n v="40.58"/>
    <n v="50.15"/>
    <n v="54.93"/>
    <n v="54.93"/>
    <n v="98.5"/>
    <n v="1.75"/>
    <n v="97.6"/>
    <n v="65.06"/>
    <x v="1"/>
    <x v="1"/>
    <n v="6.1"/>
    <x v="0"/>
    <x v="0"/>
    <s v="Bachelor's"/>
    <x v="4"/>
    <x v="0"/>
    <x v="6"/>
    <n v="8.1"/>
  </r>
  <r>
    <s v="S4886"/>
    <s v="Emma"/>
    <s v="Brown"/>
    <s v="student3886@university.com"/>
    <s v="Female"/>
    <n v="19"/>
    <x v="1"/>
    <n v="96.65"/>
    <n v="96.65"/>
    <n v="77.849999999999994"/>
    <n v="42.64"/>
    <n v="62.66"/>
    <n v="62.66"/>
    <n v="67.88"/>
    <n v="4.83"/>
    <n v="55.14"/>
    <n v="64.209999999999994"/>
    <x v="3"/>
    <x v="1"/>
    <n v="27.7"/>
    <x v="0"/>
    <x v="0"/>
    <m/>
    <x v="1"/>
    <x v="0"/>
    <x v="9"/>
    <n v="5.8"/>
  </r>
  <r>
    <s v="S4887"/>
    <s v="Ahmed"/>
    <s v="Smith"/>
    <s v="student3887@university.com"/>
    <s v="Male"/>
    <n v="21"/>
    <x v="1"/>
    <n v="91.54"/>
    <n v="91.54"/>
    <n v="68.489999999999995"/>
    <n v="51.35"/>
    <n v="56.77"/>
    <n v="56.77"/>
    <n v="55.62"/>
    <n v="1.47"/>
    <n v="57.86"/>
    <n v="84.67"/>
    <x v="1"/>
    <x v="1"/>
    <n v="21.5"/>
    <x v="1"/>
    <x v="0"/>
    <s v="Bachelor's"/>
    <x v="4"/>
    <x v="2"/>
    <x v="4"/>
    <n v="7.5"/>
  </r>
  <r>
    <s v="S4888"/>
    <s v="Omar"/>
    <s v="Jones"/>
    <s v="student3888@university.com"/>
    <s v="Male"/>
    <n v="18"/>
    <x v="2"/>
    <n v="74.97"/>
    <n v="74.97"/>
    <n v="60.82"/>
    <n v="80.75"/>
    <n v="73.180000000000007"/>
    <n v="73.180000000000007"/>
    <n v="61.13"/>
    <n v="1.38"/>
    <n v="75.44"/>
    <n v="82.51"/>
    <x v="2"/>
    <x v="1"/>
    <n v="19.3"/>
    <x v="0"/>
    <x v="0"/>
    <m/>
    <x v="1"/>
    <x v="1"/>
    <x v="0"/>
    <n v="5.9"/>
  </r>
  <r>
    <s v="S4889"/>
    <s v="Maria"/>
    <s v="Smith"/>
    <s v="student3889@university.com"/>
    <s v="Male"/>
    <n v="22"/>
    <x v="3"/>
    <n v="85.09"/>
    <n v="85.09"/>
    <n v="77.650000000000006"/>
    <n v="44.93"/>
    <m/>
    <n v="74.628319838056711"/>
    <n v="83.53"/>
    <n v="8.77"/>
    <n v="70.92"/>
    <n v="60.21"/>
    <x v="1"/>
    <x v="1"/>
    <n v="15.7"/>
    <x v="0"/>
    <x v="0"/>
    <s v="High School"/>
    <x v="0"/>
    <x v="0"/>
    <x v="1"/>
    <n v="4.0999999999999996"/>
  </r>
  <r>
    <s v="S4890"/>
    <s v="Liam"/>
    <s v="Brown"/>
    <s v="student3890@university.com"/>
    <s v="Male"/>
    <n v="23"/>
    <x v="3"/>
    <n v="78.349999999999994"/>
    <n v="78.349999999999994"/>
    <n v="43.16"/>
    <n v="73.3"/>
    <n v="58.45"/>
    <n v="58.45"/>
    <n v="58.65"/>
    <n v="9.2100000000000009"/>
    <n v="70.540000000000006"/>
    <n v="84.58"/>
    <x v="2"/>
    <x v="1"/>
    <n v="17.7"/>
    <x v="1"/>
    <x v="0"/>
    <s v="Master's"/>
    <x v="2"/>
    <x v="0"/>
    <x v="9"/>
    <n v="8.4"/>
  </r>
  <r>
    <s v="S4891"/>
    <s v="John"/>
    <s v="Johnson"/>
    <s v="student3891@university.com"/>
    <s v="Male"/>
    <n v="20"/>
    <x v="1"/>
    <n v="79.400000000000006"/>
    <n v="79.400000000000006"/>
    <n v="85.18"/>
    <n v="48.78"/>
    <n v="56.51"/>
    <n v="56.51"/>
    <n v="89.01"/>
    <n v="9.64"/>
    <n v="64.849999999999994"/>
    <n v="64.55"/>
    <x v="3"/>
    <x v="1"/>
    <n v="15"/>
    <x v="1"/>
    <x v="0"/>
    <s v="None"/>
    <x v="1"/>
    <x v="1"/>
    <x v="3"/>
    <n v="4.3"/>
  </r>
  <r>
    <s v="S4892"/>
    <s v="Liam"/>
    <s v="Williams"/>
    <s v="student3892@university.com"/>
    <s v="Male"/>
    <n v="21"/>
    <x v="0"/>
    <n v="66.55"/>
    <n v="66.55"/>
    <n v="40.270000000000003"/>
    <n v="51.74"/>
    <n v="80.73"/>
    <n v="80.73"/>
    <n v="96.15"/>
    <n v="6.81"/>
    <n v="78.03"/>
    <n v="60.09"/>
    <x v="3"/>
    <x v="1"/>
    <n v="7.5"/>
    <x v="1"/>
    <x v="0"/>
    <m/>
    <x v="1"/>
    <x v="1"/>
    <x v="8"/>
    <n v="4.5999999999999996"/>
  </r>
  <r>
    <s v="S4893"/>
    <s v="Ahmed"/>
    <s v="Johnson"/>
    <s v="student3893@university.com"/>
    <s v="Male"/>
    <n v="24"/>
    <x v="1"/>
    <n v="73.099999999999994"/>
    <n v="73.099999999999994"/>
    <n v="58.42"/>
    <n v="63.58"/>
    <n v="61.52"/>
    <n v="61.52"/>
    <n v="98.18"/>
    <n v="7.71"/>
    <n v="94.16"/>
    <n v="87.36"/>
    <x v="1"/>
    <x v="1"/>
    <n v="21.5"/>
    <x v="0"/>
    <x v="0"/>
    <s v="Master's"/>
    <x v="2"/>
    <x v="0"/>
    <x v="0"/>
    <n v="4.0999999999999996"/>
  </r>
  <r>
    <s v="S4894"/>
    <s v="Maria"/>
    <s v="Jones"/>
    <s v="student3894@university.com"/>
    <s v="Female"/>
    <n v="24"/>
    <x v="3"/>
    <m/>
    <n v="75.272365482233397"/>
    <n v="70.239999999999995"/>
    <n v="46.05"/>
    <n v="73.97"/>
    <n v="73.97"/>
    <n v="50.47"/>
    <n v="8.36"/>
    <n v="58.05"/>
    <n v="68.14"/>
    <x v="2"/>
    <x v="1"/>
    <n v="29.9"/>
    <x v="0"/>
    <x v="0"/>
    <s v="PhD"/>
    <x v="3"/>
    <x v="1"/>
    <x v="2"/>
    <n v="4.3"/>
  </r>
  <r>
    <s v="S4895"/>
    <s v="Emma"/>
    <s v="Davis"/>
    <s v="student3895@university.com"/>
    <s v="Male"/>
    <n v="23"/>
    <x v="0"/>
    <n v="67.87"/>
    <n v="67.87"/>
    <n v="62.62"/>
    <n v="50.39"/>
    <n v="52.56"/>
    <n v="52.56"/>
    <n v="97.91"/>
    <n v="6.59"/>
    <n v="60.76"/>
    <n v="78.47"/>
    <x v="3"/>
    <x v="1"/>
    <n v="7.8"/>
    <x v="0"/>
    <x v="0"/>
    <s v="Master's"/>
    <x v="2"/>
    <x v="0"/>
    <x v="1"/>
    <n v="4.3"/>
  </r>
  <r>
    <s v="S4896"/>
    <s v="Omar"/>
    <s v="Williams"/>
    <s v="student3896@university.com"/>
    <s v="Female"/>
    <n v="23"/>
    <x v="0"/>
    <n v="84.79"/>
    <n v="84.79"/>
    <n v="58.45"/>
    <n v="60.94"/>
    <n v="84.03"/>
    <n v="84.03"/>
    <n v="87.01"/>
    <n v="3.3"/>
    <n v="83.54"/>
    <n v="60.01"/>
    <x v="4"/>
    <x v="1"/>
    <n v="29.9"/>
    <x v="0"/>
    <x v="0"/>
    <s v="Master's"/>
    <x v="2"/>
    <x v="2"/>
    <x v="9"/>
    <n v="7.4"/>
  </r>
  <r>
    <s v="S4897"/>
    <s v="Ali"/>
    <s v="Johnson"/>
    <s v="student3897@university.com"/>
    <s v="Female"/>
    <n v="21"/>
    <x v="3"/>
    <m/>
    <n v="75.270213631739452"/>
    <n v="89.85"/>
    <n v="59.78"/>
    <n v="77.069999999999993"/>
    <n v="77.069999999999993"/>
    <n v="54.2"/>
    <n v="1.56"/>
    <n v="52.81"/>
    <n v="80.680000000000007"/>
    <x v="1"/>
    <x v="1"/>
    <n v="27.5"/>
    <x v="0"/>
    <x v="0"/>
    <s v="High School"/>
    <x v="0"/>
    <x v="1"/>
    <x v="6"/>
    <n v="8.3000000000000007"/>
  </r>
  <r>
    <s v="S4898"/>
    <s v="Omar"/>
    <s v="Williams"/>
    <s v="student3898@university.com"/>
    <s v="Male"/>
    <n v="20"/>
    <x v="0"/>
    <n v="98.15"/>
    <n v="98.15"/>
    <n v="96.09"/>
    <n v="84.96"/>
    <n v="82.37"/>
    <n v="82.37"/>
    <n v="70.760000000000005"/>
    <n v="2.37"/>
    <n v="83.69"/>
    <n v="60.4"/>
    <x v="3"/>
    <x v="1"/>
    <n v="27.4"/>
    <x v="1"/>
    <x v="0"/>
    <s v="Bachelor's"/>
    <x v="4"/>
    <x v="0"/>
    <x v="1"/>
    <n v="8"/>
  </r>
  <r>
    <s v="S4899"/>
    <s v="Ali"/>
    <s v="Davis"/>
    <s v="student3899@university.com"/>
    <s v="Male"/>
    <n v="22"/>
    <x v="0"/>
    <n v="77.790000000000006"/>
    <n v="77.790000000000006"/>
    <n v="92.42"/>
    <n v="44.49"/>
    <n v="63.77"/>
    <n v="63.77"/>
    <n v="85"/>
    <n v="8.4"/>
    <n v="65.72"/>
    <n v="58.34"/>
    <x v="1"/>
    <x v="1"/>
    <n v="25.8"/>
    <x v="1"/>
    <x v="0"/>
    <s v="High School"/>
    <x v="0"/>
    <x v="0"/>
    <x v="2"/>
    <n v="7.1"/>
  </r>
  <r>
    <s v="S4900"/>
    <s v="Sara"/>
    <s v="Smith"/>
    <s v="student3900@university.com"/>
    <s v="Female"/>
    <n v="20"/>
    <x v="3"/>
    <n v="80.33"/>
    <n v="80.33"/>
    <n v="71.349999999999994"/>
    <n v="91.63"/>
    <n v="63.93"/>
    <n v="63.93"/>
    <n v="97.83"/>
    <n v="6.96"/>
    <n v="67.89"/>
    <n v="69.33"/>
    <x v="1"/>
    <x v="1"/>
    <n v="28.1"/>
    <x v="0"/>
    <x v="0"/>
    <m/>
    <x v="1"/>
    <x v="0"/>
    <x v="2"/>
    <n v="7.9"/>
  </r>
  <r>
    <s v="S4901"/>
    <s v="Omar"/>
    <s v="Brown"/>
    <s v="student3901@university.com"/>
    <s v="Male"/>
    <n v="19"/>
    <x v="3"/>
    <n v="59.29"/>
    <n v="59.29"/>
    <n v="93.05"/>
    <n v="88.97"/>
    <n v="90.07"/>
    <n v="90.07"/>
    <n v="58.21"/>
    <n v="4.5599999999999996"/>
    <n v="70.28"/>
    <n v="89.5"/>
    <x v="0"/>
    <x v="0"/>
    <n v="11.2"/>
    <x v="0"/>
    <x v="0"/>
    <s v="Master's"/>
    <x v="2"/>
    <x v="0"/>
    <x v="5"/>
    <n v="6.3"/>
  </r>
  <r>
    <s v="S4902"/>
    <s v="Maria"/>
    <s v="Johnson"/>
    <s v="student3902@university.com"/>
    <s v="Male"/>
    <n v="18"/>
    <x v="0"/>
    <n v="84.77"/>
    <n v="84.77"/>
    <n v="95.25"/>
    <n v="85.96"/>
    <m/>
    <n v="74.680122950819708"/>
    <n v="56.39"/>
    <n v="0.28999999999999998"/>
    <n v="67.48"/>
    <n v="58.83"/>
    <x v="3"/>
    <x v="1"/>
    <n v="15.9"/>
    <x v="0"/>
    <x v="0"/>
    <s v="High School"/>
    <x v="0"/>
    <x v="2"/>
    <x v="6"/>
    <n v="8.5"/>
  </r>
  <r>
    <s v="S4903"/>
    <s v="Ali"/>
    <s v="Jones"/>
    <s v="student3903@university.com"/>
    <s v="Female"/>
    <n v="18"/>
    <x v="0"/>
    <n v="53.53"/>
    <n v="53.53"/>
    <n v="64.55"/>
    <n v="58.56"/>
    <n v="78.989999999999995"/>
    <n v="78.989999999999995"/>
    <n v="73.62"/>
    <n v="2.66"/>
    <n v="92.06"/>
    <n v="55.85"/>
    <x v="0"/>
    <x v="0"/>
    <n v="17"/>
    <x v="1"/>
    <x v="0"/>
    <s v="None"/>
    <x v="1"/>
    <x v="2"/>
    <x v="4"/>
    <n v="6.3"/>
  </r>
  <r>
    <s v="S4904"/>
    <s v="John"/>
    <s v="Smith"/>
    <s v="student3904@university.com"/>
    <s v="Female"/>
    <n v="23"/>
    <x v="1"/>
    <n v="64.23"/>
    <n v="64.23"/>
    <n v="57.01"/>
    <n v="89.37"/>
    <n v="81.41"/>
    <n v="81.41"/>
    <n v="98.4"/>
    <n v="7.29"/>
    <n v="97.3"/>
    <n v="51.58"/>
    <x v="3"/>
    <x v="1"/>
    <n v="6.7"/>
    <x v="0"/>
    <x v="0"/>
    <s v="Master's"/>
    <x v="2"/>
    <x v="0"/>
    <x v="7"/>
    <n v="4.0999999999999996"/>
  </r>
  <r>
    <s v="S4905"/>
    <s v="Maria"/>
    <s v="Johnson"/>
    <s v="student3905@university.com"/>
    <s v="Female"/>
    <n v="22"/>
    <x v="3"/>
    <n v="83.42"/>
    <n v="83.42"/>
    <n v="45.9"/>
    <n v="50.97"/>
    <n v="54.7"/>
    <n v="54.7"/>
    <n v="98.57"/>
    <n v="5.12"/>
    <n v="77.400000000000006"/>
    <n v="70.8"/>
    <x v="3"/>
    <x v="1"/>
    <n v="29.5"/>
    <x v="0"/>
    <x v="0"/>
    <m/>
    <x v="1"/>
    <x v="0"/>
    <x v="5"/>
    <n v="7.5"/>
  </r>
  <r>
    <s v="S4906"/>
    <s v="John"/>
    <s v="Smith"/>
    <s v="student3906@university.com"/>
    <s v="Male"/>
    <n v="20"/>
    <x v="3"/>
    <n v="65.52"/>
    <n v="65.52"/>
    <n v="68.75"/>
    <n v="47.46"/>
    <m/>
    <n v="74.689311408016465"/>
    <n v="61.4"/>
    <n v="4.3600000000000003"/>
    <n v="79.09"/>
    <n v="64.099999999999994"/>
    <x v="2"/>
    <x v="1"/>
    <n v="22.2"/>
    <x v="1"/>
    <x v="0"/>
    <s v="PhD"/>
    <x v="3"/>
    <x v="0"/>
    <x v="0"/>
    <n v="8.1999999999999993"/>
  </r>
  <r>
    <s v="S4907"/>
    <s v="Omar"/>
    <s v="Jones"/>
    <s v="student3907@university.com"/>
    <s v="Male"/>
    <n v="23"/>
    <x v="2"/>
    <n v="52.49"/>
    <n v="52.49"/>
    <n v="96.78"/>
    <n v="42.7"/>
    <n v="88.5"/>
    <n v="88.5"/>
    <n v="65.97"/>
    <n v="3.14"/>
    <n v="53.52"/>
    <n v="64.61"/>
    <x v="0"/>
    <x v="0"/>
    <n v="16.3"/>
    <x v="0"/>
    <x v="0"/>
    <s v="Bachelor's"/>
    <x v="4"/>
    <x v="0"/>
    <x v="4"/>
    <n v="5.0999999999999996"/>
  </r>
  <r>
    <s v="S4908"/>
    <s v="John"/>
    <s v="Johnson"/>
    <s v="student3908@university.com"/>
    <s v="Female"/>
    <n v="21"/>
    <x v="2"/>
    <n v="91.59"/>
    <n v="91.59"/>
    <n v="73.650000000000006"/>
    <n v="96.36"/>
    <n v="79.52"/>
    <n v="79.52"/>
    <n v="95.4"/>
    <n v="6.07"/>
    <n v="85.66"/>
    <n v="99.1"/>
    <x v="3"/>
    <x v="1"/>
    <n v="29.8"/>
    <x v="0"/>
    <x v="1"/>
    <m/>
    <x v="1"/>
    <x v="1"/>
    <x v="7"/>
    <n v="5.6"/>
  </r>
  <r>
    <s v="S4909"/>
    <s v="Ali"/>
    <s v="Davis"/>
    <s v="student3909@university.com"/>
    <s v="Male"/>
    <n v="23"/>
    <x v="3"/>
    <n v="65.52"/>
    <n v="65.52"/>
    <n v="80.05"/>
    <n v="58.48"/>
    <n v="95.93"/>
    <n v="95.93"/>
    <n v="86.74"/>
    <n v="9.66"/>
    <n v="79.2"/>
    <n v="59.71"/>
    <x v="0"/>
    <x v="0"/>
    <n v="11.8"/>
    <x v="0"/>
    <x v="0"/>
    <s v="Master's"/>
    <x v="2"/>
    <x v="1"/>
    <x v="0"/>
    <n v="7.5"/>
  </r>
  <r>
    <s v="S4910"/>
    <s v="Maria"/>
    <s v="Davis"/>
    <s v="student3910@university.com"/>
    <s v="Female"/>
    <n v="21"/>
    <x v="1"/>
    <n v="53.16"/>
    <n v="53.16"/>
    <n v="46.77"/>
    <n v="95.06"/>
    <n v="58.43"/>
    <n v="58.43"/>
    <n v="98.62"/>
    <n v="9.01"/>
    <n v="52.52"/>
    <n v="72.92"/>
    <x v="2"/>
    <x v="1"/>
    <n v="13.4"/>
    <x v="0"/>
    <x v="0"/>
    <m/>
    <x v="1"/>
    <x v="1"/>
    <x v="5"/>
    <n v="6.9"/>
  </r>
  <r>
    <s v="S4911"/>
    <s v="Emma"/>
    <s v="Jones"/>
    <s v="student3911@university.com"/>
    <s v="Male"/>
    <n v="21"/>
    <x v="3"/>
    <n v="53.74"/>
    <n v="53.74"/>
    <n v="48.61"/>
    <n v="56.36"/>
    <n v="84.33"/>
    <n v="84.33"/>
    <n v="94.66"/>
    <n v="0.3"/>
    <n v="59.92"/>
    <n v="99.32"/>
    <x v="4"/>
    <x v="1"/>
    <n v="9.8000000000000007"/>
    <x v="1"/>
    <x v="0"/>
    <s v="None"/>
    <x v="1"/>
    <x v="0"/>
    <x v="9"/>
    <n v="8.4"/>
  </r>
  <r>
    <s v="S4912"/>
    <s v="Ahmed"/>
    <s v="Williams"/>
    <s v="student3912@university.com"/>
    <s v="Female"/>
    <n v="19"/>
    <x v="3"/>
    <n v="62.59"/>
    <n v="62.59"/>
    <n v="67.87"/>
    <n v="94.45"/>
    <n v="98.15"/>
    <n v="98.15"/>
    <n v="60.75"/>
    <n v="4.8099999999999996"/>
    <n v="60.1"/>
    <n v="51.53"/>
    <x v="4"/>
    <x v="1"/>
    <n v="9.6999999999999993"/>
    <x v="0"/>
    <x v="0"/>
    <s v="PhD"/>
    <x v="3"/>
    <x v="1"/>
    <x v="1"/>
    <n v="6.4"/>
  </r>
  <r>
    <s v="S4913"/>
    <s v="Ali"/>
    <s v="Jones"/>
    <s v="student3913@university.com"/>
    <s v="Male"/>
    <n v="19"/>
    <x v="3"/>
    <n v="58.9"/>
    <n v="58.9"/>
    <n v="97.08"/>
    <n v="94.24"/>
    <n v="65.5"/>
    <n v="65.5"/>
    <n v="87.99"/>
    <n v="3.29"/>
    <n v="58.55"/>
    <n v="84.83"/>
    <x v="2"/>
    <x v="1"/>
    <n v="9.6999999999999993"/>
    <x v="0"/>
    <x v="0"/>
    <m/>
    <x v="1"/>
    <x v="0"/>
    <x v="8"/>
    <n v="7.4"/>
  </r>
  <r>
    <s v="S4914"/>
    <s v="Ali"/>
    <s v="Williams"/>
    <s v="student3914@university.com"/>
    <s v="Female"/>
    <n v="21"/>
    <x v="3"/>
    <n v="88.72"/>
    <n v="88.72"/>
    <n v="61.65"/>
    <n v="95.42"/>
    <n v="50.76"/>
    <n v="50.76"/>
    <n v="52.43"/>
    <n v="5.1100000000000003"/>
    <n v="82.93"/>
    <n v="68.55"/>
    <x v="1"/>
    <x v="1"/>
    <n v="20.3"/>
    <x v="0"/>
    <x v="0"/>
    <s v="High School"/>
    <x v="0"/>
    <x v="1"/>
    <x v="8"/>
    <n v="5.4"/>
  </r>
  <r>
    <s v="S4915"/>
    <s v="Emma"/>
    <s v="Johnson"/>
    <s v="student3915@university.com"/>
    <s v="Male"/>
    <n v="22"/>
    <x v="1"/>
    <n v="66.08"/>
    <n v="66.08"/>
    <n v="92.65"/>
    <n v="69.77"/>
    <n v="86.74"/>
    <n v="86.74"/>
    <n v="90.89"/>
    <n v="6.06"/>
    <n v="96.42"/>
    <n v="95.3"/>
    <x v="0"/>
    <x v="0"/>
    <n v="12.4"/>
    <x v="1"/>
    <x v="0"/>
    <s v="None"/>
    <x v="1"/>
    <x v="0"/>
    <x v="9"/>
    <n v="8.6"/>
  </r>
  <r>
    <s v="S4916"/>
    <s v="Maria"/>
    <s v="Williams"/>
    <s v="student3916@university.com"/>
    <s v="Male"/>
    <n v="19"/>
    <x v="1"/>
    <n v="90.23"/>
    <n v="90.23"/>
    <n v="47.22"/>
    <n v="91.96"/>
    <n v="50.35"/>
    <n v="50.35"/>
    <n v="80.08"/>
    <n v="2"/>
    <n v="88.15"/>
    <n v="95.6"/>
    <x v="1"/>
    <x v="1"/>
    <n v="28.8"/>
    <x v="0"/>
    <x v="0"/>
    <s v="PhD"/>
    <x v="3"/>
    <x v="0"/>
    <x v="5"/>
    <n v="5.8"/>
  </r>
  <r>
    <s v="S4917"/>
    <s v="Maria"/>
    <s v="Johnson"/>
    <s v="student3917@university.com"/>
    <s v="Female"/>
    <n v="19"/>
    <x v="2"/>
    <n v="58.69"/>
    <n v="58.69"/>
    <n v="77.02"/>
    <n v="97.05"/>
    <n v="93.63"/>
    <n v="93.63"/>
    <n v="97.81"/>
    <n v="7.82"/>
    <n v="73.87"/>
    <n v="69.36"/>
    <x v="0"/>
    <x v="0"/>
    <n v="25.4"/>
    <x v="0"/>
    <x v="1"/>
    <m/>
    <x v="1"/>
    <x v="0"/>
    <x v="3"/>
    <n v="6.7"/>
  </r>
  <r>
    <s v="S4918"/>
    <s v="Liam"/>
    <s v="Johnson"/>
    <s v="student3918@university.com"/>
    <s v="Male"/>
    <n v="18"/>
    <x v="1"/>
    <n v="74.64"/>
    <n v="74.64"/>
    <n v="76.040000000000006"/>
    <n v="59.48"/>
    <n v="52.82"/>
    <n v="52.82"/>
    <n v="98"/>
    <n v="4.75"/>
    <n v="70.2"/>
    <n v="61.07"/>
    <x v="1"/>
    <x v="1"/>
    <n v="9"/>
    <x v="1"/>
    <x v="0"/>
    <s v="None"/>
    <x v="1"/>
    <x v="0"/>
    <x v="2"/>
    <n v="7.1"/>
  </r>
  <r>
    <s v="S4919"/>
    <s v="Omar"/>
    <s v="Brown"/>
    <s v="student3919@university.com"/>
    <s v="Male"/>
    <n v="23"/>
    <x v="0"/>
    <n v="84.4"/>
    <n v="84.4"/>
    <n v="91.59"/>
    <n v="65.13"/>
    <n v="82.64"/>
    <n v="82.64"/>
    <n v="52.54"/>
    <n v="9.92"/>
    <n v="69.319999999999993"/>
    <n v="71.400000000000006"/>
    <x v="0"/>
    <x v="0"/>
    <n v="25.8"/>
    <x v="0"/>
    <x v="0"/>
    <m/>
    <x v="1"/>
    <x v="2"/>
    <x v="2"/>
    <n v="5.3"/>
  </r>
  <r>
    <s v="S4920"/>
    <s v="John"/>
    <s v="Johnson"/>
    <s v="student3920@university.com"/>
    <s v="Female"/>
    <n v="18"/>
    <x v="0"/>
    <n v="82.6"/>
    <n v="82.6"/>
    <n v="40.200000000000003"/>
    <n v="83.15"/>
    <n v="68.86"/>
    <n v="68.86"/>
    <n v="58.03"/>
    <n v="0.25"/>
    <n v="80.06"/>
    <n v="98.27"/>
    <x v="3"/>
    <x v="1"/>
    <n v="13.6"/>
    <x v="1"/>
    <x v="0"/>
    <m/>
    <x v="1"/>
    <x v="2"/>
    <x v="2"/>
    <n v="5.6"/>
  </r>
  <r>
    <s v="S4921"/>
    <s v="Omar"/>
    <s v="Williams"/>
    <s v="student3921@university.com"/>
    <s v="Male"/>
    <n v="22"/>
    <x v="2"/>
    <n v="80.06"/>
    <n v="80.06"/>
    <n v="51.4"/>
    <n v="58.02"/>
    <n v="60.17"/>
    <n v="60.17"/>
    <n v="74.209999999999994"/>
    <n v="1.9"/>
    <n v="67.959999999999994"/>
    <n v="64.069999999999993"/>
    <x v="3"/>
    <x v="1"/>
    <n v="10.7"/>
    <x v="1"/>
    <x v="0"/>
    <s v="PhD"/>
    <x v="3"/>
    <x v="0"/>
    <x v="4"/>
    <n v="6.5"/>
  </r>
  <r>
    <s v="S4922"/>
    <s v="Emma"/>
    <s v="Brown"/>
    <s v="student3922@university.com"/>
    <s v="Male"/>
    <n v="19"/>
    <x v="1"/>
    <m/>
    <n v="75.349509906152122"/>
    <n v="53.18"/>
    <n v="85.23"/>
    <m/>
    <n v="74.693496868476004"/>
    <n v="93.97"/>
    <n v="6.9"/>
    <n v="61.31"/>
    <n v="99.07"/>
    <x v="1"/>
    <x v="1"/>
    <n v="24.6"/>
    <x v="0"/>
    <x v="0"/>
    <s v="Master's"/>
    <x v="2"/>
    <x v="1"/>
    <x v="8"/>
    <n v="5.4"/>
  </r>
  <r>
    <s v="S4923"/>
    <s v="Omar"/>
    <s v="Brown"/>
    <s v="student3923@university.com"/>
    <s v="Male"/>
    <n v="24"/>
    <x v="1"/>
    <n v="61.43"/>
    <n v="61.43"/>
    <n v="97"/>
    <n v="44.43"/>
    <n v="87.31"/>
    <n v="87.31"/>
    <n v="90.72"/>
    <n v="6.95"/>
    <n v="80.14"/>
    <n v="90.97"/>
    <x v="2"/>
    <x v="1"/>
    <n v="26.4"/>
    <x v="0"/>
    <x v="0"/>
    <s v="PhD"/>
    <x v="3"/>
    <x v="1"/>
    <x v="3"/>
    <n v="4.7"/>
  </r>
  <r>
    <s v="S4924"/>
    <s v="Emma"/>
    <s v="Johnson"/>
    <s v="student3924@university.com"/>
    <s v="Female"/>
    <n v="19"/>
    <x v="2"/>
    <n v="74.69"/>
    <n v="74.69"/>
    <n v="49.22"/>
    <n v="71.41"/>
    <n v="67.02"/>
    <n v="67.02"/>
    <n v="98.22"/>
    <n v="5.82"/>
    <n v="69.540000000000006"/>
    <n v="63.37"/>
    <x v="4"/>
    <x v="1"/>
    <n v="29"/>
    <x v="0"/>
    <x v="0"/>
    <m/>
    <x v="1"/>
    <x v="1"/>
    <x v="0"/>
    <n v="8.1999999999999993"/>
  </r>
  <r>
    <s v="S4925"/>
    <s v="Maria"/>
    <s v="Jones"/>
    <s v="student3925@university.com"/>
    <s v="Female"/>
    <n v="20"/>
    <x v="3"/>
    <n v="94.2"/>
    <n v="94.2"/>
    <n v="42.22"/>
    <n v="47.34"/>
    <n v="64.209999999999994"/>
    <n v="64.209999999999994"/>
    <n v="80.900000000000006"/>
    <n v="9.7200000000000006"/>
    <n v="50.71"/>
    <n v="89.55"/>
    <x v="1"/>
    <x v="1"/>
    <n v="15.5"/>
    <x v="0"/>
    <x v="0"/>
    <s v="None"/>
    <x v="1"/>
    <x v="0"/>
    <x v="6"/>
    <n v="5.6"/>
  </r>
  <r>
    <s v="S4926"/>
    <s v="John"/>
    <s v="Jones"/>
    <s v="student3926@university.com"/>
    <s v="Female"/>
    <n v="22"/>
    <x v="1"/>
    <n v="53.89"/>
    <n v="53.89"/>
    <n v="72.069999999999993"/>
    <n v="57.6"/>
    <n v="86.8"/>
    <n v="86.8"/>
    <n v="62.83"/>
    <n v="4.1500000000000004"/>
    <n v="51.11"/>
    <n v="52.49"/>
    <x v="4"/>
    <x v="1"/>
    <n v="19.100000000000001"/>
    <x v="1"/>
    <x v="0"/>
    <s v="Bachelor's"/>
    <x v="4"/>
    <x v="0"/>
    <x v="9"/>
    <n v="6.1"/>
  </r>
  <r>
    <s v="S4927"/>
    <s v="Omar"/>
    <s v="Davis"/>
    <s v="student3927@university.com"/>
    <s v="Female"/>
    <n v="24"/>
    <x v="1"/>
    <n v="52.79"/>
    <n v="52.79"/>
    <n v="71.709999999999994"/>
    <n v="55.52"/>
    <n v="91.83"/>
    <n v="91.83"/>
    <n v="51.26"/>
    <n v="4.17"/>
    <n v="63.71"/>
    <n v="77.400000000000006"/>
    <x v="4"/>
    <x v="1"/>
    <n v="20.399999999999999"/>
    <x v="1"/>
    <x v="1"/>
    <s v="High School"/>
    <x v="0"/>
    <x v="0"/>
    <x v="6"/>
    <n v="6.7"/>
  </r>
  <r>
    <s v="S4928"/>
    <s v="Ali"/>
    <s v="Brown"/>
    <s v="student3928@university.com"/>
    <s v="Female"/>
    <n v="23"/>
    <x v="2"/>
    <n v="61.67"/>
    <n v="61.67"/>
    <n v="90.64"/>
    <n v="90.34"/>
    <n v="85.79"/>
    <n v="85.79"/>
    <n v="61.15"/>
    <n v="9.1"/>
    <n v="75.62"/>
    <n v="67.87"/>
    <x v="2"/>
    <x v="1"/>
    <n v="20.7"/>
    <x v="1"/>
    <x v="0"/>
    <s v="Master's"/>
    <x v="2"/>
    <x v="1"/>
    <x v="1"/>
    <n v="8.1999999999999993"/>
  </r>
  <r>
    <s v="S4929"/>
    <s v="Sara"/>
    <s v="Johnson"/>
    <s v="student3929@university.com"/>
    <s v="Male"/>
    <n v="23"/>
    <x v="3"/>
    <m/>
    <n v="75.405571878279019"/>
    <n v="96.93"/>
    <n v="51.61"/>
    <n v="82"/>
    <n v="82"/>
    <n v="83.76"/>
    <n v="5.38"/>
    <n v="67.709999999999994"/>
    <n v="71.349999999999994"/>
    <x v="0"/>
    <x v="0"/>
    <n v="15.1"/>
    <x v="0"/>
    <x v="0"/>
    <s v="PhD"/>
    <x v="3"/>
    <x v="1"/>
    <x v="5"/>
    <n v="4.7"/>
  </r>
  <r>
    <s v="S4930"/>
    <s v="Liam"/>
    <s v="Jones"/>
    <s v="student3930@university.com"/>
    <s v="Male"/>
    <n v="24"/>
    <x v="0"/>
    <n v="62.99"/>
    <n v="62.99"/>
    <n v="72.31"/>
    <n v="88.51"/>
    <n v="61.4"/>
    <n v="61.4"/>
    <n v="96.31"/>
    <n v="3.54"/>
    <n v="51.2"/>
    <n v="73.64"/>
    <x v="1"/>
    <x v="1"/>
    <n v="8.8000000000000007"/>
    <x v="1"/>
    <x v="0"/>
    <s v="PhD"/>
    <x v="3"/>
    <x v="0"/>
    <x v="7"/>
    <n v="7.1"/>
  </r>
  <r>
    <s v="S4931"/>
    <s v="Ahmed"/>
    <s v="Johnson"/>
    <s v="student3931@university.com"/>
    <s v="Female"/>
    <n v="23"/>
    <x v="0"/>
    <n v="59.51"/>
    <n v="59.51"/>
    <n v="95.8"/>
    <n v="87.64"/>
    <n v="92.64"/>
    <n v="92.64"/>
    <n v="66.05"/>
    <n v="7.19"/>
    <n v="61.16"/>
    <n v="75.14"/>
    <x v="2"/>
    <x v="1"/>
    <n v="6.8"/>
    <x v="0"/>
    <x v="0"/>
    <m/>
    <x v="1"/>
    <x v="1"/>
    <x v="3"/>
    <n v="5.8"/>
  </r>
  <r>
    <s v="S4932"/>
    <s v="Ali"/>
    <s v="Johnson"/>
    <s v="student3932@university.com"/>
    <s v="Male"/>
    <n v="24"/>
    <x v="3"/>
    <n v="72.94"/>
    <n v="72.94"/>
    <n v="83.51"/>
    <n v="69.930000000000007"/>
    <n v="87.48"/>
    <n v="87.48"/>
    <n v="93.79"/>
    <n v="6.2"/>
    <n v="54.82"/>
    <n v="82.82"/>
    <x v="4"/>
    <x v="1"/>
    <n v="27.6"/>
    <x v="1"/>
    <x v="1"/>
    <s v="PhD"/>
    <x v="3"/>
    <x v="1"/>
    <x v="0"/>
    <n v="8.3000000000000007"/>
  </r>
  <r>
    <s v="S4933"/>
    <s v="Maria"/>
    <s v="Brown"/>
    <s v="student3933@university.com"/>
    <s v="Male"/>
    <n v="22"/>
    <x v="0"/>
    <n v="80.680000000000007"/>
    <n v="80.680000000000007"/>
    <n v="55.87"/>
    <n v="54.03"/>
    <n v="75.86"/>
    <n v="75.86"/>
    <n v="69.739999999999995"/>
    <n v="3.06"/>
    <n v="97.43"/>
    <n v="84.84"/>
    <x v="1"/>
    <x v="1"/>
    <n v="14.2"/>
    <x v="1"/>
    <x v="0"/>
    <s v="PhD"/>
    <x v="3"/>
    <x v="1"/>
    <x v="7"/>
    <n v="7.3"/>
  </r>
  <r>
    <s v="S4934"/>
    <s v="Ahmed"/>
    <s v="Davis"/>
    <s v="student3934@university.com"/>
    <s v="Male"/>
    <n v="24"/>
    <x v="3"/>
    <n v="62.43"/>
    <n v="62.43"/>
    <n v="95.71"/>
    <n v="53.61"/>
    <n v="75.58"/>
    <n v="75.58"/>
    <n v="65.41"/>
    <n v="2.98"/>
    <n v="65.64"/>
    <n v="98.79"/>
    <x v="3"/>
    <x v="1"/>
    <n v="9.5"/>
    <x v="0"/>
    <x v="0"/>
    <m/>
    <x v="1"/>
    <x v="0"/>
    <x v="5"/>
    <n v="4.7"/>
  </r>
  <r>
    <s v="S4935"/>
    <s v="Sara"/>
    <s v="Brown"/>
    <s v="student3935@university.com"/>
    <s v="Male"/>
    <n v="24"/>
    <x v="3"/>
    <m/>
    <n v="75.446160337552641"/>
    <n v="80.05"/>
    <n v="67.900000000000006"/>
    <n v="78.459999999999994"/>
    <n v="78.459999999999994"/>
    <n v="75.44"/>
    <n v="3.96"/>
    <n v="50.74"/>
    <n v="88.14"/>
    <x v="0"/>
    <x v="0"/>
    <n v="29.6"/>
    <x v="0"/>
    <x v="0"/>
    <m/>
    <x v="1"/>
    <x v="0"/>
    <x v="9"/>
    <n v="5.5"/>
  </r>
  <r>
    <s v="S4936"/>
    <s v="Sara"/>
    <s v="Smith"/>
    <s v="student3936@university.com"/>
    <s v="Female"/>
    <n v="20"/>
    <x v="0"/>
    <n v="80.680000000000007"/>
    <n v="80.680000000000007"/>
    <n v="64.849999999999994"/>
    <n v="40.53"/>
    <n v="91.41"/>
    <n v="91.41"/>
    <n v="72.11"/>
    <n v="0.72"/>
    <n v="83.03"/>
    <n v="84.39"/>
    <x v="4"/>
    <x v="1"/>
    <n v="25.1"/>
    <x v="0"/>
    <x v="0"/>
    <s v="Master's"/>
    <x v="2"/>
    <x v="1"/>
    <x v="5"/>
    <n v="4.2"/>
  </r>
  <r>
    <s v="S4937"/>
    <s v="John"/>
    <s v="Jones"/>
    <s v="student3937@university.com"/>
    <s v="Female"/>
    <n v="20"/>
    <x v="0"/>
    <n v="97.29"/>
    <n v="97.29"/>
    <n v="80.81"/>
    <n v="71.88"/>
    <n v="87.11"/>
    <n v="87.11"/>
    <n v="95.69"/>
    <n v="9.43"/>
    <n v="61.62"/>
    <n v="69.62"/>
    <x v="3"/>
    <x v="1"/>
    <n v="29.5"/>
    <x v="0"/>
    <x v="0"/>
    <s v="High School"/>
    <x v="0"/>
    <x v="1"/>
    <x v="8"/>
    <n v="7.9"/>
  </r>
  <r>
    <s v="S4938"/>
    <s v="Ahmed"/>
    <s v="Jones"/>
    <s v="student3938@university.com"/>
    <s v="Male"/>
    <n v="18"/>
    <x v="0"/>
    <m/>
    <n v="75.417536997885733"/>
    <n v="64.08"/>
    <n v="97.17"/>
    <n v="92.81"/>
    <n v="92.81"/>
    <n v="73.41"/>
    <n v="1.83"/>
    <n v="78.34"/>
    <n v="55.89"/>
    <x v="1"/>
    <x v="1"/>
    <n v="12"/>
    <x v="0"/>
    <x v="0"/>
    <s v="Bachelor's"/>
    <x v="4"/>
    <x v="0"/>
    <x v="9"/>
    <n v="6.1"/>
  </r>
  <r>
    <s v="S4939"/>
    <s v="John"/>
    <s v="Jones"/>
    <s v="student3939@university.com"/>
    <s v="Male"/>
    <n v="22"/>
    <x v="0"/>
    <n v="89.15"/>
    <n v="89.15"/>
    <n v="46.85"/>
    <n v="49.28"/>
    <n v="75.36"/>
    <n v="75.36"/>
    <n v="63.87"/>
    <n v="1.94"/>
    <n v="57.54"/>
    <n v="52.94"/>
    <x v="3"/>
    <x v="1"/>
    <n v="16.600000000000001"/>
    <x v="1"/>
    <x v="0"/>
    <s v="None"/>
    <x v="1"/>
    <x v="2"/>
    <x v="4"/>
    <n v="4.2"/>
  </r>
  <r>
    <s v="S4940"/>
    <s v="Ali"/>
    <s v="Williams"/>
    <s v="student3940@university.com"/>
    <s v="Female"/>
    <n v="22"/>
    <x v="3"/>
    <m/>
    <n v="75.403005291005201"/>
    <n v="83.14"/>
    <n v="74.400000000000006"/>
    <n v="81.23"/>
    <n v="81.23"/>
    <n v="92.13"/>
    <n v="6.47"/>
    <n v="99.2"/>
    <n v="73.88"/>
    <x v="4"/>
    <x v="1"/>
    <n v="25.2"/>
    <x v="0"/>
    <x v="0"/>
    <s v="Bachelor's"/>
    <x v="4"/>
    <x v="2"/>
    <x v="9"/>
    <n v="4.0999999999999996"/>
  </r>
  <r>
    <s v="S4941"/>
    <s v="Emma"/>
    <s v="Johnson"/>
    <s v="student3941@university.com"/>
    <s v="Male"/>
    <n v="20"/>
    <x v="3"/>
    <n v="63.61"/>
    <n v="63.61"/>
    <n v="89.45"/>
    <n v="97.71"/>
    <n v="92.73"/>
    <n v="92.73"/>
    <n v="99.94"/>
    <n v="7.24"/>
    <n v="98.51"/>
    <n v="83.41"/>
    <x v="1"/>
    <x v="1"/>
    <n v="18.8"/>
    <x v="0"/>
    <x v="0"/>
    <m/>
    <x v="1"/>
    <x v="1"/>
    <x v="2"/>
    <n v="8.8000000000000007"/>
  </r>
  <r>
    <s v="S4942"/>
    <s v="Emma"/>
    <s v="Brown"/>
    <s v="student3942@university.com"/>
    <s v="Male"/>
    <n v="21"/>
    <x v="3"/>
    <n v="72.709999999999994"/>
    <n v="72.709999999999994"/>
    <n v="83.73"/>
    <n v="91.63"/>
    <n v="61.62"/>
    <n v="61.62"/>
    <n v="82.41"/>
    <n v="7.37"/>
    <n v="82.8"/>
    <n v="82.51"/>
    <x v="1"/>
    <x v="1"/>
    <n v="13.9"/>
    <x v="1"/>
    <x v="0"/>
    <s v="Master's"/>
    <x v="2"/>
    <x v="1"/>
    <x v="9"/>
    <n v="8.3000000000000007"/>
  </r>
  <r>
    <s v="S4943"/>
    <s v="Emma"/>
    <s v="Jones"/>
    <s v="student3943@university.com"/>
    <s v="Male"/>
    <n v="21"/>
    <x v="3"/>
    <n v="90.36"/>
    <n v="90.36"/>
    <n v="53.75"/>
    <n v="91.02"/>
    <n v="72.2"/>
    <n v="72.2"/>
    <n v="62.52"/>
    <n v="3.75"/>
    <n v="85.36"/>
    <n v="97.64"/>
    <x v="1"/>
    <x v="1"/>
    <n v="9"/>
    <x v="0"/>
    <x v="0"/>
    <s v="Master's"/>
    <x v="2"/>
    <x v="0"/>
    <x v="5"/>
    <n v="5.7"/>
  </r>
  <r>
    <s v="S4944"/>
    <s v="Ahmed"/>
    <s v="Smith"/>
    <s v="student3944@university.com"/>
    <s v="Female"/>
    <n v="18"/>
    <x v="0"/>
    <n v="72.81"/>
    <n v="72.81"/>
    <n v="97.4"/>
    <n v="89.31"/>
    <n v="81.03"/>
    <n v="81.03"/>
    <n v="61.94"/>
    <n v="8.73"/>
    <n v="71.290000000000006"/>
    <n v="69.12"/>
    <x v="2"/>
    <x v="1"/>
    <n v="19"/>
    <x v="0"/>
    <x v="0"/>
    <m/>
    <x v="1"/>
    <x v="0"/>
    <x v="9"/>
    <n v="6.6"/>
  </r>
  <r>
    <s v="S4945"/>
    <s v="Emma"/>
    <s v="Jones"/>
    <s v="student3945@university.com"/>
    <s v="Female"/>
    <n v="21"/>
    <x v="1"/>
    <n v="92.34"/>
    <n v="92.34"/>
    <n v="41.52"/>
    <n v="58.54"/>
    <m/>
    <n v="74.556079059829045"/>
    <n v="52.89"/>
    <n v="5.44"/>
    <n v="98.11"/>
    <n v="81.39"/>
    <x v="1"/>
    <x v="1"/>
    <n v="20"/>
    <x v="0"/>
    <x v="0"/>
    <s v="None"/>
    <x v="1"/>
    <x v="1"/>
    <x v="6"/>
    <n v="6.9"/>
  </r>
  <r>
    <s v="S4946"/>
    <s v="Ali"/>
    <s v="Davis"/>
    <s v="student3946@university.com"/>
    <s v="Male"/>
    <n v="21"/>
    <x v="3"/>
    <n v="99.44"/>
    <n v="99.44"/>
    <n v="59.96"/>
    <n v="93.44"/>
    <n v="50.79"/>
    <n v="50.79"/>
    <n v="53.86"/>
    <n v="4.3899999999999997"/>
    <n v="71.19"/>
    <n v="94.39"/>
    <x v="1"/>
    <x v="1"/>
    <n v="23"/>
    <x v="0"/>
    <x v="1"/>
    <s v="Master's"/>
    <x v="2"/>
    <x v="0"/>
    <x v="8"/>
    <n v="6.6"/>
  </r>
  <r>
    <s v="S4947"/>
    <s v="John"/>
    <s v="Johnson"/>
    <s v="student3947@university.com"/>
    <s v="Male"/>
    <n v="21"/>
    <x v="3"/>
    <n v="53.6"/>
    <n v="53.6"/>
    <n v="55.61"/>
    <n v="96.48"/>
    <n v="60.63"/>
    <n v="60.63"/>
    <n v="95.75"/>
    <n v="8.1"/>
    <n v="61.97"/>
    <n v="70.2"/>
    <x v="0"/>
    <x v="0"/>
    <n v="24.8"/>
    <x v="1"/>
    <x v="0"/>
    <s v="Master's"/>
    <x v="2"/>
    <x v="1"/>
    <x v="9"/>
    <n v="5.5"/>
  </r>
  <r>
    <s v="S4948"/>
    <s v="Ahmed"/>
    <s v="Johnson"/>
    <s v="student3948@university.com"/>
    <s v="Male"/>
    <n v="19"/>
    <x v="1"/>
    <m/>
    <n v="75.384829424306929"/>
    <n v="42.89"/>
    <n v="69.75"/>
    <m/>
    <n v="74.59643468950749"/>
    <n v="54.82"/>
    <n v="2.44"/>
    <n v="55.77"/>
    <n v="73.89"/>
    <x v="3"/>
    <x v="1"/>
    <n v="8"/>
    <x v="0"/>
    <x v="0"/>
    <s v="Bachelor's"/>
    <x v="4"/>
    <x v="1"/>
    <x v="4"/>
    <n v="6"/>
  </r>
  <r>
    <s v="S4949"/>
    <s v="John"/>
    <s v="Brown"/>
    <s v="student3949@university.com"/>
    <s v="Male"/>
    <n v="18"/>
    <x v="3"/>
    <n v="57.48"/>
    <n v="57.48"/>
    <n v="64.34"/>
    <n v="61.27"/>
    <n v="66.33"/>
    <n v="66.33"/>
    <n v="74.22"/>
    <n v="8.6"/>
    <n v="60.41"/>
    <n v="96.15"/>
    <x v="0"/>
    <x v="0"/>
    <n v="20.7"/>
    <x v="0"/>
    <x v="1"/>
    <s v="Bachelor's"/>
    <x v="4"/>
    <x v="0"/>
    <x v="9"/>
    <n v="4.9000000000000004"/>
  </r>
  <r>
    <s v="S4950"/>
    <s v="Ahmed"/>
    <s v="Williams"/>
    <s v="student3950@university.com"/>
    <s v="Male"/>
    <n v="20"/>
    <x v="2"/>
    <m/>
    <n v="75.403938100320062"/>
    <n v="77.39"/>
    <n v="64.849999999999994"/>
    <n v="64.09"/>
    <n v="64.09"/>
    <n v="84.91"/>
    <n v="5.39"/>
    <n v="78.61"/>
    <n v="77.510000000000005"/>
    <x v="1"/>
    <x v="1"/>
    <n v="24.5"/>
    <x v="1"/>
    <x v="0"/>
    <s v="None"/>
    <x v="1"/>
    <x v="0"/>
    <x v="4"/>
    <n v="4.2"/>
  </r>
  <r>
    <s v="S4951"/>
    <s v="John"/>
    <s v="Brown"/>
    <s v="student3951@university.com"/>
    <s v="Male"/>
    <n v="21"/>
    <x v="1"/>
    <n v="56.55"/>
    <n v="56.55"/>
    <n v="92.95"/>
    <n v="60.05"/>
    <n v="79.510000000000005"/>
    <n v="79.510000000000005"/>
    <n v="92.52"/>
    <n v="9"/>
    <n v="62.25"/>
    <n v="89.98"/>
    <x v="2"/>
    <x v="1"/>
    <n v="14.7"/>
    <x v="0"/>
    <x v="0"/>
    <s v="None"/>
    <x v="1"/>
    <x v="0"/>
    <x v="1"/>
    <n v="4.8"/>
  </r>
  <r>
    <s v="S4952"/>
    <s v="Sara"/>
    <s v="Jones"/>
    <s v="student3952@university.com"/>
    <s v="Female"/>
    <n v="23"/>
    <x v="3"/>
    <n v="93.53"/>
    <n v="93.53"/>
    <n v="99.38"/>
    <n v="52.75"/>
    <n v="94.28"/>
    <n v="94.28"/>
    <n v="58.56"/>
    <n v="2.02"/>
    <n v="82.71"/>
    <n v="96.78"/>
    <x v="1"/>
    <x v="1"/>
    <n v="11.9"/>
    <x v="0"/>
    <x v="0"/>
    <s v="Bachelor's"/>
    <x v="4"/>
    <x v="2"/>
    <x v="5"/>
    <n v="4.0999999999999996"/>
  </r>
  <r>
    <s v="S4953"/>
    <s v="John"/>
    <s v="Davis"/>
    <s v="student3953@university.com"/>
    <s v="Female"/>
    <n v="24"/>
    <x v="3"/>
    <n v="51.16"/>
    <n v="51.16"/>
    <n v="88.49"/>
    <n v="77.11"/>
    <n v="81.849999999999994"/>
    <n v="81.849999999999994"/>
    <n v="71.89"/>
    <n v="9.36"/>
    <n v="69.11"/>
    <n v="78.55"/>
    <x v="0"/>
    <x v="0"/>
    <n v="17"/>
    <x v="0"/>
    <x v="0"/>
    <s v="None"/>
    <x v="1"/>
    <x v="1"/>
    <x v="3"/>
    <n v="6.2"/>
  </r>
  <r>
    <s v="S4954"/>
    <s v="Emma"/>
    <s v="Smith"/>
    <s v="student3954@university.com"/>
    <s v="Male"/>
    <n v="19"/>
    <x v="0"/>
    <n v="65.790000000000006"/>
    <n v="65.790000000000006"/>
    <n v="68.12"/>
    <n v="73.760000000000005"/>
    <n v="62.08"/>
    <n v="62.08"/>
    <n v="62.57"/>
    <n v="6.88"/>
    <n v="94.34"/>
    <n v="55.46"/>
    <x v="1"/>
    <x v="1"/>
    <n v="12.8"/>
    <x v="1"/>
    <x v="0"/>
    <s v="High School"/>
    <x v="0"/>
    <x v="0"/>
    <x v="0"/>
    <n v="7.3"/>
  </r>
  <r>
    <s v="S4955"/>
    <s v="Sara"/>
    <s v="Brown"/>
    <s v="student3955@university.com"/>
    <s v="Female"/>
    <n v="21"/>
    <x v="3"/>
    <n v="59.23"/>
    <n v="59.23"/>
    <n v="83.42"/>
    <n v="67.760000000000005"/>
    <n v="93.19"/>
    <n v="93.19"/>
    <n v="62.79"/>
    <n v="6.18"/>
    <n v="77.92"/>
    <n v="91.08"/>
    <x v="0"/>
    <x v="0"/>
    <n v="17.7"/>
    <x v="1"/>
    <x v="0"/>
    <s v="Bachelor's"/>
    <x v="4"/>
    <x v="1"/>
    <x v="2"/>
    <n v="4.9000000000000004"/>
  </r>
  <r>
    <s v="S4956"/>
    <s v="John"/>
    <s v="Williams"/>
    <s v="student3956@university.com"/>
    <s v="Male"/>
    <n v="24"/>
    <x v="3"/>
    <n v="96.58"/>
    <n v="96.58"/>
    <n v="90.62"/>
    <n v="45.75"/>
    <n v="81.599999999999994"/>
    <n v="81.599999999999994"/>
    <n v="65.19"/>
    <n v="4.22"/>
    <n v="81.13"/>
    <n v="90.89"/>
    <x v="1"/>
    <x v="1"/>
    <n v="12.7"/>
    <x v="0"/>
    <x v="0"/>
    <s v="PhD"/>
    <x v="3"/>
    <x v="1"/>
    <x v="3"/>
    <n v="6.7"/>
  </r>
  <r>
    <s v="S4957"/>
    <s v="Ahmed"/>
    <s v="Brown"/>
    <s v="student3957@university.com"/>
    <s v="Male"/>
    <n v="24"/>
    <x v="3"/>
    <n v="83.47"/>
    <n v="83.47"/>
    <n v="67.92"/>
    <n v="87.81"/>
    <n v="60.95"/>
    <n v="60.95"/>
    <n v="79.36"/>
    <n v="9.56"/>
    <n v="77.83"/>
    <n v="55.75"/>
    <x v="3"/>
    <x v="1"/>
    <n v="15.6"/>
    <x v="0"/>
    <x v="0"/>
    <s v="None"/>
    <x v="1"/>
    <x v="0"/>
    <x v="3"/>
    <n v="5.6"/>
  </r>
  <r>
    <s v="S4958"/>
    <s v="Ahmed"/>
    <s v="Johnson"/>
    <s v="student3958@university.com"/>
    <s v="Female"/>
    <n v="19"/>
    <x v="1"/>
    <n v="95.6"/>
    <n v="95.6"/>
    <n v="87.1"/>
    <n v="50.5"/>
    <n v="68.08"/>
    <n v="68.08"/>
    <n v="50.83"/>
    <n v="4.4400000000000004"/>
    <n v="94.28"/>
    <n v="77.41"/>
    <x v="3"/>
    <x v="1"/>
    <n v="27.9"/>
    <x v="1"/>
    <x v="0"/>
    <s v="Bachelor's"/>
    <x v="4"/>
    <x v="1"/>
    <x v="7"/>
    <n v="4.5999999999999996"/>
  </r>
  <r>
    <s v="S4959"/>
    <s v="Liam"/>
    <s v="Jones"/>
    <s v="student3959@university.com"/>
    <s v="Female"/>
    <n v="18"/>
    <x v="0"/>
    <n v="98.62"/>
    <n v="98.62"/>
    <n v="68.959999999999994"/>
    <n v="46.87"/>
    <n v="89.5"/>
    <n v="89.5"/>
    <n v="70.44"/>
    <n v="4.99"/>
    <n v="53.17"/>
    <n v="74.349999999999994"/>
    <x v="1"/>
    <x v="1"/>
    <n v="27.9"/>
    <x v="0"/>
    <x v="0"/>
    <s v="PhD"/>
    <x v="3"/>
    <x v="0"/>
    <x v="2"/>
    <n v="4.5999999999999996"/>
  </r>
  <r>
    <s v="S4960"/>
    <s v="Ahmed"/>
    <s v="Jones"/>
    <s v="student3960@university.com"/>
    <s v="Male"/>
    <n v="23"/>
    <x v="3"/>
    <n v="74.849999999999994"/>
    <n v="74.849999999999994"/>
    <n v="63.19"/>
    <n v="77.38"/>
    <n v="86.95"/>
    <n v="86.95"/>
    <n v="59.34"/>
    <n v="7.81"/>
    <n v="53.37"/>
    <n v="92.36"/>
    <x v="1"/>
    <x v="1"/>
    <n v="29.8"/>
    <x v="1"/>
    <x v="0"/>
    <s v="High School"/>
    <x v="0"/>
    <x v="1"/>
    <x v="6"/>
    <n v="7.1"/>
  </r>
  <r>
    <s v="S4961"/>
    <s v="Maria"/>
    <s v="Jones"/>
    <s v="student3961@university.com"/>
    <s v="Male"/>
    <n v="23"/>
    <x v="0"/>
    <n v="61.72"/>
    <n v="61.72"/>
    <n v="71.569999999999993"/>
    <n v="63.92"/>
    <n v="78.83"/>
    <n v="78.83"/>
    <n v="98.36"/>
    <n v="2.85"/>
    <n v="85.09"/>
    <n v="63.73"/>
    <x v="2"/>
    <x v="1"/>
    <n v="17.2"/>
    <x v="0"/>
    <x v="0"/>
    <s v="High School"/>
    <x v="0"/>
    <x v="0"/>
    <x v="4"/>
    <n v="4.5999999999999996"/>
  </r>
  <r>
    <s v="S4962"/>
    <s v="Ali"/>
    <s v="Jones"/>
    <s v="student3962@university.com"/>
    <s v="Female"/>
    <n v="23"/>
    <x v="0"/>
    <n v="59.69"/>
    <n v="59.69"/>
    <n v="80.55"/>
    <n v="43.59"/>
    <n v="57.24"/>
    <n v="57.24"/>
    <n v="79.14"/>
    <n v="2.91"/>
    <n v="88.4"/>
    <n v="71.31"/>
    <x v="2"/>
    <x v="1"/>
    <n v="9.1999999999999993"/>
    <x v="0"/>
    <x v="0"/>
    <s v="Master's"/>
    <x v="2"/>
    <x v="1"/>
    <x v="4"/>
    <n v="6.8"/>
  </r>
  <r>
    <s v="S4963"/>
    <s v="Ahmed"/>
    <s v="Jones"/>
    <s v="student3963@university.com"/>
    <s v="Female"/>
    <n v="21"/>
    <x v="0"/>
    <n v="61.15"/>
    <n v="61.15"/>
    <n v="83.61"/>
    <n v="61.33"/>
    <n v="90.16"/>
    <n v="90.16"/>
    <n v="93.4"/>
    <n v="7.75"/>
    <n v="71.680000000000007"/>
    <n v="80.239999999999995"/>
    <x v="0"/>
    <x v="0"/>
    <n v="27.2"/>
    <x v="0"/>
    <x v="0"/>
    <s v="PhD"/>
    <x v="3"/>
    <x v="1"/>
    <x v="9"/>
    <n v="5"/>
  </r>
  <r>
    <s v="S4964"/>
    <s v="Sara"/>
    <s v="Jones"/>
    <s v="student3964@university.com"/>
    <s v="Male"/>
    <n v="19"/>
    <x v="3"/>
    <n v="85.43"/>
    <n v="85.43"/>
    <n v="61.4"/>
    <n v="86.31"/>
    <n v="65.38"/>
    <n v="65.38"/>
    <n v="59.78"/>
    <n v="1.29"/>
    <n v="67.62"/>
    <n v="75.86"/>
    <x v="1"/>
    <x v="1"/>
    <n v="19.899999999999999"/>
    <x v="0"/>
    <x v="0"/>
    <s v="PhD"/>
    <x v="3"/>
    <x v="0"/>
    <x v="1"/>
    <n v="8.3000000000000007"/>
  </r>
  <r>
    <s v="S4965"/>
    <s v="Liam"/>
    <s v="Smith"/>
    <s v="student3965@university.com"/>
    <s v="Male"/>
    <n v="23"/>
    <x v="0"/>
    <n v="52.02"/>
    <n v="52.02"/>
    <n v="74.28"/>
    <n v="76.91"/>
    <n v="88.58"/>
    <n v="88.58"/>
    <n v="90.5"/>
    <n v="8.23"/>
    <n v="63.9"/>
    <n v="97.75"/>
    <x v="0"/>
    <x v="0"/>
    <n v="23.7"/>
    <x v="0"/>
    <x v="0"/>
    <s v="PhD"/>
    <x v="3"/>
    <x v="1"/>
    <x v="5"/>
    <n v="4.2"/>
  </r>
  <r>
    <s v="S4966"/>
    <s v="Ahmed"/>
    <s v="Williams"/>
    <s v="student3966@university.com"/>
    <s v="Male"/>
    <n v="24"/>
    <x v="2"/>
    <n v="52.57"/>
    <n v="52.57"/>
    <n v="94.59"/>
    <n v="61.77"/>
    <n v="82.38"/>
    <n v="82.38"/>
    <n v="70.739999999999995"/>
    <n v="6.25"/>
    <n v="61.72"/>
    <n v="98.03"/>
    <x v="4"/>
    <x v="1"/>
    <n v="9.1"/>
    <x v="0"/>
    <x v="0"/>
    <m/>
    <x v="1"/>
    <x v="0"/>
    <x v="2"/>
    <n v="5.9"/>
  </r>
  <r>
    <s v="S4967"/>
    <s v="Maria"/>
    <s v="Jones"/>
    <s v="student3967@university.com"/>
    <s v="Female"/>
    <n v="24"/>
    <x v="3"/>
    <n v="80.41"/>
    <n v="80.41"/>
    <n v="98.58"/>
    <n v="51.51"/>
    <n v="63.21"/>
    <n v="63.21"/>
    <n v="58.88"/>
    <n v="5.39"/>
    <n v="95.6"/>
    <n v="54.08"/>
    <x v="3"/>
    <x v="1"/>
    <n v="13"/>
    <x v="1"/>
    <x v="0"/>
    <m/>
    <x v="1"/>
    <x v="1"/>
    <x v="6"/>
    <n v="7.8"/>
  </r>
  <r>
    <s v="S4968"/>
    <s v="Emma"/>
    <s v="Williams"/>
    <s v="student3968@university.com"/>
    <s v="Male"/>
    <n v="22"/>
    <x v="3"/>
    <n v="82.1"/>
    <n v="82.1"/>
    <n v="53.63"/>
    <n v="77.91"/>
    <n v="60.62"/>
    <n v="60.62"/>
    <n v="88.06"/>
    <n v="2.29"/>
    <n v="64.760000000000005"/>
    <n v="64.89"/>
    <x v="1"/>
    <x v="1"/>
    <n v="11.9"/>
    <x v="0"/>
    <x v="0"/>
    <s v="High School"/>
    <x v="0"/>
    <x v="1"/>
    <x v="7"/>
    <n v="7.7"/>
  </r>
  <r>
    <s v="S4969"/>
    <s v="Sara"/>
    <s v="Davis"/>
    <s v="student3969@university.com"/>
    <s v="Female"/>
    <n v="22"/>
    <x v="3"/>
    <n v="83.26"/>
    <n v="83.26"/>
    <n v="51.57"/>
    <n v="93.25"/>
    <n v="56.55"/>
    <n v="56.55"/>
    <n v="88.1"/>
    <n v="7.86"/>
    <n v="82.4"/>
    <n v="50.38"/>
    <x v="0"/>
    <x v="0"/>
    <n v="19"/>
    <x v="1"/>
    <x v="0"/>
    <s v="Bachelor's"/>
    <x v="4"/>
    <x v="0"/>
    <x v="2"/>
    <n v="4.7"/>
  </r>
  <r>
    <s v="S4970"/>
    <s v="Maria"/>
    <s v="Jones"/>
    <s v="student3970@university.com"/>
    <s v="Male"/>
    <n v="19"/>
    <x v="3"/>
    <n v="68.59"/>
    <n v="68.59"/>
    <n v="80.599999999999994"/>
    <n v="78.78"/>
    <n v="62.1"/>
    <n v="62.1"/>
    <n v="99.79"/>
    <n v="8.0500000000000007"/>
    <n v="89.35"/>
    <n v="70.89"/>
    <x v="3"/>
    <x v="1"/>
    <n v="29.9"/>
    <x v="0"/>
    <x v="0"/>
    <s v="PhD"/>
    <x v="3"/>
    <x v="0"/>
    <x v="2"/>
    <n v="5"/>
  </r>
  <r>
    <s v="S4971"/>
    <s v="Emma"/>
    <s v="Brown"/>
    <s v="student3971@university.com"/>
    <s v="Female"/>
    <n v="21"/>
    <x v="3"/>
    <m/>
    <n v="75.453838604143925"/>
    <n v="64.88"/>
    <n v="88.77"/>
    <n v="57.89"/>
    <n v="57.89"/>
    <n v="89.05"/>
    <n v="4.83"/>
    <n v="51.1"/>
    <n v="83.11"/>
    <x v="3"/>
    <x v="1"/>
    <n v="20.3"/>
    <x v="0"/>
    <x v="0"/>
    <m/>
    <x v="1"/>
    <x v="2"/>
    <x v="1"/>
    <n v="6.7"/>
  </r>
  <r>
    <s v="S4972"/>
    <s v="Omar"/>
    <s v="Jones"/>
    <s v="student3972@university.com"/>
    <s v="Female"/>
    <n v="21"/>
    <x v="1"/>
    <n v="76.680000000000007"/>
    <n v="76.680000000000007"/>
    <n v="41.45"/>
    <n v="71.290000000000006"/>
    <n v="80.849999999999994"/>
    <n v="80.849999999999994"/>
    <n v="57.26"/>
    <n v="3.89"/>
    <n v="51.69"/>
    <n v="73.56"/>
    <x v="0"/>
    <x v="0"/>
    <n v="19.3"/>
    <x v="1"/>
    <x v="0"/>
    <s v="Master's"/>
    <x v="2"/>
    <x v="0"/>
    <x v="5"/>
    <n v="7.4"/>
  </r>
  <r>
    <s v="S4973"/>
    <s v="Omar"/>
    <s v="Johnson"/>
    <s v="student3973@university.com"/>
    <s v="Female"/>
    <n v="18"/>
    <x v="2"/>
    <n v="55.27"/>
    <n v="55.27"/>
    <n v="60.81"/>
    <n v="83.08"/>
    <n v="79.94"/>
    <n v="79.94"/>
    <n v="66.13"/>
    <n v="2.46"/>
    <n v="66.66"/>
    <n v="53.36"/>
    <x v="0"/>
    <x v="0"/>
    <n v="24"/>
    <x v="0"/>
    <x v="0"/>
    <s v="Master's"/>
    <x v="2"/>
    <x v="1"/>
    <x v="9"/>
    <n v="7.8"/>
  </r>
  <r>
    <s v="S4974"/>
    <s v="Sara"/>
    <s v="Smith"/>
    <s v="student3974@university.com"/>
    <s v="Female"/>
    <n v="18"/>
    <x v="3"/>
    <m/>
    <n v="75.474557377049152"/>
    <n v="88.4"/>
    <n v="93.77"/>
    <m/>
    <n v="74.610484048404814"/>
    <n v="72.59"/>
    <n v="7.54"/>
    <n v="84.8"/>
    <n v="59.8"/>
    <x v="0"/>
    <x v="0"/>
    <n v="13.2"/>
    <x v="1"/>
    <x v="0"/>
    <s v="PhD"/>
    <x v="3"/>
    <x v="1"/>
    <x v="1"/>
    <n v="7.1"/>
  </r>
  <r>
    <s v="S4975"/>
    <s v="John"/>
    <s v="Brown"/>
    <s v="student3975@university.com"/>
    <s v="Male"/>
    <n v="23"/>
    <x v="0"/>
    <n v="97.65"/>
    <n v="97.65"/>
    <n v="87.85"/>
    <n v="86.39"/>
    <n v="82.09"/>
    <n v="82.09"/>
    <n v="56.33"/>
    <n v="6.39"/>
    <n v="63.04"/>
    <n v="58.66"/>
    <x v="3"/>
    <x v="1"/>
    <n v="11.3"/>
    <x v="0"/>
    <x v="0"/>
    <m/>
    <x v="1"/>
    <x v="1"/>
    <x v="6"/>
    <n v="7.9"/>
  </r>
  <r>
    <s v="S4976"/>
    <s v="Ali"/>
    <s v="Brown"/>
    <s v="student3976@university.com"/>
    <s v="Female"/>
    <n v="20"/>
    <x v="0"/>
    <n v="53"/>
    <n v="53"/>
    <n v="69.680000000000007"/>
    <n v="94.59"/>
    <n v="90.74"/>
    <n v="90.74"/>
    <n v="89.4"/>
    <n v="2.0699999999999998"/>
    <n v="50.07"/>
    <n v="75.56"/>
    <x v="2"/>
    <x v="1"/>
    <n v="26"/>
    <x v="0"/>
    <x v="1"/>
    <s v="Master's"/>
    <x v="2"/>
    <x v="1"/>
    <x v="1"/>
    <n v="6.2"/>
  </r>
  <r>
    <s v="S4977"/>
    <s v="Liam"/>
    <s v="Johnson"/>
    <s v="student3977@university.com"/>
    <s v="Female"/>
    <n v="24"/>
    <x v="0"/>
    <n v="69.569999999999993"/>
    <n v="69.569999999999993"/>
    <n v="68.349999999999994"/>
    <n v="65.87"/>
    <n v="95.68"/>
    <n v="95.68"/>
    <n v="76.33"/>
    <n v="7.94"/>
    <n v="64.41"/>
    <n v="83.88"/>
    <x v="2"/>
    <x v="1"/>
    <n v="29"/>
    <x v="0"/>
    <x v="0"/>
    <s v="PhD"/>
    <x v="3"/>
    <x v="0"/>
    <x v="6"/>
    <n v="6.8"/>
  </r>
  <r>
    <s v="S4978"/>
    <s v="Ali"/>
    <s v="Jones"/>
    <s v="student3978@university.com"/>
    <s v="Female"/>
    <n v="18"/>
    <x v="0"/>
    <n v="74.38"/>
    <n v="74.38"/>
    <n v="74.77"/>
    <n v="94.25"/>
    <n v="61.52"/>
    <n v="61.52"/>
    <n v="97.22"/>
    <n v="8.82"/>
    <n v="54.51"/>
    <n v="65.819999999999993"/>
    <x v="3"/>
    <x v="1"/>
    <n v="15.5"/>
    <x v="0"/>
    <x v="0"/>
    <s v="Bachelor's"/>
    <x v="4"/>
    <x v="1"/>
    <x v="5"/>
    <n v="6.2"/>
  </r>
  <r>
    <s v="S4979"/>
    <s v="Maria"/>
    <s v="Smith"/>
    <s v="student3979@university.com"/>
    <s v="Male"/>
    <n v="21"/>
    <x v="3"/>
    <n v="57.32"/>
    <n v="57.32"/>
    <n v="53.16"/>
    <n v="77.290000000000006"/>
    <m/>
    <n v="74.575580110497214"/>
    <n v="79.47"/>
    <n v="0.59"/>
    <n v="60.97"/>
    <n v="56.52"/>
    <x v="0"/>
    <x v="0"/>
    <n v="6"/>
    <x v="0"/>
    <x v="1"/>
    <s v="Master's"/>
    <x v="2"/>
    <x v="0"/>
    <x v="7"/>
    <n v="7.8"/>
  </r>
  <r>
    <s v="S4980"/>
    <s v="Emma"/>
    <s v="Brown"/>
    <s v="student3980@university.com"/>
    <s v="Male"/>
    <n v="24"/>
    <x v="0"/>
    <n v="93.39"/>
    <n v="93.39"/>
    <n v="71.56"/>
    <n v="92.2"/>
    <n v="53.92"/>
    <n v="53.92"/>
    <n v="76.14"/>
    <n v="7.72"/>
    <n v="66.66"/>
    <n v="89.93"/>
    <x v="3"/>
    <x v="1"/>
    <n v="9.5"/>
    <x v="0"/>
    <x v="0"/>
    <s v="None"/>
    <x v="1"/>
    <x v="1"/>
    <x v="1"/>
    <n v="4.9000000000000004"/>
  </r>
  <r>
    <s v="S4981"/>
    <s v="Ali"/>
    <s v="Smith"/>
    <s v="student3981@university.com"/>
    <s v="Male"/>
    <n v="20"/>
    <x v="0"/>
    <m/>
    <n v="75.482849284928463"/>
    <n v="40.659999999999997"/>
    <n v="42.36"/>
    <n v="56.01"/>
    <n v="56.01"/>
    <n v="53.57"/>
    <n v="8.5299999999999994"/>
    <n v="56.4"/>
    <n v="92.92"/>
    <x v="0"/>
    <x v="0"/>
    <n v="26.4"/>
    <x v="0"/>
    <x v="1"/>
    <s v="Bachelor's"/>
    <x v="4"/>
    <x v="2"/>
    <x v="4"/>
    <n v="5.3"/>
  </r>
  <r>
    <s v="S4982"/>
    <s v="Emma"/>
    <s v="Brown"/>
    <s v="student3982@university.com"/>
    <s v="Male"/>
    <n v="18"/>
    <x v="1"/>
    <n v="89.15"/>
    <n v="89.15"/>
    <n v="68.53"/>
    <n v="79.47"/>
    <n v="82.72"/>
    <n v="82.72"/>
    <n v="57.47"/>
    <n v="9.92"/>
    <n v="85.32"/>
    <n v="63.82"/>
    <x v="1"/>
    <x v="1"/>
    <n v="8"/>
    <x v="0"/>
    <x v="0"/>
    <s v="PhD"/>
    <x v="3"/>
    <x v="0"/>
    <x v="2"/>
    <n v="8.1999999999999993"/>
  </r>
  <r>
    <s v="S4983"/>
    <s v="Emma"/>
    <s v="Jones"/>
    <s v="student3983@university.com"/>
    <s v="Male"/>
    <n v="19"/>
    <x v="1"/>
    <n v="83.55"/>
    <n v="83.55"/>
    <n v="60.16"/>
    <n v="90.88"/>
    <n v="74.33"/>
    <n v="74.33"/>
    <n v="92.48"/>
    <n v="2.38"/>
    <n v="62.8"/>
    <n v="71.040000000000006"/>
    <x v="2"/>
    <x v="1"/>
    <n v="24.1"/>
    <x v="1"/>
    <x v="0"/>
    <s v="Master's"/>
    <x v="2"/>
    <x v="2"/>
    <x v="6"/>
    <n v="7.6"/>
  </r>
  <r>
    <s v="S4984"/>
    <s v="Maria"/>
    <s v="Davis"/>
    <s v="student3984@university.com"/>
    <s v="Male"/>
    <n v="22"/>
    <x v="3"/>
    <n v="79.900000000000006"/>
    <n v="79.900000000000006"/>
    <n v="80.489999999999995"/>
    <n v="50.45"/>
    <m/>
    <n v="74.610344062153132"/>
    <n v="99.53"/>
    <n v="3.71"/>
    <n v="83.05"/>
    <n v="54.1"/>
    <x v="0"/>
    <x v="0"/>
    <n v="20.5"/>
    <x v="0"/>
    <x v="0"/>
    <s v="Master's"/>
    <x v="2"/>
    <x v="2"/>
    <x v="4"/>
    <n v="7.7"/>
  </r>
  <r>
    <s v="S4985"/>
    <s v="Maria"/>
    <s v="Brown"/>
    <s v="student3985@university.com"/>
    <s v="Female"/>
    <n v="18"/>
    <x v="3"/>
    <n v="59.61"/>
    <n v="59.61"/>
    <n v="78.3"/>
    <n v="79.709999999999994"/>
    <n v="71.28"/>
    <n v="71.28"/>
    <n v="70.760000000000005"/>
    <n v="9.66"/>
    <n v="79.95"/>
    <n v="61.38"/>
    <x v="4"/>
    <x v="1"/>
    <n v="23.2"/>
    <x v="1"/>
    <x v="0"/>
    <m/>
    <x v="1"/>
    <x v="0"/>
    <x v="4"/>
    <n v="4.5"/>
  </r>
  <r>
    <s v="S4986"/>
    <s v="Maria"/>
    <s v="Davis"/>
    <s v="student3986@university.com"/>
    <s v="Female"/>
    <n v="18"/>
    <x v="2"/>
    <n v="61.04"/>
    <n v="61.04"/>
    <n v="62.85"/>
    <n v="89.5"/>
    <n v="56.38"/>
    <n v="56.38"/>
    <n v="90.5"/>
    <n v="0.94"/>
    <n v="94.9"/>
    <n v="88.35"/>
    <x v="4"/>
    <x v="1"/>
    <n v="11.4"/>
    <x v="0"/>
    <x v="0"/>
    <s v="PhD"/>
    <x v="3"/>
    <x v="1"/>
    <x v="5"/>
    <n v="6.4"/>
  </r>
  <r>
    <s v="S4987"/>
    <s v="Ali"/>
    <s v="Brown"/>
    <s v="student3987@university.com"/>
    <s v="Female"/>
    <n v="19"/>
    <x v="0"/>
    <m/>
    <n v="75.487455752212355"/>
    <n v="40.44"/>
    <n v="57.28"/>
    <n v="93.6"/>
    <n v="93.6"/>
    <n v="81.38"/>
    <n v="5.24"/>
    <n v="54.4"/>
    <n v="68.260000000000005"/>
    <x v="1"/>
    <x v="1"/>
    <n v="5.5"/>
    <x v="0"/>
    <x v="0"/>
    <m/>
    <x v="1"/>
    <x v="1"/>
    <x v="6"/>
    <n v="6.8"/>
  </r>
  <r>
    <s v="S4988"/>
    <s v="Omar"/>
    <s v="Williams"/>
    <s v="student3988@university.com"/>
    <s v="Male"/>
    <n v="21"/>
    <x v="1"/>
    <n v="62.04"/>
    <n v="62.04"/>
    <n v="55.14"/>
    <n v="64.31"/>
    <n v="54.14"/>
    <n v="54.14"/>
    <n v="97.95"/>
    <n v="5.07"/>
    <n v="60.73"/>
    <n v="80.23"/>
    <x v="3"/>
    <x v="1"/>
    <n v="6"/>
    <x v="1"/>
    <x v="0"/>
    <s v="PhD"/>
    <x v="3"/>
    <x v="1"/>
    <x v="5"/>
    <n v="7.9"/>
  </r>
  <r>
    <s v="S4989"/>
    <s v="Maria"/>
    <s v="Jones"/>
    <s v="student3989@university.com"/>
    <s v="Female"/>
    <n v="23"/>
    <x v="3"/>
    <n v="67.27"/>
    <n v="67.27"/>
    <n v="78"/>
    <n v="74.17"/>
    <n v="59.45"/>
    <n v="59.45"/>
    <n v="61.91"/>
    <n v="6.07"/>
    <n v="93.26"/>
    <n v="97.31"/>
    <x v="4"/>
    <x v="1"/>
    <n v="23.1"/>
    <x v="1"/>
    <x v="0"/>
    <s v="Master's"/>
    <x v="2"/>
    <x v="0"/>
    <x v="4"/>
    <n v="6.1"/>
  </r>
  <r>
    <s v="S4990"/>
    <s v="Liam"/>
    <s v="Johnson"/>
    <s v="student3990@university.com"/>
    <s v="Female"/>
    <n v="19"/>
    <x v="0"/>
    <m/>
    <n v="75.511474501108609"/>
    <n v="44.34"/>
    <n v="71.150000000000006"/>
    <n v="63.85"/>
    <n v="63.85"/>
    <n v="77.239999999999995"/>
    <n v="3.31"/>
    <n v="91.11"/>
    <n v="86.18"/>
    <x v="0"/>
    <x v="0"/>
    <n v="20.3"/>
    <x v="1"/>
    <x v="0"/>
    <s v="Master's"/>
    <x v="2"/>
    <x v="0"/>
    <x v="0"/>
    <n v="6.7"/>
  </r>
  <r>
    <s v="S4991"/>
    <s v="Ali"/>
    <s v="Davis"/>
    <s v="student3991@university.com"/>
    <s v="Male"/>
    <n v="23"/>
    <x v="0"/>
    <n v="68.319999999999993"/>
    <n v="68.319999999999993"/>
    <n v="46.46"/>
    <n v="42.35"/>
    <n v="99.76"/>
    <n v="99.76"/>
    <n v="70.44"/>
    <n v="9.26"/>
    <n v="59.61"/>
    <n v="72.67"/>
    <x v="4"/>
    <x v="1"/>
    <n v="26"/>
    <x v="0"/>
    <x v="0"/>
    <s v="None"/>
    <x v="1"/>
    <x v="0"/>
    <x v="9"/>
    <n v="5.2"/>
  </r>
  <r>
    <s v="S4992"/>
    <s v="Maria"/>
    <s v="Johnson"/>
    <s v="student3992@university.com"/>
    <s v="Female"/>
    <n v="18"/>
    <x v="1"/>
    <n v="87.73"/>
    <n v="87.73"/>
    <n v="78.819999999999993"/>
    <n v="45.92"/>
    <n v="70.84"/>
    <n v="70.84"/>
    <n v="77.09"/>
    <n v="2.7"/>
    <n v="55.39"/>
    <n v="68.34"/>
    <x v="3"/>
    <x v="1"/>
    <n v="15"/>
    <x v="0"/>
    <x v="0"/>
    <s v="Bachelor's"/>
    <x v="4"/>
    <x v="1"/>
    <x v="6"/>
    <n v="8.1999999999999993"/>
  </r>
  <r>
    <s v="S4993"/>
    <s v="Ahmed"/>
    <s v="Jones"/>
    <s v="student3993@university.com"/>
    <s v="Male"/>
    <n v="21"/>
    <x v="3"/>
    <m/>
    <n v="75.505888888888862"/>
    <n v="85.35"/>
    <n v="46.03"/>
    <n v="75.09"/>
    <n v="75.09"/>
    <n v="63.44"/>
    <n v="6.5"/>
    <n v="92.81"/>
    <n v="59.53"/>
    <x v="0"/>
    <x v="0"/>
    <n v="18.899999999999999"/>
    <x v="1"/>
    <x v="0"/>
    <s v="PhD"/>
    <x v="3"/>
    <x v="0"/>
    <x v="5"/>
    <n v="8.6"/>
  </r>
  <r>
    <s v="S4994"/>
    <s v="Emma"/>
    <s v="Johnson"/>
    <s v="student3994@university.com"/>
    <s v="Female"/>
    <n v="20"/>
    <x v="3"/>
    <n v="89.24"/>
    <n v="89.24"/>
    <n v="59.29"/>
    <n v="55.74"/>
    <n v="88.48"/>
    <n v="88.48"/>
    <n v="74.89"/>
    <n v="4.96"/>
    <n v="58.91"/>
    <n v="87.81"/>
    <x v="1"/>
    <x v="1"/>
    <n v="24.6"/>
    <x v="0"/>
    <x v="0"/>
    <s v="PhD"/>
    <x v="3"/>
    <x v="1"/>
    <x v="8"/>
    <n v="6.3"/>
  </r>
  <r>
    <s v="S4995"/>
    <s v="Liam"/>
    <s v="Jones"/>
    <s v="student3995@university.com"/>
    <s v="Male"/>
    <n v="18"/>
    <x v="0"/>
    <n v="98.81"/>
    <n v="98.81"/>
    <n v="69.38"/>
    <n v="54.75"/>
    <n v="81.819999999999993"/>
    <n v="81.819999999999993"/>
    <n v="81.239999999999995"/>
    <n v="2.67"/>
    <n v="93.56"/>
    <n v="55.62"/>
    <x v="1"/>
    <x v="1"/>
    <n v="17.399999999999999"/>
    <x v="0"/>
    <x v="0"/>
    <s v="PhD"/>
    <x v="3"/>
    <x v="2"/>
    <x v="5"/>
    <n v="6.2"/>
  </r>
  <r>
    <s v="S4996"/>
    <s v="Maria"/>
    <s v="Johnson"/>
    <s v="student3996@university.com"/>
    <s v="Male"/>
    <n v="19"/>
    <x v="1"/>
    <n v="61.99"/>
    <n v="61.99"/>
    <n v="96.74"/>
    <n v="84.53"/>
    <n v="92.07"/>
    <n v="92.07"/>
    <n v="54.06"/>
    <n v="1.89"/>
    <n v="98.06"/>
    <n v="53.07"/>
    <x v="1"/>
    <x v="1"/>
    <n v="29.8"/>
    <x v="0"/>
    <x v="0"/>
    <s v="High School"/>
    <x v="0"/>
    <x v="1"/>
    <x v="6"/>
    <n v="5.6"/>
  </r>
  <r>
    <s v="S4997"/>
    <s v="Sara"/>
    <s v="Davis"/>
    <s v="student3997@university.com"/>
    <s v="Male"/>
    <n v="20"/>
    <x v="2"/>
    <m/>
    <n v="75.479665551839446"/>
    <n v="96.73"/>
    <n v="74.36"/>
    <n v="74.319999999999993"/>
    <n v="74.319999999999993"/>
    <n v="87.15"/>
    <n v="9.57"/>
    <n v="61.04"/>
    <n v="55.24"/>
    <x v="1"/>
    <x v="1"/>
    <n v="23.6"/>
    <x v="0"/>
    <x v="0"/>
    <s v="None"/>
    <x v="1"/>
    <x v="1"/>
    <x v="7"/>
    <n v="5.3"/>
  </r>
  <r>
    <s v="S4998"/>
    <s v="Emma"/>
    <s v="Williams"/>
    <s v="student3998@university.com"/>
    <s v="Female"/>
    <n v="22"/>
    <x v="2"/>
    <n v="81.09"/>
    <n v="81.09"/>
    <n v="58.45"/>
    <n v="85.84"/>
    <n v="98.61"/>
    <n v="98.61"/>
    <n v="85.33"/>
    <n v="5.61"/>
    <n v="92.02"/>
    <n v="62.15"/>
    <x v="0"/>
    <x v="0"/>
    <n v="22.1"/>
    <x v="1"/>
    <x v="0"/>
    <s v="Bachelor's"/>
    <x v="4"/>
    <x v="0"/>
    <x v="4"/>
    <n v="6.8"/>
  </r>
  <r>
    <s v="S4999"/>
    <s v="Emma"/>
    <s v="Johnson"/>
    <s v="student3999@university.com"/>
    <s v="Female"/>
    <n v="20"/>
    <x v="2"/>
    <n v="90.86"/>
    <n v="90.86"/>
    <n v="88.6"/>
    <n v="44.19"/>
    <n v="89.84"/>
    <n v="89.84"/>
    <n v="94.02"/>
    <n v="6.04"/>
    <n v="71.19"/>
    <n v="81.36"/>
    <x v="1"/>
    <x v="1"/>
    <n v="25"/>
    <x v="0"/>
    <x v="1"/>
    <s v="PhD"/>
    <x v="3"/>
    <x v="0"/>
    <x v="3"/>
    <n v="4.8"/>
  </r>
  <r>
    <s v="S5000"/>
    <s v="Maria"/>
    <s v="Davis"/>
    <s v="student4000@university.com"/>
    <s v="Male"/>
    <n v="19"/>
    <x v="3"/>
    <n v="82.58"/>
    <n v="82.58"/>
    <n v="75.64"/>
    <n v="69.11"/>
    <n v="70.069999999999993"/>
    <n v="70.069999999999993"/>
    <n v="71.290000000000006"/>
    <n v="7.83"/>
    <n v="89.44"/>
    <n v="93.07"/>
    <x v="1"/>
    <x v="1"/>
    <n v="24.4"/>
    <x v="0"/>
    <x v="1"/>
    <m/>
    <x v="1"/>
    <x v="1"/>
    <x v="7"/>
    <n v="6.9"/>
  </r>
  <r>
    <s v="S5001"/>
    <s v="Omar"/>
    <s v="Brown"/>
    <s v="student4001@university.com"/>
    <s v="Male"/>
    <n v="24"/>
    <x v="3"/>
    <m/>
    <n v="75.448243847874693"/>
    <n v="98.53"/>
    <n v="59.43"/>
    <n v="69.06"/>
    <n v="69.06"/>
    <n v="53.08"/>
    <n v="0.81"/>
    <n v="70.37"/>
    <n v="99.63"/>
    <x v="3"/>
    <x v="1"/>
    <n v="10.5"/>
    <x v="0"/>
    <x v="0"/>
    <s v="Bachelor's"/>
    <x v="4"/>
    <x v="2"/>
    <x v="1"/>
    <n v="6.8"/>
  </r>
  <r>
    <s v="S5002"/>
    <s v="John"/>
    <s v="Jones"/>
    <s v="student4002@university.com"/>
    <s v="Female"/>
    <n v="20"/>
    <x v="3"/>
    <n v="61.4"/>
    <n v="61.4"/>
    <n v="68.66"/>
    <n v="91"/>
    <n v="96.47"/>
    <n v="96.47"/>
    <n v="73.069999999999993"/>
    <n v="7.14"/>
    <n v="53.52"/>
    <n v="86.57"/>
    <x v="2"/>
    <x v="1"/>
    <n v="10.3"/>
    <x v="0"/>
    <x v="0"/>
    <s v="Bachelor's"/>
    <x v="4"/>
    <x v="1"/>
    <x v="3"/>
    <n v="7.5"/>
  </r>
  <r>
    <s v="S5003"/>
    <s v="Omar"/>
    <s v="Smith"/>
    <s v="student4003@university.com"/>
    <s v="Female"/>
    <n v="19"/>
    <x v="3"/>
    <n v="53.5"/>
    <n v="53.5"/>
    <n v="86.48"/>
    <n v="82.47"/>
    <m/>
    <n v="74.539966024915003"/>
    <n v="56.88"/>
    <n v="1.65"/>
    <n v="85.63"/>
    <n v="57.3"/>
    <x v="2"/>
    <x v="1"/>
    <n v="20.2"/>
    <x v="1"/>
    <x v="0"/>
    <s v="Master's"/>
    <x v="2"/>
    <x v="1"/>
    <x v="4"/>
    <n v="5.0999999999999996"/>
  </r>
  <r>
    <s v="S5004"/>
    <s v="Maria"/>
    <s v="Smith"/>
    <s v="student4004@university.com"/>
    <s v="Male"/>
    <n v="24"/>
    <x v="1"/>
    <n v="76.78"/>
    <n v="76.78"/>
    <n v="86.09"/>
    <n v="92.16"/>
    <m/>
    <n v="74.539966024915003"/>
    <n v="82.37"/>
    <n v="7.4"/>
    <n v="57.53"/>
    <n v="63.89"/>
    <x v="3"/>
    <x v="1"/>
    <n v="15.9"/>
    <x v="0"/>
    <x v="0"/>
    <m/>
    <x v="1"/>
    <x v="1"/>
    <x v="0"/>
    <n v="7.5"/>
  </r>
  <r>
    <s v="S5005"/>
    <s v="Emma"/>
    <s v="Jones"/>
    <s v="student4005@university.com"/>
    <s v="Female"/>
    <n v="18"/>
    <x v="1"/>
    <n v="99.52"/>
    <n v="99.52"/>
    <n v="69.849999999999994"/>
    <n v="42.79"/>
    <n v="87.89"/>
    <n v="87.89"/>
    <n v="52.36"/>
    <n v="1.41"/>
    <n v="96.35"/>
    <n v="56.6"/>
    <x v="3"/>
    <x v="1"/>
    <n v="26.8"/>
    <x v="1"/>
    <x v="0"/>
    <s v="PhD"/>
    <x v="3"/>
    <x v="0"/>
    <x v="4"/>
    <n v="4.0999999999999996"/>
  </r>
  <r>
    <s v="S5006"/>
    <s v="Liam"/>
    <s v="Williams"/>
    <s v="student4006@university.com"/>
    <s v="Female"/>
    <n v="24"/>
    <x v="3"/>
    <n v="86.9"/>
    <n v="86.9"/>
    <n v="87.74"/>
    <n v="83.25"/>
    <m/>
    <n v="74.524829931972732"/>
    <n v="68.7"/>
    <n v="8.32"/>
    <n v="70.89"/>
    <n v="55.78"/>
    <x v="1"/>
    <x v="1"/>
    <n v="12.3"/>
    <x v="0"/>
    <x v="0"/>
    <s v="PhD"/>
    <x v="3"/>
    <x v="1"/>
    <x v="4"/>
    <n v="6.7"/>
  </r>
  <r>
    <s v="S5007"/>
    <s v="Sara"/>
    <s v="Johnson"/>
    <s v="student4007@university.com"/>
    <s v="Female"/>
    <n v="21"/>
    <x v="0"/>
    <n v="66.37"/>
    <n v="66.37"/>
    <n v="55.66"/>
    <n v="72.400000000000006"/>
    <n v="57.96"/>
    <n v="57.96"/>
    <n v="54.14"/>
    <n v="6.81"/>
    <n v="54.1"/>
    <n v="78.39"/>
    <x v="1"/>
    <x v="1"/>
    <n v="13.3"/>
    <x v="0"/>
    <x v="0"/>
    <s v="None"/>
    <x v="1"/>
    <x v="1"/>
    <x v="8"/>
    <n v="8.1999999999999993"/>
  </r>
  <r>
    <s v="S5008"/>
    <s v="Liam"/>
    <s v="Williams"/>
    <s v="student4008@university.com"/>
    <s v="Male"/>
    <n v="22"/>
    <x v="2"/>
    <n v="91.36"/>
    <n v="91.36"/>
    <n v="47.34"/>
    <n v="89.5"/>
    <n v="65.959999999999994"/>
    <n v="65.959999999999994"/>
    <n v="50.17"/>
    <n v="3.86"/>
    <n v="61.42"/>
    <n v="95.34"/>
    <x v="3"/>
    <x v="1"/>
    <n v="9.1999999999999993"/>
    <x v="1"/>
    <x v="0"/>
    <s v="High School"/>
    <x v="0"/>
    <x v="0"/>
    <x v="4"/>
    <n v="7.6"/>
  </r>
  <r>
    <s v="S5009"/>
    <s v="Liam"/>
    <s v="Smith"/>
    <s v="student4009@university.com"/>
    <s v="Male"/>
    <n v="24"/>
    <x v="0"/>
    <n v="88.45"/>
    <n v="88.45"/>
    <n v="65.510000000000005"/>
    <n v="70.430000000000007"/>
    <m/>
    <n v="74.553386363636307"/>
    <n v="98.03"/>
    <n v="3.59"/>
    <n v="93.13"/>
    <n v="84.22"/>
    <x v="1"/>
    <x v="1"/>
    <n v="29.5"/>
    <x v="0"/>
    <x v="0"/>
    <s v="High School"/>
    <x v="0"/>
    <x v="2"/>
    <x v="8"/>
    <n v="8.3000000000000007"/>
  </r>
  <r>
    <s v="S5010"/>
    <s v="Emma"/>
    <s v="Davis"/>
    <s v="student4010@university.com"/>
    <s v="Female"/>
    <n v="21"/>
    <x v="3"/>
    <n v="64.08"/>
    <n v="64.08"/>
    <n v="96.62"/>
    <n v="72.41"/>
    <n v="50.91"/>
    <n v="50.91"/>
    <n v="99.81"/>
    <n v="1.49"/>
    <n v="66.05"/>
    <n v="90.03"/>
    <x v="3"/>
    <x v="1"/>
    <n v="7.9"/>
    <x v="0"/>
    <x v="1"/>
    <s v="High School"/>
    <x v="0"/>
    <x v="1"/>
    <x v="8"/>
    <n v="4.7"/>
  </r>
  <r>
    <s v="S5011"/>
    <s v="Omar"/>
    <s v="Jones"/>
    <s v="student4011@university.com"/>
    <s v="Male"/>
    <n v="21"/>
    <x v="0"/>
    <n v="50.72"/>
    <n v="50.72"/>
    <n v="70.040000000000006"/>
    <n v="43.11"/>
    <n v="71.87"/>
    <n v="71.87"/>
    <n v="77.78"/>
    <n v="9.0399999999999991"/>
    <n v="92.82"/>
    <n v="75.400000000000006"/>
    <x v="4"/>
    <x v="1"/>
    <n v="29.6"/>
    <x v="0"/>
    <x v="0"/>
    <s v="High School"/>
    <x v="0"/>
    <x v="1"/>
    <x v="5"/>
    <n v="7.6"/>
  </r>
  <r>
    <s v="S5012"/>
    <s v="Sara"/>
    <s v="Jones"/>
    <s v="student4012@university.com"/>
    <s v="Female"/>
    <n v="21"/>
    <x v="3"/>
    <n v="55.91"/>
    <n v="55.91"/>
    <n v="78.12"/>
    <n v="80.11"/>
    <n v="87.79"/>
    <n v="87.79"/>
    <n v="61.95"/>
    <n v="1.19"/>
    <n v="58.61"/>
    <n v="73.77"/>
    <x v="0"/>
    <x v="0"/>
    <n v="22.7"/>
    <x v="1"/>
    <x v="0"/>
    <s v="Master's"/>
    <x v="2"/>
    <x v="0"/>
    <x v="0"/>
    <n v="6.3"/>
  </r>
  <r>
    <s v="S5013"/>
    <s v="Ali"/>
    <s v="Williams"/>
    <s v="student4013@university.com"/>
    <s v="Female"/>
    <n v="24"/>
    <x v="0"/>
    <n v="93.87"/>
    <n v="93.87"/>
    <n v="77.45"/>
    <n v="56.39"/>
    <n v="58.21"/>
    <n v="58.21"/>
    <n v="95.55"/>
    <n v="4.72"/>
    <n v="73.41"/>
    <n v="96.87"/>
    <x v="1"/>
    <x v="1"/>
    <n v="7.2"/>
    <x v="0"/>
    <x v="0"/>
    <s v="None"/>
    <x v="1"/>
    <x v="0"/>
    <x v="6"/>
    <n v="5.6"/>
  </r>
  <r>
    <s v="S5014"/>
    <s v="Ahmed"/>
    <s v="Davis"/>
    <s v="student4014@university.com"/>
    <s v="Male"/>
    <n v="19"/>
    <x v="0"/>
    <n v="91.83"/>
    <n v="91.83"/>
    <n v="47.95"/>
    <n v="41.18"/>
    <n v="53.23"/>
    <n v="53.23"/>
    <n v="96.15"/>
    <n v="2.37"/>
    <n v="93.91"/>
    <n v="86.1"/>
    <x v="1"/>
    <x v="1"/>
    <n v="8.8000000000000007"/>
    <x v="0"/>
    <x v="0"/>
    <s v="None"/>
    <x v="1"/>
    <x v="2"/>
    <x v="8"/>
    <n v="5.8"/>
  </r>
  <r>
    <s v="S5015"/>
    <s v="Emma"/>
    <s v="Williams"/>
    <s v="student4015@university.com"/>
    <s v="Male"/>
    <n v="19"/>
    <x v="3"/>
    <n v="64.760000000000005"/>
    <n v="64.760000000000005"/>
    <n v="63.42"/>
    <n v="43.99"/>
    <n v="91.8"/>
    <n v="91.8"/>
    <n v="92.73"/>
    <n v="9.9600000000000009"/>
    <n v="52.42"/>
    <n v="72.97"/>
    <x v="0"/>
    <x v="0"/>
    <n v="13.2"/>
    <x v="1"/>
    <x v="0"/>
    <s v="Master's"/>
    <x v="2"/>
    <x v="0"/>
    <x v="7"/>
    <n v="4.5"/>
  </r>
  <r>
    <s v="S5016"/>
    <s v="Maria"/>
    <s v="Johnson"/>
    <s v="student4016@university.com"/>
    <s v="Male"/>
    <n v="22"/>
    <x v="2"/>
    <n v="64.260000000000005"/>
    <n v="64.260000000000005"/>
    <n v="82.42"/>
    <n v="97.44"/>
    <m/>
    <n v="74.591727688787145"/>
    <n v="77.22"/>
    <n v="5.86"/>
    <n v="65.209999999999994"/>
    <n v="66.63"/>
    <x v="4"/>
    <x v="1"/>
    <n v="11.5"/>
    <x v="1"/>
    <x v="0"/>
    <s v="PhD"/>
    <x v="3"/>
    <x v="0"/>
    <x v="6"/>
    <n v="7.5"/>
  </r>
  <r>
    <s v="S5017"/>
    <s v="Ali"/>
    <s v="Brown"/>
    <s v="student4017@university.com"/>
    <s v="Female"/>
    <n v="19"/>
    <x v="0"/>
    <n v="89.64"/>
    <n v="89.64"/>
    <n v="98.32"/>
    <n v="60.76"/>
    <n v="58.83"/>
    <n v="58.83"/>
    <n v="53.74"/>
    <n v="1.5"/>
    <n v="95.49"/>
    <n v="54.66"/>
    <x v="3"/>
    <x v="1"/>
    <n v="29.3"/>
    <x v="0"/>
    <x v="0"/>
    <s v="Master's"/>
    <x v="2"/>
    <x v="0"/>
    <x v="3"/>
    <n v="7.2"/>
  </r>
  <r>
    <s v="S5018"/>
    <s v="Ahmed"/>
    <s v="Davis"/>
    <s v="student4018@university.com"/>
    <s v="Female"/>
    <n v="23"/>
    <x v="0"/>
    <n v="96.89"/>
    <n v="96.89"/>
    <n v="50.08"/>
    <n v="92.08"/>
    <n v="90.32"/>
    <n v="90.32"/>
    <n v="54.42"/>
    <n v="6.68"/>
    <n v="79.83"/>
    <n v="91.05"/>
    <x v="3"/>
    <x v="1"/>
    <n v="20.3"/>
    <x v="1"/>
    <x v="0"/>
    <s v="High School"/>
    <x v="0"/>
    <x v="0"/>
    <x v="4"/>
    <n v="4.8"/>
  </r>
  <r>
    <s v="S5019"/>
    <s v="Maria"/>
    <s v="Brown"/>
    <s v="student4019@university.com"/>
    <s v="Male"/>
    <n v="19"/>
    <x v="2"/>
    <n v="88.96"/>
    <n v="88.96"/>
    <n v="64.63"/>
    <n v="97.58"/>
    <n v="82.91"/>
    <n v="82.91"/>
    <n v="94.83"/>
    <n v="9.92"/>
    <n v="85.81"/>
    <n v="58.47"/>
    <x v="3"/>
    <x v="1"/>
    <n v="6.9"/>
    <x v="0"/>
    <x v="0"/>
    <s v="None"/>
    <x v="1"/>
    <x v="2"/>
    <x v="5"/>
    <n v="6.7"/>
  </r>
  <r>
    <s v="S5020"/>
    <s v="Liam"/>
    <s v="Johnson"/>
    <s v="student4020@university.com"/>
    <s v="Male"/>
    <n v="19"/>
    <x v="3"/>
    <n v="80.28"/>
    <n v="80.28"/>
    <n v="45.71"/>
    <n v="96.6"/>
    <n v="66.709999999999994"/>
    <n v="66.709999999999994"/>
    <n v="93.79"/>
    <n v="6.05"/>
    <n v="92.11"/>
    <n v="75.75"/>
    <x v="1"/>
    <x v="1"/>
    <n v="18.100000000000001"/>
    <x v="0"/>
    <x v="0"/>
    <s v="Master's"/>
    <x v="2"/>
    <x v="1"/>
    <x v="8"/>
    <n v="4.5999999999999996"/>
  </r>
  <r>
    <s v="S5021"/>
    <s v="John"/>
    <s v="Brown"/>
    <s v="student4021@university.com"/>
    <s v="Male"/>
    <n v="19"/>
    <x v="3"/>
    <n v="62.13"/>
    <n v="62.13"/>
    <n v="54.54"/>
    <n v="92.9"/>
    <n v="68.81"/>
    <n v="68.81"/>
    <n v="71.72"/>
    <n v="4.57"/>
    <n v="76.180000000000007"/>
    <n v="81.86"/>
    <x v="0"/>
    <x v="0"/>
    <n v="27.4"/>
    <x v="1"/>
    <x v="0"/>
    <s v="High School"/>
    <x v="0"/>
    <x v="1"/>
    <x v="8"/>
    <n v="5.6"/>
  </r>
  <r>
    <s v="S5022"/>
    <s v="Maria"/>
    <s v="Smith"/>
    <s v="student4022@university.com"/>
    <s v="Female"/>
    <n v="18"/>
    <x v="1"/>
    <n v="76.290000000000006"/>
    <n v="76.290000000000006"/>
    <n v="62.61"/>
    <n v="93.69"/>
    <n v="57.79"/>
    <n v="57.79"/>
    <n v="66.41"/>
    <n v="2.93"/>
    <n v="92.27"/>
    <n v="87.2"/>
    <x v="0"/>
    <x v="0"/>
    <n v="15.4"/>
    <x v="0"/>
    <x v="0"/>
    <s v="High School"/>
    <x v="0"/>
    <x v="1"/>
    <x v="8"/>
    <n v="4.2"/>
  </r>
  <r>
    <s v="S5023"/>
    <s v="Sara"/>
    <s v="Brown"/>
    <s v="student4023@university.com"/>
    <s v="Female"/>
    <n v="22"/>
    <x v="3"/>
    <n v="61.68"/>
    <n v="61.68"/>
    <n v="72.44"/>
    <n v="57.34"/>
    <n v="91.76"/>
    <n v="91.76"/>
    <n v="82.21"/>
    <n v="0.92"/>
    <n v="81.94"/>
    <n v="54.17"/>
    <x v="3"/>
    <x v="1"/>
    <n v="21.7"/>
    <x v="0"/>
    <x v="0"/>
    <s v="Bachelor's"/>
    <x v="4"/>
    <x v="2"/>
    <x v="3"/>
    <n v="7.1"/>
  </r>
  <r>
    <s v="S5024"/>
    <s v="Sara"/>
    <s v="Johnson"/>
    <s v="student4024@university.com"/>
    <s v="Female"/>
    <n v="23"/>
    <x v="1"/>
    <n v="90.4"/>
    <n v="90.4"/>
    <n v="53.83"/>
    <n v="49.09"/>
    <n v="75.45"/>
    <n v="75.45"/>
    <n v="90.35"/>
    <n v="2.2799999999999998"/>
    <n v="84.28"/>
    <n v="50.53"/>
    <x v="1"/>
    <x v="1"/>
    <n v="24.3"/>
    <x v="1"/>
    <x v="0"/>
    <s v="PhD"/>
    <x v="3"/>
    <x v="0"/>
    <x v="5"/>
    <n v="4.0999999999999996"/>
  </r>
  <r>
    <s v="S5025"/>
    <s v="John"/>
    <s v="Brown"/>
    <s v="student4025@university.com"/>
    <s v="Male"/>
    <n v="19"/>
    <x v="3"/>
    <n v="69.349999999999994"/>
    <n v="69.349999999999994"/>
    <n v="53.65"/>
    <n v="78.36"/>
    <n v="77.849999999999994"/>
    <n v="77.849999999999994"/>
    <n v="86.58"/>
    <n v="5.54"/>
    <n v="57.64"/>
    <n v="85.3"/>
    <x v="4"/>
    <x v="1"/>
    <n v="9.6"/>
    <x v="0"/>
    <x v="0"/>
    <s v="PhD"/>
    <x v="3"/>
    <x v="1"/>
    <x v="6"/>
    <n v="5.3"/>
  </r>
  <r>
    <s v="S5026"/>
    <s v="Ali"/>
    <s v="Jones"/>
    <s v="student4026@university.com"/>
    <s v="Male"/>
    <n v="22"/>
    <x v="3"/>
    <n v="91.68"/>
    <n v="91.68"/>
    <n v="86.67"/>
    <n v="69.290000000000006"/>
    <n v="94.17"/>
    <n v="94.17"/>
    <n v="80.78"/>
    <n v="7.54"/>
    <n v="96.95"/>
    <n v="72.72"/>
    <x v="1"/>
    <x v="1"/>
    <n v="26.4"/>
    <x v="0"/>
    <x v="1"/>
    <s v="PhD"/>
    <x v="3"/>
    <x v="1"/>
    <x v="9"/>
    <n v="5.3"/>
  </r>
  <r>
    <s v="S5027"/>
    <s v="Ahmed"/>
    <s v="Williams"/>
    <s v="student4027@university.com"/>
    <s v="Female"/>
    <n v="20"/>
    <x v="0"/>
    <n v="69.08"/>
    <n v="69.08"/>
    <n v="97.76"/>
    <n v="45.92"/>
    <n v="50.79"/>
    <n v="50.79"/>
    <n v="61.58"/>
    <n v="8.7799999999999994"/>
    <n v="89.8"/>
    <n v="59.06"/>
    <x v="1"/>
    <x v="1"/>
    <n v="16.2"/>
    <x v="0"/>
    <x v="0"/>
    <s v="None"/>
    <x v="1"/>
    <x v="1"/>
    <x v="2"/>
    <n v="7.7"/>
  </r>
  <r>
    <s v="S5028"/>
    <s v="Maria"/>
    <s v="Smith"/>
    <s v="student4028@university.com"/>
    <s v="Male"/>
    <n v="18"/>
    <x v="3"/>
    <n v="91.21"/>
    <n v="91.21"/>
    <n v="59.42"/>
    <n v="80.650000000000006"/>
    <n v="53.35"/>
    <n v="53.35"/>
    <n v="63.13"/>
    <n v="7.94"/>
    <n v="62.71"/>
    <n v="99.1"/>
    <x v="3"/>
    <x v="1"/>
    <n v="6.4"/>
    <x v="0"/>
    <x v="0"/>
    <m/>
    <x v="1"/>
    <x v="0"/>
    <x v="9"/>
    <n v="6.3"/>
  </r>
  <r>
    <s v="S5029"/>
    <s v="Sara"/>
    <s v="Jones"/>
    <s v="student4029@university.com"/>
    <s v="Male"/>
    <n v="24"/>
    <x v="1"/>
    <n v="66.67"/>
    <n v="66.67"/>
    <n v="81.28"/>
    <n v="73.77"/>
    <n v="58.08"/>
    <n v="58.08"/>
    <n v="86.2"/>
    <n v="1.25"/>
    <n v="79"/>
    <n v="89.57"/>
    <x v="3"/>
    <x v="1"/>
    <n v="27"/>
    <x v="0"/>
    <x v="0"/>
    <m/>
    <x v="1"/>
    <x v="0"/>
    <x v="2"/>
    <n v="6.9"/>
  </r>
  <r>
    <s v="S5030"/>
    <s v="Ali"/>
    <s v="Jones"/>
    <s v="student4030@university.com"/>
    <s v="Male"/>
    <n v="19"/>
    <x v="0"/>
    <m/>
    <n v="75.411963048498819"/>
    <n v="55.48"/>
    <n v="91.78"/>
    <n v="51.5"/>
    <n v="51.5"/>
    <n v="90.13"/>
    <n v="7.73"/>
    <n v="68.819999999999993"/>
    <n v="78.930000000000007"/>
    <x v="2"/>
    <x v="1"/>
    <n v="19.100000000000001"/>
    <x v="0"/>
    <x v="0"/>
    <s v="None"/>
    <x v="1"/>
    <x v="1"/>
    <x v="1"/>
    <n v="5.2"/>
  </r>
  <r>
    <s v="S5031"/>
    <s v="John"/>
    <s v="Johnson"/>
    <s v="student4031@university.com"/>
    <s v="Male"/>
    <n v="23"/>
    <x v="2"/>
    <m/>
    <n v="75.411963048498819"/>
    <n v="95.68"/>
    <n v="76.55"/>
    <m/>
    <n v="74.66843023255808"/>
    <n v="55.81"/>
    <n v="5.82"/>
    <n v="83.02"/>
    <n v="85.11"/>
    <x v="0"/>
    <x v="0"/>
    <n v="10"/>
    <x v="1"/>
    <x v="0"/>
    <s v="High School"/>
    <x v="0"/>
    <x v="2"/>
    <x v="4"/>
    <n v="6.7"/>
  </r>
  <r>
    <s v="S5032"/>
    <s v="Omar"/>
    <s v="Williams"/>
    <s v="student4032@university.com"/>
    <s v="Female"/>
    <n v="18"/>
    <x v="1"/>
    <n v="53.51"/>
    <n v="53.51"/>
    <n v="80.37"/>
    <n v="74.44"/>
    <n v="81.69"/>
    <n v="81.69"/>
    <n v="59.36"/>
    <n v="4.6900000000000004"/>
    <n v="99.69"/>
    <n v="57.75"/>
    <x v="0"/>
    <x v="0"/>
    <n v="12.9"/>
    <x v="1"/>
    <x v="1"/>
    <s v="PhD"/>
    <x v="3"/>
    <x v="0"/>
    <x v="5"/>
    <n v="4.7"/>
  </r>
  <r>
    <s v="S5033"/>
    <s v="Emma"/>
    <s v="Williams"/>
    <s v="student4033@university.com"/>
    <s v="Male"/>
    <n v="23"/>
    <x v="3"/>
    <n v="97.41"/>
    <n v="97.41"/>
    <n v="88.16"/>
    <n v="66.45"/>
    <n v="60.54"/>
    <n v="60.54"/>
    <n v="84.02"/>
    <n v="5.73"/>
    <n v="52.29"/>
    <n v="98.11"/>
    <x v="1"/>
    <x v="1"/>
    <n v="19.2"/>
    <x v="0"/>
    <x v="0"/>
    <s v="None"/>
    <x v="1"/>
    <x v="0"/>
    <x v="6"/>
    <n v="9"/>
  </r>
  <r>
    <s v="S5034"/>
    <s v="Omar"/>
    <s v="Davis"/>
    <s v="student4034@university.com"/>
    <s v="Female"/>
    <n v="24"/>
    <x v="1"/>
    <n v="78.680000000000007"/>
    <n v="78.680000000000007"/>
    <n v="42.96"/>
    <n v="67.77"/>
    <n v="57.47"/>
    <n v="57.47"/>
    <n v="69.45"/>
    <n v="0.08"/>
    <n v="97.63"/>
    <n v="99.82"/>
    <x v="0"/>
    <x v="0"/>
    <n v="14.4"/>
    <x v="0"/>
    <x v="0"/>
    <s v="PhD"/>
    <x v="3"/>
    <x v="0"/>
    <x v="4"/>
    <n v="6.6"/>
  </r>
  <r>
    <s v="S5035"/>
    <s v="Omar"/>
    <s v="Smith"/>
    <s v="student4035@university.com"/>
    <s v="Female"/>
    <n v="24"/>
    <x v="0"/>
    <n v="75.39"/>
    <n v="75.39"/>
    <n v="75.91"/>
    <n v="97.26"/>
    <n v="57.28"/>
    <n v="57.28"/>
    <n v="78.16"/>
    <n v="0.68"/>
    <n v="53.62"/>
    <n v="82.42"/>
    <x v="0"/>
    <x v="0"/>
    <n v="10.8"/>
    <x v="1"/>
    <x v="0"/>
    <s v="High School"/>
    <x v="0"/>
    <x v="0"/>
    <x v="2"/>
    <n v="8.4"/>
  </r>
  <r>
    <s v="S5036"/>
    <s v="Sara"/>
    <s v="Johnson"/>
    <s v="student4036@university.com"/>
    <s v="Male"/>
    <n v="18"/>
    <x v="0"/>
    <n v="91.97"/>
    <n v="91.97"/>
    <n v="71.66"/>
    <n v="48.31"/>
    <m/>
    <n v="74.717137850467253"/>
    <n v="80.739999999999995"/>
    <n v="5.26"/>
    <n v="73.040000000000006"/>
    <n v="83.42"/>
    <x v="1"/>
    <x v="1"/>
    <n v="17"/>
    <x v="0"/>
    <x v="0"/>
    <s v="None"/>
    <x v="1"/>
    <x v="0"/>
    <x v="8"/>
    <n v="4.5"/>
  </r>
  <r>
    <s v="S5037"/>
    <s v="Liam"/>
    <s v="Smith"/>
    <s v="student4037@university.com"/>
    <s v="Female"/>
    <n v="20"/>
    <x v="1"/>
    <n v="93.29"/>
    <n v="93.29"/>
    <n v="57.58"/>
    <n v="66.77"/>
    <n v="84.68"/>
    <n v="84.68"/>
    <n v="88.81"/>
    <n v="1.74"/>
    <n v="74.11"/>
    <n v="85.22"/>
    <x v="1"/>
    <x v="1"/>
    <n v="9.6"/>
    <x v="0"/>
    <x v="0"/>
    <m/>
    <x v="1"/>
    <x v="1"/>
    <x v="9"/>
    <n v="7"/>
  </r>
  <r>
    <s v="S5038"/>
    <s v="Liam"/>
    <s v="Davis"/>
    <s v="student4038@university.com"/>
    <s v="Female"/>
    <n v="22"/>
    <x v="0"/>
    <n v="76.11"/>
    <n v="76.11"/>
    <n v="55.75"/>
    <n v="79.349999999999994"/>
    <n v="79.27"/>
    <n v="79.27"/>
    <n v="90.29"/>
    <n v="5.46"/>
    <n v="63.44"/>
    <n v="83.29"/>
    <x v="2"/>
    <x v="1"/>
    <n v="11.1"/>
    <x v="0"/>
    <x v="0"/>
    <s v="Master's"/>
    <x v="2"/>
    <x v="1"/>
    <x v="6"/>
    <n v="7.4"/>
  </r>
  <r>
    <s v="S5039"/>
    <s v="John"/>
    <s v="Brown"/>
    <s v="student4039@university.com"/>
    <s v="Male"/>
    <n v="18"/>
    <x v="0"/>
    <n v="96.36"/>
    <n v="96.36"/>
    <n v="74.8"/>
    <n v="65.98"/>
    <n v="66.12"/>
    <n v="66.12"/>
    <n v="64"/>
    <n v="3.54"/>
    <n v="78.33"/>
    <n v="71.930000000000007"/>
    <x v="1"/>
    <x v="1"/>
    <n v="25.7"/>
    <x v="1"/>
    <x v="0"/>
    <s v="None"/>
    <x v="1"/>
    <x v="0"/>
    <x v="6"/>
    <n v="7.9"/>
  </r>
  <r>
    <s v="S5040"/>
    <s v="Maria"/>
    <s v="Jones"/>
    <s v="student4040@university.com"/>
    <s v="Female"/>
    <n v="21"/>
    <x v="0"/>
    <n v="53.24"/>
    <n v="53.24"/>
    <n v="82.39"/>
    <n v="56.99"/>
    <n v="71.650000000000006"/>
    <n v="71.650000000000006"/>
    <n v="77.06"/>
    <n v="9.07"/>
    <n v="91.7"/>
    <n v="77.03"/>
    <x v="2"/>
    <x v="1"/>
    <n v="10.7"/>
    <x v="1"/>
    <x v="0"/>
    <m/>
    <x v="1"/>
    <x v="0"/>
    <x v="1"/>
    <n v="6.4"/>
  </r>
  <r>
    <s v="S5041"/>
    <s v="Liam"/>
    <s v="Smith"/>
    <s v="student4041@university.com"/>
    <s v="Female"/>
    <n v="24"/>
    <x v="3"/>
    <n v="55.66"/>
    <n v="55.66"/>
    <n v="41.99"/>
    <n v="57.24"/>
    <n v="54.47"/>
    <n v="54.47"/>
    <n v="56.18"/>
    <n v="9.5"/>
    <n v="64.7"/>
    <n v="64.14"/>
    <x v="4"/>
    <x v="1"/>
    <n v="22.4"/>
    <x v="0"/>
    <x v="0"/>
    <s v="Bachelor's"/>
    <x v="4"/>
    <x v="2"/>
    <x v="6"/>
    <n v="4.2"/>
  </r>
  <r>
    <s v="S5042"/>
    <s v="Omar"/>
    <s v="Jones"/>
    <s v="student4042@university.com"/>
    <s v="Female"/>
    <n v="20"/>
    <x v="3"/>
    <m/>
    <n v="75.391518691588772"/>
    <n v="74.040000000000006"/>
    <n v="54.02"/>
    <n v="99.91"/>
    <n v="99.91"/>
    <n v="92.1"/>
    <n v="9.8000000000000007"/>
    <n v="53.52"/>
    <n v="72.34"/>
    <x v="2"/>
    <x v="1"/>
    <n v="11.3"/>
    <x v="0"/>
    <x v="0"/>
    <s v="High School"/>
    <x v="0"/>
    <x v="1"/>
    <x v="7"/>
    <n v="5.3"/>
  </r>
  <r>
    <s v="S5043"/>
    <s v="Liam"/>
    <s v="Johnson"/>
    <s v="student4043@university.com"/>
    <s v="Female"/>
    <n v="24"/>
    <x v="0"/>
    <n v="67.7"/>
    <n v="67.7"/>
    <n v="50.23"/>
    <n v="60.63"/>
    <n v="87.75"/>
    <n v="87.75"/>
    <n v="92.27"/>
    <n v="8.99"/>
    <n v="81.61"/>
    <n v="71.81"/>
    <x v="4"/>
    <x v="1"/>
    <n v="10.3"/>
    <x v="0"/>
    <x v="0"/>
    <s v="Master's"/>
    <x v="2"/>
    <x v="0"/>
    <x v="4"/>
    <n v="5.4"/>
  </r>
  <r>
    <s v="S5044"/>
    <s v="Omar"/>
    <s v="Brown"/>
    <s v="student4044@university.com"/>
    <s v="Female"/>
    <n v="21"/>
    <x v="3"/>
    <n v="73.209999999999994"/>
    <n v="73.209999999999994"/>
    <n v="48.42"/>
    <n v="92.3"/>
    <n v="81.069999999999993"/>
    <n v="81.069999999999993"/>
    <n v="64.98"/>
    <n v="9.86"/>
    <n v="87.59"/>
    <n v="64.41"/>
    <x v="1"/>
    <x v="1"/>
    <n v="11.3"/>
    <x v="1"/>
    <x v="0"/>
    <s v="High School"/>
    <x v="0"/>
    <x v="1"/>
    <x v="5"/>
    <n v="5.6"/>
  </r>
  <r>
    <s v="S5045"/>
    <s v="Ahmed"/>
    <s v="Johnson"/>
    <s v="student4045@university.com"/>
    <s v="Female"/>
    <n v="20"/>
    <x v="3"/>
    <n v="66.400000000000006"/>
    <n v="66.400000000000006"/>
    <n v="77.39"/>
    <n v="70.31"/>
    <n v="79.39"/>
    <n v="79.39"/>
    <n v="58.03"/>
    <n v="7.06"/>
    <n v="97.73"/>
    <n v="89.34"/>
    <x v="2"/>
    <x v="1"/>
    <n v="16.7"/>
    <x v="0"/>
    <x v="0"/>
    <m/>
    <x v="1"/>
    <x v="2"/>
    <x v="2"/>
    <n v="4.5"/>
  </r>
  <r>
    <s v="S5046"/>
    <s v="Sara"/>
    <s v="Brown"/>
    <s v="student4046@university.com"/>
    <s v="Female"/>
    <n v="24"/>
    <x v="3"/>
    <n v="70.239999999999995"/>
    <n v="70.239999999999995"/>
    <n v="58.65"/>
    <n v="54.41"/>
    <n v="75.22"/>
    <n v="75.22"/>
    <n v="53.5"/>
    <n v="9.61"/>
    <n v="57.98"/>
    <n v="70.48"/>
    <x v="2"/>
    <x v="1"/>
    <n v="8.6999999999999993"/>
    <x v="0"/>
    <x v="1"/>
    <s v="None"/>
    <x v="1"/>
    <x v="0"/>
    <x v="1"/>
    <n v="4"/>
  </r>
  <r>
    <s v="S5047"/>
    <s v="Sara"/>
    <s v="Brown"/>
    <s v="student4047@university.com"/>
    <s v="Female"/>
    <n v="21"/>
    <x v="0"/>
    <n v="91.13"/>
    <n v="91.13"/>
    <n v="66.45"/>
    <n v="63.07"/>
    <n v="62.87"/>
    <n v="62.87"/>
    <n v="78.75"/>
    <n v="6.42"/>
    <n v="95.07"/>
    <n v="77.59"/>
    <x v="1"/>
    <x v="1"/>
    <n v="7.7"/>
    <x v="1"/>
    <x v="0"/>
    <s v="Master's"/>
    <x v="2"/>
    <x v="0"/>
    <x v="1"/>
    <n v="6.6"/>
  </r>
  <r>
    <s v="S5048"/>
    <s v="Maria"/>
    <s v="Jones"/>
    <s v="student4048@university.com"/>
    <s v="Male"/>
    <n v="21"/>
    <x v="3"/>
    <n v="79.67"/>
    <n v="79.67"/>
    <n v="61.6"/>
    <n v="46.35"/>
    <n v="61.32"/>
    <n v="61.32"/>
    <n v="54.57"/>
    <n v="8.09"/>
    <n v="74.11"/>
    <n v="57.8"/>
    <x v="2"/>
    <x v="1"/>
    <n v="23.9"/>
    <x v="0"/>
    <x v="0"/>
    <s v="High School"/>
    <x v="0"/>
    <x v="1"/>
    <x v="7"/>
    <n v="7.7"/>
  </r>
  <r>
    <s v="S5049"/>
    <s v="Liam"/>
    <s v="Johnson"/>
    <s v="student4049@university.com"/>
    <s v="Male"/>
    <n v="24"/>
    <x v="1"/>
    <n v="99.87"/>
    <n v="99.87"/>
    <n v="78.900000000000006"/>
    <n v="94.24"/>
    <m/>
    <n v="74.708708530805666"/>
    <n v="84.03"/>
    <n v="1.32"/>
    <n v="61.79"/>
    <n v="73.75"/>
    <x v="3"/>
    <x v="1"/>
    <n v="5.6"/>
    <x v="0"/>
    <x v="0"/>
    <m/>
    <x v="1"/>
    <x v="1"/>
    <x v="7"/>
    <n v="5.2"/>
  </r>
  <r>
    <s v="S5050"/>
    <s v="Liam"/>
    <s v="Johnson"/>
    <s v="student4050@university.com"/>
    <s v="Male"/>
    <n v="24"/>
    <x v="3"/>
    <n v="89.34"/>
    <n v="89.34"/>
    <n v="68.209999999999994"/>
    <n v="64.489999999999995"/>
    <n v="53.51"/>
    <n v="53.51"/>
    <n v="83.91"/>
    <n v="6.83"/>
    <n v="98.14"/>
    <n v="88.07"/>
    <x v="1"/>
    <x v="1"/>
    <n v="14.6"/>
    <x v="1"/>
    <x v="0"/>
    <m/>
    <x v="1"/>
    <x v="0"/>
    <x v="5"/>
    <n v="7.5"/>
  </r>
  <r>
    <s v="S5051"/>
    <s v="Emma"/>
    <s v="Smith"/>
    <s v="student4051@university.com"/>
    <s v="Female"/>
    <n v="23"/>
    <x v="0"/>
    <n v="63.68"/>
    <n v="63.68"/>
    <n v="97.81"/>
    <n v="98.82"/>
    <n v="53.72"/>
    <n v="53.72"/>
    <n v="80.7"/>
    <n v="9.31"/>
    <n v="61.92"/>
    <n v="72.23"/>
    <x v="2"/>
    <x v="1"/>
    <n v="14.9"/>
    <x v="0"/>
    <x v="0"/>
    <s v="Bachelor's"/>
    <x v="4"/>
    <x v="0"/>
    <x v="2"/>
    <n v="7.7"/>
  </r>
  <r>
    <s v="S5052"/>
    <s v="Ali"/>
    <s v="Johnson"/>
    <s v="student4052@university.com"/>
    <s v="Female"/>
    <n v="18"/>
    <x v="0"/>
    <n v="63.22"/>
    <n v="63.22"/>
    <n v="61.14"/>
    <n v="60.85"/>
    <n v="78.040000000000006"/>
    <n v="78.040000000000006"/>
    <n v="93.83"/>
    <n v="5.4"/>
    <n v="86.67"/>
    <n v="77.89"/>
    <x v="1"/>
    <x v="1"/>
    <n v="27.3"/>
    <x v="0"/>
    <x v="0"/>
    <s v="High School"/>
    <x v="0"/>
    <x v="2"/>
    <x v="3"/>
    <n v="6.1"/>
  </r>
  <r>
    <s v="S5053"/>
    <s v="Ahmed"/>
    <s v="Smith"/>
    <s v="student4053@university.com"/>
    <s v="Female"/>
    <n v="18"/>
    <x v="0"/>
    <n v="66.790000000000006"/>
    <n v="66.790000000000006"/>
    <n v="84.42"/>
    <n v="90.18"/>
    <n v="95.99"/>
    <n v="95.99"/>
    <n v="68.91"/>
    <n v="1.87"/>
    <n v="89.24"/>
    <n v="85.09"/>
    <x v="0"/>
    <x v="0"/>
    <n v="24.4"/>
    <x v="0"/>
    <x v="0"/>
    <s v="PhD"/>
    <x v="3"/>
    <x v="0"/>
    <x v="9"/>
    <n v="6.6"/>
  </r>
  <r>
    <s v="S5054"/>
    <s v="Sara"/>
    <s v="Williams"/>
    <s v="student4054@university.com"/>
    <s v="Male"/>
    <n v="20"/>
    <x v="3"/>
    <m/>
    <n v="75.389218934911241"/>
    <n v="55.44"/>
    <n v="55.38"/>
    <n v="95.71"/>
    <n v="95.71"/>
    <n v="95.11"/>
    <n v="5.27"/>
    <n v="71.53"/>
    <n v="69.45"/>
    <x v="2"/>
    <x v="1"/>
    <n v="17.8"/>
    <x v="0"/>
    <x v="0"/>
    <s v="High School"/>
    <x v="0"/>
    <x v="1"/>
    <x v="5"/>
    <n v="5.6"/>
  </r>
  <r>
    <s v="S5055"/>
    <s v="Ahmed"/>
    <s v="Williams"/>
    <s v="student4055@university.com"/>
    <s v="Male"/>
    <n v="22"/>
    <x v="2"/>
    <n v="51.36"/>
    <n v="51.36"/>
    <n v="70.53"/>
    <n v="44.57"/>
    <n v="50.54"/>
    <n v="50.54"/>
    <n v="51.85"/>
    <n v="7.07"/>
    <n v="84.5"/>
    <n v="67.66"/>
    <x v="2"/>
    <x v="1"/>
    <n v="17"/>
    <x v="0"/>
    <x v="0"/>
    <s v="High School"/>
    <x v="0"/>
    <x v="0"/>
    <x v="8"/>
    <n v="5.9"/>
  </r>
  <r>
    <s v="S5056"/>
    <s v="Sara"/>
    <s v="Williams"/>
    <s v="student4056@university.com"/>
    <s v="Male"/>
    <n v="24"/>
    <x v="2"/>
    <n v="61.51"/>
    <n v="61.51"/>
    <n v="73.150000000000006"/>
    <n v="41.9"/>
    <n v="55.37"/>
    <n v="55.37"/>
    <n v="55.64"/>
    <n v="7.7"/>
    <n v="78.62"/>
    <n v="54.29"/>
    <x v="4"/>
    <x v="1"/>
    <n v="19.100000000000001"/>
    <x v="0"/>
    <x v="0"/>
    <s v="PhD"/>
    <x v="3"/>
    <x v="2"/>
    <x v="6"/>
    <n v="6.9"/>
  </r>
  <r>
    <s v="S5057"/>
    <s v="Ahmed"/>
    <s v="Davis"/>
    <s v="student4057@university.com"/>
    <s v="Female"/>
    <n v="23"/>
    <x v="1"/>
    <n v="95.25"/>
    <n v="95.25"/>
    <n v="59.75"/>
    <n v="76.37"/>
    <n v="79.150000000000006"/>
    <n v="79.150000000000006"/>
    <n v="70.61"/>
    <n v="5.24"/>
    <n v="59.6"/>
    <n v="79.11"/>
    <x v="1"/>
    <x v="1"/>
    <n v="13.9"/>
    <x v="0"/>
    <x v="0"/>
    <s v="Bachelor's"/>
    <x v="4"/>
    <x v="2"/>
    <x v="1"/>
    <n v="5.8"/>
  </r>
  <r>
    <s v="S5058"/>
    <s v="John"/>
    <s v="Johnson"/>
    <s v="student4058@university.com"/>
    <s v="Male"/>
    <n v="18"/>
    <x v="2"/>
    <n v="81.99"/>
    <n v="81.99"/>
    <n v="68.31"/>
    <n v="58.69"/>
    <n v="92.42"/>
    <n v="92.42"/>
    <n v="79.7"/>
    <n v="2.17"/>
    <n v="87.99"/>
    <n v="85.35"/>
    <x v="0"/>
    <x v="0"/>
    <n v="22.5"/>
    <x v="0"/>
    <x v="0"/>
    <m/>
    <x v="1"/>
    <x v="0"/>
    <x v="0"/>
    <n v="6.5"/>
  </r>
  <r>
    <s v="S5059"/>
    <s v="Omar"/>
    <s v="Davis"/>
    <s v="student4059@university.com"/>
    <s v="Male"/>
    <n v="18"/>
    <x v="0"/>
    <n v="61.34"/>
    <n v="61.34"/>
    <n v="56.76"/>
    <n v="66.61"/>
    <n v="97.72"/>
    <n v="97.72"/>
    <n v="51.62"/>
    <n v="9.27"/>
    <n v="96.4"/>
    <n v="79.06"/>
    <x v="1"/>
    <x v="1"/>
    <n v="22.2"/>
    <x v="0"/>
    <x v="0"/>
    <s v="PhD"/>
    <x v="3"/>
    <x v="1"/>
    <x v="8"/>
    <n v="7.7"/>
  </r>
  <r>
    <s v="S5060"/>
    <s v="Sara"/>
    <s v="Johnson"/>
    <s v="student4060@university.com"/>
    <s v="Female"/>
    <n v="23"/>
    <x v="0"/>
    <n v="60.96"/>
    <n v="60.96"/>
    <n v="40.36"/>
    <n v="89.12"/>
    <n v="93.03"/>
    <n v="93.03"/>
    <n v="78.37"/>
    <n v="7.74"/>
    <n v="74.430000000000007"/>
    <n v="64.180000000000007"/>
    <x v="2"/>
    <x v="1"/>
    <n v="19.399999999999999"/>
    <x v="0"/>
    <x v="0"/>
    <s v="Bachelor's"/>
    <x v="4"/>
    <x v="0"/>
    <x v="0"/>
    <n v="8.8000000000000007"/>
  </r>
  <r>
    <s v="S5061"/>
    <s v="Ahmed"/>
    <s v="Smith"/>
    <s v="student4061@university.com"/>
    <s v="Male"/>
    <n v="19"/>
    <x v="1"/>
    <n v="93.13"/>
    <n v="93.13"/>
    <n v="52.94"/>
    <n v="54.89"/>
    <n v="83.88"/>
    <n v="83.88"/>
    <n v="65.37"/>
    <n v="2.71"/>
    <n v="99.72"/>
    <n v="63.12"/>
    <x v="3"/>
    <x v="1"/>
    <n v="6.4"/>
    <x v="0"/>
    <x v="0"/>
    <s v="Master's"/>
    <x v="2"/>
    <x v="0"/>
    <x v="7"/>
    <n v="8.5"/>
  </r>
  <r>
    <s v="S5062"/>
    <s v="Liam"/>
    <s v="Davis"/>
    <s v="student4062@university.com"/>
    <s v="Female"/>
    <n v="23"/>
    <x v="0"/>
    <n v="94.69"/>
    <n v="94.69"/>
    <n v="82"/>
    <n v="58.52"/>
    <n v="60.03"/>
    <n v="60.03"/>
    <n v="94.36"/>
    <n v="8.1199999999999992"/>
    <n v="71.400000000000006"/>
    <n v="57.97"/>
    <x v="3"/>
    <x v="1"/>
    <n v="8.1999999999999993"/>
    <x v="1"/>
    <x v="0"/>
    <s v="Master's"/>
    <x v="2"/>
    <x v="0"/>
    <x v="1"/>
    <n v="8.6"/>
  </r>
  <r>
    <s v="S5063"/>
    <s v="Ali"/>
    <s v="Davis"/>
    <s v="student4063@university.com"/>
    <s v="Male"/>
    <n v="18"/>
    <x v="1"/>
    <n v="62.81"/>
    <n v="62.81"/>
    <n v="86.26"/>
    <n v="90.72"/>
    <n v="53.63"/>
    <n v="53.63"/>
    <n v="76.66"/>
    <n v="3.48"/>
    <n v="73.989999999999995"/>
    <n v="52.35"/>
    <x v="0"/>
    <x v="0"/>
    <n v="6"/>
    <x v="1"/>
    <x v="0"/>
    <s v="None"/>
    <x v="1"/>
    <x v="1"/>
    <x v="0"/>
    <n v="8.6"/>
  </r>
  <r>
    <s v="S5064"/>
    <s v="John"/>
    <s v="Davis"/>
    <s v="student4064@university.com"/>
    <s v="Female"/>
    <n v="22"/>
    <x v="1"/>
    <n v="71.03"/>
    <n v="71.03"/>
    <n v="56.81"/>
    <n v="69.569999999999993"/>
    <n v="52.38"/>
    <n v="52.38"/>
    <n v="79.39"/>
    <n v="3.12"/>
    <n v="83.69"/>
    <n v="71.34"/>
    <x v="1"/>
    <x v="1"/>
    <n v="23"/>
    <x v="1"/>
    <x v="0"/>
    <s v="PhD"/>
    <x v="3"/>
    <x v="1"/>
    <x v="4"/>
    <n v="5.2"/>
  </r>
  <r>
    <s v="S5065"/>
    <s v="John"/>
    <s v="Brown"/>
    <s v="student4065@university.com"/>
    <s v="Female"/>
    <n v="19"/>
    <x v="2"/>
    <n v="91.73"/>
    <n v="91.73"/>
    <n v="64.48"/>
    <n v="89.66"/>
    <m/>
    <n v="74.739481302774379"/>
    <n v="97.28"/>
    <n v="8.6300000000000008"/>
    <n v="59.29"/>
    <n v="58.03"/>
    <x v="3"/>
    <x v="1"/>
    <n v="16.899999999999999"/>
    <x v="1"/>
    <x v="0"/>
    <s v="Master's"/>
    <x v="2"/>
    <x v="0"/>
    <x v="7"/>
    <n v="8.6999999999999993"/>
  </r>
  <r>
    <s v="S5066"/>
    <s v="Ali"/>
    <s v="Smith"/>
    <s v="student4066@university.com"/>
    <s v="Female"/>
    <n v="21"/>
    <x v="3"/>
    <n v="88.55"/>
    <n v="88.55"/>
    <n v="42.24"/>
    <n v="62.47"/>
    <n v="51.81"/>
    <n v="51.81"/>
    <n v="88.21"/>
    <n v="8.73"/>
    <n v="95.1"/>
    <n v="84.54"/>
    <x v="1"/>
    <x v="1"/>
    <n v="28.9"/>
    <x v="0"/>
    <x v="0"/>
    <s v="High School"/>
    <x v="0"/>
    <x v="0"/>
    <x v="4"/>
    <n v="5.0999999999999996"/>
  </r>
  <r>
    <s v="S5067"/>
    <s v="Ahmed"/>
    <s v="Williams"/>
    <s v="student4067@university.com"/>
    <s v="Female"/>
    <n v="23"/>
    <x v="1"/>
    <n v="90.7"/>
    <n v="90.7"/>
    <n v="54.22"/>
    <n v="63.9"/>
    <n v="86.96"/>
    <n v="86.96"/>
    <n v="71.91"/>
    <n v="3.98"/>
    <n v="90.06"/>
    <n v="98.09"/>
    <x v="3"/>
    <x v="1"/>
    <n v="28.8"/>
    <x v="0"/>
    <x v="0"/>
    <s v="Bachelor's"/>
    <x v="4"/>
    <x v="1"/>
    <x v="5"/>
    <n v="8.3000000000000007"/>
  </r>
  <r>
    <s v="S5068"/>
    <s v="Liam"/>
    <s v="Smith"/>
    <s v="student4068@university.com"/>
    <s v="Female"/>
    <n v="21"/>
    <x v="0"/>
    <n v="75.92"/>
    <n v="75.92"/>
    <n v="86.75"/>
    <n v="50.03"/>
    <n v="85.62"/>
    <n v="85.62"/>
    <n v="73.84"/>
    <n v="0.09"/>
    <n v="93.62"/>
    <n v="53.67"/>
    <x v="2"/>
    <x v="1"/>
    <n v="25"/>
    <x v="1"/>
    <x v="0"/>
    <s v="Master's"/>
    <x v="2"/>
    <x v="1"/>
    <x v="1"/>
    <n v="6.9"/>
  </r>
  <r>
    <s v="S5069"/>
    <s v="Maria"/>
    <s v="Brown"/>
    <s v="student4069@university.com"/>
    <s v="Male"/>
    <n v="19"/>
    <x v="0"/>
    <n v="95.58"/>
    <n v="95.58"/>
    <n v="76.36"/>
    <n v="94.98"/>
    <m/>
    <n v="74.739273607748146"/>
    <n v="82.4"/>
    <n v="1.87"/>
    <n v="80.48"/>
    <n v="94.65"/>
    <x v="1"/>
    <x v="1"/>
    <n v="16.100000000000001"/>
    <x v="1"/>
    <x v="0"/>
    <s v="Master's"/>
    <x v="2"/>
    <x v="0"/>
    <x v="7"/>
    <n v="8.1999999999999993"/>
  </r>
  <r>
    <s v="S5070"/>
    <s v="Ali"/>
    <s v="Johnson"/>
    <s v="student4070@university.com"/>
    <s v="Female"/>
    <n v="19"/>
    <x v="3"/>
    <n v="66.3"/>
    <n v="66.3"/>
    <n v="52.35"/>
    <n v="93.81"/>
    <n v="95.33"/>
    <n v="95.33"/>
    <n v="60.01"/>
    <n v="9.09"/>
    <n v="94.19"/>
    <n v="82.89"/>
    <x v="0"/>
    <x v="0"/>
    <n v="12.9"/>
    <x v="0"/>
    <x v="0"/>
    <s v="PhD"/>
    <x v="3"/>
    <x v="0"/>
    <x v="8"/>
    <n v="8.9"/>
  </r>
  <r>
    <s v="S5071"/>
    <s v="Ahmed"/>
    <s v="Smith"/>
    <s v="student4071@university.com"/>
    <s v="Female"/>
    <n v="19"/>
    <x v="1"/>
    <n v="57.83"/>
    <n v="57.83"/>
    <n v="55.45"/>
    <n v="99.05"/>
    <m/>
    <n v="74.714315151515109"/>
    <n v="54.43"/>
    <n v="8.99"/>
    <n v="84"/>
    <n v="93.01"/>
    <x v="2"/>
    <x v="1"/>
    <n v="10"/>
    <x v="0"/>
    <x v="1"/>
    <s v="High School"/>
    <x v="0"/>
    <x v="0"/>
    <x v="7"/>
    <n v="8.4"/>
  </r>
  <r>
    <s v="S5072"/>
    <s v="Ali"/>
    <s v="Davis"/>
    <s v="student4072@university.com"/>
    <s v="Female"/>
    <n v="20"/>
    <x v="2"/>
    <n v="85.44"/>
    <n v="85.44"/>
    <n v="89.01"/>
    <n v="64.150000000000006"/>
    <n v="95.22"/>
    <n v="95.22"/>
    <n v="65.56"/>
    <n v="4.53"/>
    <n v="75.58"/>
    <n v="57.75"/>
    <x v="1"/>
    <x v="1"/>
    <n v="10.8"/>
    <x v="0"/>
    <x v="0"/>
    <s v="Master's"/>
    <x v="2"/>
    <x v="1"/>
    <x v="7"/>
    <n v="8.1"/>
  </r>
  <r>
    <s v="S5073"/>
    <s v="Ali"/>
    <s v="Williams"/>
    <s v="student4073@university.com"/>
    <s v="Female"/>
    <n v="23"/>
    <x v="3"/>
    <n v="76.97"/>
    <n v="76.97"/>
    <n v="52.55"/>
    <n v="89.12"/>
    <n v="95.08"/>
    <n v="95.08"/>
    <n v="88.92"/>
    <n v="3.04"/>
    <n v="96.59"/>
    <n v="95.32"/>
    <x v="2"/>
    <x v="1"/>
    <n v="29.8"/>
    <x v="0"/>
    <x v="0"/>
    <s v="High School"/>
    <x v="0"/>
    <x v="0"/>
    <x v="7"/>
    <n v="5"/>
  </r>
  <r>
    <s v="S5074"/>
    <s v="Sara"/>
    <s v="Williams"/>
    <s v="student4074@university.com"/>
    <s v="Male"/>
    <n v="24"/>
    <x v="0"/>
    <n v="92.73"/>
    <n v="92.73"/>
    <n v="60.05"/>
    <n v="64.900000000000006"/>
    <n v="59.85"/>
    <n v="59.85"/>
    <n v="62.87"/>
    <n v="3.03"/>
    <n v="71.989999999999995"/>
    <n v="97.89"/>
    <x v="1"/>
    <x v="1"/>
    <n v="18.3"/>
    <x v="0"/>
    <x v="0"/>
    <s v="Bachelor's"/>
    <x v="4"/>
    <x v="2"/>
    <x v="7"/>
    <n v="8.3000000000000007"/>
  </r>
  <r>
    <s v="S5075"/>
    <s v="Ahmed"/>
    <s v="Johnson"/>
    <s v="student4075@university.com"/>
    <s v="Female"/>
    <n v="22"/>
    <x v="3"/>
    <n v="54.06"/>
    <n v="54.06"/>
    <n v="79.86"/>
    <n v="67.260000000000005"/>
    <n v="69.03"/>
    <n v="69.03"/>
    <n v="56.54"/>
    <n v="8.9700000000000006"/>
    <n v="75.03"/>
    <n v="95.34"/>
    <x v="0"/>
    <x v="0"/>
    <n v="5.3"/>
    <x v="0"/>
    <x v="0"/>
    <s v="Bachelor's"/>
    <x v="4"/>
    <x v="1"/>
    <x v="4"/>
    <n v="4.8"/>
  </r>
  <r>
    <s v="S5076"/>
    <s v="Maria"/>
    <s v="Smith"/>
    <s v="student4076@university.com"/>
    <s v="Male"/>
    <n v="22"/>
    <x v="2"/>
    <n v="92.18"/>
    <n v="92.18"/>
    <n v="73.67"/>
    <n v="89.8"/>
    <n v="56.73"/>
    <n v="56.73"/>
    <n v="60.95"/>
    <n v="3.25"/>
    <n v="58.48"/>
    <n v="89.27"/>
    <x v="1"/>
    <x v="1"/>
    <n v="6.1"/>
    <x v="0"/>
    <x v="0"/>
    <s v="Bachelor's"/>
    <x v="4"/>
    <x v="1"/>
    <x v="9"/>
    <n v="6.6"/>
  </r>
  <r>
    <s v="S5077"/>
    <s v="Omar"/>
    <s v="Brown"/>
    <s v="student4077@university.com"/>
    <s v="Female"/>
    <n v="21"/>
    <x v="0"/>
    <n v="64.66"/>
    <n v="64.66"/>
    <n v="67.650000000000006"/>
    <n v="50.64"/>
    <n v="88.75"/>
    <n v="88.75"/>
    <n v="83.95"/>
    <n v="5.12"/>
    <n v="97.38"/>
    <n v="54.52"/>
    <x v="2"/>
    <x v="1"/>
    <n v="16.5"/>
    <x v="0"/>
    <x v="0"/>
    <s v="None"/>
    <x v="1"/>
    <x v="2"/>
    <x v="8"/>
    <n v="6.5"/>
  </r>
  <r>
    <s v="S5078"/>
    <s v="Sara"/>
    <s v="Johnson"/>
    <s v="student4078@university.com"/>
    <s v="Female"/>
    <n v="21"/>
    <x v="3"/>
    <n v="82.74"/>
    <n v="82.74"/>
    <n v="93.98"/>
    <n v="53.22"/>
    <n v="75.209999999999994"/>
    <n v="75.209999999999994"/>
    <n v="80.7"/>
    <n v="7.31"/>
    <n v="61.05"/>
    <n v="61.04"/>
    <x v="1"/>
    <x v="1"/>
    <n v="16.100000000000001"/>
    <x v="0"/>
    <x v="0"/>
    <s v="PhD"/>
    <x v="3"/>
    <x v="0"/>
    <x v="7"/>
    <n v="6.6"/>
  </r>
  <r>
    <s v="S5079"/>
    <s v="Ali"/>
    <s v="Smith"/>
    <s v="student4079@university.com"/>
    <s v="Male"/>
    <n v="24"/>
    <x v="3"/>
    <n v="52.01"/>
    <n v="52.01"/>
    <n v="53.18"/>
    <n v="58.88"/>
    <m/>
    <n v="74.693691931540286"/>
    <n v="84.42"/>
    <n v="2.09"/>
    <n v="60.07"/>
    <n v="95.66"/>
    <x v="2"/>
    <x v="1"/>
    <n v="15.1"/>
    <x v="0"/>
    <x v="1"/>
    <s v="Bachelor's"/>
    <x v="4"/>
    <x v="0"/>
    <x v="5"/>
    <n v="7.6"/>
  </r>
  <r>
    <s v="S5080"/>
    <s v="Omar"/>
    <s v="Jones"/>
    <s v="student4080@university.com"/>
    <s v="Male"/>
    <n v="21"/>
    <x v="0"/>
    <n v="80.48"/>
    <n v="80.48"/>
    <n v="84.49"/>
    <n v="87.29"/>
    <m/>
    <n v="74.693691931540286"/>
    <n v="66.099999999999994"/>
    <n v="2.54"/>
    <n v="55.06"/>
    <n v="61.47"/>
    <x v="2"/>
    <x v="1"/>
    <n v="25.6"/>
    <x v="0"/>
    <x v="0"/>
    <s v="None"/>
    <x v="1"/>
    <x v="0"/>
    <x v="3"/>
    <n v="6"/>
  </r>
  <r>
    <s v="S5081"/>
    <s v="Emma"/>
    <s v="Williams"/>
    <s v="student4081@university.com"/>
    <s v="Male"/>
    <n v="23"/>
    <x v="3"/>
    <n v="85.86"/>
    <n v="85.86"/>
    <n v="49.54"/>
    <n v="62.36"/>
    <m/>
    <n v="74.693691931540286"/>
    <n v="95.04"/>
    <n v="3.58"/>
    <n v="72.67"/>
    <n v="67.39"/>
    <x v="3"/>
    <x v="1"/>
    <n v="22.6"/>
    <x v="0"/>
    <x v="0"/>
    <s v="None"/>
    <x v="1"/>
    <x v="1"/>
    <x v="2"/>
    <n v="6.3"/>
  </r>
  <r>
    <s v="S5082"/>
    <s v="Omar"/>
    <s v="Brown"/>
    <s v="student4082@university.com"/>
    <s v="Female"/>
    <n v="18"/>
    <x v="0"/>
    <n v="68.44"/>
    <n v="68.44"/>
    <n v="76.94"/>
    <n v="61.49"/>
    <n v="99.46"/>
    <n v="99.46"/>
    <n v="72.59"/>
    <n v="6.54"/>
    <n v="63.68"/>
    <n v="52.52"/>
    <x v="0"/>
    <x v="0"/>
    <n v="7.7"/>
    <x v="0"/>
    <x v="0"/>
    <s v="PhD"/>
    <x v="3"/>
    <x v="1"/>
    <x v="9"/>
    <n v="7.3"/>
  </r>
  <r>
    <s v="S5083"/>
    <s v="Ali"/>
    <s v="Davis"/>
    <s v="student4083@university.com"/>
    <s v="Male"/>
    <n v="21"/>
    <x v="2"/>
    <m/>
    <n v="75.35818849449204"/>
    <n v="92.24"/>
    <n v="99.93"/>
    <n v="83.27"/>
    <n v="83.27"/>
    <n v="75.69"/>
    <n v="8.17"/>
    <n v="87.04"/>
    <n v="81.400000000000006"/>
    <x v="4"/>
    <x v="1"/>
    <n v="14.1"/>
    <x v="0"/>
    <x v="0"/>
    <s v="Bachelor's"/>
    <x v="4"/>
    <x v="1"/>
    <x v="0"/>
    <n v="7.4"/>
  </r>
  <r>
    <s v="S5084"/>
    <s v="Ali"/>
    <s v="Brown"/>
    <s v="student4084@university.com"/>
    <s v="Female"/>
    <n v="19"/>
    <x v="1"/>
    <n v="76.88"/>
    <n v="76.88"/>
    <n v="67.47"/>
    <n v="63.03"/>
    <n v="53.44"/>
    <n v="53.44"/>
    <n v="97.44"/>
    <n v="5.47"/>
    <n v="65.38"/>
    <n v="78.17"/>
    <x v="0"/>
    <x v="0"/>
    <n v="19.899999999999999"/>
    <x v="1"/>
    <x v="0"/>
    <s v="PhD"/>
    <x v="3"/>
    <x v="1"/>
    <x v="9"/>
    <n v="6.2"/>
  </r>
  <r>
    <s v="S5085"/>
    <s v="Liam"/>
    <s v="Davis"/>
    <s v="student4085@university.com"/>
    <s v="Male"/>
    <n v="21"/>
    <x v="3"/>
    <n v="91.66"/>
    <n v="91.66"/>
    <n v="83.46"/>
    <n v="54.87"/>
    <n v="79.42"/>
    <n v="79.42"/>
    <n v="98.96"/>
    <n v="1.33"/>
    <n v="86.04"/>
    <n v="98.09"/>
    <x v="3"/>
    <x v="1"/>
    <n v="14.6"/>
    <x v="0"/>
    <x v="0"/>
    <s v="PhD"/>
    <x v="3"/>
    <x v="1"/>
    <x v="2"/>
    <n v="4.3"/>
  </r>
  <r>
    <s v="S5086"/>
    <s v="Ahmed"/>
    <s v="Brown"/>
    <s v="student4086@university.com"/>
    <s v="Male"/>
    <n v="19"/>
    <x v="2"/>
    <n v="66.180000000000007"/>
    <n v="66.180000000000007"/>
    <n v="89.22"/>
    <n v="77.39"/>
    <n v="58.99"/>
    <n v="58.99"/>
    <n v="83.08"/>
    <n v="4.46"/>
    <n v="59.8"/>
    <n v="94.62"/>
    <x v="1"/>
    <x v="1"/>
    <n v="10.199999999999999"/>
    <x v="0"/>
    <x v="0"/>
    <m/>
    <x v="1"/>
    <x v="2"/>
    <x v="9"/>
    <n v="5.3"/>
  </r>
  <r>
    <s v="S5087"/>
    <s v="Ahmed"/>
    <s v="Williams"/>
    <s v="student4087@university.com"/>
    <s v="Female"/>
    <n v="20"/>
    <x v="0"/>
    <n v="62.62"/>
    <n v="62.62"/>
    <n v="48.16"/>
    <n v="88.11"/>
    <n v="51.53"/>
    <n v="51.53"/>
    <n v="97.24"/>
    <n v="1.28"/>
    <n v="61.5"/>
    <n v="75.3"/>
    <x v="2"/>
    <x v="1"/>
    <n v="20.7"/>
    <x v="0"/>
    <x v="1"/>
    <s v="PhD"/>
    <x v="3"/>
    <x v="1"/>
    <x v="1"/>
    <n v="8.6999999999999993"/>
  </r>
  <r>
    <s v="S5088"/>
    <s v="Sara"/>
    <s v="Davis"/>
    <s v="student4088@university.com"/>
    <s v="Male"/>
    <n v="18"/>
    <x v="3"/>
    <m/>
    <n v="75.363222632226311"/>
    <n v="82.35"/>
    <n v="44.18"/>
    <n v="66.75"/>
    <n v="66.75"/>
    <n v="77.08"/>
    <n v="0.88"/>
    <n v="90.31"/>
    <n v="80.47"/>
    <x v="0"/>
    <x v="0"/>
    <n v="20.100000000000001"/>
    <x v="0"/>
    <x v="0"/>
    <m/>
    <x v="1"/>
    <x v="1"/>
    <x v="4"/>
    <n v="8.6"/>
  </r>
  <r>
    <s v="S5089"/>
    <s v="Maria"/>
    <s v="Smith"/>
    <s v="student4089@university.com"/>
    <s v="Male"/>
    <n v="18"/>
    <x v="3"/>
    <n v="97.46"/>
    <n v="97.46"/>
    <n v="95.19"/>
    <n v="77.13"/>
    <m/>
    <n v="74.730678175092422"/>
    <n v="65.36"/>
    <n v="5.9"/>
    <n v="68.55"/>
    <n v="70.66"/>
    <x v="3"/>
    <x v="1"/>
    <n v="29.4"/>
    <x v="0"/>
    <x v="1"/>
    <s v="Bachelor's"/>
    <x v="4"/>
    <x v="1"/>
    <x v="8"/>
    <n v="7.2"/>
  </r>
  <r>
    <s v="S5090"/>
    <s v="Sara"/>
    <s v="Davis"/>
    <s v="student4090@university.com"/>
    <s v="Female"/>
    <n v="24"/>
    <x v="3"/>
    <n v="67.959999999999994"/>
    <n v="67.959999999999994"/>
    <n v="74.58"/>
    <n v="42.14"/>
    <m/>
    <n v="74.730678175092422"/>
    <n v="65.75"/>
    <n v="9.56"/>
    <n v="55.59"/>
    <n v="56.62"/>
    <x v="4"/>
    <x v="1"/>
    <n v="19"/>
    <x v="0"/>
    <x v="0"/>
    <s v="PhD"/>
    <x v="3"/>
    <x v="1"/>
    <x v="5"/>
    <n v="4.9000000000000004"/>
  </r>
  <r>
    <s v="S5091"/>
    <s v="John"/>
    <s v="Johnson"/>
    <s v="student4091@university.com"/>
    <s v="Female"/>
    <n v="23"/>
    <x v="1"/>
    <m/>
    <n v="75.345104808877906"/>
    <n v="51.17"/>
    <n v="71.58"/>
    <n v="68.680000000000007"/>
    <n v="68.680000000000007"/>
    <n v="77.95"/>
    <n v="8.3800000000000008"/>
    <n v="98.07"/>
    <n v="93.39"/>
    <x v="0"/>
    <x v="0"/>
    <n v="26.9"/>
    <x v="0"/>
    <x v="0"/>
    <s v="None"/>
    <x v="1"/>
    <x v="1"/>
    <x v="1"/>
    <n v="4.5"/>
  </r>
  <r>
    <s v="S5092"/>
    <s v="Ali"/>
    <s v="Smith"/>
    <s v="student4092@university.com"/>
    <s v="Female"/>
    <n v="23"/>
    <x v="3"/>
    <m/>
    <n v="75.345104808877906"/>
    <n v="47.62"/>
    <n v="55.42"/>
    <n v="86.65"/>
    <n v="86.65"/>
    <n v="80.25"/>
    <n v="7.74"/>
    <n v="58.87"/>
    <n v="77.48"/>
    <x v="2"/>
    <x v="1"/>
    <n v="28.7"/>
    <x v="1"/>
    <x v="0"/>
    <s v="Bachelor's"/>
    <x v="4"/>
    <x v="1"/>
    <x v="1"/>
    <n v="8.6999999999999993"/>
  </r>
  <r>
    <s v="S5093"/>
    <s v="Omar"/>
    <s v="Johnson"/>
    <s v="student4093@university.com"/>
    <s v="Male"/>
    <n v="22"/>
    <x v="3"/>
    <n v="84.96"/>
    <n v="84.96"/>
    <n v="55.58"/>
    <n v="58.4"/>
    <n v="50.81"/>
    <n v="50.81"/>
    <n v="71.98"/>
    <n v="7.27"/>
    <n v="57.51"/>
    <n v="71.27"/>
    <x v="1"/>
    <x v="1"/>
    <n v="15.9"/>
    <x v="0"/>
    <x v="0"/>
    <s v="High School"/>
    <x v="0"/>
    <x v="0"/>
    <x v="5"/>
    <n v="8.4"/>
  </r>
  <r>
    <s v="S5094"/>
    <s v="Emma"/>
    <s v="Brown"/>
    <s v="student4094@university.com"/>
    <s v="Male"/>
    <n v="20"/>
    <x v="1"/>
    <n v="56.43"/>
    <n v="56.43"/>
    <n v="46.21"/>
    <n v="68.03"/>
    <n v="50.74"/>
    <n v="50.74"/>
    <n v="94.19"/>
    <n v="8.9700000000000006"/>
    <n v="67.92"/>
    <n v="53.42"/>
    <x v="2"/>
    <x v="1"/>
    <n v="6.3"/>
    <x v="0"/>
    <x v="0"/>
    <s v="None"/>
    <x v="1"/>
    <x v="0"/>
    <x v="8"/>
    <n v="6"/>
  </r>
  <r>
    <s v="S5095"/>
    <s v="Ali"/>
    <s v="Smith"/>
    <s v="student4095@university.com"/>
    <s v="Male"/>
    <n v="24"/>
    <x v="0"/>
    <n v="99.25"/>
    <n v="99.25"/>
    <n v="70.8"/>
    <n v="95.63"/>
    <n v="51.47"/>
    <n v="51.47"/>
    <n v="71.33"/>
    <n v="7.53"/>
    <n v="54.78"/>
    <n v="83.27"/>
    <x v="1"/>
    <x v="1"/>
    <n v="8.6"/>
    <x v="0"/>
    <x v="0"/>
    <s v="High School"/>
    <x v="0"/>
    <x v="1"/>
    <x v="2"/>
    <n v="7.1"/>
  </r>
  <r>
    <s v="S5096"/>
    <s v="Ali"/>
    <s v="Brown"/>
    <s v="student4096@university.com"/>
    <s v="Male"/>
    <n v="23"/>
    <x v="1"/>
    <n v="80.400000000000006"/>
    <n v="80.400000000000006"/>
    <n v="44.18"/>
    <n v="82.64"/>
    <n v="60.97"/>
    <n v="60.97"/>
    <n v="63.67"/>
    <n v="6.27"/>
    <n v="57.78"/>
    <n v="69.98"/>
    <x v="2"/>
    <x v="1"/>
    <n v="17.600000000000001"/>
    <x v="1"/>
    <x v="0"/>
    <s v="High School"/>
    <x v="0"/>
    <x v="0"/>
    <x v="4"/>
    <n v="8.6"/>
  </r>
  <r>
    <s v="S5097"/>
    <s v="Sara"/>
    <s v="Jones"/>
    <s v="student4097@university.com"/>
    <s v="Male"/>
    <n v="19"/>
    <x v="1"/>
    <n v="75.040000000000006"/>
    <n v="75.040000000000006"/>
    <n v="53.4"/>
    <n v="96.21"/>
    <n v="68.7"/>
    <n v="68.7"/>
    <n v="50.4"/>
    <n v="3.65"/>
    <n v="92.32"/>
    <n v="62.68"/>
    <x v="1"/>
    <x v="1"/>
    <n v="27.3"/>
    <x v="0"/>
    <x v="0"/>
    <s v="Master's"/>
    <x v="2"/>
    <x v="1"/>
    <x v="1"/>
    <n v="4.7"/>
  </r>
  <r>
    <s v="S5098"/>
    <s v="Emma"/>
    <s v="Brown"/>
    <s v="student4098@university.com"/>
    <s v="Female"/>
    <n v="20"/>
    <x v="3"/>
    <n v="69.11"/>
    <n v="69.11"/>
    <n v="66.39"/>
    <n v="79.599999999999994"/>
    <n v="80.39"/>
    <n v="80.39"/>
    <n v="98.53"/>
    <n v="1.01"/>
    <n v="58.58"/>
    <n v="93.84"/>
    <x v="2"/>
    <x v="1"/>
    <n v="21.4"/>
    <x v="0"/>
    <x v="0"/>
    <s v="High School"/>
    <x v="0"/>
    <x v="0"/>
    <x v="9"/>
    <n v="7.2"/>
  </r>
  <r>
    <s v="S5099"/>
    <s v="Emma"/>
    <s v="Brown"/>
    <s v="student4099@university.com"/>
    <s v="Male"/>
    <n v="18"/>
    <x v="1"/>
    <n v="94.93"/>
    <n v="94.93"/>
    <n v="68.430000000000007"/>
    <n v="40.43"/>
    <n v="99.3"/>
    <n v="99.3"/>
    <n v="91.22"/>
    <n v="4.6100000000000003"/>
    <n v="55.57"/>
    <n v="59.18"/>
    <x v="1"/>
    <x v="1"/>
    <n v="10"/>
    <x v="1"/>
    <x v="0"/>
    <m/>
    <x v="1"/>
    <x v="1"/>
    <x v="6"/>
    <n v="8.6"/>
  </r>
  <r>
    <s v="S5100"/>
    <s v="Emma"/>
    <s v="Johnson"/>
    <s v="student4100@university.com"/>
    <s v="Female"/>
    <n v="19"/>
    <x v="3"/>
    <n v="62.2"/>
    <n v="62.2"/>
    <n v="73.92"/>
    <n v="55.94"/>
    <n v="67.72"/>
    <n v="67.72"/>
    <n v="80.78"/>
    <n v="9.25"/>
    <n v="94"/>
    <n v="75.75"/>
    <x v="3"/>
    <x v="1"/>
    <n v="22.5"/>
    <x v="0"/>
    <x v="0"/>
    <s v="PhD"/>
    <x v="3"/>
    <x v="0"/>
    <x v="9"/>
    <n v="8.1999999999999993"/>
  </r>
  <r>
    <s v="S5101"/>
    <s v="Sara"/>
    <s v="Davis"/>
    <s v="student4101@university.com"/>
    <s v="Male"/>
    <n v="24"/>
    <x v="0"/>
    <n v="64.290000000000006"/>
    <n v="64.290000000000006"/>
    <n v="82.34"/>
    <n v="94.35"/>
    <n v="52.78"/>
    <n v="52.78"/>
    <n v="91.53"/>
    <n v="5.83"/>
    <n v="72.19"/>
    <n v="89.79"/>
    <x v="1"/>
    <x v="1"/>
    <n v="27.4"/>
    <x v="0"/>
    <x v="0"/>
    <m/>
    <x v="1"/>
    <x v="0"/>
    <x v="4"/>
    <n v="5.4"/>
  </r>
  <r>
    <s v="S5102"/>
    <s v="Ali"/>
    <s v="Jones"/>
    <s v="student4102@university.com"/>
    <s v="Female"/>
    <n v="24"/>
    <x v="0"/>
    <n v="56.12"/>
    <n v="56.12"/>
    <n v="42.83"/>
    <n v="78.61"/>
    <n v="59.75"/>
    <n v="59.75"/>
    <n v="90.51"/>
    <n v="1.85"/>
    <n v="57.86"/>
    <n v="92.45"/>
    <x v="4"/>
    <x v="1"/>
    <n v="5.8"/>
    <x v="1"/>
    <x v="0"/>
    <m/>
    <x v="1"/>
    <x v="1"/>
    <x v="5"/>
    <n v="8.8000000000000007"/>
  </r>
  <r>
    <s v="S5103"/>
    <s v="Sara"/>
    <s v="Brown"/>
    <s v="student4103@university.com"/>
    <s v="Male"/>
    <n v="20"/>
    <x v="3"/>
    <n v="87.96"/>
    <n v="87.96"/>
    <n v="44.84"/>
    <n v="98.9"/>
    <n v="94.89"/>
    <n v="94.89"/>
    <n v="96.59"/>
    <n v="6.49"/>
    <n v="79.08"/>
    <n v="90.94"/>
    <x v="1"/>
    <x v="1"/>
    <n v="11.1"/>
    <x v="0"/>
    <x v="0"/>
    <m/>
    <x v="1"/>
    <x v="1"/>
    <x v="7"/>
    <n v="5"/>
  </r>
  <r>
    <s v="S5104"/>
    <s v="Ahmed"/>
    <s v="Brown"/>
    <s v="student4104@university.com"/>
    <s v="Male"/>
    <n v="18"/>
    <x v="2"/>
    <n v="79.78"/>
    <n v="79.78"/>
    <n v="43.65"/>
    <n v="49.36"/>
    <m/>
    <n v="74.829235588972352"/>
    <n v="69.3"/>
    <n v="4.6500000000000004"/>
    <n v="52.08"/>
    <n v="94.83"/>
    <x v="3"/>
    <x v="1"/>
    <n v="8.8000000000000007"/>
    <x v="0"/>
    <x v="0"/>
    <m/>
    <x v="1"/>
    <x v="1"/>
    <x v="9"/>
    <n v="5"/>
  </r>
  <r>
    <s v="S5105"/>
    <s v="Ahmed"/>
    <s v="Jones"/>
    <s v="student4105@university.com"/>
    <s v="Female"/>
    <n v="23"/>
    <x v="0"/>
    <n v="80.45"/>
    <n v="80.45"/>
    <n v="65.39"/>
    <n v="57.8"/>
    <n v="89.51"/>
    <n v="89.51"/>
    <n v="77.739999999999995"/>
    <n v="9.31"/>
    <n v="71.37"/>
    <n v="57.12"/>
    <x v="0"/>
    <x v="0"/>
    <n v="24.6"/>
    <x v="1"/>
    <x v="0"/>
    <m/>
    <x v="1"/>
    <x v="0"/>
    <x v="6"/>
    <n v="4.5"/>
  </r>
  <r>
    <s v="S5106"/>
    <s v="Sara"/>
    <s v="Jones"/>
    <s v="student4106@university.com"/>
    <s v="Male"/>
    <n v="19"/>
    <x v="3"/>
    <n v="60.92"/>
    <n v="60.92"/>
    <n v="42.51"/>
    <n v="61.74"/>
    <n v="56.21"/>
    <n v="56.21"/>
    <n v="54.93"/>
    <n v="1.61"/>
    <n v="79.52"/>
    <n v="97.02"/>
    <x v="0"/>
    <x v="0"/>
    <n v="27.3"/>
    <x v="0"/>
    <x v="0"/>
    <s v="High School"/>
    <x v="0"/>
    <x v="2"/>
    <x v="4"/>
    <n v="4.5999999999999996"/>
  </r>
  <r>
    <s v="S5107"/>
    <s v="Emma"/>
    <s v="Smith"/>
    <s v="student4107@university.com"/>
    <s v="Female"/>
    <n v="19"/>
    <x v="2"/>
    <n v="82.56"/>
    <n v="82.56"/>
    <n v="84.76"/>
    <n v="59.59"/>
    <m/>
    <n v="74.834183417085342"/>
    <n v="98.27"/>
    <n v="7.12"/>
    <n v="97.86"/>
    <n v="50.54"/>
    <x v="2"/>
    <x v="1"/>
    <n v="18.899999999999999"/>
    <x v="0"/>
    <x v="0"/>
    <s v="High School"/>
    <x v="0"/>
    <x v="2"/>
    <x v="3"/>
    <n v="7.8"/>
  </r>
  <r>
    <s v="S5108"/>
    <s v="Liam"/>
    <s v="Johnson"/>
    <s v="student4108@university.com"/>
    <s v="Male"/>
    <n v="18"/>
    <x v="0"/>
    <n v="88.27"/>
    <n v="88.27"/>
    <n v="53.38"/>
    <n v="55.12"/>
    <n v="55.61"/>
    <n v="55.61"/>
    <n v="99.26"/>
    <n v="6.82"/>
    <n v="66.319999999999993"/>
    <n v="62.8"/>
    <x v="3"/>
    <x v="1"/>
    <n v="26.2"/>
    <x v="0"/>
    <x v="0"/>
    <s v="None"/>
    <x v="1"/>
    <x v="0"/>
    <x v="1"/>
    <n v="5.4"/>
  </r>
  <r>
    <s v="S5109"/>
    <s v="Ali"/>
    <s v="Jones"/>
    <s v="student4109@university.com"/>
    <s v="Male"/>
    <n v="19"/>
    <x v="0"/>
    <n v="67.89"/>
    <n v="67.89"/>
    <n v="96.35"/>
    <n v="66.61"/>
    <n v="92.86"/>
    <n v="92.86"/>
    <n v="89.45"/>
    <n v="9.84"/>
    <n v="88.25"/>
    <n v="54.2"/>
    <x v="0"/>
    <x v="0"/>
    <n v="21.4"/>
    <x v="0"/>
    <x v="0"/>
    <s v="None"/>
    <x v="1"/>
    <x v="2"/>
    <x v="6"/>
    <n v="8.3000000000000007"/>
  </r>
  <r>
    <s v="S5110"/>
    <s v="Sara"/>
    <s v="Jones"/>
    <s v="student4110@university.com"/>
    <s v="Female"/>
    <n v="23"/>
    <x v="0"/>
    <n v="90.07"/>
    <n v="90.07"/>
    <n v="69.180000000000007"/>
    <n v="78.540000000000006"/>
    <n v="60.5"/>
    <n v="60.5"/>
    <n v="72.709999999999994"/>
    <n v="5.65"/>
    <n v="56.63"/>
    <n v="97.28"/>
    <x v="1"/>
    <x v="1"/>
    <n v="21.4"/>
    <x v="0"/>
    <x v="1"/>
    <s v="Bachelor's"/>
    <x v="4"/>
    <x v="2"/>
    <x v="9"/>
    <n v="8.3000000000000007"/>
  </r>
  <r>
    <s v="S5111"/>
    <s v="Sara"/>
    <s v="Williams"/>
    <s v="student4111@university.com"/>
    <s v="Male"/>
    <n v="23"/>
    <x v="1"/>
    <n v="67.44"/>
    <n v="67.44"/>
    <n v="66.78"/>
    <n v="58.68"/>
    <n v="82.16"/>
    <n v="82.16"/>
    <n v="74.83"/>
    <n v="8.7200000000000006"/>
    <n v="71.680000000000007"/>
    <n v="71.2"/>
    <x v="0"/>
    <x v="0"/>
    <n v="19.5"/>
    <x v="0"/>
    <x v="0"/>
    <s v="Bachelor's"/>
    <x v="4"/>
    <x v="0"/>
    <x v="4"/>
    <n v="4.5999999999999996"/>
  </r>
  <r>
    <s v="S5112"/>
    <s v="Sara"/>
    <s v="Davis"/>
    <s v="student4112@university.com"/>
    <s v="Female"/>
    <n v="23"/>
    <x v="3"/>
    <n v="87.91"/>
    <n v="87.91"/>
    <n v="86.83"/>
    <n v="44.78"/>
    <n v="75.81"/>
    <n v="75.81"/>
    <n v="71.77"/>
    <n v="0.25"/>
    <n v="61.16"/>
    <n v="65.760000000000005"/>
    <x v="1"/>
    <x v="1"/>
    <n v="6.3"/>
    <x v="1"/>
    <x v="0"/>
    <s v="Bachelor's"/>
    <x v="4"/>
    <x v="1"/>
    <x v="1"/>
    <n v="6.7"/>
  </r>
  <r>
    <s v="S5113"/>
    <s v="Liam"/>
    <s v="Jones"/>
    <s v="student4113@university.com"/>
    <s v="Male"/>
    <n v="18"/>
    <x v="3"/>
    <n v="51.69"/>
    <n v="51.69"/>
    <n v="82.79"/>
    <n v="82.51"/>
    <n v="77.22"/>
    <n v="77.22"/>
    <n v="64.67"/>
    <n v="1.23"/>
    <n v="74.62"/>
    <n v="58.35"/>
    <x v="2"/>
    <x v="1"/>
    <n v="28.4"/>
    <x v="1"/>
    <x v="0"/>
    <s v="High School"/>
    <x v="0"/>
    <x v="2"/>
    <x v="1"/>
    <n v="7.7"/>
  </r>
  <r>
    <s v="S5114"/>
    <s v="Liam"/>
    <s v="Johnson"/>
    <s v="student4114@university.com"/>
    <s v="Male"/>
    <n v="21"/>
    <x v="0"/>
    <m/>
    <n v="75.3382405063291"/>
    <n v="76.44"/>
    <n v="67.540000000000006"/>
    <n v="59.77"/>
    <n v="59.77"/>
    <n v="76.39"/>
    <n v="3.46"/>
    <n v="70.86"/>
    <n v="57.79"/>
    <x v="2"/>
    <x v="1"/>
    <n v="13.9"/>
    <x v="1"/>
    <x v="0"/>
    <s v="None"/>
    <x v="1"/>
    <x v="1"/>
    <x v="1"/>
    <n v="7.4"/>
  </r>
  <r>
    <s v="S5115"/>
    <s v="John"/>
    <s v="Davis"/>
    <s v="student4115@university.com"/>
    <s v="Male"/>
    <n v="21"/>
    <x v="3"/>
    <n v="98.48"/>
    <n v="98.48"/>
    <n v="96.11"/>
    <n v="73.39"/>
    <n v="81.760000000000005"/>
    <n v="81.760000000000005"/>
    <n v="52.67"/>
    <n v="6.19"/>
    <n v="98.99"/>
    <n v="80.7"/>
    <x v="1"/>
    <x v="1"/>
    <n v="25.1"/>
    <x v="1"/>
    <x v="0"/>
    <m/>
    <x v="1"/>
    <x v="0"/>
    <x v="7"/>
    <n v="4.5"/>
  </r>
  <r>
    <s v="S5116"/>
    <s v="Ahmed"/>
    <s v="Davis"/>
    <s v="student4116@university.com"/>
    <s v="Male"/>
    <n v="24"/>
    <x v="1"/>
    <n v="99.06"/>
    <n v="99.06"/>
    <n v="65.34"/>
    <n v="67.319999999999993"/>
    <n v="52.16"/>
    <n v="52.16"/>
    <n v="99.59"/>
    <n v="4.49"/>
    <n v="95.87"/>
    <n v="52.35"/>
    <x v="3"/>
    <x v="1"/>
    <n v="25.2"/>
    <x v="1"/>
    <x v="0"/>
    <m/>
    <x v="1"/>
    <x v="0"/>
    <x v="9"/>
    <n v="5.6"/>
  </r>
  <r>
    <s v="S5117"/>
    <s v="Omar"/>
    <s v="Brown"/>
    <s v="student4117@university.com"/>
    <s v="Male"/>
    <n v="24"/>
    <x v="3"/>
    <n v="64.09"/>
    <n v="64.09"/>
    <n v="88.51"/>
    <n v="93.42"/>
    <n v="99.67"/>
    <n v="99.67"/>
    <n v="71.2"/>
    <n v="2.0299999999999998"/>
    <n v="79.11"/>
    <n v="79.72"/>
    <x v="4"/>
    <x v="1"/>
    <n v="29.1"/>
    <x v="1"/>
    <x v="0"/>
    <m/>
    <x v="1"/>
    <x v="2"/>
    <x v="2"/>
    <n v="7.1"/>
  </r>
  <r>
    <s v="S5118"/>
    <s v="Emma"/>
    <s v="Brown"/>
    <s v="student4118@university.com"/>
    <s v="Male"/>
    <n v="19"/>
    <x v="3"/>
    <n v="72.069999999999993"/>
    <n v="72.069999999999993"/>
    <n v="62.81"/>
    <n v="73.52"/>
    <n v="51.34"/>
    <n v="51.34"/>
    <n v="96.37"/>
    <n v="5.89"/>
    <n v="58.83"/>
    <n v="88.73"/>
    <x v="2"/>
    <x v="1"/>
    <n v="13.2"/>
    <x v="0"/>
    <x v="0"/>
    <s v="Bachelor's"/>
    <x v="4"/>
    <x v="0"/>
    <x v="4"/>
    <n v="6.9"/>
  </r>
  <r>
    <s v="S5119"/>
    <s v="Maria"/>
    <s v="Brown"/>
    <s v="student4119@university.com"/>
    <s v="Male"/>
    <n v="23"/>
    <x v="3"/>
    <n v="53.15"/>
    <n v="53.15"/>
    <n v="90.3"/>
    <n v="95.4"/>
    <n v="52.51"/>
    <n v="52.51"/>
    <n v="86.21"/>
    <n v="5.67"/>
    <n v="77.849999999999994"/>
    <n v="80.05"/>
    <x v="2"/>
    <x v="1"/>
    <n v="29.9"/>
    <x v="0"/>
    <x v="0"/>
    <s v="Bachelor's"/>
    <x v="4"/>
    <x v="1"/>
    <x v="7"/>
    <n v="8.1"/>
  </r>
  <r>
    <s v="S5120"/>
    <s v="Liam"/>
    <s v="Brown"/>
    <s v="student4120@university.com"/>
    <s v="Female"/>
    <n v="19"/>
    <x v="1"/>
    <n v="93.67"/>
    <n v="93.67"/>
    <n v="55.57"/>
    <n v="70.63"/>
    <n v="66.23"/>
    <n v="66.23"/>
    <n v="64.5"/>
    <n v="5.24"/>
    <n v="89.6"/>
    <n v="91.33"/>
    <x v="3"/>
    <x v="1"/>
    <n v="12.5"/>
    <x v="0"/>
    <x v="0"/>
    <s v="None"/>
    <x v="1"/>
    <x v="1"/>
    <x v="4"/>
    <n v="4.3"/>
  </r>
  <r>
    <s v="S5121"/>
    <s v="Omar"/>
    <s v="Williams"/>
    <s v="student4121@university.com"/>
    <s v="Male"/>
    <n v="18"/>
    <x v="1"/>
    <n v="78.430000000000007"/>
    <n v="78.430000000000007"/>
    <n v="57.36"/>
    <n v="57.56"/>
    <n v="91.58"/>
    <n v="91.58"/>
    <n v="61.1"/>
    <n v="0.91"/>
    <n v="51.9"/>
    <n v="63.26"/>
    <x v="4"/>
    <x v="1"/>
    <n v="16.3"/>
    <x v="1"/>
    <x v="1"/>
    <s v="PhD"/>
    <x v="3"/>
    <x v="1"/>
    <x v="3"/>
    <n v="6.4"/>
  </r>
  <r>
    <s v="S5122"/>
    <s v="Liam"/>
    <s v="Jones"/>
    <s v="student4122@university.com"/>
    <s v="Male"/>
    <n v="19"/>
    <x v="3"/>
    <n v="69.260000000000005"/>
    <n v="69.260000000000005"/>
    <n v="80.67"/>
    <n v="61.33"/>
    <n v="62.86"/>
    <n v="62.86"/>
    <n v="99.78"/>
    <n v="9.27"/>
    <n v="71.7"/>
    <n v="53.86"/>
    <x v="1"/>
    <x v="1"/>
    <n v="22.7"/>
    <x v="0"/>
    <x v="0"/>
    <s v="PhD"/>
    <x v="3"/>
    <x v="0"/>
    <x v="7"/>
    <n v="8.1999999999999993"/>
  </r>
  <r>
    <s v="S5123"/>
    <s v="Emma"/>
    <s v="Brown"/>
    <s v="student4123@university.com"/>
    <s v="Male"/>
    <n v="22"/>
    <x v="0"/>
    <n v="55.64"/>
    <n v="55.64"/>
    <n v="52.76"/>
    <n v="71.33"/>
    <n v="73.599999999999994"/>
    <n v="73.599999999999994"/>
    <n v="88.61"/>
    <n v="5.92"/>
    <n v="52.13"/>
    <n v="86.05"/>
    <x v="4"/>
    <x v="1"/>
    <n v="8.9"/>
    <x v="1"/>
    <x v="0"/>
    <s v="Bachelor's"/>
    <x v="4"/>
    <x v="1"/>
    <x v="5"/>
    <n v="9"/>
  </r>
  <r>
    <s v="S5124"/>
    <s v="Maria"/>
    <s v="Smith"/>
    <s v="student4124@university.com"/>
    <s v="Female"/>
    <n v="21"/>
    <x v="3"/>
    <n v="97.34"/>
    <n v="97.34"/>
    <n v="53.75"/>
    <n v="71.8"/>
    <m/>
    <n v="74.913294871794804"/>
    <n v="62.48"/>
    <n v="2.64"/>
    <n v="62.2"/>
    <n v="91.41"/>
    <x v="3"/>
    <x v="1"/>
    <n v="11.7"/>
    <x v="0"/>
    <x v="0"/>
    <m/>
    <x v="1"/>
    <x v="0"/>
    <x v="6"/>
    <n v="4.5999999999999996"/>
  </r>
  <r>
    <s v="S5125"/>
    <s v="John"/>
    <s v="Brown"/>
    <s v="student4125@university.com"/>
    <s v="Female"/>
    <n v="19"/>
    <x v="0"/>
    <n v="76.510000000000005"/>
    <n v="76.510000000000005"/>
    <n v="58.32"/>
    <n v="81.239999999999995"/>
    <m/>
    <n v="74.913294871794804"/>
    <n v="53.37"/>
    <n v="6.87"/>
    <n v="54.61"/>
    <n v="75.08"/>
    <x v="3"/>
    <x v="1"/>
    <n v="23.2"/>
    <x v="0"/>
    <x v="1"/>
    <s v="PhD"/>
    <x v="3"/>
    <x v="0"/>
    <x v="9"/>
    <n v="7.2"/>
  </r>
  <r>
    <s v="S5126"/>
    <s v="Sara"/>
    <s v="Jones"/>
    <s v="student4126@university.com"/>
    <s v="Male"/>
    <n v="19"/>
    <x v="3"/>
    <n v="64.150000000000006"/>
    <n v="64.150000000000006"/>
    <n v="80.739999999999995"/>
    <n v="53.47"/>
    <n v="80.400000000000006"/>
    <n v="80.400000000000006"/>
    <n v="84.85"/>
    <n v="3.18"/>
    <n v="98.03"/>
    <n v="91.03"/>
    <x v="3"/>
    <x v="1"/>
    <n v="29.4"/>
    <x v="1"/>
    <x v="0"/>
    <s v="Bachelor's"/>
    <x v="4"/>
    <x v="0"/>
    <x v="9"/>
    <n v="4"/>
  </r>
  <r>
    <s v="S5127"/>
    <s v="John"/>
    <s v="Brown"/>
    <s v="student4127@university.com"/>
    <s v="Male"/>
    <n v="20"/>
    <x v="0"/>
    <n v="67.510000000000005"/>
    <n v="67.510000000000005"/>
    <n v="93.36"/>
    <n v="79.53"/>
    <m/>
    <n v="74.906251604621232"/>
    <n v="65.150000000000006"/>
    <n v="5.0599999999999996"/>
    <n v="58.44"/>
    <n v="72.900000000000006"/>
    <x v="3"/>
    <x v="1"/>
    <n v="23.3"/>
    <x v="1"/>
    <x v="0"/>
    <m/>
    <x v="1"/>
    <x v="1"/>
    <x v="6"/>
    <n v="5.7"/>
  </r>
  <r>
    <s v="S5128"/>
    <s v="Liam"/>
    <s v="Williams"/>
    <s v="student4128@university.com"/>
    <s v="Male"/>
    <n v="19"/>
    <x v="0"/>
    <n v="63.53"/>
    <n v="63.53"/>
    <n v="80.47"/>
    <n v="86.72"/>
    <n v="84.71"/>
    <n v="84.71"/>
    <n v="61.07"/>
    <n v="3.41"/>
    <n v="57.51"/>
    <n v="59.93"/>
    <x v="4"/>
    <x v="1"/>
    <n v="26.6"/>
    <x v="0"/>
    <x v="1"/>
    <m/>
    <x v="1"/>
    <x v="0"/>
    <x v="9"/>
    <n v="6.2"/>
  </r>
  <r>
    <s v="S5129"/>
    <s v="John"/>
    <s v="Johnson"/>
    <s v="student4129@university.com"/>
    <s v="Female"/>
    <n v="22"/>
    <x v="2"/>
    <n v="80.09"/>
    <n v="80.09"/>
    <n v="89.67"/>
    <n v="80.599999999999994"/>
    <n v="89.27"/>
    <n v="89.27"/>
    <n v="86.75"/>
    <n v="8.8000000000000007"/>
    <n v="98.6"/>
    <n v="73.72"/>
    <x v="2"/>
    <x v="1"/>
    <n v="5.9"/>
    <x v="1"/>
    <x v="0"/>
    <m/>
    <x v="1"/>
    <x v="0"/>
    <x v="5"/>
    <n v="5.7"/>
  </r>
  <r>
    <s v="S5130"/>
    <s v="Omar"/>
    <s v="Johnson"/>
    <s v="student4130@university.com"/>
    <s v="Male"/>
    <n v="21"/>
    <x v="3"/>
    <n v="96.5"/>
    <n v="96.5"/>
    <n v="72.61"/>
    <n v="68.91"/>
    <n v="92.52"/>
    <n v="92.52"/>
    <n v="83.96"/>
    <n v="9.94"/>
    <n v="75.8"/>
    <n v="60.8"/>
    <x v="1"/>
    <x v="1"/>
    <n v="19.399999999999999"/>
    <x v="0"/>
    <x v="1"/>
    <s v="Master's"/>
    <x v="2"/>
    <x v="0"/>
    <x v="1"/>
    <n v="7.1"/>
  </r>
  <r>
    <s v="S5131"/>
    <s v="Ali"/>
    <s v="Jones"/>
    <s v="student4131@university.com"/>
    <s v="Female"/>
    <n v="20"/>
    <x v="1"/>
    <m/>
    <n v="75.307144702842351"/>
    <n v="44.14"/>
    <n v="99.5"/>
    <n v="56.69"/>
    <n v="56.69"/>
    <n v="74.069999999999993"/>
    <n v="1.61"/>
    <n v="87.9"/>
    <n v="73.599999999999994"/>
    <x v="1"/>
    <x v="1"/>
    <n v="27.9"/>
    <x v="1"/>
    <x v="0"/>
    <s v="PhD"/>
    <x v="3"/>
    <x v="2"/>
    <x v="6"/>
    <n v="4.0999999999999996"/>
  </r>
  <r>
    <s v="S5132"/>
    <s v="Liam"/>
    <s v="Johnson"/>
    <s v="student4132@university.com"/>
    <s v="Male"/>
    <n v="18"/>
    <x v="0"/>
    <n v="73.02"/>
    <n v="73.02"/>
    <n v="46.03"/>
    <n v="64.290000000000006"/>
    <n v="72.78"/>
    <n v="72.78"/>
    <n v="97.13"/>
    <n v="0.24"/>
    <n v="66.37"/>
    <n v="57.38"/>
    <x v="3"/>
    <x v="1"/>
    <n v="22.1"/>
    <x v="0"/>
    <x v="1"/>
    <s v="High School"/>
    <x v="0"/>
    <x v="1"/>
    <x v="2"/>
    <n v="8.5"/>
  </r>
  <r>
    <s v="S5133"/>
    <s v="Liam"/>
    <s v="Johnson"/>
    <s v="student4133@university.com"/>
    <s v="Female"/>
    <n v="24"/>
    <x v="2"/>
    <n v="91.32"/>
    <n v="91.32"/>
    <n v="73.260000000000005"/>
    <n v="46.4"/>
    <n v="97.35"/>
    <n v="97.35"/>
    <n v="83.98"/>
    <n v="2.19"/>
    <n v="76.64"/>
    <n v="59.28"/>
    <x v="1"/>
    <x v="1"/>
    <n v="21.9"/>
    <x v="0"/>
    <x v="0"/>
    <s v="High School"/>
    <x v="0"/>
    <x v="1"/>
    <x v="8"/>
    <n v="5.6"/>
  </r>
  <r>
    <s v="S5134"/>
    <s v="Omar"/>
    <s v="Smith"/>
    <s v="student4134@university.com"/>
    <s v="Female"/>
    <n v="18"/>
    <x v="3"/>
    <n v="71.16"/>
    <n v="71.16"/>
    <n v="59.67"/>
    <n v="89.29"/>
    <n v="88.6"/>
    <n v="88.6"/>
    <n v="94.67"/>
    <n v="5.9"/>
    <n v="50.34"/>
    <n v="94.15"/>
    <x v="0"/>
    <x v="0"/>
    <n v="10.1"/>
    <x v="0"/>
    <x v="0"/>
    <s v="High School"/>
    <x v="0"/>
    <x v="0"/>
    <x v="3"/>
    <n v="4.8"/>
  </r>
  <r>
    <s v="S5135"/>
    <s v="Ahmed"/>
    <s v="Jones"/>
    <s v="student4135@university.com"/>
    <s v="Male"/>
    <n v="21"/>
    <x v="3"/>
    <n v="62.62"/>
    <n v="62.62"/>
    <n v="53.23"/>
    <n v="52.73"/>
    <n v="55.85"/>
    <n v="55.85"/>
    <n v="59.53"/>
    <n v="1.74"/>
    <n v="70.44"/>
    <n v="55.79"/>
    <x v="0"/>
    <x v="0"/>
    <n v="26.5"/>
    <x v="1"/>
    <x v="0"/>
    <s v="High School"/>
    <x v="0"/>
    <x v="2"/>
    <x v="2"/>
    <n v="6.2"/>
  </r>
  <r>
    <s v="S5136"/>
    <s v="Maria"/>
    <s v="Jones"/>
    <s v="student4136@university.com"/>
    <s v="Male"/>
    <n v="24"/>
    <x v="1"/>
    <n v="99.17"/>
    <n v="99.17"/>
    <n v="67.98"/>
    <n v="82.8"/>
    <n v="75.13"/>
    <n v="75.13"/>
    <n v="64.83"/>
    <n v="8.11"/>
    <n v="77.75"/>
    <n v="61.21"/>
    <x v="1"/>
    <x v="1"/>
    <n v="26.6"/>
    <x v="0"/>
    <x v="0"/>
    <s v="Master's"/>
    <x v="2"/>
    <x v="1"/>
    <x v="1"/>
    <n v="6.6"/>
  </r>
  <r>
    <s v="S5137"/>
    <s v="Sara"/>
    <s v="Johnson"/>
    <s v="student4137@university.com"/>
    <s v="Male"/>
    <n v="18"/>
    <x v="3"/>
    <n v="65.19"/>
    <n v="65.19"/>
    <n v="79.989999999999995"/>
    <n v="50.74"/>
    <n v="96.12"/>
    <n v="96.12"/>
    <n v="55.23"/>
    <n v="4.09"/>
    <n v="75.72"/>
    <n v="99.78"/>
    <x v="1"/>
    <x v="1"/>
    <n v="20.399999999999999"/>
    <x v="0"/>
    <x v="0"/>
    <s v="None"/>
    <x v="1"/>
    <x v="0"/>
    <x v="8"/>
    <n v="4.3"/>
  </r>
  <r>
    <s v="S5138"/>
    <s v="Omar"/>
    <s v="Johnson"/>
    <s v="student4138@university.com"/>
    <s v="Male"/>
    <n v="22"/>
    <x v="3"/>
    <n v="66.19"/>
    <n v="66.19"/>
    <n v="63.1"/>
    <n v="41.01"/>
    <n v="72"/>
    <n v="72"/>
    <n v="65.23"/>
    <n v="6.11"/>
    <n v="70.290000000000006"/>
    <n v="78.8"/>
    <x v="1"/>
    <x v="1"/>
    <n v="15.7"/>
    <x v="0"/>
    <x v="0"/>
    <m/>
    <x v="1"/>
    <x v="1"/>
    <x v="3"/>
    <n v="8"/>
  </r>
  <r>
    <s v="S5139"/>
    <s v="Maria"/>
    <s v="Johnson"/>
    <s v="student4139@university.com"/>
    <s v="Male"/>
    <n v="19"/>
    <x v="3"/>
    <n v="99.48"/>
    <n v="99.48"/>
    <n v="88.15"/>
    <n v="49.59"/>
    <n v="91.87"/>
    <n v="91.87"/>
    <n v="98.59"/>
    <n v="4.5599999999999996"/>
    <n v="89.4"/>
    <n v="79.290000000000006"/>
    <x v="3"/>
    <x v="1"/>
    <n v="25.6"/>
    <x v="0"/>
    <x v="0"/>
    <s v="High School"/>
    <x v="0"/>
    <x v="1"/>
    <x v="0"/>
    <n v="7.7"/>
  </r>
  <r>
    <s v="S5140"/>
    <s v="Emma"/>
    <s v="Davis"/>
    <s v="student4140@university.com"/>
    <s v="Male"/>
    <n v="21"/>
    <x v="1"/>
    <n v="56.7"/>
    <n v="56.7"/>
    <n v="84.31"/>
    <n v="62.62"/>
    <n v="74.790000000000006"/>
    <n v="74.790000000000006"/>
    <n v="98.14"/>
    <n v="9.0299999999999994"/>
    <n v="75.08"/>
    <n v="92.25"/>
    <x v="0"/>
    <x v="0"/>
    <n v="16.600000000000001"/>
    <x v="0"/>
    <x v="0"/>
    <m/>
    <x v="1"/>
    <x v="2"/>
    <x v="4"/>
    <n v="6.6"/>
  </r>
  <r>
    <s v="S5141"/>
    <s v="Maria"/>
    <s v="Williams"/>
    <s v="student4141@university.com"/>
    <s v="Male"/>
    <n v="24"/>
    <x v="3"/>
    <n v="88.03"/>
    <n v="88.03"/>
    <n v="84.09"/>
    <n v="46.4"/>
    <n v="55.34"/>
    <n v="55.34"/>
    <n v="88.02"/>
    <n v="0.35"/>
    <n v="81.81"/>
    <n v="76.22"/>
    <x v="3"/>
    <x v="1"/>
    <n v="25.6"/>
    <x v="0"/>
    <x v="0"/>
    <s v="PhD"/>
    <x v="3"/>
    <x v="0"/>
    <x v="9"/>
    <n v="4.9000000000000004"/>
  </r>
  <r>
    <s v="S5142"/>
    <s v="Emma"/>
    <s v="Brown"/>
    <s v="student4142@university.com"/>
    <s v="Female"/>
    <n v="20"/>
    <x v="1"/>
    <n v="96.79"/>
    <n v="96.79"/>
    <n v="99.11"/>
    <n v="51.86"/>
    <n v="57.39"/>
    <n v="57.39"/>
    <n v="76.05"/>
    <n v="7.29"/>
    <n v="59.23"/>
    <n v="61.09"/>
    <x v="1"/>
    <x v="1"/>
    <n v="17.100000000000001"/>
    <x v="0"/>
    <x v="0"/>
    <s v="PhD"/>
    <x v="3"/>
    <x v="0"/>
    <x v="6"/>
    <n v="8.6"/>
  </r>
  <r>
    <s v="S5143"/>
    <s v="Omar"/>
    <s v="Williams"/>
    <s v="student4143@university.com"/>
    <s v="Male"/>
    <n v="19"/>
    <x v="0"/>
    <n v="75.59"/>
    <n v="75.59"/>
    <n v="57.71"/>
    <n v="85.88"/>
    <n v="52.33"/>
    <n v="52.33"/>
    <n v="89.04"/>
    <n v="6.52"/>
    <n v="93.08"/>
    <n v="71.12"/>
    <x v="4"/>
    <x v="1"/>
    <n v="19.5"/>
    <x v="0"/>
    <x v="0"/>
    <m/>
    <x v="1"/>
    <x v="0"/>
    <x v="0"/>
    <n v="8"/>
  </r>
  <r>
    <s v="S5144"/>
    <s v="Liam"/>
    <s v="Jones"/>
    <s v="student4144@university.com"/>
    <s v="Male"/>
    <n v="18"/>
    <x v="3"/>
    <n v="50.13"/>
    <n v="50.13"/>
    <n v="78.680000000000007"/>
    <n v="86.19"/>
    <n v="59.77"/>
    <n v="59.77"/>
    <n v="77.67"/>
    <n v="6.5"/>
    <n v="68.14"/>
    <n v="87.75"/>
    <x v="2"/>
    <x v="1"/>
    <n v="23.7"/>
    <x v="0"/>
    <x v="0"/>
    <s v="PhD"/>
    <x v="3"/>
    <x v="0"/>
    <x v="6"/>
    <n v="5.2"/>
  </r>
  <r>
    <s v="S5145"/>
    <s v="Liam"/>
    <s v="Smith"/>
    <s v="student4145@university.com"/>
    <s v="Female"/>
    <n v="18"/>
    <x v="0"/>
    <n v="68.75"/>
    <n v="68.75"/>
    <n v="91.33"/>
    <n v="89.05"/>
    <n v="94.68"/>
    <n v="94.68"/>
    <n v="50.18"/>
    <n v="4.1399999999999997"/>
    <n v="74.11"/>
    <n v="93.62"/>
    <x v="0"/>
    <x v="0"/>
    <n v="11.6"/>
    <x v="0"/>
    <x v="0"/>
    <s v="Bachelor's"/>
    <x v="4"/>
    <x v="1"/>
    <x v="4"/>
    <n v="7.7"/>
  </r>
  <r>
    <s v="S5146"/>
    <s v="Ahmed"/>
    <s v="Brown"/>
    <s v="student4146@university.com"/>
    <s v="Male"/>
    <n v="20"/>
    <x v="3"/>
    <n v="55.58"/>
    <n v="55.58"/>
    <n v="74.77"/>
    <n v="90.47"/>
    <n v="82.51"/>
    <n v="82.51"/>
    <n v="75.08"/>
    <n v="0.16"/>
    <n v="67.61"/>
    <n v="63.66"/>
    <x v="2"/>
    <x v="1"/>
    <n v="11.2"/>
    <x v="0"/>
    <x v="0"/>
    <m/>
    <x v="1"/>
    <x v="2"/>
    <x v="8"/>
    <n v="4.5"/>
  </r>
  <r>
    <s v="S5147"/>
    <s v="Omar"/>
    <s v="Smith"/>
    <s v="student4147@university.com"/>
    <s v="Male"/>
    <n v="22"/>
    <x v="0"/>
    <n v="70.81"/>
    <n v="70.81"/>
    <n v="87.37"/>
    <n v="65.23"/>
    <n v="86.94"/>
    <n v="86.94"/>
    <n v="79.95"/>
    <n v="6.89"/>
    <n v="94.6"/>
    <n v="63.1"/>
    <x v="2"/>
    <x v="1"/>
    <n v="21.7"/>
    <x v="0"/>
    <x v="0"/>
    <s v="PhD"/>
    <x v="3"/>
    <x v="0"/>
    <x v="3"/>
    <n v="4.5999999999999996"/>
  </r>
  <r>
    <s v="S5148"/>
    <s v="Emma"/>
    <s v="Davis"/>
    <s v="student4148@university.com"/>
    <s v="Male"/>
    <n v="20"/>
    <x v="0"/>
    <m/>
    <n v="75.32612137203165"/>
    <n v="64.87"/>
    <n v="92.05"/>
    <n v="81.08"/>
    <n v="81.08"/>
    <n v="63.29"/>
    <n v="8.2899999999999991"/>
    <n v="95.04"/>
    <n v="66.38"/>
    <x v="3"/>
    <x v="1"/>
    <n v="28.8"/>
    <x v="0"/>
    <x v="0"/>
    <s v="Master's"/>
    <x v="2"/>
    <x v="1"/>
    <x v="7"/>
    <n v="6.2"/>
  </r>
  <r>
    <s v="S5149"/>
    <s v="Maria"/>
    <s v="Jones"/>
    <s v="student4149@university.com"/>
    <s v="Male"/>
    <n v="21"/>
    <x v="0"/>
    <n v="71.94"/>
    <n v="71.94"/>
    <n v="75.430000000000007"/>
    <n v="71.56"/>
    <n v="69.33"/>
    <n v="69.33"/>
    <n v="60.16"/>
    <n v="0.85"/>
    <n v="61.21"/>
    <n v="79.81"/>
    <x v="0"/>
    <x v="0"/>
    <n v="16.2"/>
    <x v="1"/>
    <x v="0"/>
    <s v="Bachelor's"/>
    <x v="4"/>
    <x v="1"/>
    <x v="0"/>
    <n v="7.5"/>
  </r>
  <r>
    <s v="S5150"/>
    <s v="Maria"/>
    <s v="Davis"/>
    <s v="student4150@university.com"/>
    <s v="Female"/>
    <n v="20"/>
    <x v="3"/>
    <n v="71.599999999999994"/>
    <n v="71.599999999999994"/>
    <n v="43.34"/>
    <n v="68.239999999999995"/>
    <n v="60.84"/>
    <n v="60.84"/>
    <n v="63.69"/>
    <n v="4.42"/>
    <n v="87.64"/>
    <n v="63.93"/>
    <x v="2"/>
    <x v="1"/>
    <n v="27.5"/>
    <x v="0"/>
    <x v="0"/>
    <s v="None"/>
    <x v="1"/>
    <x v="1"/>
    <x v="3"/>
    <n v="8.6"/>
  </r>
  <r>
    <s v="S5151"/>
    <s v="Emma"/>
    <s v="Jones"/>
    <s v="student4151@university.com"/>
    <s v="Female"/>
    <n v="18"/>
    <x v="0"/>
    <m/>
    <n v="75.335529100529101"/>
    <n v="99.15"/>
    <n v="83.11"/>
    <n v="96.28"/>
    <n v="96.28"/>
    <n v="81.180000000000007"/>
    <n v="1.63"/>
    <n v="55.14"/>
    <n v="94.66"/>
    <x v="2"/>
    <x v="1"/>
    <n v="18"/>
    <x v="0"/>
    <x v="0"/>
    <s v="High School"/>
    <x v="0"/>
    <x v="1"/>
    <x v="0"/>
    <n v="8.9"/>
  </r>
  <r>
    <s v="S5152"/>
    <s v="John"/>
    <s v="Smith"/>
    <s v="student4152@university.com"/>
    <s v="Male"/>
    <n v="22"/>
    <x v="1"/>
    <n v="79.08"/>
    <n v="79.08"/>
    <n v="88"/>
    <n v="52.83"/>
    <n v="75.739999999999995"/>
    <n v="75.739999999999995"/>
    <n v="57.3"/>
    <n v="6.11"/>
    <n v="51.49"/>
    <n v="98.9"/>
    <x v="1"/>
    <x v="1"/>
    <n v="29.3"/>
    <x v="0"/>
    <x v="0"/>
    <s v="PhD"/>
    <x v="3"/>
    <x v="1"/>
    <x v="0"/>
    <n v="7.5"/>
  </r>
  <r>
    <s v="S5153"/>
    <s v="Ahmed"/>
    <s v="Smith"/>
    <s v="student4153@university.com"/>
    <s v="Male"/>
    <n v="22"/>
    <x v="1"/>
    <n v="92.81"/>
    <n v="92.81"/>
    <n v="92.13"/>
    <n v="87.37"/>
    <n v="74.05"/>
    <n v="74.05"/>
    <n v="86.02"/>
    <n v="7.86"/>
    <n v="91.83"/>
    <n v="83.96"/>
    <x v="1"/>
    <x v="1"/>
    <n v="24.8"/>
    <x v="1"/>
    <x v="0"/>
    <s v="None"/>
    <x v="1"/>
    <x v="1"/>
    <x v="5"/>
    <n v="7.9"/>
  </r>
  <r>
    <s v="S5154"/>
    <s v="Ali"/>
    <s v="Smith"/>
    <s v="student4154@university.com"/>
    <s v="Female"/>
    <n v="23"/>
    <x v="1"/>
    <n v="65.42"/>
    <n v="65.42"/>
    <n v="81.66"/>
    <n v="65.77"/>
    <n v="99.81"/>
    <n v="99.81"/>
    <n v="71.13"/>
    <n v="6.67"/>
    <n v="56.56"/>
    <n v="98.51"/>
    <x v="3"/>
    <x v="1"/>
    <n v="26.5"/>
    <x v="0"/>
    <x v="0"/>
    <s v="None"/>
    <x v="1"/>
    <x v="0"/>
    <x v="8"/>
    <n v="6.6"/>
  </r>
  <r>
    <s v="S5155"/>
    <s v="Liam"/>
    <s v="Jones"/>
    <s v="student4155@university.com"/>
    <s v="Male"/>
    <n v="20"/>
    <x v="3"/>
    <n v="91.08"/>
    <n v="91.08"/>
    <n v="51.16"/>
    <n v="47.64"/>
    <n v="69.2"/>
    <n v="69.2"/>
    <n v="67.67"/>
    <n v="3.18"/>
    <n v="57.74"/>
    <n v="64.39"/>
    <x v="1"/>
    <x v="1"/>
    <n v="22"/>
    <x v="1"/>
    <x v="1"/>
    <s v="High School"/>
    <x v="0"/>
    <x v="2"/>
    <x v="9"/>
    <n v="4.3"/>
  </r>
  <r>
    <s v="S5156"/>
    <s v="Sara"/>
    <s v="Johnson"/>
    <s v="student4156@university.com"/>
    <s v="Female"/>
    <n v="21"/>
    <x v="1"/>
    <n v="78.3"/>
    <n v="78.3"/>
    <n v="41.86"/>
    <n v="47.16"/>
    <n v="92.71"/>
    <n v="92.71"/>
    <n v="90.36"/>
    <n v="1.4"/>
    <n v="80.33"/>
    <n v="90.76"/>
    <x v="4"/>
    <x v="1"/>
    <n v="26.7"/>
    <x v="0"/>
    <x v="0"/>
    <s v="None"/>
    <x v="1"/>
    <x v="0"/>
    <x v="8"/>
    <n v="4.5999999999999996"/>
  </r>
  <r>
    <s v="S5157"/>
    <s v="Maria"/>
    <s v="Smith"/>
    <s v="student4157@university.com"/>
    <s v="Female"/>
    <n v="18"/>
    <x v="3"/>
    <n v="65.03"/>
    <n v="65.03"/>
    <n v="91.88"/>
    <n v="49.89"/>
    <n v="93.12"/>
    <n v="93.12"/>
    <n v="75.3"/>
    <n v="7.94"/>
    <n v="90.84"/>
    <n v="83.92"/>
    <x v="4"/>
    <x v="1"/>
    <n v="19.8"/>
    <x v="0"/>
    <x v="0"/>
    <s v="PhD"/>
    <x v="3"/>
    <x v="0"/>
    <x v="3"/>
    <n v="8.9"/>
  </r>
  <r>
    <s v="S5158"/>
    <s v="Sara"/>
    <s v="Davis"/>
    <s v="student4158@university.com"/>
    <s v="Female"/>
    <n v="19"/>
    <x v="3"/>
    <n v="64.760000000000005"/>
    <n v="64.760000000000005"/>
    <n v="63.78"/>
    <n v="93.43"/>
    <n v="61.63"/>
    <n v="61.63"/>
    <n v="68.92"/>
    <n v="3.24"/>
    <n v="59.48"/>
    <n v="63.16"/>
    <x v="1"/>
    <x v="1"/>
    <n v="19.2"/>
    <x v="0"/>
    <x v="0"/>
    <s v="Bachelor's"/>
    <x v="4"/>
    <x v="1"/>
    <x v="9"/>
    <n v="6"/>
  </r>
  <r>
    <s v="S5159"/>
    <s v="Ali"/>
    <s v="Brown"/>
    <s v="student4159@university.com"/>
    <s v="Male"/>
    <n v="22"/>
    <x v="1"/>
    <n v="68.06"/>
    <n v="68.06"/>
    <n v="55.83"/>
    <n v="99.46"/>
    <n v="54.74"/>
    <n v="54.74"/>
    <n v="93.91"/>
    <n v="0.22"/>
    <n v="55.71"/>
    <n v="65.92"/>
    <x v="2"/>
    <x v="1"/>
    <n v="26.8"/>
    <x v="0"/>
    <x v="1"/>
    <s v="PhD"/>
    <x v="3"/>
    <x v="1"/>
    <x v="9"/>
    <n v="7.9"/>
  </r>
  <r>
    <s v="S5160"/>
    <s v="Omar"/>
    <s v="Jones"/>
    <s v="student4160@university.com"/>
    <s v="Male"/>
    <n v="20"/>
    <x v="2"/>
    <n v="81.13"/>
    <n v="81.13"/>
    <n v="73.7"/>
    <n v="61.42"/>
    <m/>
    <n v="74.814993306559501"/>
    <n v="68.41"/>
    <n v="5.71"/>
    <n v="53.87"/>
    <n v="74.430000000000007"/>
    <x v="0"/>
    <x v="0"/>
    <n v="5.4"/>
    <x v="0"/>
    <x v="0"/>
    <s v="Master's"/>
    <x v="2"/>
    <x v="1"/>
    <x v="4"/>
    <n v="5.0999999999999996"/>
  </r>
  <r>
    <s v="S5161"/>
    <s v="Sara"/>
    <s v="Davis"/>
    <s v="student4161@university.com"/>
    <s v="Male"/>
    <n v="23"/>
    <x v="0"/>
    <n v="61.54"/>
    <n v="61.54"/>
    <n v="65.25"/>
    <n v="57.53"/>
    <n v="71.290000000000006"/>
    <n v="71.290000000000006"/>
    <n v="92.95"/>
    <n v="2.4700000000000002"/>
    <n v="51.24"/>
    <n v="89.58"/>
    <x v="4"/>
    <x v="1"/>
    <n v="17"/>
    <x v="0"/>
    <x v="0"/>
    <m/>
    <x v="1"/>
    <x v="2"/>
    <x v="3"/>
    <n v="6.7"/>
  </r>
  <r>
    <s v="S5162"/>
    <s v="Ali"/>
    <s v="Williams"/>
    <s v="student4162@university.com"/>
    <s v="Female"/>
    <n v="21"/>
    <x v="3"/>
    <n v="96.02"/>
    <n v="96.02"/>
    <n v="79.099999999999994"/>
    <n v="53.13"/>
    <n v="50.11"/>
    <n v="50.11"/>
    <n v="75.209999999999994"/>
    <n v="8.41"/>
    <n v="55.82"/>
    <n v="93.61"/>
    <x v="1"/>
    <x v="1"/>
    <n v="26.8"/>
    <x v="0"/>
    <x v="1"/>
    <s v="High School"/>
    <x v="0"/>
    <x v="2"/>
    <x v="2"/>
    <n v="4.8"/>
  </r>
  <r>
    <s v="S5163"/>
    <s v="Liam"/>
    <s v="Williams"/>
    <s v="student4163@university.com"/>
    <s v="Male"/>
    <n v="21"/>
    <x v="3"/>
    <n v="78.75"/>
    <n v="78.75"/>
    <n v="69.03"/>
    <n v="89.43"/>
    <n v="74.95"/>
    <n v="74.95"/>
    <n v="60.4"/>
    <n v="1.43"/>
    <n v="97.13"/>
    <n v="81.7"/>
    <x v="3"/>
    <x v="1"/>
    <n v="9.9"/>
    <x v="0"/>
    <x v="0"/>
    <s v="Master's"/>
    <x v="2"/>
    <x v="0"/>
    <x v="1"/>
    <n v="8"/>
  </r>
  <r>
    <s v="S5164"/>
    <s v="Emma"/>
    <s v="Brown"/>
    <s v="student4164@university.com"/>
    <s v="Male"/>
    <n v="24"/>
    <x v="0"/>
    <n v="96"/>
    <n v="96"/>
    <n v="81.83"/>
    <n v="52.55"/>
    <n v="80.97"/>
    <n v="80.97"/>
    <n v="80.64"/>
    <n v="4.3499999999999996"/>
    <n v="54.76"/>
    <n v="86.08"/>
    <x v="1"/>
    <x v="1"/>
    <n v="29"/>
    <x v="0"/>
    <x v="0"/>
    <s v="None"/>
    <x v="1"/>
    <x v="1"/>
    <x v="1"/>
    <n v="4.8"/>
  </r>
  <r>
    <s v="S5165"/>
    <s v="John"/>
    <s v="Johnson"/>
    <s v="student4165@university.com"/>
    <s v="Female"/>
    <n v="18"/>
    <x v="1"/>
    <n v="52.32"/>
    <n v="52.32"/>
    <n v="91.21"/>
    <n v="95.45"/>
    <n v="88.8"/>
    <n v="88.8"/>
    <n v="64.27"/>
    <n v="2.5299999999999998"/>
    <n v="79.88"/>
    <n v="63.19"/>
    <x v="4"/>
    <x v="1"/>
    <n v="23.5"/>
    <x v="0"/>
    <x v="0"/>
    <s v="None"/>
    <x v="1"/>
    <x v="0"/>
    <x v="5"/>
    <n v="7.5"/>
  </r>
  <r>
    <s v="S5166"/>
    <s v="Liam"/>
    <s v="Smith"/>
    <s v="student4166@university.com"/>
    <s v="Male"/>
    <n v="22"/>
    <x v="3"/>
    <n v="67.13"/>
    <n v="67.13"/>
    <n v="51.73"/>
    <n v="80.040000000000006"/>
    <n v="97.15"/>
    <n v="97.15"/>
    <n v="57.36"/>
    <n v="6.9"/>
    <n v="96.05"/>
    <n v="87.05"/>
    <x v="4"/>
    <x v="1"/>
    <n v="24.1"/>
    <x v="1"/>
    <x v="1"/>
    <s v="Bachelor's"/>
    <x v="4"/>
    <x v="0"/>
    <x v="8"/>
    <n v="4.8"/>
  </r>
  <r>
    <s v="S5167"/>
    <s v="Maria"/>
    <s v="Jones"/>
    <s v="student4167@university.com"/>
    <s v="Male"/>
    <n v="18"/>
    <x v="1"/>
    <n v="51.14"/>
    <n v="51.14"/>
    <n v="59.77"/>
    <n v="93.83"/>
    <m/>
    <n v="74.795587044534358"/>
    <n v="54.33"/>
    <n v="5.49"/>
    <n v="81.39"/>
    <n v="80.25"/>
    <x v="4"/>
    <x v="1"/>
    <n v="21.6"/>
    <x v="0"/>
    <x v="1"/>
    <s v="High School"/>
    <x v="0"/>
    <x v="2"/>
    <x v="4"/>
    <n v="8.1"/>
  </r>
  <r>
    <s v="S5168"/>
    <s v="Ali"/>
    <s v="Davis"/>
    <s v="student4168@university.com"/>
    <s v="Male"/>
    <n v="23"/>
    <x v="3"/>
    <n v="63.61"/>
    <n v="63.61"/>
    <n v="66.209999999999994"/>
    <n v="73.239999999999995"/>
    <n v="97.01"/>
    <n v="97.01"/>
    <n v="62.08"/>
    <n v="7.91"/>
    <n v="51.64"/>
    <n v="61.15"/>
    <x v="0"/>
    <x v="0"/>
    <n v="16.2"/>
    <x v="0"/>
    <x v="0"/>
    <s v="PhD"/>
    <x v="3"/>
    <x v="0"/>
    <x v="2"/>
    <n v="6.5"/>
  </r>
  <r>
    <s v="S5169"/>
    <s v="Sara"/>
    <s v="Smith"/>
    <s v="student4169@university.com"/>
    <s v="Female"/>
    <n v="19"/>
    <x v="1"/>
    <n v="93.1"/>
    <n v="93.1"/>
    <n v="97.72"/>
    <n v="81.44"/>
    <n v="51.61"/>
    <n v="51.61"/>
    <n v="86.83"/>
    <n v="4.59"/>
    <n v="79.819999999999993"/>
    <n v="97.51"/>
    <x v="1"/>
    <x v="1"/>
    <n v="16.5"/>
    <x v="1"/>
    <x v="0"/>
    <s v="None"/>
    <x v="1"/>
    <x v="0"/>
    <x v="7"/>
    <n v="6.1"/>
  </r>
  <r>
    <s v="S5170"/>
    <s v="Maria"/>
    <s v="Davis"/>
    <s v="student4170@university.com"/>
    <s v="Male"/>
    <n v="19"/>
    <x v="2"/>
    <n v="51.83"/>
    <n v="51.83"/>
    <n v="61.92"/>
    <n v="77.17"/>
    <n v="85.59"/>
    <n v="85.59"/>
    <n v="91.9"/>
    <n v="0.05"/>
    <n v="95.15"/>
    <n v="75.64"/>
    <x v="2"/>
    <x v="1"/>
    <n v="26"/>
    <x v="1"/>
    <x v="0"/>
    <s v="Master's"/>
    <x v="2"/>
    <x v="0"/>
    <x v="7"/>
    <n v="5.7"/>
  </r>
  <r>
    <s v="S5171"/>
    <s v="John"/>
    <s v="Jones"/>
    <s v="student4171@university.com"/>
    <s v="Female"/>
    <n v="19"/>
    <x v="0"/>
    <n v="71.81"/>
    <n v="71.81"/>
    <n v="62.87"/>
    <n v="89.87"/>
    <m/>
    <n v="74.78227642276417"/>
    <n v="93.09"/>
    <n v="2.15"/>
    <n v="66.13"/>
    <n v="89.72"/>
    <x v="3"/>
    <x v="1"/>
    <n v="8.5"/>
    <x v="0"/>
    <x v="0"/>
    <m/>
    <x v="1"/>
    <x v="0"/>
    <x v="5"/>
    <n v="7.4"/>
  </r>
  <r>
    <s v="S5172"/>
    <s v="Emma"/>
    <s v="Williams"/>
    <s v="student4172@university.com"/>
    <s v="Female"/>
    <n v="21"/>
    <x v="3"/>
    <n v="55.88"/>
    <n v="55.88"/>
    <n v="79.209999999999994"/>
    <n v="90.15"/>
    <n v="59.38"/>
    <n v="59.38"/>
    <n v="63.51"/>
    <n v="9.99"/>
    <n v="65.680000000000007"/>
    <n v="76.28"/>
    <x v="2"/>
    <x v="1"/>
    <n v="18.100000000000001"/>
    <x v="0"/>
    <x v="0"/>
    <s v="PhD"/>
    <x v="3"/>
    <x v="0"/>
    <x v="5"/>
    <n v="4.4000000000000004"/>
  </r>
  <r>
    <s v="S5173"/>
    <s v="Omar"/>
    <s v="Smith"/>
    <s v="student4173@university.com"/>
    <s v="Female"/>
    <n v="22"/>
    <x v="1"/>
    <n v="70.84"/>
    <n v="70.84"/>
    <n v="65.150000000000006"/>
    <n v="75.39"/>
    <n v="90.02"/>
    <n v="90.02"/>
    <n v="83.05"/>
    <n v="4.05"/>
    <n v="62.44"/>
    <n v="96.65"/>
    <x v="2"/>
    <x v="1"/>
    <n v="12.7"/>
    <x v="1"/>
    <x v="0"/>
    <s v="Master's"/>
    <x v="2"/>
    <x v="0"/>
    <x v="7"/>
    <n v="8.3000000000000007"/>
  </r>
  <r>
    <s v="S5174"/>
    <s v="Maria"/>
    <s v="Brown"/>
    <s v="student4174@university.com"/>
    <s v="Male"/>
    <n v="18"/>
    <x v="0"/>
    <n v="91.94"/>
    <n v="91.94"/>
    <n v="97.07"/>
    <n v="77.95"/>
    <n v="70.86"/>
    <n v="70.86"/>
    <n v="61.52"/>
    <n v="6.2"/>
    <n v="75.28"/>
    <n v="57.06"/>
    <x v="1"/>
    <x v="1"/>
    <n v="29.6"/>
    <x v="0"/>
    <x v="0"/>
    <s v="High School"/>
    <x v="0"/>
    <x v="2"/>
    <x v="4"/>
    <n v="7.8"/>
  </r>
  <r>
    <s v="S5175"/>
    <s v="Omar"/>
    <s v="Johnson"/>
    <s v="student4175@university.com"/>
    <s v="Male"/>
    <n v="18"/>
    <x v="0"/>
    <n v="81.150000000000006"/>
    <n v="81.150000000000006"/>
    <n v="93.67"/>
    <n v="95.31"/>
    <n v="95.83"/>
    <n v="95.83"/>
    <n v="81.14"/>
    <n v="9.0500000000000007"/>
    <n v="61.9"/>
    <n v="77.31"/>
    <x v="0"/>
    <x v="0"/>
    <n v="5.0999999999999996"/>
    <x v="0"/>
    <x v="0"/>
    <s v="Bachelor's"/>
    <x v="4"/>
    <x v="1"/>
    <x v="2"/>
    <n v="5.9"/>
  </r>
  <r>
    <s v="S5176"/>
    <s v="Ali"/>
    <s v="Brown"/>
    <s v="student4176@university.com"/>
    <s v="Male"/>
    <n v="23"/>
    <x v="0"/>
    <n v="86.84"/>
    <n v="86.84"/>
    <n v="70.8"/>
    <n v="95.79"/>
    <n v="52.12"/>
    <n v="52.12"/>
    <n v="94.36"/>
    <n v="0.21"/>
    <n v="86.19"/>
    <n v="51.26"/>
    <x v="3"/>
    <x v="1"/>
    <n v="6.6"/>
    <x v="0"/>
    <x v="0"/>
    <s v="Master's"/>
    <x v="2"/>
    <x v="2"/>
    <x v="1"/>
    <n v="8.9"/>
  </r>
  <r>
    <s v="S5177"/>
    <s v="John"/>
    <s v="Johnson"/>
    <s v="student4177@university.com"/>
    <s v="Female"/>
    <n v="19"/>
    <x v="3"/>
    <n v="67.459999999999994"/>
    <n v="67.459999999999994"/>
    <n v="78.69"/>
    <n v="79.849999999999994"/>
    <n v="90.11"/>
    <n v="90.11"/>
    <n v="52.04"/>
    <n v="6.6"/>
    <n v="82.24"/>
    <n v="59.87"/>
    <x v="3"/>
    <x v="1"/>
    <n v="29.2"/>
    <x v="0"/>
    <x v="0"/>
    <m/>
    <x v="1"/>
    <x v="0"/>
    <x v="8"/>
    <n v="8.1999999999999993"/>
  </r>
  <r>
    <s v="S5178"/>
    <s v="Sara"/>
    <s v="Davis"/>
    <s v="student4178@university.com"/>
    <s v="Female"/>
    <n v="22"/>
    <x v="1"/>
    <n v="97.22"/>
    <n v="97.22"/>
    <n v="43.48"/>
    <n v="40.47"/>
    <m/>
    <n v="74.769125683060039"/>
    <n v="99.26"/>
    <n v="2.88"/>
    <n v="70.040000000000006"/>
    <n v="64.05"/>
    <x v="1"/>
    <x v="1"/>
    <n v="18.600000000000001"/>
    <x v="1"/>
    <x v="0"/>
    <s v="PhD"/>
    <x v="3"/>
    <x v="0"/>
    <x v="9"/>
    <n v="5.4"/>
  </r>
  <r>
    <s v="S5179"/>
    <s v="John"/>
    <s v="Smith"/>
    <s v="student4179@university.com"/>
    <s v="Male"/>
    <n v="22"/>
    <x v="3"/>
    <n v="85.46"/>
    <n v="85.46"/>
    <n v="81.739999999999995"/>
    <n v="46.26"/>
    <n v="58.83"/>
    <n v="58.83"/>
    <n v="91.35"/>
    <n v="2.79"/>
    <n v="86.13"/>
    <n v="73.63"/>
    <x v="3"/>
    <x v="1"/>
    <n v="8.5"/>
    <x v="0"/>
    <x v="0"/>
    <s v="None"/>
    <x v="1"/>
    <x v="2"/>
    <x v="1"/>
    <n v="8.4"/>
  </r>
  <r>
    <s v="S5180"/>
    <s v="John"/>
    <s v="Smith"/>
    <s v="student4180@university.com"/>
    <s v="Female"/>
    <n v="23"/>
    <x v="2"/>
    <n v="71.09"/>
    <n v="71.09"/>
    <n v="82.43"/>
    <n v="91.48"/>
    <n v="73.87"/>
    <n v="73.87"/>
    <n v="88.08"/>
    <n v="2.25"/>
    <n v="54.92"/>
    <n v="91.01"/>
    <x v="4"/>
    <x v="1"/>
    <n v="16.2"/>
    <x v="1"/>
    <x v="0"/>
    <s v="High School"/>
    <x v="0"/>
    <x v="2"/>
    <x v="1"/>
    <n v="4.5"/>
  </r>
  <r>
    <s v="S5181"/>
    <s v="Ahmed"/>
    <s v="Johnson"/>
    <s v="student4181@university.com"/>
    <s v="Male"/>
    <n v="20"/>
    <x v="3"/>
    <n v="71.319999999999993"/>
    <n v="71.319999999999993"/>
    <n v="61.55"/>
    <n v="45.08"/>
    <n v="69.78"/>
    <n v="69.78"/>
    <n v="84.57"/>
    <n v="8.23"/>
    <n v="87.48"/>
    <n v="73.33"/>
    <x v="1"/>
    <x v="1"/>
    <n v="13.1"/>
    <x v="0"/>
    <x v="0"/>
    <s v="Master's"/>
    <x v="2"/>
    <x v="0"/>
    <x v="0"/>
    <n v="7.4"/>
  </r>
  <r>
    <s v="S5182"/>
    <s v="John"/>
    <s v="Williams"/>
    <s v="student4182@university.com"/>
    <s v="Male"/>
    <n v="22"/>
    <x v="1"/>
    <n v="95.93"/>
    <n v="95.93"/>
    <n v="53.18"/>
    <n v="52.81"/>
    <n v="74.31"/>
    <n v="74.31"/>
    <n v="88.51"/>
    <n v="3.73"/>
    <n v="80.150000000000006"/>
    <n v="78.06"/>
    <x v="1"/>
    <x v="1"/>
    <n v="27.8"/>
    <x v="0"/>
    <x v="0"/>
    <s v="PhD"/>
    <x v="3"/>
    <x v="2"/>
    <x v="9"/>
    <n v="4.7"/>
  </r>
  <r>
    <s v="S5183"/>
    <s v="John"/>
    <s v="Jones"/>
    <s v="student4183@university.com"/>
    <s v="Male"/>
    <n v="22"/>
    <x v="3"/>
    <n v="78.819999999999993"/>
    <n v="78.819999999999993"/>
    <n v="94.9"/>
    <n v="53.83"/>
    <n v="97"/>
    <n v="97"/>
    <n v="99.73"/>
    <n v="0.67"/>
    <n v="81.5"/>
    <n v="96.2"/>
    <x v="4"/>
    <x v="1"/>
    <n v="22.2"/>
    <x v="0"/>
    <x v="0"/>
    <s v="None"/>
    <x v="1"/>
    <x v="1"/>
    <x v="7"/>
    <n v="8.9"/>
  </r>
  <r>
    <s v="S5184"/>
    <s v="Liam"/>
    <s v="Brown"/>
    <s v="student4184@university.com"/>
    <s v="Male"/>
    <n v="18"/>
    <x v="3"/>
    <m/>
    <n v="75.318770718232031"/>
    <n v="65.599999999999994"/>
    <n v="76.010000000000005"/>
    <n v="82.87"/>
    <n v="82.87"/>
    <n v="88.51"/>
    <n v="0.97"/>
    <n v="53.23"/>
    <n v="87.83"/>
    <x v="0"/>
    <x v="0"/>
    <n v="8.3000000000000007"/>
    <x v="1"/>
    <x v="0"/>
    <s v="PhD"/>
    <x v="3"/>
    <x v="0"/>
    <x v="6"/>
    <n v="4.2"/>
  </r>
  <r>
    <s v="S5185"/>
    <s v="Maria"/>
    <s v="Davis"/>
    <s v="student4185@university.com"/>
    <s v="Male"/>
    <n v="23"/>
    <x v="3"/>
    <m/>
    <n v="75.318770718232031"/>
    <n v="79.22"/>
    <n v="74.599999999999994"/>
    <n v="64.52"/>
    <n v="64.52"/>
    <n v="67.58"/>
    <n v="1.49"/>
    <n v="80.91"/>
    <n v="52.51"/>
    <x v="4"/>
    <x v="1"/>
    <n v="18.399999999999999"/>
    <x v="0"/>
    <x v="0"/>
    <s v="None"/>
    <x v="1"/>
    <x v="1"/>
    <x v="0"/>
    <n v="5.2"/>
  </r>
  <r>
    <s v="S5186"/>
    <s v="Sara"/>
    <s v="Brown"/>
    <s v="student4186@university.com"/>
    <s v="Male"/>
    <n v="22"/>
    <x v="1"/>
    <n v="61.18"/>
    <n v="61.18"/>
    <n v="42"/>
    <n v="57.37"/>
    <n v="58.65"/>
    <n v="58.65"/>
    <n v="80.7"/>
    <n v="8.99"/>
    <n v="74.709999999999994"/>
    <n v="58.82"/>
    <x v="4"/>
    <x v="1"/>
    <n v="8.4"/>
    <x v="0"/>
    <x v="0"/>
    <s v="Bachelor's"/>
    <x v="4"/>
    <x v="1"/>
    <x v="3"/>
    <n v="6.7"/>
  </r>
  <r>
    <s v="S5187"/>
    <s v="Liam"/>
    <s v="Brown"/>
    <s v="student4187@university.com"/>
    <s v="Male"/>
    <n v="22"/>
    <x v="0"/>
    <n v="86.18"/>
    <n v="86.18"/>
    <n v="64.84"/>
    <n v="52.46"/>
    <n v="71"/>
    <n v="71"/>
    <n v="66.849999999999994"/>
    <n v="4.2699999999999996"/>
    <n v="74.290000000000006"/>
    <n v="51.91"/>
    <x v="1"/>
    <x v="1"/>
    <n v="21.6"/>
    <x v="0"/>
    <x v="0"/>
    <s v="Bachelor's"/>
    <x v="4"/>
    <x v="2"/>
    <x v="6"/>
    <n v="6.9"/>
  </r>
  <r>
    <s v="S5188"/>
    <s v="Liam"/>
    <s v="Davis"/>
    <s v="student4188@university.com"/>
    <s v="Female"/>
    <n v="18"/>
    <x v="1"/>
    <n v="80.39"/>
    <n v="80.39"/>
    <n v="89.04"/>
    <n v="85.87"/>
    <n v="72.58"/>
    <n v="72.58"/>
    <n v="98.5"/>
    <n v="9.16"/>
    <n v="66.09"/>
    <n v="53.45"/>
    <x v="3"/>
    <x v="1"/>
    <n v="23.2"/>
    <x v="0"/>
    <x v="0"/>
    <m/>
    <x v="1"/>
    <x v="1"/>
    <x v="5"/>
    <n v="6.6"/>
  </r>
  <r>
    <s v="S5189"/>
    <s v="Maria"/>
    <s v="Davis"/>
    <s v="student4189@university.com"/>
    <s v="Male"/>
    <n v="22"/>
    <x v="3"/>
    <n v="75.069999999999993"/>
    <n v="75.069999999999993"/>
    <n v="63.25"/>
    <n v="96.13"/>
    <m/>
    <n v="74.802756232686903"/>
    <n v="95.01"/>
    <n v="8.17"/>
    <n v="50.38"/>
    <n v="66.94"/>
    <x v="2"/>
    <x v="1"/>
    <n v="19.100000000000001"/>
    <x v="0"/>
    <x v="0"/>
    <s v="None"/>
    <x v="1"/>
    <x v="0"/>
    <x v="4"/>
    <n v="7.7"/>
  </r>
  <r>
    <s v="S5190"/>
    <s v="Maria"/>
    <s v="Smith"/>
    <s v="student4190@university.com"/>
    <s v="Female"/>
    <n v="18"/>
    <x v="0"/>
    <n v="81.2"/>
    <n v="81.2"/>
    <n v="76.19"/>
    <n v="43.17"/>
    <m/>
    <n v="74.802756232686903"/>
    <n v="78.38"/>
    <n v="8.3800000000000008"/>
    <n v="71.13"/>
    <n v="86.39"/>
    <x v="4"/>
    <x v="1"/>
    <n v="29.1"/>
    <x v="0"/>
    <x v="0"/>
    <s v="None"/>
    <x v="1"/>
    <x v="1"/>
    <x v="1"/>
    <n v="4"/>
  </r>
  <r>
    <s v="S5191"/>
    <s v="Ali"/>
    <s v="Brown"/>
    <s v="student4191@university.com"/>
    <s v="Female"/>
    <n v="20"/>
    <x v="1"/>
    <n v="60.41"/>
    <n v="60.41"/>
    <n v="52.59"/>
    <n v="47.99"/>
    <n v="88.38"/>
    <n v="88.38"/>
    <n v="89.06"/>
    <n v="2.87"/>
    <n v="70.05"/>
    <n v="62.22"/>
    <x v="0"/>
    <x v="0"/>
    <n v="28.6"/>
    <x v="1"/>
    <x v="0"/>
    <m/>
    <x v="1"/>
    <x v="0"/>
    <x v="2"/>
    <n v="6.8"/>
  </r>
  <r>
    <s v="S5192"/>
    <s v="Maria"/>
    <s v="Jones"/>
    <s v="student4192@university.com"/>
    <s v="Male"/>
    <n v="21"/>
    <x v="3"/>
    <n v="89.7"/>
    <n v="89.7"/>
    <n v="64.989999999999995"/>
    <n v="78.53"/>
    <n v="54.92"/>
    <n v="54.92"/>
    <n v="95.48"/>
    <n v="2.71"/>
    <n v="71.14"/>
    <n v="69.61"/>
    <x v="1"/>
    <x v="1"/>
    <n v="10.1"/>
    <x v="0"/>
    <x v="0"/>
    <s v="High School"/>
    <x v="0"/>
    <x v="1"/>
    <x v="3"/>
    <n v="7.1"/>
  </r>
  <r>
    <s v="S5193"/>
    <s v="Ahmed"/>
    <s v="Jones"/>
    <s v="student4193@university.com"/>
    <s v="Female"/>
    <n v="24"/>
    <x v="0"/>
    <n v="97.41"/>
    <n v="97.41"/>
    <n v="95.66"/>
    <n v="88.27"/>
    <n v="78.02"/>
    <n v="78.02"/>
    <n v="62.18"/>
    <n v="5.6"/>
    <n v="80.599999999999994"/>
    <n v="69.69"/>
    <x v="1"/>
    <x v="1"/>
    <n v="5"/>
    <x v="0"/>
    <x v="1"/>
    <s v="Bachelor's"/>
    <x v="4"/>
    <x v="0"/>
    <x v="7"/>
    <n v="5"/>
  </r>
  <r>
    <s v="S5194"/>
    <s v="Ahmed"/>
    <s v="Johnson"/>
    <s v="student4194@university.com"/>
    <s v="Female"/>
    <n v="18"/>
    <x v="0"/>
    <n v="94.56"/>
    <n v="94.56"/>
    <n v="73.989999999999995"/>
    <n v="87.47"/>
    <n v="81.180000000000007"/>
    <n v="81.180000000000007"/>
    <n v="78.97"/>
    <n v="4.18"/>
    <n v="65"/>
    <n v="79.52"/>
    <x v="1"/>
    <x v="1"/>
    <n v="21.6"/>
    <x v="0"/>
    <x v="0"/>
    <s v="Bachelor's"/>
    <x v="4"/>
    <x v="0"/>
    <x v="3"/>
    <n v="7.3"/>
  </r>
  <r>
    <s v="S5195"/>
    <s v="Liam"/>
    <s v="Davis"/>
    <s v="student4195@university.com"/>
    <s v="Female"/>
    <n v="18"/>
    <x v="3"/>
    <n v="66.069999999999993"/>
    <n v="66.069999999999993"/>
    <n v="94.12"/>
    <n v="83.18"/>
    <n v="60.34"/>
    <n v="60.34"/>
    <n v="74.09"/>
    <n v="5.09"/>
    <n v="63.47"/>
    <n v="94.65"/>
    <x v="3"/>
    <x v="1"/>
    <n v="16.899999999999999"/>
    <x v="0"/>
    <x v="0"/>
    <m/>
    <x v="1"/>
    <x v="0"/>
    <x v="6"/>
    <n v="7.3"/>
  </r>
  <r>
    <s v="S5196"/>
    <s v="Omar"/>
    <s v="Smith"/>
    <s v="student4196@university.com"/>
    <s v="Male"/>
    <n v="22"/>
    <x v="3"/>
    <n v="70.3"/>
    <n v="70.3"/>
    <n v="94.12"/>
    <n v="93.25"/>
    <n v="91.3"/>
    <n v="91.3"/>
    <n v="88.58"/>
    <n v="0.53"/>
    <n v="74.89"/>
    <n v="99.16"/>
    <x v="2"/>
    <x v="1"/>
    <n v="13.4"/>
    <x v="0"/>
    <x v="0"/>
    <s v="None"/>
    <x v="1"/>
    <x v="2"/>
    <x v="3"/>
    <n v="6.7"/>
  </r>
  <r>
    <s v="S5197"/>
    <s v="Ali"/>
    <s v="Jones"/>
    <s v="student4197@university.com"/>
    <s v="Male"/>
    <n v="18"/>
    <x v="0"/>
    <m/>
    <n v="75.271136044880791"/>
    <n v="96.65"/>
    <n v="53.04"/>
    <n v="80.77"/>
    <n v="80.77"/>
    <n v="68.95"/>
    <n v="9.7200000000000006"/>
    <n v="79.62"/>
    <n v="80.23"/>
    <x v="1"/>
    <x v="1"/>
    <n v="27.9"/>
    <x v="1"/>
    <x v="0"/>
    <s v="Master's"/>
    <x v="2"/>
    <x v="1"/>
    <x v="0"/>
    <n v="5.3"/>
  </r>
  <r>
    <s v="S5198"/>
    <s v="Omar"/>
    <s v="Williams"/>
    <s v="student4198@university.com"/>
    <s v="Male"/>
    <n v="23"/>
    <x v="3"/>
    <n v="79.760000000000005"/>
    <n v="79.760000000000005"/>
    <n v="93.72"/>
    <n v="46.44"/>
    <n v="82.29"/>
    <n v="82.29"/>
    <n v="85.45"/>
    <n v="0.57999999999999996"/>
    <n v="78.37"/>
    <n v="75.25"/>
    <x v="3"/>
    <x v="1"/>
    <n v="29.5"/>
    <x v="0"/>
    <x v="0"/>
    <s v="High School"/>
    <x v="0"/>
    <x v="0"/>
    <x v="3"/>
    <n v="6.1"/>
  </r>
  <r>
    <s v="S5199"/>
    <s v="Omar"/>
    <s v="Smith"/>
    <s v="student4199@university.com"/>
    <s v="Male"/>
    <n v="19"/>
    <x v="1"/>
    <n v="77.400000000000006"/>
    <n v="77.400000000000006"/>
    <n v="40.200000000000003"/>
    <n v="76.92"/>
    <n v="74.89"/>
    <n v="74.89"/>
    <n v="70.150000000000006"/>
    <n v="1.79"/>
    <n v="94.08"/>
    <n v="84.09"/>
    <x v="0"/>
    <x v="0"/>
    <n v="28.3"/>
    <x v="0"/>
    <x v="0"/>
    <s v="None"/>
    <x v="1"/>
    <x v="0"/>
    <x v="5"/>
    <n v="5.4"/>
  </r>
  <r>
    <s v="S5200"/>
    <s v="Liam"/>
    <s v="Smith"/>
    <s v="student4200@university.com"/>
    <s v="Male"/>
    <n v="19"/>
    <x v="2"/>
    <n v="96.33"/>
    <n v="96.33"/>
    <n v="96.04"/>
    <n v="89.34"/>
    <n v="95.48"/>
    <n v="95.48"/>
    <n v="55.55"/>
    <n v="6.78"/>
    <n v="88.46"/>
    <n v="83.4"/>
    <x v="3"/>
    <x v="1"/>
    <n v="17.5"/>
    <x v="1"/>
    <x v="0"/>
    <s v="None"/>
    <x v="1"/>
    <x v="0"/>
    <x v="0"/>
    <n v="7.8"/>
  </r>
  <r>
    <s v="S5201"/>
    <s v="Emma"/>
    <s v="Jones"/>
    <s v="student4201@university.com"/>
    <s v="Female"/>
    <n v="20"/>
    <x v="0"/>
    <m/>
    <n v="75.232154929577462"/>
    <n v="48.25"/>
    <n v="74.92"/>
    <n v="84.7"/>
    <n v="84.7"/>
    <n v="55.36"/>
    <n v="1.56"/>
    <n v="52.61"/>
    <n v="76.2"/>
    <x v="3"/>
    <x v="1"/>
    <n v="22.6"/>
    <x v="0"/>
    <x v="0"/>
    <s v="Bachelor's"/>
    <x v="4"/>
    <x v="2"/>
    <x v="0"/>
    <n v="7.1"/>
  </r>
  <r>
    <s v="S5202"/>
    <s v="Liam"/>
    <s v="Williams"/>
    <s v="student4202@university.com"/>
    <s v="Female"/>
    <n v="18"/>
    <x v="0"/>
    <n v="75.75"/>
    <n v="75.75"/>
    <n v="42.4"/>
    <n v="97.78"/>
    <n v="69.09"/>
    <n v="69.09"/>
    <n v="55.95"/>
    <n v="1.07"/>
    <n v="78.17"/>
    <n v="86.85"/>
    <x v="2"/>
    <x v="1"/>
    <n v="9.3000000000000007"/>
    <x v="0"/>
    <x v="0"/>
    <s v="PhD"/>
    <x v="3"/>
    <x v="0"/>
    <x v="3"/>
    <n v="4.8"/>
  </r>
  <r>
    <s v="S5203"/>
    <s v="Sara"/>
    <s v="Johnson"/>
    <s v="student4203@university.com"/>
    <s v="Male"/>
    <n v="23"/>
    <x v="3"/>
    <n v="52.1"/>
    <n v="52.1"/>
    <n v="43.32"/>
    <n v="87.73"/>
    <n v="61.93"/>
    <n v="61.93"/>
    <n v="51.63"/>
    <n v="1.54"/>
    <n v="70.89"/>
    <n v="74.56"/>
    <x v="0"/>
    <x v="0"/>
    <n v="28.8"/>
    <x v="1"/>
    <x v="1"/>
    <m/>
    <x v="1"/>
    <x v="2"/>
    <x v="6"/>
    <n v="6.8"/>
  </r>
  <r>
    <s v="S5204"/>
    <s v="Sara"/>
    <s v="Jones"/>
    <s v="student4204@university.com"/>
    <s v="Female"/>
    <n v="22"/>
    <x v="1"/>
    <n v="53.47"/>
    <n v="53.47"/>
    <n v="60.93"/>
    <n v="82.05"/>
    <n v="53.55"/>
    <n v="53.55"/>
    <n v="76.650000000000006"/>
    <n v="0.62"/>
    <n v="68.05"/>
    <n v="99.82"/>
    <x v="2"/>
    <x v="1"/>
    <n v="12.1"/>
    <x v="0"/>
    <x v="1"/>
    <s v="None"/>
    <x v="1"/>
    <x v="0"/>
    <x v="7"/>
    <n v="8.5"/>
  </r>
  <r>
    <s v="S5205"/>
    <s v="Maria"/>
    <s v="Williams"/>
    <s v="student4205@university.com"/>
    <s v="Female"/>
    <n v="22"/>
    <x v="3"/>
    <n v="50.37"/>
    <n v="50.37"/>
    <n v="77.25"/>
    <n v="43.62"/>
    <n v="58.27"/>
    <n v="58.27"/>
    <n v="83.6"/>
    <n v="2.5099999999999998"/>
    <n v="97.89"/>
    <n v="52.45"/>
    <x v="2"/>
    <x v="1"/>
    <n v="9.8000000000000007"/>
    <x v="0"/>
    <x v="0"/>
    <m/>
    <x v="1"/>
    <x v="0"/>
    <x v="1"/>
    <n v="8.1999999999999993"/>
  </r>
  <r>
    <s v="S5206"/>
    <s v="Maria"/>
    <s v="Smith"/>
    <s v="student4206@university.com"/>
    <s v="Female"/>
    <n v="24"/>
    <x v="0"/>
    <n v="95.66"/>
    <n v="95.66"/>
    <n v="64.14"/>
    <n v="46.46"/>
    <n v="99.63"/>
    <n v="99.63"/>
    <n v="56.34"/>
    <n v="2.71"/>
    <n v="72.84"/>
    <n v="72.16"/>
    <x v="1"/>
    <x v="1"/>
    <n v="6.5"/>
    <x v="0"/>
    <x v="0"/>
    <s v="PhD"/>
    <x v="3"/>
    <x v="1"/>
    <x v="3"/>
    <n v="8.5"/>
  </r>
  <r>
    <s v="S5207"/>
    <s v="Emma"/>
    <s v="Williams"/>
    <s v="student4207@university.com"/>
    <s v="Female"/>
    <n v="21"/>
    <x v="2"/>
    <n v="70.42"/>
    <n v="70.42"/>
    <n v="41.53"/>
    <n v="87.09"/>
    <n v="70.34"/>
    <n v="70.34"/>
    <n v="80.59"/>
    <n v="4.99"/>
    <n v="85.97"/>
    <n v="69.849999999999994"/>
    <x v="0"/>
    <x v="0"/>
    <n v="18.8"/>
    <x v="1"/>
    <x v="0"/>
    <s v="Master's"/>
    <x v="2"/>
    <x v="2"/>
    <x v="0"/>
    <n v="8.6"/>
  </r>
  <r>
    <s v="S5208"/>
    <s v="Maria"/>
    <s v="Smith"/>
    <s v="student4208@university.com"/>
    <s v="Male"/>
    <n v="20"/>
    <x v="0"/>
    <n v="73.430000000000007"/>
    <n v="73.430000000000007"/>
    <n v="68.59"/>
    <n v="51.89"/>
    <n v="94.93"/>
    <n v="94.93"/>
    <n v="79.89"/>
    <n v="4.3899999999999997"/>
    <n v="98.35"/>
    <n v="88.52"/>
    <x v="4"/>
    <x v="1"/>
    <n v="28.7"/>
    <x v="0"/>
    <x v="0"/>
    <s v="Bachelor's"/>
    <x v="4"/>
    <x v="1"/>
    <x v="9"/>
    <n v="4.9000000000000004"/>
  </r>
  <r>
    <s v="S5209"/>
    <s v="Sara"/>
    <s v="Jones"/>
    <s v="student4209@university.com"/>
    <s v="Male"/>
    <n v="23"/>
    <x v="1"/>
    <m/>
    <n v="75.310995732574682"/>
    <n v="66.53"/>
    <n v="41.73"/>
    <m/>
    <n v="74.755085227272644"/>
    <n v="57.35"/>
    <n v="4.74"/>
    <n v="57.55"/>
    <n v="59.54"/>
    <x v="0"/>
    <x v="0"/>
    <n v="8.4"/>
    <x v="0"/>
    <x v="0"/>
    <s v="Master's"/>
    <x v="2"/>
    <x v="2"/>
    <x v="4"/>
    <n v="7.6"/>
  </r>
  <r>
    <s v="S5210"/>
    <s v="Omar"/>
    <s v="Davis"/>
    <s v="student4210@university.com"/>
    <s v="Male"/>
    <n v="23"/>
    <x v="0"/>
    <n v="80.459999999999994"/>
    <n v="80.459999999999994"/>
    <n v="85.41"/>
    <n v="94.65"/>
    <n v="71.27"/>
    <n v="71.27"/>
    <n v="70.2"/>
    <n v="6.16"/>
    <n v="52.73"/>
    <n v="71.7"/>
    <x v="1"/>
    <x v="1"/>
    <n v="8"/>
    <x v="0"/>
    <x v="0"/>
    <s v="High School"/>
    <x v="0"/>
    <x v="0"/>
    <x v="0"/>
    <n v="7.2"/>
  </r>
  <r>
    <s v="S5211"/>
    <s v="Liam"/>
    <s v="Jones"/>
    <s v="student4211@university.com"/>
    <s v="Female"/>
    <n v="24"/>
    <x v="3"/>
    <n v="80.48"/>
    <n v="80.48"/>
    <n v="56.78"/>
    <n v="93.45"/>
    <n v="98.03"/>
    <n v="98.03"/>
    <n v="87.76"/>
    <n v="2.31"/>
    <n v="65.680000000000007"/>
    <n v="84.9"/>
    <x v="4"/>
    <x v="1"/>
    <n v="11.8"/>
    <x v="1"/>
    <x v="0"/>
    <s v="PhD"/>
    <x v="3"/>
    <x v="0"/>
    <x v="3"/>
    <n v="4.2"/>
  </r>
  <r>
    <s v="S5212"/>
    <s v="John"/>
    <s v="Brown"/>
    <s v="student4212@university.com"/>
    <s v="Female"/>
    <n v="24"/>
    <x v="1"/>
    <n v="64.83"/>
    <n v="64.83"/>
    <n v="53.05"/>
    <n v="53.11"/>
    <n v="54.56"/>
    <n v="54.56"/>
    <n v="50.84"/>
    <n v="1.35"/>
    <n v="52.22"/>
    <n v="80.16"/>
    <x v="3"/>
    <x v="1"/>
    <n v="21.6"/>
    <x v="0"/>
    <x v="0"/>
    <s v="High School"/>
    <x v="0"/>
    <x v="1"/>
    <x v="6"/>
    <n v="7.9"/>
  </r>
  <r>
    <s v="S5213"/>
    <s v="Ahmed"/>
    <s v="Brown"/>
    <s v="student4213@university.com"/>
    <s v="Male"/>
    <n v="22"/>
    <x v="3"/>
    <n v="91.7"/>
    <n v="91.7"/>
    <n v="55.36"/>
    <n v="86.81"/>
    <m/>
    <n v="74.755663338088368"/>
    <n v="57.35"/>
    <n v="8.7899999999999991"/>
    <n v="55.84"/>
    <n v="77.260000000000005"/>
    <x v="3"/>
    <x v="1"/>
    <n v="18.7"/>
    <x v="0"/>
    <x v="0"/>
    <m/>
    <x v="1"/>
    <x v="1"/>
    <x v="8"/>
    <n v="5"/>
  </r>
  <r>
    <s v="S5214"/>
    <s v="John"/>
    <s v="Brown"/>
    <s v="student4214@university.com"/>
    <s v="Male"/>
    <n v="21"/>
    <x v="1"/>
    <n v="58.29"/>
    <n v="58.29"/>
    <n v="58.22"/>
    <n v="42.88"/>
    <n v="95.96"/>
    <n v="95.96"/>
    <n v="99.79"/>
    <n v="6.34"/>
    <n v="99.59"/>
    <n v="71.75"/>
    <x v="0"/>
    <x v="0"/>
    <n v="7.4"/>
    <x v="0"/>
    <x v="0"/>
    <s v="Master's"/>
    <x v="2"/>
    <x v="1"/>
    <x v="6"/>
    <n v="8.6"/>
  </r>
  <r>
    <s v="S5215"/>
    <s v="John"/>
    <s v="Jones"/>
    <s v="student4215@university.com"/>
    <s v="Female"/>
    <n v="22"/>
    <x v="3"/>
    <n v="52.66"/>
    <n v="52.66"/>
    <n v="75.95"/>
    <n v="57.1"/>
    <n v="97.48"/>
    <n v="97.48"/>
    <n v="86.68"/>
    <n v="0.61"/>
    <n v="98.01"/>
    <n v="87.6"/>
    <x v="0"/>
    <x v="0"/>
    <n v="16.100000000000001"/>
    <x v="0"/>
    <x v="0"/>
    <m/>
    <x v="1"/>
    <x v="2"/>
    <x v="2"/>
    <n v="8.1999999999999993"/>
  </r>
  <r>
    <s v="S5216"/>
    <s v="Sara"/>
    <s v="Johnson"/>
    <s v="student4216@university.com"/>
    <s v="Male"/>
    <n v="21"/>
    <x v="1"/>
    <n v="59.58"/>
    <n v="59.58"/>
    <n v="68.290000000000006"/>
    <n v="77.42"/>
    <n v="92.3"/>
    <n v="92.3"/>
    <n v="73.209999999999994"/>
    <n v="9.61"/>
    <n v="84.56"/>
    <n v="82.32"/>
    <x v="4"/>
    <x v="1"/>
    <n v="6.7"/>
    <x v="1"/>
    <x v="0"/>
    <s v="High School"/>
    <x v="0"/>
    <x v="1"/>
    <x v="1"/>
    <n v="7.8"/>
  </r>
  <r>
    <s v="S5217"/>
    <s v="John"/>
    <s v="Jones"/>
    <s v="student4217@university.com"/>
    <s v="Male"/>
    <n v="19"/>
    <x v="3"/>
    <n v="63.39"/>
    <n v="63.39"/>
    <n v="60.21"/>
    <n v="85.79"/>
    <m/>
    <n v="74.667593123209087"/>
    <n v="81.489999999999995"/>
    <n v="6.93"/>
    <n v="87.65"/>
    <n v="93.74"/>
    <x v="2"/>
    <x v="1"/>
    <n v="26.3"/>
    <x v="0"/>
    <x v="1"/>
    <m/>
    <x v="1"/>
    <x v="1"/>
    <x v="6"/>
    <n v="7.5"/>
  </r>
  <r>
    <s v="S5218"/>
    <s v="Liam"/>
    <s v="Davis"/>
    <s v="student4218@university.com"/>
    <s v="Female"/>
    <n v="23"/>
    <x v="0"/>
    <n v="64.12"/>
    <n v="64.12"/>
    <n v="62.46"/>
    <n v="40.619999999999997"/>
    <n v="82.61"/>
    <n v="82.61"/>
    <n v="92.31"/>
    <n v="1.52"/>
    <n v="57.02"/>
    <n v="86.65"/>
    <x v="4"/>
    <x v="1"/>
    <n v="7.7"/>
    <x v="1"/>
    <x v="0"/>
    <s v="Master's"/>
    <x v="2"/>
    <x v="1"/>
    <x v="1"/>
    <n v="6.4"/>
  </r>
  <r>
    <s v="S5219"/>
    <s v="Emma"/>
    <s v="Williams"/>
    <s v="student4219@university.com"/>
    <s v="Female"/>
    <n v="24"/>
    <x v="0"/>
    <n v="83.53"/>
    <n v="83.53"/>
    <n v="62.26"/>
    <n v="59.57"/>
    <n v="61.02"/>
    <n v="61.02"/>
    <n v="92.12"/>
    <n v="9.69"/>
    <n v="79.760000000000005"/>
    <n v="57.02"/>
    <x v="4"/>
    <x v="1"/>
    <n v="16.8"/>
    <x v="0"/>
    <x v="1"/>
    <s v="PhD"/>
    <x v="3"/>
    <x v="2"/>
    <x v="1"/>
    <n v="8"/>
  </r>
  <r>
    <s v="S5220"/>
    <s v="Ali"/>
    <s v="Jones"/>
    <s v="student4220@university.com"/>
    <s v="Male"/>
    <n v="19"/>
    <x v="0"/>
    <n v="60.89"/>
    <n v="60.89"/>
    <n v="98.34"/>
    <n v="52.86"/>
    <n v="86.53"/>
    <n v="86.53"/>
    <n v="66.239999999999995"/>
    <n v="3.65"/>
    <n v="57.72"/>
    <n v="80.98"/>
    <x v="1"/>
    <x v="1"/>
    <n v="17.8"/>
    <x v="0"/>
    <x v="0"/>
    <m/>
    <x v="1"/>
    <x v="0"/>
    <x v="4"/>
    <n v="8.1"/>
  </r>
  <r>
    <s v="S5221"/>
    <s v="Maria"/>
    <s v="Jones"/>
    <s v="student4221@university.com"/>
    <s v="Female"/>
    <n v="22"/>
    <x v="3"/>
    <n v="83.83"/>
    <n v="83.83"/>
    <n v="53.98"/>
    <n v="99.93"/>
    <n v="98.92"/>
    <n v="98.92"/>
    <n v="74.56"/>
    <n v="9.85"/>
    <n v="68.92"/>
    <n v="52.23"/>
    <x v="0"/>
    <x v="0"/>
    <n v="18.3"/>
    <x v="0"/>
    <x v="0"/>
    <s v="None"/>
    <x v="1"/>
    <x v="1"/>
    <x v="5"/>
    <n v="4.5"/>
  </r>
  <r>
    <s v="S5222"/>
    <s v="Ali"/>
    <s v="Smith"/>
    <s v="student4222@university.com"/>
    <s v="Male"/>
    <n v="20"/>
    <x v="0"/>
    <n v="54.56"/>
    <n v="54.56"/>
    <n v="89.08"/>
    <n v="80.260000000000005"/>
    <n v="76.3"/>
    <n v="76.3"/>
    <n v="81.900000000000006"/>
    <n v="1.03"/>
    <n v="67.27"/>
    <n v="69.37"/>
    <x v="0"/>
    <x v="0"/>
    <n v="20.2"/>
    <x v="0"/>
    <x v="0"/>
    <s v="Master's"/>
    <x v="2"/>
    <x v="0"/>
    <x v="7"/>
    <n v="5.7"/>
  </r>
  <r>
    <s v="S5223"/>
    <s v="Omar"/>
    <s v="Smith"/>
    <s v="student4223@university.com"/>
    <s v="Female"/>
    <n v="18"/>
    <x v="3"/>
    <n v="57.36"/>
    <n v="57.36"/>
    <n v="82.49"/>
    <n v="64.34"/>
    <m/>
    <n v="74.621356421356339"/>
    <n v="53.59"/>
    <n v="1.6"/>
    <n v="80.7"/>
    <n v="70.599999999999994"/>
    <x v="2"/>
    <x v="1"/>
    <n v="22.5"/>
    <x v="0"/>
    <x v="1"/>
    <s v="None"/>
    <x v="1"/>
    <x v="1"/>
    <x v="1"/>
    <n v="5.6"/>
  </r>
  <r>
    <s v="S5224"/>
    <s v="Liam"/>
    <s v="Smith"/>
    <s v="student4224@university.com"/>
    <s v="Female"/>
    <n v="20"/>
    <x v="0"/>
    <n v="75.44"/>
    <n v="75.44"/>
    <n v="40.33"/>
    <n v="44.54"/>
    <n v="78.67"/>
    <n v="78.67"/>
    <n v="97.29"/>
    <n v="6.57"/>
    <n v="53.98"/>
    <n v="92.74"/>
    <x v="1"/>
    <x v="1"/>
    <n v="5.0999999999999996"/>
    <x v="1"/>
    <x v="0"/>
    <s v="High School"/>
    <x v="0"/>
    <x v="1"/>
    <x v="2"/>
    <n v="4.5999999999999996"/>
  </r>
  <r>
    <s v="S5225"/>
    <s v="Liam"/>
    <s v="Jones"/>
    <s v="student4225@university.com"/>
    <s v="Male"/>
    <n v="20"/>
    <x v="3"/>
    <m/>
    <n v="75.454229651162805"/>
    <n v="99.59"/>
    <n v="75.92"/>
    <n v="84.53"/>
    <n v="84.53"/>
    <n v="71.64"/>
    <n v="0.22"/>
    <n v="55.17"/>
    <n v="59.02"/>
    <x v="0"/>
    <x v="0"/>
    <n v="5.8"/>
    <x v="0"/>
    <x v="0"/>
    <s v="None"/>
    <x v="1"/>
    <x v="0"/>
    <x v="1"/>
    <n v="8.9"/>
  </r>
  <r>
    <s v="S5226"/>
    <s v="Ahmed"/>
    <s v="Johnson"/>
    <s v="student4226@university.com"/>
    <s v="Female"/>
    <n v="18"/>
    <x v="0"/>
    <n v="92.98"/>
    <n v="92.98"/>
    <n v="85.39"/>
    <n v="78.5"/>
    <n v="60.41"/>
    <n v="60.41"/>
    <n v="68.540000000000006"/>
    <n v="0.19"/>
    <n v="80.5"/>
    <n v="82.18"/>
    <x v="1"/>
    <x v="1"/>
    <n v="20.3"/>
    <x v="0"/>
    <x v="0"/>
    <m/>
    <x v="1"/>
    <x v="1"/>
    <x v="1"/>
    <n v="6.9"/>
  </r>
  <r>
    <s v="S5227"/>
    <s v="Liam"/>
    <s v="Williams"/>
    <s v="student4227@university.com"/>
    <s v="Male"/>
    <n v="23"/>
    <x v="3"/>
    <n v="98.44"/>
    <n v="98.44"/>
    <n v="80.95"/>
    <n v="88.98"/>
    <n v="85.96"/>
    <n v="85.96"/>
    <n v="95.36"/>
    <n v="7.92"/>
    <n v="81.81"/>
    <n v="59.62"/>
    <x v="1"/>
    <x v="1"/>
    <n v="9.6"/>
    <x v="0"/>
    <x v="0"/>
    <m/>
    <x v="1"/>
    <x v="1"/>
    <x v="4"/>
    <n v="6.9"/>
  </r>
  <r>
    <s v="S5228"/>
    <s v="Maria"/>
    <s v="Williams"/>
    <s v="student4228@university.com"/>
    <s v="Female"/>
    <n v="19"/>
    <x v="2"/>
    <n v="82.52"/>
    <n v="82.52"/>
    <n v="64.319999999999993"/>
    <n v="57.31"/>
    <n v="79.37"/>
    <n v="79.37"/>
    <n v="55.91"/>
    <n v="1.68"/>
    <n v="66.989999999999995"/>
    <n v="97.43"/>
    <x v="0"/>
    <x v="0"/>
    <n v="25.8"/>
    <x v="1"/>
    <x v="0"/>
    <s v="High School"/>
    <x v="0"/>
    <x v="1"/>
    <x v="3"/>
    <n v="5.9"/>
  </r>
  <r>
    <s v="S5229"/>
    <s v="Liam"/>
    <s v="Davis"/>
    <s v="student4229@university.com"/>
    <s v="Male"/>
    <n v="19"/>
    <x v="0"/>
    <n v="83.79"/>
    <n v="83.79"/>
    <n v="73.31"/>
    <n v="98.89"/>
    <n v="80.62"/>
    <n v="80.62"/>
    <n v="51.96"/>
    <n v="9.19"/>
    <n v="57.34"/>
    <n v="76.47"/>
    <x v="4"/>
    <x v="1"/>
    <n v="20.7"/>
    <x v="0"/>
    <x v="0"/>
    <s v="Master's"/>
    <x v="2"/>
    <x v="0"/>
    <x v="3"/>
    <n v="7.8"/>
  </r>
  <r>
    <s v="S5230"/>
    <s v="John"/>
    <s v="Johnson"/>
    <s v="student4230@university.com"/>
    <s v="Female"/>
    <n v="23"/>
    <x v="3"/>
    <n v="81.25"/>
    <n v="81.25"/>
    <n v="55.2"/>
    <n v="66.37"/>
    <n v="65.3"/>
    <n v="65.3"/>
    <n v="84.25"/>
    <n v="4.26"/>
    <n v="94.3"/>
    <n v="85.41"/>
    <x v="2"/>
    <x v="1"/>
    <n v="29.5"/>
    <x v="1"/>
    <x v="0"/>
    <m/>
    <x v="1"/>
    <x v="2"/>
    <x v="9"/>
    <n v="6.4"/>
  </r>
  <r>
    <s v="S5231"/>
    <s v="Ahmed"/>
    <s v="Johnson"/>
    <s v="student4231@university.com"/>
    <s v="Female"/>
    <n v="18"/>
    <x v="0"/>
    <m/>
    <n v="75.36387994143486"/>
    <n v="42.13"/>
    <n v="57.76"/>
    <n v="57.76"/>
    <n v="57.76"/>
    <n v="69.25"/>
    <n v="8.74"/>
    <n v="52.65"/>
    <n v="82.33"/>
    <x v="2"/>
    <x v="1"/>
    <n v="23.2"/>
    <x v="0"/>
    <x v="0"/>
    <s v="Bachelor's"/>
    <x v="4"/>
    <x v="0"/>
    <x v="1"/>
    <n v="7.7"/>
  </r>
  <r>
    <s v="S5232"/>
    <s v="Maria"/>
    <s v="Williams"/>
    <s v="student4232@university.com"/>
    <s v="Male"/>
    <n v="21"/>
    <x v="1"/>
    <n v="57.36"/>
    <n v="57.36"/>
    <n v="90.16"/>
    <n v="60.91"/>
    <n v="81.17"/>
    <n v="81.17"/>
    <n v="88.22"/>
    <n v="4.18"/>
    <n v="85.87"/>
    <n v="65.180000000000007"/>
    <x v="2"/>
    <x v="1"/>
    <n v="7.3"/>
    <x v="0"/>
    <x v="1"/>
    <s v="Bachelor's"/>
    <x v="4"/>
    <x v="1"/>
    <x v="3"/>
    <n v="8.4"/>
  </r>
  <r>
    <s v="S5233"/>
    <s v="Emma"/>
    <s v="Brown"/>
    <s v="student4233@university.com"/>
    <s v="Female"/>
    <n v="20"/>
    <x v="3"/>
    <n v="77.19"/>
    <n v="77.19"/>
    <n v="93.79"/>
    <n v="71.180000000000007"/>
    <n v="79.31"/>
    <n v="79.31"/>
    <n v="53.43"/>
    <n v="5.3"/>
    <n v="57"/>
    <n v="95.06"/>
    <x v="1"/>
    <x v="1"/>
    <n v="9.3000000000000007"/>
    <x v="0"/>
    <x v="0"/>
    <m/>
    <x v="1"/>
    <x v="0"/>
    <x v="0"/>
    <n v="7.3"/>
  </r>
  <r>
    <s v="S5234"/>
    <s v="Emma"/>
    <s v="Smith"/>
    <s v="student4234@university.com"/>
    <s v="Male"/>
    <n v="22"/>
    <x v="0"/>
    <n v="69.3"/>
    <n v="69.3"/>
    <n v="49.75"/>
    <n v="96.2"/>
    <n v="66.900000000000006"/>
    <n v="66.900000000000006"/>
    <n v="69.19"/>
    <n v="3.17"/>
    <n v="81.87"/>
    <n v="81.36"/>
    <x v="4"/>
    <x v="1"/>
    <n v="6.2"/>
    <x v="0"/>
    <x v="0"/>
    <m/>
    <x v="1"/>
    <x v="1"/>
    <x v="1"/>
    <n v="7.1"/>
  </r>
  <r>
    <s v="S5235"/>
    <s v="Emma"/>
    <s v="Smith"/>
    <s v="student4235@university.com"/>
    <s v="Female"/>
    <n v="19"/>
    <x v="0"/>
    <n v="72.13"/>
    <n v="72.13"/>
    <n v="87.22"/>
    <n v="84.11"/>
    <n v="64.790000000000006"/>
    <n v="64.790000000000006"/>
    <n v="61.77"/>
    <n v="6.58"/>
    <n v="83.18"/>
    <n v="75.52"/>
    <x v="1"/>
    <x v="1"/>
    <n v="23.5"/>
    <x v="0"/>
    <x v="0"/>
    <s v="High School"/>
    <x v="0"/>
    <x v="0"/>
    <x v="5"/>
    <n v="7.9"/>
  </r>
  <r>
    <s v="S5236"/>
    <s v="Emma"/>
    <s v="Williams"/>
    <s v="student4236@university.com"/>
    <s v="Female"/>
    <n v="23"/>
    <x v="3"/>
    <n v="76.180000000000007"/>
    <n v="76.180000000000007"/>
    <n v="84.47"/>
    <n v="74.63"/>
    <n v="67.36"/>
    <n v="67.36"/>
    <n v="86.98"/>
    <n v="3.18"/>
    <n v="90.21"/>
    <n v="76.42"/>
    <x v="4"/>
    <x v="1"/>
    <n v="8.1999999999999993"/>
    <x v="1"/>
    <x v="0"/>
    <s v="None"/>
    <x v="1"/>
    <x v="0"/>
    <x v="2"/>
    <n v="6.5"/>
  </r>
  <r>
    <s v="S5237"/>
    <s v="John"/>
    <s v="Johnson"/>
    <s v="student4237@university.com"/>
    <s v="Male"/>
    <n v="22"/>
    <x v="1"/>
    <n v="56.42"/>
    <n v="56.42"/>
    <n v="50.7"/>
    <n v="49.77"/>
    <n v="74.489999999999995"/>
    <n v="74.489999999999995"/>
    <n v="61.36"/>
    <n v="2.23"/>
    <n v="69.75"/>
    <n v="94.53"/>
    <x v="2"/>
    <x v="1"/>
    <n v="21.6"/>
    <x v="1"/>
    <x v="0"/>
    <s v="None"/>
    <x v="1"/>
    <x v="0"/>
    <x v="0"/>
    <n v="8.1"/>
  </r>
  <r>
    <s v="S5238"/>
    <s v="Liam"/>
    <s v="Davis"/>
    <s v="student4238@university.com"/>
    <s v="Female"/>
    <n v="24"/>
    <x v="3"/>
    <n v="67.97"/>
    <n v="67.97"/>
    <n v="65.31"/>
    <n v="48.96"/>
    <n v="98.74"/>
    <n v="98.74"/>
    <n v="72.900000000000006"/>
    <n v="0.81"/>
    <n v="51.09"/>
    <n v="52.96"/>
    <x v="2"/>
    <x v="1"/>
    <n v="18.899999999999999"/>
    <x v="0"/>
    <x v="0"/>
    <s v="Master's"/>
    <x v="2"/>
    <x v="1"/>
    <x v="9"/>
    <n v="4.5"/>
  </r>
  <r>
    <s v="S5239"/>
    <s v="Ali"/>
    <s v="Brown"/>
    <s v="student4239@university.com"/>
    <s v="Female"/>
    <n v="18"/>
    <x v="3"/>
    <n v="53.17"/>
    <n v="53.17"/>
    <n v="65.37"/>
    <n v="70.13"/>
    <n v="88.18"/>
    <n v="88.18"/>
    <n v="90.94"/>
    <n v="0.57999999999999996"/>
    <n v="90.55"/>
    <n v="69.45"/>
    <x v="2"/>
    <x v="1"/>
    <n v="20.8"/>
    <x v="0"/>
    <x v="0"/>
    <s v="High School"/>
    <x v="0"/>
    <x v="2"/>
    <x v="8"/>
    <n v="5.2"/>
  </r>
  <r>
    <s v="S5240"/>
    <s v="Maria"/>
    <s v="Williams"/>
    <s v="student4240@university.com"/>
    <s v="Male"/>
    <n v="22"/>
    <x v="1"/>
    <n v="98.98"/>
    <n v="98.98"/>
    <n v="85.6"/>
    <n v="83.72"/>
    <n v="92.59"/>
    <n v="92.59"/>
    <n v="95.77"/>
    <n v="3.06"/>
    <n v="72.2"/>
    <n v="92.08"/>
    <x v="3"/>
    <x v="1"/>
    <n v="17.7"/>
    <x v="1"/>
    <x v="0"/>
    <m/>
    <x v="1"/>
    <x v="1"/>
    <x v="3"/>
    <n v="8.6"/>
  </r>
  <r>
    <s v="S5241"/>
    <s v="John"/>
    <s v="Smith"/>
    <s v="student4241@university.com"/>
    <s v="Female"/>
    <n v="22"/>
    <x v="0"/>
    <n v="55.93"/>
    <n v="55.93"/>
    <n v="90.26"/>
    <n v="85.06"/>
    <n v="75.28"/>
    <n v="75.28"/>
    <n v="86.13"/>
    <n v="7.36"/>
    <n v="92.35"/>
    <n v="51.88"/>
    <x v="2"/>
    <x v="1"/>
    <n v="5.3"/>
    <x v="1"/>
    <x v="0"/>
    <s v="Master's"/>
    <x v="2"/>
    <x v="1"/>
    <x v="1"/>
    <n v="4.9000000000000004"/>
  </r>
  <r>
    <s v="S5242"/>
    <s v="Emma"/>
    <s v="Jones"/>
    <s v="student4242@university.com"/>
    <s v="Male"/>
    <n v="20"/>
    <x v="1"/>
    <n v="62.93"/>
    <n v="62.93"/>
    <n v="45.69"/>
    <n v="53.55"/>
    <n v="76.31"/>
    <n v="76.31"/>
    <n v="71.459999999999994"/>
    <n v="2.06"/>
    <n v="88.8"/>
    <n v="81.96"/>
    <x v="1"/>
    <x v="1"/>
    <n v="11.3"/>
    <x v="1"/>
    <x v="0"/>
    <s v="PhD"/>
    <x v="3"/>
    <x v="2"/>
    <x v="0"/>
    <n v="6.3"/>
  </r>
  <r>
    <s v="S5243"/>
    <s v="Omar"/>
    <s v="Johnson"/>
    <s v="student4243@university.com"/>
    <s v="Male"/>
    <n v="18"/>
    <x v="0"/>
    <n v="94.56"/>
    <n v="94.56"/>
    <n v="73.78"/>
    <n v="46.01"/>
    <n v="60.22"/>
    <n v="60.22"/>
    <n v="78.599999999999994"/>
    <n v="2.99"/>
    <n v="74.92"/>
    <n v="70.16"/>
    <x v="1"/>
    <x v="1"/>
    <n v="27.1"/>
    <x v="0"/>
    <x v="0"/>
    <s v="Master's"/>
    <x v="2"/>
    <x v="2"/>
    <x v="8"/>
    <n v="6.4"/>
  </r>
  <r>
    <s v="S5244"/>
    <s v="Liam"/>
    <s v="Jones"/>
    <s v="student4244@university.com"/>
    <s v="Male"/>
    <n v="22"/>
    <x v="1"/>
    <n v="74.14"/>
    <n v="74.14"/>
    <n v="85.7"/>
    <n v="63.07"/>
    <m/>
    <n v="74.583417533432282"/>
    <n v="84.48"/>
    <n v="9.0500000000000007"/>
    <n v="99.97"/>
    <n v="60.23"/>
    <x v="0"/>
    <x v="0"/>
    <n v="28.2"/>
    <x v="1"/>
    <x v="0"/>
    <m/>
    <x v="1"/>
    <x v="1"/>
    <x v="7"/>
    <n v="6.1"/>
  </r>
  <r>
    <s v="S5245"/>
    <s v="Ali"/>
    <s v="Davis"/>
    <s v="student4245@university.com"/>
    <s v="Female"/>
    <n v="19"/>
    <x v="1"/>
    <n v="56.78"/>
    <n v="56.78"/>
    <n v="87.17"/>
    <n v="95.09"/>
    <n v="71.08"/>
    <n v="71.08"/>
    <n v="93.75"/>
    <n v="6.39"/>
    <n v="73.099999999999994"/>
    <n v="80.569999999999993"/>
    <x v="4"/>
    <x v="1"/>
    <n v="7.4"/>
    <x v="0"/>
    <x v="1"/>
    <s v="Bachelor's"/>
    <x v="4"/>
    <x v="0"/>
    <x v="9"/>
    <n v="8.3000000000000007"/>
  </r>
  <r>
    <s v="S5246"/>
    <s v="Omar"/>
    <s v="Williams"/>
    <s v="student4246@university.com"/>
    <s v="Female"/>
    <n v="18"/>
    <x v="3"/>
    <n v="69.209999999999994"/>
    <n v="69.209999999999994"/>
    <n v="48.88"/>
    <n v="72.72"/>
    <n v="87.12"/>
    <n v="87.12"/>
    <n v="94.43"/>
    <n v="9.1999999999999993"/>
    <n v="84.83"/>
    <n v="91.55"/>
    <x v="2"/>
    <x v="1"/>
    <n v="28.8"/>
    <x v="0"/>
    <x v="0"/>
    <s v="Bachelor's"/>
    <x v="4"/>
    <x v="1"/>
    <x v="9"/>
    <n v="7.7"/>
  </r>
  <r>
    <s v="S5247"/>
    <s v="Ahmed"/>
    <s v="Smith"/>
    <s v="student4247@university.com"/>
    <s v="Male"/>
    <n v="19"/>
    <x v="1"/>
    <n v="55.79"/>
    <n v="55.79"/>
    <n v="71.53"/>
    <n v="59.21"/>
    <m/>
    <n v="74.56995529061092"/>
    <n v="96.55"/>
    <n v="9.11"/>
    <n v="83.49"/>
    <n v="73.37"/>
    <x v="4"/>
    <x v="1"/>
    <n v="21.8"/>
    <x v="1"/>
    <x v="0"/>
    <s v="Bachelor's"/>
    <x v="4"/>
    <x v="2"/>
    <x v="0"/>
    <n v="8.1"/>
  </r>
  <r>
    <s v="S5248"/>
    <s v="Omar"/>
    <s v="Brown"/>
    <s v="student4248@university.com"/>
    <s v="Female"/>
    <n v="23"/>
    <x v="0"/>
    <n v="60.01"/>
    <n v="60.01"/>
    <n v="91.45"/>
    <n v="59.42"/>
    <n v="55.43"/>
    <n v="55.43"/>
    <n v="90.54"/>
    <n v="0.63"/>
    <n v="75.900000000000006"/>
    <n v="57.34"/>
    <x v="0"/>
    <x v="0"/>
    <n v="28.1"/>
    <x v="0"/>
    <x v="0"/>
    <s v="Bachelor's"/>
    <x v="4"/>
    <x v="0"/>
    <x v="1"/>
    <n v="9"/>
  </r>
  <r>
    <s v="S5249"/>
    <s v="Ahmed"/>
    <s v="Jones"/>
    <s v="student4249@university.com"/>
    <s v="Male"/>
    <n v="23"/>
    <x v="3"/>
    <n v="52.6"/>
    <n v="52.6"/>
    <n v="59.11"/>
    <n v="47.93"/>
    <n v="58.65"/>
    <n v="58.65"/>
    <n v="57.34"/>
    <n v="9.5500000000000007"/>
    <n v="79.27"/>
    <n v="65.31"/>
    <x v="2"/>
    <x v="1"/>
    <n v="15"/>
    <x v="0"/>
    <x v="0"/>
    <m/>
    <x v="1"/>
    <x v="0"/>
    <x v="5"/>
    <n v="8.9"/>
  </r>
  <r>
    <s v="S5250"/>
    <s v="Ahmed"/>
    <s v="Brown"/>
    <s v="student4250@university.com"/>
    <s v="Female"/>
    <n v="24"/>
    <x v="0"/>
    <n v="71.91"/>
    <n v="71.91"/>
    <n v="65.510000000000005"/>
    <n v="68.39"/>
    <n v="90.58"/>
    <n v="90.58"/>
    <n v="87.38"/>
    <n v="0.51"/>
    <n v="89.93"/>
    <n v="99.07"/>
    <x v="0"/>
    <x v="0"/>
    <n v="7.5"/>
    <x v="0"/>
    <x v="0"/>
    <m/>
    <x v="1"/>
    <x v="1"/>
    <x v="2"/>
    <n v="8.5"/>
  </r>
  <r>
    <s v="S5251"/>
    <s v="Emma"/>
    <s v="Davis"/>
    <s v="student4251@university.com"/>
    <s v="Male"/>
    <n v="21"/>
    <x v="3"/>
    <n v="90.33"/>
    <n v="90.33"/>
    <n v="88.26"/>
    <n v="87.48"/>
    <m/>
    <n v="74.598473053892107"/>
    <n v="90.73"/>
    <n v="9.26"/>
    <n v="78.58"/>
    <n v="55.55"/>
    <x v="1"/>
    <x v="1"/>
    <n v="12.6"/>
    <x v="0"/>
    <x v="0"/>
    <s v="Master's"/>
    <x v="2"/>
    <x v="0"/>
    <x v="6"/>
    <n v="6.8"/>
  </r>
  <r>
    <s v="S5252"/>
    <s v="Ahmed"/>
    <s v="Smith"/>
    <s v="student4252@university.com"/>
    <s v="Male"/>
    <n v="23"/>
    <x v="1"/>
    <n v="79.3"/>
    <n v="79.3"/>
    <n v="45.36"/>
    <n v="98.11"/>
    <n v="63.22"/>
    <n v="63.22"/>
    <n v="93.89"/>
    <n v="5.47"/>
    <n v="72.510000000000005"/>
    <n v="58.04"/>
    <x v="4"/>
    <x v="1"/>
    <n v="22.2"/>
    <x v="0"/>
    <x v="0"/>
    <s v="High School"/>
    <x v="0"/>
    <x v="0"/>
    <x v="4"/>
    <n v="5.5"/>
  </r>
  <r>
    <s v="S5253"/>
    <s v="Sara"/>
    <s v="Jones"/>
    <s v="student4253@university.com"/>
    <s v="Female"/>
    <n v="22"/>
    <x v="0"/>
    <n v="80.319999999999993"/>
    <n v="80.319999999999993"/>
    <n v="91.57"/>
    <n v="70.099999999999994"/>
    <n v="96.47"/>
    <n v="96.47"/>
    <n v="96.24"/>
    <n v="5.33"/>
    <n v="83.1"/>
    <n v="99.51"/>
    <x v="0"/>
    <x v="0"/>
    <n v="24.9"/>
    <x v="0"/>
    <x v="0"/>
    <s v="High School"/>
    <x v="0"/>
    <x v="1"/>
    <x v="5"/>
    <n v="7.6"/>
  </r>
  <r>
    <s v="S5254"/>
    <s v="Maria"/>
    <s v="Davis"/>
    <s v="student4254@university.com"/>
    <s v="Male"/>
    <n v="18"/>
    <x v="2"/>
    <n v="60.03"/>
    <n v="60.03"/>
    <n v="58.67"/>
    <n v="50.03"/>
    <n v="82.88"/>
    <n v="82.88"/>
    <n v="75.459999999999994"/>
    <n v="7.13"/>
    <n v="51.78"/>
    <n v="94.11"/>
    <x v="2"/>
    <x v="1"/>
    <n v="6.3"/>
    <x v="1"/>
    <x v="1"/>
    <s v="None"/>
    <x v="1"/>
    <x v="2"/>
    <x v="7"/>
    <n v="8.6999999999999993"/>
  </r>
  <r>
    <s v="S5255"/>
    <s v="Maria"/>
    <s v="Brown"/>
    <s v="student4255@university.com"/>
    <s v="Male"/>
    <n v="23"/>
    <x v="3"/>
    <n v="67.19"/>
    <n v="67.19"/>
    <n v="40.090000000000003"/>
    <n v="80.98"/>
    <n v="55.72"/>
    <n v="55.72"/>
    <n v="82.75"/>
    <n v="8.7899999999999991"/>
    <n v="55.46"/>
    <n v="85.36"/>
    <x v="3"/>
    <x v="1"/>
    <n v="17.2"/>
    <x v="0"/>
    <x v="0"/>
    <s v="High School"/>
    <x v="0"/>
    <x v="1"/>
    <x v="0"/>
    <n v="9"/>
  </r>
  <r>
    <s v="S5256"/>
    <s v="Emma"/>
    <s v="Brown"/>
    <s v="student4256@university.com"/>
    <s v="Female"/>
    <n v="19"/>
    <x v="0"/>
    <n v="92.26"/>
    <n v="92.26"/>
    <n v="54.05"/>
    <n v="85.41"/>
    <n v="57.18"/>
    <n v="57.18"/>
    <n v="50.48"/>
    <n v="6.17"/>
    <n v="56.27"/>
    <n v="57.55"/>
    <x v="1"/>
    <x v="1"/>
    <n v="6.6"/>
    <x v="0"/>
    <x v="0"/>
    <s v="PhD"/>
    <x v="3"/>
    <x v="2"/>
    <x v="1"/>
    <n v="7.1"/>
  </r>
  <r>
    <s v="S5257"/>
    <s v="Sara"/>
    <s v="Jones"/>
    <s v="student4257@university.com"/>
    <s v="Male"/>
    <n v="22"/>
    <x v="3"/>
    <n v="54.39"/>
    <n v="54.39"/>
    <n v="45.37"/>
    <n v="44.3"/>
    <n v="63.62"/>
    <n v="63.62"/>
    <n v="78.64"/>
    <n v="4.25"/>
    <n v="71.290000000000006"/>
    <n v="62.03"/>
    <x v="0"/>
    <x v="0"/>
    <n v="26.6"/>
    <x v="0"/>
    <x v="0"/>
    <m/>
    <x v="1"/>
    <x v="0"/>
    <x v="1"/>
    <n v="7.5"/>
  </r>
  <r>
    <s v="S5258"/>
    <s v="Omar"/>
    <s v="Smith"/>
    <s v="student4258@university.com"/>
    <s v="Male"/>
    <n v="23"/>
    <x v="0"/>
    <m/>
    <n v="75.596879756468837"/>
    <n v="45.54"/>
    <n v="91.01"/>
    <n v="79.7"/>
    <n v="79.7"/>
    <n v="73.66"/>
    <n v="1.1200000000000001"/>
    <n v="93.59"/>
    <n v="59.01"/>
    <x v="2"/>
    <x v="1"/>
    <n v="16.899999999999999"/>
    <x v="1"/>
    <x v="0"/>
    <s v="Bachelor's"/>
    <x v="4"/>
    <x v="2"/>
    <x v="5"/>
    <n v="5.4"/>
  </r>
  <r>
    <s v="S5259"/>
    <s v="John"/>
    <s v="Brown"/>
    <s v="student4259@university.com"/>
    <s v="Female"/>
    <n v="20"/>
    <x v="1"/>
    <n v="74.180000000000007"/>
    <n v="74.180000000000007"/>
    <n v="81.569999999999993"/>
    <n v="89.76"/>
    <m/>
    <n v="74.633872919818344"/>
    <n v="98.12"/>
    <n v="7.89"/>
    <n v="82.16"/>
    <n v="81.55"/>
    <x v="2"/>
    <x v="1"/>
    <n v="27.9"/>
    <x v="0"/>
    <x v="0"/>
    <s v="None"/>
    <x v="1"/>
    <x v="0"/>
    <x v="5"/>
    <n v="5"/>
  </r>
  <r>
    <s v="S5260"/>
    <s v="Omar"/>
    <s v="Williams"/>
    <s v="student4260@university.com"/>
    <s v="Male"/>
    <n v="19"/>
    <x v="1"/>
    <n v="91.86"/>
    <n v="91.86"/>
    <n v="52.84"/>
    <n v="68.349999999999994"/>
    <n v="63.72"/>
    <n v="63.72"/>
    <n v="95.09"/>
    <n v="1.28"/>
    <n v="98.63"/>
    <n v="69.94"/>
    <x v="3"/>
    <x v="1"/>
    <n v="7"/>
    <x v="0"/>
    <x v="0"/>
    <s v="Master's"/>
    <x v="2"/>
    <x v="0"/>
    <x v="5"/>
    <n v="7.2"/>
  </r>
  <r>
    <s v="S5261"/>
    <s v="Liam"/>
    <s v="Davis"/>
    <s v="student4261@university.com"/>
    <s v="Male"/>
    <n v="24"/>
    <x v="1"/>
    <n v="65.900000000000006"/>
    <n v="65.900000000000006"/>
    <n v="96.08"/>
    <n v="73.63"/>
    <n v="93.53"/>
    <n v="93.53"/>
    <n v="89.88"/>
    <n v="7.26"/>
    <n v="52"/>
    <n v="52.39"/>
    <x v="2"/>
    <x v="1"/>
    <n v="13.3"/>
    <x v="0"/>
    <x v="0"/>
    <s v="Master's"/>
    <x v="2"/>
    <x v="1"/>
    <x v="8"/>
    <n v="5.0999999999999996"/>
  </r>
  <r>
    <s v="S5262"/>
    <s v="John"/>
    <s v="Jones"/>
    <s v="student4262@university.com"/>
    <s v="Male"/>
    <n v="24"/>
    <x v="1"/>
    <n v="66.94"/>
    <n v="66.94"/>
    <n v="70.989999999999995"/>
    <n v="82.8"/>
    <n v="55.46"/>
    <n v="55.46"/>
    <n v="52.85"/>
    <n v="5.28"/>
    <n v="86.1"/>
    <n v="64.56"/>
    <x v="0"/>
    <x v="0"/>
    <n v="21.9"/>
    <x v="1"/>
    <x v="0"/>
    <s v="Master's"/>
    <x v="2"/>
    <x v="0"/>
    <x v="5"/>
    <n v="6"/>
  </r>
  <r>
    <s v="S5263"/>
    <s v="Ahmed"/>
    <s v="Johnson"/>
    <s v="student4263@university.com"/>
    <s v="Male"/>
    <n v="24"/>
    <x v="3"/>
    <n v="87.58"/>
    <n v="87.58"/>
    <n v="67.61"/>
    <n v="80.599999999999994"/>
    <n v="60.38"/>
    <n v="60.38"/>
    <n v="70.099999999999994"/>
    <n v="3.86"/>
    <n v="65.709999999999994"/>
    <n v="93.03"/>
    <x v="1"/>
    <x v="1"/>
    <n v="12.3"/>
    <x v="0"/>
    <x v="0"/>
    <s v="Bachelor's"/>
    <x v="4"/>
    <x v="1"/>
    <x v="0"/>
    <n v="6.5"/>
  </r>
  <r>
    <s v="S5264"/>
    <s v="Ali"/>
    <s v="Johnson"/>
    <s v="student4264@university.com"/>
    <s v="Male"/>
    <n v="19"/>
    <x v="3"/>
    <n v="89.25"/>
    <n v="89.25"/>
    <n v="66.06"/>
    <n v="40.99"/>
    <n v="98.52"/>
    <n v="98.52"/>
    <n v="84.8"/>
    <n v="6.13"/>
    <n v="51.16"/>
    <n v="89.8"/>
    <x v="1"/>
    <x v="1"/>
    <n v="26"/>
    <x v="0"/>
    <x v="0"/>
    <s v="None"/>
    <x v="1"/>
    <x v="1"/>
    <x v="7"/>
    <n v="8.6999999999999993"/>
  </r>
  <r>
    <s v="S5265"/>
    <s v="John"/>
    <s v="Smith"/>
    <s v="student4265@university.com"/>
    <s v="Male"/>
    <n v="24"/>
    <x v="0"/>
    <n v="61.48"/>
    <n v="61.48"/>
    <n v="81.56"/>
    <n v="47.35"/>
    <n v="56.74"/>
    <n v="56.74"/>
    <n v="51.48"/>
    <n v="7.72"/>
    <n v="91.3"/>
    <n v="82.15"/>
    <x v="4"/>
    <x v="1"/>
    <n v="29.7"/>
    <x v="1"/>
    <x v="0"/>
    <s v="High School"/>
    <x v="0"/>
    <x v="1"/>
    <x v="2"/>
    <n v="8.9"/>
  </r>
  <r>
    <s v="S5266"/>
    <s v="Ali"/>
    <s v="Williams"/>
    <s v="student4266@university.com"/>
    <s v="Male"/>
    <n v="21"/>
    <x v="0"/>
    <n v="98.64"/>
    <n v="98.64"/>
    <n v="67.14"/>
    <n v="49.76"/>
    <n v="94.41"/>
    <n v="94.41"/>
    <n v="61.79"/>
    <n v="9.41"/>
    <n v="58.13"/>
    <n v="54.28"/>
    <x v="1"/>
    <x v="1"/>
    <n v="12"/>
    <x v="0"/>
    <x v="0"/>
    <s v="High School"/>
    <x v="0"/>
    <x v="0"/>
    <x v="9"/>
    <n v="5.2"/>
  </r>
  <r>
    <s v="S5267"/>
    <s v="Maria"/>
    <s v="Brown"/>
    <s v="student4267@university.com"/>
    <s v="Male"/>
    <n v="20"/>
    <x v="3"/>
    <n v="54.22"/>
    <n v="54.22"/>
    <n v="47.72"/>
    <n v="85.34"/>
    <n v="85.2"/>
    <n v="85.2"/>
    <n v="94.38"/>
    <n v="2.65"/>
    <n v="60.7"/>
    <n v="94.14"/>
    <x v="4"/>
    <x v="1"/>
    <n v="14"/>
    <x v="0"/>
    <x v="0"/>
    <s v="Bachelor's"/>
    <x v="4"/>
    <x v="0"/>
    <x v="0"/>
    <n v="4.7"/>
  </r>
  <r>
    <s v="S5268"/>
    <s v="Ali"/>
    <s v="Johnson"/>
    <s v="student4268@university.com"/>
    <s v="Female"/>
    <n v="21"/>
    <x v="0"/>
    <n v="53.43"/>
    <n v="53.43"/>
    <n v="92.81"/>
    <n v="66.41"/>
    <n v="53.65"/>
    <n v="53.65"/>
    <n v="56.49"/>
    <n v="9.4700000000000006"/>
    <n v="67.02"/>
    <n v="76.73"/>
    <x v="2"/>
    <x v="1"/>
    <n v="29.2"/>
    <x v="0"/>
    <x v="0"/>
    <s v="PhD"/>
    <x v="3"/>
    <x v="1"/>
    <x v="6"/>
    <n v="5.0999999999999996"/>
  </r>
  <r>
    <s v="S5269"/>
    <s v="Maria"/>
    <s v="Smith"/>
    <s v="student4269@university.com"/>
    <s v="Male"/>
    <n v="23"/>
    <x v="0"/>
    <n v="79.78"/>
    <n v="79.78"/>
    <n v="65.7"/>
    <n v="72.73"/>
    <n v="74.19"/>
    <n v="74.19"/>
    <n v="52.57"/>
    <n v="9.61"/>
    <n v="89.42"/>
    <n v="74.73"/>
    <x v="3"/>
    <x v="1"/>
    <n v="14"/>
    <x v="1"/>
    <x v="1"/>
    <m/>
    <x v="1"/>
    <x v="1"/>
    <x v="5"/>
    <n v="6.6"/>
  </r>
  <r>
    <s v="S5270"/>
    <s v="Sara"/>
    <s v="Davis"/>
    <s v="student4270@university.com"/>
    <s v="Male"/>
    <n v="20"/>
    <x v="3"/>
    <m/>
    <n v="75.609736842105306"/>
    <n v="44.44"/>
    <n v="86.36"/>
    <n v="75.95"/>
    <n v="75.95"/>
    <n v="79.03"/>
    <n v="8.14"/>
    <n v="81.23"/>
    <n v="96.7"/>
    <x v="2"/>
    <x v="1"/>
    <n v="18.899999999999999"/>
    <x v="0"/>
    <x v="0"/>
    <s v="PhD"/>
    <x v="3"/>
    <x v="0"/>
    <x v="9"/>
    <n v="7.9"/>
  </r>
  <r>
    <s v="S5271"/>
    <s v="Sara"/>
    <s v="Williams"/>
    <s v="student4271@university.com"/>
    <s v="Female"/>
    <n v="19"/>
    <x v="1"/>
    <n v="98.04"/>
    <n v="98.04"/>
    <n v="71.760000000000005"/>
    <n v="60.46"/>
    <n v="96.61"/>
    <n v="96.61"/>
    <n v="97.32"/>
    <n v="8.81"/>
    <n v="63.24"/>
    <n v="50.44"/>
    <x v="1"/>
    <x v="1"/>
    <n v="24.2"/>
    <x v="0"/>
    <x v="0"/>
    <s v="High School"/>
    <x v="0"/>
    <x v="1"/>
    <x v="2"/>
    <n v="6.6"/>
  </r>
  <r>
    <s v="S5272"/>
    <s v="Emma"/>
    <s v="Williams"/>
    <s v="student4272@university.com"/>
    <s v="Male"/>
    <n v="21"/>
    <x v="0"/>
    <n v="70.25"/>
    <n v="70.25"/>
    <n v="78.84"/>
    <n v="84.93"/>
    <m/>
    <n v="74.614221879815005"/>
    <n v="91.73"/>
    <n v="6.92"/>
    <n v="58.42"/>
    <n v="77.790000000000006"/>
    <x v="4"/>
    <x v="1"/>
    <n v="16"/>
    <x v="1"/>
    <x v="0"/>
    <s v="Bachelor's"/>
    <x v="4"/>
    <x v="0"/>
    <x v="6"/>
    <n v="8.6999999999999993"/>
  </r>
  <r>
    <s v="S5273"/>
    <s v="Emma"/>
    <s v="Smith"/>
    <s v="student4273@university.com"/>
    <s v="Male"/>
    <n v="22"/>
    <x v="3"/>
    <n v="51.26"/>
    <n v="51.26"/>
    <n v="56.53"/>
    <n v="66.540000000000006"/>
    <n v="72.34"/>
    <n v="72.34"/>
    <n v="98.74"/>
    <n v="0.39"/>
    <n v="55.48"/>
    <n v="89.56"/>
    <x v="4"/>
    <x v="1"/>
    <n v="14.3"/>
    <x v="0"/>
    <x v="0"/>
    <s v="PhD"/>
    <x v="3"/>
    <x v="1"/>
    <x v="2"/>
    <n v="7.2"/>
  </r>
  <r>
    <s v="S5274"/>
    <s v="Ahmed"/>
    <s v="Smith"/>
    <s v="student4274@university.com"/>
    <s v="Male"/>
    <n v="20"/>
    <x v="3"/>
    <m/>
    <n v="75.621057542768298"/>
    <n v="88.02"/>
    <n v="62.63"/>
    <n v="55.62"/>
    <n v="55.62"/>
    <n v="87.68"/>
    <n v="5.75"/>
    <n v="57.49"/>
    <n v="53.18"/>
    <x v="1"/>
    <x v="1"/>
    <n v="17.399999999999999"/>
    <x v="0"/>
    <x v="0"/>
    <m/>
    <x v="1"/>
    <x v="1"/>
    <x v="4"/>
    <n v="6.4"/>
  </r>
  <r>
    <s v="S5275"/>
    <s v="John"/>
    <s v="Brown"/>
    <s v="student4275@university.com"/>
    <s v="Male"/>
    <n v="19"/>
    <x v="1"/>
    <n v="64.48"/>
    <n v="64.48"/>
    <n v="80.19"/>
    <n v="59.98"/>
    <n v="81.96"/>
    <n v="81.96"/>
    <n v="71.87"/>
    <n v="7.47"/>
    <n v="93.41"/>
    <n v="67.86"/>
    <x v="2"/>
    <x v="1"/>
    <n v="24.5"/>
    <x v="0"/>
    <x v="1"/>
    <m/>
    <x v="1"/>
    <x v="1"/>
    <x v="6"/>
    <n v="7.9"/>
  </r>
  <r>
    <s v="S5276"/>
    <s v="Ahmed"/>
    <s v="Smith"/>
    <s v="student4276@university.com"/>
    <s v="Male"/>
    <n v="18"/>
    <x v="2"/>
    <n v="71.650000000000006"/>
    <n v="71.650000000000006"/>
    <n v="79.02"/>
    <n v="97.9"/>
    <n v="60.54"/>
    <n v="60.54"/>
    <n v="97.33"/>
    <n v="9.42"/>
    <n v="96.13"/>
    <n v="98.87"/>
    <x v="3"/>
    <x v="1"/>
    <n v="12.8"/>
    <x v="1"/>
    <x v="0"/>
    <s v="Master's"/>
    <x v="2"/>
    <x v="1"/>
    <x v="1"/>
    <n v="8.8000000000000007"/>
  </r>
  <r>
    <s v="S5277"/>
    <s v="Maria"/>
    <s v="Brown"/>
    <s v="student4277@university.com"/>
    <s v="Male"/>
    <n v="20"/>
    <x v="0"/>
    <m/>
    <n v="75.644633385335453"/>
    <n v="65.25"/>
    <n v="86.32"/>
    <n v="53.88"/>
    <n v="53.88"/>
    <n v="71.33"/>
    <n v="5.7"/>
    <n v="98.4"/>
    <n v="60.59"/>
    <x v="1"/>
    <x v="1"/>
    <n v="13.8"/>
    <x v="1"/>
    <x v="0"/>
    <s v="None"/>
    <x v="1"/>
    <x v="1"/>
    <x v="6"/>
    <n v="5.7"/>
  </r>
  <r>
    <s v="S5278"/>
    <s v="Ahmed"/>
    <s v="Brown"/>
    <s v="student4278@university.com"/>
    <s v="Female"/>
    <n v="20"/>
    <x v="3"/>
    <m/>
    <n v="75.644633385335453"/>
    <n v="97.71"/>
    <n v="41.21"/>
    <n v="99.85"/>
    <n v="99.85"/>
    <n v="67.5"/>
    <n v="7.94"/>
    <n v="91.74"/>
    <n v="76.56"/>
    <x v="4"/>
    <x v="1"/>
    <n v="9.6999999999999993"/>
    <x v="0"/>
    <x v="0"/>
    <m/>
    <x v="1"/>
    <x v="2"/>
    <x v="3"/>
    <n v="5.4"/>
  </r>
  <r>
    <s v="S5279"/>
    <s v="Ali"/>
    <s v="Jones"/>
    <s v="student4279@university.com"/>
    <s v="Female"/>
    <n v="23"/>
    <x v="2"/>
    <n v="74.3"/>
    <n v="74.3"/>
    <n v="56.45"/>
    <n v="97.44"/>
    <n v="63.48"/>
    <n v="63.48"/>
    <n v="72.41"/>
    <n v="7.05"/>
    <n v="94.37"/>
    <n v="87.3"/>
    <x v="4"/>
    <x v="1"/>
    <n v="22.5"/>
    <x v="0"/>
    <x v="0"/>
    <s v="None"/>
    <x v="1"/>
    <x v="0"/>
    <x v="3"/>
    <n v="5.0999999999999996"/>
  </r>
  <r>
    <s v="S5280"/>
    <s v="Maria"/>
    <s v="Williams"/>
    <s v="student4280@university.com"/>
    <s v="Female"/>
    <n v="22"/>
    <x v="0"/>
    <n v="71.319999999999993"/>
    <n v="71.319999999999993"/>
    <n v="74.66"/>
    <n v="86.53"/>
    <m/>
    <n v="74.668161993769374"/>
    <n v="90.7"/>
    <n v="2.81"/>
    <n v="90.81"/>
    <n v="69.52"/>
    <x v="1"/>
    <x v="1"/>
    <n v="27.5"/>
    <x v="0"/>
    <x v="0"/>
    <s v="Bachelor's"/>
    <x v="4"/>
    <x v="1"/>
    <x v="0"/>
    <n v="6.7"/>
  </r>
  <r>
    <s v="S5281"/>
    <s v="Emma"/>
    <s v="Davis"/>
    <s v="student4281@university.com"/>
    <s v="Female"/>
    <n v="23"/>
    <x v="1"/>
    <n v="85.63"/>
    <n v="85.63"/>
    <n v="58.54"/>
    <n v="48.95"/>
    <m/>
    <n v="74.668161993769374"/>
    <n v="95.88"/>
    <n v="1.55"/>
    <n v="97.9"/>
    <n v="70.39"/>
    <x v="1"/>
    <x v="1"/>
    <n v="9.6"/>
    <x v="0"/>
    <x v="0"/>
    <s v="High School"/>
    <x v="0"/>
    <x v="0"/>
    <x v="8"/>
    <n v="6.3"/>
  </r>
  <r>
    <s v="S5282"/>
    <s v="Sara"/>
    <s v="Williams"/>
    <s v="student4282@university.com"/>
    <s v="Female"/>
    <n v="24"/>
    <x v="1"/>
    <m/>
    <n v="75.637868338558022"/>
    <n v="84.69"/>
    <n v="44.58"/>
    <n v="91.08"/>
    <n v="91.08"/>
    <n v="67.88"/>
    <n v="7.51"/>
    <n v="92.28"/>
    <n v="53.16"/>
    <x v="3"/>
    <x v="1"/>
    <n v="5.9"/>
    <x v="0"/>
    <x v="0"/>
    <s v="Master's"/>
    <x v="2"/>
    <x v="1"/>
    <x v="6"/>
    <n v="5.2"/>
  </r>
  <r>
    <s v="S5283"/>
    <s v="Emma"/>
    <s v="Williams"/>
    <s v="student4283@university.com"/>
    <s v="Male"/>
    <n v="20"/>
    <x v="3"/>
    <n v="59.26"/>
    <n v="59.26"/>
    <n v="42.87"/>
    <n v="58.49"/>
    <n v="53.2"/>
    <n v="53.2"/>
    <n v="73.11"/>
    <n v="2.34"/>
    <n v="73.099999999999994"/>
    <n v="59.5"/>
    <x v="4"/>
    <x v="1"/>
    <n v="14.5"/>
    <x v="1"/>
    <x v="0"/>
    <s v="Master's"/>
    <x v="2"/>
    <x v="0"/>
    <x v="1"/>
    <n v="7.6"/>
  </r>
  <r>
    <s v="S5284"/>
    <s v="John"/>
    <s v="Jones"/>
    <s v="student4284@university.com"/>
    <s v="Male"/>
    <n v="20"/>
    <x v="0"/>
    <m/>
    <n v="75.663579277865026"/>
    <n v="42.75"/>
    <n v="77.45"/>
    <n v="55.27"/>
    <n v="55.27"/>
    <n v="94.92"/>
    <n v="2.4500000000000002"/>
    <n v="66.16"/>
    <n v="94.03"/>
    <x v="2"/>
    <x v="1"/>
    <n v="15.3"/>
    <x v="0"/>
    <x v="0"/>
    <s v="Bachelor's"/>
    <x v="4"/>
    <x v="2"/>
    <x v="8"/>
    <n v="5.5"/>
  </r>
  <r>
    <s v="S5285"/>
    <s v="Maria"/>
    <s v="Brown"/>
    <s v="student4285@university.com"/>
    <s v="Male"/>
    <n v="24"/>
    <x v="3"/>
    <m/>
    <n v="75.663579277865026"/>
    <n v="88.65"/>
    <n v="76.989999999999995"/>
    <n v="54.51"/>
    <n v="54.51"/>
    <n v="52.35"/>
    <n v="6.44"/>
    <n v="79.209999999999994"/>
    <n v="90.92"/>
    <x v="0"/>
    <x v="0"/>
    <n v="21.1"/>
    <x v="1"/>
    <x v="0"/>
    <s v="None"/>
    <x v="1"/>
    <x v="0"/>
    <x v="7"/>
    <n v="7.8"/>
  </r>
  <r>
    <s v="S5286"/>
    <s v="Maria"/>
    <s v="Brown"/>
    <s v="student4286@university.com"/>
    <s v="Male"/>
    <n v="22"/>
    <x v="3"/>
    <n v="58.95"/>
    <n v="58.95"/>
    <n v="66.06"/>
    <n v="56.55"/>
    <n v="52.35"/>
    <n v="52.35"/>
    <n v="89.19"/>
    <n v="7.89"/>
    <n v="80.41"/>
    <n v="65.23"/>
    <x v="0"/>
    <x v="0"/>
    <n v="7.1"/>
    <x v="0"/>
    <x v="0"/>
    <m/>
    <x v="1"/>
    <x v="0"/>
    <x v="0"/>
    <n v="8.1999999999999993"/>
  </r>
  <r>
    <s v="S5287"/>
    <s v="Ali"/>
    <s v="Smith"/>
    <s v="student4287@university.com"/>
    <s v="Male"/>
    <n v="22"/>
    <x v="1"/>
    <m/>
    <n v="75.689858490566067"/>
    <n v="60.47"/>
    <n v="66.739999999999995"/>
    <n v="82.97"/>
    <n v="82.97"/>
    <n v="72.709999999999994"/>
    <n v="5.82"/>
    <n v="78.75"/>
    <n v="69.09"/>
    <x v="4"/>
    <x v="1"/>
    <n v="25.5"/>
    <x v="0"/>
    <x v="0"/>
    <m/>
    <x v="1"/>
    <x v="1"/>
    <x v="6"/>
    <n v="8.3000000000000007"/>
  </r>
  <r>
    <s v="S5288"/>
    <s v="John"/>
    <s v="Jones"/>
    <s v="student4288@university.com"/>
    <s v="Female"/>
    <n v="21"/>
    <x v="1"/>
    <n v="99.72"/>
    <n v="99.72"/>
    <n v="76.45"/>
    <n v="52.71"/>
    <n v="79.42"/>
    <n v="79.42"/>
    <n v="68.83"/>
    <n v="8.85"/>
    <n v="85.34"/>
    <n v="72.02"/>
    <x v="1"/>
    <x v="1"/>
    <n v="19.3"/>
    <x v="0"/>
    <x v="1"/>
    <s v="None"/>
    <x v="1"/>
    <x v="0"/>
    <x v="3"/>
    <n v="4.7"/>
  </r>
  <r>
    <s v="S5289"/>
    <s v="Sara"/>
    <s v="Smith"/>
    <s v="student4289@university.com"/>
    <s v="Female"/>
    <n v="19"/>
    <x v="1"/>
    <n v="82.61"/>
    <n v="82.61"/>
    <n v="82.11"/>
    <n v="43.03"/>
    <n v="83.14"/>
    <n v="83.14"/>
    <n v="72.349999999999994"/>
    <n v="2.11"/>
    <n v="84.95"/>
    <n v="67.3"/>
    <x v="1"/>
    <x v="1"/>
    <n v="18.600000000000001"/>
    <x v="0"/>
    <x v="0"/>
    <s v="None"/>
    <x v="1"/>
    <x v="1"/>
    <x v="8"/>
    <n v="5.5"/>
  </r>
  <r>
    <s v="S5290"/>
    <s v="Omar"/>
    <s v="Jones"/>
    <s v="student4290@university.com"/>
    <s v="Male"/>
    <n v="19"/>
    <x v="0"/>
    <n v="80.33"/>
    <n v="80.33"/>
    <n v="52.07"/>
    <n v="71.02"/>
    <n v="75.28"/>
    <n v="75.28"/>
    <n v="70.930000000000007"/>
    <n v="2.52"/>
    <n v="54.36"/>
    <n v="82.7"/>
    <x v="1"/>
    <x v="1"/>
    <n v="12.9"/>
    <x v="0"/>
    <x v="0"/>
    <s v="High School"/>
    <x v="0"/>
    <x v="0"/>
    <x v="0"/>
    <n v="6.6"/>
  </r>
  <r>
    <s v="S5291"/>
    <s v="Maria"/>
    <s v="Smith"/>
    <s v="student4291@university.com"/>
    <s v="Male"/>
    <n v="21"/>
    <x v="3"/>
    <m/>
    <n v="75.633633491311244"/>
    <n v="51.13"/>
    <n v="60.82"/>
    <n v="90.88"/>
    <n v="90.88"/>
    <n v="87.83"/>
    <n v="6.37"/>
    <n v="64.28"/>
    <n v="50.64"/>
    <x v="0"/>
    <x v="0"/>
    <n v="14.1"/>
    <x v="0"/>
    <x v="0"/>
    <s v="PhD"/>
    <x v="3"/>
    <x v="2"/>
    <x v="8"/>
    <n v="8.1999999999999993"/>
  </r>
  <r>
    <s v="S5292"/>
    <s v="Maria"/>
    <s v="Johnson"/>
    <s v="student4292@university.com"/>
    <s v="Male"/>
    <n v="19"/>
    <x v="3"/>
    <n v="65.63"/>
    <n v="65.63"/>
    <n v="97.49"/>
    <n v="72.569999999999993"/>
    <n v="77.33"/>
    <n v="77.33"/>
    <n v="96.4"/>
    <n v="8.2899999999999991"/>
    <n v="94.49"/>
    <n v="94.01"/>
    <x v="2"/>
    <x v="1"/>
    <n v="6.4"/>
    <x v="0"/>
    <x v="0"/>
    <s v="Bachelor's"/>
    <x v="4"/>
    <x v="0"/>
    <x v="7"/>
    <n v="6"/>
  </r>
  <r>
    <s v="S5293"/>
    <s v="Ali"/>
    <s v="Williams"/>
    <s v="student4293@university.com"/>
    <s v="Female"/>
    <n v="20"/>
    <x v="3"/>
    <m/>
    <n v="75.649462025316481"/>
    <n v="75.38"/>
    <n v="96.79"/>
    <n v="95.94"/>
    <n v="95.94"/>
    <n v="74.569999999999993"/>
    <n v="5.39"/>
    <n v="79.5"/>
    <n v="65.03"/>
    <x v="1"/>
    <x v="1"/>
    <n v="23.8"/>
    <x v="1"/>
    <x v="0"/>
    <s v="Master's"/>
    <x v="2"/>
    <x v="2"/>
    <x v="5"/>
    <n v="7.3"/>
  </r>
  <r>
    <s v="S5294"/>
    <s v="Ahmed"/>
    <s v="Williams"/>
    <s v="student4294@university.com"/>
    <s v="Female"/>
    <n v="21"/>
    <x v="0"/>
    <n v="98.45"/>
    <n v="98.45"/>
    <n v="63.41"/>
    <n v="48.6"/>
    <n v="74.28"/>
    <n v="74.28"/>
    <n v="91.64"/>
    <n v="0.1"/>
    <n v="66.430000000000007"/>
    <n v="93.62"/>
    <x v="1"/>
    <x v="1"/>
    <n v="20.100000000000001"/>
    <x v="1"/>
    <x v="0"/>
    <s v="PhD"/>
    <x v="3"/>
    <x v="1"/>
    <x v="6"/>
    <n v="6.3"/>
  </r>
  <r>
    <s v="S5295"/>
    <s v="Liam"/>
    <s v="Davis"/>
    <s v="student4295@university.com"/>
    <s v="Male"/>
    <n v="21"/>
    <x v="0"/>
    <n v="74.84"/>
    <n v="74.84"/>
    <n v="88.09"/>
    <n v="40.119999999999997"/>
    <n v="89.53"/>
    <n v="89.53"/>
    <n v="86.6"/>
    <n v="6.77"/>
    <n v="92.52"/>
    <n v="72.72"/>
    <x v="3"/>
    <x v="1"/>
    <n v="29.4"/>
    <x v="1"/>
    <x v="0"/>
    <s v="None"/>
    <x v="1"/>
    <x v="0"/>
    <x v="0"/>
    <n v="4.0999999999999996"/>
  </r>
  <r>
    <s v="S5296"/>
    <s v="Sara"/>
    <s v="Brown"/>
    <s v="student4296@university.com"/>
    <s v="Female"/>
    <n v="19"/>
    <x v="3"/>
    <n v="64.510000000000005"/>
    <n v="64.510000000000005"/>
    <n v="71.510000000000005"/>
    <n v="44.61"/>
    <n v="70.37"/>
    <n v="70.37"/>
    <n v="66.53"/>
    <n v="8.14"/>
    <n v="62.45"/>
    <n v="88.82"/>
    <x v="3"/>
    <x v="1"/>
    <n v="13.8"/>
    <x v="1"/>
    <x v="0"/>
    <s v="PhD"/>
    <x v="3"/>
    <x v="2"/>
    <x v="3"/>
    <n v="5.6"/>
  </r>
  <r>
    <s v="S5297"/>
    <s v="Emma"/>
    <s v="Davis"/>
    <s v="student4297@university.com"/>
    <s v="Male"/>
    <n v="18"/>
    <x v="2"/>
    <n v="88.51"/>
    <n v="88.51"/>
    <n v="54.5"/>
    <n v="67.760000000000005"/>
    <n v="71.760000000000005"/>
    <n v="71.760000000000005"/>
    <n v="79.37"/>
    <n v="2.77"/>
    <n v="70.459999999999994"/>
    <n v="91.29"/>
    <x v="1"/>
    <x v="1"/>
    <n v="21.7"/>
    <x v="0"/>
    <x v="1"/>
    <s v="High School"/>
    <x v="0"/>
    <x v="1"/>
    <x v="4"/>
    <n v="7.8"/>
  </r>
  <r>
    <s v="S5298"/>
    <s v="John"/>
    <s v="Johnson"/>
    <s v="student4298@university.com"/>
    <s v="Female"/>
    <n v="19"/>
    <x v="3"/>
    <m/>
    <n v="75.611703821656093"/>
    <n v="52.4"/>
    <n v="82.42"/>
    <n v="92.45"/>
    <n v="92.45"/>
    <n v="83.34"/>
    <n v="0.54"/>
    <n v="63.81"/>
    <n v="65.06"/>
    <x v="2"/>
    <x v="1"/>
    <n v="28"/>
    <x v="1"/>
    <x v="0"/>
    <s v="High School"/>
    <x v="0"/>
    <x v="2"/>
    <x v="3"/>
    <n v="7.7"/>
  </r>
  <r>
    <s v="S5299"/>
    <s v="Maria"/>
    <s v="Davis"/>
    <s v="student4299@university.com"/>
    <s v="Female"/>
    <n v="23"/>
    <x v="1"/>
    <m/>
    <n v="75.611703821656093"/>
    <n v="63.81"/>
    <n v="74.849999999999994"/>
    <m/>
    <n v="74.635519999999914"/>
    <n v="51.17"/>
    <n v="5.18"/>
    <n v="93.57"/>
    <n v="82.02"/>
    <x v="0"/>
    <x v="0"/>
    <n v="22.8"/>
    <x v="0"/>
    <x v="0"/>
    <s v="None"/>
    <x v="1"/>
    <x v="1"/>
    <x v="5"/>
    <n v="8.4"/>
  </r>
  <r>
    <s v="S5300"/>
    <s v="Maria"/>
    <s v="Williams"/>
    <s v="student4300@university.com"/>
    <s v="Male"/>
    <n v="18"/>
    <x v="0"/>
    <n v="90.95"/>
    <n v="90.95"/>
    <n v="91.59"/>
    <n v="69.69"/>
    <n v="78.25"/>
    <n v="78.25"/>
    <n v="69.8"/>
    <n v="0.42"/>
    <n v="86.41"/>
    <n v="80.37"/>
    <x v="1"/>
    <x v="1"/>
    <n v="6"/>
    <x v="0"/>
    <x v="0"/>
    <s v="None"/>
    <x v="1"/>
    <x v="2"/>
    <x v="2"/>
    <n v="7"/>
  </r>
  <r>
    <s v="S5301"/>
    <s v="Emma"/>
    <s v="Brown"/>
    <s v="student4301@university.com"/>
    <s v="Female"/>
    <n v="21"/>
    <x v="3"/>
    <n v="56.25"/>
    <n v="56.25"/>
    <n v="43.69"/>
    <n v="61.24"/>
    <n v="86.32"/>
    <n v="86.32"/>
    <n v="99.63"/>
    <n v="4.16"/>
    <n v="73.010000000000005"/>
    <n v="73.8"/>
    <x v="2"/>
    <x v="1"/>
    <n v="20.8"/>
    <x v="1"/>
    <x v="0"/>
    <s v="Bachelor's"/>
    <x v="4"/>
    <x v="1"/>
    <x v="9"/>
    <n v="7.8"/>
  </r>
  <r>
    <s v="S5302"/>
    <s v="Sara"/>
    <s v="Johnson"/>
    <s v="student4302@university.com"/>
    <s v="Female"/>
    <n v="18"/>
    <x v="1"/>
    <n v="98.84"/>
    <n v="98.84"/>
    <n v="53.11"/>
    <n v="58.6"/>
    <n v="87.52"/>
    <n v="87.52"/>
    <n v="81.86"/>
    <n v="0.18"/>
    <n v="96.62"/>
    <n v="73.48"/>
    <x v="1"/>
    <x v="1"/>
    <n v="18.600000000000001"/>
    <x v="0"/>
    <x v="0"/>
    <s v="Master's"/>
    <x v="2"/>
    <x v="1"/>
    <x v="7"/>
    <n v="6.1"/>
  </r>
  <r>
    <s v="S5303"/>
    <s v="Liam"/>
    <s v="Williams"/>
    <s v="student4303@university.com"/>
    <s v="Male"/>
    <n v="20"/>
    <x v="1"/>
    <n v="99.28"/>
    <n v="99.28"/>
    <n v="93.59"/>
    <n v="62.58"/>
    <n v="79.569999999999993"/>
    <n v="79.569999999999993"/>
    <n v="66.709999999999994"/>
    <n v="2.25"/>
    <n v="96.37"/>
    <n v="65.260000000000005"/>
    <x v="1"/>
    <x v="1"/>
    <n v="17.5"/>
    <x v="0"/>
    <x v="0"/>
    <m/>
    <x v="1"/>
    <x v="1"/>
    <x v="9"/>
    <n v="5.7"/>
  </r>
  <r>
    <s v="S5304"/>
    <s v="Ahmed"/>
    <s v="Smith"/>
    <s v="student4304@university.com"/>
    <s v="Female"/>
    <n v="22"/>
    <x v="0"/>
    <n v="96.84"/>
    <n v="96.84"/>
    <n v="47.3"/>
    <n v="76.7"/>
    <n v="72.400000000000006"/>
    <n v="72.400000000000006"/>
    <n v="62.5"/>
    <n v="3.89"/>
    <n v="85.58"/>
    <n v="65.510000000000005"/>
    <x v="1"/>
    <x v="1"/>
    <n v="18.8"/>
    <x v="0"/>
    <x v="1"/>
    <s v="PhD"/>
    <x v="3"/>
    <x v="1"/>
    <x v="4"/>
    <n v="5.7"/>
  </r>
  <r>
    <s v="S5305"/>
    <s v="Maria"/>
    <s v="Jones"/>
    <s v="student4305@university.com"/>
    <s v="Male"/>
    <n v="18"/>
    <x v="0"/>
    <n v="74.8"/>
    <n v="74.8"/>
    <n v="77.78"/>
    <n v="50.07"/>
    <n v="63.04"/>
    <n v="63.04"/>
    <n v="60.47"/>
    <n v="1.1200000000000001"/>
    <n v="94.6"/>
    <n v="77.41"/>
    <x v="4"/>
    <x v="1"/>
    <n v="16.5"/>
    <x v="1"/>
    <x v="0"/>
    <m/>
    <x v="1"/>
    <x v="2"/>
    <x v="3"/>
    <n v="4.8"/>
  </r>
  <r>
    <s v="S5306"/>
    <s v="Liam"/>
    <s v="Johnson"/>
    <s v="student4306@university.com"/>
    <s v="Female"/>
    <n v="23"/>
    <x v="3"/>
    <n v="62.3"/>
    <n v="62.3"/>
    <n v="52.81"/>
    <n v="86.28"/>
    <n v="95.47"/>
    <n v="95.47"/>
    <n v="70.08"/>
    <n v="1.1399999999999999"/>
    <n v="85.97"/>
    <n v="51.61"/>
    <x v="1"/>
    <x v="1"/>
    <n v="22.3"/>
    <x v="0"/>
    <x v="0"/>
    <s v="None"/>
    <x v="1"/>
    <x v="1"/>
    <x v="1"/>
    <n v="6.2"/>
  </r>
  <r>
    <s v="S5307"/>
    <s v="Sara"/>
    <s v="Brown"/>
    <s v="student4307@university.com"/>
    <s v="Male"/>
    <n v="22"/>
    <x v="0"/>
    <n v="79.099999999999994"/>
    <n v="79.099999999999994"/>
    <n v="76.349999999999994"/>
    <n v="74.52"/>
    <n v="68.489999999999995"/>
    <n v="68.489999999999995"/>
    <n v="59.66"/>
    <n v="8.27"/>
    <n v="81.41"/>
    <n v="96.68"/>
    <x v="2"/>
    <x v="1"/>
    <n v="5.4"/>
    <x v="0"/>
    <x v="0"/>
    <s v="PhD"/>
    <x v="3"/>
    <x v="0"/>
    <x v="7"/>
    <n v="8.1"/>
  </r>
  <r>
    <s v="S5308"/>
    <s v="Emma"/>
    <s v="Davis"/>
    <s v="student4308@university.com"/>
    <s v="Male"/>
    <n v="20"/>
    <x v="2"/>
    <n v="71"/>
    <n v="71"/>
    <n v="62.99"/>
    <n v="56.15"/>
    <n v="89.95"/>
    <n v="89.95"/>
    <n v="56.76"/>
    <n v="0.41"/>
    <n v="71.040000000000006"/>
    <n v="82.5"/>
    <x v="2"/>
    <x v="1"/>
    <n v="9.6999999999999993"/>
    <x v="0"/>
    <x v="0"/>
    <s v="Master's"/>
    <x v="2"/>
    <x v="2"/>
    <x v="9"/>
    <n v="4.0999999999999996"/>
  </r>
  <r>
    <s v="S5309"/>
    <s v="Ali"/>
    <s v="Davis"/>
    <s v="student4309@university.com"/>
    <s v="Female"/>
    <n v="23"/>
    <x v="3"/>
    <n v="60.3"/>
    <n v="60.3"/>
    <n v="46.1"/>
    <n v="70.069999999999993"/>
    <m/>
    <n v="74.555503246753176"/>
    <n v="68.2"/>
    <n v="6.89"/>
    <n v="63.67"/>
    <n v="72.17"/>
    <x v="0"/>
    <x v="0"/>
    <n v="14.1"/>
    <x v="1"/>
    <x v="0"/>
    <m/>
    <x v="1"/>
    <x v="2"/>
    <x v="7"/>
    <n v="6.9"/>
  </r>
  <r>
    <s v="S5310"/>
    <s v="Ahmed"/>
    <s v="Johnson"/>
    <s v="student4310@university.com"/>
    <s v="Female"/>
    <n v="24"/>
    <x v="3"/>
    <n v="71.180000000000007"/>
    <n v="71.180000000000007"/>
    <n v="74.95"/>
    <n v="97.77"/>
    <n v="61.61"/>
    <n v="61.61"/>
    <n v="80.349999999999994"/>
    <n v="8.14"/>
    <n v="53.01"/>
    <n v="53.09"/>
    <x v="3"/>
    <x v="1"/>
    <n v="16.3"/>
    <x v="0"/>
    <x v="0"/>
    <m/>
    <x v="1"/>
    <x v="2"/>
    <x v="8"/>
    <n v="4.9000000000000004"/>
  </r>
  <r>
    <s v="S5311"/>
    <s v="John"/>
    <s v="Brown"/>
    <s v="student4311@university.com"/>
    <s v="Male"/>
    <n v="22"/>
    <x v="2"/>
    <m/>
    <n v="75.564521880064902"/>
    <n v="80.98"/>
    <n v="41.23"/>
    <n v="67.28"/>
    <n v="67.28"/>
    <n v="57.32"/>
    <n v="1.31"/>
    <n v="90.04"/>
    <n v="81.5"/>
    <x v="3"/>
    <x v="1"/>
    <n v="8.3000000000000007"/>
    <x v="0"/>
    <x v="0"/>
    <s v="None"/>
    <x v="1"/>
    <x v="2"/>
    <x v="6"/>
    <n v="7.7"/>
  </r>
  <r>
    <s v="S5312"/>
    <s v="Maria"/>
    <s v="Johnson"/>
    <s v="student4312@university.com"/>
    <s v="Female"/>
    <n v="24"/>
    <x v="3"/>
    <n v="53.55"/>
    <n v="53.55"/>
    <n v="80.819999999999993"/>
    <n v="51.97"/>
    <m/>
    <n v="74.588436482084617"/>
    <n v="52.22"/>
    <n v="1.95"/>
    <n v="56.11"/>
    <n v="50.89"/>
    <x v="0"/>
    <x v="0"/>
    <n v="25.5"/>
    <x v="1"/>
    <x v="0"/>
    <s v="Master's"/>
    <x v="2"/>
    <x v="1"/>
    <x v="2"/>
    <n v="4.7"/>
  </r>
  <r>
    <s v="S5313"/>
    <s v="Sara"/>
    <s v="Brown"/>
    <s v="student4313@university.com"/>
    <s v="Female"/>
    <n v="20"/>
    <x v="0"/>
    <n v="66.67"/>
    <n v="66.67"/>
    <n v="78.22"/>
    <n v="66.900000000000006"/>
    <n v="65.97"/>
    <n v="65.97"/>
    <n v="51.73"/>
    <n v="6.41"/>
    <n v="70.52"/>
    <n v="83.99"/>
    <x v="1"/>
    <x v="1"/>
    <n v="28.2"/>
    <x v="0"/>
    <x v="0"/>
    <s v="Bachelor's"/>
    <x v="4"/>
    <x v="2"/>
    <x v="9"/>
    <n v="4.8"/>
  </r>
  <r>
    <s v="S5314"/>
    <s v="Ali"/>
    <s v="Davis"/>
    <s v="student4314@university.com"/>
    <s v="Female"/>
    <n v="22"/>
    <x v="0"/>
    <n v="50.89"/>
    <n v="50.89"/>
    <n v="70.010000000000005"/>
    <n v="78.31"/>
    <n v="52.07"/>
    <n v="52.07"/>
    <n v="63.37"/>
    <n v="3.16"/>
    <n v="61.73"/>
    <n v="53.63"/>
    <x v="2"/>
    <x v="1"/>
    <n v="23.8"/>
    <x v="1"/>
    <x v="0"/>
    <s v="Bachelor's"/>
    <x v="4"/>
    <x v="1"/>
    <x v="8"/>
    <n v="4.2"/>
  </r>
  <r>
    <s v="S5315"/>
    <s v="John"/>
    <s v="Williams"/>
    <s v="student4315@university.com"/>
    <s v="Male"/>
    <n v="22"/>
    <x v="0"/>
    <n v="87.47"/>
    <n v="87.47"/>
    <n v="71.17"/>
    <n v="52.73"/>
    <n v="58.69"/>
    <n v="58.69"/>
    <n v="59.51"/>
    <n v="4.76"/>
    <n v="72.73"/>
    <n v="82.81"/>
    <x v="3"/>
    <x v="1"/>
    <n v="28.2"/>
    <x v="0"/>
    <x v="0"/>
    <s v="High School"/>
    <x v="0"/>
    <x v="1"/>
    <x v="9"/>
    <n v="6.2"/>
  </r>
  <r>
    <s v="S5316"/>
    <s v="Omar"/>
    <s v="Smith"/>
    <s v="student4316@university.com"/>
    <s v="Male"/>
    <n v="19"/>
    <x v="0"/>
    <m/>
    <n v="75.63577487765096"/>
    <n v="78.14"/>
    <n v="95.88"/>
    <n v="62.96"/>
    <n v="62.96"/>
    <n v="76.959999999999994"/>
    <n v="8.36"/>
    <n v="65.75"/>
    <n v="70.290000000000006"/>
    <x v="2"/>
    <x v="1"/>
    <n v="23.6"/>
    <x v="0"/>
    <x v="0"/>
    <s v="None"/>
    <x v="1"/>
    <x v="1"/>
    <x v="9"/>
    <n v="7.2"/>
  </r>
  <r>
    <s v="S5317"/>
    <s v="Sara"/>
    <s v="Williams"/>
    <s v="student4317@university.com"/>
    <s v="Male"/>
    <n v="23"/>
    <x v="3"/>
    <n v="53.13"/>
    <n v="53.13"/>
    <n v="81.42"/>
    <n v="78.55"/>
    <n v="58.8"/>
    <n v="58.8"/>
    <n v="72.790000000000006"/>
    <n v="1.38"/>
    <n v="91.48"/>
    <n v="83.13"/>
    <x v="0"/>
    <x v="0"/>
    <n v="16"/>
    <x v="0"/>
    <x v="1"/>
    <m/>
    <x v="1"/>
    <x v="0"/>
    <x v="6"/>
    <n v="5.4"/>
  </r>
  <r>
    <s v="S5318"/>
    <s v="Sara"/>
    <s v="Smith"/>
    <s v="student4318@university.com"/>
    <s v="Female"/>
    <n v="23"/>
    <x v="3"/>
    <m/>
    <n v="75.672549019607914"/>
    <n v="79.290000000000006"/>
    <n v="92.65"/>
    <n v="60.19"/>
    <n v="60.19"/>
    <n v="66.239999999999995"/>
    <n v="6.2"/>
    <n v="98.91"/>
    <n v="56.92"/>
    <x v="2"/>
    <x v="1"/>
    <n v="14.8"/>
    <x v="0"/>
    <x v="0"/>
    <s v="Master's"/>
    <x v="2"/>
    <x v="1"/>
    <x v="7"/>
    <n v="4.2"/>
  </r>
  <r>
    <s v="S5319"/>
    <s v="John"/>
    <s v="Davis"/>
    <s v="student4319@university.com"/>
    <s v="Female"/>
    <n v="18"/>
    <x v="1"/>
    <n v="51.13"/>
    <n v="51.13"/>
    <n v="75.22"/>
    <n v="59.76"/>
    <n v="88.45"/>
    <n v="88.45"/>
    <n v="91.68"/>
    <n v="9.42"/>
    <n v="97.08"/>
    <n v="55.87"/>
    <x v="0"/>
    <x v="0"/>
    <n v="9.1999999999999993"/>
    <x v="0"/>
    <x v="0"/>
    <s v="Master's"/>
    <x v="2"/>
    <x v="1"/>
    <x v="2"/>
    <n v="8.6999999999999993"/>
  </r>
  <r>
    <s v="S5320"/>
    <s v="Ali"/>
    <s v="Williams"/>
    <s v="student4320@university.com"/>
    <s v="Male"/>
    <n v="24"/>
    <x v="1"/>
    <n v="79.5"/>
    <n v="79.5"/>
    <n v="49.35"/>
    <n v="89.74"/>
    <n v="70.599999999999994"/>
    <n v="70.599999999999994"/>
    <n v="75.25"/>
    <n v="0.56999999999999995"/>
    <n v="81.12"/>
    <n v="62.37"/>
    <x v="1"/>
    <x v="1"/>
    <n v="7.2"/>
    <x v="0"/>
    <x v="0"/>
    <s v="Bachelor's"/>
    <x v="4"/>
    <x v="0"/>
    <x v="5"/>
    <n v="8.3000000000000007"/>
  </r>
  <r>
    <s v="S5321"/>
    <s v="Omar"/>
    <s v="Williams"/>
    <s v="student4321@university.com"/>
    <s v="Male"/>
    <n v="24"/>
    <x v="0"/>
    <n v="88.82"/>
    <n v="88.82"/>
    <n v="52.64"/>
    <n v="62.69"/>
    <m/>
    <n v="74.718762376237549"/>
    <n v="54.58"/>
    <n v="0.6"/>
    <n v="98.96"/>
    <n v="70.58"/>
    <x v="3"/>
    <x v="1"/>
    <n v="10.5"/>
    <x v="1"/>
    <x v="1"/>
    <s v="None"/>
    <x v="1"/>
    <x v="0"/>
    <x v="3"/>
    <n v="6.3"/>
  </r>
  <r>
    <s v="S5322"/>
    <s v="Liam"/>
    <s v="Johnson"/>
    <s v="student4322@university.com"/>
    <s v="Female"/>
    <n v="23"/>
    <x v="0"/>
    <n v="89.39"/>
    <n v="89.39"/>
    <n v="55.61"/>
    <n v="55.17"/>
    <n v="98.33"/>
    <n v="98.33"/>
    <n v="64.790000000000006"/>
    <n v="5.55"/>
    <n v="70.040000000000006"/>
    <n v="62.65"/>
    <x v="1"/>
    <x v="1"/>
    <n v="18.3"/>
    <x v="1"/>
    <x v="0"/>
    <m/>
    <x v="1"/>
    <x v="1"/>
    <x v="0"/>
    <n v="8.1"/>
  </r>
  <r>
    <s v="S5323"/>
    <s v="Liam"/>
    <s v="Jones"/>
    <s v="student4323@university.com"/>
    <s v="Female"/>
    <n v="23"/>
    <x v="3"/>
    <n v="51.71"/>
    <n v="51.71"/>
    <n v="95.18"/>
    <n v="94.7"/>
    <n v="72.34"/>
    <n v="72.34"/>
    <n v="98.67"/>
    <n v="9.6"/>
    <n v="76.12"/>
    <n v="54.1"/>
    <x v="0"/>
    <x v="0"/>
    <n v="8.4"/>
    <x v="0"/>
    <x v="0"/>
    <s v="Bachelor's"/>
    <x v="4"/>
    <x v="0"/>
    <x v="6"/>
    <n v="8"/>
  </r>
  <r>
    <s v="S5324"/>
    <s v="Emma"/>
    <s v="Davis"/>
    <s v="student4324@university.com"/>
    <s v="Female"/>
    <n v="22"/>
    <x v="3"/>
    <n v="95.32"/>
    <n v="95.32"/>
    <n v="85.56"/>
    <n v="45.53"/>
    <n v="96.38"/>
    <n v="96.38"/>
    <n v="98.85"/>
    <n v="2.2000000000000002"/>
    <n v="62.84"/>
    <n v="66.25"/>
    <x v="1"/>
    <x v="1"/>
    <n v="28.8"/>
    <x v="0"/>
    <x v="0"/>
    <s v="None"/>
    <x v="1"/>
    <x v="1"/>
    <x v="5"/>
    <n v="6.8"/>
  </r>
  <r>
    <s v="S5325"/>
    <s v="Ali"/>
    <s v="Brown"/>
    <s v="student4325@university.com"/>
    <s v="Female"/>
    <n v="24"/>
    <x v="1"/>
    <m/>
    <n v="75.669521452145261"/>
    <n v="73.17"/>
    <n v="96.57"/>
    <n v="64.95"/>
    <n v="64.95"/>
    <n v="62.73"/>
    <n v="3.31"/>
    <n v="94.9"/>
    <n v="85.29"/>
    <x v="3"/>
    <x v="1"/>
    <n v="10.5"/>
    <x v="0"/>
    <x v="0"/>
    <s v="High School"/>
    <x v="0"/>
    <x v="0"/>
    <x v="4"/>
    <n v="6.6"/>
  </r>
  <r>
    <s v="S5326"/>
    <s v="Ahmed"/>
    <s v="Davis"/>
    <s v="student4326@university.com"/>
    <s v="Male"/>
    <n v="21"/>
    <x v="0"/>
    <n v="78.069999999999993"/>
    <n v="78.069999999999993"/>
    <n v="55.12"/>
    <n v="67.510000000000005"/>
    <n v="70.03"/>
    <n v="70.03"/>
    <n v="58.36"/>
    <n v="0.99"/>
    <n v="58.99"/>
    <n v="79.150000000000006"/>
    <x v="3"/>
    <x v="1"/>
    <n v="25.8"/>
    <x v="0"/>
    <x v="0"/>
    <m/>
    <x v="1"/>
    <x v="0"/>
    <x v="3"/>
    <n v="7.3"/>
  </r>
  <r>
    <s v="S5327"/>
    <s v="Maria"/>
    <s v="Brown"/>
    <s v="student4327@university.com"/>
    <s v="Female"/>
    <n v="19"/>
    <x v="3"/>
    <n v="74.099999999999994"/>
    <n v="74.099999999999994"/>
    <n v="46.65"/>
    <n v="99.56"/>
    <n v="69.81"/>
    <n v="69.81"/>
    <n v="74.78"/>
    <n v="3.62"/>
    <n v="80.52"/>
    <n v="98.17"/>
    <x v="3"/>
    <x v="1"/>
    <n v="25.5"/>
    <x v="0"/>
    <x v="0"/>
    <s v="High School"/>
    <x v="0"/>
    <x v="2"/>
    <x v="1"/>
    <n v="7.6"/>
  </r>
  <r>
    <s v="S5328"/>
    <s v="John"/>
    <s v="Brown"/>
    <s v="student4328@university.com"/>
    <s v="Female"/>
    <n v="18"/>
    <x v="3"/>
    <n v="52.24"/>
    <n v="52.24"/>
    <n v="93.93"/>
    <n v="72.38"/>
    <n v="77.3"/>
    <n v="77.3"/>
    <n v="74.069999999999993"/>
    <n v="0.44"/>
    <n v="89.97"/>
    <n v="71.8"/>
    <x v="4"/>
    <x v="1"/>
    <n v="8.5"/>
    <x v="0"/>
    <x v="0"/>
    <s v="None"/>
    <x v="1"/>
    <x v="2"/>
    <x v="2"/>
    <n v="8.1"/>
  </r>
  <r>
    <s v="S5329"/>
    <s v="Emma"/>
    <s v="Smith"/>
    <s v="student4329@university.com"/>
    <s v="Male"/>
    <n v="19"/>
    <x v="3"/>
    <n v="78.099999999999994"/>
    <n v="78.099999999999994"/>
    <n v="93.56"/>
    <n v="85.45"/>
    <n v="79.209999999999994"/>
    <n v="79.209999999999994"/>
    <n v="70.510000000000005"/>
    <n v="3.89"/>
    <n v="79.77"/>
    <n v="66.64"/>
    <x v="2"/>
    <x v="1"/>
    <n v="22.8"/>
    <x v="0"/>
    <x v="0"/>
    <m/>
    <x v="1"/>
    <x v="1"/>
    <x v="9"/>
    <n v="6.9"/>
  </r>
  <r>
    <s v="S5330"/>
    <s v="Omar"/>
    <s v="Brown"/>
    <s v="student4330@university.com"/>
    <s v="Male"/>
    <n v="18"/>
    <x v="3"/>
    <n v="70.47"/>
    <n v="70.47"/>
    <n v="46.64"/>
    <n v="40.42"/>
    <n v="62.41"/>
    <n v="62.41"/>
    <n v="76.47"/>
    <n v="5.55"/>
    <n v="53.94"/>
    <n v="84.68"/>
    <x v="1"/>
    <x v="1"/>
    <n v="25.6"/>
    <x v="1"/>
    <x v="0"/>
    <s v="None"/>
    <x v="1"/>
    <x v="1"/>
    <x v="9"/>
    <n v="7.7"/>
  </r>
  <r>
    <s v="S5331"/>
    <s v="John"/>
    <s v="Brown"/>
    <s v="student4331@university.com"/>
    <s v="Female"/>
    <n v="20"/>
    <x v="1"/>
    <n v="88.64"/>
    <n v="88.64"/>
    <n v="87.83"/>
    <n v="69.8"/>
    <n v="89.68"/>
    <n v="89.68"/>
    <n v="61.61"/>
    <n v="9.75"/>
    <n v="80.569999999999993"/>
    <n v="70.599999999999994"/>
    <x v="1"/>
    <x v="1"/>
    <n v="27.1"/>
    <x v="0"/>
    <x v="1"/>
    <s v="Master's"/>
    <x v="2"/>
    <x v="2"/>
    <x v="4"/>
    <n v="4.9000000000000004"/>
  </r>
  <r>
    <s v="S5332"/>
    <s v="John"/>
    <s v="Johnson"/>
    <s v="student4332@university.com"/>
    <s v="Male"/>
    <n v="22"/>
    <x v="2"/>
    <m/>
    <n v="75.690183333333394"/>
    <n v="66.8"/>
    <n v="84.25"/>
    <n v="74.83"/>
    <n v="74.83"/>
    <n v="55.75"/>
    <n v="8.18"/>
    <n v="88.35"/>
    <n v="80.92"/>
    <x v="4"/>
    <x v="1"/>
    <n v="28.8"/>
    <x v="1"/>
    <x v="0"/>
    <s v="Bachelor's"/>
    <x v="4"/>
    <x v="0"/>
    <x v="3"/>
    <n v="7.7"/>
  </r>
  <r>
    <s v="S5333"/>
    <s v="Ali"/>
    <s v="Williams"/>
    <s v="student4333@university.com"/>
    <s v="Female"/>
    <n v="23"/>
    <x v="1"/>
    <n v="84.18"/>
    <n v="84.18"/>
    <n v="59.44"/>
    <n v="86.97"/>
    <n v="50.35"/>
    <n v="50.35"/>
    <n v="78.52"/>
    <n v="8.2200000000000006"/>
    <n v="59.39"/>
    <n v="97.31"/>
    <x v="2"/>
    <x v="1"/>
    <n v="28.3"/>
    <x v="1"/>
    <x v="0"/>
    <m/>
    <x v="1"/>
    <x v="0"/>
    <x v="5"/>
    <n v="4.3"/>
  </r>
  <r>
    <s v="S5334"/>
    <s v="Maria"/>
    <s v="Davis"/>
    <s v="student4334@university.com"/>
    <s v="Female"/>
    <n v="23"/>
    <x v="2"/>
    <n v="55.07"/>
    <n v="55.07"/>
    <n v="84.35"/>
    <n v="49.48"/>
    <n v="79.569999999999993"/>
    <n v="79.569999999999993"/>
    <n v="96.63"/>
    <n v="2.2799999999999998"/>
    <n v="86.85"/>
    <n v="74.959999999999994"/>
    <x v="2"/>
    <x v="1"/>
    <n v="12.8"/>
    <x v="0"/>
    <x v="0"/>
    <s v="None"/>
    <x v="1"/>
    <x v="0"/>
    <x v="5"/>
    <n v="7.3"/>
  </r>
  <r>
    <s v="S5335"/>
    <s v="Ahmed"/>
    <s v="Davis"/>
    <s v="student4335@university.com"/>
    <s v="Male"/>
    <n v="21"/>
    <x v="2"/>
    <n v="56.65"/>
    <n v="56.65"/>
    <n v="76.86"/>
    <n v="65.14"/>
    <n v="89.9"/>
    <n v="89.9"/>
    <n v="56.89"/>
    <n v="0.87"/>
    <n v="93.93"/>
    <n v="74.91"/>
    <x v="2"/>
    <x v="1"/>
    <n v="11.7"/>
    <x v="0"/>
    <x v="0"/>
    <s v="High School"/>
    <x v="0"/>
    <x v="0"/>
    <x v="2"/>
    <n v="7.6"/>
  </r>
  <r>
    <s v="S5336"/>
    <s v="Liam"/>
    <s v="Brown"/>
    <s v="student4336@university.com"/>
    <s v="Male"/>
    <n v="24"/>
    <x v="0"/>
    <n v="56.99"/>
    <n v="56.99"/>
    <n v="86.8"/>
    <n v="65.14"/>
    <n v="62.52"/>
    <n v="62.52"/>
    <n v="85.24"/>
    <n v="6.03"/>
    <n v="99.32"/>
    <n v="88.76"/>
    <x v="2"/>
    <x v="1"/>
    <n v="14.9"/>
    <x v="1"/>
    <x v="0"/>
    <s v="Master's"/>
    <x v="2"/>
    <x v="1"/>
    <x v="1"/>
    <n v="8.8000000000000007"/>
  </r>
  <r>
    <s v="S5337"/>
    <s v="Sara"/>
    <s v="Jones"/>
    <s v="student4337@university.com"/>
    <s v="Female"/>
    <n v="24"/>
    <x v="3"/>
    <n v="52.28"/>
    <n v="52.28"/>
    <n v="44.46"/>
    <n v="46.22"/>
    <n v="51.89"/>
    <n v="51.89"/>
    <n v="71.89"/>
    <n v="5.21"/>
    <n v="70.5"/>
    <n v="87.8"/>
    <x v="2"/>
    <x v="1"/>
    <n v="16.600000000000001"/>
    <x v="0"/>
    <x v="0"/>
    <s v="Bachelor's"/>
    <x v="4"/>
    <x v="0"/>
    <x v="7"/>
    <n v="6.1"/>
  </r>
  <r>
    <s v="S5338"/>
    <s v="Sara"/>
    <s v="Davis"/>
    <s v="student4338@university.com"/>
    <s v="Male"/>
    <n v="19"/>
    <x v="1"/>
    <n v="77.069999999999993"/>
    <n v="77.069999999999993"/>
    <n v="59.12"/>
    <n v="66.58"/>
    <n v="90.36"/>
    <n v="90.36"/>
    <n v="64.7"/>
    <n v="5.17"/>
    <n v="51.26"/>
    <n v="75.81"/>
    <x v="3"/>
    <x v="1"/>
    <n v="10.8"/>
    <x v="0"/>
    <x v="0"/>
    <m/>
    <x v="1"/>
    <x v="2"/>
    <x v="1"/>
    <n v="4.5999999999999996"/>
  </r>
  <r>
    <s v="S5339"/>
    <s v="John"/>
    <s v="Brown"/>
    <s v="student4339@university.com"/>
    <s v="Female"/>
    <n v="19"/>
    <x v="3"/>
    <n v="89.7"/>
    <n v="89.7"/>
    <n v="59.16"/>
    <n v="88.43"/>
    <n v="98.81"/>
    <n v="98.81"/>
    <n v="92.66"/>
    <n v="1.0900000000000001"/>
    <n v="70.95"/>
    <n v="53.24"/>
    <x v="1"/>
    <x v="1"/>
    <n v="7.2"/>
    <x v="0"/>
    <x v="0"/>
    <s v="PhD"/>
    <x v="3"/>
    <x v="1"/>
    <x v="6"/>
    <n v="5.7"/>
  </r>
  <r>
    <s v="S5340"/>
    <s v="Liam"/>
    <s v="Smith"/>
    <s v="student4340@university.com"/>
    <s v="Female"/>
    <n v="19"/>
    <x v="3"/>
    <n v="80.52"/>
    <n v="80.52"/>
    <n v="59.79"/>
    <n v="58.01"/>
    <n v="53.83"/>
    <n v="53.83"/>
    <n v="72.819999999999993"/>
    <n v="4.9400000000000004"/>
    <n v="83.01"/>
    <n v="99.04"/>
    <x v="0"/>
    <x v="0"/>
    <n v="21.4"/>
    <x v="1"/>
    <x v="0"/>
    <s v="None"/>
    <x v="1"/>
    <x v="1"/>
    <x v="8"/>
    <n v="6.1"/>
  </r>
  <r>
    <s v="S5341"/>
    <s v="Liam"/>
    <s v="Smith"/>
    <s v="student4341@university.com"/>
    <s v="Female"/>
    <n v="24"/>
    <x v="3"/>
    <n v="78.75"/>
    <n v="78.75"/>
    <n v="70.150000000000006"/>
    <n v="65.95"/>
    <n v="96.9"/>
    <n v="96.9"/>
    <n v="79.17"/>
    <n v="1.5"/>
    <n v="94.57"/>
    <n v="68.87"/>
    <x v="0"/>
    <x v="0"/>
    <n v="9.4"/>
    <x v="0"/>
    <x v="1"/>
    <s v="High School"/>
    <x v="0"/>
    <x v="0"/>
    <x v="3"/>
    <n v="7.8"/>
  </r>
  <r>
    <s v="S5342"/>
    <s v="Maria"/>
    <s v="Smith"/>
    <s v="student4342@university.com"/>
    <s v="Male"/>
    <n v="23"/>
    <x v="0"/>
    <n v="84.03"/>
    <n v="84.03"/>
    <n v="56.98"/>
    <n v="97.66"/>
    <n v="67.959999999999994"/>
    <n v="67.959999999999994"/>
    <n v="72.150000000000006"/>
    <n v="4.22"/>
    <n v="96.91"/>
    <n v="65.84"/>
    <x v="4"/>
    <x v="1"/>
    <n v="27.9"/>
    <x v="0"/>
    <x v="0"/>
    <s v="PhD"/>
    <x v="3"/>
    <x v="2"/>
    <x v="3"/>
    <n v="4.9000000000000004"/>
  </r>
  <r>
    <s v="S5343"/>
    <s v="Omar"/>
    <s v="Brown"/>
    <s v="student4343@university.com"/>
    <s v="Female"/>
    <n v="24"/>
    <x v="3"/>
    <n v="66.98"/>
    <n v="66.98"/>
    <n v="66.66"/>
    <n v="41.9"/>
    <n v="97.07"/>
    <n v="97.07"/>
    <n v="54.06"/>
    <n v="0.62"/>
    <n v="95.48"/>
    <n v="99.08"/>
    <x v="1"/>
    <x v="1"/>
    <n v="12.2"/>
    <x v="0"/>
    <x v="0"/>
    <m/>
    <x v="1"/>
    <x v="2"/>
    <x v="8"/>
    <n v="4.8"/>
  </r>
  <r>
    <s v="S5344"/>
    <s v="Omar"/>
    <s v="Johnson"/>
    <s v="student4344@university.com"/>
    <s v="Female"/>
    <n v="19"/>
    <x v="3"/>
    <n v="68.099999999999994"/>
    <n v="68.099999999999994"/>
    <n v="62.07"/>
    <n v="75.489999999999995"/>
    <n v="82.44"/>
    <n v="82.44"/>
    <n v="79.75"/>
    <n v="8.57"/>
    <n v="82.9"/>
    <n v="93.61"/>
    <x v="2"/>
    <x v="1"/>
    <n v="9.9"/>
    <x v="0"/>
    <x v="0"/>
    <s v="Master's"/>
    <x v="2"/>
    <x v="0"/>
    <x v="4"/>
    <n v="5.0999999999999996"/>
  </r>
  <r>
    <s v="S5345"/>
    <s v="Emma"/>
    <s v="Jones"/>
    <s v="student4345@university.com"/>
    <s v="Female"/>
    <n v="22"/>
    <x v="0"/>
    <n v="65.709999999999994"/>
    <n v="65.709999999999994"/>
    <n v="84.12"/>
    <n v="84.61"/>
    <n v="94.51"/>
    <n v="94.51"/>
    <n v="70.94"/>
    <n v="0.13"/>
    <n v="84.13"/>
    <n v="66.510000000000005"/>
    <x v="2"/>
    <x v="1"/>
    <n v="9.9"/>
    <x v="0"/>
    <x v="0"/>
    <s v="High School"/>
    <x v="0"/>
    <x v="0"/>
    <x v="7"/>
    <n v="5.2"/>
  </r>
  <r>
    <s v="S5346"/>
    <s v="Ali"/>
    <s v="Brown"/>
    <s v="student4346@university.com"/>
    <s v="Male"/>
    <n v="18"/>
    <x v="1"/>
    <n v="85.61"/>
    <n v="85.61"/>
    <n v="76.209999999999994"/>
    <n v="85.65"/>
    <n v="89.29"/>
    <n v="89.29"/>
    <n v="54.34"/>
    <n v="9.39"/>
    <n v="50.12"/>
    <n v="65.42"/>
    <x v="3"/>
    <x v="1"/>
    <n v="12.2"/>
    <x v="0"/>
    <x v="0"/>
    <s v="Master's"/>
    <x v="2"/>
    <x v="2"/>
    <x v="0"/>
    <n v="8.6"/>
  </r>
  <r>
    <s v="S5347"/>
    <s v="Maria"/>
    <s v="Johnson"/>
    <s v="student4347@university.com"/>
    <s v="Female"/>
    <n v="23"/>
    <x v="0"/>
    <n v="58.08"/>
    <n v="58.08"/>
    <n v="79.22"/>
    <n v="82.96"/>
    <n v="51.4"/>
    <n v="51.4"/>
    <n v="79.790000000000006"/>
    <n v="8.6300000000000008"/>
    <n v="68.19"/>
    <n v="86.05"/>
    <x v="2"/>
    <x v="1"/>
    <n v="20.3"/>
    <x v="0"/>
    <x v="0"/>
    <s v="None"/>
    <x v="1"/>
    <x v="1"/>
    <x v="2"/>
    <n v="4.8"/>
  </r>
  <r>
    <s v="S5348"/>
    <s v="Maria"/>
    <s v="Johnson"/>
    <s v="student4348@university.com"/>
    <s v="Female"/>
    <n v="22"/>
    <x v="1"/>
    <n v="50.65"/>
    <n v="50.65"/>
    <n v="52.64"/>
    <n v="83.59"/>
    <n v="53.27"/>
    <n v="53.27"/>
    <n v="50.49"/>
    <n v="7.53"/>
    <n v="95.34"/>
    <n v="66.72"/>
    <x v="0"/>
    <x v="0"/>
    <n v="29.5"/>
    <x v="0"/>
    <x v="1"/>
    <s v="Bachelor's"/>
    <x v="4"/>
    <x v="2"/>
    <x v="0"/>
    <n v="6.1"/>
  </r>
  <r>
    <s v="S5349"/>
    <s v="Ali"/>
    <s v="Davis"/>
    <s v="student4349@university.com"/>
    <s v="Female"/>
    <n v="20"/>
    <x v="3"/>
    <n v="79.81"/>
    <n v="79.81"/>
    <n v="59.53"/>
    <n v="43.54"/>
    <n v="76.290000000000006"/>
    <n v="76.290000000000006"/>
    <n v="60.43"/>
    <n v="9.83"/>
    <n v="84.48"/>
    <n v="62.57"/>
    <x v="3"/>
    <x v="1"/>
    <n v="17.2"/>
    <x v="0"/>
    <x v="0"/>
    <s v="PhD"/>
    <x v="3"/>
    <x v="1"/>
    <x v="5"/>
    <n v="6"/>
  </r>
  <r>
    <s v="S5350"/>
    <s v="Liam"/>
    <s v="Brown"/>
    <s v="student4350@university.com"/>
    <s v="Male"/>
    <n v="22"/>
    <x v="3"/>
    <n v="97.12"/>
    <n v="97.12"/>
    <n v="41.27"/>
    <n v="72.05"/>
    <n v="56.48"/>
    <n v="56.48"/>
    <n v="89.05"/>
    <n v="0.54"/>
    <n v="73.400000000000006"/>
    <n v="98.98"/>
    <x v="3"/>
    <x v="1"/>
    <n v="20"/>
    <x v="0"/>
    <x v="0"/>
    <s v="High School"/>
    <x v="0"/>
    <x v="0"/>
    <x v="0"/>
    <n v="4.5999999999999996"/>
  </r>
  <r>
    <s v="S5351"/>
    <s v="Omar"/>
    <s v="Brown"/>
    <s v="student4351@university.com"/>
    <s v="Female"/>
    <n v="22"/>
    <x v="0"/>
    <n v="80.47"/>
    <n v="80.47"/>
    <n v="46.5"/>
    <n v="86.98"/>
    <n v="73.05"/>
    <n v="73.05"/>
    <n v="51.9"/>
    <n v="6.42"/>
    <n v="55.21"/>
    <n v="78.290000000000006"/>
    <x v="3"/>
    <x v="1"/>
    <n v="26.1"/>
    <x v="1"/>
    <x v="0"/>
    <s v="None"/>
    <x v="1"/>
    <x v="2"/>
    <x v="6"/>
    <n v="4.5"/>
  </r>
  <r>
    <s v="S5352"/>
    <s v="Omar"/>
    <s v="Johnson"/>
    <s v="student4352@university.com"/>
    <s v="Female"/>
    <n v="20"/>
    <x v="0"/>
    <n v="89.15"/>
    <n v="89.15"/>
    <n v="55.9"/>
    <n v="45.64"/>
    <n v="97.73"/>
    <n v="97.73"/>
    <n v="82.33"/>
    <n v="8.49"/>
    <n v="62.32"/>
    <n v="88.12"/>
    <x v="1"/>
    <x v="1"/>
    <n v="13.4"/>
    <x v="0"/>
    <x v="0"/>
    <s v="High School"/>
    <x v="0"/>
    <x v="0"/>
    <x v="7"/>
    <n v="8.5"/>
  </r>
  <r>
    <s v="S5353"/>
    <s v="Liam"/>
    <s v="Johnson"/>
    <s v="student4353@university.com"/>
    <s v="Male"/>
    <n v="22"/>
    <x v="0"/>
    <n v="83.64"/>
    <n v="83.64"/>
    <n v="43.93"/>
    <n v="40.72"/>
    <m/>
    <n v="74.627269565217304"/>
    <n v="97.49"/>
    <n v="1.27"/>
    <n v="77.75"/>
    <n v="85.65"/>
    <x v="0"/>
    <x v="0"/>
    <n v="9.5"/>
    <x v="1"/>
    <x v="0"/>
    <s v="PhD"/>
    <x v="3"/>
    <x v="1"/>
    <x v="4"/>
    <n v="8.1999999999999993"/>
  </r>
  <r>
    <s v="S5354"/>
    <s v="Omar"/>
    <s v="Johnson"/>
    <s v="student4354@university.com"/>
    <s v="Male"/>
    <n v="18"/>
    <x v="1"/>
    <n v="74.87"/>
    <n v="74.87"/>
    <n v="76.16"/>
    <n v="88.87"/>
    <n v="74.45"/>
    <n v="74.45"/>
    <n v="58.56"/>
    <n v="5.85"/>
    <n v="94.88"/>
    <n v="87.78"/>
    <x v="3"/>
    <x v="1"/>
    <n v="15.8"/>
    <x v="0"/>
    <x v="1"/>
    <s v="Bachelor's"/>
    <x v="4"/>
    <x v="2"/>
    <x v="3"/>
    <n v="8.6999999999999993"/>
  </r>
  <r>
    <s v="S5355"/>
    <s v="John"/>
    <s v="Davis"/>
    <s v="student4355@university.com"/>
    <s v="Female"/>
    <n v="23"/>
    <x v="1"/>
    <n v="85.92"/>
    <n v="85.92"/>
    <n v="99.89"/>
    <n v="82.74"/>
    <n v="69.209999999999994"/>
    <n v="69.209999999999994"/>
    <n v="70.86"/>
    <n v="3.94"/>
    <n v="54.79"/>
    <n v="95.17"/>
    <x v="1"/>
    <x v="1"/>
    <n v="13"/>
    <x v="0"/>
    <x v="0"/>
    <m/>
    <x v="1"/>
    <x v="0"/>
    <x v="2"/>
    <n v="5.6"/>
  </r>
  <r>
    <s v="S5356"/>
    <s v="Maria"/>
    <s v="Brown"/>
    <s v="student4356@university.com"/>
    <s v="Female"/>
    <n v="21"/>
    <x v="2"/>
    <n v="91.21"/>
    <n v="91.21"/>
    <n v="46.05"/>
    <n v="64.73"/>
    <n v="81.489999999999995"/>
    <n v="81.489999999999995"/>
    <n v="78.77"/>
    <n v="4.3600000000000003"/>
    <n v="57.69"/>
    <n v="75.040000000000006"/>
    <x v="1"/>
    <x v="1"/>
    <n v="26.7"/>
    <x v="1"/>
    <x v="1"/>
    <s v="PhD"/>
    <x v="3"/>
    <x v="1"/>
    <x v="3"/>
    <n v="6.6"/>
  </r>
  <r>
    <s v="S5357"/>
    <s v="Sara"/>
    <s v="Johnson"/>
    <s v="student4357@university.com"/>
    <s v="Female"/>
    <n v="24"/>
    <x v="3"/>
    <n v="61.24"/>
    <n v="61.24"/>
    <n v="89.27"/>
    <n v="96.42"/>
    <n v="59.69"/>
    <n v="59.69"/>
    <n v="72.52"/>
    <n v="9.1300000000000008"/>
    <n v="82.75"/>
    <n v="87.67"/>
    <x v="3"/>
    <x v="1"/>
    <n v="29.4"/>
    <x v="1"/>
    <x v="0"/>
    <s v="None"/>
    <x v="1"/>
    <x v="1"/>
    <x v="2"/>
    <n v="5.3"/>
  </r>
  <r>
    <s v="S5358"/>
    <s v="Ali"/>
    <s v="Smith"/>
    <s v="student4358@university.com"/>
    <s v="Male"/>
    <n v="20"/>
    <x v="3"/>
    <m/>
    <n v="75.757060869565237"/>
    <n v="47.13"/>
    <n v="86"/>
    <m/>
    <n v="74.651208406304647"/>
    <n v="81.02"/>
    <n v="5.39"/>
    <n v="64.709999999999994"/>
    <n v="89.84"/>
    <x v="2"/>
    <x v="1"/>
    <n v="22.2"/>
    <x v="0"/>
    <x v="0"/>
    <s v="High School"/>
    <x v="0"/>
    <x v="1"/>
    <x v="9"/>
    <n v="6"/>
  </r>
  <r>
    <s v="S5359"/>
    <s v="Omar"/>
    <s v="Brown"/>
    <s v="student4359@university.com"/>
    <s v="Male"/>
    <n v="23"/>
    <x v="0"/>
    <n v="61.19"/>
    <n v="61.19"/>
    <n v="80.19"/>
    <n v="98.07"/>
    <n v="92.94"/>
    <n v="92.94"/>
    <n v="70.2"/>
    <n v="0.93"/>
    <n v="58.49"/>
    <n v="97.32"/>
    <x v="1"/>
    <x v="1"/>
    <n v="21.3"/>
    <x v="0"/>
    <x v="0"/>
    <m/>
    <x v="1"/>
    <x v="1"/>
    <x v="3"/>
    <n v="8"/>
  </r>
  <r>
    <s v="S5360"/>
    <s v="Emma"/>
    <s v="Davis"/>
    <s v="student4360@university.com"/>
    <s v="Female"/>
    <n v="19"/>
    <x v="3"/>
    <n v="72.61"/>
    <n v="72.61"/>
    <n v="78.59"/>
    <n v="95.76"/>
    <n v="90.57"/>
    <n v="90.57"/>
    <n v="57.43"/>
    <n v="9.3699999999999992"/>
    <n v="58.92"/>
    <n v="85.65"/>
    <x v="2"/>
    <x v="1"/>
    <n v="22.9"/>
    <x v="1"/>
    <x v="0"/>
    <s v="PhD"/>
    <x v="3"/>
    <x v="0"/>
    <x v="1"/>
    <n v="6.4"/>
  </r>
  <r>
    <s v="S5361"/>
    <s v="Omar"/>
    <s v="Smith"/>
    <s v="student4361@university.com"/>
    <s v="Male"/>
    <n v="18"/>
    <x v="3"/>
    <m/>
    <n v="75.787975567190244"/>
    <n v="94.16"/>
    <n v="68.88"/>
    <n v="89.46"/>
    <n v="89.46"/>
    <n v="54.45"/>
    <n v="1.85"/>
    <n v="74.63"/>
    <n v="94.63"/>
    <x v="4"/>
    <x v="1"/>
    <n v="16.7"/>
    <x v="0"/>
    <x v="0"/>
    <s v="PhD"/>
    <x v="3"/>
    <x v="0"/>
    <x v="2"/>
    <n v="4.5"/>
  </r>
  <r>
    <s v="S5362"/>
    <s v="Omar"/>
    <s v="Williams"/>
    <s v="student4362@university.com"/>
    <s v="Female"/>
    <n v="21"/>
    <x v="3"/>
    <n v="67.260000000000005"/>
    <n v="67.260000000000005"/>
    <n v="46.84"/>
    <n v="85.28"/>
    <n v="88.55"/>
    <n v="88.55"/>
    <n v="87.22"/>
    <n v="8.93"/>
    <n v="79.19"/>
    <n v="54.75"/>
    <x v="3"/>
    <x v="1"/>
    <n v="20.7"/>
    <x v="1"/>
    <x v="0"/>
    <s v="Bachelor's"/>
    <x v="4"/>
    <x v="2"/>
    <x v="5"/>
    <n v="4"/>
  </r>
  <r>
    <s v="S5363"/>
    <s v="Ahmed"/>
    <s v="Brown"/>
    <s v="student4363@university.com"/>
    <s v="Female"/>
    <n v="18"/>
    <x v="3"/>
    <m/>
    <n v="75.802884615384642"/>
    <n v="58.93"/>
    <n v="80.150000000000006"/>
    <n v="72.97"/>
    <n v="72.97"/>
    <n v="61.93"/>
    <n v="9.7100000000000009"/>
    <n v="95.22"/>
    <n v="56.3"/>
    <x v="3"/>
    <x v="1"/>
    <n v="6.8"/>
    <x v="1"/>
    <x v="0"/>
    <s v="PhD"/>
    <x v="3"/>
    <x v="0"/>
    <x v="5"/>
    <n v="5.2"/>
  </r>
  <r>
    <s v="S5364"/>
    <s v="John"/>
    <s v="Williams"/>
    <s v="student4364@university.com"/>
    <s v="Male"/>
    <n v="18"/>
    <x v="3"/>
    <n v="93.02"/>
    <n v="93.02"/>
    <n v="45.45"/>
    <n v="88.69"/>
    <n v="86.44"/>
    <n v="86.44"/>
    <n v="92.37"/>
    <n v="8.7799999999999994"/>
    <n v="76.489999999999995"/>
    <n v="57.92"/>
    <x v="1"/>
    <x v="1"/>
    <n v="17.3"/>
    <x v="0"/>
    <x v="0"/>
    <m/>
    <x v="1"/>
    <x v="1"/>
    <x v="0"/>
    <n v="4.9000000000000004"/>
  </r>
  <r>
    <s v="S5365"/>
    <s v="Ali"/>
    <s v="Johnson"/>
    <s v="student4365@university.com"/>
    <s v="Female"/>
    <n v="19"/>
    <x v="3"/>
    <n v="75.77"/>
    <n v="75.77"/>
    <n v="64.44"/>
    <n v="87.26"/>
    <n v="69.36"/>
    <n v="69.36"/>
    <n v="87.15"/>
    <n v="6.77"/>
    <n v="84.56"/>
    <n v="57.24"/>
    <x v="1"/>
    <x v="1"/>
    <n v="13.3"/>
    <x v="1"/>
    <x v="0"/>
    <s v="PhD"/>
    <x v="3"/>
    <x v="1"/>
    <x v="8"/>
    <n v="8"/>
  </r>
  <r>
    <s v="S5366"/>
    <s v="Ahmed"/>
    <s v="Davis"/>
    <s v="student4366@university.com"/>
    <s v="Male"/>
    <n v="21"/>
    <x v="0"/>
    <n v="76.77"/>
    <n v="76.77"/>
    <n v="94.7"/>
    <n v="49.19"/>
    <n v="55.04"/>
    <n v="55.04"/>
    <n v="52.47"/>
    <n v="7.44"/>
    <n v="59.03"/>
    <n v="54.38"/>
    <x v="0"/>
    <x v="0"/>
    <n v="6.3"/>
    <x v="0"/>
    <x v="0"/>
    <m/>
    <x v="1"/>
    <x v="1"/>
    <x v="5"/>
    <n v="7.3"/>
  </r>
  <r>
    <s v="S5367"/>
    <s v="Ahmed"/>
    <s v="Johnson"/>
    <s v="student4367@university.com"/>
    <s v="Male"/>
    <n v="24"/>
    <x v="0"/>
    <n v="93.04"/>
    <n v="93.04"/>
    <n v="86.89"/>
    <n v="54.02"/>
    <m/>
    <n v="74.56573712255765"/>
    <n v="60.06"/>
    <n v="7"/>
    <n v="85.67"/>
    <n v="56.13"/>
    <x v="1"/>
    <x v="1"/>
    <n v="18.600000000000001"/>
    <x v="0"/>
    <x v="0"/>
    <s v="Bachelor's"/>
    <x v="4"/>
    <x v="2"/>
    <x v="5"/>
    <n v="8.1999999999999993"/>
  </r>
  <r>
    <s v="S5368"/>
    <s v="Emma"/>
    <s v="Davis"/>
    <s v="student4368@university.com"/>
    <s v="Female"/>
    <n v="18"/>
    <x v="1"/>
    <n v="74.53"/>
    <n v="74.53"/>
    <n v="83.37"/>
    <n v="55.94"/>
    <n v="57.93"/>
    <n v="57.93"/>
    <n v="64.599999999999994"/>
    <n v="4.6100000000000003"/>
    <n v="82.43"/>
    <n v="99.8"/>
    <x v="4"/>
    <x v="1"/>
    <n v="14"/>
    <x v="1"/>
    <x v="0"/>
    <m/>
    <x v="1"/>
    <x v="1"/>
    <x v="5"/>
    <n v="6.1"/>
  </r>
  <r>
    <s v="S5369"/>
    <s v="Maria"/>
    <s v="Jones"/>
    <s v="student4369@university.com"/>
    <s v="Male"/>
    <n v="19"/>
    <x v="0"/>
    <n v="84.08"/>
    <n v="84.08"/>
    <n v="71.98"/>
    <n v="89.11"/>
    <n v="69.540000000000006"/>
    <n v="69.540000000000006"/>
    <n v="79.72"/>
    <n v="2.74"/>
    <n v="60.81"/>
    <n v="63.61"/>
    <x v="1"/>
    <x v="1"/>
    <n v="19.8"/>
    <x v="1"/>
    <x v="0"/>
    <s v="None"/>
    <x v="1"/>
    <x v="0"/>
    <x v="7"/>
    <n v="6.9"/>
  </r>
  <r>
    <s v="S5370"/>
    <s v="Emma"/>
    <s v="Johnson"/>
    <s v="student4370@university.com"/>
    <s v="Female"/>
    <n v="20"/>
    <x v="3"/>
    <n v="54.28"/>
    <n v="54.28"/>
    <n v="93.01"/>
    <n v="88.64"/>
    <n v="64.87"/>
    <n v="64.87"/>
    <n v="90.49"/>
    <n v="2.85"/>
    <n v="83.47"/>
    <n v="73.900000000000006"/>
    <x v="0"/>
    <x v="0"/>
    <n v="17.8"/>
    <x v="0"/>
    <x v="0"/>
    <m/>
    <x v="1"/>
    <x v="0"/>
    <x v="5"/>
    <n v="6.1"/>
  </r>
  <r>
    <s v="S5371"/>
    <s v="Maria"/>
    <s v="Williams"/>
    <s v="student4371@university.com"/>
    <s v="Male"/>
    <n v="19"/>
    <x v="3"/>
    <n v="58.93"/>
    <n v="58.93"/>
    <n v="66.97"/>
    <n v="69.72"/>
    <n v="79.959999999999994"/>
    <n v="79.959999999999994"/>
    <n v="53.02"/>
    <n v="7.31"/>
    <n v="60.57"/>
    <n v="91.08"/>
    <x v="4"/>
    <x v="1"/>
    <n v="11.9"/>
    <x v="0"/>
    <x v="1"/>
    <s v="None"/>
    <x v="1"/>
    <x v="2"/>
    <x v="6"/>
    <n v="5.0999999999999996"/>
  </r>
  <r>
    <s v="S5372"/>
    <s v="Maria"/>
    <s v="Davis"/>
    <s v="student4372@university.com"/>
    <s v="Female"/>
    <n v="22"/>
    <x v="3"/>
    <n v="70.22"/>
    <n v="70.22"/>
    <n v="48.98"/>
    <n v="74.849999999999994"/>
    <n v="68.08"/>
    <n v="68.08"/>
    <n v="62.48"/>
    <n v="6.26"/>
    <n v="79.680000000000007"/>
    <n v="55.92"/>
    <x v="3"/>
    <x v="1"/>
    <n v="18.5"/>
    <x v="0"/>
    <x v="0"/>
    <s v="Master's"/>
    <x v="2"/>
    <x v="1"/>
    <x v="4"/>
    <n v="7.2"/>
  </r>
  <r>
    <s v="S5373"/>
    <s v="Ali"/>
    <s v="Johnson"/>
    <s v="student4373@university.com"/>
    <s v="Female"/>
    <n v="23"/>
    <x v="1"/>
    <n v="74.739999999999995"/>
    <n v="74.739999999999995"/>
    <n v="90.26"/>
    <n v="89.62"/>
    <n v="85.28"/>
    <n v="85.28"/>
    <n v="68.81"/>
    <n v="5.85"/>
    <n v="83.44"/>
    <n v="65.87"/>
    <x v="3"/>
    <x v="1"/>
    <n v="14.5"/>
    <x v="0"/>
    <x v="0"/>
    <s v="None"/>
    <x v="1"/>
    <x v="1"/>
    <x v="2"/>
    <n v="5.9"/>
  </r>
  <r>
    <s v="S5374"/>
    <s v="Omar"/>
    <s v="Brown"/>
    <s v="student4374@university.com"/>
    <s v="Female"/>
    <n v="19"/>
    <x v="1"/>
    <n v="98.29"/>
    <n v="98.29"/>
    <n v="56.78"/>
    <n v="58.76"/>
    <n v="75.61"/>
    <n v="75.61"/>
    <n v="59.17"/>
    <n v="6.53"/>
    <n v="84.67"/>
    <n v="57.96"/>
    <x v="1"/>
    <x v="1"/>
    <n v="28"/>
    <x v="0"/>
    <x v="0"/>
    <s v="PhD"/>
    <x v="3"/>
    <x v="1"/>
    <x v="4"/>
    <n v="5.2"/>
  </r>
  <r>
    <s v="S5375"/>
    <s v="Ali"/>
    <s v="Davis"/>
    <s v="student4375@university.com"/>
    <s v="Male"/>
    <n v="19"/>
    <x v="3"/>
    <n v="98.53"/>
    <n v="98.53"/>
    <n v="43.22"/>
    <n v="43.01"/>
    <n v="95.97"/>
    <n v="95.97"/>
    <n v="77.260000000000005"/>
    <n v="7.75"/>
    <n v="95.46"/>
    <n v="53.13"/>
    <x v="1"/>
    <x v="1"/>
    <n v="14.4"/>
    <x v="0"/>
    <x v="0"/>
    <s v="Master's"/>
    <x v="2"/>
    <x v="1"/>
    <x v="0"/>
    <n v="8.6999999999999993"/>
  </r>
  <r>
    <s v="S5376"/>
    <s v="John"/>
    <s v="Davis"/>
    <s v="student4376@university.com"/>
    <s v="Female"/>
    <n v="19"/>
    <x v="3"/>
    <n v="92.56"/>
    <n v="92.56"/>
    <n v="47.56"/>
    <n v="68.959999999999994"/>
    <m/>
    <n v="74.564450450450352"/>
    <n v="73.900000000000006"/>
    <n v="7.48"/>
    <n v="97.39"/>
    <n v="98.04"/>
    <x v="3"/>
    <x v="1"/>
    <n v="6"/>
    <x v="1"/>
    <x v="0"/>
    <s v="None"/>
    <x v="1"/>
    <x v="0"/>
    <x v="0"/>
    <n v="4.5"/>
  </r>
  <r>
    <s v="S5377"/>
    <s v="Maria"/>
    <s v="Johnson"/>
    <s v="student4377@university.com"/>
    <s v="Male"/>
    <n v="24"/>
    <x v="2"/>
    <n v="65.78"/>
    <n v="65.78"/>
    <n v="76.540000000000006"/>
    <n v="94.82"/>
    <n v="84.39"/>
    <n v="84.39"/>
    <n v="65.819999999999993"/>
    <n v="1.05"/>
    <n v="90.51"/>
    <n v="92.92"/>
    <x v="2"/>
    <x v="1"/>
    <n v="24.1"/>
    <x v="0"/>
    <x v="0"/>
    <m/>
    <x v="1"/>
    <x v="0"/>
    <x v="6"/>
    <n v="7.9"/>
  </r>
  <r>
    <s v="S5378"/>
    <s v="Ahmed"/>
    <s v="Jones"/>
    <s v="student4378@university.com"/>
    <s v="Male"/>
    <n v="18"/>
    <x v="0"/>
    <n v="98.2"/>
    <n v="98.2"/>
    <n v="76.42"/>
    <n v="87.43"/>
    <m/>
    <n v="74.546714801443954"/>
    <n v="75.84"/>
    <n v="3.63"/>
    <n v="93.94"/>
    <n v="93.96"/>
    <x v="1"/>
    <x v="1"/>
    <n v="29.1"/>
    <x v="0"/>
    <x v="0"/>
    <s v="Bachelor's"/>
    <x v="4"/>
    <x v="0"/>
    <x v="1"/>
    <n v="6.7"/>
  </r>
  <r>
    <s v="S5379"/>
    <s v="Omar"/>
    <s v="Johnson"/>
    <s v="student4379@university.com"/>
    <s v="Male"/>
    <n v="24"/>
    <x v="1"/>
    <m/>
    <n v="75.674165170556591"/>
    <n v="55.61"/>
    <n v="62"/>
    <m/>
    <n v="74.546714801443954"/>
    <n v="67.790000000000006"/>
    <n v="2.64"/>
    <n v="50.97"/>
    <n v="93.43"/>
    <x v="4"/>
    <x v="1"/>
    <n v="9.1999999999999993"/>
    <x v="0"/>
    <x v="0"/>
    <s v="None"/>
    <x v="1"/>
    <x v="1"/>
    <x v="2"/>
    <n v="7.8"/>
  </r>
  <r>
    <s v="S5380"/>
    <s v="Sara"/>
    <s v="Williams"/>
    <s v="student4380@university.com"/>
    <s v="Male"/>
    <n v="21"/>
    <x v="3"/>
    <n v="69.650000000000006"/>
    <n v="69.650000000000006"/>
    <n v="83.63"/>
    <n v="43.89"/>
    <n v="68.58"/>
    <n v="68.58"/>
    <n v="67.16"/>
    <n v="5.38"/>
    <n v="68.13"/>
    <n v="57.73"/>
    <x v="1"/>
    <x v="1"/>
    <n v="29.3"/>
    <x v="1"/>
    <x v="0"/>
    <s v="None"/>
    <x v="1"/>
    <x v="0"/>
    <x v="1"/>
    <n v="4.4000000000000004"/>
  </r>
  <r>
    <s v="S5381"/>
    <s v="John"/>
    <s v="Williams"/>
    <s v="student4381@university.com"/>
    <s v="Male"/>
    <n v="19"/>
    <x v="3"/>
    <n v="85.08"/>
    <n v="85.08"/>
    <n v="86.42"/>
    <n v="78.22"/>
    <n v="65.27"/>
    <n v="65.27"/>
    <n v="63.27"/>
    <n v="0.61"/>
    <n v="51.99"/>
    <n v="89.25"/>
    <x v="1"/>
    <x v="1"/>
    <n v="20.399999999999999"/>
    <x v="0"/>
    <x v="0"/>
    <s v="Bachelor's"/>
    <x v="4"/>
    <x v="1"/>
    <x v="2"/>
    <n v="6"/>
  </r>
  <r>
    <s v="S5382"/>
    <s v="Ali"/>
    <s v="Davis"/>
    <s v="student4382@university.com"/>
    <s v="Female"/>
    <n v="19"/>
    <x v="1"/>
    <n v="50.83"/>
    <n v="50.83"/>
    <n v="95.23"/>
    <n v="90.07"/>
    <m/>
    <n v="74.574329710144838"/>
    <n v="77.02"/>
    <n v="7.62"/>
    <n v="61.24"/>
    <n v="86.39"/>
    <x v="2"/>
    <x v="1"/>
    <n v="26.2"/>
    <x v="0"/>
    <x v="0"/>
    <s v="Master's"/>
    <x v="2"/>
    <x v="2"/>
    <x v="3"/>
    <n v="8"/>
  </r>
  <r>
    <s v="S5383"/>
    <s v="Emma"/>
    <s v="Davis"/>
    <s v="student4383@university.com"/>
    <s v="Male"/>
    <n v="22"/>
    <x v="0"/>
    <n v="57.31"/>
    <n v="57.31"/>
    <n v="75.099999999999994"/>
    <n v="79.900000000000006"/>
    <n v="63.26"/>
    <n v="63.26"/>
    <n v="72.209999999999994"/>
    <n v="1.07"/>
    <n v="69.09"/>
    <n v="96.27"/>
    <x v="2"/>
    <x v="1"/>
    <n v="16.8"/>
    <x v="1"/>
    <x v="0"/>
    <s v="Master's"/>
    <x v="2"/>
    <x v="2"/>
    <x v="1"/>
    <n v="8.1"/>
  </r>
  <r>
    <s v="S5384"/>
    <s v="John"/>
    <s v="Johnson"/>
    <s v="student4384@university.com"/>
    <s v="Female"/>
    <n v="22"/>
    <x v="0"/>
    <n v="91.48"/>
    <n v="91.48"/>
    <n v="86.77"/>
    <n v="65.5"/>
    <n v="75.09"/>
    <n v="75.09"/>
    <n v="59.82"/>
    <n v="2.71"/>
    <n v="93.38"/>
    <n v="60.97"/>
    <x v="1"/>
    <x v="1"/>
    <n v="20.6"/>
    <x v="0"/>
    <x v="0"/>
    <m/>
    <x v="1"/>
    <x v="0"/>
    <x v="6"/>
    <n v="7.9"/>
  </r>
  <r>
    <s v="S5385"/>
    <s v="John"/>
    <s v="Williams"/>
    <s v="student4385@university.com"/>
    <s v="Female"/>
    <n v="20"/>
    <x v="0"/>
    <n v="82.28"/>
    <n v="82.28"/>
    <n v="85.19"/>
    <n v="47.4"/>
    <m/>
    <n v="74.59396363636354"/>
    <n v="50.65"/>
    <n v="7.83"/>
    <n v="75.59"/>
    <n v="70.7"/>
    <x v="2"/>
    <x v="1"/>
    <n v="26"/>
    <x v="1"/>
    <x v="0"/>
    <s v="PhD"/>
    <x v="3"/>
    <x v="1"/>
    <x v="5"/>
    <n v="7.7"/>
  </r>
  <r>
    <s v="S5386"/>
    <s v="Omar"/>
    <s v="Williams"/>
    <s v="student4386@university.com"/>
    <s v="Male"/>
    <n v="20"/>
    <x v="0"/>
    <n v="68.209999999999994"/>
    <n v="68.209999999999994"/>
    <n v="55.47"/>
    <n v="94.65"/>
    <m/>
    <n v="74.59396363636354"/>
    <n v="57.55"/>
    <n v="0.52"/>
    <n v="82.44"/>
    <n v="64.75"/>
    <x v="3"/>
    <x v="1"/>
    <n v="29.6"/>
    <x v="0"/>
    <x v="0"/>
    <s v="PhD"/>
    <x v="3"/>
    <x v="2"/>
    <x v="9"/>
    <n v="5.9"/>
  </r>
  <r>
    <s v="S5387"/>
    <s v="John"/>
    <s v="Jones"/>
    <s v="student4387@university.com"/>
    <s v="Female"/>
    <n v="22"/>
    <x v="1"/>
    <n v="75.03"/>
    <n v="75.03"/>
    <n v="58.61"/>
    <n v="56.56"/>
    <n v="57.89"/>
    <n v="57.89"/>
    <n v="52.14"/>
    <n v="6.6"/>
    <n v="68.14"/>
    <n v="62.9"/>
    <x v="0"/>
    <x v="0"/>
    <n v="9.6"/>
    <x v="0"/>
    <x v="0"/>
    <s v="High School"/>
    <x v="0"/>
    <x v="2"/>
    <x v="3"/>
    <n v="7.6"/>
  </r>
  <r>
    <s v="S5388"/>
    <s v="John"/>
    <s v="Brown"/>
    <s v="student4388@university.com"/>
    <s v="Female"/>
    <n v="21"/>
    <x v="3"/>
    <n v="95.26"/>
    <n v="95.26"/>
    <n v="68.709999999999994"/>
    <n v="53.46"/>
    <n v="63.61"/>
    <n v="63.61"/>
    <n v="71.58"/>
    <n v="9.24"/>
    <n v="80.150000000000006"/>
    <n v="82.62"/>
    <x v="3"/>
    <x v="1"/>
    <n v="27.5"/>
    <x v="0"/>
    <x v="0"/>
    <s v="Bachelor's"/>
    <x v="4"/>
    <x v="1"/>
    <x v="6"/>
    <n v="4.5"/>
  </r>
  <r>
    <s v="S5389"/>
    <s v="Sara"/>
    <s v="Jones"/>
    <s v="student4389@university.com"/>
    <s v="Male"/>
    <n v="20"/>
    <x v="3"/>
    <n v="81.58"/>
    <n v="81.58"/>
    <n v="41.14"/>
    <n v="88.96"/>
    <n v="55.05"/>
    <n v="55.05"/>
    <n v="61.25"/>
    <n v="6.18"/>
    <n v="90.78"/>
    <n v="58.2"/>
    <x v="3"/>
    <x v="1"/>
    <n v="21.7"/>
    <x v="0"/>
    <x v="0"/>
    <s v="Master's"/>
    <x v="2"/>
    <x v="0"/>
    <x v="9"/>
    <n v="4.8"/>
  </r>
  <r>
    <s v="S5390"/>
    <s v="Liam"/>
    <s v="Smith"/>
    <s v="student4390@university.com"/>
    <s v="Female"/>
    <n v="23"/>
    <x v="1"/>
    <n v="69.91"/>
    <n v="69.91"/>
    <n v="57.84"/>
    <n v="98.87"/>
    <n v="96.33"/>
    <n v="96.33"/>
    <n v="71.02"/>
    <n v="7.13"/>
    <n v="65.06"/>
    <n v="73.239999999999995"/>
    <x v="4"/>
    <x v="1"/>
    <n v="28.7"/>
    <x v="0"/>
    <x v="0"/>
    <s v="High School"/>
    <x v="0"/>
    <x v="1"/>
    <x v="4"/>
    <n v="6.7"/>
  </r>
  <r>
    <s v="S5391"/>
    <s v="Emma"/>
    <s v="Jones"/>
    <s v="student4391@university.com"/>
    <s v="Male"/>
    <n v="23"/>
    <x v="3"/>
    <n v="56.02"/>
    <n v="56.02"/>
    <n v="68.430000000000007"/>
    <n v="79.61"/>
    <n v="93.63"/>
    <n v="93.63"/>
    <n v="66.47"/>
    <n v="7.92"/>
    <n v="96.61"/>
    <n v="82.33"/>
    <x v="2"/>
    <x v="1"/>
    <n v="13"/>
    <x v="0"/>
    <x v="0"/>
    <s v="PhD"/>
    <x v="3"/>
    <x v="1"/>
    <x v="0"/>
    <n v="6.7"/>
  </r>
  <r>
    <s v="S5392"/>
    <s v="Emma"/>
    <s v="Johnson"/>
    <s v="student4392@university.com"/>
    <s v="Male"/>
    <n v="21"/>
    <x v="0"/>
    <m/>
    <n v="75.720862385321155"/>
    <n v="46.48"/>
    <n v="77.489999999999995"/>
    <n v="65.42"/>
    <n v="65.42"/>
    <n v="76.900000000000006"/>
    <n v="2.2200000000000002"/>
    <n v="60.67"/>
    <n v="56.52"/>
    <x v="2"/>
    <x v="1"/>
    <n v="11.1"/>
    <x v="1"/>
    <x v="0"/>
    <s v="Bachelor's"/>
    <x v="4"/>
    <x v="1"/>
    <x v="5"/>
    <n v="6.4"/>
  </r>
  <r>
    <s v="S5393"/>
    <s v="Emma"/>
    <s v="Brown"/>
    <s v="student4393@university.com"/>
    <s v="Male"/>
    <n v="22"/>
    <x v="1"/>
    <n v="98.92"/>
    <n v="98.92"/>
    <n v="47.58"/>
    <n v="59.17"/>
    <n v="62.35"/>
    <n v="62.35"/>
    <n v="86.19"/>
    <n v="5.81"/>
    <n v="95.97"/>
    <n v="62.85"/>
    <x v="1"/>
    <x v="1"/>
    <n v="14.1"/>
    <x v="1"/>
    <x v="0"/>
    <s v="PhD"/>
    <x v="3"/>
    <x v="0"/>
    <x v="5"/>
    <n v="7.7"/>
  </r>
  <r>
    <s v="S5394"/>
    <s v="Maria"/>
    <s v="Johnson"/>
    <s v="student4394@university.com"/>
    <s v="Female"/>
    <n v="20"/>
    <x v="2"/>
    <n v="71.87"/>
    <n v="71.87"/>
    <n v="67.790000000000006"/>
    <n v="41.22"/>
    <n v="95.27"/>
    <n v="95.27"/>
    <n v="73.97"/>
    <n v="3.09"/>
    <n v="51.41"/>
    <n v="98.37"/>
    <x v="2"/>
    <x v="1"/>
    <n v="27.1"/>
    <x v="0"/>
    <x v="0"/>
    <m/>
    <x v="1"/>
    <x v="1"/>
    <x v="9"/>
    <n v="6.8"/>
  </r>
  <r>
    <s v="S5395"/>
    <s v="Ahmed"/>
    <s v="Smith"/>
    <s v="student4395@university.com"/>
    <s v="Female"/>
    <n v="19"/>
    <x v="0"/>
    <n v="73.59"/>
    <n v="73.59"/>
    <n v="83.86"/>
    <n v="51.51"/>
    <n v="50.09"/>
    <n v="50.09"/>
    <n v="53.1"/>
    <n v="2.4900000000000002"/>
    <n v="77.14"/>
    <n v="89.77"/>
    <x v="1"/>
    <x v="1"/>
    <n v="16.5"/>
    <x v="0"/>
    <x v="0"/>
    <s v="PhD"/>
    <x v="3"/>
    <x v="1"/>
    <x v="9"/>
    <n v="4.3"/>
  </r>
  <r>
    <s v="S5396"/>
    <s v="Liam"/>
    <s v="Brown"/>
    <s v="student4396@university.com"/>
    <s v="Female"/>
    <n v="22"/>
    <x v="0"/>
    <n v="74.930000000000007"/>
    <n v="74.930000000000007"/>
    <n v="90.02"/>
    <n v="75.069999999999993"/>
    <n v="80.03"/>
    <n v="80.03"/>
    <n v="50.88"/>
    <n v="1.92"/>
    <n v="99.26"/>
    <n v="83.85"/>
    <x v="3"/>
    <x v="1"/>
    <n v="28.8"/>
    <x v="0"/>
    <x v="1"/>
    <m/>
    <x v="1"/>
    <x v="1"/>
    <x v="8"/>
    <n v="8.4"/>
  </r>
  <r>
    <s v="S5397"/>
    <s v="Emma"/>
    <s v="Davis"/>
    <s v="student4397@university.com"/>
    <s v="Female"/>
    <n v="20"/>
    <x v="1"/>
    <n v="94.21"/>
    <n v="94.21"/>
    <n v="72.78"/>
    <n v="49.08"/>
    <n v="95.8"/>
    <n v="95.8"/>
    <n v="60.66"/>
    <n v="5.85"/>
    <n v="80.489999999999995"/>
    <n v="92.8"/>
    <x v="1"/>
    <x v="1"/>
    <n v="11.1"/>
    <x v="0"/>
    <x v="0"/>
    <s v="Master's"/>
    <x v="2"/>
    <x v="1"/>
    <x v="8"/>
    <n v="7.1"/>
  </r>
  <r>
    <s v="S5398"/>
    <s v="John"/>
    <s v="Williams"/>
    <s v="student4398@university.com"/>
    <s v="Male"/>
    <n v="21"/>
    <x v="1"/>
    <n v="80.2"/>
    <n v="80.2"/>
    <n v="68.48"/>
    <n v="93.03"/>
    <m/>
    <n v="74.603358070500832"/>
    <n v="71.25"/>
    <n v="7.95"/>
    <n v="77.739999999999995"/>
    <n v="50.7"/>
    <x v="2"/>
    <x v="1"/>
    <n v="10.5"/>
    <x v="0"/>
    <x v="0"/>
    <s v="Bachelor's"/>
    <x v="4"/>
    <x v="0"/>
    <x v="9"/>
    <n v="8.5"/>
  </r>
  <r>
    <s v="S5399"/>
    <s v="John"/>
    <s v="Jones"/>
    <s v="student4399@university.com"/>
    <s v="Male"/>
    <n v="23"/>
    <x v="1"/>
    <n v="84.68"/>
    <n v="84.68"/>
    <n v="63.06"/>
    <n v="51.29"/>
    <n v="50.15"/>
    <n v="50.15"/>
    <n v="52.25"/>
    <n v="8.76"/>
    <n v="84.12"/>
    <n v="50.3"/>
    <x v="0"/>
    <x v="0"/>
    <n v="22"/>
    <x v="0"/>
    <x v="0"/>
    <s v="Master's"/>
    <x v="2"/>
    <x v="0"/>
    <x v="3"/>
    <n v="6.1"/>
  </r>
  <r>
    <s v="S5400"/>
    <s v="Emma"/>
    <s v="Johnson"/>
    <s v="student4400@university.com"/>
    <s v="Female"/>
    <n v="21"/>
    <x v="0"/>
    <n v="69.47"/>
    <n v="69.47"/>
    <n v="51.58"/>
    <n v="71.33"/>
    <n v="60.94"/>
    <n v="60.94"/>
    <n v="66.39"/>
    <n v="4.29"/>
    <n v="64.47"/>
    <n v="57.7"/>
    <x v="3"/>
    <x v="1"/>
    <n v="12.3"/>
    <x v="0"/>
    <x v="0"/>
    <s v="Bachelor's"/>
    <x v="4"/>
    <x v="1"/>
    <x v="3"/>
    <n v="4"/>
  </r>
  <r>
    <s v="S5401"/>
    <s v="Omar"/>
    <s v="Smith"/>
    <s v="student4401@university.com"/>
    <s v="Male"/>
    <n v="20"/>
    <x v="3"/>
    <n v="51.45"/>
    <n v="51.45"/>
    <n v="48.79"/>
    <n v="70.72"/>
    <n v="96.12"/>
    <n v="96.12"/>
    <n v="94.35"/>
    <n v="3.73"/>
    <n v="52.7"/>
    <n v="74.760000000000005"/>
    <x v="2"/>
    <x v="1"/>
    <n v="8.1999999999999993"/>
    <x v="1"/>
    <x v="0"/>
    <s v="Bachelor's"/>
    <x v="4"/>
    <x v="1"/>
    <x v="4"/>
    <n v="7.8"/>
  </r>
  <r>
    <s v="S5402"/>
    <s v="Emma"/>
    <s v="Williams"/>
    <s v="student4402@university.com"/>
    <s v="Female"/>
    <n v="21"/>
    <x v="0"/>
    <n v="96.55"/>
    <n v="96.55"/>
    <n v="87.51"/>
    <n v="76.239999999999995"/>
    <n v="50.85"/>
    <n v="50.85"/>
    <n v="54.5"/>
    <n v="6.87"/>
    <n v="62.55"/>
    <n v="78.5"/>
    <x v="1"/>
    <x v="1"/>
    <n v="14.4"/>
    <x v="0"/>
    <x v="0"/>
    <s v="Master's"/>
    <x v="2"/>
    <x v="0"/>
    <x v="5"/>
    <n v="6.8"/>
  </r>
  <r>
    <s v="S5403"/>
    <s v="John"/>
    <s v="Jones"/>
    <s v="student4403@university.com"/>
    <s v="Male"/>
    <n v="20"/>
    <x v="1"/>
    <n v="97.46"/>
    <n v="97.46"/>
    <n v="67.900000000000006"/>
    <n v="59.65"/>
    <n v="69.739999999999995"/>
    <n v="69.739999999999995"/>
    <n v="97.43"/>
    <n v="7.8"/>
    <n v="58.81"/>
    <n v="55.68"/>
    <x v="3"/>
    <x v="1"/>
    <n v="11.7"/>
    <x v="0"/>
    <x v="0"/>
    <m/>
    <x v="1"/>
    <x v="2"/>
    <x v="8"/>
    <n v="4.0999999999999996"/>
  </r>
  <r>
    <s v="S5404"/>
    <s v="Maria"/>
    <s v="Williams"/>
    <s v="student4404@university.com"/>
    <s v="Male"/>
    <n v="20"/>
    <x v="1"/>
    <n v="97.46"/>
    <n v="97.46"/>
    <n v="87.42"/>
    <n v="92.41"/>
    <n v="89.49"/>
    <n v="89.49"/>
    <n v="92.83"/>
    <n v="2.5299999999999998"/>
    <n v="96.18"/>
    <n v="53.61"/>
    <x v="1"/>
    <x v="1"/>
    <n v="15.3"/>
    <x v="0"/>
    <x v="0"/>
    <s v="Bachelor's"/>
    <x v="4"/>
    <x v="0"/>
    <x v="2"/>
    <n v="6.9"/>
  </r>
  <r>
    <s v="S5405"/>
    <s v="Ali"/>
    <s v="Jones"/>
    <s v="student4405@university.com"/>
    <s v="Male"/>
    <n v="21"/>
    <x v="3"/>
    <m/>
    <n v="75.566754221388436"/>
    <n v="82.24"/>
    <n v="66.66"/>
    <m/>
    <n v="74.660262664165018"/>
    <n v="91.59"/>
    <n v="2.97"/>
    <n v="92.61"/>
    <n v="91.42"/>
    <x v="0"/>
    <x v="0"/>
    <n v="9.6999999999999993"/>
    <x v="0"/>
    <x v="0"/>
    <s v="Bachelor's"/>
    <x v="4"/>
    <x v="1"/>
    <x v="0"/>
    <n v="8.6999999999999993"/>
  </r>
  <r>
    <s v="S5406"/>
    <s v="Ali"/>
    <s v="Davis"/>
    <s v="student4406@university.com"/>
    <s v="Male"/>
    <n v="18"/>
    <x v="0"/>
    <n v="90.76"/>
    <n v="90.76"/>
    <n v="51.63"/>
    <n v="82.01"/>
    <n v="73.88"/>
    <n v="73.88"/>
    <n v="93.18"/>
    <n v="5.33"/>
    <n v="65.89"/>
    <n v="73.22"/>
    <x v="3"/>
    <x v="1"/>
    <n v="28.9"/>
    <x v="1"/>
    <x v="0"/>
    <s v="High School"/>
    <x v="0"/>
    <x v="0"/>
    <x v="5"/>
    <n v="5"/>
  </r>
  <r>
    <s v="S5407"/>
    <s v="Liam"/>
    <s v="Brown"/>
    <s v="student4407@university.com"/>
    <s v="Male"/>
    <n v="19"/>
    <x v="0"/>
    <n v="84.23"/>
    <n v="84.23"/>
    <n v="70.62"/>
    <n v="78.150000000000006"/>
    <n v="61.62"/>
    <n v="61.62"/>
    <n v="54"/>
    <n v="4.4400000000000004"/>
    <n v="91.8"/>
    <n v="99.62"/>
    <x v="3"/>
    <x v="1"/>
    <n v="25"/>
    <x v="1"/>
    <x v="0"/>
    <s v="PhD"/>
    <x v="3"/>
    <x v="1"/>
    <x v="0"/>
    <n v="5.4"/>
  </r>
  <r>
    <s v="S5408"/>
    <s v="Liam"/>
    <s v="Williams"/>
    <s v="student4408@university.com"/>
    <s v="Female"/>
    <n v="22"/>
    <x v="2"/>
    <n v="92.23"/>
    <n v="92.23"/>
    <n v="66.64"/>
    <n v="47.03"/>
    <n v="79.989999999999995"/>
    <n v="79.989999999999995"/>
    <n v="57.56"/>
    <n v="7.06"/>
    <n v="60.59"/>
    <n v="61.47"/>
    <x v="1"/>
    <x v="1"/>
    <n v="26"/>
    <x v="0"/>
    <x v="0"/>
    <s v="High School"/>
    <x v="0"/>
    <x v="1"/>
    <x v="7"/>
    <n v="7.2"/>
  </r>
  <r>
    <s v="S5409"/>
    <s v="Emma"/>
    <s v="Williams"/>
    <s v="student4409@university.com"/>
    <s v="Female"/>
    <n v="23"/>
    <x v="0"/>
    <n v="80.03"/>
    <n v="80.03"/>
    <n v="65.430000000000007"/>
    <n v="77.36"/>
    <n v="63.19"/>
    <n v="63.19"/>
    <n v="56.72"/>
    <n v="5.04"/>
    <n v="59.98"/>
    <n v="82.36"/>
    <x v="0"/>
    <x v="0"/>
    <n v="12.4"/>
    <x v="0"/>
    <x v="0"/>
    <s v="Bachelor's"/>
    <x v="4"/>
    <x v="0"/>
    <x v="8"/>
    <n v="8.1"/>
  </r>
  <r>
    <s v="S5410"/>
    <s v="Sara"/>
    <s v="Williams"/>
    <s v="student4410@university.com"/>
    <s v="Male"/>
    <n v="19"/>
    <x v="0"/>
    <m/>
    <n v="75.481720226843152"/>
    <n v="72.55"/>
    <n v="73.040000000000006"/>
    <n v="62.76"/>
    <n v="62.76"/>
    <n v="55.56"/>
    <n v="1.1200000000000001"/>
    <n v="88.38"/>
    <n v="90.22"/>
    <x v="1"/>
    <x v="1"/>
    <n v="26.4"/>
    <x v="1"/>
    <x v="0"/>
    <s v="Bachelor's"/>
    <x v="4"/>
    <x v="1"/>
    <x v="8"/>
    <n v="7.2"/>
  </r>
  <r>
    <s v="S5411"/>
    <s v="Emma"/>
    <s v="Brown"/>
    <s v="student4411@university.com"/>
    <s v="Female"/>
    <n v="22"/>
    <x v="3"/>
    <n v="69.56"/>
    <n v="69.56"/>
    <n v="98.92"/>
    <n v="93.92"/>
    <n v="90.38"/>
    <n v="90.38"/>
    <n v="66.39"/>
    <n v="1.66"/>
    <n v="66.349999999999994"/>
    <n v="93.63"/>
    <x v="3"/>
    <x v="1"/>
    <n v="19.8"/>
    <x v="0"/>
    <x v="0"/>
    <m/>
    <x v="1"/>
    <x v="2"/>
    <x v="7"/>
    <n v="7.4"/>
  </r>
  <r>
    <s v="S5412"/>
    <s v="Omar"/>
    <s v="Smith"/>
    <s v="student4412@university.com"/>
    <s v="Male"/>
    <n v="22"/>
    <x v="0"/>
    <n v="98.56"/>
    <n v="98.56"/>
    <n v="88.77"/>
    <n v="92.85"/>
    <n v="57.71"/>
    <n v="57.71"/>
    <n v="91.51"/>
    <n v="9.02"/>
    <n v="53.24"/>
    <n v="65.319999999999993"/>
    <x v="3"/>
    <x v="1"/>
    <n v="6.4"/>
    <x v="1"/>
    <x v="0"/>
    <s v="None"/>
    <x v="1"/>
    <x v="2"/>
    <x v="2"/>
    <n v="5.6"/>
  </r>
  <r>
    <s v="S5413"/>
    <s v="Emma"/>
    <s v="Jones"/>
    <s v="student4413@university.com"/>
    <s v="Male"/>
    <n v="23"/>
    <x v="3"/>
    <n v="67.56"/>
    <n v="67.56"/>
    <n v="94.22"/>
    <n v="49.06"/>
    <n v="50.28"/>
    <n v="50.28"/>
    <n v="62.6"/>
    <n v="2.27"/>
    <n v="86"/>
    <n v="59.66"/>
    <x v="4"/>
    <x v="1"/>
    <n v="8.8000000000000007"/>
    <x v="1"/>
    <x v="0"/>
    <s v="High School"/>
    <x v="0"/>
    <x v="1"/>
    <x v="4"/>
    <n v="4.0999999999999996"/>
  </r>
  <r>
    <s v="S5414"/>
    <s v="Liam"/>
    <s v="Davis"/>
    <s v="student4414@university.com"/>
    <s v="Male"/>
    <n v="19"/>
    <x v="1"/>
    <m/>
    <n v="75.464163498098912"/>
    <n v="41.78"/>
    <n v="44.9"/>
    <n v="66.84"/>
    <n v="66.84"/>
    <n v="62.21"/>
    <n v="0.5"/>
    <n v="99.48"/>
    <n v="61.3"/>
    <x v="1"/>
    <x v="1"/>
    <n v="16.100000000000001"/>
    <x v="0"/>
    <x v="0"/>
    <s v="PhD"/>
    <x v="3"/>
    <x v="2"/>
    <x v="4"/>
    <n v="8.1999999999999993"/>
  </r>
  <r>
    <s v="S5415"/>
    <s v="Ali"/>
    <s v="Williams"/>
    <s v="student4415@university.com"/>
    <s v="Male"/>
    <n v="23"/>
    <x v="1"/>
    <n v="54.66"/>
    <n v="54.66"/>
    <n v="48.42"/>
    <n v="57.68"/>
    <n v="74.55"/>
    <n v="74.55"/>
    <n v="83.79"/>
    <n v="7.31"/>
    <n v="78.3"/>
    <n v="83.34"/>
    <x v="4"/>
    <x v="1"/>
    <n v="14.8"/>
    <x v="0"/>
    <x v="0"/>
    <s v="None"/>
    <x v="1"/>
    <x v="1"/>
    <x v="4"/>
    <n v="9"/>
  </r>
  <r>
    <s v="S5416"/>
    <s v="John"/>
    <s v="Brown"/>
    <s v="student4416@university.com"/>
    <s v="Female"/>
    <n v="20"/>
    <x v="0"/>
    <n v="66.709999999999994"/>
    <n v="66.709999999999994"/>
    <n v="45.09"/>
    <n v="99.2"/>
    <n v="85.25"/>
    <n v="85.25"/>
    <n v="54.85"/>
    <n v="6.84"/>
    <n v="63.18"/>
    <n v="76.12"/>
    <x v="0"/>
    <x v="0"/>
    <n v="24.9"/>
    <x v="0"/>
    <x v="0"/>
    <s v="Master's"/>
    <x v="2"/>
    <x v="0"/>
    <x v="8"/>
    <n v="8.3000000000000007"/>
  </r>
  <r>
    <s v="S5417"/>
    <s v="Emma"/>
    <s v="Smith"/>
    <s v="student4417@university.com"/>
    <s v="Male"/>
    <n v="23"/>
    <x v="0"/>
    <n v="67.55"/>
    <n v="67.55"/>
    <n v="55.79"/>
    <n v="41.29"/>
    <n v="89.06"/>
    <n v="89.06"/>
    <n v="68.010000000000005"/>
    <n v="6"/>
    <n v="68.650000000000006"/>
    <n v="79.95"/>
    <x v="4"/>
    <x v="1"/>
    <n v="26.8"/>
    <x v="0"/>
    <x v="0"/>
    <s v="Bachelor's"/>
    <x v="4"/>
    <x v="0"/>
    <x v="8"/>
    <n v="6"/>
  </r>
  <r>
    <s v="S5418"/>
    <s v="John"/>
    <s v="Jones"/>
    <s v="student4418@university.com"/>
    <s v="Female"/>
    <n v="21"/>
    <x v="1"/>
    <n v="52.58"/>
    <n v="52.58"/>
    <n v="66.510000000000005"/>
    <n v="80.37"/>
    <n v="83.18"/>
    <n v="83.18"/>
    <n v="64.77"/>
    <n v="5.0199999999999996"/>
    <n v="82.43"/>
    <n v="51.03"/>
    <x v="0"/>
    <x v="0"/>
    <n v="26.6"/>
    <x v="1"/>
    <x v="0"/>
    <s v="None"/>
    <x v="1"/>
    <x v="0"/>
    <x v="8"/>
    <n v="5.8"/>
  </r>
  <r>
    <s v="S5419"/>
    <s v="John"/>
    <s v="Brown"/>
    <s v="student4419@university.com"/>
    <s v="Male"/>
    <n v="18"/>
    <x v="3"/>
    <n v="55.95"/>
    <n v="55.95"/>
    <n v="78.52"/>
    <n v="76.510000000000005"/>
    <n v="81.33"/>
    <n v="81.33"/>
    <n v="92.37"/>
    <n v="9.6999999999999993"/>
    <n v="85.07"/>
    <n v="69.55"/>
    <x v="2"/>
    <x v="1"/>
    <n v="14.4"/>
    <x v="1"/>
    <x v="1"/>
    <s v="Master's"/>
    <x v="2"/>
    <x v="1"/>
    <x v="5"/>
    <n v="8.8000000000000007"/>
  </r>
  <r>
    <s v="S5420"/>
    <s v="Sara"/>
    <s v="Davis"/>
    <s v="student4420@university.com"/>
    <s v="Male"/>
    <n v="18"/>
    <x v="3"/>
    <m/>
    <n v="75.617466410748605"/>
    <n v="70.05"/>
    <n v="78.790000000000006"/>
    <n v="83.29"/>
    <n v="83.29"/>
    <n v="75.73"/>
    <n v="1.2"/>
    <n v="94.32"/>
    <n v="65.510000000000005"/>
    <x v="1"/>
    <x v="1"/>
    <n v="20.9"/>
    <x v="1"/>
    <x v="1"/>
    <m/>
    <x v="1"/>
    <x v="2"/>
    <x v="6"/>
    <n v="8.9"/>
  </r>
  <r>
    <s v="S5421"/>
    <s v="John"/>
    <s v="Davis"/>
    <s v="student4421@university.com"/>
    <s v="Female"/>
    <n v="18"/>
    <x v="2"/>
    <m/>
    <n v="75.617466410748605"/>
    <n v="94.19"/>
    <n v="53.1"/>
    <n v="63.58"/>
    <n v="63.58"/>
    <n v="82.32"/>
    <n v="5.0999999999999996"/>
    <n v="95.44"/>
    <n v="93.19"/>
    <x v="0"/>
    <x v="0"/>
    <n v="17.399999999999999"/>
    <x v="0"/>
    <x v="0"/>
    <s v="None"/>
    <x v="1"/>
    <x v="1"/>
    <x v="7"/>
    <n v="7.1"/>
  </r>
  <r>
    <s v="S5422"/>
    <s v="Ali"/>
    <s v="Jones"/>
    <s v="student4422@university.com"/>
    <s v="Male"/>
    <n v="19"/>
    <x v="1"/>
    <n v="53.17"/>
    <n v="53.17"/>
    <n v="96.39"/>
    <n v="53.6"/>
    <m/>
    <n v="74.713791102514435"/>
    <n v="56.45"/>
    <n v="5.64"/>
    <n v="93.06"/>
    <n v="88.81"/>
    <x v="0"/>
    <x v="0"/>
    <n v="27.2"/>
    <x v="1"/>
    <x v="0"/>
    <s v="Bachelor's"/>
    <x v="4"/>
    <x v="0"/>
    <x v="1"/>
    <n v="6.6"/>
  </r>
  <r>
    <s v="S5423"/>
    <s v="Maria"/>
    <s v="Williams"/>
    <s v="student4423@university.com"/>
    <s v="Male"/>
    <n v="19"/>
    <x v="1"/>
    <n v="64.94"/>
    <n v="64.94"/>
    <n v="49.81"/>
    <n v="65.84"/>
    <n v="80.819999999999993"/>
    <n v="80.819999999999993"/>
    <n v="96.45"/>
    <n v="0.22"/>
    <n v="82.42"/>
    <n v="71.48"/>
    <x v="1"/>
    <x v="1"/>
    <n v="27.2"/>
    <x v="0"/>
    <x v="0"/>
    <s v="High School"/>
    <x v="0"/>
    <x v="0"/>
    <x v="6"/>
    <n v="6.6"/>
  </r>
  <r>
    <s v="S5424"/>
    <s v="Maria"/>
    <s v="Davis"/>
    <s v="student4424@university.com"/>
    <s v="Female"/>
    <n v="20"/>
    <x v="3"/>
    <n v="50.51"/>
    <n v="50.51"/>
    <n v="91.17"/>
    <n v="45.75"/>
    <n v="53.28"/>
    <n v="53.28"/>
    <n v="66.12"/>
    <n v="4.12"/>
    <n v="72.489999999999995"/>
    <n v="81.53"/>
    <x v="0"/>
    <x v="0"/>
    <n v="6.3"/>
    <x v="1"/>
    <x v="0"/>
    <s v="Bachelor's"/>
    <x v="4"/>
    <x v="2"/>
    <x v="9"/>
    <n v="5"/>
  </r>
  <r>
    <s v="S5425"/>
    <s v="Ahmed"/>
    <s v="Smith"/>
    <s v="student4425@university.com"/>
    <s v="Female"/>
    <n v="24"/>
    <x v="3"/>
    <n v="84.78"/>
    <n v="84.78"/>
    <n v="68.900000000000006"/>
    <n v="44.48"/>
    <m/>
    <n v="74.743553398058197"/>
    <n v="85.34"/>
    <n v="7.83"/>
    <n v="83.97"/>
    <n v="52.38"/>
    <x v="4"/>
    <x v="1"/>
    <n v="19.3"/>
    <x v="0"/>
    <x v="0"/>
    <m/>
    <x v="1"/>
    <x v="0"/>
    <x v="3"/>
    <n v="7.6"/>
  </r>
  <r>
    <s v="S5426"/>
    <s v="Omar"/>
    <s v="Brown"/>
    <s v="student4426@university.com"/>
    <s v="Female"/>
    <n v="18"/>
    <x v="3"/>
    <n v="81.02"/>
    <n v="81.02"/>
    <n v="67.2"/>
    <n v="45.3"/>
    <n v="70.319999999999993"/>
    <n v="70.319999999999993"/>
    <n v="97.73"/>
    <n v="4.71"/>
    <n v="83.33"/>
    <n v="81.86"/>
    <x v="0"/>
    <x v="0"/>
    <n v="17.600000000000001"/>
    <x v="0"/>
    <x v="0"/>
    <s v="PhD"/>
    <x v="3"/>
    <x v="0"/>
    <x v="7"/>
    <n v="4.9000000000000004"/>
  </r>
  <r>
    <s v="S5427"/>
    <s v="Emma"/>
    <s v="Smith"/>
    <s v="student4427@university.com"/>
    <s v="Male"/>
    <n v="20"/>
    <x v="3"/>
    <n v="82.25"/>
    <n v="82.25"/>
    <n v="87.1"/>
    <n v="74.38"/>
    <n v="76.67"/>
    <n v="76.67"/>
    <n v="75.430000000000007"/>
    <n v="8.75"/>
    <n v="60.9"/>
    <n v="54.86"/>
    <x v="0"/>
    <x v="0"/>
    <n v="24.3"/>
    <x v="0"/>
    <x v="0"/>
    <s v="Bachelor's"/>
    <x v="4"/>
    <x v="1"/>
    <x v="7"/>
    <n v="5"/>
  </r>
  <r>
    <s v="S5428"/>
    <s v="Omar"/>
    <s v="Williams"/>
    <s v="student4428@university.com"/>
    <s v="Male"/>
    <n v="24"/>
    <x v="1"/>
    <n v="68.72"/>
    <n v="68.72"/>
    <n v="45.59"/>
    <n v="63.86"/>
    <n v="74.319999999999993"/>
    <n v="74.319999999999993"/>
    <n v="75.38"/>
    <n v="6.45"/>
    <n v="75.38"/>
    <n v="85.7"/>
    <x v="0"/>
    <x v="0"/>
    <n v="9.9"/>
    <x v="0"/>
    <x v="0"/>
    <s v="None"/>
    <x v="1"/>
    <x v="0"/>
    <x v="3"/>
    <n v="7.4"/>
  </r>
  <r>
    <s v="S5429"/>
    <s v="Ali"/>
    <s v="Smith"/>
    <s v="student4429@university.com"/>
    <s v="Female"/>
    <n v="18"/>
    <x v="3"/>
    <n v="60.41"/>
    <n v="60.41"/>
    <n v="92.95"/>
    <n v="57.62"/>
    <n v="85.91"/>
    <n v="85.91"/>
    <n v="55.86"/>
    <n v="7.66"/>
    <n v="60.41"/>
    <n v="78.69"/>
    <x v="1"/>
    <x v="1"/>
    <n v="22.4"/>
    <x v="1"/>
    <x v="0"/>
    <s v="Master's"/>
    <x v="2"/>
    <x v="0"/>
    <x v="4"/>
    <n v="8.3000000000000007"/>
  </r>
  <r>
    <s v="S5430"/>
    <s v="John"/>
    <s v="Smith"/>
    <s v="student4430@university.com"/>
    <s v="Female"/>
    <n v="19"/>
    <x v="1"/>
    <n v="86.02"/>
    <n v="86.02"/>
    <n v="80.25"/>
    <n v="58.95"/>
    <n v="73.67"/>
    <n v="73.67"/>
    <n v="69.510000000000005"/>
    <n v="8.0399999999999991"/>
    <n v="94.96"/>
    <n v="65.02"/>
    <x v="1"/>
    <x v="1"/>
    <n v="23.5"/>
    <x v="1"/>
    <x v="0"/>
    <s v="Master's"/>
    <x v="2"/>
    <x v="0"/>
    <x v="9"/>
    <n v="7.3"/>
  </r>
  <r>
    <s v="S5431"/>
    <s v="Maria"/>
    <s v="Johnson"/>
    <s v="student4431@university.com"/>
    <s v="Male"/>
    <n v="24"/>
    <x v="3"/>
    <m/>
    <n v="75.712656250000052"/>
    <n v="92.52"/>
    <n v="52.44"/>
    <m/>
    <n v="74.729490196078387"/>
    <n v="92.62"/>
    <n v="6.9"/>
    <n v="66.16"/>
    <n v="68.540000000000006"/>
    <x v="4"/>
    <x v="1"/>
    <n v="5.7"/>
    <x v="0"/>
    <x v="0"/>
    <s v="PhD"/>
    <x v="3"/>
    <x v="1"/>
    <x v="8"/>
    <n v="6.4"/>
  </r>
  <r>
    <s v="S5432"/>
    <s v="Omar"/>
    <s v="Smith"/>
    <s v="student4432@university.com"/>
    <s v="Male"/>
    <n v="21"/>
    <x v="3"/>
    <n v="56.93"/>
    <n v="56.93"/>
    <n v="99.67"/>
    <n v="64.69"/>
    <n v="69.02"/>
    <n v="69.02"/>
    <n v="56.76"/>
    <n v="7.49"/>
    <n v="90.27"/>
    <n v="54.5"/>
    <x v="0"/>
    <x v="0"/>
    <n v="15.8"/>
    <x v="1"/>
    <x v="0"/>
    <s v="PhD"/>
    <x v="3"/>
    <x v="1"/>
    <x v="5"/>
    <n v="7.5"/>
  </r>
  <r>
    <s v="S5433"/>
    <s v="Ali"/>
    <s v="Jones"/>
    <s v="student4433@university.com"/>
    <s v="Female"/>
    <n v="21"/>
    <x v="2"/>
    <n v="74.34"/>
    <n v="74.34"/>
    <n v="71.08"/>
    <n v="52.18"/>
    <n v="76.27"/>
    <n v="76.27"/>
    <n v="95.88"/>
    <n v="6.95"/>
    <n v="68.86"/>
    <n v="66.14"/>
    <x v="4"/>
    <x v="1"/>
    <n v="29.5"/>
    <x v="1"/>
    <x v="0"/>
    <s v="None"/>
    <x v="1"/>
    <x v="1"/>
    <x v="9"/>
    <n v="6.3"/>
  </r>
  <r>
    <s v="S5434"/>
    <s v="Maria"/>
    <s v="Brown"/>
    <s v="student4434@university.com"/>
    <s v="Female"/>
    <n v="21"/>
    <x v="3"/>
    <n v="62.44"/>
    <n v="62.44"/>
    <n v="45.6"/>
    <n v="81.88"/>
    <n v="50.16"/>
    <n v="50.16"/>
    <n v="83.37"/>
    <n v="5.5"/>
    <n v="88.19"/>
    <n v="98.34"/>
    <x v="0"/>
    <x v="0"/>
    <n v="12.5"/>
    <x v="0"/>
    <x v="0"/>
    <m/>
    <x v="1"/>
    <x v="0"/>
    <x v="4"/>
    <n v="7.3"/>
  </r>
  <r>
    <s v="S5435"/>
    <s v="John"/>
    <s v="Johnson"/>
    <s v="student4435@university.com"/>
    <s v="Female"/>
    <n v="23"/>
    <x v="3"/>
    <m/>
    <n v="75.778330058939133"/>
    <n v="49.99"/>
    <n v="47.44"/>
    <n v="65.52"/>
    <n v="65.52"/>
    <n v="71.05"/>
    <n v="5.67"/>
    <n v="61.05"/>
    <n v="74.31"/>
    <x v="4"/>
    <x v="1"/>
    <n v="27.1"/>
    <x v="0"/>
    <x v="0"/>
    <s v="PhD"/>
    <x v="3"/>
    <x v="2"/>
    <x v="9"/>
    <n v="7.9"/>
  </r>
  <r>
    <s v="S5436"/>
    <s v="Omar"/>
    <s v="Brown"/>
    <s v="student4436@university.com"/>
    <s v="Female"/>
    <n v="21"/>
    <x v="3"/>
    <n v="86.72"/>
    <n v="86.72"/>
    <n v="59.42"/>
    <n v="96.89"/>
    <m/>
    <n v="74.804486166007862"/>
    <n v="77.319999999999993"/>
    <n v="1.9"/>
    <n v="88.19"/>
    <n v="73.709999999999994"/>
    <x v="1"/>
    <x v="1"/>
    <n v="19.7"/>
    <x v="0"/>
    <x v="0"/>
    <m/>
    <x v="1"/>
    <x v="0"/>
    <x v="2"/>
    <n v="4.0999999999999996"/>
  </r>
  <r>
    <s v="S5437"/>
    <s v="Maria"/>
    <s v="Brown"/>
    <s v="student4437@university.com"/>
    <s v="Male"/>
    <n v="22"/>
    <x v="3"/>
    <n v="76.900000000000006"/>
    <n v="76.900000000000006"/>
    <n v="46.21"/>
    <n v="45.39"/>
    <n v="66.680000000000007"/>
    <n v="66.680000000000007"/>
    <n v="57.52"/>
    <n v="8.27"/>
    <n v="58.98"/>
    <n v="81.459999999999994"/>
    <x v="2"/>
    <x v="1"/>
    <n v="12.4"/>
    <x v="0"/>
    <x v="0"/>
    <s v="Bachelor's"/>
    <x v="4"/>
    <x v="0"/>
    <x v="6"/>
    <n v="5.0999999999999996"/>
  </r>
  <r>
    <s v="S5438"/>
    <s v="Emma"/>
    <s v="Williams"/>
    <s v="student4438@university.com"/>
    <s v="Male"/>
    <n v="18"/>
    <x v="0"/>
    <n v="60.81"/>
    <n v="60.81"/>
    <n v="88.92"/>
    <n v="96.61"/>
    <n v="62.66"/>
    <n v="62.66"/>
    <n v="60.87"/>
    <n v="3.12"/>
    <n v="74.540000000000006"/>
    <n v="74.22"/>
    <x v="1"/>
    <x v="1"/>
    <n v="25.9"/>
    <x v="0"/>
    <x v="0"/>
    <m/>
    <x v="1"/>
    <x v="2"/>
    <x v="9"/>
    <n v="7.5"/>
  </r>
  <r>
    <s v="S5439"/>
    <s v="Liam"/>
    <s v="Williams"/>
    <s v="student4439@university.com"/>
    <s v="Male"/>
    <n v="21"/>
    <x v="3"/>
    <n v="65.5"/>
    <n v="65.5"/>
    <n v="57.81"/>
    <n v="90"/>
    <n v="77.180000000000007"/>
    <n v="77.180000000000007"/>
    <n v="64.319999999999993"/>
    <n v="5.36"/>
    <n v="55.68"/>
    <n v="67.78"/>
    <x v="0"/>
    <x v="0"/>
    <n v="29.8"/>
    <x v="0"/>
    <x v="0"/>
    <s v="High School"/>
    <x v="0"/>
    <x v="0"/>
    <x v="6"/>
    <n v="6"/>
  </r>
  <r>
    <s v="S5440"/>
    <s v="Emma"/>
    <s v="Johnson"/>
    <s v="student4440@university.com"/>
    <s v="Male"/>
    <n v="24"/>
    <x v="0"/>
    <n v="98.33"/>
    <n v="98.33"/>
    <n v="98.55"/>
    <n v="80.84"/>
    <m/>
    <n v="74.840059642147068"/>
    <n v="69.239999999999995"/>
    <n v="2.5"/>
    <n v="76.39"/>
    <n v="56.98"/>
    <x v="1"/>
    <x v="1"/>
    <n v="23.6"/>
    <x v="0"/>
    <x v="0"/>
    <s v="PhD"/>
    <x v="3"/>
    <x v="1"/>
    <x v="0"/>
    <n v="6.6"/>
  </r>
  <r>
    <s v="S5441"/>
    <s v="Ahmed"/>
    <s v="Davis"/>
    <s v="student4441@university.com"/>
    <s v="Female"/>
    <n v="22"/>
    <x v="1"/>
    <n v="92.43"/>
    <n v="92.43"/>
    <n v="82.16"/>
    <n v="94.74"/>
    <n v="76.58"/>
    <n v="76.58"/>
    <n v="95.78"/>
    <n v="6.96"/>
    <n v="91.04"/>
    <n v="81.52"/>
    <x v="1"/>
    <x v="1"/>
    <n v="6.5"/>
    <x v="1"/>
    <x v="1"/>
    <s v="Bachelor's"/>
    <x v="4"/>
    <x v="0"/>
    <x v="2"/>
    <n v="7.4"/>
  </r>
  <r>
    <s v="S5442"/>
    <s v="Ahmed"/>
    <s v="Williams"/>
    <s v="student4442@university.com"/>
    <s v="Male"/>
    <n v="22"/>
    <x v="0"/>
    <n v="94"/>
    <n v="94"/>
    <n v="50.41"/>
    <n v="48.35"/>
    <n v="65.180000000000007"/>
    <n v="65.180000000000007"/>
    <n v="68.38"/>
    <n v="9.75"/>
    <n v="87.78"/>
    <n v="87.45"/>
    <x v="1"/>
    <x v="1"/>
    <n v="6.3"/>
    <x v="0"/>
    <x v="0"/>
    <m/>
    <x v="1"/>
    <x v="0"/>
    <x v="2"/>
    <n v="6.6"/>
  </r>
  <r>
    <s v="S5443"/>
    <s v="Maria"/>
    <s v="Williams"/>
    <s v="student4443@university.com"/>
    <s v="Female"/>
    <n v="22"/>
    <x v="3"/>
    <n v="73"/>
    <n v="73"/>
    <n v="68.56"/>
    <n v="50.58"/>
    <n v="69.16"/>
    <n v="69.16"/>
    <n v="76.19"/>
    <n v="8.02"/>
    <n v="52.54"/>
    <n v="96.16"/>
    <x v="2"/>
    <x v="1"/>
    <n v="17.3"/>
    <x v="0"/>
    <x v="0"/>
    <s v="Master's"/>
    <x v="2"/>
    <x v="2"/>
    <x v="3"/>
    <n v="8.1999999999999993"/>
  </r>
  <r>
    <s v="S5444"/>
    <s v="Liam"/>
    <s v="Williams"/>
    <s v="student4444@university.com"/>
    <s v="Male"/>
    <n v="20"/>
    <x v="0"/>
    <n v="81.19"/>
    <n v="81.19"/>
    <n v="68.010000000000005"/>
    <n v="55.13"/>
    <n v="89.57"/>
    <n v="89.57"/>
    <n v="58.1"/>
    <n v="6.19"/>
    <n v="74.61"/>
    <n v="50.15"/>
    <x v="4"/>
    <x v="1"/>
    <n v="5.2"/>
    <x v="0"/>
    <x v="1"/>
    <s v="PhD"/>
    <x v="3"/>
    <x v="2"/>
    <x v="3"/>
    <n v="5.9"/>
  </r>
  <r>
    <s v="S5445"/>
    <s v="Ali"/>
    <s v="Brown"/>
    <s v="student4445@university.com"/>
    <s v="Male"/>
    <n v="24"/>
    <x v="3"/>
    <n v="68.84"/>
    <n v="68.84"/>
    <n v="69.55"/>
    <n v="54.69"/>
    <m/>
    <n v="74.837795591182328"/>
    <n v="86.8"/>
    <n v="5.68"/>
    <n v="92.61"/>
    <n v="53.33"/>
    <x v="0"/>
    <x v="0"/>
    <n v="21.9"/>
    <x v="0"/>
    <x v="0"/>
    <s v="Master's"/>
    <x v="2"/>
    <x v="2"/>
    <x v="5"/>
    <n v="7.5"/>
  </r>
  <r>
    <s v="S5446"/>
    <s v="Emma"/>
    <s v="Johnson"/>
    <s v="student4446@university.com"/>
    <s v="Male"/>
    <n v="20"/>
    <x v="0"/>
    <n v="53.89"/>
    <n v="53.89"/>
    <n v="72.14"/>
    <n v="58.65"/>
    <n v="72.31"/>
    <n v="72.31"/>
    <n v="78.010000000000005"/>
    <n v="4.9000000000000004"/>
    <n v="82.51"/>
    <n v="94.97"/>
    <x v="0"/>
    <x v="0"/>
    <n v="5.4"/>
    <x v="1"/>
    <x v="1"/>
    <m/>
    <x v="1"/>
    <x v="1"/>
    <x v="1"/>
    <n v="6.1"/>
  </r>
  <r>
    <s v="S5447"/>
    <s v="Ali"/>
    <s v="Brown"/>
    <s v="student4447@university.com"/>
    <s v="Female"/>
    <n v="22"/>
    <x v="0"/>
    <n v="70.05"/>
    <n v="70.05"/>
    <n v="41.87"/>
    <n v="74.540000000000006"/>
    <n v="78.88"/>
    <n v="78.88"/>
    <n v="72"/>
    <n v="2.0499999999999998"/>
    <n v="52.96"/>
    <n v="81.56"/>
    <x v="4"/>
    <x v="1"/>
    <n v="29.3"/>
    <x v="0"/>
    <x v="0"/>
    <s v="Master's"/>
    <x v="2"/>
    <x v="1"/>
    <x v="3"/>
    <n v="6.6"/>
  </r>
  <r>
    <s v="S5448"/>
    <s v="Liam"/>
    <s v="Jones"/>
    <s v="student4448@university.com"/>
    <s v="Male"/>
    <n v="23"/>
    <x v="3"/>
    <n v="79.7"/>
    <n v="79.7"/>
    <n v="81.180000000000007"/>
    <n v="41.69"/>
    <n v="88.34"/>
    <n v="88.34"/>
    <n v="97.36"/>
    <n v="3.48"/>
    <n v="66.28"/>
    <n v="97.9"/>
    <x v="3"/>
    <x v="1"/>
    <n v="27"/>
    <x v="1"/>
    <x v="1"/>
    <s v="PhD"/>
    <x v="3"/>
    <x v="0"/>
    <x v="9"/>
    <n v="4.5999999999999996"/>
  </r>
  <r>
    <s v="S5449"/>
    <s v="Ali"/>
    <s v="Brown"/>
    <s v="student4449@university.com"/>
    <s v="Female"/>
    <n v="21"/>
    <x v="1"/>
    <n v="64.36"/>
    <n v="64.36"/>
    <n v="69.23"/>
    <n v="62.94"/>
    <n v="87.29"/>
    <n v="87.29"/>
    <n v="94.53"/>
    <n v="4.0599999999999996"/>
    <n v="77.83"/>
    <n v="71.540000000000006"/>
    <x v="3"/>
    <x v="1"/>
    <n v="25.4"/>
    <x v="0"/>
    <x v="0"/>
    <m/>
    <x v="1"/>
    <x v="1"/>
    <x v="2"/>
    <n v="8.1999999999999993"/>
  </r>
  <r>
    <s v="S5450"/>
    <s v="Liam"/>
    <s v="Jones"/>
    <s v="student4450@university.com"/>
    <s v="Female"/>
    <n v="18"/>
    <x v="2"/>
    <n v="92.4"/>
    <n v="92.4"/>
    <n v="87.46"/>
    <n v="54.78"/>
    <n v="59.27"/>
    <n v="59.27"/>
    <n v="82.98"/>
    <n v="9.4499999999999993"/>
    <n v="58.63"/>
    <n v="70.83"/>
    <x v="3"/>
    <x v="1"/>
    <n v="25.3"/>
    <x v="0"/>
    <x v="0"/>
    <s v="High School"/>
    <x v="0"/>
    <x v="0"/>
    <x v="6"/>
    <n v="5.6"/>
  </r>
  <r>
    <s v="S5451"/>
    <s v="Maria"/>
    <s v="Smith"/>
    <s v="student4451@university.com"/>
    <s v="Male"/>
    <n v="24"/>
    <x v="1"/>
    <n v="57.56"/>
    <n v="57.56"/>
    <n v="88.92"/>
    <n v="76.400000000000006"/>
    <m/>
    <n v="74.813704453441233"/>
    <n v="96.09"/>
    <n v="4.26"/>
    <n v="84.1"/>
    <n v="67.209999999999994"/>
    <x v="4"/>
    <x v="1"/>
    <n v="25.9"/>
    <x v="0"/>
    <x v="0"/>
    <s v="Bachelor's"/>
    <x v="4"/>
    <x v="0"/>
    <x v="7"/>
    <n v="5.5"/>
  </r>
  <r>
    <s v="S5452"/>
    <s v="Ali"/>
    <s v="Smith"/>
    <s v="student4452@university.com"/>
    <s v="Female"/>
    <n v="23"/>
    <x v="3"/>
    <n v="68.36"/>
    <n v="68.36"/>
    <n v="53.83"/>
    <n v="99.11"/>
    <n v="67.41"/>
    <n v="67.41"/>
    <n v="78.239999999999995"/>
    <n v="5.86"/>
    <n v="81.739999999999995"/>
    <n v="57.14"/>
    <x v="4"/>
    <x v="1"/>
    <n v="15.9"/>
    <x v="0"/>
    <x v="0"/>
    <s v="High School"/>
    <x v="0"/>
    <x v="0"/>
    <x v="3"/>
    <n v="4.4000000000000004"/>
  </r>
  <r>
    <s v="S5453"/>
    <s v="Emma"/>
    <s v="Jones"/>
    <s v="student4453@university.com"/>
    <s v="Male"/>
    <n v="19"/>
    <x v="0"/>
    <n v="56.25"/>
    <n v="56.25"/>
    <n v="42.91"/>
    <n v="71.06"/>
    <n v="59.38"/>
    <n v="59.38"/>
    <n v="91.35"/>
    <n v="9.2200000000000006"/>
    <n v="60.12"/>
    <n v="68.930000000000007"/>
    <x v="4"/>
    <x v="1"/>
    <n v="24.8"/>
    <x v="0"/>
    <x v="0"/>
    <s v="Bachelor's"/>
    <x v="4"/>
    <x v="0"/>
    <x v="2"/>
    <n v="6.5"/>
  </r>
  <r>
    <s v="S5454"/>
    <s v="John"/>
    <s v="Jones"/>
    <s v="student4454@university.com"/>
    <s v="Female"/>
    <n v="20"/>
    <x v="2"/>
    <n v="70.239999999999995"/>
    <n v="70.239999999999995"/>
    <n v="82.19"/>
    <n v="65.540000000000006"/>
    <n v="50.61"/>
    <n v="50.61"/>
    <n v="70.47"/>
    <n v="5.18"/>
    <n v="77.52"/>
    <n v="50.73"/>
    <x v="4"/>
    <x v="1"/>
    <n v="14.2"/>
    <x v="1"/>
    <x v="0"/>
    <s v="High School"/>
    <x v="0"/>
    <x v="0"/>
    <x v="6"/>
    <n v="6.1"/>
  </r>
  <r>
    <s v="S5455"/>
    <s v="Ahmed"/>
    <s v="Brown"/>
    <s v="student4455@university.com"/>
    <s v="Male"/>
    <n v="21"/>
    <x v="3"/>
    <n v="51.98"/>
    <n v="51.98"/>
    <n v="98.67"/>
    <n v="62.09"/>
    <n v="58.7"/>
    <n v="58.7"/>
    <n v="54.34"/>
    <n v="2.5099999999999998"/>
    <n v="90.59"/>
    <n v="75.47"/>
    <x v="4"/>
    <x v="1"/>
    <n v="26.2"/>
    <x v="1"/>
    <x v="0"/>
    <s v="PhD"/>
    <x v="3"/>
    <x v="0"/>
    <x v="7"/>
    <n v="4.5"/>
  </r>
  <r>
    <s v="S5456"/>
    <s v="John"/>
    <s v="Jones"/>
    <s v="student4456@university.com"/>
    <s v="Female"/>
    <n v="21"/>
    <x v="1"/>
    <n v="63.63"/>
    <n v="63.63"/>
    <n v="66.8"/>
    <n v="87.1"/>
    <n v="90.41"/>
    <n v="90.41"/>
    <n v="99.71"/>
    <n v="3.81"/>
    <n v="68.739999999999995"/>
    <n v="92.36"/>
    <x v="3"/>
    <x v="1"/>
    <n v="20.399999999999999"/>
    <x v="0"/>
    <x v="0"/>
    <s v="PhD"/>
    <x v="3"/>
    <x v="0"/>
    <x v="3"/>
    <n v="7.8"/>
  </r>
  <r>
    <s v="S5457"/>
    <s v="Ali"/>
    <s v="Johnson"/>
    <s v="student4457@university.com"/>
    <s v="Female"/>
    <n v="19"/>
    <x v="3"/>
    <n v="70.040000000000006"/>
    <n v="70.040000000000006"/>
    <n v="55.58"/>
    <n v="44.32"/>
    <n v="77.3"/>
    <n v="77.3"/>
    <n v="58.28"/>
    <n v="3.76"/>
    <n v="62.35"/>
    <n v="66.06"/>
    <x v="2"/>
    <x v="1"/>
    <n v="14"/>
    <x v="0"/>
    <x v="0"/>
    <s v="Master's"/>
    <x v="2"/>
    <x v="2"/>
    <x v="6"/>
    <n v="4.3"/>
  </r>
  <r>
    <s v="S5458"/>
    <s v="John"/>
    <s v="Smith"/>
    <s v="student4458@university.com"/>
    <s v="Male"/>
    <n v="19"/>
    <x v="3"/>
    <m/>
    <n v="75.924004106776223"/>
    <n v="49.4"/>
    <n v="97.59"/>
    <n v="67.08"/>
    <n v="67.08"/>
    <n v="62.58"/>
    <n v="7.15"/>
    <n v="85.06"/>
    <n v="54.73"/>
    <x v="4"/>
    <x v="1"/>
    <n v="23.6"/>
    <x v="1"/>
    <x v="0"/>
    <s v="Bachelor's"/>
    <x v="4"/>
    <x v="2"/>
    <x v="3"/>
    <n v="4.7"/>
  </r>
  <r>
    <s v="S5459"/>
    <s v="Emma"/>
    <s v="Smith"/>
    <s v="student4459@university.com"/>
    <s v="Male"/>
    <n v="24"/>
    <x v="1"/>
    <n v="77.180000000000007"/>
    <n v="77.180000000000007"/>
    <n v="57.25"/>
    <n v="65.08"/>
    <n v="80.42"/>
    <n v="80.42"/>
    <n v="58.16"/>
    <n v="2.96"/>
    <n v="53.54"/>
    <n v="98.69"/>
    <x v="3"/>
    <x v="1"/>
    <n v="11.1"/>
    <x v="0"/>
    <x v="0"/>
    <s v="None"/>
    <x v="1"/>
    <x v="1"/>
    <x v="5"/>
    <n v="6.3"/>
  </r>
  <r>
    <s v="S5460"/>
    <s v="Emma"/>
    <s v="Davis"/>
    <s v="student4460@university.com"/>
    <s v="Male"/>
    <n v="21"/>
    <x v="1"/>
    <n v="63.75"/>
    <n v="63.75"/>
    <n v="59.68"/>
    <n v="58.82"/>
    <m/>
    <n v="74.910823045267435"/>
    <n v="66.87"/>
    <n v="7.3"/>
    <n v="91.63"/>
    <n v="56.45"/>
    <x v="1"/>
    <x v="1"/>
    <n v="29.1"/>
    <x v="0"/>
    <x v="0"/>
    <s v="PhD"/>
    <x v="3"/>
    <x v="2"/>
    <x v="3"/>
    <n v="5.8"/>
  </r>
  <r>
    <s v="S5461"/>
    <s v="Ali"/>
    <s v="Jones"/>
    <s v="student4461@university.com"/>
    <s v="Male"/>
    <n v="19"/>
    <x v="1"/>
    <n v="76.150000000000006"/>
    <n v="76.150000000000006"/>
    <n v="65.430000000000007"/>
    <n v="98.44"/>
    <n v="67.72"/>
    <n v="67.72"/>
    <n v="64.459999999999994"/>
    <n v="8.89"/>
    <n v="97.17"/>
    <n v="76.430000000000007"/>
    <x v="3"/>
    <x v="1"/>
    <n v="21.6"/>
    <x v="1"/>
    <x v="0"/>
    <s v="Bachelor's"/>
    <x v="4"/>
    <x v="1"/>
    <x v="0"/>
    <n v="5.4"/>
  </r>
  <r>
    <s v="S5462"/>
    <s v="Maria"/>
    <s v="Williams"/>
    <s v="student4462@university.com"/>
    <s v="Female"/>
    <n v="21"/>
    <x v="2"/>
    <n v="75.45"/>
    <n v="75.45"/>
    <n v="79.319999999999993"/>
    <n v="96.15"/>
    <n v="73.3"/>
    <n v="73.3"/>
    <n v="80.06"/>
    <n v="3.36"/>
    <n v="98.24"/>
    <n v="90.46"/>
    <x v="0"/>
    <x v="0"/>
    <n v="15"/>
    <x v="1"/>
    <x v="0"/>
    <s v="PhD"/>
    <x v="3"/>
    <x v="0"/>
    <x v="8"/>
    <n v="6.8"/>
  </r>
  <r>
    <s v="S5463"/>
    <s v="John"/>
    <s v="Williams"/>
    <s v="student4463@university.com"/>
    <s v="Female"/>
    <n v="23"/>
    <x v="3"/>
    <n v="65.81"/>
    <n v="65.81"/>
    <n v="56.39"/>
    <n v="78.52"/>
    <n v="53.21"/>
    <n v="53.21"/>
    <n v="99.82"/>
    <n v="1.35"/>
    <n v="71.63"/>
    <n v="62.62"/>
    <x v="4"/>
    <x v="1"/>
    <n v="18.8"/>
    <x v="0"/>
    <x v="0"/>
    <s v="None"/>
    <x v="1"/>
    <x v="2"/>
    <x v="5"/>
    <n v="6.6"/>
  </r>
  <r>
    <s v="S5464"/>
    <s v="Maria"/>
    <s v="Jones"/>
    <s v="student4464@university.com"/>
    <s v="Female"/>
    <n v="24"/>
    <x v="3"/>
    <n v="91.51"/>
    <n v="91.51"/>
    <n v="43.06"/>
    <n v="41.11"/>
    <n v="79.849999999999994"/>
    <n v="79.849999999999994"/>
    <n v="52.63"/>
    <n v="6.39"/>
    <n v="81.16"/>
    <n v="92.07"/>
    <x v="3"/>
    <x v="1"/>
    <n v="23.4"/>
    <x v="1"/>
    <x v="0"/>
    <s v="Bachelor's"/>
    <x v="4"/>
    <x v="0"/>
    <x v="1"/>
    <n v="6.2"/>
  </r>
  <r>
    <s v="S5465"/>
    <s v="Maria"/>
    <s v="Johnson"/>
    <s v="student4465@university.com"/>
    <s v="Female"/>
    <n v="19"/>
    <x v="2"/>
    <n v="77.28"/>
    <n v="77.28"/>
    <n v="62.4"/>
    <n v="84.91"/>
    <n v="67.819999999999993"/>
    <n v="67.819999999999993"/>
    <n v="88.92"/>
    <n v="3.61"/>
    <n v="92.87"/>
    <n v="77.849999999999994"/>
    <x v="3"/>
    <x v="1"/>
    <n v="24.9"/>
    <x v="1"/>
    <x v="0"/>
    <s v="Master's"/>
    <x v="2"/>
    <x v="1"/>
    <x v="7"/>
    <n v="7.9"/>
  </r>
  <r>
    <s v="S5466"/>
    <s v="Liam"/>
    <s v="Williams"/>
    <s v="student4466@university.com"/>
    <s v="Male"/>
    <n v="23"/>
    <x v="3"/>
    <n v="66.61"/>
    <n v="66.61"/>
    <n v="91.34"/>
    <n v="60.13"/>
    <n v="71.680000000000007"/>
    <n v="71.680000000000007"/>
    <n v="56.4"/>
    <n v="5.34"/>
    <n v="61.17"/>
    <n v="66.599999999999994"/>
    <x v="3"/>
    <x v="1"/>
    <n v="29.4"/>
    <x v="0"/>
    <x v="0"/>
    <s v="Bachelor's"/>
    <x v="4"/>
    <x v="0"/>
    <x v="8"/>
    <n v="6.5"/>
  </r>
  <r>
    <s v="S5467"/>
    <s v="Sara"/>
    <s v="Davis"/>
    <s v="student4467@university.com"/>
    <s v="Female"/>
    <n v="23"/>
    <x v="0"/>
    <n v="97.37"/>
    <n v="97.37"/>
    <n v="69.900000000000006"/>
    <n v="63.3"/>
    <n v="71.13"/>
    <n v="71.13"/>
    <n v="50.99"/>
    <n v="6.34"/>
    <n v="51.39"/>
    <n v="93.28"/>
    <x v="1"/>
    <x v="1"/>
    <n v="10.199999999999999"/>
    <x v="0"/>
    <x v="0"/>
    <m/>
    <x v="1"/>
    <x v="2"/>
    <x v="2"/>
    <n v="8.9"/>
  </r>
  <r>
    <s v="S5468"/>
    <s v="Ali"/>
    <s v="Jones"/>
    <s v="student4468@university.com"/>
    <s v="Male"/>
    <n v="19"/>
    <x v="0"/>
    <n v="92.26"/>
    <n v="92.26"/>
    <n v="97.89"/>
    <n v="49.52"/>
    <n v="81.62"/>
    <n v="81.62"/>
    <n v="81.93"/>
    <n v="4.08"/>
    <n v="69.23"/>
    <n v="81.099999999999994"/>
    <x v="1"/>
    <x v="1"/>
    <n v="17.600000000000001"/>
    <x v="0"/>
    <x v="0"/>
    <m/>
    <x v="1"/>
    <x v="0"/>
    <x v="1"/>
    <n v="8"/>
  </r>
  <r>
    <s v="S5469"/>
    <s v="Ahmed"/>
    <s v="Johnson"/>
    <s v="student4469@university.com"/>
    <s v="Female"/>
    <n v="24"/>
    <x v="3"/>
    <n v="99.13"/>
    <n v="99.13"/>
    <n v="70.22"/>
    <n v="71.41"/>
    <n v="78.62"/>
    <n v="78.62"/>
    <n v="93.67"/>
    <n v="9.25"/>
    <n v="94.22"/>
    <n v="80.77"/>
    <x v="1"/>
    <x v="1"/>
    <n v="7.3"/>
    <x v="0"/>
    <x v="0"/>
    <s v="PhD"/>
    <x v="3"/>
    <x v="2"/>
    <x v="3"/>
    <n v="4.5"/>
  </r>
  <r>
    <s v="S5470"/>
    <s v="Emma"/>
    <s v="Johnson"/>
    <s v="student4470@university.com"/>
    <s v="Male"/>
    <n v="21"/>
    <x v="3"/>
    <n v="84.61"/>
    <n v="84.61"/>
    <n v="56.55"/>
    <n v="84.67"/>
    <n v="71.11"/>
    <n v="71.11"/>
    <n v="58.81"/>
    <n v="4"/>
    <n v="75.25"/>
    <n v="75.2"/>
    <x v="3"/>
    <x v="1"/>
    <n v="7.1"/>
    <x v="0"/>
    <x v="0"/>
    <s v="Master's"/>
    <x v="2"/>
    <x v="0"/>
    <x v="5"/>
    <n v="5.4"/>
  </r>
  <r>
    <s v="S5471"/>
    <s v="Emma"/>
    <s v="Brown"/>
    <s v="student4471@university.com"/>
    <s v="Male"/>
    <n v="22"/>
    <x v="0"/>
    <n v="68.91"/>
    <n v="68.91"/>
    <n v="51.6"/>
    <n v="56.38"/>
    <n v="50.85"/>
    <n v="50.85"/>
    <n v="67.08"/>
    <n v="3.07"/>
    <n v="76.510000000000005"/>
    <n v="63.74"/>
    <x v="2"/>
    <x v="1"/>
    <n v="7.6"/>
    <x v="1"/>
    <x v="0"/>
    <s v="PhD"/>
    <x v="3"/>
    <x v="2"/>
    <x v="7"/>
    <n v="6.7"/>
  </r>
  <r>
    <s v="S5472"/>
    <s v="Ali"/>
    <s v="Johnson"/>
    <s v="student4472@university.com"/>
    <s v="Male"/>
    <n v="21"/>
    <x v="1"/>
    <n v="64.040000000000006"/>
    <n v="64.040000000000006"/>
    <n v="81.67"/>
    <n v="96.32"/>
    <n v="81.05"/>
    <n v="81.05"/>
    <n v="58.44"/>
    <n v="8.86"/>
    <n v="84.57"/>
    <n v="65.239999999999995"/>
    <x v="4"/>
    <x v="1"/>
    <n v="11.5"/>
    <x v="0"/>
    <x v="0"/>
    <s v="None"/>
    <x v="1"/>
    <x v="1"/>
    <x v="8"/>
    <n v="6.3"/>
  </r>
  <r>
    <s v="S5473"/>
    <s v="Liam"/>
    <s v="Williams"/>
    <s v="student4473@university.com"/>
    <s v="Male"/>
    <n v="18"/>
    <x v="1"/>
    <n v="83.17"/>
    <n v="83.17"/>
    <n v="72.180000000000007"/>
    <n v="51.68"/>
    <n v="93.98"/>
    <n v="93.98"/>
    <n v="95.33"/>
    <n v="1.36"/>
    <n v="78.73"/>
    <n v="54.4"/>
    <x v="3"/>
    <x v="1"/>
    <n v="22.4"/>
    <x v="0"/>
    <x v="0"/>
    <m/>
    <x v="1"/>
    <x v="0"/>
    <x v="4"/>
    <n v="4.2"/>
  </r>
  <r>
    <s v="S5474"/>
    <s v="Omar"/>
    <s v="Williams"/>
    <s v="student4474@university.com"/>
    <s v="Male"/>
    <n v="19"/>
    <x v="0"/>
    <n v="99.04"/>
    <n v="99.04"/>
    <n v="76.239999999999995"/>
    <n v="43.98"/>
    <n v="88.48"/>
    <n v="88.48"/>
    <n v="63.52"/>
    <n v="1.24"/>
    <n v="52.72"/>
    <n v="62.19"/>
    <x v="3"/>
    <x v="1"/>
    <n v="26.5"/>
    <x v="0"/>
    <x v="0"/>
    <s v="High School"/>
    <x v="0"/>
    <x v="1"/>
    <x v="9"/>
    <n v="6.6"/>
  </r>
  <r>
    <s v="S5475"/>
    <s v="Omar"/>
    <s v="Jones"/>
    <s v="student4475@university.com"/>
    <s v="Female"/>
    <n v="20"/>
    <x v="0"/>
    <n v="81.34"/>
    <n v="81.34"/>
    <n v="85.31"/>
    <n v="78.66"/>
    <n v="99.08"/>
    <n v="99.08"/>
    <n v="72.239999999999995"/>
    <n v="9.36"/>
    <n v="78.040000000000006"/>
    <n v="63.89"/>
    <x v="3"/>
    <x v="1"/>
    <n v="15.9"/>
    <x v="0"/>
    <x v="0"/>
    <s v="None"/>
    <x v="1"/>
    <x v="0"/>
    <x v="3"/>
    <n v="7"/>
  </r>
  <r>
    <s v="S5476"/>
    <s v="Omar"/>
    <s v="Jones"/>
    <s v="student4476@university.com"/>
    <s v="Male"/>
    <n v="24"/>
    <x v="3"/>
    <n v="94.08"/>
    <n v="94.08"/>
    <n v="83.55"/>
    <n v="90.96"/>
    <n v="56.95"/>
    <n v="56.95"/>
    <n v="94.74"/>
    <n v="2.09"/>
    <n v="82.4"/>
    <n v="52.94"/>
    <x v="1"/>
    <x v="1"/>
    <n v="18.899999999999999"/>
    <x v="1"/>
    <x v="0"/>
    <s v="PhD"/>
    <x v="3"/>
    <x v="1"/>
    <x v="0"/>
    <n v="6.3"/>
  </r>
  <r>
    <s v="S5477"/>
    <s v="Liam"/>
    <s v="Johnson"/>
    <s v="student4477@university.com"/>
    <s v="Female"/>
    <n v="19"/>
    <x v="3"/>
    <n v="66.459999999999994"/>
    <n v="66.459999999999994"/>
    <n v="42.6"/>
    <n v="97.19"/>
    <n v="61.13"/>
    <n v="61.13"/>
    <n v="77.64"/>
    <n v="1.48"/>
    <n v="82.08"/>
    <n v="55.52"/>
    <x v="3"/>
    <x v="1"/>
    <n v="10.199999999999999"/>
    <x v="1"/>
    <x v="0"/>
    <s v="Master's"/>
    <x v="2"/>
    <x v="1"/>
    <x v="2"/>
    <n v="8.3000000000000007"/>
  </r>
  <r>
    <s v="S5478"/>
    <s v="Ahmed"/>
    <s v="Davis"/>
    <s v="student4478@university.com"/>
    <s v="Female"/>
    <n v="18"/>
    <x v="0"/>
    <m/>
    <n v="75.749658119658164"/>
    <n v="88.15"/>
    <n v="86.03"/>
    <n v="76.959999999999994"/>
    <n v="76.959999999999994"/>
    <n v="96.64"/>
    <n v="5.35"/>
    <n v="86.42"/>
    <n v="63.51"/>
    <x v="1"/>
    <x v="1"/>
    <n v="24.8"/>
    <x v="0"/>
    <x v="0"/>
    <s v="PhD"/>
    <x v="3"/>
    <x v="2"/>
    <x v="3"/>
    <n v="6.8"/>
  </r>
  <r>
    <s v="S5479"/>
    <s v="Emma"/>
    <s v="Smith"/>
    <s v="student4479@university.com"/>
    <s v="Male"/>
    <n v="23"/>
    <x v="3"/>
    <n v="95.31"/>
    <n v="95.31"/>
    <n v="71.959999999999994"/>
    <n v="51.98"/>
    <n v="61.79"/>
    <n v="61.79"/>
    <n v="96.32"/>
    <n v="0.47"/>
    <n v="76"/>
    <n v="83.86"/>
    <x v="3"/>
    <x v="1"/>
    <n v="27.2"/>
    <x v="0"/>
    <x v="0"/>
    <m/>
    <x v="1"/>
    <x v="0"/>
    <x v="2"/>
    <n v="7.9"/>
  </r>
  <r>
    <s v="S5480"/>
    <s v="Ali"/>
    <s v="Brown"/>
    <s v="student4480@university.com"/>
    <s v="Female"/>
    <n v="20"/>
    <x v="3"/>
    <n v="87.84"/>
    <n v="87.84"/>
    <n v="63.5"/>
    <n v="98.66"/>
    <n v="51.73"/>
    <n v="51.73"/>
    <n v="73.08"/>
    <n v="6.2"/>
    <n v="95"/>
    <n v="59.21"/>
    <x v="1"/>
    <x v="1"/>
    <n v="17.100000000000001"/>
    <x v="0"/>
    <x v="0"/>
    <m/>
    <x v="1"/>
    <x v="1"/>
    <x v="9"/>
    <n v="6.9"/>
  </r>
  <r>
    <s v="S5481"/>
    <s v="Liam"/>
    <s v="Smith"/>
    <s v="student4481@university.com"/>
    <s v="Female"/>
    <n v="20"/>
    <x v="0"/>
    <m/>
    <n v="75.681738197424934"/>
    <n v="72.25"/>
    <n v="95.17"/>
    <n v="70.11"/>
    <n v="70.11"/>
    <n v="79.12"/>
    <n v="4.53"/>
    <n v="73.209999999999994"/>
    <n v="76.09"/>
    <x v="4"/>
    <x v="1"/>
    <n v="9"/>
    <x v="0"/>
    <x v="1"/>
    <s v="Bachelor's"/>
    <x v="4"/>
    <x v="0"/>
    <x v="7"/>
    <n v="8.5"/>
  </r>
  <r>
    <s v="S5482"/>
    <s v="Emma"/>
    <s v="Johnson"/>
    <s v="student4482@university.com"/>
    <s v="Female"/>
    <n v="21"/>
    <x v="0"/>
    <n v="88.74"/>
    <n v="88.74"/>
    <n v="76.75"/>
    <n v="49.79"/>
    <n v="64.38"/>
    <n v="64.38"/>
    <n v="61.52"/>
    <n v="6.4"/>
    <n v="75.91"/>
    <n v="75.400000000000006"/>
    <x v="3"/>
    <x v="1"/>
    <n v="5.0999999999999996"/>
    <x v="0"/>
    <x v="0"/>
    <s v="High School"/>
    <x v="0"/>
    <x v="0"/>
    <x v="9"/>
    <n v="5.0999999999999996"/>
  </r>
  <r>
    <s v="S5483"/>
    <s v="Maria"/>
    <s v="Johnson"/>
    <s v="student4483@university.com"/>
    <s v="Male"/>
    <n v="22"/>
    <x v="3"/>
    <n v="72.430000000000007"/>
    <n v="72.430000000000007"/>
    <n v="48.97"/>
    <n v="73.53"/>
    <n v="63.19"/>
    <n v="63.19"/>
    <n v="99.53"/>
    <n v="2.84"/>
    <n v="89.02"/>
    <n v="91.7"/>
    <x v="0"/>
    <x v="0"/>
    <n v="18.399999999999999"/>
    <x v="1"/>
    <x v="0"/>
    <m/>
    <x v="1"/>
    <x v="0"/>
    <x v="4"/>
    <n v="8.1999999999999993"/>
  </r>
  <r>
    <s v="S5484"/>
    <s v="John"/>
    <s v="Smith"/>
    <s v="student4484@university.com"/>
    <s v="Male"/>
    <n v="21"/>
    <x v="0"/>
    <n v="76.55"/>
    <n v="76.55"/>
    <n v="65.040000000000006"/>
    <n v="73.33"/>
    <n v="97.66"/>
    <n v="97.66"/>
    <n v="63.92"/>
    <n v="9.0500000000000007"/>
    <n v="91.66"/>
    <n v="80.459999999999994"/>
    <x v="0"/>
    <x v="0"/>
    <n v="17.399999999999999"/>
    <x v="1"/>
    <x v="0"/>
    <m/>
    <x v="1"/>
    <x v="0"/>
    <x v="4"/>
    <n v="6.2"/>
  </r>
  <r>
    <s v="S5485"/>
    <s v="John"/>
    <s v="Brown"/>
    <s v="student4485@university.com"/>
    <s v="Male"/>
    <n v="24"/>
    <x v="0"/>
    <n v="95.03"/>
    <n v="95.03"/>
    <n v="60.14"/>
    <n v="66.55"/>
    <n v="61.92"/>
    <n v="61.92"/>
    <n v="89.17"/>
    <n v="2.71"/>
    <n v="82.42"/>
    <n v="95.85"/>
    <x v="1"/>
    <x v="1"/>
    <n v="28.1"/>
    <x v="0"/>
    <x v="1"/>
    <s v="PhD"/>
    <x v="3"/>
    <x v="0"/>
    <x v="3"/>
    <n v="7.5"/>
  </r>
  <r>
    <s v="S5486"/>
    <s v="Liam"/>
    <s v="Smith"/>
    <s v="student4486@university.com"/>
    <s v="Male"/>
    <n v="20"/>
    <x v="3"/>
    <n v="77.58"/>
    <n v="77.58"/>
    <n v="61.02"/>
    <n v="99.06"/>
    <n v="56.47"/>
    <n v="56.47"/>
    <n v="65.650000000000006"/>
    <n v="6.38"/>
    <n v="56.32"/>
    <n v="81.41"/>
    <x v="4"/>
    <x v="1"/>
    <n v="5.9"/>
    <x v="0"/>
    <x v="0"/>
    <s v="Bachelor's"/>
    <x v="4"/>
    <x v="1"/>
    <x v="9"/>
    <n v="6.8"/>
  </r>
  <r>
    <s v="S5487"/>
    <s v="Emma"/>
    <s v="Jones"/>
    <s v="student4487@university.com"/>
    <s v="Female"/>
    <n v="20"/>
    <x v="2"/>
    <n v="62.77"/>
    <n v="62.77"/>
    <n v="45.48"/>
    <n v="43.58"/>
    <n v="56.27"/>
    <n v="56.27"/>
    <n v="65.650000000000006"/>
    <n v="9.4499999999999993"/>
    <n v="66.599999999999994"/>
    <n v="51.28"/>
    <x v="4"/>
    <x v="1"/>
    <n v="8.6999999999999993"/>
    <x v="1"/>
    <x v="0"/>
    <s v="High School"/>
    <x v="0"/>
    <x v="0"/>
    <x v="5"/>
    <n v="4.5"/>
  </r>
  <r>
    <s v="S5488"/>
    <s v="Sara"/>
    <s v="Williams"/>
    <s v="student4488@university.com"/>
    <s v="Female"/>
    <n v="22"/>
    <x v="3"/>
    <n v="71.78"/>
    <n v="71.78"/>
    <n v="49.59"/>
    <n v="77.63"/>
    <n v="90.32"/>
    <n v="90.32"/>
    <n v="55.19"/>
    <n v="4.01"/>
    <n v="51.01"/>
    <n v="69.069999999999993"/>
    <x v="2"/>
    <x v="1"/>
    <n v="9.9"/>
    <x v="0"/>
    <x v="0"/>
    <m/>
    <x v="1"/>
    <x v="0"/>
    <x v="8"/>
    <n v="6.2"/>
  </r>
  <r>
    <s v="S5489"/>
    <s v="Ahmed"/>
    <s v="Davis"/>
    <s v="student4489@university.com"/>
    <s v="Female"/>
    <n v="24"/>
    <x v="1"/>
    <m/>
    <n v="75.648823529411771"/>
    <n v="49.71"/>
    <n v="52.32"/>
    <n v="85.74"/>
    <n v="85.74"/>
    <n v="77.989999999999995"/>
    <n v="1.61"/>
    <n v="64.77"/>
    <n v="84.95"/>
    <x v="1"/>
    <x v="1"/>
    <n v="18.7"/>
    <x v="0"/>
    <x v="0"/>
    <m/>
    <x v="1"/>
    <x v="0"/>
    <x v="1"/>
    <n v="7.4"/>
  </r>
  <r>
    <s v="S5490"/>
    <s v="Omar"/>
    <s v="Jones"/>
    <s v="student4490@university.com"/>
    <s v="Female"/>
    <n v="19"/>
    <x v="3"/>
    <n v="54.84"/>
    <n v="54.84"/>
    <n v="62.39"/>
    <n v="71.64"/>
    <n v="56.47"/>
    <n v="56.47"/>
    <n v="62.24"/>
    <n v="0.68"/>
    <n v="78.510000000000005"/>
    <n v="73.760000000000005"/>
    <x v="2"/>
    <x v="1"/>
    <n v="12.1"/>
    <x v="1"/>
    <x v="0"/>
    <s v="None"/>
    <x v="1"/>
    <x v="2"/>
    <x v="2"/>
    <n v="8.5"/>
  </r>
  <r>
    <s v="S5491"/>
    <s v="Ahmed"/>
    <s v="Williams"/>
    <s v="student4491@university.com"/>
    <s v="Female"/>
    <n v="22"/>
    <x v="1"/>
    <n v="87.19"/>
    <n v="87.19"/>
    <n v="93.67"/>
    <n v="86.78"/>
    <m/>
    <n v="75.144890350877162"/>
    <n v="57.42"/>
    <n v="9.6300000000000008"/>
    <n v="90.26"/>
    <n v="70.97"/>
    <x v="1"/>
    <x v="1"/>
    <n v="10.1"/>
    <x v="0"/>
    <x v="0"/>
    <m/>
    <x v="1"/>
    <x v="0"/>
    <x v="0"/>
    <n v="5.0999999999999996"/>
  </r>
  <r>
    <s v="S5492"/>
    <s v="Ahmed"/>
    <s v="Davis"/>
    <s v="student4492@university.com"/>
    <s v="Female"/>
    <n v="23"/>
    <x v="3"/>
    <n v="55.47"/>
    <n v="55.47"/>
    <n v="52.36"/>
    <n v="54.8"/>
    <n v="87.37"/>
    <n v="87.37"/>
    <n v="61.33"/>
    <n v="7.64"/>
    <n v="79.28"/>
    <n v="83.58"/>
    <x v="2"/>
    <x v="1"/>
    <n v="17.899999999999999"/>
    <x v="0"/>
    <x v="0"/>
    <s v="PhD"/>
    <x v="3"/>
    <x v="1"/>
    <x v="5"/>
    <n v="5.8"/>
  </r>
  <r>
    <s v="S5493"/>
    <s v="Liam"/>
    <s v="Davis"/>
    <s v="student4493@university.com"/>
    <s v="Male"/>
    <n v="21"/>
    <x v="1"/>
    <m/>
    <n v="75.713399122807033"/>
    <n v="64.97"/>
    <n v="63.6"/>
    <n v="63.73"/>
    <n v="63.73"/>
    <n v="62.55"/>
    <n v="9.19"/>
    <n v="51.99"/>
    <n v="64.290000000000006"/>
    <x v="3"/>
    <x v="1"/>
    <n v="6"/>
    <x v="0"/>
    <x v="1"/>
    <s v="PhD"/>
    <x v="3"/>
    <x v="1"/>
    <x v="0"/>
    <n v="5.8"/>
  </r>
  <r>
    <s v="S5494"/>
    <s v="Maria"/>
    <s v="Davis"/>
    <s v="student4494@university.com"/>
    <s v="Female"/>
    <n v="19"/>
    <x v="3"/>
    <n v="90.23"/>
    <n v="90.23"/>
    <n v="58.7"/>
    <n v="97.05"/>
    <n v="99.08"/>
    <n v="99.08"/>
    <n v="75.2"/>
    <n v="6.99"/>
    <n v="62.96"/>
    <n v="95.45"/>
    <x v="1"/>
    <x v="1"/>
    <n v="29.4"/>
    <x v="0"/>
    <x v="0"/>
    <s v="None"/>
    <x v="1"/>
    <x v="0"/>
    <x v="0"/>
    <n v="6.6"/>
  </r>
  <r>
    <s v="S5495"/>
    <s v="Ahmed"/>
    <s v="Johnson"/>
    <s v="student4495@university.com"/>
    <s v="Female"/>
    <n v="21"/>
    <x v="1"/>
    <n v="73.38"/>
    <n v="73.38"/>
    <n v="87.24"/>
    <n v="85.69"/>
    <n v="77.03"/>
    <n v="77.03"/>
    <n v="69.3"/>
    <n v="3.42"/>
    <n v="78.900000000000006"/>
    <n v="70.66"/>
    <x v="4"/>
    <x v="1"/>
    <n v="26.5"/>
    <x v="0"/>
    <x v="0"/>
    <s v="None"/>
    <x v="1"/>
    <x v="0"/>
    <x v="9"/>
    <n v="8.3000000000000007"/>
  </r>
  <r>
    <s v="S5496"/>
    <s v="John"/>
    <s v="Davis"/>
    <s v="student4496@university.com"/>
    <s v="Female"/>
    <n v="22"/>
    <x v="0"/>
    <n v="92.1"/>
    <n v="92.1"/>
    <n v="43.01"/>
    <n v="74.36"/>
    <n v="59.6"/>
    <n v="59.6"/>
    <n v="53.77"/>
    <n v="1.23"/>
    <n v="85.45"/>
    <n v="81.56"/>
    <x v="1"/>
    <x v="1"/>
    <n v="11.8"/>
    <x v="0"/>
    <x v="0"/>
    <s v="Bachelor's"/>
    <x v="4"/>
    <x v="1"/>
    <x v="6"/>
    <n v="6"/>
  </r>
  <r>
    <s v="S5497"/>
    <s v="Maria"/>
    <s v="Brown"/>
    <s v="student4497@university.com"/>
    <s v="Male"/>
    <n v="19"/>
    <x v="3"/>
    <n v="67.09"/>
    <n v="67.09"/>
    <n v="51.79"/>
    <n v="53.32"/>
    <n v="92.94"/>
    <n v="92.94"/>
    <n v="76.8"/>
    <n v="9.2899999999999991"/>
    <n v="93.32"/>
    <n v="99.12"/>
    <x v="1"/>
    <x v="1"/>
    <n v="13.4"/>
    <x v="0"/>
    <x v="0"/>
    <s v="Master's"/>
    <x v="2"/>
    <x v="0"/>
    <x v="6"/>
    <n v="4.7"/>
  </r>
  <r>
    <s v="S5498"/>
    <s v="Ali"/>
    <s v="Smith"/>
    <s v="student4498@university.com"/>
    <s v="Female"/>
    <n v="22"/>
    <x v="1"/>
    <n v="97.88"/>
    <n v="97.88"/>
    <n v="52.64"/>
    <n v="65.52"/>
    <n v="65.97"/>
    <n v="65.97"/>
    <n v="89.39"/>
    <n v="4.9000000000000004"/>
    <n v="98.38"/>
    <n v="89.27"/>
    <x v="1"/>
    <x v="1"/>
    <n v="11.1"/>
    <x v="0"/>
    <x v="0"/>
    <s v="High School"/>
    <x v="0"/>
    <x v="1"/>
    <x v="5"/>
    <n v="6.5"/>
  </r>
  <r>
    <s v="S5499"/>
    <s v="Ahmed"/>
    <s v="Brown"/>
    <s v="student4499@university.com"/>
    <s v="Female"/>
    <n v="23"/>
    <x v="3"/>
    <n v="60.47"/>
    <n v="60.47"/>
    <n v="99.58"/>
    <n v="86.44"/>
    <n v="64.44"/>
    <n v="64.44"/>
    <n v="78.709999999999994"/>
    <n v="3.97"/>
    <n v="94.59"/>
    <n v="76.58"/>
    <x v="0"/>
    <x v="0"/>
    <n v="28.2"/>
    <x v="0"/>
    <x v="0"/>
    <s v="None"/>
    <x v="1"/>
    <x v="1"/>
    <x v="0"/>
    <n v="4.2"/>
  </r>
  <r>
    <s v="S5500"/>
    <s v="Ahmed"/>
    <s v="Smith"/>
    <s v="student4500@university.com"/>
    <s v="Male"/>
    <n v="18"/>
    <x v="2"/>
    <n v="51.91"/>
    <n v="51.91"/>
    <n v="74.25"/>
    <n v="89.23"/>
    <n v="66.37"/>
    <n v="66.37"/>
    <n v="98.73"/>
    <n v="5.78"/>
    <n v="73.37"/>
    <n v="92.97"/>
    <x v="0"/>
    <x v="0"/>
    <n v="21.3"/>
    <x v="0"/>
    <x v="0"/>
    <s v="Master's"/>
    <x v="2"/>
    <x v="0"/>
    <x v="1"/>
    <n v="5.7"/>
  </r>
  <r>
    <s v="S5501"/>
    <s v="Ali"/>
    <s v="Jones"/>
    <s v="student4501@university.com"/>
    <s v="Female"/>
    <n v="20"/>
    <x v="3"/>
    <n v="93.62"/>
    <n v="93.62"/>
    <n v="48.34"/>
    <n v="54.68"/>
    <n v="88.41"/>
    <n v="88.41"/>
    <n v="54.96"/>
    <n v="1.07"/>
    <n v="87.35"/>
    <n v="78.02"/>
    <x v="1"/>
    <x v="1"/>
    <n v="18"/>
    <x v="0"/>
    <x v="0"/>
    <s v="None"/>
    <x v="1"/>
    <x v="2"/>
    <x v="9"/>
    <n v="6.6"/>
  </r>
  <r>
    <s v="S5502"/>
    <s v="Ahmed"/>
    <s v="Jones"/>
    <s v="student4502@university.com"/>
    <s v="Male"/>
    <n v="24"/>
    <x v="0"/>
    <n v="87.61"/>
    <n v="87.61"/>
    <n v="56.33"/>
    <n v="79.72"/>
    <n v="58.66"/>
    <n v="58.66"/>
    <n v="91.06"/>
    <n v="3.09"/>
    <n v="62.03"/>
    <n v="72.08"/>
    <x v="1"/>
    <x v="1"/>
    <n v="17.7"/>
    <x v="1"/>
    <x v="0"/>
    <s v="None"/>
    <x v="1"/>
    <x v="1"/>
    <x v="0"/>
    <n v="6.6"/>
  </r>
  <r>
    <s v="S5503"/>
    <s v="Ali"/>
    <s v="Smith"/>
    <s v="student4503@university.com"/>
    <s v="Male"/>
    <n v="19"/>
    <x v="1"/>
    <n v="61.6"/>
    <n v="61.6"/>
    <n v="50.07"/>
    <n v="45.7"/>
    <n v="69.09"/>
    <n v="69.09"/>
    <n v="75.28"/>
    <n v="6.38"/>
    <n v="53.19"/>
    <n v="93.67"/>
    <x v="0"/>
    <x v="0"/>
    <n v="9.1"/>
    <x v="1"/>
    <x v="0"/>
    <s v="Bachelor's"/>
    <x v="4"/>
    <x v="1"/>
    <x v="4"/>
    <n v="8.1"/>
  </r>
  <r>
    <s v="S5504"/>
    <s v="Maria"/>
    <s v="Brown"/>
    <s v="student4504@university.com"/>
    <s v="Female"/>
    <n v="20"/>
    <x v="3"/>
    <n v="99.24"/>
    <n v="99.24"/>
    <n v="47.48"/>
    <n v="41.39"/>
    <n v="51.54"/>
    <n v="51.54"/>
    <n v="76.08"/>
    <n v="1"/>
    <n v="52.75"/>
    <n v="51.36"/>
    <x v="3"/>
    <x v="1"/>
    <n v="29.1"/>
    <x v="0"/>
    <x v="0"/>
    <m/>
    <x v="1"/>
    <x v="0"/>
    <x v="1"/>
    <n v="8"/>
  </r>
  <r>
    <s v="S5505"/>
    <s v="John"/>
    <s v="Smith"/>
    <s v="student4505@university.com"/>
    <s v="Female"/>
    <n v="18"/>
    <x v="3"/>
    <n v="75.11"/>
    <n v="75.11"/>
    <n v="87.83"/>
    <n v="72.92"/>
    <n v="91.33"/>
    <n v="91.33"/>
    <n v="75.95"/>
    <n v="1.35"/>
    <n v="62.07"/>
    <n v="70.37"/>
    <x v="4"/>
    <x v="1"/>
    <n v="27.9"/>
    <x v="0"/>
    <x v="0"/>
    <s v="Master's"/>
    <x v="2"/>
    <x v="1"/>
    <x v="7"/>
    <n v="5.4"/>
  </r>
  <r>
    <s v="S5506"/>
    <s v="Ali"/>
    <s v="Davis"/>
    <s v="student4506@university.com"/>
    <s v="Male"/>
    <n v="19"/>
    <x v="1"/>
    <n v="97.55"/>
    <n v="97.55"/>
    <n v="69.75"/>
    <n v="53.46"/>
    <n v="67.040000000000006"/>
    <n v="67.040000000000006"/>
    <n v="66.27"/>
    <n v="5.1100000000000003"/>
    <n v="51.88"/>
    <n v="67.150000000000006"/>
    <x v="3"/>
    <x v="1"/>
    <n v="28.8"/>
    <x v="1"/>
    <x v="0"/>
    <s v="Bachelor's"/>
    <x v="4"/>
    <x v="1"/>
    <x v="1"/>
    <n v="5.5"/>
  </r>
  <r>
    <s v="S5507"/>
    <s v="Sara"/>
    <s v="Johnson"/>
    <s v="student4507@university.com"/>
    <s v="Female"/>
    <n v="20"/>
    <x v="1"/>
    <n v="75.25"/>
    <n v="75.25"/>
    <n v="77.87"/>
    <n v="44.73"/>
    <n v="62.41"/>
    <n v="62.41"/>
    <n v="66.23"/>
    <n v="6.23"/>
    <n v="92.51"/>
    <n v="85.7"/>
    <x v="0"/>
    <x v="0"/>
    <n v="12.3"/>
    <x v="0"/>
    <x v="0"/>
    <s v="PhD"/>
    <x v="3"/>
    <x v="2"/>
    <x v="7"/>
    <n v="8.9"/>
  </r>
  <r>
    <s v="S5508"/>
    <s v="Liam"/>
    <s v="Jones"/>
    <s v="student4508@university.com"/>
    <s v="Female"/>
    <n v="20"/>
    <x v="2"/>
    <n v="73.59"/>
    <n v="73.59"/>
    <n v="59.88"/>
    <n v="83.79"/>
    <n v="78.989999999999995"/>
    <n v="78.989999999999995"/>
    <n v="81.59"/>
    <n v="1.87"/>
    <n v="74.5"/>
    <n v="50.63"/>
    <x v="1"/>
    <x v="1"/>
    <n v="16.899999999999999"/>
    <x v="0"/>
    <x v="0"/>
    <s v="None"/>
    <x v="1"/>
    <x v="2"/>
    <x v="3"/>
    <n v="6"/>
  </r>
  <r>
    <s v="S5509"/>
    <s v="Liam"/>
    <s v="Johnson"/>
    <s v="student4509@university.com"/>
    <s v="Male"/>
    <n v="19"/>
    <x v="3"/>
    <n v="72.459999999999994"/>
    <n v="72.459999999999994"/>
    <n v="73.22"/>
    <n v="69.88"/>
    <n v="85.25"/>
    <n v="85.25"/>
    <n v="52.24"/>
    <n v="0.33"/>
    <n v="90.55"/>
    <n v="83.04"/>
    <x v="0"/>
    <x v="0"/>
    <n v="18"/>
    <x v="0"/>
    <x v="0"/>
    <s v="Bachelor's"/>
    <x v="4"/>
    <x v="0"/>
    <x v="0"/>
    <n v="4.7"/>
  </r>
  <r>
    <s v="S5510"/>
    <s v="Ali"/>
    <s v="Davis"/>
    <s v="student4510@university.com"/>
    <s v="Male"/>
    <n v="20"/>
    <x v="0"/>
    <n v="66.739999999999995"/>
    <n v="66.739999999999995"/>
    <n v="55.45"/>
    <n v="87.78"/>
    <n v="90.64"/>
    <n v="90.64"/>
    <n v="79.44"/>
    <n v="9.58"/>
    <n v="96.99"/>
    <n v="67.319999999999993"/>
    <x v="4"/>
    <x v="1"/>
    <n v="17.2"/>
    <x v="1"/>
    <x v="0"/>
    <m/>
    <x v="1"/>
    <x v="1"/>
    <x v="8"/>
    <n v="7.3"/>
  </r>
  <r>
    <s v="S5511"/>
    <s v="Liam"/>
    <s v="Davis"/>
    <s v="student4511@university.com"/>
    <s v="Female"/>
    <n v="20"/>
    <x v="3"/>
    <n v="76.69"/>
    <n v="76.69"/>
    <n v="58.48"/>
    <n v="79.84"/>
    <n v="67.39"/>
    <n v="67.39"/>
    <n v="86.23"/>
    <n v="0.27"/>
    <n v="99.7"/>
    <n v="54.89"/>
    <x v="1"/>
    <x v="1"/>
    <n v="5.5"/>
    <x v="0"/>
    <x v="0"/>
    <s v="PhD"/>
    <x v="3"/>
    <x v="1"/>
    <x v="4"/>
    <n v="5.2"/>
  </r>
  <r>
    <s v="S5512"/>
    <s v="Ahmed"/>
    <s v="Jones"/>
    <s v="student4512@university.com"/>
    <s v="Male"/>
    <n v="19"/>
    <x v="3"/>
    <n v="72.63"/>
    <n v="72.63"/>
    <n v="79.13"/>
    <n v="83.79"/>
    <n v="90.62"/>
    <n v="90.62"/>
    <n v="67.819999999999993"/>
    <n v="0.02"/>
    <n v="96.86"/>
    <n v="99.02"/>
    <x v="3"/>
    <x v="1"/>
    <n v="25.8"/>
    <x v="1"/>
    <x v="0"/>
    <s v="Bachelor's"/>
    <x v="4"/>
    <x v="0"/>
    <x v="4"/>
    <n v="7"/>
  </r>
  <r>
    <s v="S5513"/>
    <s v="Omar"/>
    <s v="Jones"/>
    <s v="student4513@university.com"/>
    <s v="Female"/>
    <n v="24"/>
    <x v="1"/>
    <n v="51.84"/>
    <n v="51.84"/>
    <n v="49.02"/>
    <n v="58.44"/>
    <n v="73.239999999999995"/>
    <n v="73.239999999999995"/>
    <n v="60.87"/>
    <n v="3.23"/>
    <n v="85.83"/>
    <n v="60.61"/>
    <x v="2"/>
    <x v="1"/>
    <n v="23.7"/>
    <x v="0"/>
    <x v="0"/>
    <s v="High School"/>
    <x v="0"/>
    <x v="0"/>
    <x v="6"/>
    <n v="8.1"/>
  </r>
  <r>
    <s v="S5514"/>
    <s v="Omar"/>
    <s v="Davis"/>
    <s v="student4514@university.com"/>
    <s v="Female"/>
    <n v="20"/>
    <x v="3"/>
    <n v="63.02"/>
    <n v="63.02"/>
    <n v="77.03"/>
    <n v="55.8"/>
    <n v="55.06"/>
    <n v="55.06"/>
    <n v="60.67"/>
    <n v="2.2200000000000002"/>
    <n v="72.099999999999994"/>
    <n v="67.459999999999994"/>
    <x v="0"/>
    <x v="0"/>
    <n v="16.899999999999999"/>
    <x v="0"/>
    <x v="1"/>
    <m/>
    <x v="1"/>
    <x v="0"/>
    <x v="0"/>
    <n v="4.9000000000000004"/>
  </r>
  <r>
    <s v="S5515"/>
    <s v="Liam"/>
    <s v="Williams"/>
    <s v="student4515@university.com"/>
    <s v="Female"/>
    <n v="20"/>
    <x v="0"/>
    <n v="60.66"/>
    <n v="60.66"/>
    <n v="91.13"/>
    <n v="76.05"/>
    <n v="92.32"/>
    <n v="92.32"/>
    <n v="54.09"/>
    <n v="5.74"/>
    <n v="79.900000000000006"/>
    <n v="60.35"/>
    <x v="0"/>
    <x v="0"/>
    <n v="11.7"/>
    <x v="0"/>
    <x v="0"/>
    <s v="None"/>
    <x v="1"/>
    <x v="1"/>
    <x v="4"/>
    <n v="6.3"/>
  </r>
  <r>
    <s v="S5516"/>
    <s v="Maria"/>
    <s v="Johnson"/>
    <s v="student4516@university.com"/>
    <s v="Female"/>
    <n v="24"/>
    <x v="0"/>
    <n v="93.37"/>
    <n v="93.37"/>
    <n v="47.23"/>
    <n v="52"/>
    <n v="77.38"/>
    <n v="77.38"/>
    <n v="54.49"/>
    <n v="8.94"/>
    <n v="90.82"/>
    <n v="83.1"/>
    <x v="1"/>
    <x v="1"/>
    <n v="20.9"/>
    <x v="0"/>
    <x v="0"/>
    <s v="High School"/>
    <x v="0"/>
    <x v="0"/>
    <x v="4"/>
    <n v="5.9"/>
  </r>
  <r>
    <s v="S5517"/>
    <s v="Emma"/>
    <s v="Johnson"/>
    <s v="student4517@university.com"/>
    <s v="Male"/>
    <n v="21"/>
    <x v="1"/>
    <n v="79.94"/>
    <n v="79.94"/>
    <n v="93.85"/>
    <n v="88.92"/>
    <n v="80.12"/>
    <n v="80.12"/>
    <n v="58.33"/>
    <n v="4.8099999999999996"/>
    <n v="94.88"/>
    <n v="89.13"/>
    <x v="2"/>
    <x v="1"/>
    <n v="8.5"/>
    <x v="0"/>
    <x v="0"/>
    <s v="Bachelor's"/>
    <x v="4"/>
    <x v="1"/>
    <x v="3"/>
    <n v="9"/>
  </r>
  <r>
    <s v="S5518"/>
    <s v="Maria"/>
    <s v="Williams"/>
    <s v="student4518@university.com"/>
    <s v="Female"/>
    <n v="23"/>
    <x v="2"/>
    <n v="88.18"/>
    <n v="88.18"/>
    <n v="44.77"/>
    <n v="71.38"/>
    <n v="96.87"/>
    <n v="96.87"/>
    <n v="50.96"/>
    <n v="7.73"/>
    <n v="97.82"/>
    <n v="93.03"/>
    <x v="3"/>
    <x v="1"/>
    <n v="29.9"/>
    <x v="0"/>
    <x v="0"/>
    <s v="PhD"/>
    <x v="3"/>
    <x v="2"/>
    <x v="6"/>
    <n v="7.6"/>
  </r>
  <r>
    <s v="S5519"/>
    <s v="Emma"/>
    <s v="Brown"/>
    <s v="student4519@university.com"/>
    <s v="Male"/>
    <n v="21"/>
    <x v="0"/>
    <n v="97.84"/>
    <n v="97.84"/>
    <n v="60.93"/>
    <n v="53.62"/>
    <n v="77.959999999999994"/>
    <n v="77.959999999999994"/>
    <n v="63.31"/>
    <n v="9.09"/>
    <n v="86.53"/>
    <n v="65.55"/>
    <x v="3"/>
    <x v="1"/>
    <n v="8.1"/>
    <x v="1"/>
    <x v="0"/>
    <s v="Master's"/>
    <x v="2"/>
    <x v="0"/>
    <x v="2"/>
    <n v="4.4000000000000004"/>
  </r>
  <r>
    <s v="S5520"/>
    <s v="Omar"/>
    <s v="Johnson"/>
    <s v="student4520@university.com"/>
    <s v="Female"/>
    <n v="18"/>
    <x v="0"/>
    <n v="82.2"/>
    <n v="82.2"/>
    <n v="76.63"/>
    <n v="77.510000000000005"/>
    <n v="50.28"/>
    <n v="50.28"/>
    <n v="65.319999999999993"/>
    <n v="1.89"/>
    <n v="77"/>
    <n v="76.23"/>
    <x v="3"/>
    <x v="1"/>
    <n v="6.5"/>
    <x v="0"/>
    <x v="0"/>
    <m/>
    <x v="1"/>
    <x v="1"/>
    <x v="5"/>
    <n v="5.0999999999999996"/>
  </r>
  <r>
    <s v="S5521"/>
    <s v="Omar"/>
    <s v="Smith"/>
    <s v="student4521@university.com"/>
    <s v="Female"/>
    <n v="21"/>
    <x v="1"/>
    <n v="99.13"/>
    <n v="99.13"/>
    <n v="73.56"/>
    <n v="96.7"/>
    <m/>
    <n v="75.140374707259937"/>
    <n v="99.76"/>
    <n v="4.88"/>
    <n v="98.42"/>
    <n v="83.16"/>
    <x v="1"/>
    <x v="1"/>
    <n v="20.3"/>
    <x v="0"/>
    <x v="0"/>
    <m/>
    <x v="1"/>
    <x v="2"/>
    <x v="7"/>
    <n v="4.8"/>
  </r>
  <r>
    <s v="S5522"/>
    <s v="Ali"/>
    <s v="Davis"/>
    <s v="student4522@university.com"/>
    <s v="Male"/>
    <n v="21"/>
    <x v="0"/>
    <n v="65.59"/>
    <n v="65.59"/>
    <n v="45.78"/>
    <n v="44.93"/>
    <n v="64.239999999999995"/>
    <n v="64.239999999999995"/>
    <n v="99.58"/>
    <n v="6.42"/>
    <n v="97.93"/>
    <n v="81.48"/>
    <x v="4"/>
    <x v="1"/>
    <n v="16.600000000000001"/>
    <x v="0"/>
    <x v="0"/>
    <s v="Bachelor's"/>
    <x v="4"/>
    <x v="2"/>
    <x v="3"/>
    <n v="4.0999999999999996"/>
  </r>
  <r>
    <s v="S5523"/>
    <s v="John"/>
    <s v="Davis"/>
    <s v="student4523@university.com"/>
    <s v="Female"/>
    <n v="18"/>
    <x v="3"/>
    <n v="59.31"/>
    <n v="59.31"/>
    <n v="87.93"/>
    <n v="46.56"/>
    <n v="75.09"/>
    <n v="75.09"/>
    <n v="59.35"/>
    <n v="3.32"/>
    <n v="73.88"/>
    <n v="85.8"/>
    <x v="2"/>
    <x v="1"/>
    <n v="23"/>
    <x v="1"/>
    <x v="0"/>
    <s v="None"/>
    <x v="1"/>
    <x v="0"/>
    <x v="0"/>
    <n v="5.6"/>
  </r>
  <r>
    <s v="S5524"/>
    <s v="Sara"/>
    <s v="Williams"/>
    <s v="student4524@university.com"/>
    <s v="Male"/>
    <n v="20"/>
    <x v="3"/>
    <n v="70.17"/>
    <n v="70.17"/>
    <n v="98.39"/>
    <n v="90.63"/>
    <n v="60.24"/>
    <n v="60.24"/>
    <n v="60.65"/>
    <n v="7.4"/>
    <n v="82.43"/>
    <n v="88.49"/>
    <x v="4"/>
    <x v="1"/>
    <n v="8.1999999999999993"/>
    <x v="1"/>
    <x v="0"/>
    <s v="None"/>
    <x v="1"/>
    <x v="0"/>
    <x v="1"/>
    <n v="5.6"/>
  </r>
  <r>
    <s v="S5525"/>
    <s v="Maria"/>
    <s v="Johnson"/>
    <s v="student4525@university.com"/>
    <s v="Male"/>
    <n v="20"/>
    <x v="3"/>
    <n v="73.540000000000006"/>
    <n v="73.540000000000006"/>
    <n v="50.87"/>
    <n v="46.58"/>
    <n v="64.849999999999994"/>
    <n v="64.849999999999994"/>
    <n v="74.599999999999994"/>
    <n v="7.05"/>
    <n v="90.46"/>
    <n v="54.87"/>
    <x v="2"/>
    <x v="1"/>
    <n v="14.1"/>
    <x v="0"/>
    <x v="0"/>
    <s v="PhD"/>
    <x v="3"/>
    <x v="1"/>
    <x v="0"/>
    <n v="5.2"/>
  </r>
  <r>
    <s v="S5526"/>
    <s v="Ahmed"/>
    <s v="Brown"/>
    <s v="student4526@university.com"/>
    <s v="Female"/>
    <n v="21"/>
    <x v="0"/>
    <n v="94.77"/>
    <n v="94.77"/>
    <n v="93.71"/>
    <n v="42.36"/>
    <n v="84.33"/>
    <n v="84.33"/>
    <n v="57.44"/>
    <n v="4.21"/>
    <n v="71.650000000000006"/>
    <n v="58.42"/>
    <x v="1"/>
    <x v="1"/>
    <n v="17.5"/>
    <x v="0"/>
    <x v="0"/>
    <s v="PhD"/>
    <x v="3"/>
    <x v="1"/>
    <x v="5"/>
    <n v="6.8"/>
  </r>
  <r>
    <s v="S5527"/>
    <s v="Emma"/>
    <s v="Johnson"/>
    <s v="student4527@university.com"/>
    <s v="Female"/>
    <n v="18"/>
    <x v="1"/>
    <n v="78"/>
    <n v="78"/>
    <n v="73.41"/>
    <n v="60.88"/>
    <n v="71.48"/>
    <n v="71.48"/>
    <n v="75.2"/>
    <n v="0.88"/>
    <n v="91.47"/>
    <n v="86.72"/>
    <x v="3"/>
    <x v="1"/>
    <n v="16.2"/>
    <x v="0"/>
    <x v="0"/>
    <s v="High School"/>
    <x v="0"/>
    <x v="0"/>
    <x v="5"/>
    <n v="5.0999999999999996"/>
  </r>
  <r>
    <s v="S5528"/>
    <s v="Liam"/>
    <s v="Davis"/>
    <s v="student4528@university.com"/>
    <s v="Female"/>
    <n v="20"/>
    <x v="3"/>
    <n v="64.61"/>
    <n v="64.61"/>
    <n v="96.16"/>
    <n v="68"/>
    <n v="81.36"/>
    <n v="81.36"/>
    <n v="69.97"/>
    <n v="0.12"/>
    <n v="55.57"/>
    <n v="73.83"/>
    <x v="4"/>
    <x v="1"/>
    <n v="19.600000000000001"/>
    <x v="0"/>
    <x v="0"/>
    <s v="None"/>
    <x v="1"/>
    <x v="2"/>
    <x v="4"/>
    <n v="8.6999999999999993"/>
  </r>
  <r>
    <s v="S5529"/>
    <s v="Ahmed"/>
    <s v="Jones"/>
    <s v="student4529@university.com"/>
    <s v="Female"/>
    <n v="22"/>
    <x v="3"/>
    <m/>
    <n v="75.577173396674624"/>
    <n v="50.57"/>
    <n v="74.17"/>
    <n v="91.18"/>
    <n v="91.18"/>
    <n v="66.23"/>
    <n v="3.69"/>
    <n v="74.06"/>
    <n v="71.349999999999994"/>
    <x v="2"/>
    <x v="1"/>
    <n v="7.5"/>
    <x v="0"/>
    <x v="0"/>
    <s v="Master's"/>
    <x v="2"/>
    <x v="0"/>
    <x v="6"/>
    <n v="7.7"/>
  </r>
  <r>
    <s v="S5530"/>
    <s v="John"/>
    <s v="Smith"/>
    <s v="student4530@university.com"/>
    <s v="Male"/>
    <n v="19"/>
    <x v="2"/>
    <n v="75.290000000000006"/>
    <n v="75.290000000000006"/>
    <n v="87.52"/>
    <n v="70.44"/>
    <n v="67.040000000000006"/>
    <n v="67.040000000000006"/>
    <n v="91.13"/>
    <n v="0.82"/>
    <n v="74.13"/>
    <n v="72.77"/>
    <x v="1"/>
    <x v="1"/>
    <n v="17.600000000000001"/>
    <x v="0"/>
    <x v="0"/>
    <m/>
    <x v="1"/>
    <x v="0"/>
    <x v="3"/>
    <n v="4.5999999999999996"/>
  </r>
  <r>
    <s v="S5531"/>
    <s v="Emma"/>
    <s v="Williams"/>
    <s v="student4531@university.com"/>
    <s v="Female"/>
    <n v="19"/>
    <x v="1"/>
    <n v="58.11"/>
    <n v="58.11"/>
    <n v="43.59"/>
    <n v="94.79"/>
    <n v="78.42"/>
    <n v="78.42"/>
    <n v="91.41"/>
    <n v="7.82"/>
    <n v="84.23"/>
    <n v="68.599999999999994"/>
    <x v="0"/>
    <x v="0"/>
    <n v="18.899999999999999"/>
    <x v="1"/>
    <x v="0"/>
    <s v="None"/>
    <x v="1"/>
    <x v="0"/>
    <x v="8"/>
    <n v="5.3"/>
  </r>
  <r>
    <s v="S5532"/>
    <s v="Maria"/>
    <s v="Jones"/>
    <s v="student4532@university.com"/>
    <s v="Female"/>
    <n v="23"/>
    <x v="0"/>
    <n v="78.84"/>
    <n v="78.84"/>
    <n v="92.99"/>
    <n v="86.12"/>
    <n v="88.88"/>
    <n v="88.88"/>
    <n v="99.39"/>
    <n v="3.34"/>
    <n v="55.82"/>
    <n v="79.55"/>
    <x v="4"/>
    <x v="1"/>
    <n v="27"/>
    <x v="0"/>
    <x v="0"/>
    <s v="Master's"/>
    <x v="2"/>
    <x v="2"/>
    <x v="7"/>
    <n v="8.9"/>
  </r>
  <r>
    <s v="S5533"/>
    <s v="Ali"/>
    <s v="Brown"/>
    <s v="student4533@university.com"/>
    <s v="Female"/>
    <n v="19"/>
    <x v="3"/>
    <n v="95.57"/>
    <n v="95.57"/>
    <n v="80.45"/>
    <n v="99.03"/>
    <n v="85.76"/>
    <n v="85.76"/>
    <n v="61.15"/>
    <n v="6.66"/>
    <n v="55.16"/>
    <n v="66.17"/>
    <x v="3"/>
    <x v="1"/>
    <n v="19.3"/>
    <x v="0"/>
    <x v="0"/>
    <m/>
    <x v="1"/>
    <x v="0"/>
    <x v="3"/>
    <n v="5"/>
  </r>
  <r>
    <s v="S5534"/>
    <s v="Ahmed"/>
    <s v="Jones"/>
    <s v="student4534@university.com"/>
    <s v="Female"/>
    <n v="21"/>
    <x v="3"/>
    <n v="92.13"/>
    <n v="92.13"/>
    <n v="62.22"/>
    <n v="68.59"/>
    <n v="76.989999999999995"/>
    <n v="76.989999999999995"/>
    <n v="94.41"/>
    <n v="3.46"/>
    <n v="95.03"/>
    <n v="81.84"/>
    <x v="1"/>
    <x v="1"/>
    <n v="18.7"/>
    <x v="0"/>
    <x v="0"/>
    <s v="Bachelor's"/>
    <x v="4"/>
    <x v="1"/>
    <x v="3"/>
    <n v="4.5999999999999996"/>
  </r>
  <r>
    <s v="S5535"/>
    <s v="John"/>
    <s v="Jones"/>
    <s v="student4535@university.com"/>
    <s v="Female"/>
    <n v="19"/>
    <x v="3"/>
    <n v="79.34"/>
    <n v="79.34"/>
    <n v="51.43"/>
    <n v="45.06"/>
    <n v="69.17"/>
    <n v="69.17"/>
    <n v="76.89"/>
    <n v="7.96"/>
    <n v="65.19"/>
    <n v="60.13"/>
    <x v="4"/>
    <x v="1"/>
    <n v="25.3"/>
    <x v="0"/>
    <x v="0"/>
    <s v="Bachelor's"/>
    <x v="4"/>
    <x v="2"/>
    <x v="6"/>
    <n v="5.2"/>
  </r>
  <r>
    <s v="S5536"/>
    <s v="Maria"/>
    <s v="Brown"/>
    <s v="student4536@university.com"/>
    <s v="Male"/>
    <n v="19"/>
    <x v="3"/>
    <n v="68.849999999999994"/>
    <n v="68.849999999999994"/>
    <n v="88.99"/>
    <n v="97.33"/>
    <n v="70.38"/>
    <n v="70.38"/>
    <n v="79.569999999999993"/>
    <n v="8.8800000000000008"/>
    <n v="66.349999999999994"/>
    <n v="87.88"/>
    <x v="3"/>
    <x v="1"/>
    <n v="6.6"/>
    <x v="0"/>
    <x v="1"/>
    <s v="None"/>
    <x v="1"/>
    <x v="1"/>
    <x v="6"/>
    <n v="7.6"/>
  </r>
  <r>
    <s v="S5537"/>
    <s v="Omar"/>
    <s v="Jones"/>
    <s v="student4537@university.com"/>
    <s v="Female"/>
    <n v="22"/>
    <x v="3"/>
    <n v="54.35"/>
    <n v="54.35"/>
    <n v="76.19"/>
    <n v="40.25"/>
    <n v="71.66"/>
    <n v="71.66"/>
    <n v="94.81"/>
    <n v="8.3800000000000008"/>
    <n v="88.84"/>
    <n v="89.08"/>
    <x v="4"/>
    <x v="1"/>
    <n v="21.2"/>
    <x v="0"/>
    <x v="0"/>
    <m/>
    <x v="1"/>
    <x v="0"/>
    <x v="4"/>
    <n v="6.6"/>
  </r>
  <r>
    <s v="S5538"/>
    <s v="Omar"/>
    <s v="Williams"/>
    <s v="student4538@university.com"/>
    <s v="Male"/>
    <n v="20"/>
    <x v="0"/>
    <n v="73.48"/>
    <n v="73.48"/>
    <n v="61.62"/>
    <n v="86.57"/>
    <n v="67.44"/>
    <n v="67.44"/>
    <n v="97.13"/>
    <n v="4.84"/>
    <n v="70.75"/>
    <n v="78.930000000000007"/>
    <x v="1"/>
    <x v="1"/>
    <n v="25.3"/>
    <x v="1"/>
    <x v="0"/>
    <s v="Master's"/>
    <x v="2"/>
    <x v="2"/>
    <x v="8"/>
    <n v="4.3"/>
  </r>
  <r>
    <s v="S5539"/>
    <s v="Maria"/>
    <s v="Davis"/>
    <s v="student4539@university.com"/>
    <s v="Female"/>
    <n v="22"/>
    <x v="3"/>
    <n v="87.6"/>
    <n v="87.6"/>
    <n v="66.63"/>
    <n v="41.88"/>
    <n v="84.95"/>
    <n v="84.95"/>
    <n v="86.34"/>
    <n v="0.84"/>
    <n v="91.65"/>
    <n v="68.47"/>
    <x v="3"/>
    <x v="1"/>
    <n v="7.4"/>
    <x v="0"/>
    <x v="0"/>
    <m/>
    <x v="1"/>
    <x v="0"/>
    <x v="6"/>
    <n v="5.8"/>
  </r>
  <r>
    <s v="S5540"/>
    <s v="Maria"/>
    <s v="Johnson"/>
    <s v="student4540@university.com"/>
    <s v="Female"/>
    <n v="21"/>
    <x v="3"/>
    <n v="68.010000000000005"/>
    <n v="68.010000000000005"/>
    <n v="89.59"/>
    <n v="85.67"/>
    <n v="56.27"/>
    <n v="56.27"/>
    <n v="67.39"/>
    <n v="3.72"/>
    <n v="70.069999999999993"/>
    <n v="50.72"/>
    <x v="0"/>
    <x v="0"/>
    <n v="25.3"/>
    <x v="0"/>
    <x v="1"/>
    <s v="PhD"/>
    <x v="3"/>
    <x v="0"/>
    <x v="9"/>
    <n v="4.4000000000000004"/>
  </r>
  <r>
    <s v="S5541"/>
    <s v="Maria"/>
    <s v="Jones"/>
    <s v="student4541@university.com"/>
    <s v="Female"/>
    <n v="19"/>
    <x v="3"/>
    <m/>
    <n v="75.57663414634149"/>
    <n v="60.34"/>
    <n v="96.28"/>
    <m/>
    <n v="75.184338235294106"/>
    <n v="74.48"/>
    <n v="4.24"/>
    <n v="88.03"/>
    <n v="56.08"/>
    <x v="3"/>
    <x v="1"/>
    <n v="24.7"/>
    <x v="1"/>
    <x v="0"/>
    <m/>
    <x v="1"/>
    <x v="1"/>
    <x v="8"/>
    <n v="5.5"/>
  </r>
  <r>
    <s v="S5542"/>
    <s v="Emma"/>
    <s v="Williams"/>
    <s v="student4542@university.com"/>
    <s v="Male"/>
    <n v="24"/>
    <x v="0"/>
    <n v="96.57"/>
    <n v="96.57"/>
    <n v="45.38"/>
    <n v="63.36"/>
    <n v="88.95"/>
    <n v="88.95"/>
    <n v="80.75"/>
    <n v="9.6"/>
    <n v="76.27"/>
    <n v="53.98"/>
    <x v="1"/>
    <x v="1"/>
    <n v="5"/>
    <x v="0"/>
    <x v="0"/>
    <m/>
    <x v="1"/>
    <x v="0"/>
    <x v="5"/>
    <n v="4.9000000000000004"/>
  </r>
  <r>
    <s v="S5543"/>
    <s v="Maria"/>
    <s v="Johnson"/>
    <s v="student4543@university.com"/>
    <s v="Female"/>
    <n v="20"/>
    <x v="0"/>
    <n v="91.08"/>
    <n v="91.08"/>
    <n v="94.68"/>
    <n v="54.46"/>
    <n v="64.91"/>
    <n v="64.91"/>
    <n v="91.43"/>
    <n v="5.65"/>
    <n v="96.79"/>
    <n v="50.51"/>
    <x v="1"/>
    <x v="1"/>
    <n v="11.2"/>
    <x v="1"/>
    <x v="0"/>
    <s v="PhD"/>
    <x v="3"/>
    <x v="2"/>
    <x v="4"/>
    <n v="5.0999999999999996"/>
  </r>
  <r>
    <s v="S5544"/>
    <s v="Ahmed"/>
    <s v="Johnson"/>
    <s v="student4544@university.com"/>
    <s v="Male"/>
    <n v="23"/>
    <x v="0"/>
    <m/>
    <n v="75.487181372549045"/>
    <n v="63.24"/>
    <n v="53.58"/>
    <n v="52.13"/>
    <n v="52.13"/>
    <n v="82.9"/>
    <n v="6.41"/>
    <n v="66.37"/>
    <n v="86.11"/>
    <x v="2"/>
    <x v="1"/>
    <n v="8.8000000000000007"/>
    <x v="1"/>
    <x v="0"/>
    <s v="None"/>
    <x v="1"/>
    <x v="1"/>
    <x v="8"/>
    <n v="7.9"/>
  </r>
  <r>
    <s v="S5545"/>
    <s v="John"/>
    <s v="Jones"/>
    <s v="student4545@university.com"/>
    <s v="Male"/>
    <n v="23"/>
    <x v="3"/>
    <n v="56.84"/>
    <n v="56.84"/>
    <n v="60.9"/>
    <n v="69.5"/>
    <n v="85.57"/>
    <n v="85.57"/>
    <n v="68.27"/>
    <n v="7.82"/>
    <n v="68.13"/>
    <n v="97.8"/>
    <x v="0"/>
    <x v="0"/>
    <n v="17.8"/>
    <x v="0"/>
    <x v="0"/>
    <s v="High School"/>
    <x v="0"/>
    <x v="1"/>
    <x v="3"/>
    <n v="7.9"/>
  </r>
  <r>
    <s v="S5546"/>
    <s v="Emma"/>
    <s v="Williams"/>
    <s v="student4546@university.com"/>
    <s v="Female"/>
    <n v="19"/>
    <x v="3"/>
    <n v="57.25"/>
    <n v="57.25"/>
    <n v="52.26"/>
    <n v="50.25"/>
    <n v="86.72"/>
    <n v="86.72"/>
    <n v="70.89"/>
    <n v="5.68"/>
    <n v="98.5"/>
    <n v="50.56"/>
    <x v="0"/>
    <x v="0"/>
    <n v="27.9"/>
    <x v="1"/>
    <x v="0"/>
    <s v="PhD"/>
    <x v="3"/>
    <x v="1"/>
    <x v="9"/>
    <n v="7.7"/>
  </r>
  <r>
    <s v="S5547"/>
    <s v="Maria"/>
    <s v="Davis"/>
    <s v="student4547@university.com"/>
    <s v="Male"/>
    <n v="19"/>
    <x v="3"/>
    <n v="55.16"/>
    <n v="55.16"/>
    <n v="93.85"/>
    <n v="80.38"/>
    <n v="98.18"/>
    <n v="98.18"/>
    <n v="52.52"/>
    <n v="5.98"/>
    <n v="86.88"/>
    <n v="55.63"/>
    <x v="0"/>
    <x v="0"/>
    <n v="20.100000000000001"/>
    <x v="0"/>
    <x v="0"/>
    <s v="Bachelor's"/>
    <x v="4"/>
    <x v="1"/>
    <x v="9"/>
    <n v="7.4"/>
  </r>
  <r>
    <s v="S5548"/>
    <s v="Sara"/>
    <s v="Jones"/>
    <s v="student4548@university.com"/>
    <s v="Female"/>
    <n v="23"/>
    <x v="3"/>
    <n v="80.81"/>
    <n v="80.81"/>
    <n v="53.05"/>
    <n v="62.1"/>
    <n v="62.69"/>
    <n v="62.69"/>
    <n v="96.21"/>
    <n v="2.4500000000000002"/>
    <n v="88.63"/>
    <n v="93.03"/>
    <x v="2"/>
    <x v="1"/>
    <n v="20"/>
    <x v="1"/>
    <x v="0"/>
    <s v="Bachelor's"/>
    <x v="4"/>
    <x v="0"/>
    <x v="8"/>
    <n v="5.2"/>
  </r>
  <r>
    <s v="S5549"/>
    <s v="Liam"/>
    <s v="Brown"/>
    <s v="student4549@university.com"/>
    <s v="Female"/>
    <n v="23"/>
    <x v="1"/>
    <n v="55.78"/>
    <n v="55.78"/>
    <n v="78.2"/>
    <n v="59.39"/>
    <n v="54.14"/>
    <n v="54.14"/>
    <n v="54.41"/>
    <n v="0.59"/>
    <n v="64.8"/>
    <n v="84.43"/>
    <x v="4"/>
    <x v="1"/>
    <n v="8.1"/>
    <x v="0"/>
    <x v="0"/>
    <s v="High School"/>
    <x v="0"/>
    <x v="1"/>
    <x v="8"/>
    <n v="6.2"/>
  </r>
  <r>
    <s v="S5550"/>
    <s v="Sara"/>
    <s v="Johnson"/>
    <s v="student4550@university.com"/>
    <s v="Male"/>
    <n v="24"/>
    <x v="2"/>
    <n v="92.13"/>
    <n v="92.13"/>
    <n v="92.85"/>
    <n v="67.680000000000007"/>
    <n v="95.76"/>
    <n v="95.76"/>
    <n v="79"/>
    <n v="7.21"/>
    <n v="76.599999999999994"/>
    <n v="70.239999999999995"/>
    <x v="3"/>
    <x v="1"/>
    <n v="21.7"/>
    <x v="0"/>
    <x v="0"/>
    <m/>
    <x v="1"/>
    <x v="0"/>
    <x v="8"/>
    <n v="6.3"/>
  </r>
  <r>
    <s v="S5551"/>
    <s v="John"/>
    <s v="Jones"/>
    <s v="student4551@university.com"/>
    <s v="Female"/>
    <n v="21"/>
    <x v="0"/>
    <n v="99.65"/>
    <n v="99.65"/>
    <n v="42.09"/>
    <n v="72.56"/>
    <n v="62.93"/>
    <n v="62.93"/>
    <n v="93.58"/>
    <n v="8.49"/>
    <n v="65.680000000000007"/>
    <n v="99.64"/>
    <x v="3"/>
    <x v="1"/>
    <n v="27.2"/>
    <x v="0"/>
    <x v="0"/>
    <s v="PhD"/>
    <x v="3"/>
    <x v="0"/>
    <x v="0"/>
    <n v="6.7"/>
  </r>
  <r>
    <s v="S5552"/>
    <s v="Omar"/>
    <s v="Johnson"/>
    <s v="student4552@university.com"/>
    <s v="Female"/>
    <n v="19"/>
    <x v="2"/>
    <n v="68.319999999999993"/>
    <n v="68.319999999999993"/>
    <n v="89.73"/>
    <n v="48.52"/>
    <n v="86.08"/>
    <n v="86.08"/>
    <n v="71.040000000000006"/>
    <n v="4.12"/>
    <n v="62.99"/>
    <n v="78.680000000000007"/>
    <x v="0"/>
    <x v="0"/>
    <n v="15.7"/>
    <x v="0"/>
    <x v="0"/>
    <s v="Master's"/>
    <x v="2"/>
    <x v="0"/>
    <x v="5"/>
    <n v="8.3000000000000007"/>
  </r>
  <r>
    <s v="S5553"/>
    <s v="Ali"/>
    <s v="Williams"/>
    <s v="student4553@university.com"/>
    <s v="Male"/>
    <n v="23"/>
    <x v="0"/>
    <n v="72.680000000000007"/>
    <n v="72.680000000000007"/>
    <n v="64.64"/>
    <n v="82.47"/>
    <n v="53.03"/>
    <n v="53.03"/>
    <n v="90.01"/>
    <n v="5.49"/>
    <n v="76.760000000000005"/>
    <n v="83.48"/>
    <x v="1"/>
    <x v="1"/>
    <n v="22"/>
    <x v="0"/>
    <x v="0"/>
    <s v="None"/>
    <x v="1"/>
    <x v="1"/>
    <x v="6"/>
    <n v="8.4"/>
  </r>
  <r>
    <s v="S5554"/>
    <s v="Ali"/>
    <s v="Smith"/>
    <s v="student4554@university.com"/>
    <s v="Male"/>
    <n v="24"/>
    <x v="3"/>
    <n v="85.58"/>
    <n v="85.58"/>
    <n v="79.48"/>
    <n v="92.98"/>
    <n v="88.03"/>
    <n v="88.03"/>
    <n v="90.19"/>
    <n v="3.07"/>
    <n v="99.39"/>
    <n v="82.66"/>
    <x v="1"/>
    <x v="1"/>
    <n v="12.4"/>
    <x v="0"/>
    <x v="0"/>
    <s v="PhD"/>
    <x v="3"/>
    <x v="0"/>
    <x v="6"/>
    <n v="5.0999999999999996"/>
  </r>
  <r>
    <s v="S5555"/>
    <s v="Liam"/>
    <s v="Jones"/>
    <s v="student4555@university.com"/>
    <s v="Male"/>
    <n v="18"/>
    <x v="2"/>
    <n v="96.86"/>
    <n v="96.86"/>
    <n v="62.34"/>
    <n v="56.68"/>
    <n v="56.35"/>
    <n v="56.35"/>
    <n v="52.99"/>
    <n v="4.5"/>
    <n v="60.73"/>
    <n v="61.14"/>
    <x v="1"/>
    <x v="1"/>
    <n v="11.7"/>
    <x v="0"/>
    <x v="0"/>
    <s v="Master's"/>
    <x v="2"/>
    <x v="0"/>
    <x v="2"/>
    <n v="6.2"/>
  </r>
  <r>
    <s v="S5556"/>
    <s v="Omar"/>
    <s v="Davis"/>
    <s v="student4556@university.com"/>
    <s v="Male"/>
    <n v="23"/>
    <x v="3"/>
    <n v="94.7"/>
    <n v="94.7"/>
    <n v="81.73"/>
    <n v="50.82"/>
    <n v="84.78"/>
    <n v="84.78"/>
    <n v="70.61"/>
    <n v="2.09"/>
    <n v="62.13"/>
    <n v="74.41"/>
    <x v="1"/>
    <x v="1"/>
    <n v="9.6"/>
    <x v="0"/>
    <x v="0"/>
    <s v="High School"/>
    <x v="0"/>
    <x v="0"/>
    <x v="6"/>
    <n v="4.7"/>
  </r>
  <r>
    <s v="S5557"/>
    <s v="Emma"/>
    <s v="Jones"/>
    <s v="student4557@university.com"/>
    <s v="Male"/>
    <n v="20"/>
    <x v="0"/>
    <n v="52.88"/>
    <n v="52.88"/>
    <n v="55.26"/>
    <n v="85.63"/>
    <n v="76.62"/>
    <n v="76.62"/>
    <n v="84.55"/>
    <n v="7.6"/>
    <n v="62.16"/>
    <n v="60.82"/>
    <x v="0"/>
    <x v="0"/>
    <n v="11"/>
    <x v="1"/>
    <x v="0"/>
    <s v="High School"/>
    <x v="0"/>
    <x v="2"/>
    <x v="9"/>
    <n v="7.2"/>
  </r>
  <r>
    <s v="S5558"/>
    <s v="Emma"/>
    <s v="Johnson"/>
    <s v="student4558@university.com"/>
    <s v="Male"/>
    <n v="20"/>
    <x v="3"/>
    <m/>
    <n v="75.519316455696242"/>
    <n v="41.32"/>
    <n v="51.01"/>
    <m/>
    <n v="75.199846938775508"/>
    <n v="71.12"/>
    <n v="4.92"/>
    <n v="89.59"/>
    <n v="75.47"/>
    <x v="3"/>
    <x v="1"/>
    <n v="13.6"/>
    <x v="0"/>
    <x v="0"/>
    <s v="High School"/>
    <x v="0"/>
    <x v="2"/>
    <x v="1"/>
    <n v="6.9"/>
  </r>
  <r>
    <s v="S5559"/>
    <s v="Emma"/>
    <s v="Williams"/>
    <s v="student4559@university.com"/>
    <s v="Female"/>
    <n v="18"/>
    <x v="3"/>
    <n v="87.73"/>
    <n v="87.73"/>
    <n v="96.87"/>
    <n v="42.48"/>
    <n v="51.85"/>
    <n v="51.85"/>
    <n v="77.260000000000005"/>
    <n v="5.47"/>
    <n v="75.52"/>
    <n v="51.54"/>
    <x v="1"/>
    <x v="1"/>
    <n v="19.2"/>
    <x v="0"/>
    <x v="0"/>
    <m/>
    <x v="1"/>
    <x v="2"/>
    <x v="7"/>
    <n v="8.3000000000000007"/>
  </r>
  <r>
    <s v="S5560"/>
    <s v="Ali"/>
    <s v="Brown"/>
    <s v="student4560@university.com"/>
    <s v="Male"/>
    <n v="21"/>
    <x v="0"/>
    <n v="84.44"/>
    <n v="84.44"/>
    <n v="40.98"/>
    <n v="77.150000000000006"/>
    <n v="64.599999999999994"/>
    <n v="64.599999999999994"/>
    <n v="79.72"/>
    <n v="0.37"/>
    <n v="69.239999999999995"/>
    <n v="69.099999999999994"/>
    <x v="1"/>
    <x v="1"/>
    <n v="24.5"/>
    <x v="1"/>
    <x v="1"/>
    <s v="Bachelor's"/>
    <x v="4"/>
    <x v="2"/>
    <x v="7"/>
    <n v="6.6"/>
  </r>
  <r>
    <s v="S5561"/>
    <s v="Sara"/>
    <s v="Davis"/>
    <s v="student4561@university.com"/>
    <s v="Male"/>
    <n v="19"/>
    <x v="0"/>
    <n v="56.66"/>
    <n v="56.66"/>
    <n v="89.45"/>
    <n v="54.39"/>
    <n v="53.48"/>
    <n v="53.48"/>
    <n v="57.56"/>
    <n v="6.22"/>
    <n v="92.19"/>
    <n v="68.61"/>
    <x v="2"/>
    <x v="1"/>
    <n v="12.2"/>
    <x v="1"/>
    <x v="0"/>
    <s v="High School"/>
    <x v="0"/>
    <x v="1"/>
    <x v="1"/>
    <n v="7.9"/>
  </r>
  <r>
    <s v="S5562"/>
    <s v="Ali"/>
    <s v="Williams"/>
    <s v="student4562@university.com"/>
    <s v="Female"/>
    <n v="19"/>
    <x v="3"/>
    <n v="75.099999999999994"/>
    <n v="75.099999999999994"/>
    <n v="50.15"/>
    <n v="50.31"/>
    <n v="93.96"/>
    <n v="93.96"/>
    <n v="70.599999999999994"/>
    <n v="2.0299999999999998"/>
    <n v="64.87"/>
    <n v="64.58"/>
    <x v="3"/>
    <x v="1"/>
    <n v="9.1999999999999993"/>
    <x v="0"/>
    <x v="0"/>
    <s v="Master's"/>
    <x v="2"/>
    <x v="0"/>
    <x v="5"/>
    <n v="5.6"/>
  </r>
  <r>
    <s v="S5563"/>
    <s v="Ahmed"/>
    <s v="Jones"/>
    <s v="student4563@university.com"/>
    <s v="Female"/>
    <n v="23"/>
    <x v="3"/>
    <n v="89.04"/>
    <n v="89.04"/>
    <n v="63.53"/>
    <n v="98.9"/>
    <n v="79.7"/>
    <n v="79.7"/>
    <n v="51.42"/>
    <n v="3.83"/>
    <n v="69.61"/>
    <n v="53.96"/>
    <x v="1"/>
    <x v="1"/>
    <n v="16.2"/>
    <x v="0"/>
    <x v="0"/>
    <s v="Master's"/>
    <x v="2"/>
    <x v="1"/>
    <x v="6"/>
    <n v="7.5"/>
  </r>
  <r>
    <s v="S5564"/>
    <s v="Maria"/>
    <s v="Brown"/>
    <s v="student4564@university.com"/>
    <s v="Male"/>
    <n v="20"/>
    <x v="3"/>
    <n v="60.94"/>
    <n v="60.94"/>
    <n v="89.35"/>
    <n v="57.51"/>
    <n v="76.75"/>
    <n v="76.75"/>
    <n v="57.48"/>
    <n v="4.13"/>
    <n v="53.68"/>
    <n v="88.55"/>
    <x v="3"/>
    <x v="1"/>
    <n v="24.7"/>
    <x v="0"/>
    <x v="0"/>
    <s v="None"/>
    <x v="1"/>
    <x v="2"/>
    <x v="2"/>
    <n v="4.2"/>
  </r>
  <r>
    <s v="S5565"/>
    <s v="Emma"/>
    <s v="Williams"/>
    <s v="student4565@university.com"/>
    <s v="Male"/>
    <n v="21"/>
    <x v="2"/>
    <m/>
    <n v="75.517275064267395"/>
    <n v="52.36"/>
    <n v="94.21"/>
    <n v="56.57"/>
    <n v="56.57"/>
    <n v="75.61"/>
    <n v="4.49"/>
    <n v="55.95"/>
    <n v="71.02"/>
    <x v="2"/>
    <x v="1"/>
    <n v="14.7"/>
    <x v="0"/>
    <x v="0"/>
    <s v="High School"/>
    <x v="0"/>
    <x v="2"/>
    <x v="9"/>
    <n v="4.8"/>
  </r>
  <r>
    <s v="S5566"/>
    <s v="Sara"/>
    <s v="Smith"/>
    <s v="student4566@university.com"/>
    <s v="Female"/>
    <n v="21"/>
    <x v="1"/>
    <n v="52.65"/>
    <n v="52.65"/>
    <n v="91.94"/>
    <n v="50.69"/>
    <n v="74.45"/>
    <n v="74.45"/>
    <n v="78.680000000000007"/>
    <n v="2.27"/>
    <n v="56.84"/>
    <n v="90.7"/>
    <x v="0"/>
    <x v="0"/>
    <n v="27.8"/>
    <x v="0"/>
    <x v="0"/>
    <s v="Bachelor's"/>
    <x v="4"/>
    <x v="1"/>
    <x v="4"/>
    <n v="6.2"/>
  </r>
  <r>
    <s v="S5567"/>
    <s v="John"/>
    <s v="Davis"/>
    <s v="student4567@university.com"/>
    <s v="Male"/>
    <n v="21"/>
    <x v="0"/>
    <n v="89.11"/>
    <n v="89.11"/>
    <n v="69.87"/>
    <n v="89.14"/>
    <n v="69.94"/>
    <n v="69.94"/>
    <n v="57.31"/>
    <n v="8.5"/>
    <n v="67.349999999999994"/>
    <n v="91.79"/>
    <x v="1"/>
    <x v="1"/>
    <n v="11.2"/>
    <x v="0"/>
    <x v="0"/>
    <m/>
    <x v="1"/>
    <x v="0"/>
    <x v="3"/>
    <n v="8.4"/>
  </r>
  <r>
    <s v="S5568"/>
    <s v="Liam"/>
    <s v="Johnson"/>
    <s v="student4568@university.com"/>
    <s v="Male"/>
    <n v="23"/>
    <x v="3"/>
    <n v="80.790000000000006"/>
    <n v="80.790000000000006"/>
    <n v="61.97"/>
    <n v="70.12"/>
    <n v="65.790000000000006"/>
    <n v="65.790000000000006"/>
    <n v="87.78"/>
    <n v="4.28"/>
    <n v="76.2"/>
    <n v="60.68"/>
    <x v="1"/>
    <x v="1"/>
    <n v="24"/>
    <x v="0"/>
    <x v="0"/>
    <s v="Bachelor's"/>
    <x v="4"/>
    <x v="2"/>
    <x v="1"/>
    <n v="8.4"/>
  </r>
  <r>
    <s v="S5569"/>
    <s v="John"/>
    <s v="Williams"/>
    <s v="student4569@university.com"/>
    <s v="Female"/>
    <n v="19"/>
    <x v="1"/>
    <n v="65.760000000000005"/>
    <n v="65.760000000000005"/>
    <n v="79.75"/>
    <n v="44.72"/>
    <n v="88.61"/>
    <n v="88.61"/>
    <n v="68.650000000000006"/>
    <n v="6.12"/>
    <n v="50.04"/>
    <n v="71.069999999999993"/>
    <x v="4"/>
    <x v="1"/>
    <n v="16.7"/>
    <x v="0"/>
    <x v="0"/>
    <s v="Bachelor's"/>
    <x v="4"/>
    <x v="0"/>
    <x v="3"/>
    <n v="7"/>
  </r>
  <r>
    <s v="S5570"/>
    <s v="Maria"/>
    <s v="Williams"/>
    <s v="student4570@university.com"/>
    <s v="Male"/>
    <n v="21"/>
    <x v="3"/>
    <n v="86.05"/>
    <n v="86.05"/>
    <n v="60.48"/>
    <n v="84.02"/>
    <n v="53.06"/>
    <n v="53.06"/>
    <n v="96.03"/>
    <n v="6.14"/>
    <n v="59.5"/>
    <n v="86.05"/>
    <x v="1"/>
    <x v="1"/>
    <n v="7.7"/>
    <x v="0"/>
    <x v="1"/>
    <m/>
    <x v="1"/>
    <x v="0"/>
    <x v="7"/>
    <n v="4.5999999999999996"/>
  </r>
  <r>
    <s v="S5571"/>
    <s v="Sara"/>
    <s v="Smith"/>
    <s v="student4571@university.com"/>
    <s v="Female"/>
    <n v="23"/>
    <x v="3"/>
    <n v="89.12"/>
    <n v="89.12"/>
    <n v="60.84"/>
    <n v="93.52"/>
    <n v="82.33"/>
    <n v="82.33"/>
    <n v="69.38"/>
    <n v="6.07"/>
    <n v="58.78"/>
    <n v="74.97"/>
    <x v="3"/>
    <x v="1"/>
    <n v="12"/>
    <x v="0"/>
    <x v="0"/>
    <m/>
    <x v="1"/>
    <x v="1"/>
    <x v="6"/>
    <n v="7.4"/>
  </r>
  <r>
    <s v="S5572"/>
    <s v="Ali"/>
    <s v="Jones"/>
    <s v="student4572@university.com"/>
    <s v="Male"/>
    <n v="23"/>
    <x v="3"/>
    <n v="96.69"/>
    <n v="96.69"/>
    <n v="84.01"/>
    <n v="49.78"/>
    <n v="91.15"/>
    <n v="91.15"/>
    <n v="57.49"/>
    <n v="5.59"/>
    <n v="62.67"/>
    <n v="92.75"/>
    <x v="1"/>
    <x v="1"/>
    <n v="26.5"/>
    <x v="1"/>
    <x v="0"/>
    <m/>
    <x v="1"/>
    <x v="0"/>
    <x v="8"/>
    <n v="4.9000000000000004"/>
  </r>
  <r>
    <s v="S5573"/>
    <s v="Ali"/>
    <s v="Davis"/>
    <s v="student4573@university.com"/>
    <s v="Female"/>
    <n v="18"/>
    <x v="1"/>
    <n v="68.39"/>
    <n v="68.39"/>
    <n v="58.59"/>
    <n v="83.54"/>
    <n v="95.37"/>
    <n v="95.37"/>
    <n v="87.9"/>
    <n v="8.23"/>
    <n v="58.3"/>
    <n v="78.58"/>
    <x v="0"/>
    <x v="0"/>
    <n v="5.0999999999999996"/>
    <x v="0"/>
    <x v="0"/>
    <s v="Bachelor's"/>
    <x v="4"/>
    <x v="1"/>
    <x v="4"/>
    <n v="5.8"/>
  </r>
  <r>
    <s v="S5574"/>
    <s v="Ahmed"/>
    <s v="Davis"/>
    <s v="student4574@university.com"/>
    <s v="Female"/>
    <n v="22"/>
    <x v="3"/>
    <n v="84.3"/>
    <n v="84.3"/>
    <n v="52.05"/>
    <n v="66.7"/>
    <n v="87.3"/>
    <n v="87.3"/>
    <n v="78.39"/>
    <n v="8.1300000000000008"/>
    <n v="59.76"/>
    <n v="81.48"/>
    <x v="2"/>
    <x v="1"/>
    <n v="23.9"/>
    <x v="0"/>
    <x v="0"/>
    <s v="Bachelor's"/>
    <x v="4"/>
    <x v="0"/>
    <x v="6"/>
    <n v="5.6"/>
  </r>
  <r>
    <s v="S5575"/>
    <s v="Ahmed"/>
    <s v="Johnson"/>
    <s v="student4575@university.com"/>
    <s v="Female"/>
    <n v="21"/>
    <x v="3"/>
    <n v="80.13"/>
    <n v="80.13"/>
    <n v="88.46"/>
    <n v="85.23"/>
    <n v="64.12"/>
    <n v="64.12"/>
    <n v="69.33"/>
    <n v="4.17"/>
    <n v="99.19"/>
    <n v="89.35"/>
    <x v="3"/>
    <x v="1"/>
    <n v="25.3"/>
    <x v="1"/>
    <x v="0"/>
    <m/>
    <x v="1"/>
    <x v="2"/>
    <x v="8"/>
    <n v="8.4"/>
  </r>
  <r>
    <s v="S5576"/>
    <s v="Ali"/>
    <s v="Williams"/>
    <s v="student4576@university.com"/>
    <s v="Male"/>
    <n v="22"/>
    <x v="0"/>
    <n v="76.260000000000005"/>
    <n v="76.260000000000005"/>
    <n v="88.32"/>
    <n v="82.84"/>
    <n v="80.03"/>
    <n v="80.03"/>
    <n v="67.8"/>
    <n v="6.36"/>
    <n v="79.739999999999995"/>
    <n v="56.11"/>
    <x v="4"/>
    <x v="1"/>
    <n v="8"/>
    <x v="0"/>
    <x v="0"/>
    <s v="Master's"/>
    <x v="2"/>
    <x v="0"/>
    <x v="1"/>
    <n v="7.5"/>
  </r>
  <r>
    <s v="S5577"/>
    <s v="John"/>
    <s v="Brown"/>
    <s v="student4577@university.com"/>
    <s v="Female"/>
    <n v="19"/>
    <x v="3"/>
    <n v="94.52"/>
    <n v="94.52"/>
    <n v="69.86"/>
    <n v="41.6"/>
    <n v="57.07"/>
    <n v="57.07"/>
    <n v="57.54"/>
    <n v="1.03"/>
    <n v="88.13"/>
    <n v="79.209999999999994"/>
    <x v="1"/>
    <x v="1"/>
    <n v="29.1"/>
    <x v="0"/>
    <x v="0"/>
    <s v="Master's"/>
    <x v="2"/>
    <x v="0"/>
    <x v="3"/>
    <n v="4.4000000000000004"/>
  </r>
  <r>
    <s v="S5578"/>
    <s v="Liam"/>
    <s v="Williams"/>
    <s v="student4578@university.com"/>
    <s v="Male"/>
    <n v="23"/>
    <x v="0"/>
    <n v="50.16"/>
    <n v="50.16"/>
    <n v="71.599999999999994"/>
    <n v="50.72"/>
    <n v="55.85"/>
    <n v="55.85"/>
    <n v="67.040000000000006"/>
    <n v="0.91"/>
    <n v="90.97"/>
    <n v="54.27"/>
    <x v="0"/>
    <x v="0"/>
    <n v="26.8"/>
    <x v="0"/>
    <x v="0"/>
    <s v="Bachelor's"/>
    <x v="4"/>
    <x v="0"/>
    <x v="1"/>
    <n v="8.1999999999999993"/>
  </r>
  <r>
    <s v="S5579"/>
    <s v="Emma"/>
    <s v="Johnson"/>
    <s v="student4579@university.com"/>
    <s v="Female"/>
    <n v="24"/>
    <x v="0"/>
    <n v="64.11"/>
    <n v="64.11"/>
    <n v="81.760000000000005"/>
    <n v="68.260000000000005"/>
    <n v="81.93"/>
    <n v="81.93"/>
    <n v="51.47"/>
    <n v="4.8"/>
    <n v="83.38"/>
    <n v="63.03"/>
    <x v="0"/>
    <x v="0"/>
    <n v="9.5"/>
    <x v="1"/>
    <x v="0"/>
    <m/>
    <x v="1"/>
    <x v="1"/>
    <x v="4"/>
    <n v="6.2"/>
  </r>
  <r>
    <s v="S5580"/>
    <s v="John"/>
    <s v="Williams"/>
    <s v="student4580@university.com"/>
    <s v="Female"/>
    <n v="21"/>
    <x v="0"/>
    <n v="76.91"/>
    <n v="76.91"/>
    <n v="70.56"/>
    <n v="96.02"/>
    <n v="92.56"/>
    <n v="92.56"/>
    <n v="75.12"/>
    <n v="9"/>
    <n v="85.2"/>
    <n v="60.63"/>
    <x v="3"/>
    <x v="1"/>
    <n v="11"/>
    <x v="0"/>
    <x v="0"/>
    <m/>
    <x v="1"/>
    <x v="2"/>
    <x v="8"/>
    <n v="7.8"/>
  </r>
  <r>
    <s v="S5581"/>
    <s v="Liam"/>
    <s v="Smith"/>
    <s v="student4581@university.com"/>
    <s v="Female"/>
    <n v="24"/>
    <x v="3"/>
    <n v="58.91"/>
    <n v="58.91"/>
    <n v="65.02"/>
    <n v="60.52"/>
    <n v="53.36"/>
    <n v="53.36"/>
    <n v="94.84"/>
    <n v="6.5"/>
    <n v="81.61"/>
    <n v="78.349999999999994"/>
    <x v="0"/>
    <x v="0"/>
    <n v="25.5"/>
    <x v="0"/>
    <x v="0"/>
    <s v="Master's"/>
    <x v="2"/>
    <x v="1"/>
    <x v="2"/>
    <n v="7.9"/>
  </r>
  <r>
    <s v="S5582"/>
    <s v="Ahmed"/>
    <s v="Williams"/>
    <s v="student4582@university.com"/>
    <s v="Male"/>
    <n v="20"/>
    <x v="3"/>
    <n v="95.39"/>
    <n v="95.39"/>
    <n v="99.69"/>
    <n v="77.73"/>
    <n v="55.3"/>
    <n v="55.3"/>
    <n v="89.77"/>
    <n v="6.69"/>
    <n v="82.47"/>
    <n v="92.2"/>
    <x v="3"/>
    <x v="1"/>
    <n v="18.7"/>
    <x v="0"/>
    <x v="0"/>
    <s v="PhD"/>
    <x v="3"/>
    <x v="1"/>
    <x v="7"/>
    <n v="9"/>
  </r>
  <r>
    <s v="S5583"/>
    <s v="Maria"/>
    <s v="Williams"/>
    <s v="student4583@university.com"/>
    <s v="Male"/>
    <n v="19"/>
    <x v="1"/>
    <n v="82.38"/>
    <n v="82.38"/>
    <n v="48.86"/>
    <n v="40.729999999999997"/>
    <n v="78.28"/>
    <n v="78.28"/>
    <n v="51.43"/>
    <n v="1.58"/>
    <n v="96.42"/>
    <n v="56.64"/>
    <x v="2"/>
    <x v="1"/>
    <n v="28.1"/>
    <x v="0"/>
    <x v="0"/>
    <s v="None"/>
    <x v="1"/>
    <x v="2"/>
    <x v="5"/>
    <n v="5.7"/>
  </r>
  <r>
    <s v="S5584"/>
    <s v="Liam"/>
    <s v="Brown"/>
    <s v="student4584@university.com"/>
    <s v="Female"/>
    <n v="18"/>
    <x v="1"/>
    <n v="73.89"/>
    <n v="73.89"/>
    <n v="75.56"/>
    <n v="82.67"/>
    <n v="60.91"/>
    <n v="60.91"/>
    <n v="94.06"/>
    <n v="4.53"/>
    <n v="59.29"/>
    <n v="88.42"/>
    <x v="0"/>
    <x v="0"/>
    <n v="29.5"/>
    <x v="0"/>
    <x v="1"/>
    <s v="Bachelor's"/>
    <x v="4"/>
    <x v="0"/>
    <x v="9"/>
    <n v="8.3000000000000007"/>
  </r>
  <r>
    <s v="S5585"/>
    <s v="Ali"/>
    <s v="Smith"/>
    <s v="student4585@university.com"/>
    <s v="Male"/>
    <n v="18"/>
    <x v="3"/>
    <n v="90.74"/>
    <n v="90.74"/>
    <n v="93.15"/>
    <n v="76.180000000000007"/>
    <n v="80.59"/>
    <n v="80.59"/>
    <n v="72.62"/>
    <n v="4.01"/>
    <n v="63.74"/>
    <n v="57.15"/>
    <x v="1"/>
    <x v="1"/>
    <n v="13.6"/>
    <x v="0"/>
    <x v="0"/>
    <s v="PhD"/>
    <x v="3"/>
    <x v="1"/>
    <x v="1"/>
    <n v="5.4"/>
  </r>
  <r>
    <s v="S5586"/>
    <s v="Ahmed"/>
    <s v="Smith"/>
    <s v="student4586@university.com"/>
    <s v="Male"/>
    <n v="22"/>
    <x v="3"/>
    <n v="72.540000000000006"/>
    <n v="72.540000000000006"/>
    <n v="81.23"/>
    <n v="82.92"/>
    <n v="60.73"/>
    <n v="60.73"/>
    <n v="59.54"/>
    <n v="7.83"/>
    <n v="54.66"/>
    <n v="59.48"/>
    <x v="0"/>
    <x v="0"/>
    <n v="7.4"/>
    <x v="0"/>
    <x v="1"/>
    <s v="High School"/>
    <x v="0"/>
    <x v="1"/>
    <x v="1"/>
    <n v="9"/>
  </r>
  <r>
    <s v="S5587"/>
    <s v="Ahmed"/>
    <s v="Williams"/>
    <s v="student4587@university.com"/>
    <s v="Male"/>
    <n v="23"/>
    <x v="3"/>
    <n v="77.930000000000007"/>
    <n v="77.930000000000007"/>
    <n v="92.86"/>
    <n v="94.28"/>
    <n v="55.82"/>
    <n v="55.82"/>
    <n v="87.62"/>
    <n v="1.38"/>
    <n v="91.87"/>
    <n v="95.85"/>
    <x v="0"/>
    <x v="0"/>
    <n v="22.6"/>
    <x v="0"/>
    <x v="0"/>
    <s v="Bachelor's"/>
    <x v="4"/>
    <x v="1"/>
    <x v="0"/>
    <n v="6.1"/>
  </r>
  <r>
    <s v="S5588"/>
    <s v="Emma"/>
    <s v="Davis"/>
    <s v="student4588@university.com"/>
    <s v="Female"/>
    <n v="22"/>
    <x v="0"/>
    <n v="50.14"/>
    <n v="50.14"/>
    <n v="60.18"/>
    <n v="48.79"/>
    <n v="77.28"/>
    <n v="77.28"/>
    <n v="66.14"/>
    <n v="5.39"/>
    <n v="72.44"/>
    <n v="50.49"/>
    <x v="0"/>
    <x v="0"/>
    <n v="28.1"/>
    <x v="1"/>
    <x v="0"/>
    <s v="High School"/>
    <x v="0"/>
    <x v="2"/>
    <x v="8"/>
    <n v="7.3"/>
  </r>
  <r>
    <s v="S5589"/>
    <s v="Ali"/>
    <s v="Brown"/>
    <s v="student4589@university.com"/>
    <s v="Male"/>
    <n v="20"/>
    <x v="1"/>
    <n v="68.290000000000006"/>
    <n v="68.290000000000006"/>
    <n v="56.32"/>
    <n v="55.7"/>
    <n v="93.11"/>
    <n v="93.11"/>
    <n v="62.67"/>
    <n v="9.11"/>
    <n v="95.36"/>
    <n v="59.86"/>
    <x v="1"/>
    <x v="1"/>
    <n v="9.1"/>
    <x v="0"/>
    <x v="0"/>
    <s v="None"/>
    <x v="1"/>
    <x v="1"/>
    <x v="7"/>
    <n v="9"/>
  </r>
  <r>
    <s v="S5590"/>
    <s v="Emma"/>
    <s v="Williams"/>
    <s v="student4590@university.com"/>
    <s v="Female"/>
    <n v="20"/>
    <x v="3"/>
    <n v="56.94"/>
    <n v="56.94"/>
    <n v="91.08"/>
    <n v="99.75"/>
    <n v="84.26"/>
    <n v="84.26"/>
    <n v="58.07"/>
    <n v="8.92"/>
    <n v="70.58"/>
    <n v="60.78"/>
    <x v="4"/>
    <x v="1"/>
    <n v="29.6"/>
    <x v="1"/>
    <x v="0"/>
    <s v="PhD"/>
    <x v="3"/>
    <x v="2"/>
    <x v="4"/>
    <n v="5"/>
  </r>
  <r>
    <s v="S5591"/>
    <s v="Ali"/>
    <s v="Williams"/>
    <s v="student4591@university.com"/>
    <s v="Female"/>
    <n v="18"/>
    <x v="0"/>
    <n v="84.48"/>
    <n v="84.48"/>
    <n v="63.65"/>
    <n v="49.38"/>
    <n v="90.94"/>
    <n v="90.94"/>
    <n v="74.33"/>
    <n v="8.52"/>
    <n v="72.13"/>
    <n v="64.09"/>
    <x v="3"/>
    <x v="1"/>
    <n v="9.9"/>
    <x v="0"/>
    <x v="0"/>
    <s v="PhD"/>
    <x v="3"/>
    <x v="1"/>
    <x v="9"/>
    <n v="7.1"/>
  </r>
  <r>
    <s v="S5592"/>
    <s v="Emma"/>
    <s v="Johnson"/>
    <s v="student4592@university.com"/>
    <s v="Female"/>
    <n v="24"/>
    <x v="1"/>
    <n v="73.95"/>
    <n v="73.95"/>
    <n v="82.58"/>
    <n v="83.24"/>
    <n v="63.32"/>
    <n v="63.32"/>
    <n v="54.67"/>
    <n v="3.75"/>
    <n v="72.42"/>
    <n v="68.17"/>
    <x v="3"/>
    <x v="1"/>
    <n v="7.2"/>
    <x v="1"/>
    <x v="1"/>
    <s v="None"/>
    <x v="1"/>
    <x v="0"/>
    <x v="6"/>
    <n v="9"/>
  </r>
  <r>
    <s v="S5593"/>
    <s v="Liam"/>
    <s v="Johnson"/>
    <s v="student4593@university.com"/>
    <s v="Male"/>
    <n v="21"/>
    <x v="2"/>
    <n v="65.09"/>
    <n v="65.09"/>
    <n v="48.86"/>
    <n v="83.5"/>
    <n v="94.3"/>
    <n v="94.3"/>
    <n v="89.28"/>
    <n v="9.41"/>
    <n v="80.62"/>
    <n v="55.16"/>
    <x v="2"/>
    <x v="1"/>
    <n v="17.399999999999999"/>
    <x v="0"/>
    <x v="0"/>
    <m/>
    <x v="1"/>
    <x v="0"/>
    <x v="8"/>
    <n v="8.6999999999999993"/>
  </r>
  <r>
    <s v="S5594"/>
    <s v="John"/>
    <s v="Davis"/>
    <s v="student4594@university.com"/>
    <s v="Female"/>
    <n v="18"/>
    <x v="3"/>
    <n v="73.39"/>
    <n v="73.39"/>
    <n v="85.35"/>
    <n v="80.98"/>
    <n v="68.849999999999994"/>
    <n v="68.849999999999994"/>
    <n v="73.53"/>
    <n v="8.0500000000000007"/>
    <n v="88.31"/>
    <n v="73.42"/>
    <x v="1"/>
    <x v="1"/>
    <n v="25.1"/>
    <x v="0"/>
    <x v="0"/>
    <s v="Bachelor's"/>
    <x v="4"/>
    <x v="1"/>
    <x v="7"/>
    <n v="5.0999999999999996"/>
  </r>
  <r>
    <s v="S5595"/>
    <s v="Maria"/>
    <s v="Brown"/>
    <s v="student4595@university.com"/>
    <s v="Male"/>
    <n v="18"/>
    <x v="3"/>
    <n v="60.48"/>
    <n v="60.48"/>
    <n v="72.94"/>
    <n v="53.65"/>
    <n v="92.62"/>
    <n v="92.62"/>
    <n v="72.349999999999994"/>
    <n v="8.51"/>
    <n v="67.56"/>
    <n v="69.97"/>
    <x v="0"/>
    <x v="0"/>
    <n v="13.9"/>
    <x v="0"/>
    <x v="0"/>
    <s v="None"/>
    <x v="1"/>
    <x v="1"/>
    <x v="7"/>
    <n v="4.5"/>
  </r>
  <r>
    <s v="S5596"/>
    <s v="Maria"/>
    <s v="Jones"/>
    <s v="student4596@university.com"/>
    <s v="Male"/>
    <n v="24"/>
    <x v="3"/>
    <n v="96.25"/>
    <n v="96.25"/>
    <n v="56.12"/>
    <n v="52.91"/>
    <n v="73.56"/>
    <n v="73.56"/>
    <n v="50.09"/>
    <n v="9.32"/>
    <n v="81.510000000000005"/>
    <n v="81.25"/>
    <x v="1"/>
    <x v="1"/>
    <n v="13.3"/>
    <x v="1"/>
    <x v="0"/>
    <m/>
    <x v="1"/>
    <x v="1"/>
    <x v="4"/>
    <n v="6.1"/>
  </r>
  <r>
    <s v="S5597"/>
    <s v="Ali"/>
    <s v="Johnson"/>
    <s v="student4597@university.com"/>
    <s v="Female"/>
    <n v="24"/>
    <x v="1"/>
    <n v="52.7"/>
    <n v="52.7"/>
    <n v="69.67"/>
    <n v="79.98"/>
    <n v="63.39"/>
    <n v="63.39"/>
    <n v="90.89"/>
    <n v="9.3699999999999992"/>
    <n v="60.2"/>
    <n v="93.38"/>
    <x v="2"/>
    <x v="1"/>
    <n v="9.9"/>
    <x v="0"/>
    <x v="0"/>
    <s v="High School"/>
    <x v="0"/>
    <x v="0"/>
    <x v="1"/>
    <n v="7.8"/>
  </r>
  <r>
    <s v="S5598"/>
    <s v="Sara"/>
    <s v="Jones"/>
    <s v="student4598@university.com"/>
    <s v="Female"/>
    <n v="20"/>
    <x v="1"/>
    <n v="93.27"/>
    <n v="93.27"/>
    <n v="81.819999999999993"/>
    <n v="51.18"/>
    <m/>
    <n v="75.397308781869668"/>
    <n v="74.64"/>
    <n v="2.4"/>
    <n v="77.7"/>
    <n v="64.89"/>
    <x v="1"/>
    <x v="1"/>
    <n v="29.7"/>
    <x v="1"/>
    <x v="1"/>
    <s v="None"/>
    <x v="1"/>
    <x v="2"/>
    <x v="5"/>
    <n v="7.9"/>
  </r>
  <r>
    <s v="S5599"/>
    <s v="Omar"/>
    <s v="Smith"/>
    <s v="student4599@university.com"/>
    <s v="Female"/>
    <n v="24"/>
    <x v="0"/>
    <m/>
    <n v="75.546376404494396"/>
    <n v="40.71"/>
    <n v="79.69"/>
    <n v="78.38"/>
    <n v="78.38"/>
    <n v="71.989999999999995"/>
    <n v="1.28"/>
    <n v="77.33"/>
    <n v="77.319999999999993"/>
    <x v="0"/>
    <x v="0"/>
    <n v="13.5"/>
    <x v="0"/>
    <x v="0"/>
    <s v="Master's"/>
    <x v="2"/>
    <x v="2"/>
    <x v="1"/>
    <n v="7"/>
  </r>
  <r>
    <s v="S5600"/>
    <s v="Ahmed"/>
    <s v="Johnson"/>
    <s v="student4600@university.com"/>
    <s v="Male"/>
    <n v="22"/>
    <x v="3"/>
    <n v="80.95"/>
    <n v="80.95"/>
    <n v="78.25"/>
    <n v="69.55"/>
    <n v="53.95"/>
    <n v="53.95"/>
    <n v="88.07"/>
    <n v="6.91"/>
    <n v="94.44"/>
    <n v="68.569999999999993"/>
    <x v="0"/>
    <x v="0"/>
    <n v="21.7"/>
    <x v="0"/>
    <x v="0"/>
    <s v="PhD"/>
    <x v="3"/>
    <x v="1"/>
    <x v="0"/>
    <n v="7.1"/>
  </r>
  <r>
    <s v="S5601"/>
    <s v="Ahmed"/>
    <s v="Johnson"/>
    <s v="student4601@university.com"/>
    <s v="Male"/>
    <n v="20"/>
    <x v="3"/>
    <m/>
    <n v="75.531154929577482"/>
    <n v="72.5"/>
    <n v="63.2"/>
    <n v="96.5"/>
    <n v="96.5"/>
    <n v="53.14"/>
    <n v="5.63"/>
    <n v="94.79"/>
    <n v="52.01"/>
    <x v="2"/>
    <x v="1"/>
    <n v="8.3000000000000007"/>
    <x v="1"/>
    <x v="0"/>
    <m/>
    <x v="1"/>
    <x v="2"/>
    <x v="2"/>
    <n v="4.5999999999999996"/>
  </r>
  <r>
    <s v="S5602"/>
    <s v="Ali"/>
    <s v="Brown"/>
    <s v="student4602@university.com"/>
    <s v="Female"/>
    <n v="24"/>
    <x v="3"/>
    <n v="98.33"/>
    <n v="98.33"/>
    <n v="53.22"/>
    <n v="58.01"/>
    <n v="63.57"/>
    <n v="63.57"/>
    <n v="68.33"/>
    <n v="3.27"/>
    <n v="74.36"/>
    <n v="91.05"/>
    <x v="1"/>
    <x v="1"/>
    <n v="16.2"/>
    <x v="0"/>
    <x v="0"/>
    <m/>
    <x v="1"/>
    <x v="1"/>
    <x v="4"/>
    <n v="6.2"/>
  </r>
  <r>
    <s v="S5603"/>
    <s v="Liam"/>
    <s v="Davis"/>
    <s v="student4603@university.com"/>
    <s v="Female"/>
    <n v="23"/>
    <x v="0"/>
    <m/>
    <n v="75.466751412429389"/>
    <n v="85.18"/>
    <n v="96.85"/>
    <n v="66.78"/>
    <n v="66.78"/>
    <n v="78.790000000000006"/>
    <n v="6.84"/>
    <n v="51.23"/>
    <n v="81.709999999999994"/>
    <x v="3"/>
    <x v="1"/>
    <n v="24.9"/>
    <x v="1"/>
    <x v="0"/>
    <s v="High School"/>
    <x v="0"/>
    <x v="2"/>
    <x v="0"/>
    <n v="6.9"/>
  </r>
  <r>
    <s v="S5604"/>
    <s v="Emma"/>
    <s v="Jones"/>
    <s v="student4604@university.com"/>
    <s v="Male"/>
    <n v="20"/>
    <x v="3"/>
    <n v="79.44"/>
    <n v="79.44"/>
    <n v="58.21"/>
    <n v="70.489999999999995"/>
    <n v="61.67"/>
    <n v="61.67"/>
    <n v="73.03"/>
    <n v="0.62"/>
    <n v="92.23"/>
    <n v="50.11"/>
    <x v="4"/>
    <x v="1"/>
    <n v="29.3"/>
    <x v="1"/>
    <x v="0"/>
    <s v="Bachelor's"/>
    <x v="4"/>
    <x v="0"/>
    <x v="0"/>
    <n v="7.4"/>
  </r>
  <r>
    <s v="S5605"/>
    <s v="Sara"/>
    <s v="Johnson"/>
    <s v="student4605@university.com"/>
    <s v="Male"/>
    <n v="20"/>
    <x v="3"/>
    <m/>
    <n v="75.455495750708224"/>
    <n v="56.61"/>
    <n v="73.680000000000007"/>
    <n v="50.15"/>
    <n v="50.15"/>
    <n v="59.08"/>
    <n v="0.47"/>
    <n v="50.03"/>
    <n v="62.48"/>
    <x v="0"/>
    <x v="0"/>
    <n v="9.4"/>
    <x v="0"/>
    <x v="0"/>
    <m/>
    <x v="1"/>
    <x v="2"/>
    <x v="1"/>
    <n v="4.5"/>
  </r>
  <r>
    <s v="S5606"/>
    <s v="John"/>
    <s v="Johnson"/>
    <s v="student4606@university.com"/>
    <s v="Female"/>
    <n v="18"/>
    <x v="1"/>
    <n v="94.05"/>
    <n v="94.05"/>
    <n v="68.27"/>
    <n v="96.96"/>
    <m/>
    <n v="75.56141618497108"/>
    <n v="64.959999999999994"/>
    <n v="3.54"/>
    <n v="73.91"/>
    <n v="65.45"/>
    <x v="1"/>
    <x v="1"/>
    <n v="7.4"/>
    <x v="0"/>
    <x v="0"/>
    <m/>
    <x v="1"/>
    <x v="0"/>
    <x v="8"/>
    <n v="7.5"/>
  </r>
  <r>
    <s v="S5607"/>
    <s v="Emma"/>
    <s v="Brown"/>
    <s v="student4607@university.com"/>
    <s v="Male"/>
    <n v="21"/>
    <x v="3"/>
    <m/>
    <n v="75.402670454545472"/>
    <n v="80.569999999999993"/>
    <n v="79.23"/>
    <n v="79.53"/>
    <n v="79.53"/>
    <n v="65.010000000000005"/>
    <n v="1.94"/>
    <n v="50.99"/>
    <n v="90.58"/>
    <x v="3"/>
    <x v="1"/>
    <n v="29.7"/>
    <x v="1"/>
    <x v="0"/>
    <s v="High School"/>
    <x v="0"/>
    <x v="0"/>
    <x v="7"/>
    <n v="8.6999999999999993"/>
  </r>
  <r>
    <s v="S5608"/>
    <s v="Emma"/>
    <s v="Brown"/>
    <s v="student4608@university.com"/>
    <s v="Male"/>
    <n v="18"/>
    <x v="0"/>
    <n v="99.52"/>
    <n v="99.52"/>
    <n v="95.73"/>
    <n v="97.47"/>
    <m/>
    <n v="75.549913043478242"/>
    <n v="99.6"/>
    <n v="7.19"/>
    <n v="67.63"/>
    <n v="88.04"/>
    <x v="3"/>
    <x v="1"/>
    <n v="18.899999999999999"/>
    <x v="0"/>
    <x v="0"/>
    <s v="Master's"/>
    <x v="2"/>
    <x v="0"/>
    <x v="9"/>
    <n v="7.9"/>
  </r>
  <r>
    <s v="S5609"/>
    <s v="Ali"/>
    <s v="Davis"/>
    <s v="student4609@university.com"/>
    <s v="Male"/>
    <n v="19"/>
    <x v="3"/>
    <n v="85.07"/>
    <n v="85.07"/>
    <n v="48.48"/>
    <n v="46.38"/>
    <n v="52.05"/>
    <n v="52.05"/>
    <n v="66.31"/>
    <n v="9.48"/>
    <n v="81.84"/>
    <n v="69.81"/>
    <x v="1"/>
    <x v="1"/>
    <n v="13.6"/>
    <x v="0"/>
    <x v="0"/>
    <s v="High School"/>
    <x v="0"/>
    <x v="0"/>
    <x v="4"/>
    <n v="7.1"/>
  </r>
  <r>
    <s v="S5610"/>
    <s v="Ali"/>
    <s v="Jones"/>
    <s v="student4610@university.com"/>
    <s v="Male"/>
    <n v="20"/>
    <x v="1"/>
    <n v="60.44"/>
    <n v="60.44"/>
    <n v="63.79"/>
    <n v="90.8"/>
    <n v="96.43"/>
    <n v="96.43"/>
    <n v="60.26"/>
    <n v="6.62"/>
    <n v="68.56"/>
    <n v="57.87"/>
    <x v="2"/>
    <x v="1"/>
    <n v="29"/>
    <x v="0"/>
    <x v="0"/>
    <s v="None"/>
    <x v="1"/>
    <x v="2"/>
    <x v="8"/>
    <n v="4.5"/>
  </r>
  <r>
    <s v="S5611"/>
    <s v="Liam"/>
    <s v="Smith"/>
    <s v="student4611@university.com"/>
    <s v="Male"/>
    <n v="24"/>
    <x v="0"/>
    <n v="70.28"/>
    <n v="70.28"/>
    <n v="44.02"/>
    <n v="60.12"/>
    <m/>
    <n v="75.557551020408141"/>
    <n v="91.13"/>
    <n v="6.55"/>
    <n v="96.34"/>
    <n v="69.3"/>
    <x v="0"/>
    <x v="0"/>
    <n v="14.8"/>
    <x v="0"/>
    <x v="1"/>
    <s v="Bachelor's"/>
    <x v="4"/>
    <x v="1"/>
    <x v="8"/>
    <n v="8"/>
  </r>
  <r>
    <s v="S5612"/>
    <s v="Ahmed"/>
    <s v="Davis"/>
    <s v="student4612@university.com"/>
    <s v="Male"/>
    <n v="24"/>
    <x v="2"/>
    <n v="66.72"/>
    <n v="66.72"/>
    <n v="85.51"/>
    <n v="88.63"/>
    <n v="95.65"/>
    <n v="95.65"/>
    <n v="71.06"/>
    <n v="7.0000000000000007E-2"/>
    <n v="82.04"/>
    <n v="90.51"/>
    <x v="3"/>
    <x v="1"/>
    <n v="10.8"/>
    <x v="1"/>
    <x v="0"/>
    <s v="None"/>
    <x v="1"/>
    <x v="2"/>
    <x v="0"/>
    <n v="7.3"/>
  </r>
  <r>
    <s v="S5613"/>
    <s v="Ali"/>
    <s v="Smith"/>
    <s v="student4613@university.com"/>
    <s v="Female"/>
    <n v="24"/>
    <x v="0"/>
    <m/>
    <n v="75.388213256484164"/>
    <n v="66.86"/>
    <n v="91.34"/>
    <n v="55.36"/>
    <n v="55.36"/>
    <n v="72.19"/>
    <n v="5.12"/>
    <n v="82.32"/>
    <n v="72.62"/>
    <x v="3"/>
    <x v="1"/>
    <n v="25.1"/>
    <x v="0"/>
    <x v="0"/>
    <m/>
    <x v="1"/>
    <x v="2"/>
    <x v="9"/>
    <n v="6.7"/>
  </r>
  <r>
    <s v="S5614"/>
    <s v="Ali"/>
    <s v="Williams"/>
    <s v="student4614@university.com"/>
    <s v="Male"/>
    <n v="20"/>
    <x v="2"/>
    <n v="88.02"/>
    <n v="88.02"/>
    <n v="82.42"/>
    <n v="56.29"/>
    <n v="87.2"/>
    <n v="87.2"/>
    <n v="77.44"/>
    <n v="8.17"/>
    <n v="68.72"/>
    <n v="55.79"/>
    <x v="1"/>
    <x v="1"/>
    <n v="12.8"/>
    <x v="0"/>
    <x v="0"/>
    <s v="None"/>
    <x v="1"/>
    <x v="0"/>
    <x v="1"/>
    <n v="8"/>
  </r>
  <r>
    <s v="S5615"/>
    <s v="Ali"/>
    <s v="Johnson"/>
    <s v="student4615@university.com"/>
    <s v="Female"/>
    <n v="24"/>
    <x v="1"/>
    <n v="79.209999999999994"/>
    <n v="79.209999999999994"/>
    <n v="59.33"/>
    <n v="64.53"/>
    <m/>
    <n v="75.523617647058813"/>
    <n v="79.78"/>
    <n v="6.54"/>
    <n v="51.93"/>
    <n v="51.93"/>
    <x v="0"/>
    <x v="0"/>
    <n v="13"/>
    <x v="0"/>
    <x v="0"/>
    <m/>
    <x v="1"/>
    <x v="1"/>
    <x v="0"/>
    <n v="7.4"/>
  </r>
  <r>
    <s v="S5616"/>
    <s v="Liam"/>
    <s v="Jones"/>
    <s v="student4616@university.com"/>
    <s v="Female"/>
    <n v="19"/>
    <x v="0"/>
    <n v="51.9"/>
    <n v="51.9"/>
    <n v="90.66"/>
    <n v="83.56"/>
    <n v="67.91"/>
    <n v="67.91"/>
    <n v="79.53"/>
    <n v="2.2799999999999998"/>
    <n v="86.91"/>
    <n v="66.67"/>
    <x v="0"/>
    <x v="0"/>
    <n v="16.100000000000001"/>
    <x v="0"/>
    <x v="0"/>
    <s v="Bachelor's"/>
    <x v="4"/>
    <x v="1"/>
    <x v="3"/>
    <n v="6.3"/>
  </r>
  <r>
    <s v="S5617"/>
    <s v="Ahmed"/>
    <s v="Davis"/>
    <s v="student4617@university.com"/>
    <s v="Male"/>
    <n v="20"/>
    <x v="2"/>
    <n v="93.87"/>
    <n v="93.87"/>
    <n v="72.09"/>
    <n v="45.94"/>
    <n v="53.96"/>
    <n v="53.96"/>
    <n v="51.72"/>
    <n v="8.48"/>
    <n v="85.81"/>
    <n v="57.42"/>
    <x v="1"/>
    <x v="1"/>
    <n v="22.3"/>
    <x v="0"/>
    <x v="0"/>
    <m/>
    <x v="1"/>
    <x v="2"/>
    <x v="1"/>
    <n v="5.2"/>
  </r>
  <r>
    <s v="S5618"/>
    <s v="John"/>
    <s v="Johnson"/>
    <s v="student4618@university.com"/>
    <s v="Female"/>
    <n v="24"/>
    <x v="3"/>
    <n v="64.84"/>
    <n v="64.84"/>
    <n v="96.62"/>
    <n v="85.33"/>
    <n v="80.239999999999995"/>
    <n v="80.239999999999995"/>
    <n v="90.94"/>
    <n v="9.64"/>
    <n v="76.510000000000005"/>
    <n v="87.25"/>
    <x v="2"/>
    <x v="1"/>
    <n v="26"/>
    <x v="1"/>
    <x v="0"/>
    <s v="Bachelor's"/>
    <x v="4"/>
    <x v="0"/>
    <x v="1"/>
    <n v="6.5"/>
  </r>
  <r>
    <s v="S5619"/>
    <s v="John"/>
    <s v="Jones"/>
    <s v="student4619@university.com"/>
    <s v="Female"/>
    <n v="20"/>
    <x v="3"/>
    <n v="99.85"/>
    <n v="99.85"/>
    <n v="44.73"/>
    <n v="46.63"/>
    <n v="51.32"/>
    <n v="51.32"/>
    <n v="59.74"/>
    <n v="2.79"/>
    <n v="70.81"/>
    <n v="63.94"/>
    <x v="1"/>
    <x v="1"/>
    <n v="10.7"/>
    <x v="1"/>
    <x v="0"/>
    <s v="Master's"/>
    <x v="2"/>
    <x v="2"/>
    <x v="9"/>
    <n v="4.8"/>
  </r>
  <r>
    <s v="S5620"/>
    <s v="Omar"/>
    <s v="Jones"/>
    <s v="student4620@university.com"/>
    <s v="Female"/>
    <n v="23"/>
    <x v="3"/>
    <n v="97.71"/>
    <n v="97.71"/>
    <n v="70.86"/>
    <n v="94.87"/>
    <n v="75.06"/>
    <n v="75.06"/>
    <n v="64.62"/>
    <n v="2.0699999999999998"/>
    <n v="76.92"/>
    <n v="93.87"/>
    <x v="1"/>
    <x v="1"/>
    <n v="14.1"/>
    <x v="0"/>
    <x v="0"/>
    <m/>
    <x v="1"/>
    <x v="1"/>
    <x v="7"/>
    <n v="4.3"/>
  </r>
  <r>
    <s v="S5621"/>
    <s v="Omar"/>
    <s v="Jones"/>
    <s v="student4621@university.com"/>
    <s v="Male"/>
    <n v="20"/>
    <x v="0"/>
    <n v="97.03"/>
    <n v="97.03"/>
    <n v="85.99"/>
    <n v="56.58"/>
    <n v="80.209999999999994"/>
    <n v="80.209999999999994"/>
    <n v="58.67"/>
    <n v="3.39"/>
    <n v="87.34"/>
    <n v="80.87"/>
    <x v="1"/>
    <x v="1"/>
    <n v="17.399999999999999"/>
    <x v="0"/>
    <x v="0"/>
    <s v="Bachelor's"/>
    <x v="4"/>
    <x v="2"/>
    <x v="7"/>
    <n v="5.2"/>
  </r>
  <r>
    <s v="S5622"/>
    <s v="Ali"/>
    <s v="Johnson"/>
    <s v="student4622@university.com"/>
    <s v="Female"/>
    <n v="19"/>
    <x v="1"/>
    <n v="90.56"/>
    <n v="90.56"/>
    <n v="76.010000000000005"/>
    <n v="74.540000000000006"/>
    <n v="86.63"/>
    <n v="86.63"/>
    <n v="88.35"/>
    <n v="0.63"/>
    <n v="85.64"/>
    <n v="69.680000000000007"/>
    <x v="1"/>
    <x v="1"/>
    <n v="5.6"/>
    <x v="0"/>
    <x v="0"/>
    <s v="High School"/>
    <x v="0"/>
    <x v="2"/>
    <x v="7"/>
    <n v="5.8"/>
  </r>
  <r>
    <s v="S5623"/>
    <s v="Omar"/>
    <s v="Davis"/>
    <s v="student4623@university.com"/>
    <s v="Male"/>
    <n v="18"/>
    <x v="1"/>
    <n v="61.03"/>
    <n v="61.03"/>
    <n v="41.39"/>
    <n v="47.03"/>
    <n v="99.57"/>
    <n v="99.57"/>
    <n v="79.180000000000007"/>
    <n v="8.73"/>
    <n v="82.91"/>
    <n v="80.5"/>
    <x v="0"/>
    <x v="0"/>
    <n v="22.4"/>
    <x v="0"/>
    <x v="0"/>
    <s v="Bachelor's"/>
    <x v="4"/>
    <x v="2"/>
    <x v="5"/>
    <n v="7.2"/>
  </r>
  <r>
    <s v="S5624"/>
    <s v="Ahmed"/>
    <s v="Brown"/>
    <s v="student4624@university.com"/>
    <s v="Female"/>
    <n v="20"/>
    <x v="3"/>
    <n v="76.63"/>
    <n v="76.63"/>
    <n v="98.34"/>
    <n v="56.17"/>
    <n v="63"/>
    <n v="63"/>
    <n v="87.76"/>
    <n v="9.2899999999999991"/>
    <n v="95.19"/>
    <n v="64.760000000000005"/>
    <x v="3"/>
    <x v="1"/>
    <n v="19.100000000000001"/>
    <x v="1"/>
    <x v="0"/>
    <s v="PhD"/>
    <x v="3"/>
    <x v="1"/>
    <x v="9"/>
    <n v="6.5"/>
  </r>
  <r>
    <s v="S5625"/>
    <s v="Liam"/>
    <s v="Johnson"/>
    <s v="student4625@university.com"/>
    <s v="Female"/>
    <n v="21"/>
    <x v="0"/>
    <n v="61.22"/>
    <n v="61.22"/>
    <n v="57.9"/>
    <n v="64.239999999999995"/>
    <n v="66.12"/>
    <n v="66.12"/>
    <n v="82.67"/>
    <n v="6.33"/>
    <n v="80.489999999999995"/>
    <n v="57.07"/>
    <x v="2"/>
    <x v="1"/>
    <n v="8.3000000000000007"/>
    <x v="0"/>
    <x v="0"/>
    <s v="Master's"/>
    <x v="2"/>
    <x v="0"/>
    <x v="0"/>
    <n v="7.7"/>
  </r>
  <r>
    <s v="S5626"/>
    <s v="John"/>
    <s v="Jones"/>
    <s v="student4626@university.com"/>
    <s v="Female"/>
    <n v="19"/>
    <x v="3"/>
    <n v="62.98"/>
    <n v="62.98"/>
    <n v="54.96"/>
    <n v="69.22"/>
    <n v="67.06"/>
    <n v="67.06"/>
    <n v="55.21"/>
    <n v="7.64"/>
    <n v="50.73"/>
    <n v="98.21"/>
    <x v="4"/>
    <x v="1"/>
    <n v="8.3000000000000007"/>
    <x v="0"/>
    <x v="0"/>
    <s v="Master's"/>
    <x v="2"/>
    <x v="1"/>
    <x v="8"/>
    <n v="7.7"/>
  </r>
  <r>
    <s v="S5627"/>
    <s v="Emma"/>
    <s v="Davis"/>
    <s v="student4627@university.com"/>
    <s v="Female"/>
    <n v="22"/>
    <x v="0"/>
    <n v="80.55"/>
    <n v="80.55"/>
    <n v="69.14"/>
    <n v="40"/>
    <n v="86.58"/>
    <n v="86.58"/>
    <n v="65.069999999999993"/>
    <n v="6.69"/>
    <n v="80.900000000000006"/>
    <n v="78.16"/>
    <x v="1"/>
    <x v="1"/>
    <n v="27.4"/>
    <x v="0"/>
    <x v="0"/>
    <s v="Bachelor's"/>
    <x v="4"/>
    <x v="0"/>
    <x v="8"/>
    <n v="7.5"/>
  </r>
  <r>
    <s v="S5628"/>
    <s v="John"/>
    <s v="Williams"/>
    <s v="student4628@university.com"/>
    <s v="Male"/>
    <n v="23"/>
    <x v="3"/>
    <n v="52.04"/>
    <n v="52.04"/>
    <n v="72.53"/>
    <n v="93.32"/>
    <n v="96.59"/>
    <n v="96.59"/>
    <n v="75.36"/>
    <n v="3.77"/>
    <n v="80.63"/>
    <n v="50.37"/>
    <x v="0"/>
    <x v="0"/>
    <n v="22.1"/>
    <x v="0"/>
    <x v="0"/>
    <s v="High School"/>
    <x v="0"/>
    <x v="0"/>
    <x v="2"/>
    <n v="6.7"/>
  </r>
  <r>
    <s v="S5629"/>
    <s v="John"/>
    <s v="Smith"/>
    <s v="student4629@university.com"/>
    <s v="Female"/>
    <n v="19"/>
    <x v="2"/>
    <n v="98.47"/>
    <n v="98.47"/>
    <n v="85.98"/>
    <n v="40.46"/>
    <n v="98.72"/>
    <n v="98.72"/>
    <n v="65.25"/>
    <n v="6.32"/>
    <n v="53.48"/>
    <n v="65.52"/>
    <x v="3"/>
    <x v="1"/>
    <n v="14.7"/>
    <x v="1"/>
    <x v="0"/>
    <s v="Bachelor's"/>
    <x v="4"/>
    <x v="1"/>
    <x v="3"/>
    <n v="7.3"/>
  </r>
  <r>
    <s v="S5630"/>
    <s v="Ahmed"/>
    <s v="Jones"/>
    <s v="student4630@university.com"/>
    <s v="Female"/>
    <n v="18"/>
    <x v="3"/>
    <n v="95.93"/>
    <n v="95.93"/>
    <n v="63.6"/>
    <n v="86.42"/>
    <n v="97.29"/>
    <n v="97.29"/>
    <n v="60.37"/>
    <n v="8.36"/>
    <n v="71.39"/>
    <n v="57.98"/>
    <x v="1"/>
    <x v="1"/>
    <n v="13.5"/>
    <x v="1"/>
    <x v="0"/>
    <s v="PhD"/>
    <x v="3"/>
    <x v="1"/>
    <x v="4"/>
    <n v="8.9"/>
  </r>
  <r>
    <s v="S5631"/>
    <s v="Omar"/>
    <s v="Williams"/>
    <s v="student4631@university.com"/>
    <s v="Male"/>
    <n v="24"/>
    <x v="3"/>
    <n v="69.040000000000006"/>
    <n v="69.040000000000006"/>
    <n v="66.400000000000006"/>
    <n v="68.23"/>
    <n v="93.97"/>
    <n v="93.97"/>
    <n v="93.49"/>
    <n v="8.1"/>
    <n v="82.55"/>
    <n v="62.91"/>
    <x v="4"/>
    <x v="1"/>
    <n v="12.9"/>
    <x v="0"/>
    <x v="1"/>
    <s v="PhD"/>
    <x v="3"/>
    <x v="0"/>
    <x v="6"/>
    <n v="7.5"/>
  </r>
  <r>
    <s v="S5632"/>
    <s v="Emma"/>
    <s v="Brown"/>
    <s v="student4632@university.com"/>
    <s v="Male"/>
    <n v="24"/>
    <x v="1"/>
    <n v="75.77"/>
    <n v="75.77"/>
    <n v="72.099999999999994"/>
    <n v="71.430000000000007"/>
    <n v="99.55"/>
    <n v="99.55"/>
    <n v="87.39"/>
    <n v="0.81"/>
    <n v="85.23"/>
    <n v="52.79"/>
    <x v="4"/>
    <x v="1"/>
    <n v="21.4"/>
    <x v="1"/>
    <x v="1"/>
    <s v="None"/>
    <x v="1"/>
    <x v="1"/>
    <x v="8"/>
    <n v="7.7"/>
  </r>
  <r>
    <s v="S5633"/>
    <s v="Ahmed"/>
    <s v="Jones"/>
    <s v="student4633@university.com"/>
    <s v="Male"/>
    <n v="19"/>
    <x v="0"/>
    <n v="73.31"/>
    <n v="73.31"/>
    <n v="63.66"/>
    <n v="52.5"/>
    <n v="68.8"/>
    <n v="68.8"/>
    <n v="67.260000000000005"/>
    <n v="4.63"/>
    <n v="94.65"/>
    <n v="62.25"/>
    <x v="3"/>
    <x v="1"/>
    <n v="9.5"/>
    <x v="0"/>
    <x v="0"/>
    <m/>
    <x v="1"/>
    <x v="0"/>
    <x v="7"/>
    <n v="5.5"/>
  </r>
  <r>
    <s v="S5634"/>
    <s v="Ali"/>
    <s v="Williams"/>
    <s v="student4634@university.com"/>
    <s v="Female"/>
    <n v="22"/>
    <x v="3"/>
    <n v="94.11"/>
    <n v="94.11"/>
    <n v="94.87"/>
    <n v="76.44"/>
    <n v="97.42"/>
    <n v="97.42"/>
    <n v="88.25"/>
    <n v="3.97"/>
    <n v="92.07"/>
    <n v="84.15"/>
    <x v="1"/>
    <x v="1"/>
    <n v="29.7"/>
    <x v="1"/>
    <x v="0"/>
    <s v="Master's"/>
    <x v="2"/>
    <x v="0"/>
    <x v="0"/>
    <n v="6.4"/>
  </r>
  <r>
    <s v="S5635"/>
    <s v="Liam"/>
    <s v="Jones"/>
    <s v="student4635@university.com"/>
    <s v="Male"/>
    <n v="24"/>
    <x v="0"/>
    <m/>
    <n v="75.139999999999958"/>
    <n v="91.08"/>
    <n v="72.23"/>
    <n v="88.05"/>
    <n v="88.05"/>
    <n v="81.38"/>
    <n v="7.52"/>
    <n v="55.83"/>
    <n v="91.03"/>
    <x v="4"/>
    <x v="1"/>
    <n v="22.2"/>
    <x v="1"/>
    <x v="0"/>
    <s v="PhD"/>
    <x v="3"/>
    <x v="0"/>
    <x v="7"/>
    <n v="6.2"/>
  </r>
  <r>
    <s v="S5636"/>
    <s v="Maria"/>
    <s v="Johnson"/>
    <s v="student4636@university.com"/>
    <s v="Male"/>
    <n v="23"/>
    <x v="3"/>
    <n v="63.91"/>
    <n v="63.91"/>
    <n v="67.3"/>
    <n v="49.85"/>
    <n v="58.42"/>
    <n v="58.42"/>
    <n v="50.19"/>
    <n v="5.01"/>
    <n v="80.44"/>
    <n v="67.37"/>
    <x v="3"/>
    <x v="1"/>
    <n v="8.1999999999999993"/>
    <x v="1"/>
    <x v="0"/>
    <s v="PhD"/>
    <x v="3"/>
    <x v="1"/>
    <x v="3"/>
    <n v="5.8"/>
  </r>
  <r>
    <s v="S5637"/>
    <s v="John"/>
    <s v="Davis"/>
    <s v="student4637@university.com"/>
    <s v="Male"/>
    <n v="21"/>
    <x v="2"/>
    <n v="72.34"/>
    <n v="72.34"/>
    <n v="40.01"/>
    <n v="54.29"/>
    <n v="52.27"/>
    <n v="52.27"/>
    <n v="69.010000000000005"/>
    <n v="3.5"/>
    <n v="79.819999999999993"/>
    <n v="76.12"/>
    <x v="2"/>
    <x v="1"/>
    <n v="8.5"/>
    <x v="1"/>
    <x v="0"/>
    <s v="High School"/>
    <x v="0"/>
    <x v="0"/>
    <x v="9"/>
    <n v="6.3"/>
  </r>
  <r>
    <s v="S5638"/>
    <s v="Maria"/>
    <s v="Williams"/>
    <s v="student4638@university.com"/>
    <s v="Male"/>
    <n v="22"/>
    <x v="0"/>
    <n v="71.45"/>
    <n v="71.45"/>
    <n v="94.06"/>
    <n v="44.01"/>
    <n v="60.72"/>
    <n v="60.72"/>
    <n v="64.52"/>
    <n v="7.06"/>
    <n v="65.19"/>
    <n v="52.09"/>
    <x v="0"/>
    <x v="0"/>
    <n v="21.2"/>
    <x v="0"/>
    <x v="0"/>
    <s v="Bachelor's"/>
    <x v="4"/>
    <x v="1"/>
    <x v="4"/>
    <n v="7"/>
  </r>
  <r>
    <s v="S5639"/>
    <s v="Liam"/>
    <s v="Davis"/>
    <s v="student4639@university.com"/>
    <s v="Male"/>
    <n v="19"/>
    <x v="3"/>
    <n v="97.97"/>
    <n v="97.97"/>
    <n v="47.46"/>
    <n v="43.98"/>
    <n v="88.94"/>
    <n v="88.94"/>
    <n v="60.9"/>
    <n v="4.74"/>
    <n v="59.21"/>
    <n v="54.54"/>
    <x v="3"/>
    <x v="1"/>
    <n v="14.6"/>
    <x v="0"/>
    <x v="1"/>
    <m/>
    <x v="1"/>
    <x v="1"/>
    <x v="0"/>
    <n v="7.1"/>
  </r>
  <r>
    <s v="S5640"/>
    <s v="Liam"/>
    <s v="Johnson"/>
    <s v="student4640@university.com"/>
    <s v="Male"/>
    <n v="22"/>
    <x v="0"/>
    <m/>
    <n v="75.124130434782572"/>
    <n v="54.67"/>
    <n v="40.83"/>
    <n v="81.58"/>
    <n v="81.58"/>
    <n v="62.58"/>
    <n v="2.57"/>
    <n v="59.98"/>
    <n v="77.599999999999994"/>
    <x v="4"/>
    <x v="1"/>
    <n v="21.5"/>
    <x v="1"/>
    <x v="0"/>
    <s v="PhD"/>
    <x v="3"/>
    <x v="0"/>
    <x v="1"/>
    <n v="8.1999999999999993"/>
  </r>
  <r>
    <s v="S5641"/>
    <s v="Ahmed"/>
    <s v="Johnson"/>
    <s v="student4641@university.com"/>
    <s v="Female"/>
    <n v="24"/>
    <x v="3"/>
    <m/>
    <n v="75.124130434782572"/>
    <n v="49.14"/>
    <n v="53.23"/>
    <n v="61.22"/>
    <n v="61.22"/>
    <n v="97.12"/>
    <n v="8.9"/>
    <n v="58.88"/>
    <n v="92.03"/>
    <x v="1"/>
    <x v="1"/>
    <n v="23.1"/>
    <x v="0"/>
    <x v="0"/>
    <s v="None"/>
    <x v="1"/>
    <x v="0"/>
    <x v="0"/>
    <n v="7.3"/>
  </r>
  <r>
    <s v="S5642"/>
    <s v="Ahmed"/>
    <s v="Davis"/>
    <s v="student4642@university.com"/>
    <s v="Male"/>
    <n v="24"/>
    <x v="1"/>
    <n v="94.03"/>
    <n v="94.03"/>
    <n v="50.79"/>
    <n v="80.78"/>
    <n v="87.1"/>
    <n v="87.1"/>
    <n v="74.319999999999993"/>
    <n v="1.1299999999999999"/>
    <n v="90.31"/>
    <n v="54.4"/>
    <x v="1"/>
    <x v="1"/>
    <n v="18.399999999999999"/>
    <x v="0"/>
    <x v="0"/>
    <s v="Master's"/>
    <x v="2"/>
    <x v="1"/>
    <x v="7"/>
    <n v="8.3000000000000007"/>
  </r>
  <r>
    <s v="S5643"/>
    <s v="Ahmed"/>
    <s v="Williams"/>
    <s v="student4643@university.com"/>
    <s v="Female"/>
    <n v="19"/>
    <x v="2"/>
    <n v="94.83"/>
    <n v="94.83"/>
    <n v="88.17"/>
    <n v="58.97"/>
    <n v="57.07"/>
    <n v="57.07"/>
    <n v="92.39"/>
    <n v="0.18"/>
    <n v="57.42"/>
    <n v="70.930000000000007"/>
    <x v="1"/>
    <x v="1"/>
    <n v="11.4"/>
    <x v="0"/>
    <x v="0"/>
    <s v="None"/>
    <x v="1"/>
    <x v="1"/>
    <x v="0"/>
    <n v="7.3"/>
  </r>
  <r>
    <s v="S5644"/>
    <s v="Maria"/>
    <s v="Davis"/>
    <s v="student4644@university.com"/>
    <s v="Male"/>
    <n v="24"/>
    <x v="1"/>
    <n v="93.59"/>
    <n v="93.59"/>
    <n v="74.77"/>
    <n v="60.56"/>
    <n v="91.09"/>
    <n v="91.09"/>
    <n v="60.71"/>
    <n v="1.44"/>
    <n v="63.22"/>
    <n v="98.52"/>
    <x v="1"/>
    <x v="1"/>
    <n v="18.8"/>
    <x v="0"/>
    <x v="0"/>
    <s v="PhD"/>
    <x v="3"/>
    <x v="1"/>
    <x v="5"/>
    <n v="5.8"/>
  </r>
  <r>
    <s v="S5645"/>
    <s v="Ahmed"/>
    <s v="Davis"/>
    <s v="student4645@university.com"/>
    <s v="Male"/>
    <n v="24"/>
    <x v="3"/>
    <n v="75.55"/>
    <n v="75.55"/>
    <n v="97.37"/>
    <n v="47.91"/>
    <m/>
    <n v="75.310514469453366"/>
    <n v="58.72"/>
    <n v="1.64"/>
    <n v="60.89"/>
    <n v="86.94"/>
    <x v="0"/>
    <x v="0"/>
    <n v="15.5"/>
    <x v="0"/>
    <x v="0"/>
    <s v="Bachelor's"/>
    <x v="4"/>
    <x v="0"/>
    <x v="7"/>
    <n v="7.2"/>
  </r>
  <r>
    <s v="S5646"/>
    <s v="Liam"/>
    <s v="Smith"/>
    <s v="student4646@university.com"/>
    <s v="Male"/>
    <n v="21"/>
    <x v="3"/>
    <n v="82.99"/>
    <n v="82.99"/>
    <n v="53.89"/>
    <n v="74.53"/>
    <n v="98.63"/>
    <n v="98.63"/>
    <n v="94.44"/>
    <n v="5.38"/>
    <n v="85.64"/>
    <n v="59.88"/>
    <x v="0"/>
    <x v="0"/>
    <n v="27.3"/>
    <x v="1"/>
    <x v="0"/>
    <s v="PhD"/>
    <x v="3"/>
    <x v="0"/>
    <x v="8"/>
    <n v="7.6"/>
  </r>
  <r>
    <s v="S5647"/>
    <s v="Ali"/>
    <s v="Williams"/>
    <s v="student4647@university.com"/>
    <s v="Female"/>
    <n v="21"/>
    <x v="3"/>
    <n v="78.17"/>
    <n v="78.17"/>
    <n v="69.14"/>
    <n v="60.53"/>
    <n v="57.51"/>
    <n v="57.51"/>
    <n v="74.790000000000006"/>
    <n v="6.25"/>
    <n v="57.92"/>
    <n v="64.260000000000005"/>
    <x v="1"/>
    <x v="1"/>
    <n v="23.5"/>
    <x v="1"/>
    <x v="0"/>
    <m/>
    <x v="1"/>
    <x v="2"/>
    <x v="4"/>
    <n v="7.4"/>
  </r>
  <r>
    <s v="S5648"/>
    <s v="Ahmed"/>
    <s v="Smith"/>
    <s v="student4648@university.com"/>
    <s v="Male"/>
    <n v="18"/>
    <x v="0"/>
    <n v="53.47"/>
    <n v="53.47"/>
    <n v="98.65"/>
    <n v="80.58"/>
    <n v="95.33"/>
    <n v="95.33"/>
    <n v="94.76"/>
    <n v="4.49"/>
    <n v="51.2"/>
    <n v="97.4"/>
    <x v="0"/>
    <x v="0"/>
    <n v="20.5"/>
    <x v="0"/>
    <x v="1"/>
    <m/>
    <x v="1"/>
    <x v="1"/>
    <x v="6"/>
    <n v="8.1999999999999993"/>
  </r>
  <r>
    <s v="S5649"/>
    <s v="Sara"/>
    <s v="Jones"/>
    <s v="student4649@university.com"/>
    <s v="Male"/>
    <n v="21"/>
    <x v="0"/>
    <n v="79.790000000000006"/>
    <n v="79.790000000000006"/>
    <n v="89.59"/>
    <n v="84.49"/>
    <n v="67.06"/>
    <n v="67.06"/>
    <n v="53.15"/>
    <n v="2.04"/>
    <n v="68.709999999999994"/>
    <n v="61.05"/>
    <x v="1"/>
    <x v="1"/>
    <n v="6"/>
    <x v="0"/>
    <x v="0"/>
    <m/>
    <x v="1"/>
    <x v="0"/>
    <x v="1"/>
    <n v="8.5"/>
  </r>
  <r>
    <s v="S5650"/>
    <s v="Omar"/>
    <s v="Davis"/>
    <s v="student4650@university.com"/>
    <s v="Male"/>
    <n v="20"/>
    <x v="0"/>
    <n v="50.68"/>
    <n v="50.68"/>
    <n v="83.72"/>
    <n v="75.08"/>
    <n v="70.8"/>
    <n v="70.8"/>
    <n v="95.82"/>
    <n v="1.32"/>
    <n v="65.25"/>
    <n v="72.05"/>
    <x v="2"/>
    <x v="1"/>
    <n v="29.8"/>
    <x v="1"/>
    <x v="1"/>
    <s v="Bachelor's"/>
    <x v="4"/>
    <x v="0"/>
    <x v="8"/>
    <n v="5.7"/>
  </r>
  <r>
    <s v="S5651"/>
    <s v="Maria"/>
    <s v="Jones"/>
    <s v="student4651@university.com"/>
    <s v="Male"/>
    <n v="22"/>
    <x v="2"/>
    <n v="66.25"/>
    <n v="66.25"/>
    <n v="51.34"/>
    <n v="56.56"/>
    <n v="73.42"/>
    <n v="73.42"/>
    <n v="70.77"/>
    <n v="4.92"/>
    <n v="69.89"/>
    <n v="67.78"/>
    <x v="3"/>
    <x v="1"/>
    <n v="19.2"/>
    <x v="0"/>
    <x v="0"/>
    <s v="None"/>
    <x v="1"/>
    <x v="2"/>
    <x v="7"/>
    <n v="4.4000000000000004"/>
  </r>
  <r>
    <s v="S5652"/>
    <s v="Sara"/>
    <s v="Williams"/>
    <s v="student4652@university.com"/>
    <s v="Female"/>
    <n v="22"/>
    <x v="3"/>
    <n v="96.61"/>
    <n v="96.61"/>
    <n v="86.16"/>
    <n v="70.52"/>
    <n v="81.349999999999994"/>
    <n v="81.349999999999994"/>
    <n v="57.77"/>
    <n v="5.65"/>
    <n v="87.69"/>
    <n v="74.5"/>
    <x v="1"/>
    <x v="1"/>
    <n v="11.5"/>
    <x v="0"/>
    <x v="0"/>
    <m/>
    <x v="1"/>
    <x v="1"/>
    <x v="3"/>
    <n v="7.3"/>
  </r>
  <r>
    <s v="S5653"/>
    <s v="Ahmed"/>
    <s v="Davis"/>
    <s v="student4653@university.com"/>
    <s v="Female"/>
    <n v="19"/>
    <x v="3"/>
    <n v="65.2"/>
    <n v="65.2"/>
    <n v="60.85"/>
    <n v="55.12"/>
    <n v="99.74"/>
    <n v="99.74"/>
    <n v="84.17"/>
    <n v="3.04"/>
    <n v="50.62"/>
    <n v="61.83"/>
    <x v="2"/>
    <x v="1"/>
    <n v="19.8"/>
    <x v="0"/>
    <x v="0"/>
    <s v="None"/>
    <x v="1"/>
    <x v="1"/>
    <x v="0"/>
    <n v="4.5999999999999996"/>
  </r>
  <r>
    <s v="S5654"/>
    <s v="Liam"/>
    <s v="Jones"/>
    <s v="student4654@university.com"/>
    <s v="Female"/>
    <n v="21"/>
    <x v="3"/>
    <n v="96.99"/>
    <n v="96.99"/>
    <n v="71.83"/>
    <n v="94.17"/>
    <m/>
    <n v="75.174026402640237"/>
    <n v="89.85"/>
    <n v="2.2000000000000002"/>
    <n v="51.89"/>
    <n v="83.42"/>
    <x v="1"/>
    <x v="1"/>
    <n v="25.4"/>
    <x v="0"/>
    <x v="0"/>
    <s v="Master's"/>
    <x v="2"/>
    <x v="1"/>
    <x v="5"/>
    <n v="8.4"/>
  </r>
  <r>
    <s v="S5655"/>
    <s v="Ali"/>
    <s v="Brown"/>
    <s v="student4655@university.com"/>
    <s v="Female"/>
    <n v="18"/>
    <x v="3"/>
    <n v="62.51"/>
    <n v="62.51"/>
    <n v="76.55"/>
    <n v="85.98"/>
    <n v="96.34"/>
    <n v="96.34"/>
    <n v="52.37"/>
    <n v="0.81"/>
    <n v="62.78"/>
    <n v="61.73"/>
    <x v="3"/>
    <x v="1"/>
    <n v="18.5"/>
    <x v="0"/>
    <x v="0"/>
    <s v="Bachelor's"/>
    <x v="4"/>
    <x v="0"/>
    <x v="2"/>
    <n v="8.1"/>
  </r>
  <r>
    <s v="S5656"/>
    <s v="John"/>
    <s v="Johnson"/>
    <s v="student4656@university.com"/>
    <s v="Female"/>
    <n v="24"/>
    <x v="3"/>
    <n v="65.73"/>
    <n v="65.73"/>
    <n v="76.56"/>
    <n v="69.58"/>
    <n v="62.75"/>
    <n v="62.75"/>
    <n v="99.36"/>
    <n v="0.26"/>
    <n v="94.46"/>
    <n v="80.11"/>
    <x v="2"/>
    <x v="1"/>
    <n v="24.4"/>
    <x v="1"/>
    <x v="0"/>
    <s v="PhD"/>
    <x v="3"/>
    <x v="2"/>
    <x v="8"/>
    <n v="7.6"/>
  </r>
  <r>
    <s v="S5657"/>
    <s v="Emma"/>
    <s v="Davis"/>
    <s v="student4657@university.com"/>
    <s v="Male"/>
    <n v="18"/>
    <x v="0"/>
    <n v="81.42"/>
    <n v="81.42"/>
    <n v="83.59"/>
    <n v="97.93"/>
    <n v="69.92"/>
    <n v="69.92"/>
    <n v="84.85"/>
    <n v="1.06"/>
    <n v="58.45"/>
    <n v="67.89"/>
    <x v="0"/>
    <x v="0"/>
    <n v="15.3"/>
    <x v="0"/>
    <x v="0"/>
    <s v="Master's"/>
    <x v="2"/>
    <x v="1"/>
    <x v="1"/>
    <n v="8.6"/>
  </r>
  <r>
    <s v="S5658"/>
    <s v="Omar"/>
    <s v="Johnson"/>
    <s v="student4658@university.com"/>
    <s v="Male"/>
    <n v="18"/>
    <x v="3"/>
    <n v="88.08"/>
    <n v="88.08"/>
    <n v="79.7"/>
    <n v="72.81"/>
    <n v="75.22"/>
    <n v="75.22"/>
    <n v="66.069999999999993"/>
    <n v="7.42"/>
    <n v="99.85"/>
    <n v="62.57"/>
    <x v="1"/>
    <x v="1"/>
    <n v="19.7"/>
    <x v="0"/>
    <x v="0"/>
    <s v="None"/>
    <x v="1"/>
    <x v="1"/>
    <x v="5"/>
    <n v="8.4"/>
  </r>
  <r>
    <s v="S5659"/>
    <s v="Emma"/>
    <s v="Smith"/>
    <s v="student4659@university.com"/>
    <s v="Male"/>
    <n v="23"/>
    <x v="3"/>
    <n v="75.069999999999993"/>
    <n v="75.069999999999993"/>
    <n v="44.1"/>
    <n v="59.71"/>
    <n v="66.150000000000006"/>
    <n v="66.150000000000006"/>
    <n v="57.56"/>
    <n v="3.44"/>
    <n v="90.28"/>
    <n v="84.75"/>
    <x v="3"/>
    <x v="1"/>
    <n v="15.6"/>
    <x v="0"/>
    <x v="0"/>
    <s v="None"/>
    <x v="1"/>
    <x v="1"/>
    <x v="7"/>
    <n v="8.6"/>
  </r>
  <r>
    <s v="S5660"/>
    <s v="Ahmed"/>
    <s v="Jones"/>
    <s v="student4660@university.com"/>
    <s v="Female"/>
    <n v="24"/>
    <x v="1"/>
    <m/>
    <n v="74.963848684210518"/>
    <n v="67.44"/>
    <n v="45.73"/>
    <n v="98.84"/>
    <n v="98.84"/>
    <n v="69.63"/>
    <n v="0.27"/>
    <n v="72.81"/>
    <n v="98.26"/>
    <x v="2"/>
    <x v="1"/>
    <n v="18.2"/>
    <x v="0"/>
    <x v="0"/>
    <m/>
    <x v="1"/>
    <x v="1"/>
    <x v="7"/>
    <n v="7.7"/>
  </r>
  <r>
    <s v="S5661"/>
    <s v="Omar"/>
    <s v="Smith"/>
    <s v="student4661@university.com"/>
    <s v="Male"/>
    <n v="20"/>
    <x v="3"/>
    <n v="52.01"/>
    <n v="52.01"/>
    <n v="79.84"/>
    <n v="72.62"/>
    <n v="86.28"/>
    <n v="86.28"/>
    <n v="61.03"/>
    <n v="5.08"/>
    <n v="87.39"/>
    <n v="93.47"/>
    <x v="0"/>
    <x v="0"/>
    <n v="9.1999999999999993"/>
    <x v="0"/>
    <x v="0"/>
    <s v="PhD"/>
    <x v="3"/>
    <x v="2"/>
    <x v="8"/>
    <n v="5.8"/>
  </r>
  <r>
    <s v="S5662"/>
    <s v="Omar"/>
    <s v="Davis"/>
    <s v="student4662@university.com"/>
    <s v="Female"/>
    <n v="21"/>
    <x v="0"/>
    <n v="96.11"/>
    <n v="96.11"/>
    <n v="57.76"/>
    <n v="91.62"/>
    <n v="73.94"/>
    <n v="73.94"/>
    <n v="74.709999999999994"/>
    <n v="5.36"/>
    <n v="75.94"/>
    <n v="54.34"/>
    <x v="1"/>
    <x v="1"/>
    <n v="20"/>
    <x v="0"/>
    <x v="0"/>
    <m/>
    <x v="1"/>
    <x v="0"/>
    <x v="2"/>
    <n v="4.2"/>
  </r>
  <r>
    <s v="S5663"/>
    <s v="Ali"/>
    <s v="Johnson"/>
    <s v="student4663@university.com"/>
    <s v="Male"/>
    <n v="24"/>
    <x v="3"/>
    <n v="59.82"/>
    <n v="59.82"/>
    <n v="58.78"/>
    <n v="92"/>
    <n v="87.57"/>
    <n v="87.57"/>
    <n v="89.09"/>
    <n v="4.29"/>
    <n v="78.3"/>
    <n v="72.72"/>
    <x v="2"/>
    <x v="1"/>
    <n v="29.5"/>
    <x v="0"/>
    <x v="0"/>
    <s v="High School"/>
    <x v="0"/>
    <x v="1"/>
    <x v="7"/>
    <n v="4.3"/>
  </r>
  <r>
    <s v="S5664"/>
    <s v="Omar"/>
    <s v="Johnson"/>
    <s v="student4664@university.com"/>
    <s v="Female"/>
    <n v="18"/>
    <x v="0"/>
    <n v="94.21"/>
    <n v="94.21"/>
    <n v="47.47"/>
    <n v="76.27"/>
    <n v="73.37"/>
    <n v="73.37"/>
    <n v="83.01"/>
    <n v="1.1100000000000001"/>
    <n v="79.040000000000006"/>
    <n v="84.74"/>
    <x v="1"/>
    <x v="1"/>
    <n v="24.1"/>
    <x v="1"/>
    <x v="0"/>
    <s v="Master's"/>
    <x v="2"/>
    <x v="1"/>
    <x v="8"/>
    <n v="8"/>
  </r>
  <r>
    <s v="S5665"/>
    <s v="Maria"/>
    <s v="Jones"/>
    <s v="student4665@university.com"/>
    <s v="Male"/>
    <n v="24"/>
    <x v="2"/>
    <n v="70.040000000000006"/>
    <n v="70.040000000000006"/>
    <n v="65.12"/>
    <n v="63.61"/>
    <n v="50.86"/>
    <n v="50.86"/>
    <n v="71.8"/>
    <n v="7.55"/>
    <n v="82.44"/>
    <n v="78.13"/>
    <x v="4"/>
    <x v="1"/>
    <n v="13"/>
    <x v="0"/>
    <x v="0"/>
    <s v="High School"/>
    <x v="0"/>
    <x v="2"/>
    <x v="4"/>
    <n v="5"/>
  </r>
  <r>
    <s v="S5666"/>
    <s v="Sara"/>
    <s v="Davis"/>
    <s v="student4666@university.com"/>
    <s v="Male"/>
    <n v="20"/>
    <x v="3"/>
    <n v="91.64"/>
    <n v="91.64"/>
    <n v="99.21"/>
    <n v="79.02"/>
    <n v="77.16"/>
    <n v="77.16"/>
    <n v="55.95"/>
    <n v="6.89"/>
    <n v="53.04"/>
    <n v="86.32"/>
    <x v="1"/>
    <x v="1"/>
    <n v="26.6"/>
    <x v="0"/>
    <x v="0"/>
    <s v="PhD"/>
    <x v="3"/>
    <x v="0"/>
    <x v="2"/>
    <n v="5.6"/>
  </r>
  <r>
    <s v="S5667"/>
    <s v="Sara"/>
    <s v="Brown"/>
    <s v="student4667@university.com"/>
    <s v="Male"/>
    <n v="22"/>
    <x v="0"/>
    <n v="83.58"/>
    <n v="83.58"/>
    <n v="57.12"/>
    <n v="85.73"/>
    <n v="81.260000000000005"/>
    <n v="81.260000000000005"/>
    <n v="97.86"/>
    <n v="3.95"/>
    <n v="80.819999999999993"/>
    <n v="98.76"/>
    <x v="2"/>
    <x v="1"/>
    <n v="27.4"/>
    <x v="0"/>
    <x v="0"/>
    <s v="Bachelor's"/>
    <x v="4"/>
    <x v="0"/>
    <x v="4"/>
    <n v="6.9"/>
  </r>
  <r>
    <s v="S5668"/>
    <s v="Sara"/>
    <s v="Brown"/>
    <s v="student4668@university.com"/>
    <s v="Male"/>
    <n v="19"/>
    <x v="1"/>
    <n v="58.8"/>
    <n v="58.8"/>
    <n v="71.89"/>
    <n v="64.7"/>
    <n v="99.06"/>
    <n v="99.06"/>
    <n v="63.52"/>
    <n v="3.81"/>
    <n v="85.85"/>
    <n v="67.11"/>
    <x v="2"/>
    <x v="1"/>
    <n v="9.4"/>
    <x v="0"/>
    <x v="0"/>
    <s v="Master's"/>
    <x v="2"/>
    <x v="0"/>
    <x v="2"/>
    <n v="4.7"/>
  </r>
  <r>
    <s v="S5669"/>
    <s v="Maria"/>
    <s v="Jones"/>
    <s v="student4669@university.com"/>
    <s v="Female"/>
    <n v="21"/>
    <x v="0"/>
    <n v="95.9"/>
    <n v="95.9"/>
    <n v="84.59"/>
    <n v="68.58"/>
    <n v="52.04"/>
    <n v="52.04"/>
    <n v="63.89"/>
    <n v="1.56"/>
    <n v="65.540000000000006"/>
    <n v="88.54"/>
    <x v="3"/>
    <x v="1"/>
    <n v="6.3"/>
    <x v="0"/>
    <x v="0"/>
    <s v="High School"/>
    <x v="0"/>
    <x v="0"/>
    <x v="2"/>
    <n v="8.9"/>
  </r>
  <r>
    <s v="S5670"/>
    <s v="Emma"/>
    <s v="Davis"/>
    <s v="student4670@university.com"/>
    <s v="Male"/>
    <n v="21"/>
    <x v="3"/>
    <n v="62.28"/>
    <n v="62.28"/>
    <n v="40.81"/>
    <n v="80.84"/>
    <n v="75.599999999999994"/>
    <n v="75.599999999999994"/>
    <n v="82.28"/>
    <n v="7.54"/>
    <n v="98.93"/>
    <n v="54.7"/>
    <x v="2"/>
    <x v="1"/>
    <n v="19.3"/>
    <x v="0"/>
    <x v="0"/>
    <s v="None"/>
    <x v="1"/>
    <x v="1"/>
    <x v="7"/>
    <n v="8.1"/>
  </r>
  <r>
    <s v="S5671"/>
    <s v="Ali"/>
    <s v="Jones"/>
    <s v="student4671@university.com"/>
    <s v="Male"/>
    <n v="23"/>
    <x v="3"/>
    <n v="62.21"/>
    <n v="62.21"/>
    <n v="94.03"/>
    <n v="92.6"/>
    <n v="54.91"/>
    <n v="54.91"/>
    <n v="88.53"/>
    <n v="6"/>
    <n v="57.22"/>
    <n v="93.49"/>
    <x v="0"/>
    <x v="0"/>
    <n v="16.899999999999999"/>
    <x v="0"/>
    <x v="0"/>
    <s v="Master's"/>
    <x v="2"/>
    <x v="1"/>
    <x v="9"/>
    <n v="6.9"/>
  </r>
  <r>
    <s v="S5672"/>
    <s v="Omar"/>
    <s v="Davis"/>
    <s v="student4672@university.com"/>
    <s v="Male"/>
    <n v="22"/>
    <x v="0"/>
    <n v="90.71"/>
    <n v="90.71"/>
    <n v="63.19"/>
    <n v="87.46"/>
    <n v="57.45"/>
    <n v="57.45"/>
    <n v="99.21"/>
    <n v="0.86"/>
    <n v="95.52"/>
    <n v="88.92"/>
    <x v="3"/>
    <x v="1"/>
    <n v="22.9"/>
    <x v="1"/>
    <x v="0"/>
    <s v="Bachelor's"/>
    <x v="4"/>
    <x v="2"/>
    <x v="5"/>
    <n v="8.5"/>
  </r>
  <r>
    <s v="S5673"/>
    <s v="Maria"/>
    <s v="Smith"/>
    <s v="student4673@university.com"/>
    <s v="Female"/>
    <n v="21"/>
    <x v="1"/>
    <n v="55.29"/>
    <n v="55.29"/>
    <n v="92.15"/>
    <n v="41.34"/>
    <n v="80.52"/>
    <n v="80.52"/>
    <n v="98.46"/>
    <n v="3.78"/>
    <n v="83.82"/>
    <n v="76.05"/>
    <x v="0"/>
    <x v="0"/>
    <n v="12.3"/>
    <x v="1"/>
    <x v="0"/>
    <m/>
    <x v="1"/>
    <x v="1"/>
    <x v="5"/>
    <n v="6.5"/>
  </r>
  <r>
    <s v="S5674"/>
    <s v="Sara"/>
    <s v="Jones"/>
    <s v="student4674@university.com"/>
    <s v="Male"/>
    <n v="23"/>
    <x v="3"/>
    <n v="61.1"/>
    <n v="61.1"/>
    <n v="42.34"/>
    <n v="47.46"/>
    <n v="61.58"/>
    <n v="61.58"/>
    <n v="95.69"/>
    <n v="9.0399999999999991"/>
    <n v="83.22"/>
    <n v="91.05"/>
    <x v="3"/>
    <x v="1"/>
    <n v="14.5"/>
    <x v="0"/>
    <x v="0"/>
    <s v="PhD"/>
    <x v="3"/>
    <x v="0"/>
    <x v="5"/>
    <n v="8.5"/>
  </r>
  <r>
    <s v="S5675"/>
    <s v="Ahmed"/>
    <s v="Davis"/>
    <s v="student4675@university.com"/>
    <s v="Male"/>
    <n v="23"/>
    <x v="3"/>
    <n v="75.180000000000007"/>
    <n v="75.180000000000007"/>
    <n v="48.74"/>
    <n v="91.17"/>
    <m/>
    <n v="75.254098939929278"/>
    <n v="71.77"/>
    <n v="4.5199999999999996"/>
    <n v="93.8"/>
    <n v="83.33"/>
    <x v="4"/>
    <x v="1"/>
    <n v="11.6"/>
    <x v="0"/>
    <x v="1"/>
    <m/>
    <x v="1"/>
    <x v="2"/>
    <x v="0"/>
    <n v="8.1"/>
  </r>
  <r>
    <s v="S5676"/>
    <s v="John"/>
    <s v="Brown"/>
    <s v="student4676@university.com"/>
    <s v="Male"/>
    <n v="23"/>
    <x v="3"/>
    <n v="91.52"/>
    <n v="91.52"/>
    <n v="59.35"/>
    <n v="90.03"/>
    <n v="75.709999999999994"/>
    <n v="75.709999999999994"/>
    <n v="58.33"/>
    <n v="3.25"/>
    <n v="91.59"/>
    <n v="77.61"/>
    <x v="1"/>
    <x v="1"/>
    <n v="12.3"/>
    <x v="0"/>
    <x v="0"/>
    <s v="None"/>
    <x v="1"/>
    <x v="0"/>
    <x v="5"/>
    <n v="4.0999999999999996"/>
  </r>
  <r>
    <s v="S5677"/>
    <s v="Omar"/>
    <s v="Davis"/>
    <s v="student4677@university.com"/>
    <s v="Male"/>
    <n v="21"/>
    <x v="3"/>
    <n v="57.37"/>
    <n v="57.37"/>
    <n v="60.73"/>
    <n v="63.33"/>
    <n v="60.91"/>
    <n v="60.91"/>
    <n v="79.22"/>
    <n v="6.44"/>
    <n v="67.27"/>
    <n v="97.3"/>
    <x v="4"/>
    <x v="1"/>
    <n v="5.2"/>
    <x v="0"/>
    <x v="0"/>
    <s v="Bachelor's"/>
    <x v="4"/>
    <x v="0"/>
    <x v="3"/>
    <n v="8"/>
  </r>
  <r>
    <s v="S5678"/>
    <s v="Maria"/>
    <s v="Davis"/>
    <s v="student4678@university.com"/>
    <s v="Male"/>
    <n v="21"/>
    <x v="3"/>
    <n v="77.38"/>
    <n v="77.38"/>
    <n v="90.87"/>
    <n v="75.06"/>
    <n v="74.69"/>
    <n v="74.69"/>
    <n v="50.86"/>
    <n v="2.0299999999999998"/>
    <n v="85.27"/>
    <n v="56.51"/>
    <x v="4"/>
    <x v="1"/>
    <n v="17.8"/>
    <x v="0"/>
    <x v="0"/>
    <s v="PhD"/>
    <x v="3"/>
    <x v="0"/>
    <x v="5"/>
    <n v="7.9"/>
  </r>
  <r>
    <s v="S5679"/>
    <s v="Liam"/>
    <s v="Jones"/>
    <s v="student4679@university.com"/>
    <s v="Female"/>
    <n v="21"/>
    <x v="3"/>
    <m/>
    <n v="75.013496503496512"/>
    <n v="40.67"/>
    <n v="94.35"/>
    <n v="50.04"/>
    <n v="50.04"/>
    <n v="59.81"/>
    <n v="5.24"/>
    <n v="52.53"/>
    <n v="99.65"/>
    <x v="0"/>
    <x v="0"/>
    <n v="16.8"/>
    <x v="0"/>
    <x v="0"/>
    <s v="High School"/>
    <x v="0"/>
    <x v="1"/>
    <x v="9"/>
    <n v="5.6"/>
  </r>
  <r>
    <s v="S5680"/>
    <s v="Maria"/>
    <s v="Smith"/>
    <s v="student4680@university.com"/>
    <s v="Female"/>
    <n v="20"/>
    <x v="3"/>
    <n v="93.03"/>
    <n v="93.03"/>
    <n v="78.47"/>
    <n v="94.69"/>
    <n v="93.14"/>
    <n v="93.14"/>
    <n v="50.13"/>
    <n v="6.7"/>
    <n v="73.2"/>
    <n v="57.72"/>
    <x v="1"/>
    <x v="1"/>
    <n v="13.9"/>
    <x v="1"/>
    <x v="0"/>
    <s v="PhD"/>
    <x v="3"/>
    <x v="0"/>
    <x v="8"/>
    <n v="6.5"/>
  </r>
  <r>
    <s v="S5681"/>
    <s v="Ali"/>
    <s v="Smith"/>
    <s v="student4681@university.com"/>
    <s v="Female"/>
    <n v="23"/>
    <x v="3"/>
    <n v="96.78"/>
    <n v="96.78"/>
    <n v="47.88"/>
    <n v="86.99"/>
    <n v="50.63"/>
    <n v="50.63"/>
    <n v="59.03"/>
    <n v="8.5500000000000007"/>
    <n v="96.89"/>
    <n v="74.010000000000005"/>
    <x v="1"/>
    <x v="1"/>
    <n v="18.5"/>
    <x v="0"/>
    <x v="0"/>
    <s v="None"/>
    <x v="1"/>
    <x v="1"/>
    <x v="1"/>
    <n v="4.7"/>
  </r>
  <r>
    <s v="S5682"/>
    <s v="Ali"/>
    <s v="Smith"/>
    <s v="student4682@university.com"/>
    <s v="Male"/>
    <n v="20"/>
    <x v="2"/>
    <n v="89.23"/>
    <n v="89.23"/>
    <n v="89.39"/>
    <n v="52.58"/>
    <m/>
    <n v="75.421624548736418"/>
    <n v="73.739999999999995"/>
    <n v="6.93"/>
    <n v="63.7"/>
    <n v="61.57"/>
    <x v="3"/>
    <x v="1"/>
    <n v="14.8"/>
    <x v="0"/>
    <x v="0"/>
    <s v="None"/>
    <x v="1"/>
    <x v="1"/>
    <x v="6"/>
    <n v="7.3"/>
  </r>
  <r>
    <s v="S5683"/>
    <s v="Maria"/>
    <s v="Smith"/>
    <s v="student4683@university.com"/>
    <s v="Female"/>
    <n v="19"/>
    <x v="3"/>
    <n v="82.64"/>
    <n v="82.64"/>
    <n v="86.71"/>
    <n v="83.82"/>
    <n v="80.58"/>
    <n v="80.58"/>
    <n v="69.67"/>
    <n v="3.84"/>
    <n v="52.5"/>
    <n v="63.6"/>
    <x v="3"/>
    <x v="1"/>
    <n v="15.8"/>
    <x v="0"/>
    <x v="0"/>
    <s v="High School"/>
    <x v="0"/>
    <x v="0"/>
    <x v="8"/>
    <n v="7.4"/>
  </r>
  <r>
    <s v="S5684"/>
    <s v="Sara"/>
    <s v="Williams"/>
    <s v="student4684@university.com"/>
    <s v="Male"/>
    <n v="21"/>
    <x v="3"/>
    <n v="71.680000000000007"/>
    <n v="71.680000000000007"/>
    <n v="70"/>
    <n v="46.07"/>
    <n v="98.68"/>
    <n v="98.68"/>
    <n v="68.459999999999994"/>
    <n v="7.68"/>
    <n v="79.150000000000006"/>
    <n v="81.59"/>
    <x v="1"/>
    <x v="1"/>
    <n v="5"/>
    <x v="0"/>
    <x v="0"/>
    <s v="Master's"/>
    <x v="2"/>
    <x v="0"/>
    <x v="9"/>
    <n v="8.9"/>
  </r>
  <r>
    <s v="S5685"/>
    <s v="John"/>
    <s v="Jones"/>
    <s v="student4685@university.com"/>
    <s v="Male"/>
    <n v="24"/>
    <x v="3"/>
    <n v="55.61"/>
    <n v="55.61"/>
    <n v="52.76"/>
    <n v="93.64"/>
    <n v="92.8"/>
    <n v="92.8"/>
    <n v="91.55"/>
    <n v="8.98"/>
    <n v="67.75"/>
    <n v="51.74"/>
    <x v="2"/>
    <x v="1"/>
    <n v="6.7"/>
    <x v="0"/>
    <x v="0"/>
    <m/>
    <x v="1"/>
    <x v="2"/>
    <x v="6"/>
    <n v="7.6"/>
  </r>
  <r>
    <s v="S5686"/>
    <s v="Omar"/>
    <s v="Johnson"/>
    <s v="student4686@university.com"/>
    <s v="Male"/>
    <n v="22"/>
    <x v="2"/>
    <n v="85.49"/>
    <n v="85.49"/>
    <n v="78.069999999999993"/>
    <n v="48.95"/>
    <n v="62.6"/>
    <n v="62.6"/>
    <n v="83.75"/>
    <n v="4.78"/>
    <n v="68.98"/>
    <n v="97.04"/>
    <x v="1"/>
    <x v="1"/>
    <n v="8.8000000000000007"/>
    <x v="1"/>
    <x v="0"/>
    <s v="None"/>
    <x v="1"/>
    <x v="0"/>
    <x v="7"/>
    <n v="6.2"/>
  </r>
  <r>
    <s v="S5687"/>
    <s v="Ali"/>
    <s v="Jones"/>
    <s v="student4687@university.com"/>
    <s v="Male"/>
    <n v="18"/>
    <x v="1"/>
    <n v="99.64"/>
    <n v="99.64"/>
    <n v="49.38"/>
    <n v="79.739999999999995"/>
    <n v="59.83"/>
    <n v="59.83"/>
    <n v="96.82"/>
    <n v="0.05"/>
    <n v="79.12"/>
    <n v="63.98"/>
    <x v="1"/>
    <x v="1"/>
    <n v="9.6"/>
    <x v="0"/>
    <x v="0"/>
    <s v="Bachelor's"/>
    <x v="4"/>
    <x v="1"/>
    <x v="3"/>
    <n v="4.9000000000000004"/>
  </r>
  <r>
    <s v="S5688"/>
    <s v="Omar"/>
    <s v="Williams"/>
    <s v="student4688@university.com"/>
    <s v="Female"/>
    <n v="19"/>
    <x v="1"/>
    <n v="86.84"/>
    <n v="86.84"/>
    <n v="51.4"/>
    <n v="76.61"/>
    <n v="81.31"/>
    <n v="81.31"/>
    <n v="72.27"/>
    <n v="8.81"/>
    <n v="81.08"/>
    <n v="63.63"/>
    <x v="1"/>
    <x v="1"/>
    <n v="16.3"/>
    <x v="0"/>
    <x v="0"/>
    <s v="High School"/>
    <x v="0"/>
    <x v="2"/>
    <x v="4"/>
    <n v="7.9"/>
  </r>
  <r>
    <s v="S5689"/>
    <s v="Sara"/>
    <s v="Smith"/>
    <s v="student4689@university.com"/>
    <s v="Female"/>
    <n v="24"/>
    <x v="3"/>
    <n v="50.84"/>
    <n v="50.84"/>
    <n v="77.599999999999994"/>
    <n v="86.61"/>
    <n v="91.13"/>
    <n v="91.13"/>
    <n v="63.61"/>
    <n v="1.65"/>
    <n v="71.87"/>
    <n v="93.18"/>
    <x v="4"/>
    <x v="1"/>
    <n v="26.9"/>
    <x v="1"/>
    <x v="0"/>
    <s v="High School"/>
    <x v="0"/>
    <x v="1"/>
    <x v="7"/>
    <n v="5.8"/>
  </r>
  <r>
    <s v="S5690"/>
    <s v="Omar"/>
    <s v="Williams"/>
    <s v="student4690@university.com"/>
    <s v="Female"/>
    <n v="18"/>
    <x v="1"/>
    <n v="74.81"/>
    <n v="74.81"/>
    <n v="99.47"/>
    <n v="73.09"/>
    <n v="68.099999999999994"/>
    <n v="68.099999999999994"/>
    <n v="56.13"/>
    <n v="1.26"/>
    <n v="75.38"/>
    <n v="88.24"/>
    <x v="4"/>
    <x v="1"/>
    <n v="15.2"/>
    <x v="0"/>
    <x v="0"/>
    <s v="Master's"/>
    <x v="2"/>
    <x v="0"/>
    <x v="0"/>
    <n v="8.6999999999999993"/>
  </r>
  <r>
    <s v="S5691"/>
    <s v="Ahmed"/>
    <s v="Brown"/>
    <s v="student4691@university.com"/>
    <s v="Male"/>
    <n v="18"/>
    <x v="0"/>
    <n v="80.73"/>
    <n v="80.73"/>
    <n v="93.46"/>
    <n v="43.57"/>
    <n v="71.62"/>
    <n v="71.62"/>
    <n v="83.6"/>
    <n v="3.08"/>
    <n v="99.66"/>
    <n v="83.59"/>
    <x v="4"/>
    <x v="1"/>
    <n v="20.7"/>
    <x v="1"/>
    <x v="0"/>
    <s v="None"/>
    <x v="1"/>
    <x v="0"/>
    <x v="7"/>
    <n v="5.4"/>
  </r>
  <r>
    <s v="S5692"/>
    <s v="Ali"/>
    <s v="Brown"/>
    <s v="student4692@university.com"/>
    <s v="Female"/>
    <n v="21"/>
    <x v="3"/>
    <m/>
    <n v="74.768394160583952"/>
    <n v="75.59"/>
    <n v="82.35"/>
    <n v="55.77"/>
    <n v="55.77"/>
    <n v="92.09"/>
    <n v="3.8"/>
    <n v="97.86"/>
    <n v="57.32"/>
    <x v="0"/>
    <x v="0"/>
    <n v="5.6"/>
    <x v="0"/>
    <x v="0"/>
    <m/>
    <x v="1"/>
    <x v="1"/>
    <x v="6"/>
    <n v="5"/>
  </r>
  <r>
    <s v="S5693"/>
    <s v="Sara"/>
    <s v="Jones"/>
    <s v="student4693@university.com"/>
    <s v="Female"/>
    <n v="22"/>
    <x v="0"/>
    <n v="85.99"/>
    <n v="85.99"/>
    <n v="72.31"/>
    <n v="62.99"/>
    <m/>
    <n v="75.390898876404464"/>
    <n v="59.19"/>
    <n v="7.99"/>
    <n v="85.37"/>
    <n v="88.48"/>
    <x v="1"/>
    <x v="1"/>
    <n v="26.4"/>
    <x v="0"/>
    <x v="0"/>
    <s v="PhD"/>
    <x v="3"/>
    <x v="1"/>
    <x v="4"/>
    <n v="7.1"/>
  </r>
  <r>
    <s v="S5694"/>
    <s v="Sara"/>
    <s v="Jones"/>
    <s v="student4694@university.com"/>
    <s v="Male"/>
    <n v="18"/>
    <x v="1"/>
    <m/>
    <n v="74.727289377289381"/>
    <n v="99.9"/>
    <n v="59.22"/>
    <n v="78.42"/>
    <n v="78.42"/>
    <n v="93.94"/>
    <n v="3.89"/>
    <n v="58.07"/>
    <n v="68.040000000000006"/>
    <x v="1"/>
    <x v="1"/>
    <n v="7.8"/>
    <x v="0"/>
    <x v="0"/>
    <s v="Bachelor's"/>
    <x v="4"/>
    <x v="0"/>
    <x v="4"/>
    <n v="8.6"/>
  </r>
  <r>
    <s v="S5695"/>
    <s v="John"/>
    <s v="Johnson"/>
    <s v="student4695@university.com"/>
    <s v="Female"/>
    <n v="23"/>
    <x v="1"/>
    <n v="61.17"/>
    <n v="61.17"/>
    <n v="72.84"/>
    <n v="99.5"/>
    <n v="55.13"/>
    <n v="55.13"/>
    <n v="76.31"/>
    <n v="0.49"/>
    <n v="68"/>
    <n v="99.69"/>
    <x v="2"/>
    <x v="1"/>
    <n v="12.1"/>
    <x v="0"/>
    <x v="0"/>
    <s v="Bachelor's"/>
    <x v="4"/>
    <x v="2"/>
    <x v="0"/>
    <n v="4.7"/>
  </r>
  <r>
    <s v="S5696"/>
    <s v="John"/>
    <s v="Johnson"/>
    <s v="student4696@university.com"/>
    <s v="Male"/>
    <n v="24"/>
    <x v="1"/>
    <n v="97.11"/>
    <n v="97.11"/>
    <n v="65.209999999999994"/>
    <n v="75.42"/>
    <n v="60.1"/>
    <n v="60.1"/>
    <n v="57.2"/>
    <n v="6.36"/>
    <n v="94.15"/>
    <n v="83.56"/>
    <x v="1"/>
    <x v="1"/>
    <n v="25.4"/>
    <x v="0"/>
    <x v="0"/>
    <s v="PhD"/>
    <x v="3"/>
    <x v="0"/>
    <x v="6"/>
    <n v="4.2"/>
  </r>
  <r>
    <s v="S5697"/>
    <s v="Ahmed"/>
    <s v="Brown"/>
    <s v="student4697@university.com"/>
    <s v="Female"/>
    <n v="18"/>
    <x v="2"/>
    <n v="84.83"/>
    <n v="84.83"/>
    <n v="94.57"/>
    <n v="82.64"/>
    <n v="61.73"/>
    <n v="61.73"/>
    <n v="82.14"/>
    <n v="6.71"/>
    <n v="71.180000000000007"/>
    <n v="91.79"/>
    <x v="4"/>
    <x v="1"/>
    <n v="11.6"/>
    <x v="0"/>
    <x v="0"/>
    <s v="Bachelor's"/>
    <x v="4"/>
    <x v="0"/>
    <x v="6"/>
    <n v="8.8000000000000007"/>
  </r>
  <r>
    <s v="S5698"/>
    <s v="Sara"/>
    <s v="Smith"/>
    <s v="student4698@university.com"/>
    <s v="Female"/>
    <n v="19"/>
    <x v="3"/>
    <n v="61.84"/>
    <n v="61.84"/>
    <n v="54.05"/>
    <n v="71.58"/>
    <n v="72.2"/>
    <n v="72.2"/>
    <n v="76"/>
    <n v="8.14"/>
    <n v="97.77"/>
    <n v="86.69"/>
    <x v="0"/>
    <x v="0"/>
    <n v="11.4"/>
    <x v="0"/>
    <x v="0"/>
    <s v="PhD"/>
    <x v="3"/>
    <x v="0"/>
    <x v="7"/>
    <n v="4.7"/>
  </r>
  <r>
    <s v="S5699"/>
    <s v="Emma"/>
    <s v="Williams"/>
    <s v="student4699@university.com"/>
    <s v="Female"/>
    <n v="22"/>
    <x v="0"/>
    <n v="66.12"/>
    <n v="66.12"/>
    <n v="45.85"/>
    <n v="86.2"/>
    <n v="52.28"/>
    <n v="52.28"/>
    <n v="51.41"/>
    <n v="3.99"/>
    <n v="74.42"/>
    <n v="79.709999999999994"/>
    <x v="2"/>
    <x v="1"/>
    <n v="20.100000000000001"/>
    <x v="1"/>
    <x v="0"/>
    <s v="Bachelor's"/>
    <x v="4"/>
    <x v="0"/>
    <x v="1"/>
    <n v="7"/>
  </r>
  <r>
    <s v="S5700"/>
    <s v="Sara"/>
    <s v="Johnson"/>
    <s v="student4700@university.com"/>
    <s v="Male"/>
    <n v="22"/>
    <x v="3"/>
    <n v="96.1"/>
    <n v="96.1"/>
    <n v="78.05"/>
    <n v="85.12"/>
    <m/>
    <n v="75.668620689655143"/>
    <n v="69.959999999999994"/>
    <n v="0.86"/>
    <n v="93.09"/>
    <n v="85.82"/>
    <x v="1"/>
    <x v="1"/>
    <n v="27.6"/>
    <x v="0"/>
    <x v="0"/>
    <s v="High School"/>
    <x v="0"/>
    <x v="0"/>
    <x v="6"/>
    <n v="5"/>
  </r>
  <r>
    <s v="S5701"/>
    <s v="John"/>
    <s v="Davis"/>
    <s v="student4701@university.com"/>
    <s v="Female"/>
    <n v="18"/>
    <x v="1"/>
    <n v="94.37"/>
    <n v="94.37"/>
    <n v="45.75"/>
    <n v="79.430000000000007"/>
    <n v="96.43"/>
    <n v="96.43"/>
    <n v="89.24"/>
    <n v="5.53"/>
    <n v="51.77"/>
    <n v="79.87"/>
    <x v="1"/>
    <x v="1"/>
    <n v="10.3"/>
    <x v="0"/>
    <x v="0"/>
    <s v="Master's"/>
    <x v="2"/>
    <x v="1"/>
    <x v="5"/>
    <n v="4.8"/>
  </r>
  <r>
    <s v="S5702"/>
    <s v="Emma"/>
    <s v="Johnson"/>
    <s v="student4702@university.com"/>
    <s v="Female"/>
    <n v="22"/>
    <x v="3"/>
    <n v="70.260000000000005"/>
    <n v="70.260000000000005"/>
    <n v="62.39"/>
    <n v="99.86"/>
    <n v="51.22"/>
    <n v="51.22"/>
    <n v="77.77"/>
    <n v="1.21"/>
    <n v="71.709999999999994"/>
    <n v="52.56"/>
    <x v="1"/>
    <x v="1"/>
    <n v="20.5"/>
    <x v="0"/>
    <x v="0"/>
    <s v="None"/>
    <x v="1"/>
    <x v="2"/>
    <x v="6"/>
    <n v="4.8"/>
  </r>
  <r>
    <s v="S5703"/>
    <s v="Ali"/>
    <s v="Smith"/>
    <s v="student4703@university.com"/>
    <s v="Female"/>
    <n v="19"/>
    <x v="1"/>
    <n v="51.92"/>
    <n v="51.92"/>
    <n v="65.41"/>
    <n v="67.59"/>
    <n v="81.55"/>
    <n v="81.55"/>
    <n v="64.099999999999994"/>
    <n v="0.17"/>
    <n v="85.01"/>
    <n v="67.28"/>
    <x v="0"/>
    <x v="0"/>
    <n v="20"/>
    <x v="0"/>
    <x v="1"/>
    <s v="None"/>
    <x v="1"/>
    <x v="0"/>
    <x v="9"/>
    <n v="7.5"/>
  </r>
  <r>
    <s v="S5704"/>
    <s v="Ali"/>
    <s v="Smith"/>
    <s v="student4704@university.com"/>
    <s v="Female"/>
    <n v="24"/>
    <x v="3"/>
    <n v="52.42"/>
    <n v="52.42"/>
    <n v="72.849999999999994"/>
    <n v="82.37"/>
    <n v="91.79"/>
    <n v="91.79"/>
    <n v="96.43"/>
    <n v="7.79"/>
    <n v="93.18"/>
    <n v="65.819999999999993"/>
    <x v="0"/>
    <x v="0"/>
    <n v="21.5"/>
    <x v="0"/>
    <x v="0"/>
    <s v="None"/>
    <x v="1"/>
    <x v="1"/>
    <x v="6"/>
    <n v="7.8"/>
  </r>
  <r>
    <s v="S5705"/>
    <s v="Omar"/>
    <s v="Jones"/>
    <s v="student4705@university.com"/>
    <s v="Male"/>
    <n v="19"/>
    <x v="3"/>
    <n v="64.2"/>
    <n v="64.2"/>
    <n v="99.5"/>
    <n v="87.87"/>
    <m/>
    <n v="75.597354085603101"/>
    <n v="61.89"/>
    <n v="4.03"/>
    <n v="80.48"/>
    <n v="85.7"/>
    <x v="1"/>
    <x v="1"/>
    <n v="28.7"/>
    <x v="0"/>
    <x v="0"/>
    <s v="None"/>
    <x v="1"/>
    <x v="1"/>
    <x v="7"/>
    <n v="4.5999999999999996"/>
  </r>
  <r>
    <s v="S5706"/>
    <s v="Maria"/>
    <s v="Williams"/>
    <s v="student4706@university.com"/>
    <s v="Male"/>
    <n v="19"/>
    <x v="3"/>
    <n v="81.459999999999994"/>
    <n v="81.459999999999994"/>
    <n v="53.26"/>
    <n v="62.56"/>
    <n v="56.58"/>
    <n v="56.58"/>
    <n v="62.64"/>
    <n v="5.25"/>
    <n v="58.66"/>
    <n v="78.81"/>
    <x v="0"/>
    <x v="0"/>
    <n v="9.1"/>
    <x v="0"/>
    <x v="0"/>
    <m/>
    <x v="1"/>
    <x v="1"/>
    <x v="0"/>
    <n v="4.7"/>
  </r>
  <r>
    <s v="S5707"/>
    <s v="John"/>
    <s v="Smith"/>
    <s v="student4707@university.com"/>
    <s v="Female"/>
    <n v="23"/>
    <x v="3"/>
    <n v="79.209999999999994"/>
    <n v="79.209999999999994"/>
    <n v="62.55"/>
    <n v="67.430000000000007"/>
    <n v="52.17"/>
    <n v="52.17"/>
    <n v="67.73"/>
    <n v="6.63"/>
    <n v="94.29"/>
    <n v="80.52"/>
    <x v="4"/>
    <x v="1"/>
    <n v="21.4"/>
    <x v="0"/>
    <x v="0"/>
    <s v="PhD"/>
    <x v="3"/>
    <x v="1"/>
    <x v="2"/>
    <n v="8.6999999999999993"/>
  </r>
  <r>
    <s v="S5708"/>
    <s v="Maria"/>
    <s v="Johnson"/>
    <s v="student4708@university.com"/>
    <s v="Female"/>
    <n v="21"/>
    <x v="1"/>
    <n v="81.69"/>
    <n v="81.69"/>
    <n v="47.93"/>
    <n v="98.15"/>
    <m/>
    <n v="75.763803921568609"/>
    <n v="94.73"/>
    <n v="4.01"/>
    <n v="78.739999999999995"/>
    <n v="92.35"/>
    <x v="4"/>
    <x v="1"/>
    <n v="9.6"/>
    <x v="0"/>
    <x v="0"/>
    <s v="High School"/>
    <x v="0"/>
    <x v="1"/>
    <x v="5"/>
    <n v="6.9"/>
  </r>
  <r>
    <s v="S5709"/>
    <s v="Emma"/>
    <s v="Johnson"/>
    <s v="student4709@university.com"/>
    <s v="Female"/>
    <n v="18"/>
    <x v="3"/>
    <n v="85.86"/>
    <n v="85.86"/>
    <n v="76.459999999999994"/>
    <n v="41.94"/>
    <n v="77.61"/>
    <n v="77.61"/>
    <n v="75.38"/>
    <n v="0.51"/>
    <n v="55.4"/>
    <n v="76.27"/>
    <x v="1"/>
    <x v="1"/>
    <n v="12.9"/>
    <x v="0"/>
    <x v="0"/>
    <s v="Master's"/>
    <x v="2"/>
    <x v="0"/>
    <x v="4"/>
    <n v="7.9"/>
  </r>
  <r>
    <s v="S5710"/>
    <s v="John"/>
    <s v="Brown"/>
    <s v="student4710@university.com"/>
    <s v="Male"/>
    <n v="24"/>
    <x v="0"/>
    <n v="50.95"/>
    <n v="50.95"/>
    <n v="83.66"/>
    <n v="60.12"/>
    <m/>
    <n v="75.756535433070852"/>
    <n v="84.11"/>
    <n v="2.5299999999999998"/>
    <n v="73.19"/>
    <n v="60.91"/>
    <x v="0"/>
    <x v="0"/>
    <n v="14.7"/>
    <x v="1"/>
    <x v="0"/>
    <s v="None"/>
    <x v="1"/>
    <x v="0"/>
    <x v="5"/>
    <n v="4.4000000000000004"/>
  </r>
  <r>
    <s v="S5711"/>
    <s v="Ahmed"/>
    <s v="Smith"/>
    <s v="student4711@university.com"/>
    <s v="Female"/>
    <n v="22"/>
    <x v="3"/>
    <n v="55.25"/>
    <n v="55.25"/>
    <n v="68.92"/>
    <n v="69.17"/>
    <n v="91.58"/>
    <n v="91.58"/>
    <n v="98.81"/>
    <n v="1.94"/>
    <n v="84.95"/>
    <n v="50.62"/>
    <x v="2"/>
    <x v="1"/>
    <n v="25.9"/>
    <x v="0"/>
    <x v="0"/>
    <s v="Bachelor's"/>
    <x v="4"/>
    <x v="2"/>
    <x v="5"/>
    <n v="4.3"/>
  </r>
  <r>
    <s v="S5712"/>
    <s v="Sara"/>
    <s v="Davis"/>
    <s v="student4712@university.com"/>
    <s v="Female"/>
    <n v="19"/>
    <x v="3"/>
    <m/>
    <n v="74.866367187500018"/>
    <n v="54.75"/>
    <n v="40.090000000000003"/>
    <n v="86.78"/>
    <n v="86.78"/>
    <n v="89.16"/>
    <n v="9.77"/>
    <n v="72.55"/>
    <n v="57.97"/>
    <x v="0"/>
    <x v="0"/>
    <n v="6.3"/>
    <x v="1"/>
    <x v="0"/>
    <s v="Bachelor's"/>
    <x v="4"/>
    <x v="1"/>
    <x v="9"/>
    <n v="6"/>
  </r>
  <r>
    <s v="S5713"/>
    <s v="Ahmed"/>
    <s v="Jones"/>
    <s v="student4713@university.com"/>
    <s v="Male"/>
    <n v="18"/>
    <x v="3"/>
    <n v="57.74"/>
    <n v="57.74"/>
    <n v="77.25"/>
    <n v="93.95"/>
    <n v="63.82"/>
    <n v="63.82"/>
    <n v="58.63"/>
    <n v="7.4"/>
    <n v="93.54"/>
    <n v="51.53"/>
    <x v="0"/>
    <x v="0"/>
    <n v="23.3"/>
    <x v="0"/>
    <x v="0"/>
    <m/>
    <x v="1"/>
    <x v="0"/>
    <x v="3"/>
    <n v="6.8"/>
  </r>
  <r>
    <s v="S5714"/>
    <s v="Emma"/>
    <s v="Williams"/>
    <s v="student4714@university.com"/>
    <s v="Male"/>
    <n v="24"/>
    <x v="3"/>
    <m/>
    <n v="74.933529411764724"/>
    <n v="72.349999999999994"/>
    <n v="57.17"/>
    <n v="87.67"/>
    <n v="87.67"/>
    <n v="89.42"/>
    <n v="4.5199999999999996"/>
    <n v="71.180000000000007"/>
    <n v="61.85"/>
    <x v="4"/>
    <x v="1"/>
    <n v="27.8"/>
    <x v="0"/>
    <x v="0"/>
    <m/>
    <x v="1"/>
    <x v="2"/>
    <x v="5"/>
    <n v="5.9"/>
  </r>
  <r>
    <s v="S5715"/>
    <s v="John"/>
    <s v="Davis"/>
    <s v="student4715@university.com"/>
    <s v="Male"/>
    <n v="24"/>
    <x v="1"/>
    <m/>
    <n v="74.933529411764724"/>
    <n v="50.27"/>
    <n v="55.46"/>
    <n v="62.25"/>
    <n v="62.25"/>
    <n v="87.42"/>
    <n v="0.63"/>
    <n v="79.17"/>
    <n v="81.75"/>
    <x v="1"/>
    <x v="1"/>
    <n v="7"/>
    <x v="0"/>
    <x v="0"/>
    <s v="None"/>
    <x v="1"/>
    <x v="0"/>
    <x v="5"/>
    <n v="7.6"/>
  </r>
  <r>
    <s v="S5716"/>
    <s v="Liam"/>
    <s v="Jones"/>
    <s v="student4716@university.com"/>
    <s v="Female"/>
    <n v="18"/>
    <x v="0"/>
    <m/>
    <n v="74.933529411764724"/>
    <n v="64.34"/>
    <n v="89.22"/>
    <n v="83.76"/>
    <n v="83.76"/>
    <n v="61.63"/>
    <n v="1.1599999999999999"/>
    <n v="60.56"/>
    <n v="57.57"/>
    <x v="1"/>
    <x v="1"/>
    <n v="24.8"/>
    <x v="0"/>
    <x v="0"/>
    <s v="High School"/>
    <x v="0"/>
    <x v="1"/>
    <x v="9"/>
    <n v="7.3"/>
  </r>
  <r>
    <s v="S5717"/>
    <s v="Emma"/>
    <s v="Johnson"/>
    <s v="student4717@university.com"/>
    <s v="Male"/>
    <n v="21"/>
    <x v="3"/>
    <n v="87.63"/>
    <n v="87.63"/>
    <n v="66.11"/>
    <n v="56.68"/>
    <n v="55.93"/>
    <n v="55.93"/>
    <n v="66.27"/>
    <n v="8.1300000000000008"/>
    <n v="75.63"/>
    <n v="54.1"/>
    <x v="1"/>
    <x v="1"/>
    <n v="7.7"/>
    <x v="0"/>
    <x v="0"/>
    <s v="Bachelor's"/>
    <x v="4"/>
    <x v="0"/>
    <x v="0"/>
    <n v="6.2"/>
  </r>
  <r>
    <s v="S5718"/>
    <s v="Liam"/>
    <s v="Davis"/>
    <s v="student4718@university.com"/>
    <s v="Male"/>
    <n v="23"/>
    <x v="0"/>
    <m/>
    <n v="74.883543307086626"/>
    <n v="98.96"/>
    <n v="79.459999999999994"/>
    <n v="84.61"/>
    <n v="84.61"/>
    <n v="85.51"/>
    <n v="9.4499999999999993"/>
    <n v="61.14"/>
    <n v="98.54"/>
    <x v="0"/>
    <x v="0"/>
    <n v="29.1"/>
    <x v="0"/>
    <x v="0"/>
    <s v="Bachelor's"/>
    <x v="4"/>
    <x v="0"/>
    <x v="5"/>
    <n v="4.4000000000000004"/>
  </r>
  <r>
    <s v="S5719"/>
    <s v="Sara"/>
    <s v="Jones"/>
    <s v="student4719@university.com"/>
    <s v="Female"/>
    <n v="22"/>
    <x v="3"/>
    <n v="83.29"/>
    <n v="83.29"/>
    <n v="90.96"/>
    <n v="89.29"/>
    <n v="61.94"/>
    <n v="61.94"/>
    <n v="61.92"/>
    <n v="0.31"/>
    <n v="61.26"/>
    <n v="99.85"/>
    <x v="2"/>
    <x v="1"/>
    <n v="25.4"/>
    <x v="0"/>
    <x v="0"/>
    <s v="PhD"/>
    <x v="3"/>
    <x v="2"/>
    <x v="8"/>
    <n v="7"/>
  </r>
  <r>
    <s v="S5720"/>
    <s v="Ali"/>
    <s v="Johnson"/>
    <s v="student4720@university.com"/>
    <s v="Male"/>
    <n v="23"/>
    <x v="3"/>
    <n v="86.77"/>
    <n v="86.77"/>
    <n v="84.06"/>
    <n v="87.55"/>
    <n v="78.62"/>
    <n v="78.62"/>
    <n v="60.41"/>
    <n v="9.1"/>
    <n v="64"/>
    <n v="81.849999999999994"/>
    <x v="1"/>
    <x v="1"/>
    <n v="22.4"/>
    <x v="0"/>
    <x v="0"/>
    <m/>
    <x v="1"/>
    <x v="1"/>
    <x v="2"/>
    <n v="5.2"/>
  </r>
  <r>
    <s v="S5721"/>
    <s v="Ali"/>
    <s v="Johnson"/>
    <s v="student4721@university.com"/>
    <s v="Female"/>
    <n v="24"/>
    <x v="0"/>
    <n v="63.59"/>
    <n v="63.59"/>
    <n v="93.33"/>
    <n v="86.92"/>
    <n v="58.62"/>
    <n v="58.62"/>
    <n v="85.17"/>
    <n v="3.81"/>
    <n v="52.21"/>
    <n v="55.43"/>
    <x v="3"/>
    <x v="1"/>
    <n v="18.8"/>
    <x v="1"/>
    <x v="0"/>
    <s v="None"/>
    <x v="1"/>
    <x v="0"/>
    <x v="0"/>
    <n v="5.9"/>
  </r>
  <r>
    <s v="S5722"/>
    <s v="Emma"/>
    <s v="Johnson"/>
    <s v="student4722@university.com"/>
    <s v="Female"/>
    <n v="22"/>
    <x v="3"/>
    <n v="99.65"/>
    <n v="99.65"/>
    <n v="84.13"/>
    <n v="45.32"/>
    <n v="86.3"/>
    <n v="86.3"/>
    <n v="94.03"/>
    <n v="2.14"/>
    <n v="58.17"/>
    <n v="91.08"/>
    <x v="1"/>
    <x v="1"/>
    <n v="28"/>
    <x v="0"/>
    <x v="0"/>
    <s v="None"/>
    <x v="1"/>
    <x v="0"/>
    <x v="2"/>
    <n v="4.0999999999999996"/>
  </r>
  <r>
    <s v="S5723"/>
    <s v="Maria"/>
    <s v="Johnson"/>
    <s v="student4723@university.com"/>
    <s v="Male"/>
    <n v="24"/>
    <x v="0"/>
    <n v="59.16"/>
    <n v="59.16"/>
    <n v="94.2"/>
    <n v="44.79"/>
    <n v="53.04"/>
    <n v="53.04"/>
    <n v="53.75"/>
    <n v="1.02"/>
    <n v="71.22"/>
    <n v="76.959999999999994"/>
    <x v="2"/>
    <x v="1"/>
    <n v="8"/>
    <x v="0"/>
    <x v="0"/>
    <s v="Bachelor's"/>
    <x v="4"/>
    <x v="1"/>
    <x v="8"/>
    <n v="6.6"/>
  </r>
  <r>
    <s v="S5724"/>
    <s v="John"/>
    <s v="Johnson"/>
    <s v="student4724@university.com"/>
    <s v="Female"/>
    <n v="19"/>
    <x v="0"/>
    <n v="60.72"/>
    <n v="60.72"/>
    <n v="43.27"/>
    <n v="58.41"/>
    <n v="58.27"/>
    <n v="58.27"/>
    <n v="72.3"/>
    <n v="7.72"/>
    <n v="56.55"/>
    <n v="59.1"/>
    <x v="1"/>
    <x v="1"/>
    <n v="8"/>
    <x v="1"/>
    <x v="0"/>
    <s v="PhD"/>
    <x v="3"/>
    <x v="1"/>
    <x v="6"/>
    <n v="7.5"/>
  </r>
  <r>
    <s v="S5725"/>
    <s v="John"/>
    <s v="Brown"/>
    <s v="student4725@university.com"/>
    <s v="Male"/>
    <n v="19"/>
    <x v="1"/>
    <n v="64.45"/>
    <n v="64.45"/>
    <n v="67.36"/>
    <n v="42.16"/>
    <n v="59.21"/>
    <n v="59.21"/>
    <n v="80.36"/>
    <n v="4.6900000000000004"/>
    <n v="56.67"/>
    <n v="78.78"/>
    <x v="4"/>
    <x v="1"/>
    <n v="25.6"/>
    <x v="0"/>
    <x v="0"/>
    <s v="Master's"/>
    <x v="2"/>
    <x v="1"/>
    <x v="6"/>
    <n v="6.9"/>
  </r>
  <r>
    <s v="S5726"/>
    <s v="Ali"/>
    <s v="Davis"/>
    <s v="student4726@university.com"/>
    <s v="Male"/>
    <n v="18"/>
    <x v="2"/>
    <n v="98.77"/>
    <n v="98.77"/>
    <n v="84.81"/>
    <n v="70.03"/>
    <n v="52.07"/>
    <n v="52.07"/>
    <n v="83.81"/>
    <n v="8.32"/>
    <n v="98.4"/>
    <n v="51.97"/>
    <x v="3"/>
    <x v="1"/>
    <n v="17.100000000000001"/>
    <x v="1"/>
    <x v="0"/>
    <s v="Bachelor's"/>
    <x v="4"/>
    <x v="1"/>
    <x v="3"/>
    <n v="7.8"/>
  </r>
  <r>
    <s v="S5727"/>
    <s v="Omar"/>
    <s v="Jones"/>
    <s v="student4727@university.com"/>
    <s v="Male"/>
    <n v="22"/>
    <x v="3"/>
    <n v="99.41"/>
    <n v="99.41"/>
    <n v="75"/>
    <n v="63.69"/>
    <n v="87.25"/>
    <n v="87.25"/>
    <n v="99.81"/>
    <n v="2.2599999999999998"/>
    <n v="71.349999999999994"/>
    <n v="98.62"/>
    <x v="1"/>
    <x v="1"/>
    <n v="26.1"/>
    <x v="0"/>
    <x v="0"/>
    <s v="Master's"/>
    <x v="2"/>
    <x v="1"/>
    <x v="5"/>
    <n v="9"/>
  </r>
  <r>
    <s v="S5728"/>
    <s v="Ahmed"/>
    <s v="Brown"/>
    <s v="student4728@university.com"/>
    <s v="Female"/>
    <n v="22"/>
    <x v="3"/>
    <n v="89.74"/>
    <n v="89.74"/>
    <n v="50.51"/>
    <n v="73.42"/>
    <n v="99.05"/>
    <n v="99.05"/>
    <n v="84.13"/>
    <n v="6.79"/>
    <n v="70.19"/>
    <n v="91.3"/>
    <x v="3"/>
    <x v="1"/>
    <n v="14.8"/>
    <x v="1"/>
    <x v="0"/>
    <s v="Bachelor's"/>
    <x v="4"/>
    <x v="0"/>
    <x v="7"/>
    <n v="7.2"/>
  </r>
  <r>
    <s v="S5729"/>
    <s v="Omar"/>
    <s v="Brown"/>
    <s v="student4729@university.com"/>
    <s v="Male"/>
    <n v="24"/>
    <x v="3"/>
    <n v="81.45"/>
    <n v="81.45"/>
    <n v="60.43"/>
    <n v="57.93"/>
    <n v="88.92"/>
    <n v="88.92"/>
    <n v="81.010000000000005"/>
    <n v="1.18"/>
    <n v="63.39"/>
    <n v="63.04"/>
    <x v="3"/>
    <x v="1"/>
    <n v="16.3"/>
    <x v="0"/>
    <x v="1"/>
    <m/>
    <x v="1"/>
    <x v="0"/>
    <x v="2"/>
    <n v="5.0999999999999996"/>
  </r>
  <r>
    <s v="S5730"/>
    <s v="Sara"/>
    <s v="Smith"/>
    <s v="student4730@university.com"/>
    <s v="Female"/>
    <n v="23"/>
    <x v="3"/>
    <n v="76"/>
    <n v="76"/>
    <n v="59.07"/>
    <n v="69.150000000000006"/>
    <n v="93.03"/>
    <n v="93.03"/>
    <n v="99.49"/>
    <n v="0.9"/>
    <n v="75.62"/>
    <n v="70.95"/>
    <x v="0"/>
    <x v="0"/>
    <n v="13.3"/>
    <x v="1"/>
    <x v="0"/>
    <s v="None"/>
    <x v="1"/>
    <x v="2"/>
    <x v="9"/>
    <n v="6.9"/>
  </r>
  <r>
    <s v="S5731"/>
    <s v="Ahmed"/>
    <s v="Smith"/>
    <s v="student4731@university.com"/>
    <s v="Female"/>
    <n v="19"/>
    <x v="1"/>
    <n v="98.53"/>
    <n v="98.53"/>
    <n v="55.68"/>
    <n v="60.08"/>
    <n v="50.3"/>
    <n v="50.3"/>
    <n v="53.03"/>
    <n v="1.33"/>
    <n v="79.8"/>
    <n v="69.760000000000005"/>
    <x v="3"/>
    <x v="1"/>
    <n v="28.8"/>
    <x v="0"/>
    <x v="0"/>
    <s v="None"/>
    <x v="1"/>
    <x v="1"/>
    <x v="2"/>
    <n v="5.2"/>
  </r>
  <r>
    <s v="S5732"/>
    <s v="Ahmed"/>
    <s v="Smith"/>
    <s v="student4732@university.com"/>
    <s v="Female"/>
    <n v="20"/>
    <x v="1"/>
    <n v="84.78"/>
    <n v="84.78"/>
    <n v="60.59"/>
    <n v="51.71"/>
    <m/>
    <n v="75.961974248927049"/>
    <n v="53.72"/>
    <n v="8.09"/>
    <n v="70.91"/>
    <n v="93.07"/>
    <x v="2"/>
    <x v="1"/>
    <n v="16.600000000000001"/>
    <x v="0"/>
    <x v="0"/>
    <s v="Master's"/>
    <x v="2"/>
    <x v="1"/>
    <x v="0"/>
    <n v="5.7"/>
  </r>
  <r>
    <s v="S5733"/>
    <s v="Emma"/>
    <s v="Williams"/>
    <s v="student4733@university.com"/>
    <s v="Male"/>
    <n v="18"/>
    <x v="0"/>
    <n v="97.24"/>
    <n v="97.24"/>
    <n v="70.89"/>
    <n v="78.959999999999994"/>
    <n v="77.95"/>
    <n v="77.95"/>
    <n v="78.03"/>
    <n v="6.56"/>
    <n v="69.69"/>
    <n v="67.73"/>
    <x v="1"/>
    <x v="1"/>
    <n v="23.9"/>
    <x v="1"/>
    <x v="1"/>
    <m/>
    <x v="1"/>
    <x v="1"/>
    <x v="7"/>
    <n v="5.8"/>
  </r>
  <r>
    <s v="S5734"/>
    <s v="Ali"/>
    <s v="Smith"/>
    <s v="student4734@university.com"/>
    <s v="Female"/>
    <n v="22"/>
    <x v="0"/>
    <n v="65.83"/>
    <n v="65.83"/>
    <n v="91.29"/>
    <n v="80.41"/>
    <n v="98.89"/>
    <n v="98.89"/>
    <n v="67.930000000000007"/>
    <n v="1.66"/>
    <n v="85.02"/>
    <n v="52.4"/>
    <x v="2"/>
    <x v="1"/>
    <n v="22.4"/>
    <x v="0"/>
    <x v="0"/>
    <s v="None"/>
    <x v="1"/>
    <x v="2"/>
    <x v="0"/>
    <n v="6.6"/>
  </r>
  <r>
    <s v="S5735"/>
    <s v="Omar"/>
    <s v="Jones"/>
    <s v="student4735@university.com"/>
    <s v="Female"/>
    <n v="21"/>
    <x v="3"/>
    <m/>
    <n v="74.416134453781495"/>
    <n v="84.52"/>
    <n v="89.75"/>
    <n v="83.04"/>
    <n v="83.04"/>
    <n v="54.83"/>
    <n v="3.85"/>
    <n v="97.49"/>
    <n v="60.73"/>
    <x v="1"/>
    <x v="1"/>
    <n v="10.9"/>
    <x v="1"/>
    <x v="0"/>
    <m/>
    <x v="1"/>
    <x v="2"/>
    <x v="7"/>
    <n v="6.6"/>
  </r>
  <r>
    <s v="S5736"/>
    <s v="Omar"/>
    <s v="Brown"/>
    <s v="student4736@university.com"/>
    <s v="Male"/>
    <n v="21"/>
    <x v="0"/>
    <n v="92.74"/>
    <n v="92.74"/>
    <n v="90.11"/>
    <n v="92.49"/>
    <n v="68.709999999999994"/>
    <n v="68.709999999999994"/>
    <n v="65.319999999999993"/>
    <n v="7.64"/>
    <n v="93.89"/>
    <n v="60.78"/>
    <x v="3"/>
    <x v="1"/>
    <n v="27.8"/>
    <x v="1"/>
    <x v="0"/>
    <s v="PhD"/>
    <x v="3"/>
    <x v="1"/>
    <x v="3"/>
    <n v="7.3"/>
  </r>
  <r>
    <s v="S5737"/>
    <s v="Ali"/>
    <s v="Jones"/>
    <s v="student4737@university.com"/>
    <s v="Male"/>
    <n v="20"/>
    <x v="1"/>
    <n v="57.49"/>
    <n v="57.49"/>
    <n v="93.02"/>
    <n v="82.27"/>
    <n v="57.31"/>
    <n v="57.31"/>
    <n v="83.72"/>
    <n v="2.86"/>
    <n v="55.93"/>
    <n v="97.46"/>
    <x v="0"/>
    <x v="0"/>
    <n v="18.600000000000001"/>
    <x v="1"/>
    <x v="0"/>
    <s v="Master's"/>
    <x v="2"/>
    <x v="1"/>
    <x v="1"/>
    <n v="6.2"/>
  </r>
  <r>
    <s v="S5738"/>
    <s v="Omar"/>
    <s v="Davis"/>
    <s v="student4738@university.com"/>
    <s v="Female"/>
    <n v="19"/>
    <x v="0"/>
    <n v="97.3"/>
    <n v="97.3"/>
    <n v="64.97"/>
    <n v="81.25"/>
    <n v="57.64"/>
    <n v="57.64"/>
    <n v="94.03"/>
    <n v="9.2100000000000009"/>
    <n v="82.62"/>
    <n v="96.2"/>
    <x v="1"/>
    <x v="1"/>
    <n v="26.4"/>
    <x v="1"/>
    <x v="0"/>
    <s v="High School"/>
    <x v="0"/>
    <x v="2"/>
    <x v="7"/>
    <n v="4.9000000000000004"/>
  </r>
  <r>
    <s v="S5739"/>
    <s v="Liam"/>
    <s v="Smith"/>
    <s v="student4739@university.com"/>
    <s v="Female"/>
    <n v="19"/>
    <x v="3"/>
    <n v="75.37"/>
    <n v="75.37"/>
    <n v="60.76"/>
    <n v="43.4"/>
    <n v="68.14"/>
    <n v="68.14"/>
    <n v="54.72"/>
    <n v="9.15"/>
    <n v="50.35"/>
    <n v="65.03"/>
    <x v="4"/>
    <x v="1"/>
    <n v="25.8"/>
    <x v="0"/>
    <x v="0"/>
    <s v="PhD"/>
    <x v="3"/>
    <x v="0"/>
    <x v="3"/>
    <n v="6.5"/>
  </r>
  <r>
    <s v="S5740"/>
    <s v="Ali"/>
    <s v="Williams"/>
    <s v="student4740@university.com"/>
    <s v="Male"/>
    <n v="19"/>
    <x v="0"/>
    <n v="96.32"/>
    <n v="96.32"/>
    <n v="43.46"/>
    <n v="46.59"/>
    <n v="85.69"/>
    <n v="85.69"/>
    <n v="77.010000000000005"/>
    <n v="5.53"/>
    <n v="81.650000000000006"/>
    <n v="50.14"/>
    <x v="1"/>
    <x v="1"/>
    <n v="6.5"/>
    <x v="0"/>
    <x v="0"/>
    <s v="None"/>
    <x v="1"/>
    <x v="0"/>
    <x v="6"/>
    <n v="8"/>
  </r>
  <r>
    <s v="S5741"/>
    <s v="Emma"/>
    <s v="Davis"/>
    <s v="student4741@university.com"/>
    <s v="Female"/>
    <n v="23"/>
    <x v="3"/>
    <n v="66.84"/>
    <n v="66.84"/>
    <n v="95.83"/>
    <n v="88.75"/>
    <n v="51.59"/>
    <n v="51.59"/>
    <n v="64.81"/>
    <n v="6.32"/>
    <n v="73.22"/>
    <n v="75.849999999999994"/>
    <x v="3"/>
    <x v="1"/>
    <n v="20.5"/>
    <x v="0"/>
    <x v="0"/>
    <s v="Bachelor's"/>
    <x v="4"/>
    <x v="0"/>
    <x v="3"/>
    <n v="7.5"/>
  </r>
  <r>
    <s v="S5742"/>
    <s v="Maria"/>
    <s v="Williams"/>
    <s v="student4742@university.com"/>
    <s v="Female"/>
    <n v="24"/>
    <x v="0"/>
    <n v="85.8"/>
    <n v="85.8"/>
    <n v="43.95"/>
    <n v="53.98"/>
    <n v="92.61"/>
    <n v="92.61"/>
    <n v="83.37"/>
    <n v="6.53"/>
    <n v="74.56"/>
    <n v="89.86"/>
    <x v="1"/>
    <x v="1"/>
    <n v="24.7"/>
    <x v="0"/>
    <x v="0"/>
    <s v="Bachelor's"/>
    <x v="4"/>
    <x v="0"/>
    <x v="0"/>
    <n v="4.5999999999999996"/>
  </r>
  <r>
    <s v="S5743"/>
    <s v="Ahmed"/>
    <s v="Davis"/>
    <s v="student4743@university.com"/>
    <s v="Female"/>
    <n v="21"/>
    <x v="0"/>
    <n v="74.14"/>
    <n v="74.14"/>
    <n v="84.47"/>
    <n v="61.33"/>
    <n v="97.08"/>
    <n v="97.08"/>
    <n v="77.47"/>
    <n v="2.58"/>
    <n v="79.400000000000006"/>
    <n v="63.43"/>
    <x v="0"/>
    <x v="0"/>
    <n v="27.7"/>
    <x v="0"/>
    <x v="0"/>
    <s v="None"/>
    <x v="1"/>
    <x v="1"/>
    <x v="2"/>
    <n v="8.6999999999999993"/>
  </r>
  <r>
    <s v="S5744"/>
    <s v="Emma"/>
    <s v="Brown"/>
    <s v="student4744@university.com"/>
    <s v="Female"/>
    <n v="19"/>
    <x v="3"/>
    <n v="81.34"/>
    <n v="81.34"/>
    <n v="62.69"/>
    <n v="48.72"/>
    <n v="94.44"/>
    <n v="94.44"/>
    <n v="96.34"/>
    <n v="3.65"/>
    <n v="87.13"/>
    <n v="71.95"/>
    <x v="4"/>
    <x v="1"/>
    <n v="17.7"/>
    <x v="0"/>
    <x v="0"/>
    <s v="High School"/>
    <x v="0"/>
    <x v="1"/>
    <x v="8"/>
    <n v="5.5"/>
  </r>
  <r>
    <s v="S5745"/>
    <s v="John"/>
    <s v="Jones"/>
    <s v="student4745@university.com"/>
    <s v="Male"/>
    <n v="21"/>
    <x v="1"/>
    <n v="75.22"/>
    <n v="75.22"/>
    <n v="96.93"/>
    <n v="51.71"/>
    <m/>
    <n v="75.864479638009072"/>
    <n v="51.88"/>
    <n v="1.36"/>
    <n v="86.47"/>
    <n v="58.64"/>
    <x v="0"/>
    <x v="0"/>
    <n v="23.8"/>
    <x v="1"/>
    <x v="0"/>
    <s v="Master's"/>
    <x v="2"/>
    <x v="1"/>
    <x v="7"/>
    <n v="6.9"/>
  </r>
  <r>
    <s v="S5746"/>
    <s v="Sara"/>
    <s v="Johnson"/>
    <s v="student4746@university.com"/>
    <s v="Female"/>
    <n v="20"/>
    <x v="1"/>
    <n v="98.36"/>
    <n v="98.36"/>
    <n v="65.180000000000007"/>
    <n v="86.53"/>
    <n v="50.77"/>
    <n v="50.77"/>
    <n v="73.5"/>
    <n v="9.25"/>
    <n v="52.22"/>
    <n v="66.37"/>
    <x v="1"/>
    <x v="1"/>
    <n v="29.2"/>
    <x v="1"/>
    <x v="0"/>
    <s v="None"/>
    <x v="1"/>
    <x v="0"/>
    <x v="2"/>
    <n v="4.2"/>
  </r>
  <r>
    <s v="S5747"/>
    <s v="Maria"/>
    <s v="Jones"/>
    <s v="student4747@university.com"/>
    <s v="Male"/>
    <n v="18"/>
    <x v="3"/>
    <n v="84.61"/>
    <n v="84.61"/>
    <n v="89"/>
    <n v="55.71"/>
    <n v="98.89"/>
    <n v="98.89"/>
    <n v="59.64"/>
    <n v="7.24"/>
    <n v="86.82"/>
    <n v="87.94"/>
    <x v="2"/>
    <x v="1"/>
    <n v="25.7"/>
    <x v="0"/>
    <x v="0"/>
    <s v="Bachelor's"/>
    <x v="4"/>
    <x v="2"/>
    <x v="2"/>
    <n v="8.5"/>
  </r>
  <r>
    <s v="S5748"/>
    <s v="John"/>
    <s v="Smith"/>
    <s v="student4748@university.com"/>
    <s v="Female"/>
    <n v="24"/>
    <x v="2"/>
    <n v="62.57"/>
    <n v="62.57"/>
    <n v="56.96"/>
    <n v="66.94"/>
    <m/>
    <n v="75.873926940639279"/>
    <n v="76.84"/>
    <n v="0.46"/>
    <n v="91.49"/>
    <n v="71.41"/>
    <x v="2"/>
    <x v="1"/>
    <n v="26.4"/>
    <x v="1"/>
    <x v="0"/>
    <m/>
    <x v="1"/>
    <x v="1"/>
    <x v="2"/>
    <n v="7.4"/>
  </r>
  <r>
    <s v="S5749"/>
    <s v="Ahmed"/>
    <s v="Johnson"/>
    <s v="student4749@university.com"/>
    <s v="Male"/>
    <n v="23"/>
    <x v="0"/>
    <n v="95.48"/>
    <n v="95.48"/>
    <n v="57.95"/>
    <n v="49.1"/>
    <n v="93.46"/>
    <n v="93.46"/>
    <n v="92.68"/>
    <n v="5.49"/>
    <n v="53.41"/>
    <n v="72.36"/>
    <x v="1"/>
    <x v="1"/>
    <n v="15.2"/>
    <x v="0"/>
    <x v="0"/>
    <s v="High School"/>
    <x v="0"/>
    <x v="2"/>
    <x v="5"/>
    <n v="5.4"/>
  </r>
  <r>
    <s v="S5750"/>
    <s v="Omar"/>
    <s v="Williams"/>
    <s v="student4750@university.com"/>
    <s v="Female"/>
    <n v="22"/>
    <x v="1"/>
    <n v="64.7"/>
    <n v="64.7"/>
    <n v="75.73"/>
    <n v="80.680000000000007"/>
    <n v="59.34"/>
    <n v="59.34"/>
    <n v="95.57"/>
    <n v="3.43"/>
    <n v="66.150000000000006"/>
    <n v="89.48"/>
    <x v="2"/>
    <x v="1"/>
    <n v="7.3"/>
    <x v="1"/>
    <x v="0"/>
    <m/>
    <x v="1"/>
    <x v="0"/>
    <x v="7"/>
    <n v="7.4"/>
  </r>
  <r>
    <s v="S5751"/>
    <s v="Ali"/>
    <s v="Brown"/>
    <s v="student4751@university.com"/>
    <s v="Male"/>
    <n v="20"/>
    <x v="1"/>
    <n v="68.58"/>
    <n v="68.58"/>
    <n v="99.88"/>
    <n v="83.7"/>
    <n v="72.33"/>
    <n v="72.33"/>
    <n v="69.91"/>
    <n v="8.15"/>
    <n v="89.6"/>
    <n v="88.15"/>
    <x v="1"/>
    <x v="1"/>
    <n v="29.2"/>
    <x v="0"/>
    <x v="0"/>
    <s v="Bachelor's"/>
    <x v="4"/>
    <x v="1"/>
    <x v="2"/>
    <n v="5.5"/>
  </r>
  <r>
    <s v="S5752"/>
    <s v="Ahmed"/>
    <s v="Brown"/>
    <s v="student4752@university.com"/>
    <s v="Female"/>
    <n v="24"/>
    <x v="0"/>
    <n v="55.11"/>
    <n v="55.11"/>
    <n v="71.05"/>
    <n v="61.7"/>
    <n v="52.21"/>
    <n v="52.21"/>
    <n v="90.59"/>
    <n v="3.44"/>
    <n v="74.66"/>
    <n v="59.36"/>
    <x v="0"/>
    <x v="0"/>
    <n v="22.4"/>
    <x v="0"/>
    <x v="0"/>
    <m/>
    <x v="1"/>
    <x v="0"/>
    <x v="5"/>
    <n v="5.3"/>
  </r>
  <r>
    <s v="S5753"/>
    <s v="Emma"/>
    <s v="Williams"/>
    <s v="student4753@university.com"/>
    <s v="Male"/>
    <n v="21"/>
    <x v="1"/>
    <n v="95"/>
    <n v="95"/>
    <n v="96.18"/>
    <n v="87.08"/>
    <n v="52"/>
    <n v="52"/>
    <n v="64.03"/>
    <n v="6.44"/>
    <n v="84.74"/>
    <n v="70.760000000000005"/>
    <x v="3"/>
    <x v="1"/>
    <n v="9.3000000000000007"/>
    <x v="0"/>
    <x v="0"/>
    <s v="None"/>
    <x v="1"/>
    <x v="1"/>
    <x v="4"/>
    <n v="6.2"/>
  </r>
  <r>
    <s v="S5754"/>
    <s v="Sara"/>
    <s v="Smith"/>
    <s v="student4754@university.com"/>
    <s v="Female"/>
    <n v="20"/>
    <x v="3"/>
    <n v="64.31"/>
    <n v="64.31"/>
    <n v="87.17"/>
    <n v="54.39"/>
    <n v="97.16"/>
    <n v="97.16"/>
    <n v="50.32"/>
    <n v="1.66"/>
    <n v="75.12"/>
    <n v="92.44"/>
    <x v="1"/>
    <x v="1"/>
    <n v="29.3"/>
    <x v="1"/>
    <x v="0"/>
    <s v="High School"/>
    <x v="0"/>
    <x v="1"/>
    <x v="8"/>
    <n v="7"/>
  </r>
  <r>
    <s v="S5755"/>
    <s v="Emma"/>
    <s v="Williams"/>
    <s v="student4755@university.com"/>
    <s v="Female"/>
    <n v="22"/>
    <x v="3"/>
    <n v="62.95"/>
    <n v="62.95"/>
    <n v="87.75"/>
    <n v="81.510000000000005"/>
    <n v="90.53"/>
    <n v="90.53"/>
    <n v="92.76"/>
    <n v="5.59"/>
    <n v="98.91"/>
    <n v="72.84"/>
    <x v="4"/>
    <x v="1"/>
    <n v="22.9"/>
    <x v="1"/>
    <x v="0"/>
    <s v="High School"/>
    <x v="0"/>
    <x v="1"/>
    <x v="8"/>
    <n v="5"/>
  </r>
  <r>
    <s v="S5756"/>
    <s v="Maria"/>
    <s v="Davis"/>
    <s v="student4756@university.com"/>
    <s v="Male"/>
    <n v="24"/>
    <x v="0"/>
    <n v="96.01"/>
    <n v="96.01"/>
    <n v="66.16"/>
    <n v="83.8"/>
    <n v="76.489999999999995"/>
    <n v="76.489999999999995"/>
    <n v="55.97"/>
    <n v="2.94"/>
    <n v="96.81"/>
    <n v="83.09"/>
    <x v="3"/>
    <x v="1"/>
    <n v="7.3"/>
    <x v="0"/>
    <x v="0"/>
    <s v="Master's"/>
    <x v="2"/>
    <x v="1"/>
    <x v="4"/>
    <n v="7.7"/>
  </r>
  <r>
    <s v="S5757"/>
    <s v="Maria"/>
    <s v="Smith"/>
    <s v="student4757@university.com"/>
    <s v="Male"/>
    <n v="23"/>
    <x v="1"/>
    <n v="90.28"/>
    <n v="90.28"/>
    <n v="63.19"/>
    <n v="98.12"/>
    <n v="76.27"/>
    <n v="76.27"/>
    <n v="50.88"/>
    <n v="1.65"/>
    <n v="64.06"/>
    <n v="65.3"/>
    <x v="3"/>
    <x v="1"/>
    <n v="9.3000000000000007"/>
    <x v="0"/>
    <x v="0"/>
    <s v="Bachelor's"/>
    <x v="4"/>
    <x v="0"/>
    <x v="3"/>
    <n v="6.9"/>
  </r>
  <r>
    <s v="S5758"/>
    <s v="Sara"/>
    <s v="Johnson"/>
    <s v="student4758@university.com"/>
    <s v="Male"/>
    <n v="18"/>
    <x v="1"/>
    <n v="57.05"/>
    <n v="57.05"/>
    <n v="51.52"/>
    <n v="53.94"/>
    <n v="87.44"/>
    <n v="87.44"/>
    <n v="67.69"/>
    <n v="6.19"/>
    <n v="69.290000000000006"/>
    <n v="52.98"/>
    <x v="0"/>
    <x v="0"/>
    <n v="26.6"/>
    <x v="0"/>
    <x v="0"/>
    <s v="Bachelor's"/>
    <x v="4"/>
    <x v="2"/>
    <x v="2"/>
    <n v="4"/>
  </r>
  <r>
    <s v="S5759"/>
    <s v="Liam"/>
    <s v="Williams"/>
    <s v="student4759@university.com"/>
    <s v="Male"/>
    <n v="22"/>
    <x v="0"/>
    <n v="88.47"/>
    <n v="88.47"/>
    <n v="97.84"/>
    <n v="45.62"/>
    <n v="67.08"/>
    <n v="67.08"/>
    <n v="68.97"/>
    <n v="6.39"/>
    <n v="71.569999999999993"/>
    <n v="58.24"/>
    <x v="1"/>
    <x v="1"/>
    <n v="28.8"/>
    <x v="1"/>
    <x v="0"/>
    <s v="High School"/>
    <x v="0"/>
    <x v="0"/>
    <x v="1"/>
    <n v="6.7"/>
  </r>
  <r>
    <s v="S5760"/>
    <s v="John"/>
    <s v="Smith"/>
    <s v="student4760@university.com"/>
    <s v="Male"/>
    <n v="24"/>
    <x v="0"/>
    <m/>
    <n v="73.948598130841134"/>
    <n v="97.56"/>
    <n v="55.78"/>
    <n v="88.09"/>
    <n v="88.09"/>
    <n v="53.86"/>
    <n v="9.83"/>
    <n v="55.21"/>
    <n v="70.09"/>
    <x v="0"/>
    <x v="0"/>
    <n v="14.1"/>
    <x v="1"/>
    <x v="0"/>
    <m/>
    <x v="1"/>
    <x v="0"/>
    <x v="6"/>
    <n v="6.1"/>
  </r>
  <r>
    <s v="S5761"/>
    <s v="John"/>
    <s v="Johnson"/>
    <s v="student4761@university.com"/>
    <s v="Female"/>
    <n v="23"/>
    <x v="3"/>
    <n v="53.93"/>
    <n v="53.93"/>
    <n v="84.82"/>
    <n v="47.37"/>
    <n v="74.25"/>
    <n v="74.25"/>
    <n v="90.71"/>
    <n v="6.69"/>
    <n v="70.2"/>
    <n v="67.67"/>
    <x v="4"/>
    <x v="1"/>
    <n v="15.3"/>
    <x v="0"/>
    <x v="0"/>
    <s v="High School"/>
    <x v="0"/>
    <x v="0"/>
    <x v="9"/>
    <n v="7.3"/>
  </r>
  <r>
    <s v="S5762"/>
    <s v="Maria"/>
    <s v="Williams"/>
    <s v="student4762@university.com"/>
    <s v="Male"/>
    <n v="21"/>
    <x v="2"/>
    <n v="91.26"/>
    <n v="91.26"/>
    <n v="57.78"/>
    <n v="50.18"/>
    <n v="81.900000000000006"/>
    <n v="81.900000000000006"/>
    <n v="70.28"/>
    <n v="5.16"/>
    <n v="88.74"/>
    <n v="94.78"/>
    <x v="1"/>
    <x v="1"/>
    <n v="14.9"/>
    <x v="0"/>
    <x v="0"/>
    <s v="None"/>
    <x v="1"/>
    <x v="0"/>
    <x v="7"/>
    <n v="8.5"/>
  </r>
  <r>
    <s v="S5763"/>
    <s v="Maria"/>
    <s v="Brown"/>
    <s v="student4763@university.com"/>
    <s v="Male"/>
    <n v="22"/>
    <x v="3"/>
    <n v="77.37"/>
    <n v="77.37"/>
    <n v="54.71"/>
    <n v="60.05"/>
    <n v="98.24"/>
    <n v="98.24"/>
    <n v="74.5"/>
    <n v="9.1300000000000008"/>
    <n v="92.34"/>
    <n v="77.28"/>
    <x v="0"/>
    <x v="0"/>
    <n v="25.9"/>
    <x v="1"/>
    <x v="0"/>
    <s v="Master's"/>
    <x v="2"/>
    <x v="1"/>
    <x v="6"/>
    <n v="5.3"/>
  </r>
  <r>
    <s v="S5764"/>
    <s v="Omar"/>
    <s v="Williams"/>
    <s v="student4764@university.com"/>
    <s v="Female"/>
    <n v="20"/>
    <x v="1"/>
    <n v="83.46"/>
    <n v="83.46"/>
    <n v="99.32"/>
    <n v="64.84"/>
    <n v="73.569999999999993"/>
    <n v="73.569999999999993"/>
    <n v="63.23"/>
    <n v="8.2799999999999994"/>
    <n v="94.31"/>
    <n v="81.36"/>
    <x v="4"/>
    <x v="1"/>
    <n v="16.3"/>
    <x v="1"/>
    <x v="0"/>
    <s v="Bachelor's"/>
    <x v="4"/>
    <x v="1"/>
    <x v="9"/>
    <n v="7.4"/>
  </r>
  <r>
    <s v="S5765"/>
    <s v="Ali"/>
    <s v="Jones"/>
    <s v="student4765@university.com"/>
    <s v="Male"/>
    <n v="19"/>
    <x v="0"/>
    <n v="74.64"/>
    <n v="74.64"/>
    <n v="43.99"/>
    <n v="94.22"/>
    <m/>
    <n v="75.743990147783293"/>
    <n v="75.58"/>
    <n v="5.49"/>
    <n v="50.73"/>
    <n v="84.43"/>
    <x v="2"/>
    <x v="1"/>
    <n v="14.4"/>
    <x v="1"/>
    <x v="0"/>
    <s v="Bachelor's"/>
    <x v="4"/>
    <x v="0"/>
    <x v="2"/>
    <n v="4.8"/>
  </r>
  <r>
    <s v="S5766"/>
    <s v="Omar"/>
    <s v="Williams"/>
    <s v="student4766@university.com"/>
    <s v="Male"/>
    <n v="20"/>
    <x v="0"/>
    <n v="84.89"/>
    <n v="84.89"/>
    <n v="90.61"/>
    <n v="51.74"/>
    <n v="95.29"/>
    <n v="95.29"/>
    <n v="88.34"/>
    <n v="5.1100000000000003"/>
    <n v="89.44"/>
    <n v="76.58"/>
    <x v="2"/>
    <x v="1"/>
    <n v="20.5"/>
    <x v="1"/>
    <x v="0"/>
    <s v="Bachelor's"/>
    <x v="4"/>
    <x v="0"/>
    <x v="1"/>
    <n v="4.4000000000000004"/>
  </r>
  <r>
    <s v="S5767"/>
    <s v="Omar"/>
    <s v="Jones"/>
    <s v="student4767@university.com"/>
    <s v="Male"/>
    <n v="21"/>
    <x v="3"/>
    <n v="51.7"/>
    <n v="51.7"/>
    <n v="61.33"/>
    <n v="98.31"/>
    <n v="95.13"/>
    <n v="95.13"/>
    <n v="95.31"/>
    <n v="9.42"/>
    <n v="75.13"/>
    <n v="88.48"/>
    <x v="2"/>
    <x v="1"/>
    <n v="17.3"/>
    <x v="0"/>
    <x v="0"/>
    <s v="Bachelor's"/>
    <x v="4"/>
    <x v="2"/>
    <x v="8"/>
    <n v="8.6999999999999993"/>
  </r>
  <r>
    <s v="S5768"/>
    <s v="Liam"/>
    <s v="Johnson"/>
    <s v="student4768@university.com"/>
    <s v="Female"/>
    <n v="24"/>
    <x v="2"/>
    <n v="88.14"/>
    <n v="88.14"/>
    <n v="65.13"/>
    <n v="88.61"/>
    <n v="99.62"/>
    <n v="99.62"/>
    <n v="98.53"/>
    <n v="6.17"/>
    <n v="60.31"/>
    <n v="89.16"/>
    <x v="1"/>
    <x v="1"/>
    <n v="18.3"/>
    <x v="0"/>
    <x v="0"/>
    <s v="Master's"/>
    <x v="2"/>
    <x v="1"/>
    <x v="2"/>
    <n v="8.3000000000000007"/>
  </r>
  <r>
    <s v="S5769"/>
    <s v="John"/>
    <s v="Williams"/>
    <s v="student4769@university.com"/>
    <s v="Male"/>
    <n v="18"/>
    <x v="0"/>
    <n v="51.67"/>
    <n v="51.67"/>
    <n v="89.92"/>
    <n v="92.89"/>
    <n v="77.540000000000006"/>
    <n v="77.540000000000006"/>
    <n v="71.34"/>
    <n v="7.14"/>
    <n v="74.94"/>
    <n v="67.569999999999993"/>
    <x v="2"/>
    <x v="1"/>
    <n v="15.2"/>
    <x v="1"/>
    <x v="0"/>
    <s v="High School"/>
    <x v="0"/>
    <x v="0"/>
    <x v="7"/>
    <n v="6.5"/>
  </r>
  <r>
    <s v="S5770"/>
    <s v="Liam"/>
    <s v="Johnson"/>
    <s v="student4770@university.com"/>
    <s v="Female"/>
    <n v="22"/>
    <x v="2"/>
    <m/>
    <n v="73.989951219512193"/>
    <n v="45.44"/>
    <n v="95.77"/>
    <n v="67.209999999999994"/>
    <n v="67.209999999999994"/>
    <n v="99.5"/>
    <n v="0.87"/>
    <n v="92.21"/>
    <n v="54.24"/>
    <x v="2"/>
    <x v="1"/>
    <n v="16.5"/>
    <x v="0"/>
    <x v="0"/>
    <s v="Bachelor's"/>
    <x v="4"/>
    <x v="1"/>
    <x v="0"/>
    <n v="4.7"/>
  </r>
  <r>
    <s v="S5771"/>
    <s v="Liam"/>
    <s v="Johnson"/>
    <s v="student4771@university.com"/>
    <s v="Female"/>
    <n v="24"/>
    <x v="3"/>
    <n v="57.55"/>
    <n v="57.55"/>
    <n v="61.25"/>
    <n v="85.19"/>
    <m/>
    <n v="75.460808080808121"/>
    <n v="64.75"/>
    <n v="7.18"/>
    <n v="71.709999999999994"/>
    <n v="99.32"/>
    <x v="0"/>
    <x v="0"/>
    <n v="5.9"/>
    <x v="1"/>
    <x v="0"/>
    <s v="PhD"/>
    <x v="3"/>
    <x v="2"/>
    <x v="2"/>
    <n v="5.3"/>
  </r>
  <r>
    <s v="S5772"/>
    <s v="Sara"/>
    <s v="Smith"/>
    <s v="student4772@university.com"/>
    <s v="Male"/>
    <n v="18"/>
    <x v="0"/>
    <n v="91.18"/>
    <n v="91.18"/>
    <n v="97.12"/>
    <n v="87.33"/>
    <n v="51.7"/>
    <n v="51.7"/>
    <n v="50.35"/>
    <n v="2.65"/>
    <n v="99.52"/>
    <n v="82.13"/>
    <x v="1"/>
    <x v="1"/>
    <n v="28.1"/>
    <x v="0"/>
    <x v="0"/>
    <s v="None"/>
    <x v="1"/>
    <x v="0"/>
    <x v="2"/>
    <n v="6.8"/>
  </r>
  <r>
    <s v="S5773"/>
    <s v="John"/>
    <s v="Johnson"/>
    <s v="student4773@university.com"/>
    <s v="Female"/>
    <n v="21"/>
    <x v="1"/>
    <n v="65.680000000000007"/>
    <n v="65.680000000000007"/>
    <n v="81.94"/>
    <n v="66.27"/>
    <n v="86.34"/>
    <n v="86.34"/>
    <n v="88.38"/>
    <n v="1.1599999999999999"/>
    <n v="80.83"/>
    <n v="85.45"/>
    <x v="0"/>
    <x v="0"/>
    <n v="5.8"/>
    <x v="0"/>
    <x v="0"/>
    <s v="None"/>
    <x v="1"/>
    <x v="0"/>
    <x v="4"/>
    <n v="7.3"/>
  </r>
  <r>
    <s v="S5774"/>
    <s v="Ali"/>
    <s v="Johnson"/>
    <s v="student4774@university.com"/>
    <s v="Male"/>
    <n v="22"/>
    <x v="1"/>
    <n v="72.7"/>
    <n v="72.7"/>
    <n v="85.3"/>
    <n v="70.63"/>
    <n v="61.67"/>
    <n v="61.67"/>
    <n v="58.92"/>
    <n v="8.5"/>
    <n v="74.489999999999995"/>
    <n v="87.83"/>
    <x v="1"/>
    <x v="1"/>
    <n v="24.3"/>
    <x v="1"/>
    <x v="0"/>
    <m/>
    <x v="1"/>
    <x v="0"/>
    <x v="3"/>
    <n v="7.5"/>
  </r>
  <r>
    <s v="S5775"/>
    <s v="Emma"/>
    <s v="Williams"/>
    <s v="student4775@university.com"/>
    <s v="Male"/>
    <n v="23"/>
    <x v="2"/>
    <n v="71.44"/>
    <n v="71.44"/>
    <n v="85.45"/>
    <n v="95.95"/>
    <n v="80.33"/>
    <n v="80.33"/>
    <n v="52.62"/>
    <n v="6.91"/>
    <n v="64.739999999999995"/>
    <n v="80.650000000000006"/>
    <x v="4"/>
    <x v="1"/>
    <n v="12.5"/>
    <x v="0"/>
    <x v="0"/>
    <s v="None"/>
    <x v="1"/>
    <x v="0"/>
    <x v="7"/>
    <n v="7.7"/>
  </r>
  <r>
    <s v="S5776"/>
    <s v="Maria"/>
    <s v="Williams"/>
    <s v="student4776@university.com"/>
    <s v="Male"/>
    <n v="23"/>
    <x v="3"/>
    <n v="88.63"/>
    <n v="88.63"/>
    <n v="43.63"/>
    <n v="62.7"/>
    <n v="95.83"/>
    <n v="95.83"/>
    <n v="96.2"/>
    <n v="4.08"/>
    <n v="50.55"/>
    <n v="73.55"/>
    <x v="3"/>
    <x v="1"/>
    <n v="7.8"/>
    <x v="0"/>
    <x v="0"/>
    <s v="None"/>
    <x v="1"/>
    <x v="1"/>
    <x v="6"/>
    <n v="5"/>
  </r>
  <r>
    <s v="S5777"/>
    <s v="Maria"/>
    <s v="Brown"/>
    <s v="student4777@university.com"/>
    <s v="Male"/>
    <n v="24"/>
    <x v="3"/>
    <n v="74.06"/>
    <n v="74.06"/>
    <n v="52.19"/>
    <n v="42.52"/>
    <n v="97.51"/>
    <n v="97.51"/>
    <n v="89.59"/>
    <n v="4.3099999999999996"/>
    <n v="80.53"/>
    <n v="99.23"/>
    <x v="3"/>
    <x v="1"/>
    <n v="20.2"/>
    <x v="0"/>
    <x v="0"/>
    <s v="Master's"/>
    <x v="2"/>
    <x v="0"/>
    <x v="8"/>
    <n v="5.5"/>
  </r>
  <r>
    <s v="S5778"/>
    <s v="Ali"/>
    <s v="Smith"/>
    <s v="student4778@university.com"/>
    <s v="Male"/>
    <n v="20"/>
    <x v="0"/>
    <n v="89.45"/>
    <n v="89.45"/>
    <n v="69.48"/>
    <n v="85.77"/>
    <n v="50.22"/>
    <n v="50.22"/>
    <n v="55.13"/>
    <n v="1.97"/>
    <n v="78.87"/>
    <n v="86.38"/>
    <x v="1"/>
    <x v="1"/>
    <n v="22.7"/>
    <x v="1"/>
    <x v="0"/>
    <s v="None"/>
    <x v="1"/>
    <x v="0"/>
    <x v="8"/>
    <n v="4.0999999999999996"/>
  </r>
  <r>
    <s v="S5779"/>
    <s v="Liam"/>
    <s v="Johnson"/>
    <s v="student4779@university.com"/>
    <s v="Female"/>
    <n v="24"/>
    <x v="3"/>
    <n v="53.68"/>
    <n v="53.68"/>
    <n v="62.09"/>
    <n v="74.39"/>
    <n v="65.849999999999994"/>
    <n v="65.849999999999994"/>
    <n v="88.85"/>
    <n v="0.1"/>
    <n v="75.84"/>
    <n v="92.29"/>
    <x v="0"/>
    <x v="0"/>
    <n v="20.8"/>
    <x v="0"/>
    <x v="0"/>
    <s v="Master's"/>
    <x v="2"/>
    <x v="1"/>
    <x v="5"/>
    <n v="4.4000000000000004"/>
  </r>
  <r>
    <s v="S5780"/>
    <s v="Omar"/>
    <s v="Smith"/>
    <s v="student4780@university.com"/>
    <s v="Female"/>
    <n v="20"/>
    <x v="2"/>
    <m/>
    <n v="73.997806122448992"/>
    <n v="64.650000000000006"/>
    <n v="88.89"/>
    <n v="91.87"/>
    <n v="91.87"/>
    <n v="92.2"/>
    <n v="3.49"/>
    <n v="76.89"/>
    <n v="71.98"/>
    <x v="3"/>
    <x v="1"/>
    <n v="19.399999999999999"/>
    <x v="0"/>
    <x v="0"/>
    <m/>
    <x v="1"/>
    <x v="2"/>
    <x v="6"/>
    <n v="5.5"/>
  </r>
  <r>
    <s v="S5781"/>
    <s v="Sara"/>
    <s v="Jones"/>
    <s v="student4781@university.com"/>
    <s v="Female"/>
    <n v="21"/>
    <x v="3"/>
    <n v="77.58"/>
    <n v="77.58"/>
    <n v="86.89"/>
    <n v="44.53"/>
    <n v="76.819999999999993"/>
    <n v="76.819999999999993"/>
    <n v="95.27"/>
    <n v="1.48"/>
    <n v="92.18"/>
    <n v="95.24"/>
    <x v="0"/>
    <x v="0"/>
    <n v="18.399999999999999"/>
    <x v="0"/>
    <x v="0"/>
    <s v="Master's"/>
    <x v="2"/>
    <x v="1"/>
    <x v="1"/>
    <n v="4.9000000000000004"/>
  </r>
  <r>
    <s v="S5782"/>
    <s v="Liam"/>
    <s v="Johnson"/>
    <s v="student4782@university.com"/>
    <s v="Female"/>
    <n v="23"/>
    <x v="0"/>
    <n v="97.35"/>
    <n v="97.35"/>
    <n v="40.880000000000003"/>
    <n v="77.27"/>
    <n v="90.38"/>
    <n v="90.38"/>
    <n v="77.180000000000007"/>
    <n v="4.22"/>
    <n v="65.84"/>
    <n v="86.61"/>
    <x v="1"/>
    <x v="1"/>
    <n v="18.5"/>
    <x v="1"/>
    <x v="0"/>
    <s v="None"/>
    <x v="1"/>
    <x v="1"/>
    <x v="4"/>
    <n v="6.5"/>
  </r>
  <r>
    <s v="S5783"/>
    <s v="Maria"/>
    <s v="Smith"/>
    <s v="student4783@university.com"/>
    <s v="Male"/>
    <n v="22"/>
    <x v="3"/>
    <n v="53.74"/>
    <n v="53.74"/>
    <n v="79.63"/>
    <n v="54.86"/>
    <n v="92.67"/>
    <n v="92.67"/>
    <n v="85.17"/>
    <n v="8.34"/>
    <n v="77.510000000000005"/>
    <n v="87.31"/>
    <x v="4"/>
    <x v="1"/>
    <n v="26.6"/>
    <x v="0"/>
    <x v="0"/>
    <s v="PhD"/>
    <x v="3"/>
    <x v="1"/>
    <x v="9"/>
    <n v="8.1999999999999993"/>
  </r>
  <r>
    <s v="S5784"/>
    <s v="Ahmed"/>
    <s v="Brown"/>
    <s v="student4784@university.com"/>
    <s v="Male"/>
    <n v="23"/>
    <x v="0"/>
    <n v="52.15"/>
    <n v="52.15"/>
    <n v="40.01"/>
    <n v="94.2"/>
    <n v="72.13"/>
    <n v="72.13"/>
    <n v="88.11"/>
    <n v="1.1499999999999999"/>
    <n v="84"/>
    <n v="54.35"/>
    <x v="2"/>
    <x v="1"/>
    <n v="7.3"/>
    <x v="1"/>
    <x v="0"/>
    <s v="High School"/>
    <x v="0"/>
    <x v="2"/>
    <x v="2"/>
    <n v="7.6"/>
  </r>
  <r>
    <s v="S5785"/>
    <s v="Omar"/>
    <s v="Brown"/>
    <s v="student4785@university.com"/>
    <s v="Female"/>
    <n v="20"/>
    <x v="3"/>
    <n v="57.83"/>
    <n v="57.83"/>
    <n v="43.78"/>
    <n v="46.59"/>
    <m/>
    <n v="75.286054054054091"/>
    <n v="84.43"/>
    <n v="0.92"/>
    <n v="60.49"/>
    <n v="80.87"/>
    <x v="0"/>
    <x v="0"/>
    <n v="8.9"/>
    <x v="1"/>
    <x v="0"/>
    <s v="Master's"/>
    <x v="2"/>
    <x v="1"/>
    <x v="6"/>
    <n v="7.8"/>
  </r>
  <r>
    <s v="S5786"/>
    <s v="Maria"/>
    <s v="Johnson"/>
    <s v="student4786@university.com"/>
    <s v="Male"/>
    <n v="24"/>
    <x v="3"/>
    <n v="82.06"/>
    <n v="82.06"/>
    <n v="64.5"/>
    <n v="90.58"/>
    <n v="72.77"/>
    <n v="72.77"/>
    <n v="82.34"/>
    <n v="9.02"/>
    <n v="96.24"/>
    <n v="66.760000000000005"/>
    <x v="1"/>
    <x v="1"/>
    <n v="25.3"/>
    <x v="1"/>
    <x v="0"/>
    <s v="PhD"/>
    <x v="3"/>
    <x v="2"/>
    <x v="4"/>
    <n v="7"/>
  </r>
  <r>
    <s v="S5787"/>
    <s v="Ahmed"/>
    <s v="Jones"/>
    <s v="student4787@university.com"/>
    <s v="Female"/>
    <n v="21"/>
    <x v="3"/>
    <n v="69.95"/>
    <n v="69.95"/>
    <n v="90.46"/>
    <n v="45.31"/>
    <n v="82.64"/>
    <n v="82.64"/>
    <n v="77.38"/>
    <n v="7.45"/>
    <n v="86.86"/>
    <n v="83.45"/>
    <x v="3"/>
    <x v="1"/>
    <n v="12.6"/>
    <x v="0"/>
    <x v="0"/>
    <s v="High School"/>
    <x v="0"/>
    <x v="0"/>
    <x v="2"/>
    <n v="7.5"/>
  </r>
  <r>
    <s v="S5788"/>
    <s v="Liam"/>
    <s v="Brown"/>
    <s v="student4788@university.com"/>
    <s v="Female"/>
    <n v="23"/>
    <x v="3"/>
    <n v="91.28"/>
    <n v="91.28"/>
    <n v="48.7"/>
    <n v="41.51"/>
    <n v="68.36"/>
    <n v="68.36"/>
    <n v="73.959999999999994"/>
    <n v="0.53"/>
    <n v="52.66"/>
    <n v="78.41"/>
    <x v="1"/>
    <x v="1"/>
    <n v="24.3"/>
    <x v="0"/>
    <x v="1"/>
    <s v="High School"/>
    <x v="0"/>
    <x v="1"/>
    <x v="8"/>
    <n v="4.9000000000000004"/>
  </r>
  <r>
    <s v="S5789"/>
    <s v="Ali"/>
    <s v="Brown"/>
    <s v="student4789@university.com"/>
    <s v="Female"/>
    <n v="21"/>
    <x v="2"/>
    <n v="53.6"/>
    <n v="53.6"/>
    <n v="73.28"/>
    <n v="54.1"/>
    <n v="88.75"/>
    <n v="88.75"/>
    <n v="99.81"/>
    <n v="0.8"/>
    <n v="93.26"/>
    <n v="55.56"/>
    <x v="4"/>
    <x v="1"/>
    <n v="13.8"/>
    <x v="0"/>
    <x v="0"/>
    <s v="PhD"/>
    <x v="3"/>
    <x v="0"/>
    <x v="2"/>
    <n v="6.8"/>
  </r>
  <r>
    <s v="S5790"/>
    <s v="Ali"/>
    <s v="Jones"/>
    <s v="student4790@university.com"/>
    <s v="Female"/>
    <n v="23"/>
    <x v="3"/>
    <n v="59.82"/>
    <n v="59.82"/>
    <n v="80.709999999999994"/>
    <n v="59.98"/>
    <n v="95.2"/>
    <n v="95.2"/>
    <n v="66.88"/>
    <n v="6.85"/>
    <n v="96.49"/>
    <n v="76.5"/>
    <x v="0"/>
    <x v="0"/>
    <n v="28.1"/>
    <x v="1"/>
    <x v="0"/>
    <s v="Bachelor's"/>
    <x v="4"/>
    <x v="2"/>
    <x v="8"/>
    <n v="6.9"/>
  </r>
  <r>
    <s v="S5791"/>
    <s v="Omar"/>
    <s v="Smith"/>
    <s v="student4791@university.com"/>
    <s v="Male"/>
    <n v="24"/>
    <x v="0"/>
    <n v="65"/>
    <n v="65"/>
    <n v="53.77"/>
    <n v="77.59"/>
    <n v="64.12"/>
    <n v="64.12"/>
    <n v="54.41"/>
    <n v="3.7"/>
    <n v="89.68"/>
    <n v="72.56"/>
    <x v="0"/>
    <x v="0"/>
    <n v="12"/>
    <x v="0"/>
    <x v="0"/>
    <s v="Bachelor's"/>
    <x v="4"/>
    <x v="0"/>
    <x v="4"/>
    <n v="7.1"/>
  </r>
  <r>
    <s v="S5792"/>
    <s v="Maria"/>
    <s v="Brown"/>
    <s v="student4792@university.com"/>
    <s v="Male"/>
    <n v="18"/>
    <x v="2"/>
    <n v="81.34"/>
    <n v="81.34"/>
    <n v="70.739999999999995"/>
    <n v="47.9"/>
    <n v="98.25"/>
    <n v="98.25"/>
    <n v="88.25"/>
    <n v="7.24"/>
    <n v="71.31"/>
    <n v="88.82"/>
    <x v="2"/>
    <x v="1"/>
    <n v="15.7"/>
    <x v="1"/>
    <x v="0"/>
    <s v="Master's"/>
    <x v="2"/>
    <x v="1"/>
    <x v="6"/>
    <n v="7.9"/>
  </r>
  <r>
    <s v="S5793"/>
    <s v="John"/>
    <s v="Williams"/>
    <s v="student4793@university.com"/>
    <s v="Female"/>
    <n v="24"/>
    <x v="1"/>
    <n v="84.26"/>
    <n v="84.26"/>
    <n v="94.68"/>
    <n v="66.239999999999995"/>
    <n v="81.14"/>
    <n v="81.14"/>
    <n v="60.69"/>
    <n v="4.04"/>
    <n v="99.72"/>
    <n v="75.13"/>
    <x v="0"/>
    <x v="0"/>
    <n v="9"/>
    <x v="0"/>
    <x v="1"/>
    <m/>
    <x v="1"/>
    <x v="1"/>
    <x v="2"/>
    <n v="8.6999999999999993"/>
  </r>
  <r>
    <s v="S5794"/>
    <s v="Ahmed"/>
    <s v="Davis"/>
    <s v="student4794@university.com"/>
    <s v="Female"/>
    <n v="23"/>
    <x v="2"/>
    <n v="56.21"/>
    <n v="56.21"/>
    <n v="70.73"/>
    <n v="52.26"/>
    <n v="93.91"/>
    <n v="93.91"/>
    <n v="76.63"/>
    <n v="9.68"/>
    <n v="56.22"/>
    <n v="74.06"/>
    <x v="2"/>
    <x v="1"/>
    <n v="21.7"/>
    <x v="0"/>
    <x v="0"/>
    <s v="Master's"/>
    <x v="2"/>
    <x v="1"/>
    <x v="9"/>
    <n v="7.6"/>
  </r>
  <r>
    <s v="S5795"/>
    <s v="Sara"/>
    <s v="Davis"/>
    <s v="student4795@university.com"/>
    <s v="Female"/>
    <n v="20"/>
    <x v="2"/>
    <n v="97.19"/>
    <n v="97.19"/>
    <n v="49.44"/>
    <n v="91.32"/>
    <n v="55.2"/>
    <n v="55.2"/>
    <n v="54.79"/>
    <n v="6.94"/>
    <n v="76.83"/>
    <n v="85.97"/>
    <x v="1"/>
    <x v="1"/>
    <n v="15.1"/>
    <x v="0"/>
    <x v="0"/>
    <s v="PhD"/>
    <x v="3"/>
    <x v="1"/>
    <x v="4"/>
    <n v="8.6"/>
  </r>
  <r>
    <s v="S5796"/>
    <s v="Maria"/>
    <s v="Brown"/>
    <s v="student4796@university.com"/>
    <s v="Female"/>
    <n v="24"/>
    <x v="0"/>
    <n v="67.05"/>
    <n v="67.05"/>
    <n v="77.67"/>
    <n v="42.7"/>
    <n v="62.57"/>
    <n v="62.57"/>
    <n v="80.959999999999994"/>
    <n v="0.47"/>
    <n v="58.52"/>
    <n v="83.43"/>
    <x v="3"/>
    <x v="1"/>
    <n v="28.5"/>
    <x v="0"/>
    <x v="0"/>
    <s v="Bachelor's"/>
    <x v="4"/>
    <x v="1"/>
    <x v="7"/>
    <n v="6.7"/>
  </r>
  <r>
    <s v="S5797"/>
    <s v="Sara"/>
    <s v="Smith"/>
    <s v="student4797@university.com"/>
    <s v="Female"/>
    <n v="22"/>
    <x v="0"/>
    <n v="85.66"/>
    <n v="85.66"/>
    <n v="75.53"/>
    <n v="61.36"/>
    <n v="66.05"/>
    <n v="66.05"/>
    <n v="97.2"/>
    <n v="3.31"/>
    <n v="71.97"/>
    <n v="99.59"/>
    <x v="1"/>
    <x v="1"/>
    <n v="5.4"/>
    <x v="0"/>
    <x v="0"/>
    <s v="Bachelor's"/>
    <x v="4"/>
    <x v="0"/>
    <x v="8"/>
    <n v="5.4"/>
  </r>
  <r>
    <s v="S5798"/>
    <s v="Maria"/>
    <s v="Smith"/>
    <s v="student4798@university.com"/>
    <s v="Male"/>
    <n v="20"/>
    <x v="3"/>
    <n v="76.209999999999994"/>
    <n v="76.209999999999994"/>
    <n v="41.62"/>
    <n v="77.88"/>
    <n v="65.14"/>
    <n v="65.14"/>
    <n v="86.14"/>
    <n v="5.64"/>
    <n v="96.37"/>
    <n v="67.599999999999994"/>
    <x v="0"/>
    <x v="0"/>
    <n v="14.7"/>
    <x v="0"/>
    <x v="0"/>
    <s v="None"/>
    <x v="1"/>
    <x v="1"/>
    <x v="6"/>
    <n v="7.3"/>
  </r>
  <r>
    <s v="S5799"/>
    <s v="John"/>
    <s v="Johnson"/>
    <s v="student4799@university.com"/>
    <s v="Female"/>
    <n v="20"/>
    <x v="0"/>
    <n v="61.14"/>
    <n v="61.14"/>
    <n v="45.44"/>
    <n v="94.79"/>
    <n v="58.59"/>
    <n v="58.59"/>
    <n v="60.73"/>
    <n v="1.42"/>
    <n v="89.71"/>
    <n v="84.42"/>
    <x v="4"/>
    <x v="1"/>
    <n v="5.6"/>
    <x v="1"/>
    <x v="1"/>
    <m/>
    <x v="1"/>
    <x v="0"/>
    <x v="3"/>
    <n v="8.9"/>
  </r>
  <r>
    <s v="S5800"/>
    <s v="John"/>
    <s v="Williams"/>
    <s v="student4800@university.com"/>
    <s v="Female"/>
    <n v="20"/>
    <x v="1"/>
    <n v="92.31"/>
    <n v="92.31"/>
    <n v="49.41"/>
    <n v="92.08"/>
    <n v="93.41"/>
    <n v="93.41"/>
    <n v="98.56"/>
    <n v="0.03"/>
    <n v="89.1"/>
    <n v="58.36"/>
    <x v="1"/>
    <x v="1"/>
    <n v="13.2"/>
    <x v="0"/>
    <x v="0"/>
    <m/>
    <x v="1"/>
    <x v="1"/>
    <x v="1"/>
    <n v="7.5"/>
  </r>
  <r>
    <s v="S5801"/>
    <s v="Omar"/>
    <s v="Smith"/>
    <s v="student4801@university.com"/>
    <s v="Male"/>
    <n v="21"/>
    <x v="0"/>
    <n v="90.91"/>
    <n v="90.91"/>
    <n v="48.18"/>
    <n v="93.71"/>
    <n v="70.930000000000007"/>
    <n v="70.930000000000007"/>
    <n v="65.349999999999994"/>
    <n v="0.79"/>
    <n v="67.69"/>
    <n v="90.23"/>
    <x v="1"/>
    <x v="1"/>
    <n v="14.5"/>
    <x v="0"/>
    <x v="0"/>
    <s v="None"/>
    <x v="1"/>
    <x v="2"/>
    <x v="2"/>
    <n v="8.8000000000000007"/>
  </r>
  <r>
    <s v="S5802"/>
    <s v="Omar"/>
    <s v="Jones"/>
    <s v="student4802@university.com"/>
    <s v="Male"/>
    <n v="19"/>
    <x v="1"/>
    <n v="69.8"/>
    <n v="69.8"/>
    <n v="55.57"/>
    <n v="43.77"/>
    <n v="98.16"/>
    <n v="98.16"/>
    <n v="71.83"/>
    <n v="5.24"/>
    <n v="96.71"/>
    <n v="89.31"/>
    <x v="1"/>
    <x v="1"/>
    <n v="11.5"/>
    <x v="1"/>
    <x v="0"/>
    <s v="PhD"/>
    <x v="3"/>
    <x v="0"/>
    <x v="3"/>
    <n v="4.0999999999999996"/>
  </r>
  <r>
    <s v="S5803"/>
    <s v="John"/>
    <s v="Williams"/>
    <s v="student4803@university.com"/>
    <s v="Male"/>
    <n v="19"/>
    <x v="1"/>
    <n v="79.430000000000007"/>
    <n v="79.430000000000007"/>
    <n v="67.25"/>
    <n v="90.46"/>
    <n v="79.17"/>
    <n v="79.17"/>
    <n v="74.91"/>
    <n v="6.32"/>
    <n v="68.41"/>
    <n v="86.29"/>
    <x v="0"/>
    <x v="0"/>
    <n v="11.4"/>
    <x v="0"/>
    <x v="0"/>
    <s v="Master's"/>
    <x v="2"/>
    <x v="2"/>
    <x v="7"/>
    <n v="5.3"/>
  </r>
  <r>
    <s v="S5804"/>
    <s v="Emma"/>
    <s v="Davis"/>
    <s v="student4804@university.com"/>
    <s v="Male"/>
    <n v="18"/>
    <x v="3"/>
    <n v="62.89"/>
    <n v="62.89"/>
    <n v="62.3"/>
    <n v="86.79"/>
    <n v="56.92"/>
    <n v="56.92"/>
    <n v="99.54"/>
    <n v="0.93"/>
    <n v="52"/>
    <n v="55.95"/>
    <x v="1"/>
    <x v="1"/>
    <n v="11.5"/>
    <x v="0"/>
    <x v="0"/>
    <s v="Master's"/>
    <x v="2"/>
    <x v="0"/>
    <x v="9"/>
    <n v="5.4"/>
  </r>
  <r>
    <s v="S5805"/>
    <s v="John"/>
    <s v="Williams"/>
    <s v="student4805@university.com"/>
    <s v="Male"/>
    <n v="20"/>
    <x v="1"/>
    <n v="84.49"/>
    <n v="84.49"/>
    <n v="93.44"/>
    <n v="94.15"/>
    <m/>
    <n v="75.16048192771089"/>
    <n v="53.44"/>
    <n v="6.65"/>
    <n v="81.89"/>
    <n v="99.38"/>
    <x v="0"/>
    <x v="0"/>
    <n v="11.7"/>
    <x v="1"/>
    <x v="0"/>
    <s v="None"/>
    <x v="1"/>
    <x v="1"/>
    <x v="8"/>
    <n v="6.1"/>
  </r>
  <r>
    <s v="S5806"/>
    <s v="Ali"/>
    <s v="Jones"/>
    <s v="student4806@university.com"/>
    <s v="Male"/>
    <n v="19"/>
    <x v="0"/>
    <n v="65.45"/>
    <n v="65.45"/>
    <n v="76.73"/>
    <n v="58.69"/>
    <n v="99.68"/>
    <n v="99.68"/>
    <n v="84.84"/>
    <n v="6.17"/>
    <n v="68.13"/>
    <n v="97.13"/>
    <x v="0"/>
    <x v="0"/>
    <n v="12.1"/>
    <x v="0"/>
    <x v="0"/>
    <s v="None"/>
    <x v="1"/>
    <x v="2"/>
    <x v="0"/>
    <n v="4.2"/>
  </r>
  <r>
    <s v="S5807"/>
    <s v="Ali"/>
    <s v="Brown"/>
    <s v="student4807@university.com"/>
    <s v="Male"/>
    <n v="18"/>
    <x v="3"/>
    <n v="92.2"/>
    <n v="92.2"/>
    <n v="92.57"/>
    <n v="94.71"/>
    <n v="78.260000000000005"/>
    <n v="78.260000000000005"/>
    <n v="68.099999999999994"/>
    <n v="9.4"/>
    <n v="57.69"/>
    <n v="68.5"/>
    <x v="1"/>
    <x v="1"/>
    <n v="26.3"/>
    <x v="0"/>
    <x v="1"/>
    <s v="Master's"/>
    <x v="2"/>
    <x v="0"/>
    <x v="0"/>
    <n v="8.6"/>
  </r>
  <r>
    <s v="S5808"/>
    <s v="Emma"/>
    <s v="Jones"/>
    <s v="student4808@university.com"/>
    <s v="Male"/>
    <n v="21"/>
    <x v="1"/>
    <n v="60.87"/>
    <n v="60.87"/>
    <n v="71.62"/>
    <n v="64.16"/>
    <n v="50.09"/>
    <n v="50.09"/>
    <n v="53.92"/>
    <n v="8.41"/>
    <n v="96.73"/>
    <n v="78.87"/>
    <x v="2"/>
    <x v="1"/>
    <n v="6"/>
    <x v="0"/>
    <x v="0"/>
    <s v="High School"/>
    <x v="0"/>
    <x v="1"/>
    <x v="3"/>
    <n v="7.5"/>
  </r>
  <r>
    <s v="S5809"/>
    <s v="Liam"/>
    <s v="Jones"/>
    <s v="student4809@university.com"/>
    <s v="Male"/>
    <n v="20"/>
    <x v="0"/>
    <n v="50.74"/>
    <n v="50.74"/>
    <n v="45.39"/>
    <n v="78.05"/>
    <n v="96.65"/>
    <n v="96.65"/>
    <n v="96.75"/>
    <n v="9.43"/>
    <n v="81.86"/>
    <n v="94.44"/>
    <x v="4"/>
    <x v="1"/>
    <n v="29.7"/>
    <x v="1"/>
    <x v="0"/>
    <m/>
    <x v="1"/>
    <x v="0"/>
    <x v="1"/>
    <n v="4.4000000000000004"/>
  </r>
  <r>
    <s v="S5810"/>
    <s v="Ahmed"/>
    <s v="Brown"/>
    <s v="student4810@university.com"/>
    <s v="Female"/>
    <n v="22"/>
    <x v="1"/>
    <n v="63.43"/>
    <n v="63.43"/>
    <n v="67.8"/>
    <n v="65.45"/>
    <m/>
    <n v="75.012098765432142"/>
    <n v="79.489999999999995"/>
    <n v="9.66"/>
    <n v="97.03"/>
    <n v="74.73"/>
    <x v="2"/>
    <x v="1"/>
    <n v="12"/>
    <x v="0"/>
    <x v="0"/>
    <s v="High School"/>
    <x v="0"/>
    <x v="1"/>
    <x v="3"/>
    <n v="4.9000000000000004"/>
  </r>
  <r>
    <s v="S5811"/>
    <s v="Liam"/>
    <s v="Brown"/>
    <s v="student4811@university.com"/>
    <s v="Male"/>
    <n v="21"/>
    <x v="0"/>
    <n v="59.55"/>
    <n v="59.55"/>
    <n v="89.32"/>
    <n v="65.66"/>
    <n v="84.43"/>
    <n v="84.43"/>
    <n v="87.68"/>
    <n v="4.41"/>
    <n v="79.150000000000006"/>
    <n v="79.959999999999994"/>
    <x v="0"/>
    <x v="0"/>
    <n v="5.7"/>
    <x v="0"/>
    <x v="0"/>
    <s v="PhD"/>
    <x v="3"/>
    <x v="1"/>
    <x v="8"/>
    <n v="7"/>
  </r>
  <r>
    <s v="S5812"/>
    <s v="Sara"/>
    <s v="Brown"/>
    <s v="student4812@university.com"/>
    <s v="Female"/>
    <n v="18"/>
    <x v="3"/>
    <n v="75.41"/>
    <n v="75.41"/>
    <n v="51.65"/>
    <n v="72.8"/>
    <n v="75.75"/>
    <n v="75.75"/>
    <n v="62.02"/>
    <n v="4.88"/>
    <n v="53.19"/>
    <n v="80.16"/>
    <x v="4"/>
    <x v="1"/>
    <n v="9.4"/>
    <x v="0"/>
    <x v="0"/>
    <s v="PhD"/>
    <x v="3"/>
    <x v="2"/>
    <x v="3"/>
    <n v="8.5"/>
  </r>
  <r>
    <s v="S5813"/>
    <s v="Liam"/>
    <s v="Brown"/>
    <s v="student4813@university.com"/>
    <s v="Female"/>
    <n v="21"/>
    <x v="1"/>
    <n v="60.19"/>
    <n v="60.19"/>
    <n v="45.47"/>
    <n v="61.36"/>
    <n v="66.27"/>
    <n v="66.27"/>
    <n v="88.08"/>
    <n v="2.82"/>
    <n v="51.5"/>
    <n v="82.46"/>
    <x v="1"/>
    <x v="1"/>
    <n v="28.5"/>
    <x v="0"/>
    <x v="0"/>
    <s v="Bachelor's"/>
    <x v="4"/>
    <x v="2"/>
    <x v="4"/>
    <n v="4.4000000000000004"/>
  </r>
  <r>
    <s v="S5814"/>
    <s v="Maria"/>
    <s v="Brown"/>
    <s v="student4814@university.com"/>
    <s v="Female"/>
    <n v="22"/>
    <x v="0"/>
    <n v="88.16"/>
    <n v="88.16"/>
    <n v="59.77"/>
    <n v="87.56"/>
    <n v="64.13"/>
    <n v="64.13"/>
    <n v="91.42"/>
    <n v="5.08"/>
    <n v="95.03"/>
    <n v="78.78"/>
    <x v="1"/>
    <x v="1"/>
    <n v="29.9"/>
    <x v="0"/>
    <x v="0"/>
    <s v="Bachelor's"/>
    <x v="4"/>
    <x v="1"/>
    <x v="2"/>
    <n v="6.2"/>
  </r>
  <r>
    <s v="S5815"/>
    <s v="Liam"/>
    <s v="Jones"/>
    <s v="student4815@university.com"/>
    <s v="Female"/>
    <n v="21"/>
    <x v="3"/>
    <n v="62.07"/>
    <n v="62.07"/>
    <n v="63.33"/>
    <n v="78.02"/>
    <n v="96.44"/>
    <n v="96.44"/>
    <n v="71.540000000000006"/>
    <n v="1.51"/>
    <n v="51.94"/>
    <n v="70.3"/>
    <x v="4"/>
    <x v="1"/>
    <n v="11.2"/>
    <x v="0"/>
    <x v="1"/>
    <s v="High School"/>
    <x v="0"/>
    <x v="0"/>
    <x v="8"/>
    <n v="5"/>
  </r>
  <r>
    <s v="S5816"/>
    <s v="Maria"/>
    <s v="Johnson"/>
    <s v="student4816@university.com"/>
    <s v="Female"/>
    <n v="18"/>
    <x v="3"/>
    <n v="85.35"/>
    <n v="85.35"/>
    <n v="58.38"/>
    <n v="81.39"/>
    <n v="95.6"/>
    <n v="95.6"/>
    <n v="78.599999999999994"/>
    <n v="6.71"/>
    <n v="80.760000000000005"/>
    <n v="76.97"/>
    <x v="1"/>
    <x v="1"/>
    <n v="10.6"/>
    <x v="0"/>
    <x v="0"/>
    <s v="Master's"/>
    <x v="2"/>
    <x v="0"/>
    <x v="7"/>
    <n v="4.9000000000000004"/>
  </r>
  <r>
    <s v="S5817"/>
    <s v="Emma"/>
    <s v="Johnson"/>
    <s v="student4817@university.com"/>
    <s v="Female"/>
    <n v="22"/>
    <x v="1"/>
    <n v="78.92"/>
    <n v="78.92"/>
    <n v="48.11"/>
    <n v="53.86"/>
    <n v="75.66"/>
    <n v="75.66"/>
    <n v="98.59"/>
    <n v="0.25"/>
    <n v="64.900000000000006"/>
    <n v="93.57"/>
    <x v="4"/>
    <x v="1"/>
    <n v="25.9"/>
    <x v="0"/>
    <x v="0"/>
    <m/>
    <x v="1"/>
    <x v="0"/>
    <x v="8"/>
    <n v="7.7"/>
  </r>
  <r>
    <s v="S5818"/>
    <s v="Ali"/>
    <s v="Smith"/>
    <s v="student4818@university.com"/>
    <s v="Female"/>
    <n v="22"/>
    <x v="3"/>
    <n v="99.31"/>
    <n v="99.31"/>
    <n v="55.05"/>
    <n v="98.17"/>
    <n v="62.92"/>
    <n v="62.92"/>
    <n v="92.34"/>
    <n v="2.36"/>
    <n v="84.38"/>
    <n v="93.21"/>
    <x v="3"/>
    <x v="1"/>
    <n v="27.9"/>
    <x v="0"/>
    <x v="1"/>
    <m/>
    <x v="1"/>
    <x v="0"/>
    <x v="2"/>
    <n v="8.1"/>
  </r>
  <r>
    <s v="S5819"/>
    <s v="Omar"/>
    <s v="Johnson"/>
    <s v="student4819@university.com"/>
    <s v="Female"/>
    <n v="21"/>
    <x v="1"/>
    <n v="100"/>
    <n v="100"/>
    <n v="80.94"/>
    <n v="79.61"/>
    <n v="55.12"/>
    <n v="55.12"/>
    <n v="72.239999999999995"/>
    <n v="2.08"/>
    <n v="64.239999999999995"/>
    <n v="88.63"/>
    <x v="1"/>
    <x v="1"/>
    <n v="21.3"/>
    <x v="0"/>
    <x v="0"/>
    <s v="High School"/>
    <x v="0"/>
    <x v="0"/>
    <x v="2"/>
    <n v="8.6"/>
  </r>
  <r>
    <s v="S5820"/>
    <s v="Maria"/>
    <s v="Davis"/>
    <s v="student4820@university.com"/>
    <s v="Male"/>
    <n v="22"/>
    <x v="3"/>
    <n v="93.48"/>
    <n v="93.48"/>
    <n v="63.16"/>
    <n v="51.83"/>
    <n v="57.83"/>
    <n v="57.83"/>
    <n v="83.23"/>
    <n v="9.3800000000000008"/>
    <n v="51.86"/>
    <n v="70.709999999999994"/>
    <x v="1"/>
    <x v="1"/>
    <n v="28.4"/>
    <x v="1"/>
    <x v="0"/>
    <s v="Master's"/>
    <x v="2"/>
    <x v="0"/>
    <x v="2"/>
    <n v="7.4"/>
  </r>
  <r>
    <s v="S5821"/>
    <s v="Ali"/>
    <s v="Johnson"/>
    <s v="student4821@university.com"/>
    <s v="Female"/>
    <n v="24"/>
    <x v="0"/>
    <n v="88"/>
    <n v="88"/>
    <n v="77.95"/>
    <n v="85.03"/>
    <n v="76.11"/>
    <n v="76.11"/>
    <n v="89.21"/>
    <n v="1.45"/>
    <n v="86.54"/>
    <n v="89.3"/>
    <x v="1"/>
    <x v="1"/>
    <n v="28.8"/>
    <x v="0"/>
    <x v="0"/>
    <m/>
    <x v="1"/>
    <x v="1"/>
    <x v="0"/>
    <n v="4.3"/>
  </r>
  <r>
    <s v="S5822"/>
    <s v="Ahmed"/>
    <s v="Jones"/>
    <s v="student4822@university.com"/>
    <s v="Female"/>
    <n v="21"/>
    <x v="2"/>
    <n v="69.319999999999993"/>
    <n v="69.319999999999993"/>
    <n v="72.180000000000007"/>
    <n v="50.42"/>
    <n v="65.39"/>
    <n v="65.39"/>
    <n v="51.22"/>
    <n v="8.91"/>
    <n v="65.55"/>
    <n v="69.39"/>
    <x v="1"/>
    <x v="1"/>
    <n v="24"/>
    <x v="0"/>
    <x v="1"/>
    <s v="PhD"/>
    <x v="3"/>
    <x v="0"/>
    <x v="1"/>
    <n v="5.8"/>
  </r>
  <r>
    <s v="S5823"/>
    <s v="Sara"/>
    <s v="Brown"/>
    <s v="student4823@university.com"/>
    <s v="Female"/>
    <n v="20"/>
    <x v="3"/>
    <n v="87.66"/>
    <n v="87.66"/>
    <n v="72.94"/>
    <n v="43.8"/>
    <n v="52.1"/>
    <n v="52.1"/>
    <n v="79.42"/>
    <n v="1.24"/>
    <n v="77.540000000000006"/>
    <n v="83.2"/>
    <x v="1"/>
    <x v="1"/>
    <n v="13.7"/>
    <x v="0"/>
    <x v="0"/>
    <m/>
    <x v="1"/>
    <x v="0"/>
    <x v="4"/>
    <n v="6.2"/>
  </r>
  <r>
    <s v="S5824"/>
    <s v="Ahmed"/>
    <s v="Brown"/>
    <s v="student4824@university.com"/>
    <s v="Female"/>
    <n v="22"/>
    <x v="0"/>
    <n v="97.83"/>
    <n v="97.83"/>
    <n v="54.91"/>
    <n v="71.650000000000006"/>
    <n v="72.760000000000005"/>
    <n v="72.760000000000005"/>
    <n v="99.23"/>
    <n v="6.51"/>
    <n v="88.69"/>
    <n v="78.37"/>
    <x v="3"/>
    <x v="1"/>
    <n v="8.6999999999999993"/>
    <x v="0"/>
    <x v="0"/>
    <s v="None"/>
    <x v="1"/>
    <x v="1"/>
    <x v="0"/>
    <n v="5.4"/>
  </r>
  <r>
    <s v="S5825"/>
    <s v="Emma"/>
    <s v="Jones"/>
    <s v="student4825@university.com"/>
    <s v="Male"/>
    <n v="21"/>
    <x v="1"/>
    <m/>
    <n v="73.528815789473683"/>
    <n v="71.290000000000006"/>
    <n v="73.209999999999994"/>
    <n v="87.31"/>
    <n v="87.31"/>
    <n v="97.36"/>
    <n v="3.2"/>
    <n v="85.14"/>
    <n v="65"/>
    <x v="3"/>
    <x v="1"/>
    <n v="17.899999999999999"/>
    <x v="1"/>
    <x v="0"/>
    <m/>
    <x v="1"/>
    <x v="1"/>
    <x v="4"/>
    <n v="6.7"/>
  </r>
  <r>
    <s v="S5826"/>
    <s v="Liam"/>
    <s v="Davis"/>
    <s v="student4826@university.com"/>
    <s v="Female"/>
    <n v="20"/>
    <x v="1"/>
    <n v="76.900000000000006"/>
    <n v="76.900000000000006"/>
    <n v="41.42"/>
    <n v="51.34"/>
    <n v="94.58"/>
    <n v="94.58"/>
    <n v="91.62"/>
    <n v="3.16"/>
    <n v="67.430000000000007"/>
    <n v="72.64"/>
    <x v="4"/>
    <x v="1"/>
    <n v="12.2"/>
    <x v="1"/>
    <x v="0"/>
    <s v="Bachelor's"/>
    <x v="4"/>
    <x v="0"/>
    <x v="6"/>
    <n v="5.2"/>
  </r>
  <r>
    <s v="S5827"/>
    <s v="Liam"/>
    <s v="Johnson"/>
    <s v="student4827@university.com"/>
    <s v="Male"/>
    <n v="22"/>
    <x v="0"/>
    <n v="60.9"/>
    <n v="60.9"/>
    <n v="65.900000000000006"/>
    <n v="60.9"/>
    <n v="79.260000000000005"/>
    <n v="79.260000000000005"/>
    <n v="55.31"/>
    <n v="9.98"/>
    <n v="87.39"/>
    <n v="91.52"/>
    <x v="4"/>
    <x v="1"/>
    <n v="8"/>
    <x v="1"/>
    <x v="0"/>
    <s v="Bachelor's"/>
    <x v="4"/>
    <x v="1"/>
    <x v="1"/>
    <n v="8.5"/>
  </r>
  <r>
    <s v="S5828"/>
    <s v="John"/>
    <s v="Jones"/>
    <s v="student4828@university.com"/>
    <s v="Male"/>
    <n v="20"/>
    <x v="0"/>
    <m/>
    <n v="73.590533333333326"/>
    <n v="74.36"/>
    <n v="96.75"/>
    <n v="86.16"/>
    <n v="86.16"/>
    <n v="99.7"/>
    <n v="2.2599999999999998"/>
    <n v="96.28"/>
    <n v="95.64"/>
    <x v="4"/>
    <x v="1"/>
    <n v="14.8"/>
    <x v="1"/>
    <x v="1"/>
    <s v="Master's"/>
    <x v="2"/>
    <x v="2"/>
    <x v="5"/>
    <n v="4.7"/>
  </r>
  <r>
    <s v="S5829"/>
    <s v="John"/>
    <s v="Smith"/>
    <s v="student4829@university.com"/>
    <s v="Female"/>
    <n v="23"/>
    <x v="1"/>
    <n v="73.319999999999993"/>
    <n v="73.319999999999993"/>
    <n v="50.92"/>
    <n v="57.1"/>
    <m/>
    <n v="75.028750000000016"/>
    <n v="80.48"/>
    <n v="2.0299999999999998"/>
    <n v="80.5"/>
    <n v="60.26"/>
    <x v="4"/>
    <x v="1"/>
    <n v="17"/>
    <x v="0"/>
    <x v="0"/>
    <s v="Bachelor's"/>
    <x v="4"/>
    <x v="1"/>
    <x v="7"/>
    <n v="6.1"/>
  </r>
  <r>
    <s v="S5830"/>
    <s v="John"/>
    <s v="Brown"/>
    <s v="student4830@university.com"/>
    <s v="Female"/>
    <n v="22"/>
    <x v="1"/>
    <n v="78.790000000000006"/>
    <n v="78.790000000000006"/>
    <n v="55.39"/>
    <n v="49.33"/>
    <n v="74.81"/>
    <n v="74.81"/>
    <n v="61.15"/>
    <n v="5.89"/>
    <n v="85.18"/>
    <n v="72.81"/>
    <x v="1"/>
    <x v="1"/>
    <n v="21.5"/>
    <x v="0"/>
    <x v="0"/>
    <s v="Bachelor's"/>
    <x v="4"/>
    <x v="0"/>
    <x v="5"/>
    <n v="4.5999999999999996"/>
  </r>
  <r>
    <s v="S5831"/>
    <s v="Ahmed"/>
    <s v="Williams"/>
    <s v="student4831@university.com"/>
    <s v="Male"/>
    <n v="23"/>
    <x v="1"/>
    <n v="77.55"/>
    <n v="77.55"/>
    <n v="53.17"/>
    <n v="99.55"/>
    <n v="86.48"/>
    <n v="86.48"/>
    <n v="83.71"/>
    <n v="7.41"/>
    <n v="93.3"/>
    <n v="71.680000000000007"/>
    <x v="0"/>
    <x v="0"/>
    <n v="10.5"/>
    <x v="1"/>
    <x v="0"/>
    <m/>
    <x v="1"/>
    <x v="2"/>
    <x v="7"/>
    <n v="5.8"/>
  </r>
  <r>
    <s v="S5832"/>
    <s v="Maria"/>
    <s v="Smith"/>
    <s v="student4832@university.com"/>
    <s v="Female"/>
    <n v="18"/>
    <x v="3"/>
    <n v="98.01"/>
    <n v="98.01"/>
    <n v="44.23"/>
    <n v="58.14"/>
    <n v="86.38"/>
    <n v="86.38"/>
    <n v="92.83"/>
    <n v="9.83"/>
    <n v="92.18"/>
    <n v="74.45"/>
    <x v="1"/>
    <x v="1"/>
    <n v="26.7"/>
    <x v="0"/>
    <x v="0"/>
    <s v="Bachelor's"/>
    <x v="4"/>
    <x v="2"/>
    <x v="0"/>
    <n v="6.4"/>
  </r>
  <r>
    <s v="S5833"/>
    <s v="Sara"/>
    <s v="Davis"/>
    <s v="student4833@university.com"/>
    <s v="Female"/>
    <n v="18"/>
    <x v="2"/>
    <n v="77.61"/>
    <n v="77.61"/>
    <n v="60.87"/>
    <n v="80.819999999999993"/>
    <n v="71.23"/>
    <n v="71.23"/>
    <n v="55.62"/>
    <n v="7.01"/>
    <n v="67.58"/>
    <n v="98.83"/>
    <x v="3"/>
    <x v="1"/>
    <n v="9.6"/>
    <x v="0"/>
    <x v="1"/>
    <s v="Master's"/>
    <x v="2"/>
    <x v="0"/>
    <x v="8"/>
    <n v="6.8"/>
  </r>
  <r>
    <s v="S5834"/>
    <s v="John"/>
    <s v="Smith"/>
    <s v="student4834@university.com"/>
    <s v="Male"/>
    <n v="21"/>
    <x v="0"/>
    <n v="92.31"/>
    <n v="92.31"/>
    <n v="98.74"/>
    <n v="53.89"/>
    <n v="77.180000000000007"/>
    <n v="77.180000000000007"/>
    <n v="95.82"/>
    <n v="5.62"/>
    <n v="99.59"/>
    <n v="75.94"/>
    <x v="3"/>
    <x v="1"/>
    <n v="29.9"/>
    <x v="1"/>
    <x v="0"/>
    <s v="Master's"/>
    <x v="2"/>
    <x v="1"/>
    <x v="9"/>
    <n v="5.7"/>
  </r>
  <r>
    <s v="S5835"/>
    <s v="Emma"/>
    <s v="Jones"/>
    <s v="student4835@university.com"/>
    <s v="Male"/>
    <n v="19"/>
    <x v="3"/>
    <n v="65.989999999999995"/>
    <n v="65.989999999999995"/>
    <n v="61.23"/>
    <n v="73.010000000000005"/>
    <m/>
    <n v="74.878129496402906"/>
    <n v="96.01"/>
    <n v="4.09"/>
    <n v="51.43"/>
    <n v="91.5"/>
    <x v="3"/>
    <x v="1"/>
    <n v="18.899999999999999"/>
    <x v="0"/>
    <x v="0"/>
    <s v="PhD"/>
    <x v="3"/>
    <x v="0"/>
    <x v="9"/>
    <n v="8"/>
  </r>
  <r>
    <s v="S5836"/>
    <s v="Emma"/>
    <s v="Johnson"/>
    <s v="student4836@university.com"/>
    <s v="Female"/>
    <n v="23"/>
    <x v="3"/>
    <n v="71.91"/>
    <n v="71.91"/>
    <n v="67.63"/>
    <n v="63.18"/>
    <n v="81.599999999999994"/>
    <n v="81.599999999999994"/>
    <n v="50.67"/>
    <n v="5.95"/>
    <n v="99.34"/>
    <n v="83.2"/>
    <x v="3"/>
    <x v="1"/>
    <n v="8.6999999999999993"/>
    <x v="0"/>
    <x v="1"/>
    <s v="High School"/>
    <x v="0"/>
    <x v="1"/>
    <x v="0"/>
    <n v="6.6"/>
  </r>
  <r>
    <s v="S5837"/>
    <s v="John"/>
    <s v="Brown"/>
    <s v="student4837@university.com"/>
    <s v="Female"/>
    <n v="23"/>
    <x v="3"/>
    <n v="73.52"/>
    <n v="73.52"/>
    <n v="79.19"/>
    <n v="97.69"/>
    <n v="82.13"/>
    <n v="82.13"/>
    <n v="95.02"/>
    <n v="6.01"/>
    <n v="62.3"/>
    <n v="55.36"/>
    <x v="4"/>
    <x v="1"/>
    <n v="25.9"/>
    <x v="1"/>
    <x v="0"/>
    <s v="High School"/>
    <x v="0"/>
    <x v="1"/>
    <x v="6"/>
    <n v="9"/>
  </r>
  <r>
    <s v="S5838"/>
    <s v="Liam"/>
    <s v="Davis"/>
    <s v="student4838@university.com"/>
    <s v="Female"/>
    <n v="18"/>
    <x v="3"/>
    <m/>
    <n v="73.259361702127649"/>
    <n v="78.91"/>
    <n v="65.97"/>
    <n v="89.23"/>
    <n v="89.23"/>
    <n v="97.34"/>
    <n v="2.1800000000000002"/>
    <n v="72.02"/>
    <n v="84.78"/>
    <x v="3"/>
    <x v="1"/>
    <n v="11.3"/>
    <x v="0"/>
    <x v="0"/>
    <s v="High School"/>
    <x v="0"/>
    <x v="2"/>
    <x v="0"/>
    <n v="4.5999999999999996"/>
  </r>
  <r>
    <s v="S5839"/>
    <s v="John"/>
    <s v="Davis"/>
    <s v="student4839@university.com"/>
    <s v="Male"/>
    <n v="23"/>
    <x v="3"/>
    <n v="68.989999999999995"/>
    <n v="68.989999999999995"/>
    <n v="96.99"/>
    <n v="75.05"/>
    <n v="55.76"/>
    <n v="55.76"/>
    <n v="51.88"/>
    <n v="6.71"/>
    <n v="94.18"/>
    <n v="82.35"/>
    <x v="3"/>
    <x v="1"/>
    <n v="9.6999999999999993"/>
    <x v="1"/>
    <x v="0"/>
    <s v="Master's"/>
    <x v="2"/>
    <x v="1"/>
    <x v="5"/>
    <n v="4.9000000000000004"/>
  </r>
  <r>
    <s v="S5840"/>
    <s v="Sara"/>
    <s v="Williams"/>
    <s v="student4840@university.com"/>
    <s v="Female"/>
    <n v="19"/>
    <x v="3"/>
    <n v="79.930000000000007"/>
    <n v="79.930000000000007"/>
    <n v="91.45"/>
    <n v="96.69"/>
    <n v="76.14"/>
    <n v="76.14"/>
    <n v="64.709999999999994"/>
    <n v="2.04"/>
    <n v="62.22"/>
    <n v="87.92"/>
    <x v="2"/>
    <x v="1"/>
    <n v="8.4"/>
    <x v="0"/>
    <x v="0"/>
    <s v="Bachelor's"/>
    <x v="4"/>
    <x v="0"/>
    <x v="0"/>
    <n v="8"/>
  </r>
  <r>
    <s v="S5841"/>
    <s v="John"/>
    <s v="Smith"/>
    <s v="student4841@university.com"/>
    <s v="Male"/>
    <n v="20"/>
    <x v="0"/>
    <n v="79.010000000000005"/>
    <n v="79.010000000000005"/>
    <n v="87.64"/>
    <n v="99.35"/>
    <n v="97.97"/>
    <n v="97.97"/>
    <n v="68.66"/>
    <n v="4.9000000000000004"/>
    <n v="61.24"/>
    <n v="53.72"/>
    <x v="3"/>
    <x v="1"/>
    <n v="18.8"/>
    <x v="0"/>
    <x v="0"/>
    <s v="High School"/>
    <x v="0"/>
    <x v="0"/>
    <x v="3"/>
    <n v="6.8"/>
  </r>
  <r>
    <s v="S5842"/>
    <s v="Sara"/>
    <s v="Williams"/>
    <s v="student4842@university.com"/>
    <s v="Male"/>
    <n v="20"/>
    <x v="3"/>
    <n v="81.819999999999993"/>
    <n v="81.819999999999993"/>
    <n v="97.1"/>
    <n v="46.1"/>
    <m/>
    <n v="74.625789473684236"/>
    <n v="67.44"/>
    <n v="2.6"/>
    <n v="82.16"/>
    <n v="62.07"/>
    <x v="0"/>
    <x v="0"/>
    <n v="27"/>
    <x v="1"/>
    <x v="0"/>
    <s v="Bachelor's"/>
    <x v="4"/>
    <x v="1"/>
    <x v="3"/>
    <n v="5.8"/>
  </r>
  <r>
    <s v="S5843"/>
    <s v="Emma"/>
    <s v="Johnson"/>
    <s v="student4843@university.com"/>
    <s v="Female"/>
    <n v="19"/>
    <x v="3"/>
    <n v="67.59"/>
    <n v="67.59"/>
    <n v="53.85"/>
    <n v="90.06"/>
    <n v="64.75"/>
    <n v="64.75"/>
    <n v="87.95"/>
    <n v="3.13"/>
    <n v="85.27"/>
    <n v="88.46"/>
    <x v="3"/>
    <x v="1"/>
    <n v="27.4"/>
    <x v="0"/>
    <x v="0"/>
    <s v="Bachelor's"/>
    <x v="4"/>
    <x v="2"/>
    <x v="0"/>
    <n v="6.1"/>
  </r>
  <r>
    <s v="S5844"/>
    <s v="John"/>
    <s v="Johnson"/>
    <s v="student4844@university.com"/>
    <s v="Male"/>
    <n v="23"/>
    <x v="3"/>
    <n v="65.790000000000006"/>
    <n v="65.790000000000006"/>
    <n v="77.02"/>
    <n v="62.93"/>
    <n v="80.06"/>
    <n v="80.06"/>
    <n v="67.91"/>
    <n v="6.14"/>
    <n v="50.37"/>
    <n v="68.53"/>
    <x v="0"/>
    <x v="0"/>
    <n v="24.6"/>
    <x v="0"/>
    <x v="0"/>
    <s v="PhD"/>
    <x v="3"/>
    <x v="1"/>
    <x v="5"/>
    <n v="6.8"/>
  </r>
  <r>
    <s v="S5845"/>
    <s v="Ahmed"/>
    <s v="Williams"/>
    <s v="student4845@university.com"/>
    <s v="Female"/>
    <n v="23"/>
    <x v="3"/>
    <n v="80.58"/>
    <n v="80.58"/>
    <n v="93.23"/>
    <n v="75.69"/>
    <n v="61.06"/>
    <n v="61.06"/>
    <n v="97.83"/>
    <n v="0.64"/>
    <n v="72.52"/>
    <n v="95.54"/>
    <x v="3"/>
    <x v="1"/>
    <n v="19.5"/>
    <x v="0"/>
    <x v="0"/>
    <s v="High School"/>
    <x v="0"/>
    <x v="1"/>
    <x v="8"/>
    <n v="4.4000000000000004"/>
  </r>
  <r>
    <s v="S5846"/>
    <s v="Omar"/>
    <s v="Brown"/>
    <s v="student4846@university.com"/>
    <s v="Female"/>
    <n v="23"/>
    <x v="3"/>
    <n v="56.64"/>
    <n v="56.64"/>
    <n v="77.45"/>
    <n v="62.5"/>
    <n v="77.8"/>
    <n v="77.8"/>
    <n v="99.75"/>
    <n v="0.12"/>
    <n v="74.459999999999994"/>
    <n v="75.88"/>
    <x v="2"/>
    <x v="1"/>
    <n v="18.2"/>
    <x v="0"/>
    <x v="0"/>
    <s v="Master's"/>
    <x v="2"/>
    <x v="1"/>
    <x v="6"/>
    <n v="7.8"/>
  </r>
  <r>
    <s v="S5847"/>
    <s v="Ahmed"/>
    <s v="Johnson"/>
    <s v="student4847@university.com"/>
    <s v="Male"/>
    <n v="24"/>
    <x v="0"/>
    <n v="62.65"/>
    <n v="62.65"/>
    <n v="98.65"/>
    <n v="64.069999999999993"/>
    <n v="57.78"/>
    <n v="57.78"/>
    <n v="65.84"/>
    <n v="1.31"/>
    <n v="63.59"/>
    <n v="50.05"/>
    <x v="3"/>
    <x v="1"/>
    <n v="14.3"/>
    <x v="1"/>
    <x v="1"/>
    <s v="Master's"/>
    <x v="2"/>
    <x v="0"/>
    <x v="7"/>
    <n v="6.2"/>
  </r>
  <r>
    <s v="S5848"/>
    <s v="Emma"/>
    <s v="Williams"/>
    <s v="student4848@university.com"/>
    <s v="Female"/>
    <n v="21"/>
    <x v="2"/>
    <m/>
    <n v="73.383106060606053"/>
    <n v="46.02"/>
    <n v="49.53"/>
    <n v="78.989999999999995"/>
    <n v="78.989999999999995"/>
    <n v="75.44"/>
    <n v="1.69"/>
    <n v="77.31"/>
    <n v="84.94"/>
    <x v="3"/>
    <x v="1"/>
    <n v="6.1"/>
    <x v="1"/>
    <x v="0"/>
    <s v="PhD"/>
    <x v="3"/>
    <x v="0"/>
    <x v="1"/>
    <n v="6.1"/>
  </r>
  <r>
    <s v="S5849"/>
    <s v="Sara"/>
    <s v="Smith"/>
    <s v="student4849@university.com"/>
    <s v="Male"/>
    <n v="22"/>
    <x v="1"/>
    <m/>
    <n v="73.383106060606053"/>
    <n v="66.36"/>
    <n v="74.37"/>
    <n v="80.12"/>
    <n v="80.12"/>
    <n v="77.89"/>
    <n v="1.98"/>
    <n v="57.73"/>
    <n v="75.67"/>
    <x v="2"/>
    <x v="1"/>
    <n v="25.9"/>
    <x v="0"/>
    <x v="0"/>
    <s v="High School"/>
    <x v="0"/>
    <x v="2"/>
    <x v="5"/>
    <n v="7.9"/>
  </r>
  <r>
    <s v="S5850"/>
    <s v="Ahmed"/>
    <s v="Williams"/>
    <s v="student4850@university.com"/>
    <s v="Male"/>
    <n v="19"/>
    <x v="1"/>
    <n v="62.17"/>
    <n v="62.17"/>
    <n v="98.64"/>
    <n v="72.8"/>
    <n v="70.92"/>
    <n v="70.92"/>
    <n v="78.97"/>
    <n v="7.74"/>
    <n v="66.180000000000007"/>
    <n v="65.849999999999994"/>
    <x v="2"/>
    <x v="1"/>
    <n v="30"/>
    <x v="0"/>
    <x v="0"/>
    <m/>
    <x v="1"/>
    <x v="0"/>
    <x v="4"/>
    <n v="6.8"/>
  </r>
  <r>
    <s v="S5851"/>
    <s v="Sara"/>
    <s v="Williams"/>
    <s v="student4851@university.com"/>
    <s v="Female"/>
    <n v="19"/>
    <x v="3"/>
    <n v="50.98"/>
    <n v="50.98"/>
    <n v="62.77"/>
    <n v="51.36"/>
    <n v="69.14"/>
    <n v="69.14"/>
    <n v="68.709999999999994"/>
    <n v="4.47"/>
    <n v="85.66"/>
    <n v="51.02"/>
    <x v="0"/>
    <x v="0"/>
    <n v="28"/>
    <x v="0"/>
    <x v="0"/>
    <m/>
    <x v="1"/>
    <x v="0"/>
    <x v="9"/>
    <n v="7.8"/>
  </r>
  <r>
    <s v="S5852"/>
    <s v="Ahmed"/>
    <s v="Jones"/>
    <s v="student4852@university.com"/>
    <s v="Female"/>
    <n v="24"/>
    <x v="3"/>
    <n v="62.27"/>
    <n v="62.27"/>
    <n v="84.37"/>
    <n v="72.5"/>
    <n v="62.27"/>
    <n v="62.27"/>
    <n v="58.3"/>
    <n v="4.7"/>
    <n v="93.69"/>
    <n v="59.94"/>
    <x v="2"/>
    <x v="1"/>
    <n v="28.3"/>
    <x v="0"/>
    <x v="0"/>
    <s v="Master's"/>
    <x v="2"/>
    <x v="1"/>
    <x v="5"/>
    <n v="8.6"/>
  </r>
  <r>
    <s v="S5853"/>
    <s v="Ahmed"/>
    <s v="Johnson"/>
    <s v="student4853@university.com"/>
    <s v="Female"/>
    <n v="19"/>
    <x v="3"/>
    <n v="82.75"/>
    <n v="82.75"/>
    <n v="41.82"/>
    <n v="98.39"/>
    <n v="66.55"/>
    <n v="66.55"/>
    <n v="52.73"/>
    <n v="6.44"/>
    <n v="79.47"/>
    <n v="58.08"/>
    <x v="1"/>
    <x v="1"/>
    <n v="13.3"/>
    <x v="1"/>
    <x v="0"/>
    <s v="Master's"/>
    <x v="2"/>
    <x v="0"/>
    <x v="3"/>
    <n v="8.6999999999999993"/>
  </r>
  <r>
    <s v="S5854"/>
    <s v="Sara"/>
    <s v="Brown"/>
    <s v="student4854@university.com"/>
    <s v="Female"/>
    <n v="19"/>
    <x v="1"/>
    <n v="53.06"/>
    <n v="53.06"/>
    <n v="81.69"/>
    <n v="82.86"/>
    <n v="74.92"/>
    <n v="74.92"/>
    <n v="55.32"/>
    <n v="7.29"/>
    <n v="53.74"/>
    <n v="79.14"/>
    <x v="2"/>
    <x v="1"/>
    <n v="7.5"/>
    <x v="1"/>
    <x v="0"/>
    <s v="Master's"/>
    <x v="2"/>
    <x v="0"/>
    <x v="9"/>
    <n v="6.1"/>
  </r>
  <r>
    <s v="S5855"/>
    <s v="Maria"/>
    <s v="Brown"/>
    <s v="student4855@university.com"/>
    <s v="Male"/>
    <n v="24"/>
    <x v="3"/>
    <n v="71.84"/>
    <n v="71.84"/>
    <n v="96.08"/>
    <n v="68.86"/>
    <m/>
    <n v="75.04851239669425"/>
    <n v="95.06"/>
    <n v="0.04"/>
    <n v="83.94"/>
    <n v="88.48"/>
    <x v="4"/>
    <x v="1"/>
    <n v="26.8"/>
    <x v="0"/>
    <x v="0"/>
    <s v="Bachelor's"/>
    <x v="4"/>
    <x v="0"/>
    <x v="1"/>
    <n v="4.3"/>
  </r>
  <r>
    <s v="S5856"/>
    <s v="Ahmed"/>
    <s v="Jones"/>
    <s v="student4856@university.com"/>
    <s v="Male"/>
    <n v="19"/>
    <x v="0"/>
    <n v="95.66"/>
    <n v="95.66"/>
    <n v="62.96"/>
    <n v="94.97"/>
    <n v="89.14"/>
    <n v="89.14"/>
    <n v="64.02"/>
    <n v="8.57"/>
    <n v="94.88"/>
    <n v="61.73"/>
    <x v="3"/>
    <x v="1"/>
    <n v="24.1"/>
    <x v="1"/>
    <x v="0"/>
    <s v="Master's"/>
    <x v="2"/>
    <x v="0"/>
    <x v="7"/>
    <n v="4.0999999999999996"/>
  </r>
  <r>
    <s v="S5857"/>
    <s v="John"/>
    <s v="Davis"/>
    <s v="student4857@university.com"/>
    <s v="Male"/>
    <n v="23"/>
    <x v="3"/>
    <m/>
    <n v="73.662719999999993"/>
    <n v="41.28"/>
    <n v="74.52"/>
    <n v="85.45"/>
    <n v="85.45"/>
    <n v="53.84"/>
    <n v="9.8800000000000008"/>
    <n v="75.22"/>
    <n v="84.89"/>
    <x v="1"/>
    <x v="1"/>
    <n v="14.8"/>
    <x v="0"/>
    <x v="0"/>
    <s v="High School"/>
    <x v="0"/>
    <x v="2"/>
    <x v="1"/>
    <n v="7.5"/>
  </r>
  <r>
    <s v="S5858"/>
    <s v="Omar"/>
    <s v="Brown"/>
    <s v="student4858@university.com"/>
    <s v="Female"/>
    <n v="24"/>
    <x v="3"/>
    <n v="65.27"/>
    <n v="65.27"/>
    <n v="41.67"/>
    <n v="48.1"/>
    <n v="63.47"/>
    <n v="63.47"/>
    <n v="81.180000000000007"/>
    <n v="1.22"/>
    <n v="74.680000000000007"/>
    <n v="94.99"/>
    <x v="4"/>
    <x v="1"/>
    <n v="25.8"/>
    <x v="0"/>
    <x v="0"/>
    <s v="Bachelor's"/>
    <x v="4"/>
    <x v="1"/>
    <x v="5"/>
    <n v="4.4000000000000004"/>
  </r>
  <r>
    <s v="S5859"/>
    <s v="Emma"/>
    <s v="Williams"/>
    <s v="student4859@university.com"/>
    <s v="Male"/>
    <n v="21"/>
    <x v="2"/>
    <m/>
    <n v="73.730403225806441"/>
    <n v="93.52"/>
    <n v="72.849999999999994"/>
    <n v="54.87"/>
    <n v="54.87"/>
    <n v="53.77"/>
    <n v="6.51"/>
    <n v="99.57"/>
    <n v="81.08"/>
    <x v="3"/>
    <x v="1"/>
    <n v="8.5"/>
    <x v="0"/>
    <x v="0"/>
    <s v="High School"/>
    <x v="0"/>
    <x v="0"/>
    <x v="8"/>
    <n v="6"/>
  </r>
  <r>
    <s v="S5860"/>
    <s v="Maria"/>
    <s v="Jones"/>
    <s v="student4860@university.com"/>
    <s v="Male"/>
    <n v="18"/>
    <x v="1"/>
    <n v="66.48"/>
    <n v="66.48"/>
    <n v="83.35"/>
    <n v="50.86"/>
    <n v="50.01"/>
    <n v="50.01"/>
    <n v="53.5"/>
    <n v="0.02"/>
    <n v="81.81"/>
    <n v="88.78"/>
    <x v="3"/>
    <x v="1"/>
    <n v="21.3"/>
    <x v="1"/>
    <x v="0"/>
    <m/>
    <x v="1"/>
    <x v="2"/>
    <x v="1"/>
    <n v="7.3"/>
  </r>
  <r>
    <s v="S5861"/>
    <s v="Sara"/>
    <s v="Smith"/>
    <s v="student4861@university.com"/>
    <s v="Female"/>
    <n v="23"/>
    <x v="1"/>
    <n v="53.63"/>
    <n v="53.63"/>
    <n v="46.4"/>
    <n v="86.05"/>
    <n v="79.84"/>
    <n v="79.84"/>
    <n v="81.08"/>
    <n v="0.49"/>
    <n v="90.3"/>
    <n v="60.21"/>
    <x v="2"/>
    <x v="1"/>
    <n v="28.8"/>
    <x v="0"/>
    <x v="0"/>
    <s v="None"/>
    <x v="1"/>
    <x v="1"/>
    <x v="6"/>
    <n v="9"/>
  </r>
  <r>
    <s v="S5862"/>
    <s v="Maria"/>
    <s v="Johnson"/>
    <s v="student4862@university.com"/>
    <s v="Female"/>
    <n v="23"/>
    <x v="0"/>
    <n v="99.7"/>
    <n v="99.7"/>
    <n v="43.28"/>
    <n v="98.03"/>
    <n v="60.57"/>
    <n v="60.57"/>
    <n v="79.569999999999993"/>
    <n v="2.85"/>
    <n v="82.32"/>
    <n v="53.75"/>
    <x v="1"/>
    <x v="1"/>
    <n v="27.8"/>
    <x v="0"/>
    <x v="0"/>
    <s v="Bachelor's"/>
    <x v="4"/>
    <x v="1"/>
    <x v="0"/>
    <n v="5.0999999999999996"/>
  </r>
  <r>
    <s v="S5863"/>
    <s v="Ali"/>
    <s v="Johnson"/>
    <s v="student4863@university.com"/>
    <s v="Female"/>
    <n v="22"/>
    <x v="1"/>
    <m/>
    <n v="73.741818181818175"/>
    <n v="88.29"/>
    <n v="61.65"/>
    <n v="50.63"/>
    <n v="50.63"/>
    <n v="52.07"/>
    <n v="8.4600000000000009"/>
    <n v="61.05"/>
    <n v="68.27"/>
    <x v="0"/>
    <x v="0"/>
    <n v="24"/>
    <x v="0"/>
    <x v="0"/>
    <s v="Master's"/>
    <x v="2"/>
    <x v="0"/>
    <x v="2"/>
    <n v="4"/>
  </r>
  <r>
    <s v="S5864"/>
    <s v="Ali"/>
    <s v="Johnson"/>
    <s v="student4864@university.com"/>
    <s v="Male"/>
    <n v="24"/>
    <x v="0"/>
    <m/>
    <n v="73.741818181818175"/>
    <n v="88.59"/>
    <n v="66.099999999999994"/>
    <n v="67.95"/>
    <n v="67.95"/>
    <n v="73.02"/>
    <n v="6.53"/>
    <n v="64.2"/>
    <n v="85.45"/>
    <x v="3"/>
    <x v="1"/>
    <n v="11.7"/>
    <x v="0"/>
    <x v="1"/>
    <s v="Master's"/>
    <x v="2"/>
    <x v="2"/>
    <x v="2"/>
    <n v="4.2"/>
  </r>
  <r>
    <s v="S5865"/>
    <s v="Ahmed"/>
    <s v="Williams"/>
    <s v="student4865@university.com"/>
    <s v="Female"/>
    <n v="18"/>
    <x v="2"/>
    <n v="83.32"/>
    <n v="83.32"/>
    <n v="47.23"/>
    <n v="65.290000000000006"/>
    <n v="98.1"/>
    <n v="98.1"/>
    <n v="71.790000000000006"/>
    <n v="4.46"/>
    <n v="83.29"/>
    <n v="84.3"/>
    <x v="2"/>
    <x v="1"/>
    <n v="7.6"/>
    <x v="0"/>
    <x v="1"/>
    <s v="Bachelor's"/>
    <x v="4"/>
    <x v="2"/>
    <x v="6"/>
    <n v="5.0999999999999996"/>
  </r>
  <r>
    <s v="S5866"/>
    <s v="Ahmed"/>
    <s v="Smith"/>
    <s v="student4866@university.com"/>
    <s v="Male"/>
    <n v="19"/>
    <x v="3"/>
    <m/>
    <n v="73.661999999999992"/>
    <n v="58.09"/>
    <n v="57.12"/>
    <m/>
    <n v="75.503063063063081"/>
    <n v="77.33"/>
    <n v="4.3899999999999997"/>
    <n v="72.8"/>
    <n v="97.75"/>
    <x v="0"/>
    <x v="0"/>
    <n v="13.1"/>
    <x v="0"/>
    <x v="0"/>
    <s v="High School"/>
    <x v="0"/>
    <x v="1"/>
    <x v="3"/>
    <n v="9"/>
  </r>
  <r>
    <s v="S5867"/>
    <s v="John"/>
    <s v="Jones"/>
    <s v="student4867@university.com"/>
    <s v="Male"/>
    <n v="18"/>
    <x v="0"/>
    <n v="59.72"/>
    <n v="59.72"/>
    <n v="86.8"/>
    <n v="87.65"/>
    <m/>
    <n v="75.503063063063081"/>
    <n v="86.89"/>
    <n v="4.66"/>
    <n v="70.22"/>
    <n v="81.5"/>
    <x v="2"/>
    <x v="1"/>
    <n v="20.399999999999999"/>
    <x v="1"/>
    <x v="1"/>
    <s v="None"/>
    <x v="1"/>
    <x v="2"/>
    <x v="2"/>
    <n v="4.4000000000000004"/>
  </r>
  <r>
    <s v="S5868"/>
    <s v="Omar"/>
    <s v="Jones"/>
    <s v="student4868@university.com"/>
    <s v="Male"/>
    <n v="21"/>
    <x v="0"/>
    <n v="60"/>
    <n v="60"/>
    <n v="71.52"/>
    <n v="77.06"/>
    <n v="57.24"/>
    <n v="57.24"/>
    <n v="64.14"/>
    <n v="3.11"/>
    <n v="51.12"/>
    <n v="70.56"/>
    <x v="3"/>
    <x v="1"/>
    <n v="12.9"/>
    <x v="0"/>
    <x v="0"/>
    <m/>
    <x v="1"/>
    <x v="0"/>
    <x v="6"/>
    <n v="7.7"/>
  </r>
  <r>
    <s v="S5869"/>
    <s v="Emma"/>
    <s v="Johnson"/>
    <s v="student4869@university.com"/>
    <s v="Male"/>
    <n v="20"/>
    <x v="3"/>
    <m/>
    <n v="73.895932203389819"/>
    <n v="97.4"/>
    <n v="43.84"/>
    <n v="53.66"/>
    <n v="53.66"/>
    <n v="71.64"/>
    <n v="8.7799999999999994"/>
    <n v="94.22"/>
    <n v="89.86"/>
    <x v="4"/>
    <x v="1"/>
    <n v="15.3"/>
    <x v="0"/>
    <x v="1"/>
    <s v="Master's"/>
    <x v="2"/>
    <x v="0"/>
    <x v="8"/>
    <n v="4.7"/>
  </r>
  <r>
    <s v="S5870"/>
    <s v="Maria"/>
    <s v="Smith"/>
    <s v="student4870@university.com"/>
    <s v="Male"/>
    <n v="23"/>
    <x v="1"/>
    <n v="95.58"/>
    <n v="95.58"/>
    <n v="68.86"/>
    <n v="90.33"/>
    <n v="50.58"/>
    <n v="50.58"/>
    <n v="89.64"/>
    <n v="5.68"/>
    <n v="94.22"/>
    <n v="57.65"/>
    <x v="3"/>
    <x v="1"/>
    <n v="15.1"/>
    <x v="1"/>
    <x v="0"/>
    <s v="None"/>
    <x v="1"/>
    <x v="2"/>
    <x v="9"/>
    <n v="5"/>
  </r>
  <r>
    <s v="S5871"/>
    <s v="Ali"/>
    <s v="Smith"/>
    <s v="student4871@university.com"/>
    <s v="Female"/>
    <n v="24"/>
    <x v="2"/>
    <n v="50.5"/>
    <n v="50.5"/>
    <n v="80.62"/>
    <n v="51.23"/>
    <n v="97.78"/>
    <n v="97.78"/>
    <n v="96.13"/>
    <n v="4.84"/>
    <n v="73.05"/>
    <n v="90.65"/>
    <x v="2"/>
    <x v="1"/>
    <n v="13.4"/>
    <x v="1"/>
    <x v="1"/>
    <s v="Bachelor's"/>
    <x v="4"/>
    <x v="2"/>
    <x v="1"/>
    <n v="4.4000000000000004"/>
  </r>
  <r>
    <s v="S5872"/>
    <s v="Ahmed"/>
    <s v="Smith"/>
    <s v="student4872@university.com"/>
    <s v="Male"/>
    <n v="24"/>
    <x v="0"/>
    <n v="89.13"/>
    <n v="89.13"/>
    <n v="70.59"/>
    <n v="98.75"/>
    <n v="65.010000000000005"/>
    <n v="65.010000000000005"/>
    <n v="94.57"/>
    <n v="4.6500000000000004"/>
    <n v="85.04"/>
    <n v="68.3"/>
    <x v="1"/>
    <x v="1"/>
    <n v="28.1"/>
    <x v="1"/>
    <x v="0"/>
    <s v="Bachelor's"/>
    <x v="4"/>
    <x v="0"/>
    <x v="0"/>
    <n v="5.0999999999999996"/>
  </r>
  <r>
    <s v="S5873"/>
    <s v="Liam"/>
    <s v="Brown"/>
    <s v="student4873@university.com"/>
    <s v="Female"/>
    <n v="18"/>
    <x v="3"/>
    <n v="52.88"/>
    <n v="52.88"/>
    <n v="96.58"/>
    <n v="62.6"/>
    <n v="72.98"/>
    <n v="72.98"/>
    <n v="73.88"/>
    <n v="9.36"/>
    <n v="58.89"/>
    <n v="57.7"/>
    <x v="0"/>
    <x v="0"/>
    <n v="13"/>
    <x v="0"/>
    <x v="0"/>
    <s v="Bachelor's"/>
    <x v="4"/>
    <x v="0"/>
    <x v="9"/>
    <n v="4.5999999999999996"/>
  </r>
  <r>
    <s v="S5874"/>
    <s v="Liam"/>
    <s v="Brown"/>
    <s v="student4874@university.com"/>
    <s v="Male"/>
    <n v="22"/>
    <x v="0"/>
    <n v="73.91"/>
    <n v="73.91"/>
    <n v="63.92"/>
    <n v="76.989999999999995"/>
    <n v="69.73"/>
    <n v="69.73"/>
    <n v="76.040000000000006"/>
    <n v="7.24"/>
    <n v="75.19"/>
    <n v="58.11"/>
    <x v="0"/>
    <x v="0"/>
    <n v="29.8"/>
    <x v="0"/>
    <x v="0"/>
    <m/>
    <x v="1"/>
    <x v="0"/>
    <x v="2"/>
    <n v="4.0999999999999996"/>
  </r>
  <r>
    <s v="S5875"/>
    <s v="Emma"/>
    <s v="Johnson"/>
    <s v="student4875@university.com"/>
    <s v="Male"/>
    <n v="21"/>
    <x v="1"/>
    <m/>
    <n v="73.962123893805284"/>
    <n v="53.79"/>
    <n v="44.67"/>
    <n v="86.52"/>
    <n v="86.52"/>
    <n v="76.459999999999994"/>
    <n v="1.45"/>
    <n v="71.94"/>
    <n v="99.18"/>
    <x v="0"/>
    <x v="0"/>
    <n v="10.199999999999999"/>
    <x v="1"/>
    <x v="0"/>
    <s v="High School"/>
    <x v="0"/>
    <x v="1"/>
    <x v="0"/>
    <n v="8"/>
  </r>
  <r>
    <s v="S5876"/>
    <s v="Maria"/>
    <s v="Smith"/>
    <s v="student4876@university.com"/>
    <s v="Female"/>
    <n v="20"/>
    <x v="0"/>
    <n v="84.34"/>
    <n v="84.34"/>
    <n v="59.6"/>
    <n v="60.68"/>
    <n v="65.5"/>
    <n v="65.5"/>
    <n v="93.44"/>
    <n v="4.37"/>
    <n v="82.83"/>
    <n v="81.16"/>
    <x v="4"/>
    <x v="1"/>
    <n v="26.8"/>
    <x v="0"/>
    <x v="0"/>
    <s v="PhD"/>
    <x v="3"/>
    <x v="0"/>
    <x v="6"/>
    <n v="5"/>
  </r>
  <r>
    <s v="S5877"/>
    <s v="Ahmed"/>
    <s v="Davis"/>
    <s v="student4877@university.com"/>
    <s v="Male"/>
    <n v="21"/>
    <x v="3"/>
    <n v="52.92"/>
    <n v="52.92"/>
    <n v="91.17"/>
    <n v="88.14"/>
    <n v="76.77"/>
    <n v="76.77"/>
    <n v="92"/>
    <n v="2.88"/>
    <n v="73.48"/>
    <n v="58.71"/>
    <x v="2"/>
    <x v="1"/>
    <n v="23.3"/>
    <x v="0"/>
    <x v="1"/>
    <m/>
    <x v="1"/>
    <x v="2"/>
    <x v="0"/>
    <n v="4.5999999999999996"/>
  </r>
  <r>
    <s v="S5878"/>
    <s v="Ahmed"/>
    <s v="Smith"/>
    <s v="student4878@university.com"/>
    <s v="Male"/>
    <n v="24"/>
    <x v="0"/>
    <n v="70.930000000000007"/>
    <n v="70.930000000000007"/>
    <n v="69.88"/>
    <n v="68.63"/>
    <n v="99.78"/>
    <n v="99.78"/>
    <n v="65.58"/>
    <n v="9.8699999999999992"/>
    <n v="74.92"/>
    <n v="63.43"/>
    <x v="4"/>
    <x v="1"/>
    <n v="21.7"/>
    <x v="1"/>
    <x v="0"/>
    <s v="PhD"/>
    <x v="3"/>
    <x v="1"/>
    <x v="2"/>
    <n v="5.4"/>
  </r>
  <r>
    <s v="S5879"/>
    <s v="Ali"/>
    <s v="Jones"/>
    <s v="student4879@university.com"/>
    <s v="Female"/>
    <n v="19"/>
    <x v="3"/>
    <n v="79.19"/>
    <n v="79.19"/>
    <n v="61.26"/>
    <n v="94.28"/>
    <n v="72.2"/>
    <n v="72.2"/>
    <n v="58.14"/>
    <n v="4.1500000000000004"/>
    <n v="64.790000000000006"/>
    <n v="68.599999999999994"/>
    <x v="2"/>
    <x v="1"/>
    <n v="16.100000000000001"/>
    <x v="0"/>
    <x v="0"/>
    <s v="High School"/>
    <x v="0"/>
    <x v="2"/>
    <x v="7"/>
    <n v="7.8"/>
  </r>
  <r>
    <s v="S5880"/>
    <s v="Ali"/>
    <s v="Jones"/>
    <s v="student4880@university.com"/>
    <s v="Female"/>
    <n v="20"/>
    <x v="1"/>
    <n v="53.3"/>
    <n v="53.3"/>
    <n v="72.66"/>
    <n v="74.510000000000005"/>
    <n v="77.56"/>
    <n v="77.56"/>
    <n v="68.95"/>
    <n v="0.68"/>
    <n v="52.42"/>
    <n v="52.79"/>
    <x v="2"/>
    <x v="1"/>
    <n v="25.4"/>
    <x v="1"/>
    <x v="0"/>
    <s v="Master's"/>
    <x v="2"/>
    <x v="1"/>
    <x v="9"/>
    <n v="5.0999999999999996"/>
  </r>
  <r>
    <s v="S5881"/>
    <s v="Ahmed"/>
    <s v="Johnson"/>
    <s v="student4881@university.com"/>
    <s v="Male"/>
    <n v="24"/>
    <x v="3"/>
    <n v="56.75"/>
    <n v="56.75"/>
    <n v="47.99"/>
    <n v="95.71"/>
    <n v="75.13"/>
    <n v="75.13"/>
    <n v="64.42"/>
    <n v="4.1100000000000003"/>
    <n v="95.85"/>
    <n v="55.42"/>
    <x v="4"/>
    <x v="1"/>
    <n v="17.3"/>
    <x v="0"/>
    <x v="0"/>
    <s v="PhD"/>
    <x v="3"/>
    <x v="1"/>
    <x v="4"/>
    <n v="6.7"/>
  </r>
  <r>
    <s v="S5882"/>
    <s v="Sara"/>
    <s v="Davis"/>
    <s v="student4882@university.com"/>
    <s v="Male"/>
    <n v="22"/>
    <x v="0"/>
    <n v="83.18"/>
    <n v="83.18"/>
    <n v="40.32"/>
    <n v="98.96"/>
    <n v="90.16"/>
    <n v="90.16"/>
    <n v="97.54"/>
    <n v="3.21"/>
    <n v="50.61"/>
    <n v="88.09"/>
    <x v="0"/>
    <x v="0"/>
    <n v="8.4"/>
    <x v="0"/>
    <x v="0"/>
    <s v="Bachelor's"/>
    <x v="4"/>
    <x v="1"/>
    <x v="0"/>
    <n v="5.0999999999999996"/>
  </r>
  <r>
    <s v="S5883"/>
    <s v="Ahmed"/>
    <s v="Smith"/>
    <s v="student4883@university.com"/>
    <s v="Male"/>
    <n v="20"/>
    <x v="1"/>
    <n v="76.08"/>
    <n v="76.08"/>
    <n v="56.84"/>
    <n v="67.23"/>
    <m/>
    <n v="75.731666666666698"/>
    <n v="63.3"/>
    <n v="6"/>
    <n v="64.069999999999993"/>
    <n v="89.34"/>
    <x v="4"/>
    <x v="1"/>
    <n v="12"/>
    <x v="0"/>
    <x v="1"/>
    <s v="PhD"/>
    <x v="3"/>
    <x v="0"/>
    <x v="2"/>
    <n v="5.9"/>
  </r>
  <r>
    <s v="S5884"/>
    <s v="Emma"/>
    <s v="Davis"/>
    <s v="student4884@university.com"/>
    <s v="Female"/>
    <n v="24"/>
    <x v="3"/>
    <n v="58.09"/>
    <n v="58.09"/>
    <n v="76.3"/>
    <n v="73.91"/>
    <m/>
    <n v="75.731666666666698"/>
    <n v="59.06"/>
    <n v="2.2599999999999998"/>
    <n v="72.38"/>
    <n v="99.41"/>
    <x v="2"/>
    <x v="1"/>
    <n v="9.6"/>
    <x v="1"/>
    <x v="0"/>
    <s v="None"/>
    <x v="1"/>
    <x v="0"/>
    <x v="3"/>
    <n v="6.6"/>
  </r>
  <r>
    <s v="S5885"/>
    <s v="Ahmed"/>
    <s v="Johnson"/>
    <s v="student4885@university.com"/>
    <s v="Male"/>
    <n v="22"/>
    <x v="3"/>
    <n v="76.760000000000005"/>
    <n v="76.760000000000005"/>
    <n v="82.7"/>
    <n v="90.1"/>
    <n v="87.7"/>
    <n v="87.7"/>
    <n v="94.97"/>
    <n v="0.36"/>
    <n v="65.95"/>
    <n v="53.38"/>
    <x v="2"/>
    <x v="1"/>
    <n v="19.2"/>
    <x v="0"/>
    <x v="0"/>
    <s v="High School"/>
    <x v="0"/>
    <x v="1"/>
    <x v="1"/>
    <n v="7.8"/>
  </r>
  <r>
    <s v="S5886"/>
    <s v="John"/>
    <s v="Jones"/>
    <s v="student4886@university.com"/>
    <s v="Female"/>
    <n v="19"/>
    <x v="3"/>
    <n v="95.63"/>
    <n v="95.63"/>
    <n v="89.6"/>
    <n v="53.29"/>
    <m/>
    <n v="75.605684210526348"/>
    <n v="54.32"/>
    <n v="0.96"/>
    <n v="77.599999999999994"/>
    <n v="94.46"/>
    <x v="3"/>
    <x v="1"/>
    <n v="21.4"/>
    <x v="1"/>
    <x v="0"/>
    <s v="None"/>
    <x v="1"/>
    <x v="0"/>
    <x v="4"/>
    <n v="5.4"/>
  </r>
  <r>
    <s v="S5887"/>
    <s v="Omar"/>
    <s v="Jones"/>
    <s v="student4887@university.com"/>
    <s v="Female"/>
    <n v="22"/>
    <x v="3"/>
    <n v="50.78"/>
    <n v="50.78"/>
    <n v="95.6"/>
    <n v="91.7"/>
    <n v="95.69"/>
    <n v="95.69"/>
    <n v="63.01"/>
    <n v="2.83"/>
    <n v="73.08"/>
    <n v="65.86"/>
    <x v="2"/>
    <x v="1"/>
    <n v="13.4"/>
    <x v="0"/>
    <x v="0"/>
    <s v="High School"/>
    <x v="0"/>
    <x v="0"/>
    <x v="9"/>
    <n v="6.2"/>
  </r>
  <r>
    <s v="S5888"/>
    <s v="John"/>
    <s v="Brown"/>
    <s v="student4888@university.com"/>
    <s v="Male"/>
    <n v="21"/>
    <x v="3"/>
    <n v="82.13"/>
    <n v="82.13"/>
    <n v="64.73"/>
    <n v="75.52"/>
    <n v="82.21"/>
    <n v="82.21"/>
    <n v="71.959999999999994"/>
    <n v="3.48"/>
    <n v="62.77"/>
    <n v="66.39"/>
    <x v="2"/>
    <x v="1"/>
    <n v="6"/>
    <x v="1"/>
    <x v="0"/>
    <s v="High School"/>
    <x v="0"/>
    <x v="2"/>
    <x v="4"/>
    <n v="7.2"/>
  </r>
  <r>
    <s v="S5889"/>
    <s v="John"/>
    <s v="Johnson"/>
    <s v="student4889@university.com"/>
    <s v="Female"/>
    <n v="18"/>
    <x v="2"/>
    <n v="53.68"/>
    <n v="53.68"/>
    <n v="84.43"/>
    <n v="83.53"/>
    <n v="78.22"/>
    <n v="78.22"/>
    <n v="79.760000000000005"/>
    <n v="8.34"/>
    <n v="54.4"/>
    <n v="56.36"/>
    <x v="4"/>
    <x v="1"/>
    <n v="21.5"/>
    <x v="1"/>
    <x v="0"/>
    <m/>
    <x v="1"/>
    <x v="1"/>
    <x v="4"/>
    <n v="5.4"/>
  </r>
  <r>
    <s v="S5890"/>
    <s v="Sara"/>
    <s v="Johnson"/>
    <s v="student4890@university.com"/>
    <s v="Male"/>
    <n v="21"/>
    <x v="1"/>
    <n v="50.32"/>
    <n v="50.32"/>
    <n v="44.48"/>
    <n v="44.79"/>
    <n v="53.52"/>
    <n v="53.52"/>
    <n v="66.38"/>
    <n v="2.7"/>
    <n v="56.88"/>
    <n v="99.32"/>
    <x v="2"/>
    <x v="1"/>
    <n v="6.5"/>
    <x v="1"/>
    <x v="1"/>
    <m/>
    <x v="1"/>
    <x v="0"/>
    <x v="0"/>
    <n v="5.0999999999999996"/>
  </r>
  <r>
    <s v="S5891"/>
    <s v="Sara"/>
    <s v="Smith"/>
    <s v="student4891@university.com"/>
    <s v="Male"/>
    <n v="24"/>
    <x v="1"/>
    <n v="57.53"/>
    <n v="57.53"/>
    <n v="43.45"/>
    <n v="85.97"/>
    <n v="86.52"/>
    <n v="86.52"/>
    <n v="74.81"/>
    <n v="0.31"/>
    <n v="74.319999999999993"/>
    <n v="99.05"/>
    <x v="0"/>
    <x v="0"/>
    <n v="29.1"/>
    <x v="0"/>
    <x v="0"/>
    <s v="High School"/>
    <x v="0"/>
    <x v="1"/>
    <x v="0"/>
    <n v="6.8"/>
  </r>
  <r>
    <s v="S5892"/>
    <s v="Liam"/>
    <s v="Smith"/>
    <s v="student4892@university.com"/>
    <s v="Female"/>
    <n v="24"/>
    <x v="2"/>
    <n v="71.150000000000006"/>
    <n v="71.150000000000006"/>
    <n v="47.49"/>
    <n v="58.65"/>
    <m/>
    <n v="75.404222222222245"/>
    <n v="59.94"/>
    <n v="7.81"/>
    <n v="92.3"/>
    <n v="93.24"/>
    <x v="0"/>
    <x v="0"/>
    <n v="27.2"/>
    <x v="0"/>
    <x v="0"/>
    <s v="Bachelor's"/>
    <x v="4"/>
    <x v="1"/>
    <x v="2"/>
    <n v="8.8000000000000007"/>
  </r>
  <r>
    <s v="S5893"/>
    <s v="Ahmed"/>
    <s v="Brown"/>
    <s v="student4893@university.com"/>
    <s v="Female"/>
    <n v="23"/>
    <x v="3"/>
    <n v="90.12"/>
    <n v="90.12"/>
    <n v="66.91"/>
    <n v="88.31"/>
    <n v="82"/>
    <n v="82"/>
    <n v="78.709999999999994"/>
    <n v="8.69"/>
    <n v="55.03"/>
    <n v="54.54"/>
    <x v="1"/>
    <x v="1"/>
    <n v="25.8"/>
    <x v="0"/>
    <x v="0"/>
    <s v="None"/>
    <x v="1"/>
    <x v="1"/>
    <x v="4"/>
    <n v="8.6"/>
  </r>
  <r>
    <s v="S5894"/>
    <s v="John"/>
    <s v="Williams"/>
    <s v="student4894@university.com"/>
    <s v="Female"/>
    <n v="21"/>
    <x v="3"/>
    <n v="64.09"/>
    <n v="64.09"/>
    <n v="52.68"/>
    <n v="70.55"/>
    <n v="63.4"/>
    <n v="63.4"/>
    <n v="70.39"/>
    <n v="4.92"/>
    <n v="83.86"/>
    <n v="92.08"/>
    <x v="2"/>
    <x v="1"/>
    <n v="14.2"/>
    <x v="1"/>
    <x v="0"/>
    <m/>
    <x v="1"/>
    <x v="1"/>
    <x v="6"/>
    <n v="7"/>
  </r>
  <r>
    <s v="S5895"/>
    <s v="Sara"/>
    <s v="Davis"/>
    <s v="student4895@university.com"/>
    <s v="Female"/>
    <n v="20"/>
    <x v="3"/>
    <n v="81.28"/>
    <n v="81.28"/>
    <n v="57.22"/>
    <n v="56.48"/>
    <n v="97.34"/>
    <n v="97.34"/>
    <n v="92.46"/>
    <n v="2.85"/>
    <n v="89.6"/>
    <n v="81.73"/>
    <x v="4"/>
    <x v="1"/>
    <n v="23.6"/>
    <x v="0"/>
    <x v="0"/>
    <s v="Master's"/>
    <x v="2"/>
    <x v="1"/>
    <x v="4"/>
    <n v="6.1"/>
  </r>
  <r>
    <s v="S5896"/>
    <s v="Ali"/>
    <s v="Williams"/>
    <s v="student4896@university.com"/>
    <s v="Female"/>
    <n v="19"/>
    <x v="1"/>
    <m/>
    <n v="74.940537634408599"/>
    <n v="78.87"/>
    <n v="97.17"/>
    <n v="66.08"/>
    <n v="66.08"/>
    <n v="70.790000000000006"/>
    <n v="7.72"/>
    <n v="63.84"/>
    <n v="56.44"/>
    <x v="3"/>
    <x v="1"/>
    <n v="6.1"/>
    <x v="0"/>
    <x v="0"/>
    <s v="High School"/>
    <x v="0"/>
    <x v="1"/>
    <x v="5"/>
    <n v="6.8"/>
  </r>
  <r>
    <s v="S5897"/>
    <s v="Ahmed"/>
    <s v="Williams"/>
    <s v="student4897@university.com"/>
    <s v="Female"/>
    <n v="23"/>
    <x v="0"/>
    <n v="61.72"/>
    <n v="61.72"/>
    <n v="61.51"/>
    <n v="85.9"/>
    <n v="57.61"/>
    <n v="57.61"/>
    <n v="72.19"/>
    <n v="0.09"/>
    <n v="83.41"/>
    <n v="63.09"/>
    <x v="1"/>
    <x v="1"/>
    <n v="7.2"/>
    <x v="0"/>
    <x v="0"/>
    <s v="Bachelor's"/>
    <x v="4"/>
    <x v="1"/>
    <x v="1"/>
    <n v="8"/>
  </r>
  <r>
    <s v="S5898"/>
    <s v="Emma"/>
    <s v="Johnson"/>
    <s v="student4898@university.com"/>
    <s v="Male"/>
    <n v="23"/>
    <x v="3"/>
    <n v="75.709999999999994"/>
    <n v="75.709999999999994"/>
    <n v="73.44"/>
    <n v="99.14"/>
    <n v="99.36"/>
    <n v="99.36"/>
    <n v="79.61"/>
    <n v="9.24"/>
    <n v="84.33"/>
    <n v="84.46"/>
    <x v="2"/>
    <x v="1"/>
    <n v="17.399999999999999"/>
    <x v="0"/>
    <x v="0"/>
    <s v="High School"/>
    <x v="0"/>
    <x v="0"/>
    <x v="4"/>
    <n v="4.5"/>
  </r>
  <r>
    <s v="S5899"/>
    <s v="Omar"/>
    <s v="Davis"/>
    <s v="student4899@university.com"/>
    <s v="Male"/>
    <n v="23"/>
    <x v="3"/>
    <n v="89.87"/>
    <n v="89.87"/>
    <n v="64.739999999999995"/>
    <n v="61.87"/>
    <n v="87.31"/>
    <n v="87.31"/>
    <n v="56.16"/>
    <n v="8.66"/>
    <n v="85.39"/>
    <n v="90.17"/>
    <x v="3"/>
    <x v="1"/>
    <n v="19.7"/>
    <x v="1"/>
    <x v="0"/>
    <m/>
    <x v="1"/>
    <x v="0"/>
    <x v="9"/>
    <n v="7.9"/>
  </r>
  <r>
    <s v="S5900"/>
    <s v="Maria"/>
    <s v="Johnson"/>
    <s v="student4900@university.com"/>
    <s v="Male"/>
    <n v="24"/>
    <x v="0"/>
    <n v="91.62"/>
    <n v="91.62"/>
    <n v="50.14"/>
    <n v="78.95"/>
    <n v="70.739999999999995"/>
    <n v="70.739999999999995"/>
    <n v="57.84"/>
    <n v="5.45"/>
    <n v="94.54"/>
    <n v="92.4"/>
    <x v="1"/>
    <x v="1"/>
    <n v="24.2"/>
    <x v="0"/>
    <x v="0"/>
    <m/>
    <x v="1"/>
    <x v="1"/>
    <x v="1"/>
    <n v="7.3"/>
  </r>
  <r>
    <s v="S5901"/>
    <s v="Ahmed"/>
    <s v="Davis"/>
    <s v="student4901@university.com"/>
    <s v="Female"/>
    <n v="18"/>
    <x v="0"/>
    <n v="92.33"/>
    <n v="92.33"/>
    <n v="44.44"/>
    <n v="76.7"/>
    <n v="96.8"/>
    <n v="96.8"/>
    <n v="89.51"/>
    <n v="2.78"/>
    <n v="69.930000000000007"/>
    <n v="77.19"/>
    <x v="1"/>
    <x v="1"/>
    <n v="12.4"/>
    <x v="0"/>
    <x v="0"/>
    <s v="PhD"/>
    <x v="3"/>
    <x v="1"/>
    <x v="4"/>
    <n v="5.3"/>
  </r>
  <r>
    <s v="S5902"/>
    <s v="Maria"/>
    <s v="Jones"/>
    <s v="student4902@university.com"/>
    <s v="Female"/>
    <n v="22"/>
    <x v="1"/>
    <n v="66.930000000000007"/>
    <n v="66.930000000000007"/>
    <n v="54.17"/>
    <n v="81.25"/>
    <n v="54.56"/>
    <n v="54.56"/>
    <n v="63.67"/>
    <n v="0.33"/>
    <n v="62.18"/>
    <n v="76.73"/>
    <x v="4"/>
    <x v="1"/>
    <n v="18.600000000000001"/>
    <x v="1"/>
    <x v="0"/>
    <m/>
    <x v="1"/>
    <x v="1"/>
    <x v="7"/>
    <n v="8.4"/>
  </r>
  <r>
    <s v="S5903"/>
    <s v="John"/>
    <s v="Johnson"/>
    <s v="student4903@university.com"/>
    <s v="Female"/>
    <n v="20"/>
    <x v="3"/>
    <m/>
    <n v="74.612528735632182"/>
    <n v="43.46"/>
    <n v="42.3"/>
    <n v="54.38"/>
    <n v="54.38"/>
    <n v="84.23"/>
    <n v="10"/>
    <n v="77.19"/>
    <n v="84.21"/>
    <x v="1"/>
    <x v="1"/>
    <n v="6.6"/>
    <x v="0"/>
    <x v="0"/>
    <s v="Master's"/>
    <x v="2"/>
    <x v="0"/>
    <x v="0"/>
    <n v="4.4000000000000004"/>
  </r>
  <r>
    <s v="S5904"/>
    <s v="Omar"/>
    <s v="Johnson"/>
    <s v="student4904@university.com"/>
    <s v="Male"/>
    <n v="24"/>
    <x v="2"/>
    <n v="60.61"/>
    <n v="60.61"/>
    <n v="77.12"/>
    <n v="57.5"/>
    <n v="84.12"/>
    <n v="84.12"/>
    <n v="54.87"/>
    <n v="7.62"/>
    <n v="53.13"/>
    <n v="88.89"/>
    <x v="2"/>
    <x v="1"/>
    <n v="16.8"/>
    <x v="0"/>
    <x v="0"/>
    <s v="Master's"/>
    <x v="2"/>
    <x v="2"/>
    <x v="6"/>
    <n v="8.6"/>
  </r>
  <r>
    <s v="S5905"/>
    <s v="Maria"/>
    <s v="Johnson"/>
    <s v="student4905@university.com"/>
    <s v="Male"/>
    <n v="19"/>
    <x v="0"/>
    <n v="86.92"/>
    <n v="86.92"/>
    <n v="87.74"/>
    <n v="94.56"/>
    <n v="58.9"/>
    <n v="58.9"/>
    <n v="91.09"/>
    <n v="3.39"/>
    <n v="66.7"/>
    <n v="58.53"/>
    <x v="3"/>
    <x v="1"/>
    <n v="21.8"/>
    <x v="1"/>
    <x v="0"/>
    <s v="High School"/>
    <x v="0"/>
    <x v="0"/>
    <x v="1"/>
    <n v="5.9"/>
  </r>
  <r>
    <s v="S5906"/>
    <s v="John"/>
    <s v="Brown"/>
    <s v="student4906@university.com"/>
    <s v="Female"/>
    <n v="24"/>
    <x v="1"/>
    <n v="97.42"/>
    <n v="97.42"/>
    <n v="60.38"/>
    <n v="65.430000000000007"/>
    <n v="95.86"/>
    <n v="95.86"/>
    <n v="99.41"/>
    <n v="0.19"/>
    <n v="94.16"/>
    <n v="86.99"/>
    <x v="3"/>
    <x v="1"/>
    <n v="29.7"/>
    <x v="0"/>
    <x v="1"/>
    <s v="Bachelor's"/>
    <x v="4"/>
    <x v="1"/>
    <x v="5"/>
    <n v="8.1"/>
  </r>
  <r>
    <s v="S5907"/>
    <s v="Ali"/>
    <s v="Johnson"/>
    <s v="student4907@university.com"/>
    <s v="Female"/>
    <n v="18"/>
    <x v="2"/>
    <n v="50.69"/>
    <n v="50.69"/>
    <n v="63.23"/>
    <n v="97.64"/>
    <n v="92.02"/>
    <n v="92.02"/>
    <n v="68.680000000000007"/>
    <n v="6.39"/>
    <n v="76.599999999999994"/>
    <n v="67.08"/>
    <x v="2"/>
    <x v="1"/>
    <n v="24.2"/>
    <x v="0"/>
    <x v="0"/>
    <s v="PhD"/>
    <x v="3"/>
    <x v="1"/>
    <x v="8"/>
    <n v="4.8"/>
  </r>
  <r>
    <s v="S5908"/>
    <s v="Maria"/>
    <s v="Smith"/>
    <s v="student4908@university.com"/>
    <s v="Female"/>
    <n v="24"/>
    <x v="2"/>
    <m/>
    <n v="74.646385542168673"/>
    <n v="88.97"/>
    <n v="52.81"/>
    <n v="65.319999999999993"/>
    <n v="65.319999999999993"/>
    <n v="75.28"/>
    <n v="9.8699999999999992"/>
    <n v="71.83"/>
    <n v="69.19"/>
    <x v="2"/>
    <x v="1"/>
    <n v="29.9"/>
    <x v="0"/>
    <x v="0"/>
    <s v="Master's"/>
    <x v="2"/>
    <x v="1"/>
    <x v="8"/>
    <n v="6.8"/>
  </r>
  <r>
    <s v="S5909"/>
    <s v="Omar"/>
    <s v="Smith"/>
    <s v="student4909@university.com"/>
    <s v="Female"/>
    <n v="24"/>
    <x v="3"/>
    <n v="82.39"/>
    <n v="82.39"/>
    <n v="53.36"/>
    <n v="99.85"/>
    <m/>
    <n v="75.14297297297297"/>
    <n v="72.14"/>
    <n v="7.07"/>
    <n v="63.28"/>
    <n v="53.89"/>
    <x v="4"/>
    <x v="1"/>
    <n v="17.399999999999999"/>
    <x v="0"/>
    <x v="0"/>
    <s v="PhD"/>
    <x v="3"/>
    <x v="0"/>
    <x v="7"/>
    <n v="4.2"/>
  </r>
  <r>
    <s v="S5910"/>
    <s v="Liam"/>
    <s v="Davis"/>
    <s v="student4910@university.com"/>
    <s v="Male"/>
    <n v="21"/>
    <x v="3"/>
    <n v="85.09"/>
    <n v="85.09"/>
    <n v="47.15"/>
    <n v="81.849999999999994"/>
    <n v="52.14"/>
    <n v="52.14"/>
    <n v="94.71"/>
    <n v="0.84"/>
    <n v="62.52"/>
    <n v="79.42"/>
    <x v="1"/>
    <x v="1"/>
    <n v="15.8"/>
    <x v="0"/>
    <x v="0"/>
    <s v="None"/>
    <x v="1"/>
    <x v="0"/>
    <x v="7"/>
    <n v="5.4"/>
  </r>
  <r>
    <s v="S5911"/>
    <s v="Ahmed"/>
    <s v="Jones"/>
    <s v="student4911@university.com"/>
    <s v="Male"/>
    <n v="19"/>
    <x v="0"/>
    <n v="58.8"/>
    <n v="58.8"/>
    <n v="70.069999999999993"/>
    <n v="86.58"/>
    <n v="77.430000000000007"/>
    <n v="77.430000000000007"/>
    <n v="50.5"/>
    <n v="4.0199999999999996"/>
    <n v="61.83"/>
    <n v="54.67"/>
    <x v="0"/>
    <x v="0"/>
    <n v="25.9"/>
    <x v="1"/>
    <x v="0"/>
    <s v="High School"/>
    <x v="0"/>
    <x v="0"/>
    <x v="0"/>
    <n v="8.1"/>
  </r>
  <r>
    <s v="S5912"/>
    <s v="John"/>
    <s v="Brown"/>
    <s v="student4912@university.com"/>
    <s v="Male"/>
    <n v="23"/>
    <x v="0"/>
    <n v="98.61"/>
    <n v="98.61"/>
    <n v="78.77"/>
    <n v="63.81"/>
    <n v="96.78"/>
    <n v="96.78"/>
    <n v="82.67"/>
    <n v="1.0900000000000001"/>
    <n v="91.46"/>
    <n v="95.66"/>
    <x v="1"/>
    <x v="1"/>
    <n v="16.600000000000001"/>
    <x v="0"/>
    <x v="0"/>
    <s v="PhD"/>
    <x v="3"/>
    <x v="0"/>
    <x v="8"/>
    <n v="6.3"/>
  </r>
  <r>
    <s v="S5913"/>
    <s v="Ahmed"/>
    <s v="Davis"/>
    <s v="student4913@university.com"/>
    <s v="Female"/>
    <n v="19"/>
    <x v="0"/>
    <n v="80.760000000000005"/>
    <n v="80.760000000000005"/>
    <n v="75.98"/>
    <n v="94.42"/>
    <n v="92.77"/>
    <n v="92.77"/>
    <n v="82.62"/>
    <n v="9.1199999999999992"/>
    <n v="99.25"/>
    <n v="81.05"/>
    <x v="3"/>
    <x v="1"/>
    <n v="23.9"/>
    <x v="0"/>
    <x v="0"/>
    <s v="Master's"/>
    <x v="2"/>
    <x v="2"/>
    <x v="5"/>
    <n v="7.3"/>
  </r>
  <r>
    <s v="S5914"/>
    <s v="Omar"/>
    <s v="Smith"/>
    <s v="student4914@university.com"/>
    <s v="Male"/>
    <n v="19"/>
    <x v="2"/>
    <n v="58.22"/>
    <n v="58.22"/>
    <n v="82.83"/>
    <n v="72.73"/>
    <n v="67.8"/>
    <n v="67.8"/>
    <n v="69.12"/>
    <n v="3.3"/>
    <n v="76.739999999999995"/>
    <n v="99.51"/>
    <x v="4"/>
    <x v="1"/>
    <n v="29.9"/>
    <x v="0"/>
    <x v="0"/>
    <m/>
    <x v="1"/>
    <x v="1"/>
    <x v="4"/>
    <n v="8"/>
  </r>
  <r>
    <s v="S5915"/>
    <s v="Sara"/>
    <s v="Brown"/>
    <s v="student4915@university.com"/>
    <s v="Female"/>
    <n v="21"/>
    <x v="3"/>
    <n v="51.03"/>
    <n v="51.03"/>
    <n v="43.41"/>
    <n v="80.86"/>
    <n v="59.14"/>
    <n v="59.14"/>
    <n v="60.97"/>
    <n v="7.33"/>
    <n v="53.99"/>
    <n v="62.28"/>
    <x v="2"/>
    <x v="1"/>
    <n v="23.1"/>
    <x v="1"/>
    <x v="0"/>
    <s v="Master's"/>
    <x v="2"/>
    <x v="1"/>
    <x v="1"/>
    <n v="6.7"/>
  </r>
  <r>
    <s v="S5916"/>
    <s v="John"/>
    <s v="Brown"/>
    <s v="student4916@university.com"/>
    <s v="Female"/>
    <n v="22"/>
    <x v="0"/>
    <n v="89.16"/>
    <n v="89.16"/>
    <n v="65.69"/>
    <n v="45.69"/>
    <n v="60.53"/>
    <n v="60.53"/>
    <n v="61.98"/>
    <n v="0.85"/>
    <n v="87.55"/>
    <n v="83.98"/>
    <x v="1"/>
    <x v="1"/>
    <n v="5.4"/>
    <x v="0"/>
    <x v="0"/>
    <s v="Master's"/>
    <x v="2"/>
    <x v="2"/>
    <x v="3"/>
    <n v="6.9"/>
  </r>
  <r>
    <s v="S5917"/>
    <s v="Maria"/>
    <s v="Jones"/>
    <s v="student4917@university.com"/>
    <s v="Female"/>
    <n v="24"/>
    <x v="3"/>
    <n v="53.99"/>
    <n v="53.99"/>
    <n v="54.31"/>
    <n v="77.900000000000006"/>
    <n v="75.73"/>
    <n v="75.73"/>
    <n v="90.02"/>
    <n v="1.28"/>
    <n v="93.85"/>
    <n v="98.22"/>
    <x v="0"/>
    <x v="0"/>
    <n v="9.5"/>
    <x v="0"/>
    <x v="1"/>
    <s v="Bachelor's"/>
    <x v="4"/>
    <x v="0"/>
    <x v="3"/>
    <n v="7.8"/>
  </r>
  <r>
    <s v="S5918"/>
    <s v="John"/>
    <s v="Brown"/>
    <s v="student4918@university.com"/>
    <s v="Male"/>
    <n v="20"/>
    <x v="1"/>
    <n v="57.05"/>
    <n v="57.05"/>
    <n v="85.55"/>
    <n v="92.74"/>
    <n v="79.84"/>
    <n v="79.84"/>
    <n v="53.31"/>
    <n v="6.79"/>
    <n v="96.56"/>
    <n v="64.930000000000007"/>
    <x v="4"/>
    <x v="1"/>
    <n v="11.9"/>
    <x v="1"/>
    <x v="0"/>
    <s v="High School"/>
    <x v="0"/>
    <x v="0"/>
    <x v="6"/>
    <n v="4.5999999999999996"/>
  </r>
  <r>
    <s v="S5919"/>
    <s v="Ahmed"/>
    <s v="Johnson"/>
    <s v="student4919@university.com"/>
    <s v="Male"/>
    <n v="23"/>
    <x v="2"/>
    <n v="78.739999999999995"/>
    <n v="78.739999999999995"/>
    <n v="92.36"/>
    <n v="50.7"/>
    <n v="51.64"/>
    <n v="51.64"/>
    <n v="78.19"/>
    <n v="8.43"/>
    <n v="81.44"/>
    <n v="54.82"/>
    <x v="0"/>
    <x v="0"/>
    <n v="25.6"/>
    <x v="0"/>
    <x v="0"/>
    <s v="Bachelor's"/>
    <x v="4"/>
    <x v="2"/>
    <x v="6"/>
    <n v="4.4000000000000004"/>
  </r>
  <r>
    <s v="S5920"/>
    <s v="Ali"/>
    <s v="Brown"/>
    <s v="student4920@university.com"/>
    <s v="Female"/>
    <n v="22"/>
    <x v="0"/>
    <n v="80.180000000000007"/>
    <n v="80.180000000000007"/>
    <n v="56.88"/>
    <n v="84.26"/>
    <n v="70.680000000000007"/>
    <n v="70.680000000000007"/>
    <n v="65.34"/>
    <n v="2.0099999999999998"/>
    <n v="75.34"/>
    <n v="81.7"/>
    <x v="3"/>
    <x v="1"/>
    <n v="28.3"/>
    <x v="1"/>
    <x v="0"/>
    <m/>
    <x v="1"/>
    <x v="2"/>
    <x v="8"/>
    <n v="7.1"/>
  </r>
  <r>
    <s v="S5921"/>
    <s v="John"/>
    <s v="Jones"/>
    <s v="student4921@university.com"/>
    <s v="Male"/>
    <n v="18"/>
    <x v="3"/>
    <n v="84.34"/>
    <n v="84.34"/>
    <n v="45.71"/>
    <n v="41.52"/>
    <n v="91.52"/>
    <n v="91.52"/>
    <n v="63.26"/>
    <n v="4.18"/>
    <n v="81.03"/>
    <n v="68.3"/>
    <x v="2"/>
    <x v="1"/>
    <n v="21.2"/>
    <x v="1"/>
    <x v="0"/>
    <m/>
    <x v="1"/>
    <x v="0"/>
    <x v="9"/>
    <n v="8.9"/>
  </r>
  <r>
    <s v="S5922"/>
    <s v="Maria"/>
    <s v="Davis"/>
    <s v="student4922@university.com"/>
    <s v="Female"/>
    <n v="24"/>
    <x v="1"/>
    <m/>
    <n v="74.818428571428569"/>
    <n v="55.21"/>
    <n v="95.57"/>
    <n v="72.22"/>
    <n v="72.22"/>
    <n v="75.290000000000006"/>
    <n v="6.19"/>
    <n v="50.65"/>
    <n v="63.65"/>
    <x v="3"/>
    <x v="1"/>
    <n v="7.2"/>
    <x v="1"/>
    <x v="0"/>
    <s v="Master's"/>
    <x v="2"/>
    <x v="2"/>
    <x v="8"/>
    <n v="7.2"/>
  </r>
  <r>
    <s v="S5923"/>
    <s v="Sara"/>
    <s v="Jones"/>
    <s v="student4923@university.com"/>
    <s v="Female"/>
    <n v="23"/>
    <x v="0"/>
    <n v="88.69"/>
    <n v="88.69"/>
    <n v="46.24"/>
    <n v="98.98"/>
    <n v="58.46"/>
    <n v="58.46"/>
    <n v="94.89"/>
    <n v="7.96"/>
    <n v="82.77"/>
    <n v="99.68"/>
    <x v="1"/>
    <x v="1"/>
    <n v="17.5"/>
    <x v="0"/>
    <x v="0"/>
    <m/>
    <x v="1"/>
    <x v="0"/>
    <x v="1"/>
    <n v="7.5"/>
  </r>
  <r>
    <s v="S5924"/>
    <s v="Liam"/>
    <s v="Jones"/>
    <s v="student4924@university.com"/>
    <s v="Female"/>
    <n v="20"/>
    <x v="3"/>
    <n v="98.72"/>
    <n v="98.72"/>
    <n v="59.35"/>
    <n v="61.25"/>
    <n v="97.74"/>
    <n v="97.74"/>
    <n v="80.900000000000006"/>
    <n v="6.28"/>
    <n v="85.48"/>
    <n v="87.71"/>
    <x v="1"/>
    <x v="1"/>
    <n v="26.5"/>
    <x v="0"/>
    <x v="0"/>
    <s v="Bachelor's"/>
    <x v="4"/>
    <x v="1"/>
    <x v="9"/>
    <n v="7.3"/>
  </r>
  <r>
    <s v="S5925"/>
    <s v="Emma"/>
    <s v="Smith"/>
    <s v="student4925@university.com"/>
    <s v="Male"/>
    <n v="24"/>
    <x v="1"/>
    <m/>
    <n v="74.262941176470576"/>
    <n v="72.290000000000006"/>
    <n v="46.42"/>
    <m/>
    <n v="75.528135593220341"/>
    <n v="89.43"/>
    <n v="0.95"/>
    <n v="86.1"/>
    <n v="74.27"/>
    <x v="0"/>
    <x v="0"/>
    <n v="14.1"/>
    <x v="0"/>
    <x v="0"/>
    <s v="PhD"/>
    <x v="3"/>
    <x v="2"/>
    <x v="8"/>
    <n v="7"/>
  </r>
  <r>
    <s v="S5926"/>
    <s v="Ali"/>
    <s v="Johnson"/>
    <s v="student4926@university.com"/>
    <s v="Male"/>
    <n v="18"/>
    <x v="2"/>
    <n v="85.15"/>
    <n v="85.15"/>
    <n v="98.42"/>
    <n v="79.510000000000005"/>
    <n v="89.92"/>
    <n v="89.92"/>
    <n v="80.03"/>
    <n v="5.43"/>
    <n v="78.150000000000006"/>
    <n v="52.5"/>
    <x v="1"/>
    <x v="1"/>
    <n v="6.6"/>
    <x v="0"/>
    <x v="0"/>
    <s v="Bachelor's"/>
    <x v="4"/>
    <x v="2"/>
    <x v="1"/>
    <n v="5"/>
  </r>
  <r>
    <s v="S5927"/>
    <s v="Liam"/>
    <s v="Smith"/>
    <s v="student4927@university.com"/>
    <s v="Female"/>
    <n v="21"/>
    <x v="0"/>
    <n v="96.42"/>
    <n v="96.42"/>
    <n v="63.96"/>
    <n v="41.79"/>
    <n v="59.69"/>
    <n v="59.69"/>
    <n v="84.89"/>
    <n v="8.85"/>
    <n v="85"/>
    <n v="59.58"/>
    <x v="3"/>
    <x v="1"/>
    <n v="24.5"/>
    <x v="0"/>
    <x v="0"/>
    <s v="High School"/>
    <x v="0"/>
    <x v="0"/>
    <x v="0"/>
    <n v="8.1999999999999993"/>
  </r>
  <r>
    <s v="S5928"/>
    <s v="Sara"/>
    <s v="Davis"/>
    <s v="student4928@university.com"/>
    <s v="Male"/>
    <n v="22"/>
    <x v="0"/>
    <n v="84.31"/>
    <n v="84.31"/>
    <n v="53.2"/>
    <n v="68.95"/>
    <n v="71.16"/>
    <n v="71.16"/>
    <n v="71.62"/>
    <n v="8.68"/>
    <n v="81.94"/>
    <n v="64.94"/>
    <x v="4"/>
    <x v="1"/>
    <n v="21.4"/>
    <x v="0"/>
    <x v="1"/>
    <m/>
    <x v="1"/>
    <x v="0"/>
    <x v="8"/>
    <n v="6.9"/>
  </r>
  <r>
    <s v="S5929"/>
    <s v="John"/>
    <s v="Williams"/>
    <s v="student4929@university.com"/>
    <s v="Male"/>
    <n v="24"/>
    <x v="3"/>
    <n v="84.06"/>
    <n v="84.06"/>
    <n v="50.01"/>
    <n v="56.31"/>
    <n v="74.52"/>
    <n v="74.52"/>
    <n v="96.3"/>
    <n v="5.85"/>
    <n v="55.78"/>
    <n v="74.36"/>
    <x v="1"/>
    <x v="1"/>
    <n v="16.7"/>
    <x v="1"/>
    <x v="1"/>
    <s v="PhD"/>
    <x v="3"/>
    <x v="2"/>
    <x v="4"/>
    <n v="8.9"/>
  </r>
  <r>
    <s v="S5930"/>
    <s v="Ahmed"/>
    <s v="Davis"/>
    <s v="student4930@university.com"/>
    <s v="Male"/>
    <n v="23"/>
    <x v="0"/>
    <n v="61.19"/>
    <n v="61.19"/>
    <n v="50.38"/>
    <n v="68.400000000000006"/>
    <n v="75.03"/>
    <n v="75.03"/>
    <n v="75.099999999999994"/>
    <n v="9.9600000000000009"/>
    <n v="94.92"/>
    <n v="74.86"/>
    <x v="2"/>
    <x v="1"/>
    <n v="26.2"/>
    <x v="0"/>
    <x v="0"/>
    <s v="Bachelor's"/>
    <x v="4"/>
    <x v="0"/>
    <x v="1"/>
    <n v="4.3"/>
  </r>
  <r>
    <s v="S5931"/>
    <s v="Omar"/>
    <s v="Johnson"/>
    <s v="student4931@university.com"/>
    <s v="Male"/>
    <n v="19"/>
    <x v="0"/>
    <n v="76.760000000000005"/>
    <n v="76.760000000000005"/>
    <n v="51.56"/>
    <n v="41.1"/>
    <n v="75.819999999999993"/>
    <n v="75.819999999999993"/>
    <n v="77.59"/>
    <n v="1.05"/>
    <n v="81.14"/>
    <n v="51.24"/>
    <x v="1"/>
    <x v="1"/>
    <n v="26.2"/>
    <x v="0"/>
    <x v="0"/>
    <s v="None"/>
    <x v="1"/>
    <x v="0"/>
    <x v="1"/>
    <n v="5.5"/>
  </r>
  <r>
    <s v="S5932"/>
    <s v="Ahmed"/>
    <s v="Brown"/>
    <s v="student4932@university.com"/>
    <s v="Female"/>
    <n v="20"/>
    <x v="3"/>
    <n v="78.13"/>
    <n v="78.13"/>
    <n v="85.74"/>
    <n v="43.1"/>
    <m/>
    <n v="75.660754716981131"/>
    <n v="76.25"/>
    <n v="4.79"/>
    <n v="86.39"/>
    <n v="97.17"/>
    <x v="2"/>
    <x v="1"/>
    <n v="22.5"/>
    <x v="0"/>
    <x v="0"/>
    <s v="Bachelor's"/>
    <x v="4"/>
    <x v="1"/>
    <x v="7"/>
    <n v="4.5"/>
  </r>
  <r>
    <s v="S5933"/>
    <s v="Liam"/>
    <s v="Jones"/>
    <s v="student4933@university.com"/>
    <s v="Male"/>
    <n v="24"/>
    <x v="3"/>
    <n v="85.01"/>
    <n v="85.01"/>
    <n v="43.66"/>
    <n v="40.96"/>
    <n v="75.8"/>
    <n v="75.8"/>
    <n v="65.81"/>
    <n v="7.75"/>
    <n v="67.14"/>
    <n v="77.14"/>
    <x v="1"/>
    <x v="1"/>
    <n v="28.6"/>
    <x v="0"/>
    <x v="0"/>
    <s v="PhD"/>
    <x v="3"/>
    <x v="1"/>
    <x v="1"/>
    <n v="8.3000000000000007"/>
  </r>
  <r>
    <s v="S5934"/>
    <s v="Maria"/>
    <s v="Williams"/>
    <s v="student4934@university.com"/>
    <s v="Female"/>
    <n v="23"/>
    <x v="3"/>
    <n v="99.84"/>
    <n v="99.84"/>
    <n v="99.84"/>
    <n v="77.150000000000006"/>
    <n v="74.09"/>
    <n v="74.09"/>
    <n v="61.56"/>
    <n v="1.41"/>
    <n v="95.96"/>
    <n v="50.99"/>
    <x v="1"/>
    <x v="1"/>
    <n v="16.3"/>
    <x v="1"/>
    <x v="1"/>
    <s v="Master's"/>
    <x v="2"/>
    <x v="0"/>
    <x v="5"/>
    <n v="8.1"/>
  </r>
  <r>
    <s v="S5935"/>
    <s v="Ahmed"/>
    <s v="Johnson"/>
    <s v="student4935@university.com"/>
    <s v="Female"/>
    <n v="19"/>
    <x v="3"/>
    <n v="51.68"/>
    <n v="51.68"/>
    <n v="71.36"/>
    <n v="73.61"/>
    <m/>
    <n v="75.688823529411764"/>
    <n v="53.69"/>
    <n v="9.73"/>
    <n v="75.13"/>
    <n v="85.07"/>
    <x v="4"/>
    <x v="1"/>
    <n v="23.2"/>
    <x v="0"/>
    <x v="0"/>
    <m/>
    <x v="1"/>
    <x v="0"/>
    <x v="2"/>
    <n v="7.9"/>
  </r>
  <r>
    <s v="S5936"/>
    <s v="Ali"/>
    <s v="Smith"/>
    <s v="student4936@university.com"/>
    <s v="Male"/>
    <n v="23"/>
    <x v="0"/>
    <n v="53.26"/>
    <n v="53.26"/>
    <n v="72.66"/>
    <n v="53.99"/>
    <m/>
    <n v="75.688823529411764"/>
    <n v="85.91"/>
    <n v="3.54"/>
    <n v="83.95"/>
    <n v="53.57"/>
    <x v="0"/>
    <x v="0"/>
    <n v="25.8"/>
    <x v="0"/>
    <x v="0"/>
    <s v="Master's"/>
    <x v="2"/>
    <x v="2"/>
    <x v="3"/>
    <n v="7.4"/>
  </r>
  <r>
    <s v="S5937"/>
    <s v="Ahmed"/>
    <s v="Jones"/>
    <s v="student4937@university.com"/>
    <s v="Female"/>
    <n v="24"/>
    <x v="0"/>
    <n v="53.9"/>
    <n v="53.9"/>
    <n v="61.45"/>
    <n v="78.8"/>
    <n v="93.28"/>
    <n v="93.28"/>
    <n v="64.459999999999994"/>
    <n v="3.5"/>
    <n v="97.61"/>
    <n v="86.06"/>
    <x v="2"/>
    <x v="1"/>
    <n v="20.9"/>
    <x v="1"/>
    <x v="0"/>
    <s v="Bachelor's"/>
    <x v="4"/>
    <x v="1"/>
    <x v="4"/>
    <n v="4.5"/>
  </r>
  <r>
    <s v="S5938"/>
    <s v="Maria"/>
    <s v="Davis"/>
    <s v="student4938@university.com"/>
    <s v="Female"/>
    <n v="18"/>
    <x v="0"/>
    <n v="87.15"/>
    <n v="87.15"/>
    <n v="81.42"/>
    <n v="93.05"/>
    <m/>
    <n v="75.337000000000003"/>
    <n v="69.459999999999994"/>
    <n v="2.13"/>
    <n v="95.8"/>
    <n v="85.07"/>
    <x v="1"/>
    <x v="1"/>
    <n v="18.8"/>
    <x v="0"/>
    <x v="0"/>
    <m/>
    <x v="1"/>
    <x v="0"/>
    <x v="7"/>
    <n v="6"/>
  </r>
  <r>
    <s v="S5939"/>
    <s v="Emma"/>
    <s v="Smith"/>
    <s v="student4939@university.com"/>
    <s v="Male"/>
    <n v="19"/>
    <x v="3"/>
    <n v="56.82"/>
    <n v="56.82"/>
    <n v="68.290000000000006"/>
    <n v="56.64"/>
    <n v="84.28"/>
    <n v="84.28"/>
    <n v="96"/>
    <n v="2.88"/>
    <n v="82.24"/>
    <n v="99.25"/>
    <x v="0"/>
    <x v="0"/>
    <n v="23.3"/>
    <x v="0"/>
    <x v="0"/>
    <s v="High School"/>
    <x v="0"/>
    <x v="2"/>
    <x v="8"/>
    <n v="7.5"/>
  </r>
  <r>
    <s v="S5940"/>
    <s v="John"/>
    <s v="Johnson"/>
    <s v="student4940@university.com"/>
    <s v="Female"/>
    <n v="19"/>
    <x v="0"/>
    <n v="81.12"/>
    <n v="81.12"/>
    <n v="59.74"/>
    <n v="89.92"/>
    <n v="57.99"/>
    <n v="57.99"/>
    <n v="78.319999999999993"/>
    <n v="5.78"/>
    <n v="58.29"/>
    <n v="67.099999999999994"/>
    <x v="4"/>
    <x v="1"/>
    <n v="13.9"/>
    <x v="0"/>
    <x v="0"/>
    <s v="None"/>
    <x v="1"/>
    <x v="2"/>
    <x v="9"/>
    <n v="5.8"/>
  </r>
  <r>
    <s v="S5941"/>
    <s v="Omar"/>
    <s v="Johnson"/>
    <s v="student4941@university.com"/>
    <s v="Female"/>
    <n v="23"/>
    <x v="1"/>
    <n v="66.23"/>
    <n v="66.23"/>
    <n v="55.91"/>
    <n v="79.75"/>
    <m/>
    <n v="75.512083333333337"/>
    <n v="54.85"/>
    <n v="4.29"/>
    <n v="97.53"/>
    <n v="57.22"/>
    <x v="2"/>
    <x v="1"/>
    <n v="14.2"/>
    <x v="0"/>
    <x v="1"/>
    <s v="PhD"/>
    <x v="3"/>
    <x v="0"/>
    <x v="9"/>
    <n v="7.6"/>
  </r>
  <r>
    <s v="S5942"/>
    <s v="Liam"/>
    <s v="Davis"/>
    <s v="student4942@university.com"/>
    <s v="Male"/>
    <n v="21"/>
    <x v="0"/>
    <n v="72.87"/>
    <n v="72.87"/>
    <n v="95.54"/>
    <n v="42.03"/>
    <n v="91.07"/>
    <n v="91.07"/>
    <n v="89.98"/>
    <n v="1.93"/>
    <n v="99.21"/>
    <n v="54.59"/>
    <x v="4"/>
    <x v="1"/>
    <n v="29.4"/>
    <x v="0"/>
    <x v="0"/>
    <s v="High School"/>
    <x v="0"/>
    <x v="2"/>
    <x v="9"/>
    <n v="5.4"/>
  </r>
  <r>
    <s v="S5943"/>
    <s v="John"/>
    <s v="Williams"/>
    <s v="student4943@university.com"/>
    <s v="Male"/>
    <n v="24"/>
    <x v="2"/>
    <m/>
    <n v="74.038823529411772"/>
    <n v="57.46"/>
    <n v="62.51"/>
    <n v="51.94"/>
    <n v="51.94"/>
    <n v="62.81"/>
    <n v="8.09"/>
    <n v="55.17"/>
    <n v="53.59"/>
    <x v="1"/>
    <x v="1"/>
    <n v="8"/>
    <x v="0"/>
    <x v="0"/>
    <s v="None"/>
    <x v="1"/>
    <x v="2"/>
    <x v="4"/>
    <n v="6.7"/>
  </r>
  <r>
    <s v="S5944"/>
    <s v="Ahmed"/>
    <s v="Davis"/>
    <s v="student4944@university.com"/>
    <s v="Male"/>
    <n v="21"/>
    <x v="0"/>
    <n v="93.31"/>
    <n v="93.31"/>
    <n v="66.180000000000007"/>
    <n v="70.47"/>
    <n v="74.790000000000006"/>
    <n v="74.790000000000006"/>
    <n v="77.64"/>
    <n v="0.62"/>
    <n v="72.510000000000005"/>
    <n v="90.52"/>
    <x v="3"/>
    <x v="1"/>
    <n v="26"/>
    <x v="0"/>
    <x v="0"/>
    <s v="None"/>
    <x v="1"/>
    <x v="0"/>
    <x v="0"/>
    <n v="5.8"/>
  </r>
  <r>
    <s v="S5945"/>
    <s v="Sara"/>
    <s v="Brown"/>
    <s v="student4945@university.com"/>
    <s v="Male"/>
    <n v="22"/>
    <x v="0"/>
    <n v="79.31"/>
    <n v="79.31"/>
    <n v="61.02"/>
    <n v="83.9"/>
    <m/>
    <n v="75.706222222222223"/>
    <n v="75.5"/>
    <n v="8.35"/>
    <n v="77.41"/>
    <n v="85.93"/>
    <x v="0"/>
    <x v="0"/>
    <n v="24.7"/>
    <x v="0"/>
    <x v="0"/>
    <s v="Bachelor's"/>
    <x v="4"/>
    <x v="2"/>
    <x v="5"/>
    <n v="8.6"/>
  </r>
  <r>
    <s v="S5946"/>
    <s v="John"/>
    <s v="Smith"/>
    <s v="student4946@university.com"/>
    <s v="Male"/>
    <n v="18"/>
    <x v="3"/>
    <n v="97.23"/>
    <n v="97.23"/>
    <n v="45.17"/>
    <n v="57.23"/>
    <n v="60.61"/>
    <n v="60.61"/>
    <n v="61.9"/>
    <n v="2.75"/>
    <n v="54.6"/>
    <n v="98.8"/>
    <x v="1"/>
    <x v="1"/>
    <n v="6.4"/>
    <x v="0"/>
    <x v="0"/>
    <m/>
    <x v="1"/>
    <x v="0"/>
    <x v="4"/>
    <n v="6.2"/>
  </r>
  <r>
    <s v="S5947"/>
    <s v="Emma"/>
    <s v="Williams"/>
    <s v="student4947@university.com"/>
    <s v="Female"/>
    <n v="21"/>
    <x v="0"/>
    <n v="78.73"/>
    <n v="78.73"/>
    <n v="51.16"/>
    <n v="98.96"/>
    <n v="68.91"/>
    <n v="68.91"/>
    <n v="55.79"/>
    <n v="4.96"/>
    <n v="59.48"/>
    <n v="65.459999999999994"/>
    <x v="0"/>
    <x v="0"/>
    <n v="22.6"/>
    <x v="1"/>
    <x v="0"/>
    <s v="None"/>
    <x v="1"/>
    <x v="0"/>
    <x v="7"/>
    <n v="5.4"/>
  </r>
  <r>
    <s v="S5948"/>
    <s v="Ahmed"/>
    <s v="Jones"/>
    <s v="student4948@university.com"/>
    <s v="Female"/>
    <n v="23"/>
    <x v="1"/>
    <n v="56.2"/>
    <n v="56.2"/>
    <n v="51.37"/>
    <n v="81.069999999999993"/>
    <n v="99.17"/>
    <n v="99.17"/>
    <n v="60.56"/>
    <n v="3.81"/>
    <n v="76.89"/>
    <n v="90.16"/>
    <x v="2"/>
    <x v="1"/>
    <n v="7.3"/>
    <x v="1"/>
    <x v="0"/>
    <s v="None"/>
    <x v="1"/>
    <x v="1"/>
    <x v="5"/>
    <n v="4.3"/>
  </r>
  <r>
    <s v="S5949"/>
    <s v="Omar"/>
    <s v="Brown"/>
    <s v="student4949@university.com"/>
    <s v="Male"/>
    <n v="24"/>
    <x v="2"/>
    <n v="58.54"/>
    <n v="58.54"/>
    <n v="81.62"/>
    <n v="62.37"/>
    <n v="86.16"/>
    <n v="86.16"/>
    <n v="54.87"/>
    <n v="5.71"/>
    <n v="98.15"/>
    <n v="54.65"/>
    <x v="2"/>
    <x v="1"/>
    <n v="10.3"/>
    <x v="0"/>
    <x v="0"/>
    <s v="Bachelor's"/>
    <x v="4"/>
    <x v="2"/>
    <x v="2"/>
    <n v="4.7"/>
  </r>
  <r>
    <s v="S5950"/>
    <s v="Maria"/>
    <s v="Williams"/>
    <s v="student4950@university.com"/>
    <s v="Male"/>
    <n v="21"/>
    <x v="2"/>
    <n v="99.45"/>
    <n v="99.45"/>
    <n v="64.400000000000006"/>
    <n v="45.82"/>
    <n v="64.98"/>
    <n v="64.98"/>
    <n v="63.78"/>
    <n v="7.96"/>
    <n v="51.39"/>
    <n v="95.19"/>
    <x v="1"/>
    <x v="1"/>
    <n v="29"/>
    <x v="0"/>
    <x v="0"/>
    <s v="Bachelor's"/>
    <x v="4"/>
    <x v="1"/>
    <x v="6"/>
    <n v="6.8"/>
  </r>
  <r>
    <s v="S5951"/>
    <s v="Emma"/>
    <s v="Smith"/>
    <s v="student4951@university.com"/>
    <s v="Female"/>
    <n v="22"/>
    <x v="3"/>
    <m/>
    <n v="73.027500000000003"/>
    <n v="86.92"/>
    <n v="50.88"/>
    <n v="80.27"/>
    <n v="80.27"/>
    <n v="99.86"/>
    <n v="9.89"/>
    <n v="95.62"/>
    <n v="52.59"/>
    <x v="0"/>
    <x v="0"/>
    <n v="14.1"/>
    <x v="0"/>
    <x v="0"/>
    <s v="Master's"/>
    <x v="2"/>
    <x v="1"/>
    <x v="8"/>
    <n v="7.5"/>
  </r>
  <r>
    <s v="S5952"/>
    <s v="Ahmed"/>
    <s v="Johnson"/>
    <s v="student4952@university.com"/>
    <s v="Male"/>
    <n v="20"/>
    <x v="0"/>
    <n v="52.46"/>
    <n v="52.46"/>
    <n v="82.54"/>
    <n v="69.260000000000005"/>
    <n v="62.33"/>
    <n v="62.33"/>
    <n v="70.099999999999994"/>
    <n v="3.06"/>
    <n v="94.93"/>
    <n v="89.39"/>
    <x v="2"/>
    <x v="1"/>
    <n v="6.4"/>
    <x v="0"/>
    <x v="0"/>
    <m/>
    <x v="1"/>
    <x v="1"/>
    <x v="2"/>
    <n v="8.8000000000000007"/>
  </r>
  <r>
    <s v="S5953"/>
    <s v="Emma"/>
    <s v="Jones"/>
    <s v="student4953@university.com"/>
    <s v="Male"/>
    <n v="22"/>
    <x v="0"/>
    <n v="85.19"/>
    <n v="85.19"/>
    <n v="51.52"/>
    <n v="69.680000000000007"/>
    <n v="80.540000000000006"/>
    <n v="80.540000000000006"/>
    <n v="93.19"/>
    <n v="5.54"/>
    <n v="92.86"/>
    <n v="65.37"/>
    <x v="3"/>
    <x v="1"/>
    <n v="18"/>
    <x v="1"/>
    <x v="0"/>
    <s v="Master's"/>
    <x v="2"/>
    <x v="1"/>
    <x v="9"/>
    <n v="7"/>
  </r>
  <r>
    <s v="S5954"/>
    <s v="John"/>
    <s v="Davis"/>
    <s v="student4954@university.com"/>
    <s v="Female"/>
    <n v="19"/>
    <x v="0"/>
    <n v="70.61"/>
    <n v="70.61"/>
    <n v="73.78"/>
    <n v="86.06"/>
    <n v="94.81"/>
    <n v="94.81"/>
    <n v="77.459999999999994"/>
    <n v="4.66"/>
    <n v="68.88"/>
    <n v="59.06"/>
    <x v="2"/>
    <x v="1"/>
    <n v="10.199999999999999"/>
    <x v="0"/>
    <x v="0"/>
    <s v="Master's"/>
    <x v="2"/>
    <x v="2"/>
    <x v="3"/>
    <n v="7.4"/>
  </r>
  <r>
    <s v="S5955"/>
    <s v="Omar"/>
    <s v="Smith"/>
    <s v="student4955@university.com"/>
    <s v="Female"/>
    <n v="24"/>
    <x v="3"/>
    <n v="65.36"/>
    <n v="65.36"/>
    <n v="84.57"/>
    <n v="83.57"/>
    <n v="77.84"/>
    <n v="77.84"/>
    <n v="83.33"/>
    <n v="9.99"/>
    <n v="74.540000000000006"/>
    <n v="85.23"/>
    <x v="0"/>
    <x v="0"/>
    <n v="15.7"/>
    <x v="0"/>
    <x v="0"/>
    <s v="High School"/>
    <x v="0"/>
    <x v="2"/>
    <x v="7"/>
    <n v="7.1"/>
  </r>
  <r>
    <s v="S5956"/>
    <s v="Maria"/>
    <s v="Brown"/>
    <s v="student4956@university.com"/>
    <s v="Female"/>
    <n v="19"/>
    <x v="1"/>
    <n v="57.7"/>
    <n v="57.7"/>
    <n v="77.98"/>
    <n v="52.08"/>
    <n v="86.67"/>
    <n v="86.67"/>
    <n v="57.82"/>
    <n v="8.09"/>
    <n v="70.180000000000007"/>
    <n v="94.79"/>
    <x v="0"/>
    <x v="0"/>
    <n v="7.5"/>
    <x v="1"/>
    <x v="0"/>
    <s v="High School"/>
    <x v="0"/>
    <x v="2"/>
    <x v="4"/>
    <n v="8.5"/>
  </r>
  <r>
    <s v="S5957"/>
    <s v="Ahmed"/>
    <s v="Brown"/>
    <s v="student4957@university.com"/>
    <s v="Male"/>
    <n v="21"/>
    <x v="2"/>
    <n v="92"/>
    <n v="92"/>
    <n v="76"/>
    <n v="75.7"/>
    <m/>
    <n v="74.837941176470608"/>
    <n v="63.74"/>
    <n v="3.97"/>
    <n v="97.38"/>
    <n v="88.21"/>
    <x v="1"/>
    <x v="1"/>
    <n v="7.4"/>
    <x v="0"/>
    <x v="0"/>
    <m/>
    <x v="1"/>
    <x v="1"/>
    <x v="8"/>
    <n v="5.5"/>
  </r>
  <r>
    <s v="S5958"/>
    <s v="Ali"/>
    <s v="Johnson"/>
    <s v="student4958@university.com"/>
    <s v="Female"/>
    <n v="21"/>
    <x v="0"/>
    <n v="53.19"/>
    <n v="53.19"/>
    <n v="84.38"/>
    <n v="41.24"/>
    <n v="76.209999999999994"/>
    <n v="76.209999999999994"/>
    <n v="75.52"/>
    <n v="4.7699999999999996"/>
    <n v="76.069999999999993"/>
    <n v="65.650000000000006"/>
    <x v="4"/>
    <x v="1"/>
    <n v="17.600000000000001"/>
    <x v="0"/>
    <x v="0"/>
    <s v="PhD"/>
    <x v="3"/>
    <x v="1"/>
    <x v="0"/>
    <n v="7"/>
  </r>
  <r>
    <s v="S5959"/>
    <s v="Liam"/>
    <s v="Johnson"/>
    <s v="student4959@university.com"/>
    <s v="Male"/>
    <n v="22"/>
    <x v="3"/>
    <n v="64.489999999999995"/>
    <n v="64.489999999999995"/>
    <n v="43.41"/>
    <n v="63.91"/>
    <n v="84.75"/>
    <n v="84.75"/>
    <n v="94.06"/>
    <n v="2.46"/>
    <n v="54.03"/>
    <n v="67.680000000000007"/>
    <x v="4"/>
    <x v="1"/>
    <n v="13.4"/>
    <x v="1"/>
    <x v="0"/>
    <s v="Master's"/>
    <x v="2"/>
    <x v="1"/>
    <x v="9"/>
    <n v="8.8000000000000007"/>
  </r>
  <r>
    <s v="S5960"/>
    <s v="Maria"/>
    <s v="Jones"/>
    <s v="student4960@university.com"/>
    <s v="Female"/>
    <n v="22"/>
    <x v="3"/>
    <n v="65.319999999999993"/>
    <n v="65.319999999999993"/>
    <n v="83.89"/>
    <n v="85.85"/>
    <n v="90.62"/>
    <n v="90.62"/>
    <n v="52.14"/>
    <n v="7.55"/>
    <n v="63.7"/>
    <n v="59.47"/>
    <x v="0"/>
    <x v="0"/>
    <n v="8.9"/>
    <x v="0"/>
    <x v="0"/>
    <s v="Master's"/>
    <x v="2"/>
    <x v="0"/>
    <x v="1"/>
    <n v="4"/>
  </r>
  <r>
    <s v="S5961"/>
    <s v="Ali"/>
    <s v="Davis"/>
    <s v="student4961@university.com"/>
    <s v="Male"/>
    <n v="23"/>
    <x v="0"/>
    <n v="58.05"/>
    <n v="58.05"/>
    <n v="56.36"/>
    <n v="63.97"/>
    <n v="82.97"/>
    <n v="82.97"/>
    <n v="75.349999999999994"/>
    <n v="8.4499999999999993"/>
    <n v="73.099999999999994"/>
    <n v="91.2"/>
    <x v="2"/>
    <x v="1"/>
    <n v="19.5"/>
    <x v="1"/>
    <x v="0"/>
    <m/>
    <x v="1"/>
    <x v="1"/>
    <x v="1"/>
    <n v="5.4"/>
  </r>
  <r>
    <s v="S5962"/>
    <s v="Emma"/>
    <s v="Jones"/>
    <s v="student4962@university.com"/>
    <s v="Male"/>
    <n v="18"/>
    <x v="3"/>
    <n v="75.41"/>
    <n v="75.41"/>
    <n v="74.31"/>
    <n v="90.14"/>
    <m/>
    <n v="73.664666666666662"/>
    <n v="52.55"/>
    <n v="9.65"/>
    <n v="97.68"/>
    <n v="55.35"/>
    <x v="3"/>
    <x v="1"/>
    <n v="6.6"/>
    <x v="1"/>
    <x v="0"/>
    <s v="Master's"/>
    <x v="2"/>
    <x v="2"/>
    <x v="0"/>
    <n v="7.8"/>
  </r>
  <r>
    <s v="S5963"/>
    <s v="Sara"/>
    <s v="Johnson"/>
    <s v="student4963@university.com"/>
    <s v="Male"/>
    <n v="23"/>
    <x v="2"/>
    <n v="50.59"/>
    <n v="50.59"/>
    <n v="54.54"/>
    <n v="98.57"/>
    <n v="90.99"/>
    <n v="90.99"/>
    <n v="72.84"/>
    <n v="5.66"/>
    <n v="78.45"/>
    <n v="95.16"/>
    <x v="4"/>
    <x v="1"/>
    <n v="23.8"/>
    <x v="0"/>
    <x v="1"/>
    <m/>
    <x v="1"/>
    <x v="2"/>
    <x v="1"/>
    <n v="6.3"/>
  </r>
  <r>
    <s v="S5964"/>
    <s v="Maria"/>
    <s v="Johnson"/>
    <s v="student4964@university.com"/>
    <s v="Female"/>
    <n v="19"/>
    <x v="0"/>
    <n v="65.05"/>
    <n v="65.05"/>
    <n v="90.33"/>
    <n v="76.430000000000007"/>
    <n v="88.86"/>
    <n v="88.86"/>
    <n v="81.44"/>
    <n v="6.71"/>
    <n v="84.8"/>
    <n v="80.06"/>
    <x v="2"/>
    <x v="1"/>
    <n v="6.3"/>
    <x v="1"/>
    <x v="0"/>
    <s v="High School"/>
    <x v="0"/>
    <x v="1"/>
    <x v="0"/>
    <n v="4.8"/>
  </r>
  <r>
    <s v="S5965"/>
    <s v="Emma"/>
    <s v="Brown"/>
    <s v="student4965@university.com"/>
    <s v="Female"/>
    <n v="23"/>
    <x v="0"/>
    <n v="96.68"/>
    <n v="96.68"/>
    <n v="68.83"/>
    <n v="48.7"/>
    <n v="92.26"/>
    <n v="92.26"/>
    <n v="87.24"/>
    <n v="4.46"/>
    <n v="54.43"/>
    <n v="79.44"/>
    <x v="1"/>
    <x v="1"/>
    <n v="29.3"/>
    <x v="0"/>
    <x v="1"/>
    <s v="None"/>
    <x v="1"/>
    <x v="0"/>
    <x v="9"/>
    <n v="6.9"/>
  </r>
  <r>
    <s v="S5966"/>
    <s v="Ali"/>
    <s v="Johnson"/>
    <s v="student4966@university.com"/>
    <s v="Female"/>
    <n v="22"/>
    <x v="0"/>
    <n v="65.53"/>
    <n v="65.53"/>
    <n v="78.58"/>
    <n v="62.78"/>
    <n v="64.06"/>
    <n v="64.06"/>
    <n v="56.93"/>
    <n v="6.09"/>
    <n v="93.87"/>
    <n v="91.89"/>
    <x v="4"/>
    <x v="1"/>
    <n v="23.4"/>
    <x v="0"/>
    <x v="0"/>
    <s v="High School"/>
    <x v="0"/>
    <x v="0"/>
    <x v="2"/>
    <n v="6.6"/>
  </r>
  <r>
    <s v="S5967"/>
    <s v="John"/>
    <s v="Williams"/>
    <s v="student4967@university.com"/>
    <s v="Male"/>
    <n v="24"/>
    <x v="3"/>
    <n v="68.02"/>
    <n v="68.02"/>
    <n v="87.64"/>
    <n v="40.57"/>
    <n v="71.599999999999994"/>
    <n v="71.599999999999994"/>
    <n v="58.33"/>
    <n v="3.49"/>
    <n v="76.95"/>
    <n v="83.38"/>
    <x v="0"/>
    <x v="0"/>
    <n v="27.4"/>
    <x v="0"/>
    <x v="0"/>
    <s v="Master's"/>
    <x v="2"/>
    <x v="1"/>
    <x v="9"/>
    <n v="6.3"/>
  </r>
  <r>
    <s v="S5968"/>
    <s v="John"/>
    <s v="Smith"/>
    <s v="student4968@university.com"/>
    <s v="Female"/>
    <n v="23"/>
    <x v="2"/>
    <n v="73.66"/>
    <n v="73.66"/>
    <n v="93.72"/>
    <n v="76.16"/>
    <m/>
    <n v="72.086799999999982"/>
    <n v="73.5"/>
    <n v="7.38"/>
    <n v="96.06"/>
    <n v="65.209999999999994"/>
    <x v="4"/>
    <x v="1"/>
    <n v="16"/>
    <x v="1"/>
    <x v="0"/>
    <m/>
    <x v="1"/>
    <x v="0"/>
    <x v="9"/>
    <n v="5.7"/>
  </r>
  <r>
    <s v="S5969"/>
    <s v="Sara"/>
    <s v="Johnson"/>
    <s v="student4969@university.com"/>
    <s v="Female"/>
    <n v="20"/>
    <x v="0"/>
    <n v="78.08"/>
    <n v="78.08"/>
    <n v="83.92"/>
    <n v="89.29"/>
    <n v="73.12"/>
    <n v="73.12"/>
    <n v="99.9"/>
    <n v="0.23"/>
    <n v="72.27"/>
    <n v="67.48"/>
    <x v="3"/>
    <x v="1"/>
    <n v="6.5"/>
    <x v="0"/>
    <x v="0"/>
    <s v="PhD"/>
    <x v="3"/>
    <x v="2"/>
    <x v="6"/>
    <n v="4.3"/>
  </r>
  <r>
    <s v="S5970"/>
    <s v="Liam"/>
    <s v="Jones"/>
    <s v="student4970@university.com"/>
    <s v="Male"/>
    <n v="18"/>
    <x v="2"/>
    <n v="90.44"/>
    <n v="90.44"/>
    <n v="48.93"/>
    <n v="77.8"/>
    <m/>
    <n v="72.043750000000003"/>
    <n v="67.8"/>
    <n v="0.28000000000000003"/>
    <n v="84.15"/>
    <n v="58.65"/>
    <x v="3"/>
    <x v="1"/>
    <n v="10.7"/>
    <x v="1"/>
    <x v="0"/>
    <s v="None"/>
    <x v="1"/>
    <x v="2"/>
    <x v="4"/>
    <n v="7"/>
  </r>
  <r>
    <s v="S5971"/>
    <s v="Maria"/>
    <s v="Davis"/>
    <s v="student4971@university.com"/>
    <s v="Male"/>
    <n v="22"/>
    <x v="0"/>
    <n v="59.52"/>
    <n v="59.52"/>
    <n v="91.27"/>
    <n v="87.17"/>
    <n v="51.35"/>
    <n v="51.35"/>
    <n v="71.38"/>
    <n v="7.16"/>
    <n v="73.540000000000006"/>
    <n v="73.2"/>
    <x v="0"/>
    <x v="0"/>
    <n v="29.3"/>
    <x v="1"/>
    <x v="0"/>
    <s v="None"/>
    <x v="1"/>
    <x v="1"/>
    <x v="3"/>
    <n v="6.6"/>
  </r>
  <r>
    <s v="S5972"/>
    <s v="Maria"/>
    <s v="Davis"/>
    <s v="student4972@university.com"/>
    <s v="Female"/>
    <n v="24"/>
    <x v="1"/>
    <n v="93.59"/>
    <n v="93.59"/>
    <n v="77.11"/>
    <n v="87.99"/>
    <n v="60.46"/>
    <n v="60.46"/>
    <n v="71.62"/>
    <n v="9.31"/>
    <n v="57.13"/>
    <n v="55.51"/>
    <x v="3"/>
    <x v="1"/>
    <n v="20.5"/>
    <x v="0"/>
    <x v="0"/>
    <s v="None"/>
    <x v="1"/>
    <x v="0"/>
    <x v="3"/>
    <n v="6.9"/>
  </r>
  <r>
    <s v="S5973"/>
    <s v="Maria"/>
    <s v="Davis"/>
    <s v="student4973@university.com"/>
    <s v="Female"/>
    <n v="21"/>
    <x v="3"/>
    <n v="87.88"/>
    <n v="87.88"/>
    <n v="76.569999999999993"/>
    <n v="91.06"/>
    <n v="94.09"/>
    <n v="94.09"/>
    <n v="54.04"/>
    <n v="6.32"/>
    <n v="63.6"/>
    <n v="82.65"/>
    <x v="1"/>
    <x v="1"/>
    <n v="10.7"/>
    <x v="0"/>
    <x v="0"/>
    <s v="High School"/>
    <x v="0"/>
    <x v="0"/>
    <x v="2"/>
    <n v="4"/>
  </r>
  <r>
    <s v="S5974"/>
    <s v="Liam"/>
    <s v="Williams"/>
    <s v="student4974@university.com"/>
    <s v="Female"/>
    <n v="23"/>
    <x v="0"/>
    <n v="86.13"/>
    <n v="86.13"/>
    <n v="95.28"/>
    <n v="56"/>
    <n v="52.96"/>
    <n v="52.96"/>
    <n v="88.71"/>
    <n v="7.27"/>
    <n v="53.36"/>
    <n v="58.46"/>
    <x v="1"/>
    <x v="1"/>
    <n v="17.100000000000001"/>
    <x v="1"/>
    <x v="0"/>
    <s v="PhD"/>
    <x v="3"/>
    <x v="1"/>
    <x v="5"/>
    <n v="4.4000000000000004"/>
  </r>
  <r>
    <s v="S5975"/>
    <s v="Emma"/>
    <s v="Jones"/>
    <s v="student4975@university.com"/>
    <s v="Male"/>
    <n v="22"/>
    <x v="1"/>
    <n v="54.34"/>
    <n v="54.34"/>
    <n v="54.93"/>
    <n v="92.28"/>
    <n v="61.35"/>
    <n v="61.35"/>
    <n v="62.66"/>
    <n v="8.24"/>
    <n v="72.010000000000005"/>
    <n v="93.2"/>
    <x v="2"/>
    <x v="1"/>
    <n v="12.9"/>
    <x v="0"/>
    <x v="0"/>
    <s v="Bachelor's"/>
    <x v="4"/>
    <x v="1"/>
    <x v="6"/>
    <n v="4.8"/>
  </r>
  <r>
    <s v="S5976"/>
    <s v="Omar"/>
    <s v="Williams"/>
    <s v="student4976@university.com"/>
    <s v="Female"/>
    <n v="21"/>
    <x v="1"/>
    <n v="51.08"/>
    <n v="51.08"/>
    <n v="54.38"/>
    <n v="79.25"/>
    <n v="67.56"/>
    <n v="67.56"/>
    <n v="85.18"/>
    <n v="3.62"/>
    <n v="82.47"/>
    <n v="85.02"/>
    <x v="2"/>
    <x v="1"/>
    <n v="17.2"/>
    <x v="1"/>
    <x v="0"/>
    <m/>
    <x v="1"/>
    <x v="0"/>
    <x v="0"/>
    <n v="6.2"/>
  </r>
  <r>
    <s v="S5977"/>
    <s v="Omar"/>
    <s v="Johnson"/>
    <s v="student4977@university.com"/>
    <s v="Male"/>
    <n v="21"/>
    <x v="1"/>
    <n v="79.7"/>
    <n v="79.7"/>
    <n v="70.790000000000006"/>
    <n v="57.38"/>
    <n v="87.54"/>
    <n v="87.54"/>
    <n v="73.75"/>
    <n v="1.08"/>
    <n v="62.19"/>
    <n v="94.58"/>
    <x v="3"/>
    <x v="1"/>
    <n v="25.9"/>
    <x v="0"/>
    <x v="1"/>
    <s v="PhD"/>
    <x v="3"/>
    <x v="0"/>
    <x v="2"/>
    <n v="8"/>
  </r>
  <r>
    <s v="S5978"/>
    <s v="Sara"/>
    <s v="Smith"/>
    <s v="student4978@university.com"/>
    <s v="Male"/>
    <n v="19"/>
    <x v="3"/>
    <n v="93.16"/>
    <n v="93.16"/>
    <n v="85.05"/>
    <n v="99.24"/>
    <m/>
    <n v="73.749411764705869"/>
    <n v="80.59"/>
    <n v="9.33"/>
    <n v="74.52"/>
    <n v="54.35"/>
    <x v="3"/>
    <x v="1"/>
    <n v="10.6"/>
    <x v="0"/>
    <x v="0"/>
    <s v="Master's"/>
    <x v="2"/>
    <x v="0"/>
    <x v="9"/>
    <n v="5.2"/>
  </r>
  <r>
    <s v="S5979"/>
    <s v="Maria"/>
    <s v="Davis"/>
    <s v="student4979@university.com"/>
    <s v="Female"/>
    <n v="19"/>
    <x v="2"/>
    <n v="79.22"/>
    <n v="79.22"/>
    <n v="66.83"/>
    <n v="97.01"/>
    <n v="97.73"/>
    <n v="97.73"/>
    <n v="52.7"/>
    <n v="9.39"/>
    <n v="72.95"/>
    <n v="89.93"/>
    <x v="2"/>
    <x v="1"/>
    <n v="15"/>
    <x v="0"/>
    <x v="0"/>
    <s v="PhD"/>
    <x v="3"/>
    <x v="2"/>
    <x v="5"/>
    <n v="8"/>
  </r>
  <r>
    <s v="S5980"/>
    <s v="Emma"/>
    <s v="Jones"/>
    <s v="student4980@university.com"/>
    <s v="Female"/>
    <n v="24"/>
    <x v="2"/>
    <n v="60.66"/>
    <n v="60.66"/>
    <n v="78.03"/>
    <n v="74.47"/>
    <n v="61.39"/>
    <n v="61.39"/>
    <n v="94.5"/>
    <n v="4.42"/>
    <n v="76.67"/>
    <n v="94.04"/>
    <x v="2"/>
    <x v="1"/>
    <n v="16.2"/>
    <x v="0"/>
    <x v="0"/>
    <s v="High School"/>
    <x v="0"/>
    <x v="0"/>
    <x v="3"/>
    <n v="5.2"/>
  </r>
  <r>
    <s v="S5981"/>
    <s v="John"/>
    <s v="Davis"/>
    <s v="student4981@university.com"/>
    <s v="Male"/>
    <n v="22"/>
    <x v="3"/>
    <n v="54.53"/>
    <n v="54.53"/>
    <n v="67.150000000000006"/>
    <n v="90.59"/>
    <n v="93.61"/>
    <n v="93.61"/>
    <n v="62.19"/>
    <n v="2.17"/>
    <n v="59.23"/>
    <n v="52.23"/>
    <x v="4"/>
    <x v="1"/>
    <n v="19.7"/>
    <x v="0"/>
    <x v="0"/>
    <m/>
    <x v="1"/>
    <x v="0"/>
    <x v="6"/>
    <n v="7.7"/>
  </r>
  <r>
    <s v="S5982"/>
    <s v="Ali"/>
    <s v="Williams"/>
    <s v="student4982@university.com"/>
    <s v="Male"/>
    <n v="24"/>
    <x v="2"/>
    <n v="84.98"/>
    <n v="84.98"/>
    <n v="76.62"/>
    <n v="55.69"/>
    <n v="64.150000000000006"/>
    <n v="64.150000000000006"/>
    <n v="83.5"/>
    <n v="8.92"/>
    <n v="76.7"/>
    <n v="99.95"/>
    <x v="4"/>
    <x v="1"/>
    <n v="6.9"/>
    <x v="0"/>
    <x v="0"/>
    <s v="PhD"/>
    <x v="3"/>
    <x v="1"/>
    <x v="0"/>
    <n v="8.4"/>
  </r>
  <r>
    <s v="S5983"/>
    <s v="Emma"/>
    <s v="Brown"/>
    <s v="student4983@university.com"/>
    <s v="Female"/>
    <n v="22"/>
    <x v="3"/>
    <n v="86.09"/>
    <n v="86.09"/>
    <n v="89.34"/>
    <n v="64.959999999999994"/>
    <n v="62.27"/>
    <n v="62.27"/>
    <n v="89.9"/>
    <n v="7.08"/>
    <n v="68.209999999999994"/>
    <n v="65.03"/>
    <x v="1"/>
    <x v="1"/>
    <n v="10.199999999999999"/>
    <x v="0"/>
    <x v="0"/>
    <s v="PhD"/>
    <x v="3"/>
    <x v="2"/>
    <x v="4"/>
    <n v="8.1"/>
  </r>
  <r>
    <s v="S5984"/>
    <s v="Liam"/>
    <s v="Johnson"/>
    <s v="student4984@university.com"/>
    <s v="Female"/>
    <n v="20"/>
    <x v="0"/>
    <n v="58.63"/>
    <n v="58.63"/>
    <n v="50.83"/>
    <n v="51.04"/>
    <n v="74.92"/>
    <n v="74.92"/>
    <n v="77"/>
    <n v="0.08"/>
    <n v="64.3"/>
    <n v="60.59"/>
    <x v="4"/>
    <x v="1"/>
    <n v="14.9"/>
    <x v="0"/>
    <x v="0"/>
    <m/>
    <x v="1"/>
    <x v="2"/>
    <x v="3"/>
    <n v="7.7"/>
  </r>
  <r>
    <s v="S5985"/>
    <s v="Omar"/>
    <s v="Smith"/>
    <s v="student4985@university.com"/>
    <s v="Female"/>
    <n v="18"/>
    <x v="3"/>
    <n v="51.41"/>
    <n v="51.41"/>
    <n v="81.72"/>
    <n v="71.209999999999994"/>
    <m/>
    <n v="72.697272727272733"/>
    <n v="66.87"/>
    <n v="1.08"/>
    <n v="79.3"/>
    <n v="70.75"/>
    <x v="2"/>
    <x v="1"/>
    <n v="25.2"/>
    <x v="0"/>
    <x v="0"/>
    <s v="Bachelor's"/>
    <x v="4"/>
    <x v="2"/>
    <x v="2"/>
    <n v="4.2"/>
  </r>
  <r>
    <s v="S5986"/>
    <s v="Omar"/>
    <s v="Johnson"/>
    <s v="student4986@university.com"/>
    <s v="Male"/>
    <n v="18"/>
    <x v="2"/>
    <n v="70.41"/>
    <n v="70.41"/>
    <n v="87.25"/>
    <n v="69.760000000000005"/>
    <n v="69.22"/>
    <n v="69.22"/>
    <n v="98.9"/>
    <n v="9.83"/>
    <n v="57.4"/>
    <n v="50.43"/>
    <x v="4"/>
    <x v="1"/>
    <n v="9.6999999999999993"/>
    <x v="0"/>
    <x v="0"/>
    <m/>
    <x v="1"/>
    <x v="0"/>
    <x v="3"/>
    <n v="5.7"/>
  </r>
  <r>
    <s v="S5987"/>
    <s v="John"/>
    <s v="Brown"/>
    <s v="student4987@university.com"/>
    <s v="Male"/>
    <n v="22"/>
    <x v="3"/>
    <n v="79.14"/>
    <n v="79.14"/>
    <n v="66.83"/>
    <n v="52.77"/>
    <n v="67.78"/>
    <n v="67.78"/>
    <n v="63.92"/>
    <n v="0.38"/>
    <n v="95.03"/>
    <n v="94.3"/>
    <x v="3"/>
    <x v="1"/>
    <n v="27"/>
    <x v="0"/>
    <x v="0"/>
    <m/>
    <x v="1"/>
    <x v="0"/>
    <x v="5"/>
    <n v="5"/>
  </r>
  <r>
    <s v="S5988"/>
    <s v="John"/>
    <s v="Smith"/>
    <s v="student4988@university.com"/>
    <s v="Female"/>
    <n v="19"/>
    <x v="0"/>
    <m/>
    <n v="81.863749999999996"/>
    <n v="59.39"/>
    <n v="80.37"/>
    <n v="58.01"/>
    <n v="58.01"/>
    <n v="97.43"/>
    <n v="2.83"/>
    <n v="96.74"/>
    <n v="63.42"/>
    <x v="1"/>
    <x v="1"/>
    <n v="13.5"/>
    <x v="0"/>
    <x v="0"/>
    <m/>
    <x v="1"/>
    <x v="1"/>
    <x v="0"/>
    <n v="6.4"/>
  </r>
  <r>
    <s v="S5989"/>
    <s v="Liam"/>
    <s v="Brown"/>
    <s v="student4989@university.com"/>
    <s v="Male"/>
    <n v="23"/>
    <x v="0"/>
    <n v="90.5"/>
    <n v="90.5"/>
    <n v="40.81"/>
    <n v="47.07"/>
    <n v="93.04"/>
    <n v="93.04"/>
    <n v="57.81"/>
    <n v="5.48"/>
    <n v="83.03"/>
    <n v="76.08"/>
    <x v="1"/>
    <x v="1"/>
    <n v="11.3"/>
    <x v="0"/>
    <x v="0"/>
    <s v="High School"/>
    <x v="0"/>
    <x v="1"/>
    <x v="7"/>
    <n v="5.8"/>
  </r>
  <r>
    <s v="S5990"/>
    <s v="Ali"/>
    <s v="Johnson"/>
    <s v="student4990@university.com"/>
    <s v="Male"/>
    <n v="24"/>
    <x v="3"/>
    <n v="80.53"/>
    <n v="80.53"/>
    <n v="87.83"/>
    <n v="43.7"/>
    <n v="69.290000000000006"/>
    <n v="69.290000000000006"/>
    <n v="69.459999999999994"/>
    <n v="1.84"/>
    <n v="65.16"/>
    <n v="81.180000000000007"/>
    <x v="0"/>
    <x v="0"/>
    <n v="15.2"/>
    <x v="0"/>
    <x v="0"/>
    <m/>
    <x v="1"/>
    <x v="1"/>
    <x v="9"/>
    <n v="7.1"/>
  </r>
  <r>
    <s v="S5991"/>
    <s v="John"/>
    <s v="Williams"/>
    <s v="student4991@university.com"/>
    <s v="Female"/>
    <n v="20"/>
    <x v="0"/>
    <n v="55.54"/>
    <n v="55.54"/>
    <n v="59.68"/>
    <n v="63.09"/>
    <m/>
    <n v="73.721666666666664"/>
    <n v="56.92"/>
    <n v="2.3199999999999998"/>
    <n v="81.3"/>
    <n v="89.55"/>
    <x v="2"/>
    <x v="1"/>
    <n v="18.8"/>
    <x v="1"/>
    <x v="0"/>
    <m/>
    <x v="1"/>
    <x v="1"/>
    <x v="0"/>
    <n v="6.8"/>
  </r>
  <r>
    <s v="S5992"/>
    <s v="Sara"/>
    <s v="Johnson"/>
    <s v="student4992@university.com"/>
    <s v="Male"/>
    <n v="18"/>
    <x v="3"/>
    <m/>
    <n v="85.668000000000006"/>
    <n v="61.44"/>
    <n v="64.59"/>
    <m/>
    <n v="73.721666666666664"/>
    <n v="50.11"/>
    <n v="3.53"/>
    <n v="80.08"/>
    <n v="62.51"/>
    <x v="1"/>
    <x v="1"/>
    <n v="23.3"/>
    <x v="1"/>
    <x v="1"/>
    <s v="High School"/>
    <x v="0"/>
    <x v="0"/>
    <x v="5"/>
    <n v="6.2"/>
  </r>
  <r>
    <s v="S5993"/>
    <s v="Ali"/>
    <s v="Johnson"/>
    <s v="student4993@university.com"/>
    <s v="Female"/>
    <n v="22"/>
    <x v="1"/>
    <n v="99.21"/>
    <n v="99.21"/>
    <n v="60.16"/>
    <n v="59.18"/>
    <n v="59.74"/>
    <n v="59.74"/>
    <n v="63.01"/>
    <n v="2.7"/>
    <n v="69.56"/>
    <n v="85.86"/>
    <x v="1"/>
    <x v="1"/>
    <n v="16.899999999999999"/>
    <x v="0"/>
    <x v="0"/>
    <s v="None"/>
    <x v="1"/>
    <x v="1"/>
    <x v="4"/>
    <n v="7.8"/>
  </r>
  <r>
    <s v="S5994"/>
    <s v="John"/>
    <s v="Johnson"/>
    <s v="student4994@university.com"/>
    <s v="Female"/>
    <n v="19"/>
    <x v="2"/>
    <m/>
    <n v="82.282499999999999"/>
    <n v="69.92"/>
    <n v="55.48"/>
    <n v="75.260000000000005"/>
    <n v="75.260000000000005"/>
    <n v="54.36"/>
    <n v="8.0299999999999994"/>
    <n v="64.36"/>
    <n v="55.88"/>
    <x v="0"/>
    <x v="0"/>
    <n v="25.5"/>
    <x v="0"/>
    <x v="0"/>
    <s v="High School"/>
    <x v="0"/>
    <x v="1"/>
    <x v="4"/>
    <n v="4.0999999999999996"/>
  </r>
  <r>
    <s v="S5995"/>
    <s v="Ahmed"/>
    <s v="Jones"/>
    <s v="student4995@university.com"/>
    <s v="Male"/>
    <n v="19"/>
    <x v="1"/>
    <m/>
    <n v="82.282499999999999"/>
    <n v="82.15"/>
    <n v="60.33"/>
    <n v="80.09"/>
    <n v="80.09"/>
    <n v="99.32"/>
    <n v="5"/>
    <n v="58.42"/>
    <n v="85.21"/>
    <x v="2"/>
    <x v="1"/>
    <n v="25.5"/>
    <x v="0"/>
    <x v="0"/>
    <s v="High School"/>
    <x v="0"/>
    <x v="1"/>
    <x v="7"/>
    <n v="8.3000000000000007"/>
  </r>
  <r>
    <s v="S5996"/>
    <s v="Emma"/>
    <s v="Brown"/>
    <s v="student4996@university.com"/>
    <s v="Male"/>
    <n v="19"/>
    <x v="1"/>
    <n v="65.11"/>
    <n v="65.11"/>
    <n v="86.31"/>
    <n v="49.8"/>
    <m/>
    <n v="75.74666666666667"/>
    <n v="88.08"/>
    <n v="2.79"/>
    <n v="60.87"/>
    <n v="95.96"/>
    <x v="4"/>
    <x v="1"/>
    <n v="5"/>
    <x v="0"/>
    <x v="0"/>
    <m/>
    <x v="1"/>
    <x v="0"/>
    <x v="1"/>
    <n v="4"/>
  </r>
  <r>
    <s v="S5997"/>
    <s v="John"/>
    <s v="Brown"/>
    <s v="student4997@university.com"/>
    <s v="Female"/>
    <n v="24"/>
    <x v="3"/>
    <n v="87.54"/>
    <n v="87.54"/>
    <n v="63.55"/>
    <n v="64.209999999999994"/>
    <n v="94.28"/>
    <n v="94.28"/>
    <n v="50.19"/>
    <n v="3.13"/>
    <n v="82.65"/>
    <n v="54.25"/>
    <x v="1"/>
    <x v="1"/>
    <n v="24.8"/>
    <x v="1"/>
    <x v="1"/>
    <s v="High School"/>
    <x v="0"/>
    <x v="0"/>
    <x v="1"/>
    <n v="6.3"/>
  </r>
  <r>
    <s v="S5998"/>
    <s v="Sara"/>
    <s v="Davis"/>
    <s v="student4998@university.com"/>
    <s v="Male"/>
    <n v="23"/>
    <x v="3"/>
    <n v="92.56"/>
    <n v="92.56"/>
    <n v="79.790000000000006"/>
    <n v="94.28"/>
    <n v="81.2"/>
    <n v="81.2"/>
    <n v="61.18"/>
    <n v="0.4"/>
    <n v="94.29"/>
    <n v="55.84"/>
    <x v="1"/>
    <x v="1"/>
    <n v="16.100000000000001"/>
    <x v="1"/>
    <x v="0"/>
    <s v="Bachelor's"/>
    <x v="4"/>
    <x v="1"/>
    <x v="5"/>
    <n v="8.4"/>
  </r>
  <r>
    <s v="S5999"/>
    <s v="Maria"/>
    <s v="Brown"/>
    <s v="student4999@university.com"/>
    <s v="Female"/>
    <n v="21"/>
    <x v="0"/>
    <n v="83.92"/>
    <n v="83.92"/>
    <n v="83.24"/>
    <n v="53.47"/>
    <n v="51.76"/>
    <n v="51.76"/>
    <n v="83.51"/>
    <n v="0.49"/>
    <n v="69.25"/>
    <n v="77.86"/>
    <x v="0"/>
    <x v="0"/>
    <n v="29.2"/>
    <x v="0"/>
    <x v="0"/>
    <s v="PhD"/>
    <x v="3"/>
    <x v="1"/>
    <x v="4"/>
    <n v="6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97C20-8B7A-48F5-B102-C77F178197D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D8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tdDev of Total_Score" fld="16" subtotal="stdDev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A01CE-D0EA-4095-8AC7-99A301D667D4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7:H3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axis="axisCol" dataField="1"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Grade" fld="17" subtotal="count" baseField="0" baseItem="0" numFmtId="1"/>
  </dataFields>
  <formats count="7"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dataOnly="0" labelOnly="1" fieldPosition="0">
        <references count="1">
          <reference field="17" count="0"/>
        </references>
      </pivotArea>
    </format>
    <format dxfId="9">
      <pivotArea dataOnly="0" labelOnly="1" grandCol="1" outline="0" fieldPosition="0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08C40-11E3-492D-9B09-BE6B90D84AC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D5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Total_Score" fld="16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50F48-C8D1-41A6-A841-C2106C4A67DA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K4:L7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ount of Grade Status" fld="18" subtotal="count" showDataAs="percentOfCol" baseField="18" baseItem="0" numFmtId="10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BD521-399B-4467-9800-3B051DE5A19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C5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dataField="1"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Final_Score" fld="10" subtotal="average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26B73-8AEC-4F93-A48F-3760199673E0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F4:G9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_Score" fld="16" subtotal="average" baseField="6" baseItem="0"/>
  </dataFields>
  <formats count="1">
    <format dxfId="1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BA59A-1224-4131-A2A1-D91D539AA882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ress level">
  <location ref="I37:L48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6">
        <item x="4"/>
        <item x="0"/>
        <item x="2"/>
        <item x="1"/>
        <item x="3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1">
        <item x="5"/>
        <item x="4"/>
        <item x="3"/>
        <item x="1"/>
        <item x="0"/>
        <item x="2"/>
        <item x="9"/>
        <item x="8"/>
        <item x="6"/>
        <item x="7"/>
        <item t="default"/>
      </items>
    </pivotField>
    <pivotField dataField="1" showAll="0"/>
  </pivotFields>
  <rowFields count="1">
    <field x="2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leep_Hours_per_Night" fld="26" subtotal="average" baseField="25" baseItem="0"/>
    <dataField name="Average of Study_Hours_per_Week" fld="19" subtotal="average" baseField="25" baseItem="0"/>
    <dataField name="Average of Total_Score" fld="16" subtotal="average" baseField="20" baseItem="0"/>
  </dataFields>
  <formats count="5">
    <format dxfId="22">
      <pivotArea outline="0" collapsedLevelsAreSubtotals="1" fieldPosition="0"/>
    </format>
    <format dxfId="21">
      <pivotArea outline="0" collapsedLevelsAreSubtotals="1" fieldPosition="0"/>
    </format>
    <format dxfId="20">
      <pivotArea dataOnly="0" labelOnly="1" grandCol="1" outline="0" fieldPosition="0"/>
    </format>
    <format dxfId="19">
      <pivotArea outline="0" collapsedLevelsAreSubtotals="1" fieldPosition="0"/>
    </format>
    <format dxfId="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E13E0-E9BD-4756-8FAA-3445ACD1A2D8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7:F44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6">
        <item x="4"/>
        <item x="0"/>
        <item x="2"/>
        <item x="1"/>
        <item x="3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4"/>
  </colFields>
  <colItems count="4">
    <i>
      <x/>
    </i>
    <i>
      <x v="1"/>
    </i>
    <i>
      <x v="2"/>
    </i>
    <i t="grand">
      <x/>
    </i>
  </colItems>
  <dataFields count="1">
    <dataField name="Average of Total_Score" fld="16" subtotal="average" baseField="20" baseItem="0"/>
  </dataFields>
  <formats count="7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24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24" count="0"/>
        </references>
      </pivotArea>
    </format>
    <format dxfId="2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08E5B-F544-4B81-B01E-7E7205A2968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B5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Midterm_Score" fld="9" subtotal="average" baseField="0" baseItem="0" numFmtId="2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33FD-209B-4D7A-9DD7-11B15631601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:B8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tdDev of Midterm_Score" fld="9" subtotal="stdDev" baseField="0" baseItem="0" numFmtId="2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AC230-D7C4-4489-AE9E-13B9B8DF7446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7:K30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2"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Average of Total_Score" fld="16" subtotal="average" baseField="2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24968-E7DB-4B3D-A00B-99046D0BDF1F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7:C8" firstHeaderRow="1" firstDataRow="1" firstDataCol="0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dataField="1"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tdDev of Final_Score" fld="10" subtotal="stdDev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52BC29-8A94-40A5-81AA-CB7E3015C005}" name="Table1" displayName="Table1" ref="A1:AA5001" totalsRowShown="0" headerRowDxfId="72">
  <autoFilter ref="A1:AA5001" xr:uid="{4A52BC29-8A94-40A5-81AA-CB7E3015C005}"/>
  <tableColumns count="27">
    <tableColumn id="1" xr3:uid="{5130F5DD-4CFF-4F8B-9ED2-E603D0FB5F95}" name="Student_ID" dataDxfId="71" totalsRowDxfId="70"/>
    <tableColumn id="2" xr3:uid="{683C31CB-C061-4352-BC23-8F98985466AA}" name="First_Name" dataDxfId="69" totalsRowDxfId="68"/>
    <tableColumn id="3" xr3:uid="{22CCD79D-04B1-4C54-9923-E2AFF63DAF21}" name="Last_Name" dataDxfId="67" totalsRowDxfId="66"/>
    <tableColumn id="4" xr3:uid="{60156F4B-A442-407A-AA40-127065851C66}" name="Email" totalsRowDxfId="65"/>
    <tableColumn id="5" xr3:uid="{ECBF9CA1-2700-4196-887C-21F653BF31E0}" name="Gender" dataDxfId="64" totalsRowDxfId="63"/>
    <tableColumn id="6" xr3:uid="{1844DF7B-0D03-4A27-B6A3-16FD20BA03FE}" name="Age" dataDxfId="62" totalsRowDxfId="61"/>
    <tableColumn id="7" xr3:uid="{54054B90-43DC-427D-8873-54ACEB9C0AD7}" name="Department" dataDxfId="60" totalsRowDxfId="59"/>
    <tableColumn id="8" xr3:uid="{5B6B36E5-2322-4965-A2EC-1273AEDCD0B1}" name="Attendance (%)" totalsRowDxfId="58"/>
    <tableColumn id="24" xr3:uid="{B364EB5C-F769-4EF6-BDB7-873369AD8F02}" name="Attendance (%) (Imputation)" dataDxfId="57" totalsRowDxfId="56">
      <calculatedColumnFormula>IF(ISBLANK(Table1[[#This Row],[Attendance (%)]]),AVERAGE(H2:H5001),Table1[[#This Row],[Attendance (%)]])</calculatedColumnFormula>
    </tableColumn>
    <tableColumn id="9" xr3:uid="{921E7701-A6D1-479C-81E4-991922D6916D}" name="Midterm_Score" totalsRowDxfId="55"/>
    <tableColumn id="10" xr3:uid="{C3AC95F7-0D61-4327-BD61-42570EB754BC}" name="Final_Score" totalsRowDxfId="54"/>
    <tableColumn id="11" xr3:uid="{C557E5EF-8076-4334-9F60-DA61539D9CAF}" name="Assignments_Avg" totalsRowDxfId="53"/>
    <tableColumn id="25" xr3:uid="{84C6ED1F-7C8C-4E68-9F79-88D4E9A4377D}" name="Assignments_Avg2 (Imputation)" dataDxfId="52" totalsRowDxfId="51">
      <calculatedColumnFormula>IF(ISBLANK(Table1[[#This Row],[Assignments_Avg]]),AVERAGE(L2:L5001),Table1[[#This Row],[Assignments_Avg]])</calculatedColumnFormula>
    </tableColumn>
    <tableColumn id="12" xr3:uid="{BEB72F81-D922-4FDF-AB49-BE6D36DED647}" name="Quizzes_Avg" totalsRowDxfId="50"/>
    <tableColumn id="13" xr3:uid="{3FA3F4CD-89F7-4624-A4BB-4DDAF7A6E2EB}" name="Participation_Score" totalsRowDxfId="49"/>
    <tableColumn id="14" xr3:uid="{4482687D-CCC5-4569-A74F-7E6EE8F74DBB}" name="Projects_Score" totalsRowDxfId="48"/>
    <tableColumn id="15" xr3:uid="{8A970B4B-A43C-468F-93AC-95FAED811D0F}" name="Total_Score" totalsRowDxfId="47"/>
    <tableColumn id="16" xr3:uid="{70A9526B-E403-4B22-9DF3-EC3DFBEFD304}" name="Grade" dataDxfId="46" totalsRowDxfId="45"/>
    <tableColumn id="27" xr3:uid="{9340F21F-263A-487A-83AF-D02C81C16355}" name="Grade Status" dataDxfId="44" totalsRowDxfId="43">
      <calculatedColumnFormula>IF(Table1[[#This Row],[Grade]]="F","Fail","Passes")</calculatedColumnFormula>
    </tableColumn>
    <tableColumn id="17" xr3:uid="{99E673F5-477E-4526-A501-9B72DA63A51F}" name="Study_Hours_per_Week" totalsRowDxfId="42"/>
    <tableColumn id="18" xr3:uid="{2EC42F52-FEE5-49E2-B48C-F4AF5C6E55C6}" name="Extracurricular_Activities" totalsRowDxfId="41"/>
    <tableColumn id="19" xr3:uid="{8B7455A4-76F4-4791-8446-56D7AE762EC1}" name="Internet_Access_at_Home" totalsRowDxfId="40"/>
    <tableColumn id="20" xr3:uid="{579196A0-C37A-4B9F-986C-D819E7C1C2E4}" name="Parent_Education_Level" totalsRowDxfId="39"/>
    <tableColumn id="26" xr3:uid="{85E49267-8F2C-4B7E-864F-ADA7EA5330B4}" name="Parent_Education_Level (Imputation)" dataDxfId="38" totalsRowDxfId="37">
      <calculatedColumnFormula>IF(ISBLANK(Table1[[#This Row],[Parent_Education_Level]]),"None",Table1[[#This Row],[Parent_Education_Level]])</calculatedColumnFormula>
    </tableColumn>
    <tableColumn id="21" xr3:uid="{267CEDB9-2AAF-40AA-8FC7-74C816452C9E}" name="Family_Income_Level" totalsRowDxfId="36"/>
    <tableColumn id="22" xr3:uid="{C1FA47B0-1DFF-4229-88D0-26A2009DE4A5}" name="Stress_Level (1-10)" totalsRowDxfId="35"/>
    <tableColumn id="23" xr3:uid="{A3BC4942-2194-4CB9-AA92-10DC66E58C4F}" name="Sleep_Hours_per_Night" totalsRowDxf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AA44-6030-4397-893E-992A235F5F6B}">
  <dimension ref="A1:AA5001"/>
  <sheetViews>
    <sheetView topLeftCell="J1" workbookViewId="0">
      <selection activeCell="Q1" activeCellId="1" sqref="I1:I1048576 Q1:Q1048576"/>
    </sheetView>
  </sheetViews>
  <sheetFormatPr defaultRowHeight="14.5" x14ac:dyDescent="0.35"/>
  <cols>
    <col min="1" max="1" width="14.81640625" style="2" bestFit="1" customWidth="1"/>
    <col min="2" max="2" width="14.90625" style="2" bestFit="1" customWidth="1"/>
    <col min="3" max="3" width="14.6328125" style="2" bestFit="1" customWidth="1"/>
    <col min="4" max="4" width="25.54296875" bestFit="1" customWidth="1"/>
    <col min="5" max="5" width="11.54296875" style="2" bestFit="1" customWidth="1"/>
    <col min="6" max="6" width="8.453125" style="2" bestFit="1" customWidth="1"/>
    <col min="7" max="7" width="15.6328125" style="2" bestFit="1" customWidth="1"/>
    <col min="8" max="8" width="18.36328125" bestFit="1" customWidth="1"/>
    <col min="9" max="9" width="29.81640625" bestFit="1" customWidth="1"/>
    <col min="10" max="10" width="18.36328125" bestFit="1" customWidth="1"/>
    <col min="11" max="11" width="14.81640625" bestFit="1" customWidth="1"/>
    <col min="12" max="12" width="20" bestFit="1" customWidth="1"/>
    <col min="13" max="13" width="32.453125" bestFit="1" customWidth="1"/>
    <col min="14" max="14" width="21.81640625" bestFit="1" customWidth="1"/>
    <col min="15" max="15" width="17.81640625" bestFit="1" customWidth="1"/>
    <col min="16" max="16" width="15.1796875" bestFit="1" customWidth="1"/>
    <col min="17" max="17" width="10.453125" bestFit="1" customWidth="1"/>
    <col min="18" max="18" width="26" style="2" bestFit="1" customWidth="1"/>
    <col min="19" max="19" width="26" style="2" customWidth="1"/>
    <col min="20" max="20" width="26.453125" bestFit="1" customWidth="1"/>
    <col min="21" max="21" width="27.7265625" bestFit="1" customWidth="1"/>
    <col min="22" max="23" width="25.81640625" bestFit="1" customWidth="1"/>
    <col min="24" max="24" width="37.1796875" bestFit="1" customWidth="1"/>
    <col min="25" max="25" width="25.26953125" bestFit="1" customWidth="1"/>
    <col min="26" max="26" width="21" bestFit="1" customWidth="1"/>
    <col min="27" max="27" width="25.26953125" bestFit="1" customWidth="1"/>
  </cols>
  <sheetData>
    <row r="1" spans="1:2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10058</v>
      </c>
      <c r="J1" s="1" t="s">
        <v>8</v>
      </c>
      <c r="K1" s="1" t="s">
        <v>9</v>
      </c>
      <c r="L1" s="1" t="s">
        <v>10</v>
      </c>
      <c r="M1" s="1" t="s">
        <v>10059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10074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10060</v>
      </c>
      <c r="Y1" s="1" t="s">
        <v>20</v>
      </c>
      <c r="Z1" s="1" t="s">
        <v>21</v>
      </c>
      <c r="AA1" s="1" t="s">
        <v>22</v>
      </c>
    </row>
    <row r="2" spans="1:27" x14ac:dyDescent="0.35">
      <c r="A2" s="2" t="s">
        <v>23</v>
      </c>
      <c r="B2" s="2" t="s">
        <v>24</v>
      </c>
      <c r="C2" s="2" t="s">
        <v>25</v>
      </c>
      <c r="D2" t="s">
        <v>26</v>
      </c>
      <c r="E2" s="2" t="s">
        <v>27</v>
      </c>
      <c r="F2" s="2">
        <v>22</v>
      </c>
      <c r="G2" s="2" t="s">
        <v>28</v>
      </c>
      <c r="H2">
        <v>52.29</v>
      </c>
      <c r="I2" s="3">
        <f>IF(ISBLANK(Table1[[#This Row],[Attendance (%)]]),AVERAGE(H2:H5001),Table1[[#This Row],[Attendance (%)]])</f>
        <v>52.29</v>
      </c>
      <c r="J2">
        <v>55.03</v>
      </c>
      <c r="K2">
        <v>57.82</v>
      </c>
      <c r="L2">
        <v>84.22</v>
      </c>
      <c r="M2" s="3">
        <f>IF(ISBLANK(Table1[[#This Row],[Assignments_Avg]]),AVERAGE(L2:L5001),Table1[[#This Row],[Assignments_Avg]])</f>
        <v>84.22</v>
      </c>
      <c r="N2">
        <v>74.06</v>
      </c>
      <c r="O2">
        <v>3.99</v>
      </c>
      <c r="P2">
        <v>85.9</v>
      </c>
      <c r="Q2">
        <v>56.09</v>
      </c>
      <c r="R2" s="2" t="s">
        <v>29</v>
      </c>
      <c r="S2" s="2" t="str">
        <f>IF(Table1[[#This Row],[Grade]]="F","Fail","Passes")</f>
        <v>Fail</v>
      </c>
      <c r="T2">
        <v>6.2</v>
      </c>
      <c r="U2" t="s">
        <v>30</v>
      </c>
      <c r="V2" t="s">
        <v>31</v>
      </c>
      <c r="W2" t="s">
        <v>32</v>
      </c>
      <c r="X2" t="str">
        <f>IF(ISBLANK(Table1[[#This Row],[Parent_Education_Level]]),"None",Table1[[#This Row],[Parent_Education_Level]])</f>
        <v>High School</v>
      </c>
      <c r="Y2" t="s">
        <v>33</v>
      </c>
      <c r="Z2">
        <v>5</v>
      </c>
      <c r="AA2">
        <v>4.7</v>
      </c>
    </row>
    <row r="3" spans="1:27" x14ac:dyDescent="0.35">
      <c r="A3" s="2" t="s">
        <v>34</v>
      </c>
      <c r="B3" s="2" t="s">
        <v>35</v>
      </c>
      <c r="C3" s="2" t="s">
        <v>36</v>
      </c>
      <c r="D3" t="s">
        <v>37</v>
      </c>
      <c r="E3" s="2" t="s">
        <v>38</v>
      </c>
      <c r="F3" s="2">
        <v>18</v>
      </c>
      <c r="G3" s="2" t="s">
        <v>28</v>
      </c>
      <c r="H3">
        <v>97.27</v>
      </c>
      <c r="I3" s="3">
        <f>IF(ISBLANK(Table1[[#This Row],[Attendance (%)]]),AVERAGE(H3:H5001),Table1[[#This Row],[Attendance (%)]])</f>
        <v>97.27</v>
      </c>
      <c r="J3">
        <v>97.23</v>
      </c>
      <c r="K3">
        <v>45.8</v>
      </c>
      <c r="M3" s="3">
        <f>IF(ISBLANK(Table1[[#This Row],[Assignments_Avg]]),AVERAGE(L3:L5001),Table1[[#This Row],[Assignments_Avg]])</f>
        <v>74.796570727354108</v>
      </c>
      <c r="N3">
        <v>94.24</v>
      </c>
      <c r="O3">
        <v>8.32</v>
      </c>
      <c r="P3">
        <v>55.65</v>
      </c>
      <c r="Q3">
        <v>50.64</v>
      </c>
      <c r="R3" s="2" t="s">
        <v>39</v>
      </c>
      <c r="S3" s="2" t="str">
        <f>IF(Table1[[#This Row],[Grade]]="F","Fail","Passes")</f>
        <v>Passes</v>
      </c>
      <c r="T3">
        <v>19</v>
      </c>
      <c r="U3" t="s">
        <v>30</v>
      </c>
      <c r="V3" t="s">
        <v>31</v>
      </c>
      <c r="W3" t="s">
        <v>40</v>
      </c>
      <c r="X3" t="str">
        <f>IF(ISBLANK(Table1[[#This Row],[Parent_Education_Level]]),"None",Table1[[#This Row],[Parent_Education_Level]])</f>
        <v>None</v>
      </c>
      <c r="Y3" t="s">
        <v>33</v>
      </c>
      <c r="Z3">
        <v>4</v>
      </c>
      <c r="AA3">
        <v>9</v>
      </c>
    </row>
    <row r="4" spans="1:27" x14ac:dyDescent="0.35">
      <c r="A4" s="2" t="s">
        <v>41</v>
      </c>
      <c r="B4" s="2" t="s">
        <v>42</v>
      </c>
      <c r="C4" s="2" t="s">
        <v>43</v>
      </c>
      <c r="D4" t="s">
        <v>44</v>
      </c>
      <c r="E4" s="2" t="s">
        <v>38</v>
      </c>
      <c r="F4" s="2">
        <v>24</v>
      </c>
      <c r="G4" s="2" t="s">
        <v>45</v>
      </c>
      <c r="H4">
        <v>57.19</v>
      </c>
      <c r="I4" s="3">
        <f>IF(ISBLANK(Table1[[#This Row],[Attendance (%)]]),AVERAGE(H4:H5002),Table1[[#This Row],[Attendance (%)]])</f>
        <v>57.19</v>
      </c>
      <c r="J4">
        <v>67.05</v>
      </c>
      <c r="K4">
        <v>93.68</v>
      </c>
      <c r="L4">
        <v>67.7</v>
      </c>
      <c r="M4" s="3">
        <f>IF(ISBLANK(Table1[[#This Row],[Assignments_Avg]]),AVERAGE(L4:L5002),Table1[[#This Row],[Assignments_Avg]])</f>
        <v>67.7</v>
      </c>
      <c r="N4">
        <v>85.7</v>
      </c>
      <c r="O4">
        <v>5.05</v>
      </c>
      <c r="P4">
        <v>73.790000000000006</v>
      </c>
      <c r="Q4">
        <v>70.3</v>
      </c>
      <c r="R4" s="2" t="s">
        <v>46</v>
      </c>
      <c r="S4" s="2" t="str">
        <f>IF(Table1[[#This Row],[Grade]]="F","Fail","Passes")</f>
        <v>Passes</v>
      </c>
      <c r="T4">
        <v>20.7</v>
      </c>
      <c r="U4" t="s">
        <v>30</v>
      </c>
      <c r="V4" t="s">
        <v>31</v>
      </c>
      <c r="W4" t="s">
        <v>47</v>
      </c>
      <c r="X4" t="str">
        <f>IF(ISBLANK(Table1[[#This Row],[Parent_Education_Level]]),"None",Table1[[#This Row],[Parent_Education_Level]])</f>
        <v>Master's</v>
      </c>
      <c r="Y4" t="s">
        <v>48</v>
      </c>
      <c r="Z4">
        <v>6</v>
      </c>
      <c r="AA4">
        <v>6.2</v>
      </c>
    </row>
    <row r="5" spans="1:27" x14ac:dyDescent="0.35">
      <c r="A5" s="2" t="s">
        <v>49</v>
      </c>
      <c r="B5" s="2" t="s">
        <v>24</v>
      </c>
      <c r="C5" s="2" t="s">
        <v>25</v>
      </c>
      <c r="D5" t="s">
        <v>50</v>
      </c>
      <c r="E5" s="2" t="s">
        <v>27</v>
      </c>
      <c r="F5" s="2">
        <v>24</v>
      </c>
      <c r="G5" s="2" t="s">
        <v>51</v>
      </c>
      <c r="H5">
        <v>95.15</v>
      </c>
      <c r="I5" s="3">
        <f>IF(ISBLANK(Table1[[#This Row],[Attendance (%)]]),AVERAGE(H5:H5003),Table1[[#This Row],[Attendance (%)]])</f>
        <v>95.15</v>
      </c>
      <c r="J5">
        <v>47.79</v>
      </c>
      <c r="K5">
        <v>80.63</v>
      </c>
      <c r="L5">
        <v>66.06</v>
      </c>
      <c r="M5" s="3">
        <f>IF(ISBLANK(Table1[[#This Row],[Assignments_Avg]]),AVERAGE(L5:L5003),Table1[[#This Row],[Assignments_Avg]])</f>
        <v>66.06</v>
      </c>
      <c r="N5">
        <v>93.51</v>
      </c>
      <c r="O5">
        <v>6.54</v>
      </c>
      <c r="P5">
        <v>92.12</v>
      </c>
      <c r="Q5">
        <v>61.63</v>
      </c>
      <c r="R5" s="2" t="s">
        <v>39</v>
      </c>
      <c r="S5" s="2" t="str">
        <f>IF(Table1[[#This Row],[Grade]]="F","Fail","Passes")</f>
        <v>Passes</v>
      </c>
      <c r="T5">
        <v>24.8</v>
      </c>
      <c r="U5" t="s">
        <v>31</v>
      </c>
      <c r="V5" t="s">
        <v>31</v>
      </c>
      <c r="W5" t="s">
        <v>32</v>
      </c>
      <c r="X5" t="str">
        <f>IF(ISBLANK(Table1[[#This Row],[Parent_Education_Level]]),"None",Table1[[#This Row],[Parent_Education_Level]])</f>
        <v>High School</v>
      </c>
      <c r="Y5" t="s">
        <v>52</v>
      </c>
      <c r="Z5">
        <v>3</v>
      </c>
      <c r="AA5">
        <v>6.7</v>
      </c>
    </row>
    <row r="6" spans="1:27" x14ac:dyDescent="0.35">
      <c r="A6" s="2" t="s">
        <v>53</v>
      </c>
      <c r="B6" s="2" t="s">
        <v>54</v>
      </c>
      <c r="C6" s="2" t="s">
        <v>55</v>
      </c>
      <c r="D6" t="s">
        <v>56</v>
      </c>
      <c r="E6" s="2" t="s">
        <v>27</v>
      </c>
      <c r="F6" s="2">
        <v>23</v>
      </c>
      <c r="G6" s="2" t="s">
        <v>57</v>
      </c>
      <c r="H6">
        <v>54.18</v>
      </c>
      <c r="I6" s="3">
        <f>IF(ISBLANK(Table1[[#This Row],[Attendance (%)]]),AVERAGE(H6:H5004),Table1[[#This Row],[Attendance (%)]])</f>
        <v>54.18</v>
      </c>
      <c r="J6">
        <v>46.59</v>
      </c>
      <c r="K6">
        <v>78.89</v>
      </c>
      <c r="L6">
        <v>96.85</v>
      </c>
      <c r="M6" s="3">
        <f>IF(ISBLANK(Table1[[#This Row],[Assignments_Avg]]),AVERAGE(L6:L5004),Table1[[#This Row],[Assignments_Avg]])</f>
        <v>96.85</v>
      </c>
      <c r="N6">
        <v>83.7</v>
      </c>
      <c r="O6">
        <v>5.97</v>
      </c>
      <c r="P6">
        <v>68.42</v>
      </c>
      <c r="Q6">
        <v>66.13</v>
      </c>
      <c r="R6" s="2" t="s">
        <v>29</v>
      </c>
      <c r="S6" s="2" t="str">
        <f>IF(Table1[[#This Row],[Grade]]="F","Fail","Passes")</f>
        <v>Fail</v>
      </c>
      <c r="T6">
        <v>15.4</v>
      </c>
      <c r="U6" t="s">
        <v>31</v>
      </c>
      <c r="V6" t="s">
        <v>31</v>
      </c>
      <c r="W6" t="s">
        <v>32</v>
      </c>
      <c r="X6" t="str">
        <f>IF(ISBLANK(Table1[[#This Row],[Parent_Education_Level]]),"None",Table1[[#This Row],[Parent_Education_Level]])</f>
        <v>High School</v>
      </c>
      <c r="Y6" t="s">
        <v>52</v>
      </c>
      <c r="Z6">
        <v>2</v>
      </c>
      <c r="AA6">
        <v>7.1</v>
      </c>
    </row>
    <row r="7" spans="1:27" x14ac:dyDescent="0.35">
      <c r="A7" s="2" t="s">
        <v>58</v>
      </c>
      <c r="B7" s="2" t="s">
        <v>59</v>
      </c>
      <c r="C7" s="2" t="s">
        <v>36</v>
      </c>
      <c r="D7" t="s">
        <v>60</v>
      </c>
      <c r="E7" s="2" t="s">
        <v>38</v>
      </c>
      <c r="F7" s="2">
        <v>21</v>
      </c>
      <c r="G7" s="2" t="s">
        <v>28</v>
      </c>
      <c r="I7" s="3">
        <f>IF(ISBLANK(Table1[[#This Row],[Attendance (%)]]),AVERAGE(H7:H5005),Table1[[#This Row],[Attendance (%)]])</f>
        <v>75.436115204286907</v>
      </c>
      <c r="J7">
        <v>78.849999999999994</v>
      </c>
      <c r="K7">
        <v>43.53</v>
      </c>
      <c r="L7">
        <v>71.400000000000006</v>
      </c>
      <c r="M7" s="3">
        <f>IF(ISBLANK(Table1[[#This Row],[Assignments_Avg]]),AVERAGE(L7:L5005),Table1[[#This Row],[Assignments_Avg]])</f>
        <v>71.400000000000006</v>
      </c>
      <c r="N7">
        <v>52.2</v>
      </c>
      <c r="O7">
        <v>6.38</v>
      </c>
      <c r="P7">
        <v>67.290000000000006</v>
      </c>
      <c r="Q7">
        <v>62.08</v>
      </c>
      <c r="R7" s="2" t="s">
        <v>61</v>
      </c>
      <c r="S7" s="2" t="str">
        <f>IF(Table1[[#This Row],[Grade]]="F","Fail","Passes")</f>
        <v>Passes</v>
      </c>
      <c r="T7">
        <v>8.5</v>
      </c>
      <c r="U7" t="s">
        <v>31</v>
      </c>
      <c r="V7" t="s">
        <v>31</v>
      </c>
      <c r="W7" t="s">
        <v>62</v>
      </c>
      <c r="X7" t="str">
        <f>IF(ISBLANK(Table1[[#This Row],[Parent_Education_Level]]),"None",Table1[[#This Row],[Parent_Education_Level]])</f>
        <v>PhD</v>
      </c>
      <c r="Y7" t="s">
        <v>52</v>
      </c>
      <c r="Z7">
        <v>1</v>
      </c>
      <c r="AA7">
        <v>5</v>
      </c>
    </row>
    <row r="8" spans="1:27" x14ac:dyDescent="0.35">
      <c r="A8" s="2" t="s">
        <v>63</v>
      </c>
      <c r="B8" s="2" t="s">
        <v>42</v>
      </c>
      <c r="C8" s="2" t="s">
        <v>43</v>
      </c>
      <c r="D8" t="s">
        <v>64</v>
      </c>
      <c r="E8" s="2" t="s">
        <v>38</v>
      </c>
      <c r="F8" s="2">
        <v>24</v>
      </c>
      <c r="G8" s="2" t="s">
        <v>45</v>
      </c>
      <c r="H8">
        <v>57.6</v>
      </c>
      <c r="I8" s="3">
        <f>IF(ISBLANK(Table1[[#This Row],[Attendance (%)]]),AVERAGE(H8:H5006),Table1[[#This Row],[Attendance (%)]])</f>
        <v>57.6</v>
      </c>
      <c r="J8">
        <v>66.260000000000005</v>
      </c>
      <c r="K8">
        <v>89.07</v>
      </c>
      <c r="L8">
        <v>84.52</v>
      </c>
      <c r="M8" s="3">
        <f>IF(ISBLANK(Table1[[#This Row],[Assignments_Avg]]),AVERAGE(L8:L5006),Table1[[#This Row],[Assignments_Avg]])</f>
        <v>84.52</v>
      </c>
      <c r="N8">
        <v>98.4</v>
      </c>
      <c r="O8">
        <v>2.2999999999999998</v>
      </c>
      <c r="P8">
        <v>93.65</v>
      </c>
      <c r="Q8">
        <v>83.21</v>
      </c>
      <c r="R8" s="2" t="s">
        <v>29</v>
      </c>
      <c r="S8" s="2" t="str">
        <f>IF(Table1[[#This Row],[Grade]]="F","Fail","Passes")</f>
        <v>Fail</v>
      </c>
      <c r="T8">
        <v>21.3</v>
      </c>
      <c r="U8" t="s">
        <v>30</v>
      </c>
      <c r="V8" t="s">
        <v>31</v>
      </c>
      <c r="X8" t="str">
        <f>IF(ISBLANK(Table1[[#This Row],[Parent_Education_Level]]),"None",Table1[[#This Row],[Parent_Education_Level]])</f>
        <v>None</v>
      </c>
      <c r="Y8" t="s">
        <v>48</v>
      </c>
      <c r="Z8">
        <v>5</v>
      </c>
      <c r="AA8">
        <v>6.4</v>
      </c>
    </row>
    <row r="9" spans="1:27" x14ac:dyDescent="0.35">
      <c r="A9" s="2" t="s">
        <v>65</v>
      </c>
      <c r="B9" s="2" t="s">
        <v>42</v>
      </c>
      <c r="C9" s="2" t="s">
        <v>55</v>
      </c>
      <c r="D9" t="s">
        <v>66</v>
      </c>
      <c r="E9" s="2" t="s">
        <v>38</v>
      </c>
      <c r="F9" s="2">
        <v>19</v>
      </c>
      <c r="G9" s="2" t="s">
        <v>28</v>
      </c>
      <c r="H9">
        <v>51.91</v>
      </c>
      <c r="I9" s="3">
        <f>IF(ISBLANK(Table1[[#This Row],[Attendance (%)]]),AVERAGE(H9:H5007),Table1[[#This Row],[Attendance (%)]])</f>
        <v>51.91</v>
      </c>
      <c r="J9">
        <v>45.67</v>
      </c>
      <c r="K9">
        <v>73.959999999999994</v>
      </c>
      <c r="L9">
        <v>80.12</v>
      </c>
      <c r="M9" s="3">
        <f>IF(ISBLANK(Table1[[#This Row],[Assignments_Avg]]),AVERAGE(L9:L5007),Table1[[#This Row],[Assignments_Avg]])</f>
        <v>80.12</v>
      </c>
      <c r="N9">
        <v>95.9</v>
      </c>
      <c r="O9">
        <v>3.73</v>
      </c>
      <c r="P9">
        <v>93.24</v>
      </c>
      <c r="Q9">
        <v>81.93</v>
      </c>
      <c r="R9" s="2" t="s">
        <v>29</v>
      </c>
      <c r="S9" s="2" t="str">
        <f>IF(Table1[[#This Row],[Grade]]="F","Fail","Passes")</f>
        <v>Fail</v>
      </c>
      <c r="T9">
        <v>27.3</v>
      </c>
      <c r="U9" t="s">
        <v>31</v>
      </c>
      <c r="V9" t="s">
        <v>30</v>
      </c>
      <c r="W9" t="s">
        <v>40</v>
      </c>
      <c r="X9" t="str">
        <f>IF(ISBLANK(Table1[[#This Row],[Parent_Education_Level]]),"None",Table1[[#This Row],[Parent_Education_Level]])</f>
        <v>None</v>
      </c>
      <c r="Y9" t="s">
        <v>33</v>
      </c>
      <c r="Z9">
        <v>4</v>
      </c>
      <c r="AA9">
        <v>4.3</v>
      </c>
    </row>
    <row r="10" spans="1:27" x14ac:dyDescent="0.35">
      <c r="A10" s="2" t="s">
        <v>67</v>
      </c>
      <c r="B10" s="2" t="s">
        <v>24</v>
      </c>
      <c r="C10" s="2" t="s">
        <v>55</v>
      </c>
      <c r="D10" t="s">
        <v>68</v>
      </c>
      <c r="E10" s="2" t="s">
        <v>27</v>
      </c>
      <c r="F10" s="2">
        <v>21</v>
      </c>
      <c r="G10" s="2" t="s">
        <v>57</v>
      </c>
      <c r="H10">
        <v>85.97</v>
      </c>
      <c r="I10" s="3">
        <f>IF(ISBLANK(Table1[[#This Row],[Attendance (%)]]),AVERAGE(H10:H5008),Table1[[#This Row],[Attendance (%)]])</f>
        <v>85.97</v>
      </c>
      <c r="J10">
        <v>84.42</v>
      </c>
      <c r="K10">
        <v>90.87</v>
      </c>
      <c r="L10">
        <v>57.05</v>
      </c>
      <c r="M10" s="3">
        <f>IF(ISBLANK(Table1[[#This Row],[Assignments_Avg]]),AVERAGE(L10:L5008),Table1[[#This Row],[Assignments_Avg]])</f>
        <v>57.05</v>
      </c>
      <c r="N10">
        <v>56.33</v>
      </c>
      <c r="O10">
        <v>0.51</v>
      </c>
      <c r="P10">
        <v>94.01</v>
      </c>
      <c r="Q10">
        <v>95.62</v>
      </c>
      <c r="R10" s="2" t="s">
        <v>39</v>
      </c>
      <c r="S10" s="2" t="str">
        <f>IF(Table1[[#This Row],[Grade]]="F","Fail","Passes")</f>
        <v>Passes</v>
      </c>
      <c r="T10">
        <v>8</v>
      </c>
      <c r="U10" t="s">
        <v>30</v>
      </c>
      <c r="V10" t="s">
        <v>30</v>
      </c>
      <c r="W10" t="s">
        <v>69</v>
      </c>
      <c r="X10" t="str">
        <f>IF(ISBLANK(Table1[[#This Row],[Parent_Education_Level]]),"None",Table1[[#This Row],[Parent_Education_Level]])</f>
        <v>Bachelor's</v>
      </c>
      <c r="Y10" t="s">
        <v>48</v>
      </c>
      <c r="Z10">
        <v>9</v>
      </c>
      <c r="AA10">
        <v>8.8000000000000007</v>
      </c>
    </row>
    <row r="11" spans="1:27" x14ac:dyDescent="0.35">
      <c r="A11" s="2" t="s">
        <v>70</v>
      </c>
      <c r="B11" s="2" t="s">
        <v>71</v>
      </c>
      <c r="C11" s="2" t="s">
        <v>55</v>
      </c>
      <c r="D11" t="s">
        <v>72</v>
      </c>
      <c r="E11" s="2" t="s">
        <v>27</v>
      </c>
      <c r="F11" s="2">
        <v>22</v>
      </c>
      <c r="G11" s="2" t="s">
        <v>28</v>
      </c>
      <c r="H11">
        <v>64.010000000000005</v>
      </c>
      <c r="I11" s="3">
        <f>IF(ISBLANK(Table1[[#This Row],[Attendance (%)]]),AVERAGE(H11:H5009),Table1[[#This Row],[Attendance (%)]])</f>
        <v>64.010000000000005</v>
      </c>
      <c r="J11">
        <v>87.96</v>
      </c>
      <c r="K11">
        <v>98.47</v>
      </c>
      <c r="L11">
        <v>96.98</v>
      </c>
      <c r="M11" s="3">
        <f>IF(ISBLANK(Table1[[#This Row],[Assignments_Avg]]),AVERAGE(L11:L5009),Table1[[#This Row],[Assignments_Avg]])</f>
        <v>96.98</v>
      </c>
      <c r="N11">
        <v>55.63</v>
      </c>
      <c r="O11">
        <v>5.88</v>
      </c>
      <c r="P11">
        <v>78.599999999999994</v>
      </c>
      <c r="Q11">
        <v>84.99</v>
      </c>
      <c r="R11" s="2" t="s">
        <v>39</v>
      </c>
      <c r="S11" s="2" t="str">
        <f>IF(Table1[[#This Row],[Grade]]="F","Fail","Passes")</f>
        <v>Passes</v>
      </c>
      <c r="T11">
        <v>9.6</v>
      </c>
      <c r="U11" t="s">
        <v>30</v>
      </c>
      <c r="V11" t="s">
        <v>31</v>
      </c>
      <c r="W11" t="s">
        <v>40</v>
      </c>
      <c r="X11" t="str">
        <f>IF(ISBLANK(Table1[[#This Row],[Parent_Education_Level]]),"None",Table1[[#This Row],[Parent_Education_Level]])</f>
        <v>None</v>
      </c>
      <c r="Y11" t="s">
        <v>33</v>
      </c>
      <c r="Z11">
        <v>10</v>
      </c>
      <c r="AA11">
        <v>6.4</v>
      </c>
    </row>
    <row r="12" spans="1:27" x14ac:dyDescent="0.35">
      <c r="A12" s="2" t="s">
        <v>73</v>
      </c>
      <c r="B12" s="2" t="s">
        <v>54</v>
      </c>
      <c r="C12" s="2" t="s">
        <v>55</v>
      </c>
      <c r="D12" t="s">
        <v>74</v>
      </c>
      <c r="E12" s="2" t="s">
        <v>27</v>
      </c>
      <c r="F12" s="2">
        <v>23</v>
      </c>
      <c r="G12" s="2" t="s">
        <v>57</v>
      </c>
      <c r="H12">
        <v>85.72</v>
      </c>
      <c r="I12" s="3">
        <f>IF(ISBLANK(Table1[[#This Row],[Attendance (%)]]),AVERAGE(H12:H5010),Table1[[#This Row],[Attendance (%)]])</f>
        <v>85.72</v>
      </c>
      <c r="J12">
        <v>83.52</v>
      </c>
      <c r="K12">
        <v>97.43</v>
      </c>
      <c r="L12">
        <v>67.290000000000006</v>
      </c>
      <c r="M12" s="3">
        <f>IF(ISBLANK(Table1[[#This Row],[Assignments_Avg]]),AVERAGE(L12:L5010),Table1[[#This Row],[Assignments_Avg]])</f>
        <v>67.290000000000006</v>
      </c>
      <c r="N12">
        <v>76.95</v>
      </c>
      <c r="O12">
        <v>4.59</v>
      </c>
      <c r="P12">
        <v>97.62</v>
      </c>
      <c r="Q12">
        <v>58.25</v>
      </c>
      <c r="R12" s="2" t="s">
        <v>39</v>
      </c>
      <c r="S12" s="2" t="str">
        <f>IF(Table1[[#This Row],[Grade]]="F","Fail","Passes")</f>
        <v>Passes</v>
      </c>
      <c r="T12">
        <v>13.2</v>
      </c>
      <c r="U12" t="s">
        <v>30</v>
      </c>
      <c r="V12" t="s">
        <v>31</v>
      </c>
      <c r="W12" t="s">
        <v>32</v>
      </c>
      <c r="X12" t="str">
        <f>IF(ISBLANK(Table1[[#This Row],[Parent_Education_Level]]),"None",Table1[[#This Row],[Parent_Education_Level]])</f>
        <v>High School</v>
      </c>
      <c r="Y12" t="s">
        <v>48</v>
      </c>
      <c r="Z12">
        <v>1</v>
      </c>
      <c r="AA12">
        <v>4.0999999999999996</v>
      </c>
    </row>
    <row r="13" spans="1:27" x14ac:dyDescent="0.35">
      <c r="A13" s="2" t="s">
        <v>75</v>
      </c>
      <c r="B13" s="2" t="s">
        <v>24</v>
      </c>
      <c r="C13" s="2" t="s">
        <v>25</v>
      </c>
      <c r="D13" t="s">
        <v>76</v>
      </c>
      <c r="E13" s="2" t="s">
        <v>27</v>
      </c>
      <c r="F13" s="2">
        <v>20</v>
      </c>
      <c r="G13" s="2" t="s">
        <v>28</v>
      </c>
      <c r="H13">
        <v>77.75</v>
      </c>
      <c r="I13" s="3">
        <f>IF(ISBLANK(Table1[[#This Row],[Attendance (%)]]),AVERAGE(H13:H5011),Table1[[#This Row],[Attendance (%)]])</f>
        <v>77.75</v>
      </c>
      <c r="J13">
        <v>52.14</v>
      </c>
      <c r="K13">
        <v>91.37</v>
      </c>
      <c r="L13">
        <v>52.24</v>
      </c>
      <c r="M13" s="3">
        <f>IF(ISBLANK(Table1[[#This Row],[Assignments_Avg]]),AVERAGE(L13:L5011),Table1[[#This Row],[Assignments_Avg]])</f>
        <v>52.24</v>
      </c>
      <c r="N13">
        <v>87.85</v>
      </c>
      <c r="O13">
        <v>7.61</v>
      </c>
      <c r="P13">
        <v>90.95</v>
      </c>
      <c r="Q13">
        <v>87.58</v>
      </c>
      <c r="R13" s="2" t="s">
        <v>77</v>
      </c>
      <c r="S13" s="2" t="str">
        <f>IF(Table1[[#This Row],[Grade]]="F","Fail","Passes")</f>
        <v>Passes</v>
      </c>
      <c r="T13">
        <v>21.3</v>
      </c>
      <c r="U13" t="s">
        <v>30</v>
      </c>
      <c r="V13" t="s">
        <v>31</v>
      </c>
      <c r="W13" t="s">
        <v>47</v>
      </c>
      <c r="X13" t="str">
        <f>IF(ISBLANK(Table1[[#This Row],[Parent_Education_Level]]),"None",Table1[[#This Row],[Parent_Education_Level]])</f>
        <v>Master's</v>
      </c>
      <c r="Y13" t="s">
        <v>48</v>
      </c>
      <c r="Z13">
        <v>9</v>
      </c>
      <c r="AA13">
        <v>7</v>
      </c>
    </row>
    <row r="14" spans="1:27" x14ac:dyDescent="0.35">
      <c r="A14" s="2" t="s">
        <v>78</v>
      </c>
      <c r="B14" s="2" t="s">
        <v>54</v>
      </c>
      <c r="C14" s="2" t="s">
        <v>79</v>
      </c>
      <c r="D14" t="s">
        <v>80</v>
      </c>
      <c r="E14" s="2" t="s">
        <v>38</v>
      </c>
      <c r="F14" s="2">
        <v>21</v>
      </c>
      <c r="G14" s="2" t="s">
        <v>28</v>
      </c>
      <c r="H14">
        <v>55.44</v>
      </c>
      <c r="I14" s="3">
        <f>IF(ISBLANK(Table1[[#This Row],[Attendance (%)]]),AVERAGE(H14:H5012),Table1[[#This Row],[Attendance (%)]])</f>
        <v>55.44</v>
      </c>
      <c r="J14">
        <v>81.39</v>
      </c>
      <c r="K14">
        <v>40.659999999999997</v>
      </c>
      <c r="L14">
        <v>65.02</v>
      </c>
      <c r="M14" s="3">
        <f>IF(ISBLANK(Table1[[#This Row],[Assignments_Avg]]),AVERAGE(L14:L5012),Table1[[#This Row],[Assignments_Avg]])</f>
        <v>65.02</v>
      </c>
      <c r="N14">
        <v>69.11</v>
      </c>
      <c r="O14">
        <v>2.06</v>
      </c>
      <c r="P14">
        <v>70.78</v>
      </c>
      <c r="Q14">
        <v>59.06</v>
      </c>
      <c r="R14" s="2" t="s">
        <v>29</v>
      </c>
      <c r="S14" s="2" t="str">
        <f>IF(Table1[[#This Row],[Grade]]="F","Fail","Passes")</f>
        <v>Fail</v>
      </c>
      <c r="T14">
        <v>18.100000000000001</v>
      </c>
      <c r="U14" t="s">
        <v>30</v>
      </c>
      <c r="V14" t="s">
        <v>31</v>
      </c>
      <c r="W14" t="s">
        <v>47</v>
      </c>
      <c r="X14" t="str">
        <f>IF(ISBLANK(Table1[[#This Row],[Parent_Education_Level]]),"None",Table1[[#This Row],[Parent_Education_Level]])</f>
        <v>Master's</v>
      </c>
      <c r="Y14" t="s">
        <v>52</v>
      </c>
      <c r="Z14">
        <v>8</v>
      </c>
      <c r="AA14">
        <v>4.5</v>
      </c>
    </row>
    <row r="15" spans="1:27" x14ac:dyDescent="0.35">
      <c r="A15" s="2" t="s">
        <v>81</v>
      </c>
      <c r="B15" s="2" t="s">
        <v>54</v>
      </c>
      <c r="C15" s="2" t="s">
        <v>25</v>
      </c>
      <c r="D15" t="s">
        <v>82</v>
      </c>
      <c r="E15" s="2" t="s">
        <v>38</v>
      </c>
      <c r="F15" s="2">
        <v>18</v>
      </c>
      <c r="G15" s="2" t="s">
        <v>45</v>
      </c>
      <c r="H15">
        <v>96.61</v>
      </c>
      <c r="I15" s="3">
        <f>IF(ISBLANK(Table1[[#This Row],[Attendance (%)]]),AVERAGE(H15:H5013),Table1[[#This Row],[Attendance (%)]])</f>
        <v>96.61</v>
      </c>
      <c r="J15">
        <v>40.64</v>
      </c>
      <c r="K15">
        <v>93.14</v>
      </c>
      <c r="L15">
        <v>66.78</v>
      </c>
      <c r="M15" s="3">
        <f>IF(ISBLANK(Table1[[#This Row],[Assignments_Avg]]),AVERAGE(L15:L5013),Table1[[#This Row],[Assignments_Avg]])</f>
        <v>66.78</v>
      </c>
      <c r="N15">
        <v>56.82</v>
      </c>
      <c r="O15">
        <v>4.37</v>
      </c>
      <c r="P15">
        <v>81.48</v>
      </c>
      <c r="Q15">
        <v>77.930000000000007</v>
      </c>
      <c r="R15" s="2" t="s">
        <v>39</v>
      </c>
      <c r="S15" s="2" t="str">
        <f>IF(Table1[[#This Row],[Grade]]="F","Fail","Passes")</f>
        <v>Passes</v>
      </c>
      <c r="T15">
        <v>22.8</v>
      </c>
      <c r="U15" t="s">
        <v>30</v>
      </c>
      <c r="V15" t="s">
        <v>31</v>
      </c>
      <c r="W15" t="s">
        <v>40</v>
      </c>
      <c r="X15" t="str">
        <f>IF(ISBLANK(Table1[[#This Row],[Parent_Education_Level]]),"None",Table1[[#This Row],[Parent_Education_Level]])</f>
        <v>None</v>
      </c>
      <c r="Y15" t="s">
        <v>33</v>
      </c>
      <c r="Z15">
        <v>10</v>
      </c>
      <c r="AA15">
        <v>7.9</v>
      </c>
    </row>
    <row r="16" spans="1:27" x14ac:dyDescent="0.35">
      <c r="A16" s="2" t="s">
        <v>83</v>
      </c>
      <c r="B16" s="2" t="s">
        <v>59</v>
      </c>
      <c r="C16" s="2" t="s">
        <v>25</v>
      </c>
      <c r="D16" t="s">
        <v>84</v>
      </c>
      <c r="E16" s="2" t="s">
        <v>38</v>
      </c>
      <c r="F16" s="2">
        <v>19</v>
      </c>
      <c r="G16" s="2" t="s">
        <v>28</v>
      </c>
      <c r="H16">
        <v>72.62</v>
      </c>
      <c r="I16" s="3">
        <f>IF(ISBLANK(Table1[[#This Row],[Attendance (%)]]),AVERAGE(H16:H5014),Table1[[#This Row],[Attendance (%)]])</f>
        <v>72.62</v>
      </c>
      <c r="J16">
        <v>58.31</v>
      </c>
      <c r="K16">
        <v>44.5</v>
      </c>
      <c r="L16">
        <v>54.64</v>
      </c>
      <c r="M16" s="3">
        <f>IF(ISBLANK(Table1[[#This Row],[Assignments_Avg]]),AVERAGE(L16:L5014),Table1[[#This Row],[Assignments_Avg]])</f>
        <v>54.64</v>
      </c>
      <c r="N16">
        <v>75.53</v>
      </c>
      <c r="O16">
        <v>1.81</v>
      </c>
      <c r="P16">
        <v>56.09</v>
      </c>
      <c r="Q16">
        <v>53.85</v>
      </c>
      <c r="R16" s="2" t="s">
        <v>61</v>
      </c>
      <c r="S16" s="2" t="str">
        <f>IF(Table1[[#This Row],[Grade]]="F","Fail","Passes")</f>
        <v>Passes</v>
      </c>
      <c r="T16">
        <v>5.8</v>
      </c>
      <c r="U16" t="s">
        <v>30</v>
      </c>
      <c r="V16" t="s">
        <v>31</v>
      </c>
      <c r="W16" t="s">
        <v>40</v>
      </c>
      <c r="X16" t="str">
        <f>IF(ISBLANK(Table1[[#This Row],[Parent_Education_Level]]),"None",Table1[[#This Row],[Parent_Education_Level]])</f>
        <v>None</v>
      </c>
      <c r="Y16" t="s">
        <v>48</v>
      </c>
      <c r="Z16">
        <v>4</v>
      </c>
      <c r="AA16">
        <v>8.8000000000000007</v>
      </c>
    </row>
    <row r="17" spans="1:27" x14ac:dyDescent="0.35">
      <c r="A17" s="2" t="s">
        <v>85</v>
      </c>
      <c r="B17" s="2" t="s">
        <v>42</v>
      </c>
      <c r="C17" s="2" t="s">
        <v>43</v>
      </c>
      <c r="D17" t="s">
        <v>86</v>
      </c>
      <c r="E17" s="2" t="s">
        <v>38</v>
      </c>
      <c r="F17" s="2">
        <v>18</v>
      </c>
      <c r="G17" s="2" t="s">
        <v>57</v>
      </c>
      <c r="H17">
        <v>86.72</v>
      </c>
      <c r="I17" s="3">
        <f>IF(ISBLANK(Table1[[#This Row],[Attendance (%)]]),AVERAGE(H17:H5015),Table1[[#This Row],[Attendance (%)]])</f>
        <v>86.72</v>
      </c>
      <c r="J17">
        <v>63.93</v>
      </c>
      <c r="K17">
        <v>91.07</v>
      </c>
      <c r="L17">
        <v>81</v>
      </c>
      <c r="M17" s="3">
        <f>IF(ISBLANK(Table1[[#This Row],[Assignments_Avg]]),AVERAGE(L17:L5015),Table1[[#This Row],[Assignments_Avg]])</f>
        <v>81</v>
      </c>
      <c r="N17">
        <v>66.88</v>
      </c>
      <c r="O17">
        <v>6.14</v>
      </c>
      <c r="P17">
        <v>77.569999999999993</v>
      </c>
      <c r="Q17">
        <v>52.37</v>
      </c>
      <c r="R17" s="2" t="s">
        <v>39</v>
      </c>
      <c r="S17" s="2" t="str">
        <f>IF(Table1[[#This Row],[Grade]]="F","Fail","Passes")</f>
        <v>Passes</v>
      </c>
      <c r="T17">
        <v>25.3</v>
      </c>
      <c r="U17" t="s">
        <v>30</v>
      </c>
      <c r="V17" t="s">
        <v>31</v>
      </c>
      <c r="W17" t="s">
        <v>40</v>
      </c>
      <c r="X17" t="str">
        <f>IF(ISBLANK(Table1[[#This Row],[Parent_Education_Level]]),"None",Table1[[#This Row],[Parent_Education_Level]])</f>
        <v>None</v>
      </c>
      <c r="Y17" t="s">
        <v>52</v>
      </c>
      <c r="Z17">
        <v>2</v>
      </c>
      <c r="AA17">
        <v>8.6</v>
      </c>
    </row>
    <row r="18" spans="1:27" x14ac:dyDescent="0.35">
      <c r="A18" s="2" t="s">
        <v>87</v>
      </c>
      <c r="B18" s="2" t="s">
        <v>35</v>
      </c>
      <c r="C18" s="2" t="s">
        <v>43</v>
      </c>
      <c r="D18" t="s">
        <v>88</v>
      </c>
      <c r="E18" s="2" t="s">
        <v>27</v>
      </c>
      <c r="F18" s="2">
        <v>21</v>
      </c>
      <c r="G18" s="2" t="s">
        <v>57</v>
      </c>
      <c r="H18">
        <v>75.05</v>
      </c>
      <c r="I18" s="3">
        <f>IF(ISBLANK(Table1[[#This Row],[Attendance (%)]]),AVERAGE(H18:H5016),Table1[[#This Row],[Attendance (%)]])</f>
        <v>75.05</v>
      </c>
      <c r="J18">
        <v>90.11</v>
      </c>
      <c r="K18">
        <v>56.81</v>
      </c>
      <c r="L18">
        <v>67.34</v>
      </c>
      <c r="M18" s="3">
        <f>IF(ISBLANK(Table1[[#This Row],[Assignments_Avg]]),AVERAGE(L18:L5016),Table1[[#This Row],[Assignments_Avg]])</f>
        <v>67.34</v>
      </c>
      <c r="N18">
        <v>67.59</v>
      </c>
      <c r="O18">
        <v>8.48</v>
      </c>
      <c r="P18">
        <v>63.16</v>
      </c>
      <c r="Q18">
        <v>73.209999999999994</v>
      </c>
      <c r="R18" s="2" t="s">
        <v>29</v>
      </c>
      <c r="S18" s="2" t="str">
        <f>IF(Table1[[#This Row],[Grade]]="F","Fail","Passes")</f>
        <v>Fail</v>
      </c>
      <c r="T18">
        <v>29.7</v>
      </c>
      <c r="U18" t="s">
        <v>30</v>
      </c>
      <c r="V18" t="s">
        <v>31</v>
      </c>
      <c r="W18" t="s">
        <v>40</v>
      </c>
      <c r="X18" t="str">
        <f>IF(ISBLANK(Table1[[#This Row],[Parent_Education_Level]]),"None",Table1[[#This Row],[Parent_Education_Level]])</f>
        <v>None</v>
      </c>
      <c r="Y18" t="s">
        <v>48</v>
      </c>
      <c r="Z18">
        <v>3</v>
      </c>
      <c r="AA18">
        <v>6.1</v>
      </c>
    </row>
    <row r="19" spans="1:27" x14ac:dyDescent="0.35">
      <c r="A19" s="2" t="s">
        <v>89</v>
      </c>
      <c r="B19" s="2" t="s">
        <v>59</v>
      </c>
      <c r="C19" s="2" t="s">
        <v>79</v>
      </c>
      <c r="D19" t="s">
        <v>90</v>
      </c>
      <c r="E19" s="2" t="s">
        <v>27</v>
      </c>
      <c r="F19" s="2">
        <v>23</v>
      </c>
      <c r="G19" s="2" t="s">
        <v>45</v>
      </c>
      <c r="H19">
        <v>80.22</v>
      </c>
      <c r="I19" s="3">
        <f>IF(ISBLANK(Table1[[#This Row],[Attendance (%)]]),AVERAGE(H19:H5017),Table1[[#This Row],[Attendance (%)]])</f>
        <v>80.22</v>
      </c>
      <c r="J19">
        <v>63.42</v>
      </c>
      <c r="K19">
        <v>76.599999999999994</v>
      </c>
      <c r="L19">
        <v>81.459999999999994</v>
      </c>
      <c r="M19" s="3">
        <f>IF(ISBLANK(Table1[[#This Row],[Assignments_Avg]]),AVERAGE(L19:L5017),Table1[[#This Row],[Assignments_Avg]])</f>
        <v>81.459999999999994</v>
      </c>
      <c r="N19">
        <v>82.25</v>
      </c>
      <c r="O19">
        <v>7.65</v>
      </c>
      <c r="P19">
        <v>64.180000000000007</v>
      </c>
      <c r="Q19">
        <v>55.25</v>
      </c>
      <c r="R19" s="2" t="s">
        <v>29</v>
      </c>
      <c r="S19" s="2" t="str">
        <f>IF(Table1[[#This Row],[Grade]]="F","Fail","Passes")</f>
        <v>Fail</v>
      </c>
      <c r="T19">
        <v>6.2</v>
      </c>
      <c r="U19" t="s">
        <v>30</v>
      </c>
      <c r="V19" t="s">
        <v>30</v>
      </c>
      <c r="W19" t="s">
        <v>62</v>
      </c>
      <c r="X19" t="str">
        <f>IF(ISBLANK(Table1[[#This Row],[Parent_Education_Level]]),"None",Table1[[#This Row],[Parent_Education_Level]])</f>
        <v>PhD</v>
      </c>
      <c r="Y19" t="s">
        <v>33</v>
      </c>
      <c r="Z19">
        <v>10</v>
      </c>
      <c r="AA19">
        <v>7.6</v>
      </c>
    </row>
    <row r="20" spans="1:27" x14ac:dyDescent="0.35">
      <c r="A20" s="2" t="s">
        <v>91</v>
      </c>
      <c r="B20" s="2" t="s">
        <v>59</v>
      </c>
      <c r="C20" s="2" t="s">
        <v>43</v>
      </c>
      <c r="D20" t="s">
        <v>92</v>
      </c>
      <c r="E20" s="2" t="s">
        <v>38</v>
      </c>
      <c r="F20" s="2">
        <v>20</v>
      </c>
      <c r="G20" s="2" t="s">
        <v>57</v>
      </c>
      <c r="H20">
        <v>65.14</v>
      </c>
      <c r="I20" s="3">
        <f>IF(ISBLANK(Table1[[#This Row],[Attendance (%)]]),AVERAGE(H20:H5018),Table1[[#This Row],[Attendance (%)]])</f>
        <v>65.14</v>
      </c>
      <c r="J20">
        <v>40.68</v>
      </c>
      <c r="K20">
        <v>42.28</v>
      </c>
      <c r="L20">
        <v>50.34</v>
      </c>
      <c r="M20" s="3">
        <f>IF(ISBLANK(Table1[[#This Row],[Assignments_Avg]]),AVERAGE(L20:L5018),Table1[[#This Row],[Assignments_Avg]])</f>
        <v>50.34</v>
      </c>
      <c r="N20">
        <v>94.28</v>
      </c>
      <c r="O20">
        <v>9.44</v>
      </c>
      <c r="P20">
        <v>56.29</v>
      </c>
      <c r="Q20">
        <v>65.33</v>
      </c>
      <c r="R20" s="2" t="s">
        <v>61</v>
      </c>
      <c r="S20" s="2" t="str">
        <f>IF(Table1[[#This Row],[Grade]]="F","Fail","Passes")</f>
        <v>Passes</v>
      </c>
      <c r="T20">
        <v>17.399999999999999</v>
      </c>
      <c r="U20" t="s">
        <v>30</v>
      </c>
      <c r="V20" t="s">
        <v>31</v>
      </c>
      <c r="W20" t="s">
        <v>40</v>
      </c>
      <c r="X20" t="str">
        <f>IF(ISBLANK(Table1[[#This Row],[Parent_Education_Level]]),"None",Table1[[#This Row],[Parent_Education_Level]])</f>
        <v>None</v>
      </c>
      <c r="Y20" t="s">
        <v>33</v>
      </c>
      <c r="Z20">
        <v>9</v>
      </c>
      <c r="AA20">
        <v>4.8</v>
      </c>
    </row>
    <row r="21" spans="1:27" x14ac:dyDescent="0.35">
      <c r="A21" s="2" t="s">
        <v>93</v>
      </c>
      <c r="B21" s="2" t="s">
        <v>54</v>
      </c>
      <c r="C21" s="2" t="s">
        <v>94</v>
      </c>
      <c r="D21" t="s">
        <v>95</v>
      </c>
      <c r="E21" s="2" t="s">
        <v>38</v>
      </c>
      <c r="F21" s="2">
        <v>20</v>
      </c>
      <c r="G21" s="2" t="s">
        <v>28</v>
      </c>
      <c r="H21">
        <v>60.02</v>
      </c>
      <c r="I21" s="3">
        <f>IF(ISBLANK(Table1[[#This Row],[Attendance (%)]]),AVERAGE(H21:H5019),Table1[[#This Row],[Attendance (%)]])</f>
        <v>60.02</v>
      </c>
      <c r="J21">
        <v>61.14</v>
      </c>
      <c r="K21">
        <v>86.27</v>
      </c>
      <c r="L21">
        <v>99.1</v>
      </c>
      <c r="M21" s="3">
        <f>IF(ISBLANK(Table1[[#This Row],[Assignments_Avg]]),AVERAGE(L21:L5019),Table1[[#This Row],[Assignments_Avg]])</f>
        <v>99.1</v>
      </c>
      <c r="N21">
        <v>77.930000000000007</v>
      </c>
      <c r="O21">
        <v>9.7200000000000006</v>
      </c>
      <c r="P21">
        <v>67.91</v>
      </c>
      <c r="Q21">
        <v>66.94</v>
      </c>
      <c r="R21" s="2" t="s">
        <v>46</v>
      </c>
      <c r="S21" s="2" t="str">
        <f>IF(Table1[[#This Row],[Grade]]="F","Fail","Passes")</f>
        <v>Passes</v>
      </c>
      <c r="T21">
        <v>23.5</v>
      </c>
      <c r="U21" t="s">
        <v>31</v>
      </c>
      <c r="V21" t="s">
        <v>31</v>
      </c>
      <c r="W21" t="s">
        <v>62</v>
      </c>
      <c r="X21" t="str">
        <f>IF(ISBLANK(Table1[[#This Row],[Parent_Education_Level]]),"None",Table1[[#This Row],[Parent_Education_Level]])</f>
        <v>PhD</v>
      </c>
      <c r="Y21" t="s">
        <v>48</v>
      </c>
      <c r="Z21">
        <v>10</v>
      </c>
      <c r="AA21">
        <v>4.4000000000000004</v>
      </c>
    </row>
    <row r="22" spans="1:27" x14ac:dyDescent="0.35">
      <c r="A22" s="2" t="s">
        <v>96</v>
      </c>
      <c r="B22" s="2" t="s">
        <v>97</v>
      </c>
      <c r="C22" s="2" t="s">
        <v>79</v>
      </c>
      <c r="D22" t="s">
        <v>98</v>
      </c>
      <c r="E22" s="2" t="s">
        <v>38</v>
      </c>
      <c r="F22" s="2">
        <v>18</v>
      </c>
      <c r="G22" s="2" t="s">
        <v>57</v>
      </c>
      <c r="H22">
        <v>77.13</v>
      </c>
      <c r="I22" s="3">
        <f>IF(ISBLANK(Table1[[#This Row],[Attendance (%)]]),AVERAGE(H22:H5020),Table1[[#This Row],[Attendance (%)]])</f>
        <v>77.13</v>
      </c>
      <c r="J22">
        <v>69.94</v>
      </c>
      <c r="K22">
        <v>46.7</v>
      </c>
      <c r="M22" s="3">
        <f>IF(ISBLANK(Table1[[#This Row],[Assignments_Avg]]),AVERAGE(L22:L5020),Table1[[#This Row],[Assignments_Avg]])</f>
        <v>74.805631720430341</v>
      </c>
      <c r="N22">
        <v>84.38</v>
      </c>
      <c r="O22">
        <v>7.72</v>
      </c>
      <c r="P22">
        <v>74.069999999999993</v>
      </c>
      <c r="Q22">
        <v>88.47</v>
      </c>
      <c r="R22" s="2" t="s">
        <v>46</v>
      </c>
      <c r="S22" s="2" t="str">
        <f>IF(Table1[[#This Row],[Grade]]="F","Fail","Passes")</f>
        <v>Passes</v>
      </c>
      <c r="T22">
        <v>16.899999999999999</v>
      </c>
      <c r="U22" t="s">
        <v>30</v>
      </c>
      <c r="V22" t="s">
        <v>31</v>
      </c>
      <c r="W22" t="s">
        <v>32</v>
      </c>
      <c r="X22" t="str">
        <f>IF(ISBLANK(Table1[[#This Row],[Parent_Education_Level]]),"None",Table1[[#This Row],[Parent_Education_Level]])</f>
        <v>High School</v>
      </c>
      <c r="Y22" t="s">
        <v>33</v>
      </c>
      <c r="Z22">
        <v>2</v>
      </c>
      <c r="AA22">
        <v>8.1</v>
      </c>
    </row>
    <row r="23" spans="1:27" x14ac:dyDescent="0.35">
      <c r="A23" s="2" t="s">
        <v>99</v>
      </c>
      <c r="B23" s="2" t="s">
        <v>42</v>
      </c>
      <c r="C23" s="2" t="s">
        <v>43</v>
      </c>
      <c r="D23" t="s">
        <v>100</v>
      </c>
      <c r="E23" s="2" t="s">
        <v>38</v>
      </c>
      <c r="F23" s="2">
        <v>22</v>
      </c>
      <c r="G23" s="2" t="s">
        <v>45</v>
      </c>
      <c r="H23">
        <v>72.010000000000005</v>
      </c>
      <c r="I23" s="3">
        <f>IF(ISBLANK(Table1[[#This Row],[Attendance (%)]]),AVERAGE(H23:H5021),Table1[[#This Row],[Attendance (%)]])</f>
        <v>72.010000000000005</v>
      </c>
      <c r="J23">
        <v>96.94</v>
      </c>
      <c r="K23">
        <v>64.64</v>
      </c>
      <c r="L23">
        <v>82.97</v>
      </c>
      <c r="M23" s="3">
        <f>IF(ISBLANK(Table1[[#This Row],[Assignments_Avg]]),AVERAGE(L23:L5021),Table1[[#This Row],[Assignments_Avg]])</f>
        <v>82.97</v>
      </c>
      <c r="N23">
        <v>83</v>
      </c>
      <c r="O23">
        <v>2.87</v>
      </c>
      <c r="P23">
        <v>80.02</v>
      </c>
      <c r="Q23">
        <v>66.63</v>
      </c>
      <c r="R23" s="2" t="s">
        <v>77</v>
      </c>
      <c r="S23" s="2" t="str">
        <f>IF(Table1[[#This Row],[Grade]]="F","Fail","Passes")</f>
        <v>Passes</v>
      </c>
      <c r="T23">
        <v>19.8</v>
      </c>
      <c r="U23" t="s">
        <v>30</v>
      </c>
      <c r="V23" t="s">
        <v>31</v>
      </c>
      <c r="W23" t="s">
        <v>40</v>
      </c>
      <c r="X23" t="str">
        <f>IF(ISBLANK(Table1[[#This Row],[Parent_Education_Level]]),"None",Table1[[#This Row],[Parent_Education_Level]])</f>
        <v>None</v>
      </c>
      <c r="Y23" t="s">
        <v>48</v>
      </c>
      <c r="Z23">
        <v>8</v>
      </c>
      <c r="AA23">
        <v>7.5</v>
      </c>
    </row>
    <row r="24" spans="1:27" x14ac:dyDescent="0.35">
      <c r="A24" s="2" t="s">
        <v>101</v>
      </c>
      <c r="B24" s="2" t="s">
        <v>71</v>
      </c>
      <c r="C24" s="2" t="s">
        <v>79</v>
      </c>
      <c r="D24" t="s">
        <v>102</v>
      </c>
      <c r="E24" s="2" t="s">
        <v>38</v>
      </c>
      <c r="F24" s="2">
        <v>22</v>
      </c>
      <c r="G24" s="2" t="s">
        <v>28</v>
      </c>
      <c r="H24">
        <v>69.510000000000005</v>
      </c>
      <c r="I24" s="3">
        <f>IF(ISBLANK(Table1[[#This Row],[Attendance (%)]]),AVERAGE(H24:H5022),Table1[[#This Row],[Attendance (%)]])</f>
        <v>69.510000000000005</v>
      </c>
      <c r="J24">
        <v>96.46</v>
      </c>
      <c r="K24">
        <v>89.05</v>
      </c>
      <c r="L24">
        <v>85.79</v>
      </c>
      <c r="M24" s="3">
        <f>IF(ISBLANK(Table1[[#This Row],[Assignments_Avg]]),AVERAGE(L24:L5022),Table1[[#This Row],[Assignments_Avg]])</f>
        <v>85.79</v>
      </c>
      <c r="N24">
        <v>77.56</v>
      </c>
      <c r="O24">
        <v>2.19</v>
      </c>
      <c r="P24">
        <v>65.239999999999995</v>
      </c>
      <c r="Q24">
        <v>74.72</v>
      </c>
      <c r="R24" s="2" t="s">
        <v>77</v>
      </c>
      <c r="S24" s="2" t="str">
        <f>IF(Table1[[#This Row],[Grade]]="F","Fail","Passes")</f>
        <v>Passes</v>
      </c>
      <c r="T24">
        <v>28</v>
      </c>
      <c r="U24" t="s">
        <v>31</v>
      </c>
      <c r="V24" t="s">
        <v>31</v>
      </c>
      <c r="W24" t="s">
        <v>40</v>
      </c>
      <c r="X24" t="str">
        <f>IF(ISBLANK(Table1[[#This Row],[Parent_Education_Level]]),"None",Table1[[#This Row],[Parent_Education_Level]])</f>
        <v>None</v>
      </c>
      <c r="Y24" t="s">
        <v>48</v>
      </c>
      <c r="Z24">
        <v>10</v>
      </c>
      <c r="AA24">
        <v>8.5</v>
      </c>
    </row>
    <row r="25" spans="1:27" x14ac:dyDescent="0.35">
      <c r="A25" s="2" t="s">
        <v>103</v>
      </c>
      <c r="B25" s="2" t="s">
        <v>59</v>
      </c>
      <c r="C25" s="2" t="s">
        <v>25</v>
      </c>
      <c r="D25" t="s">
        <v>104</v>
      </c>
      <c r="E25" s="2" t="s">
        <v>27</v>
      </c>
      <c r="F25" s="2">
        <v>23</v>
      </c>
      <c r="G25" s="2" t="s">
        <v>57</v>
      </c>
      <c r="H25">
        <v>83.63</v>
      </c>
      <c r="I25" s="3">
        <f>IF(ISBLANK(Table1[[#This Row],[Attendance (%)]]),AVERAGE(H25:H5023),Table1[[#This Row],[Attendance (%)]])</f>
        <v>83.63</v>
      </c>
      <c r="J25">
        <v>50.85</v>
      </c>
      <c r="K25">
        <v>81.72</v>
      </c>
      <c r="L25">
        <v>58.58</v>
      </c>
      <c r="M25" s="3">
        <f>IF(ISBLANK(Table1[[#This Row],[Assignments_Avg]]),AVERAGE(L25:L5023),Table1[[#This Row],[Assignments_Avg]])</f>
        <v>58.58</v>
      </c>
      <c r="N25">
        <v>65.540000000000006</v>
      </c>
      <c r="O25">
        <v>4.4800000000000004</v>
      </c>
      <c r="P25">
        <v>89.61</v>
      </c>
      <c r="Q25">
        <v>88.63</v>
      </c>
      <c r="R25" s="2" t="s">
        <v>46</v>
      </c>
      <c r="S25" s="2" t="str">
        <f>IF(Table1[[#This Row],[Grade]]="F","Fail","Passes")</f>
        <v>Passes</v>
      </c>
      <c r="T25">
        <v>18.5</v>
      </c>
      <c r="U25" t="s">
        <v>30</v>
      </c>
      <c r="V25" t="s">
        <v>31</v>
      </c>
      <c r="W25" t="s">
        <v>47</v>
      </c>
      <c r="X25" t="str">
        <f>IF(ISBLANK(Table1[[#This Row],[Parent_Education_Level]]),"None",Table1[[#This Row],[Parent_Education_Level]])</f>
        <v>Master's</v>
      </c>
      <c r="Y25" t="s">
        <v>48</v>
      </c>
      <c r="Z25">
        <v>1</v>
      </c>
      <c r="AA25">
        <v>8.6</v>
      </c>
    </row>
    <row r="26" spans="1:27" x14ac:dyDescent="0.35">
      <c r="A26" s="2" t="s">
        <v>105</v>
      </c>
      <c r="B26" s="2" t="s">
        <v>35</v>
      </c>
      <c r="C26" s="2" t="s">
        <v>25</v>
      </c>
      <c r="D26" t="s">
        <v>106</v>
      </c>
      <c r="E26" s="2" t="s">
        <v>27</v>
      </c>
      <c r="F26" s="2">
        <v>20</v>
      </c>
      <c r="G26" s="2" t="s">
        <v>57</v>
      </c>
      <c r="H26">
        <v>84.53</v>
      </c>
      <c r="I26" s="3">
        <f>IF(ISBLANK(Table1[[#This Row],[Attendance (%)]]),AVERAGE(H26:H5024),Table1[[#This Row],[Attendance (%)]])</f>
        <v>84.53</v>
      </c>
      <c r="J26">
        <v>51.11</v>
      </c>
      <c r="K26">
        <v>40.36</v>
      </c>
      <c r="L26">
        <v>55.59</v>
      </c>
      <c r="M26" s="3">
        <f>IF(ISBLANK(Table1[[#This Row],[Assignments_Avg]]),AVERAGE(L26:L5024),Table1[[#This Row],[Assignments_Avg]])</f>
        <v>55.59</v>
      </c>
      <c r="N26">
        <v>68.89</v>
      </c>
      <c r="O26">
        <v>9.94</v>
      </c>
      <c r="P26">
        <v>76.05</v>
      </c>
      <c r="Q26">
        <v>60.24</v>
      </c>
      <c r="R26" s="2" t="s">
        <v>39</v>
      </c>
      <c r="S26" s="2" t="str">
        <f>IF(Table1[[#This Row],[Grade]]="F","Fail","Passes")</f>
        <v>Passes</v>
      </c>
      <c r="T26">
        <v>10.9</v>
      </c>
      <c r="U26" t="s">
        <v>31</v>
      </c>
      <c r="V26" t="s">
        <v>31</v>
      </c>
      <c r="W26" t="s">
        <v>32</v>
      </c>
      <c r="X26" t="str">
        <f>IF(ISBLANK(Table1[[#This Row],[Parent_Education_Level]]),"None",Table1[[#This Row],[Parent_Education_Level]])</f>
        <v>High School</v>
      </c>
      <c r="Y26" t="s">
        <v>48</v>
      </c>
      <c r="Z26">
        <v>4</v>
      </c>
      <c r="AA26">
        <v>5.7</v>
      </c>
    </row>
    <row r="27" spans="1:27" x14ac:dyDescent="0.35">
      <c r="A27" s="2" t="s">
        <v>107</v>
      </c>
      <c r="B27" s="2" t="s">
        <v>97</v>
      </c>
      <c r="C27" s="2" t="s">
        <v>79</v>
      </c>
      <c r="D27" t="s">
        <v>108</v>
      </c>
      <c r="E27" s="2" t="s">
        <v>38</v>
      </c>
      <c r="F27" s="2">
        <v>18</v>
      </c>
      <c r="G27" s="2" t="s">
        <v>45</v>
      </c>
      <c r="H27">
        <v>52.3</v>
      </c>
      <c r="I27" s="3">
        <f>IF(ISBLANK(Table1[[#This Row],[Attendance (%)]]),AVERAGE(H27:H5025),Table1[[#This Row],[Attendance (%)]])</f>
        <v>52.3</v>
      </c>
      <c r="J27">
        <v>49.8</v>
      </c>
      <c r="K27">
        <v>64.180000000000007</v>
      </c>
      <c r="L27">
        <v>57.63</v>
      </c>
      <c r="M27" s="3">
        <f>IF(ISBLANK(Table1[[#This Row],[Assignments_Avg]]),AVERAGE(L27:L5025),Table1[[#This Row],[Assignments_Avg]])</f>
        <v>57.63</v>
      </c>
      <c r="N27">
        <v>65.790000000000006</v>
      </c>
      <c r="O27">
        <v>4.13</v>
      </c>
      <c r="P27">
        <v>81.900000000000006</v>
      </c>
      <c r="Q27">
        <v>90.24</v>
      </c>
      <c r="R27" s="2" t="s">
        <v>77</v>
      </c>
      <c r="S27" s="2" t="str">
        <f>IF(Table1[[#This Row],[Grade]]="F","Fail","Passes")</f>
        <v>Passes</v>
      </c>
      <c r="T27">
        <v>23.5</v>
      </c>
      <c r="U27" t="s">
        <v>30</v>
      </c>
      <c r="V27" t="s">
        <v>31</v>
      </c>
      <c r="W27" t="s">
        <v>32</v>
      </c>
      <c r="X27" t="str">
        <f>IF(ISBLANK(Table1[[#This Row],[Parent_Education_Level]]),"None",Table1[[#This Row],[Parent_Education_Level]])</f>
        <v>High School</v>
      </c>
      <c r="Y27" t="s">
        <v>52</v>
      </c>
      <c r="Z27">
        <v>3</v>
      </c>
      <c r="AA27">
        <v>5.6</v>
      </c>
    </row>
    <row r="28" spans="1:27" x14ac:dyDescent="0.35">
      <c r="A28" s="2" t="s">
        <v>109</v>
      </c>
      <c r="B28" s="2" t="s">
        <v>97</v>
      </c>
      <c r="C28" s="2" t="s">
        <v>94</v>
      </c>
      <c r="D28" t="s">
        <v>110</v>
      </c>
      <c r="E28" s="2" t="s">
        <v>38</v>
      </c>
      <c r="F28" s="2">
        <v>18</v>
      </c>
      <c r="G28" s="2" t="s">
        <v>28</v>
      </c>
      <c r="H28">
        <v>66.94</v>
      </c>
      <c r="I28" s="3">
        <f>IF(ISBLANK(Table1[[#This Row],[Attendance (%)]]),AVERAGE(H28:H5026),Table1[[#This Row],[Attendance (%)]])</f>
        <v>66.94</v>
      </c>
      <c r="J28">
        <v>87.34</v>
      </c>
      <c r="K28">
        <v>42.52</v>
      </c>
      <c r="L28">
        <v>62.34</v>
      </c>
      <c r="M28" s="3">
        <f>IF(ISBLANK(Table1[[#This Row],[Assignments_Avg]]),AVERAGE(L28:L5026),Table1[[#This Row],[Assignments_Avg]])</f>
        <v>62.34</v>
      </c>
      <c r="N28">
        <v>95.87</v>
      </c>
      <c r="O28">
        <v>1.99</v>
      </c>
      <c r="P28">
        <v>63.91</v>
      </c>
      <c r="Q28">
        <v>91.59</v>
      </c>
      <c r="R28" s="2" t="s">
        <v>39</v>
      </c>
      <c r="S28" s="2" t="str">
        <f>IF(Table1[[#This Row],[Grade]]="F","Fail","Passes")</f>
        <v>Passes</v>
      </c>
      <c r="T28">
        <v>14.4</v>
      </c>
      <c r="U28" t="s">
        <v>30</v>
      </c>
      <c r="V28" t="s">
        <v>31</v>
      </c>
      <c r="W28" t="s">
        <v>40</v>
      </c>
      <c r="X28" t="str">
        <f>IF(ISBLANK(Table1[[#This Row],[Parent_Education_Level]]),"None",Table1[[#This Row],[Parent_Education_Level]])</f>
        <v>None</v>
      </c>
      <c r="Y28" t="s">
        <v>48</v>
      </c>
      <c r="Z28">
        <v>10</v>
      </c>
      <c r="AA28">
        <v>6.2</v>
      </c>
    </row>
    <row r="29" spans="1:27" x14ac:dyDescent="0.35">
      <c r="A29" s="2" t="s">
        <v>111</v>
      </c>
      <c r="B29" s="2" t="s">
        <v>71</v>
      </c>
      <c r="C29" s="2" t="s">
        <v>94</v>
      </c>
      <c r="D29" t="s">
        <v>112</v>
      </c>
      <c r="E29" s="2" t="s">
        <v>38</v>
      </c>
      <c r="F29" s="2">
        <v>18</v>
      </c>
      <c r="G29" s="2" t="s">
        <v>45</v>
      </c>
      <c r="H29">
        <v>70.59</v>
      </c>
      <c r="I29" s="3">
        <f>IF(ISBLANK(Table1[[#This Row],[Attendance (%)]]),AVERAGE(H29:H5027),Table1[[#This Row],[Attendance (%)]])</f>
        <v>70.59</v>
      </c>
      <c r="J29">
        <v>40.36</v>
      </c>
      <c r="K29">
        <v>80.41</v>
      </c>
      <c r="L29">
        <v>58.41</v>
      </c>
      <c r="M29" s="3">
        <f>IF(ISBLANK(Table1[[#This Row],[Assignments_Avg]]),AVERAGE(L29:L5027),Table1[[#This Row],[Assignments_Avg]])</f>
        <v>58.41</v>
      </c>
      <c r="N29">
        <v>91.33</v>
      </c>
      <c r="O29">
        <v>9.44</v>
      </c>
      <c r="P29">
        <v>90.71</v>
      </c>
      <c r="Q29">
        <v>99.44</v>
      </c>
      <c r="R29" s="2" t="s">
        <v>46</v>
      </c>
      <c r="S29" s="2" t="str">
        <f>IF(Table1[[#This Row],[Grade]]="F","Fail","Passes")</f>
        <v>Passes</v>
      </c>
      <c r="T29">
        <v>12.1</v>
      </c>
      <c r="U29" t="s">
        <v>31</v>
      </c>
      <c r="V29" t="s">
        <v>31</v>
      </c>
      <c r="X29" t="str">
        <f>IF(ISBLANK(Table1[[#This Row],[Parent_Education_Level]]),"None",Table1[[#This Row],[Parent_Education_Level]])</f>
        <v>None</v>
      </c>
      <c r="Y29" t="s">
        <v>33</v>
      </c>
      <c r="Z29">
        <v>2</v>
      </c>
      <c r="AA29">
        <v>7.3</v>
      </c>
    </row>
    <row r="30" spans="1:27" x14ac:dyDescent="0.35">
      <c r="A30" s="2" t="s">
        <v>113</v>
      </c>
      <c r="B30" s="2" t="s">
        <v>59</v>
      </c>
      <c r="C30" s="2" t="s">
        <v>79</v>
      </c>
      <c r="D30" t="s">
        <v>114</v>
      </c>
      <c r="E30" s="2" t="s">
        <v>27</v>
      </c>
      <c r="F30" s="2">
        <v>21</v>
      </c>
      <c r="G30" s="2" t="s">
        <v>45</v>
      </c>
      <c r="H30">
        <v>54.84</v>
      </c>
      <c r="I30" s="3">
        <f>IF(ISBLANK(Table1[[#This Row],[Attendance (%)]]),AVERAGE(H30:H5028),Table1[[#This Row],[Attendance (%)]])</f>
        <v>54.84</v>
      </c>
      <c r="J30">
        <v>47.63</v>
      </c>
      <c r="K30">
        <v>98.14</v>
      </c>
      <c r="L30">
        <v>83.7</v>
      </c>
      <c r="M30" s="3">
        <f>IF(ISBLANK(Table1[[#This Row],[Assignments_Avg]]),AVERAGE(L30:L5028),Table1[[#This Row],[Assignments_Avg]])</f>
        <v>83.7</v>
      </c>
      <c r="N30">
        <v>78.97</v>
      </c>
      <c r="O30">
        <v>3.86</v>
      </c>
      <c r="P30">
        <v>81.209999999999994</v>
      </c>
      <c r="Q30">
        <v>72.2</v>
      </c>
      <c r="R30" s="2" t="s">
        <v>46</v>
      </c>
      <c r="S30" s="2" t="str">
        <f>IF(Table1[[#This Row],[Grade]]="F","Fail","Passes")</f>
        <v>Passes</v>
      </c>
      <c r="T30">
        <v>11.2</v>
      </c>
      <c r="U30" t="s">
        <v>31</v>
      </c>
      <c r="V30" t="s">
        <v>31</v>
      </c>
      <c r="W30" t="s">
        <v>69</v>
      </c>
      <c r="X30" t="str">
        <f>IF(ISBLANK(Table1[[#This Row],[Parent_Education_Level]]),"None",Table1[[#This Row],[Parent_Education_Level]])</f>
        <v>Bachelor's</v>
      </c>
      <c r="Y30" t="s">
        <v>48</v>
      </c>
      <c r="Z30">
        <v>3</v>
      </c>
      <c r="AA30">
        <v>4</v>
      </c>
    </row>
    <row r="31" spans="1:27" x14ac:dyDescent="0.35">
      <c r="A31" s="2" t="s">
        <v>115</v>
      </c>
      <c r="B31" s="2" t="s">
        <v>35</v>
      </c>
      <c r="C31" s="2" t="s">
        <v>43</v>
      </c>
      <c r="D31" t="s">
        <v>116</v>
      </c>
      <c r="E31" s="2" t="s">
        <v>27</v>
      </c>
      <c r="F31" s="2">
        <v>23</v>
      </c>
      <c r="G31" s="2" t="s">
        <v>51</v>
      </c>
      <c r="H31">
        <v>61.8</v>
      </c>
      <c r="I31" s="3">
        <f>IF(ISBLANK(Table1[[#This Row],[Attendance (%)]]),AVERAGE(H31:H5029),Table1[[#This Row],[Attendance (%)]])</f>
        <v>61.8</v>
      </c>
      <c r="J31">
        <v>72.28</v>
      </c>
      <c r="K31">
        <v>79.319999999999993</v>
      </c>
      <c r="L31">
        <v>71.040000000000006</v>
      </c>
      <c r="M31" s="3">
        <f>IF(ISBLANK(Table1[[#This Row],[Assignments_Avg]]),AVERAGE(L31:L5029),Table1[[#This Row],[Assignments_Avg]])</f>
        <v>71.040000000000006</v>
      </c>
      <c r="N31">
        <v>95.61</v>
      </c>
      <c r="O31">
        <v>6.91</v>
      </c>
      <c r="P31">
        <v>93.12</v>
      </c>
      <c r="Q31">
        <v>68.53</v>
      </c>
      <c r="R31" s="2" t="s">
        <v>39</v>
      </c>
      <c r="S31" s="2" t="str">
        <f>IF(Table1[[#This Row],[Grade]]="F","Fail","Passes")</f>
        <v>Passes</v>
      </c>
      <c r="T31">
        <v>7</v>
      </c>
      <c r="U31" t="s">
        <v>30</v>
      </c>
      <c r="V31" t="s">
        <v>31</v>
      </c>
      <c r="W31" t="s">
        <v>47</v>
      </c>
      <c r="X31" t="str">
        <f>IF(ISBLANK(Table1[[#This Row],[Parent_Education_Level]]),"None",Table1[[#This Row],[Parent_Education_Level]])</f>
        <v>Master's</v>
      </c>
      <c r="Y31" t="s">
        <v>52</v>
      </c>
      <c r="Z31">
        <v>3</v>
      </c>
      <c r="AA31">
        <v>6.7</v>
      </c>
    </row>
    <row r="32" spans="1:27" x14ac:dyDescent="0.35">
      <c r="A32" s="2" t="s">
        <v>117</v>
      </c>
      <c r="B32" s="2" t="s">
        <v>42</v>
      </c>
      <c r="C32" s="2" t="s">
        <v>36</v>
      </c>
      <c r="D32" t="s">
        <v>118</v>
      </c>
      <c r="E32" s="2" t="s">
        <v>27</v>
      </c>
      <c r="F32" s="2">
        <v>22</v>
      </c>
      <c r="G32" s="2" t="s">
        <v>57</v>
      </c>
      <c r="H32">
        <v>52.58</v>
      </c>
      <c r="I32" s="3">
        <f>IF(ISBLANK(Table1[[#This Row],[Attendance (%)]]),AVERAGE(H32:H5030),Table1[[#This Row],[Attendance (%)]])</f>
        <v>52.58</v>
      </c>
      <c r="J32">
        <v>54.85</v>
      </c>
      <c r="K32">
        <v>53.46</v>
      </c>
      <c r="L32">
        <v>76.89</v>
      </c>
      <c r="M32" s="3">
        <f>IF(ISBLANK(Table1[[#This Row],[Assignments_Avg]]),AVERAGE(L32:L5030),Table1[[#This Row],[Assignments_Avg]])</f>
        <v>76.89</v>
      </c>
      <c r="N32">
        <v>94.32</v>
      </c>
      <c r="O32">
        <v>7.88</v>
      </c>
      <c r="P32">
        <v>58</v>
      </c>
      <c r="Q32">
        <v>85.1</v>
      </c>
      <c r="R32" s="2" t="s">
        <v>29</v>
      </c>
      <c r="S32" s="2" t="str">
        <f>IF(Table1[[#This Row],[Grade]]="F","Fail","Passes")</f>
        <v>Fail</v>
      </c>
      <c r="T32">
        <v>28.3</v>
      </c>
      <c r="U32" t="s">
        <v>30</v>
      </c>
      <c r="V32" t="s">
        <v>31</v>
      </c>
      <c r="W32" t="s">
        <v>32</v>
      </c>
      <c r="X32" t="str">
        <f>IF(ISBLANK(Table1[[#This Row],[Parent_Education_Level]]),"None",Table1[[#This Row],[Parent_Education_Level]])</f>
        <v>High School</v>
      </c>
      <c r="Y32" t="s">
        <v>33</v>
      </c>
      <c r="Z32">
        <v>9</v>
      </c>
      <c r="AA32">
        <v>4.0999999999999996</v>
      </c>
    </row>
    <row r="33" spans="1:27" x14ac:dyDescent="0.35">
      <c r="A33" s="2" t="s">
        <v>119</v>
      </c>
      <c r="B33" s="2" t="s">
        <v>120</v>
      </c>
      <c r="C33" s="2" t="s">
        <v>94</v>
      </c>
      <c r="D33" t="s">
        <v>121</v>
      </c>
      <c r="E33" s="2" t="s">
        <v>38</v>
      </c>
      <c r="F33" s="2">
        <v>22</v>
      </c>
      <c r="G33" s="2" t="s">
        <v>51</v>
      </c>
      <c r="H33">
        <v>99.81</v>
      </c>
      <c r="I33" s="3">
        <f>IF(ISBLANK(Table1[[#This Row],[Attendance (%)]]),AVERAGE(H33:H5031),Table1[[#This Row],[Attendance (%)]])</f>
        <v>99.81</v>
      </c>
      <c r="J33">
        <v>45.54</v>
      </c>
      <c r="K33">
        <v>61.31</v>
      </c>
      <c r="L33">
        <v>52.37</v>
      </c>
      <c r="M33" s="3">
        <f>IF(ISBLANK(Table1[[#This Row],[Assignments_Avg]]),AVERAGE(L33:L5031),Table1[[#This Row],[Assignments_Avg]])</f>
        <v>52.37</v>
      </c>
      <c r="N33">
        <v>96.38</v>
      </c>
      <c r="O33">
        <v>8.43</v>
      </c>
      <c r="P33">
        <v>69.03</v>
      </c>
      <c r="Q33">
        <v>52.91</v>
      </c>
      <c r="R33" s="2" t="s">
        <v>61</v>
      </c>
      <c r="S33" s="2" t="str">
        <f>IF(Table1[[#This Row],[Grade]]="F","Fail","Passes")</f>
        <v>Passes</v>
      </c>
      <c r="T33">
        <v>19.100000000000001</v>
      </c>
      <c r="U33" t="s">
        <v>30</v>
      </c>
      <c r="V33" t="s">
        <v>31</v>
      </c>
      <c r="W33" t="s">
        <v>69</v>
      </c>
      <c r="X33" t="str">
        <f>IF(ISBLANK(Table1[[#This Row],[Parent_Education_Level]]),"None",Table1[[#This Row],[Parent_Education_Level]])</f>
        <v>Bachelor's</v>
      </c>
      <c r="Y33" t="s">
        <v>48</v>
      </c>
      <c r="Z33">
        <v>3</v>
      </c>
      <c r="AA33">
        <v>6.3</v>
      </c>
    </row>
    <row r="34" spans="1:27" x14ac:dyDescent="0.35">
      <c r="A34" s="2" t="s">
        <v>122</v>
      </c>
      <c r="B34" s="2" t="s">
        <v>35</v>
      </c>
      <c r="C34" s="2" t="s">
        <v>55</v>
      </c>
      <c r="D34" t="s">
        <v>123</v>
      </c>
      <c r="E34" s="2" t="s">
        <v>27</v>
      </c>
      <c r="F34" s="2">
        <v>21</v>
      </c>
      <c r="G34" s="2" t="s">
        <v>57</v>
      </c>
      <c r="I34" s="3">
        <f>IF(ISBLANK(Table1[[#This Row],[Attendance (%)]]),AVERAGE(H34:H5032),Table1[[#This Row],[Attendance (%)]])</f>
        <v>75.458771614642089</v>
      </c>
      <c r="J34">
        <v>61.59</v>
      </c>
      <c r="K34">
        <v>98.6</v>
      </c>
      <c r="L34">
        <v>93.06</v>
      </c>
      <c r="M34" s="3">
        <f>IF(ISBLANK(Table1[[#This Row],[Assignments_Avg]]),AVERAGE(L34:L5032),Table1[[#This Row],[Assignments_Avg]])</f>
        <v>93.06</v>
      </c>
      <c r="N34">
        <v>61.09</v>
      </c>
      <c r="O34">
        <v>8.2100000000000009</v>
      </c>
      <c r="P34">
        <v>55.65</v>
      </c>
      <c r="Q34">
        <v>51.99</v>
      </c>
      <c r="R34" s="2" t="s">
        <v>46</v>
      </c>
      <c r="S34" s="2" t="str">
        <f>IF(Table1[[#This Row],[Grade]]="F","Fail","Passes")</f>
        <v>Passes</v>
      </c>
      <c r="T34">
        <v>28.9</v>
      </c>
      <c r="U34" t="s">
        <v>30</v>
      </c>
      <c r="V34" t="s">
        <v>31</v>
      </c>
      <c r="W34" t="s">
        <v>40</v>
      </c>
      <c r="X34" t="str">
        <f>IF(ISBLANK(Table1[[#This Row],[Parent_Education_Level]]),"None",Table1[[#This Row],[Parent_Education_Level]])</f>
        <v>None</v>
      </c>
      <c r="Y34" t="s">
        <v>33</v>
      </c>
      <c r="Z34">
        <v>9</v>
      </c>
      <c r="AA34">
        <v>4.4000000000000004</v>
      </c>
    </row>
    <row r="35" spans="1:27" x14ac:dyDescent="0.35">
      <c r="A35" s="2" t="s">
        <v>124</v>
      </c>
      <c r="B35" s="2" t="s">
        <v>71</v>
      </c>
      <c r="C35" s="2" t="s">
        <v>25</v>
      </c>
      <c r="D35" t="s">
        <v>125</v>
      </c>
      <c r="E35" s="2" t="s">
        <v>38</v>
      </c>
      <c r="F35" s="2">
        <v>19</v>
      </c>
      <c r="G35" s="2" t="s">
        <v>57</v>
      </c>
      <c r="H35">
        <v>54.37</v>
      </c>
      <c r="I35" s="3">
        <f>IF(ISBLANK(Table1[[#This Row],[Attendance (%)]]),AVERAGE(H35:H5033),Table1[[#This Row],[Attendance (%)]])</f>
        <v>54.37</v>
      </c>
      <c r="J35">
        <v>56.45</v>
      </c>
      <c r="K35">
        <v>53.44</v>
      </c>
      <c r="L35">
        <v>58.53</v>
      </c>
      <c r="M35" s="3">
        <f>IF(ISBLANK(Table1[[#This Row],[Assignments_Avg]]),AVERAGE(L35:L5033),Table1[[#This Row],[Assignments_Avg]])</f>
        <v>58.53</v>
      </c>
      <c r="N35">
        <v>85.88</v>
      </c>
      <c r="O35">
        <v>8.36</v>
      </c>
      <c r="P35">
        <v>60.78</v>
      </c>
      <c r="Q35">
        <v>66.75</v>
      </c>
      <c r="R35" s="2" t="s">
        <v>46</v>
      </c>
      <c r="S35" s="2" t="str">
        <f>IF(Table1[[#This Row],[Grade]]="F","Fail","Passes")</f>
        <v>Passes</v>
      </c>
      <c r="T35">
        <v>26.5</v>
      </c>
      <c r="U35" t="s">
        <v>30</v>
      </c>
      <c r="V35" t="s">
        <v>31</v>
      </c>
      <c r="W35" t="s">
        <v>47</v>
      </c>
      <c r="X35" t="str">
        <f>IF(ISBLANK(Table1[[#This Row],[Parent_Education_Level]]),"None",Table1[[#This Row],[Parent_Education_Level]])</f>
        <v>Master's</v>
      </c>
      <c r="Y35" t="s">
        <v>48</v>
      </c>
      <c r="Z35">
        <v>4</v>
      </c>
      <c r="AA35">
        <v>6.8</v>
      </c>
    </row>
    <row r="36" spans="1:27" x14ac:dyDescent="0.35">
      <c r="A36" s="2" t="s">
        <v>126</v>
      </c>
      <c r="B36" s="2" t="s">
        <v>97</v>
      </c>
      <c r="C36" s="2" t="s">
        <v>79</v>
      </c>
      <c r="D36" t="s">
        <v>127</v>
      </c>
      <c r="E36" s="2" t="s">
        <v>27</v>
      </c>
      <c r="F36" s="2">
        <v>21</v>
      </c>
      <c r="G36" s="2" t="s">
        <v>45</v>
      </c>
      <c r="H36">
        <v>51.01</v>
      </c>
      <c r="I36" s="3">
        <f>IF(ISBLANK(Table1[[#This Row],[Attendance (%)]]),AVERAGE(H36:H5034),Table1[[#This Row],[Attendance (%)]])</f>
        <v>51.01</v>
      </c>
      <c r="J36">
        <v>70.67</v>
      </c>
      <c r="K36">
        <v>73.69</v>
      </c>
      <c r="L36">
        <v>68.010000000000005</v>
      </c>
      <c r="M36" s="3">
        <f>IF(ISBLANK(Table1[[#This Row],[Assignments_Avg]]),AVERAGE(L36:L5034),Table1[[#This Row],[Assignments_Avg]])</f>
        <v>68.010000000000005</v>
      </c>
      <c r="N36">
        <v>80.459999999999994</v>
      </c>
      <c r="O36">
        <v>6.68</v>
      </c>
      <c r="P36">
        <v>69.73</v>
      </c>
      <c r="Q36">
        <v>86.48</v>
      </c>
      <c r="R36" s="2" t="s">
        <v>29</v>
      </c>
      <c r="S36" s="2" t="str">
        <f>IF(Table1[[#This Row],[Grade]]="F","Fail","Passes")</f>
        <v>Fail</v>
      </c>
      <c r="T36">
        <v>5.8</v>
      </c>
      <c r="U36" t="s">
        <v>30</v>
      </c>
      <c r="V36" t="s">
        <v>31</v>
      </c>
      <c r="W36" t="s">
        <v>47</v>
      </c>
      <c r="X36" t="str">
        <f>IF(ISBLANK(Table1[[#This Row],[Parent_Education_Level]]),"None",Table1[[#This Row],[Parent_Education_Level]])</f>
        <v>Master's</v>
      </c>
      <c r="Y36" t="s">
        <v>48</v>
      </c>
      <c r="Z36">
        <v>1</v>
      </c>
      <c r="AA36">
        <v>5.6</v>
      </c>
    </row>
    <row r="37" spans="1:27" x14ac:dyDescent="0.35">
      <c r="A37" s="2" t="s">
        <v>128</v>
      </c>
      <c r="B37" s="2" t="s">
        <v>42</v>
      </c>
      <c r="C37" s="2" t="s">
        <v>55</v>
      </c>
      <c r="D37" t="s">
        <v>129</v>
      </c>
      <c r="E37" s="2" t="s">
        <v>27</v>
      </c>
      <c r="F37" s="2">
        <v>23</v>
      </c>
      <c r="G37" s="2" t="s">
        <v>57</v>
      </c>
      <c r="H37">
        <v>85.96</v>
      </c>
      <c r="I37" s="3">
        <f>IF(ISBLANK(Table1[[#This Row],[Attendance (%)]]),AVERAGE(H37:H5035),Table1[[#This Row],[Attendance (%)]])</f>
        <v>85.96</v>
      </c>
      <c r="J37">
        <v>98.75</v>
      </c>
      <c r="K37">
        <v>64.03</v>
      </c>
      <c r="L37">
        <v>53.6</v>
      </c>
      <c r="M37" s="3">
        <f>IF(ISBLANK(Table1[[#This Row],[Assignments_Avg]]),AVERAGE(L37:L5035),Table1[[#This Row],[Assignments_Avg]])</f>
        <v>53.6</v>
      </c>
      <c r="N37">
        <v>86.69</v>
      </c>
      <c r="O37">
        <v>4.04</v>
      </c>
      <c r="P37">
        <v>94.73</v>
      </c>
      <c r="Q37">
        <v>55.82</v>
      </c>
      <c r="R37" s="2" t="s">
        <v>39</v>
      </c>
      <c r="S37" s="2" t="str">
        <f>IF(Table1[[#This Row],[Grade]]="F","Fail","Passes")</f>
        <v>Passes</v>
      </c>
      <c r="T37">
        <v>11.2</v>
      </c>
      <c r="U37" t="s">
        <v>30</v>
      </c>
      <c r="V37" t="s">
        <v>31</v>
      </c>
      <c r="X37" t="str">
        <f>IF(ISBLANK(Table1[[#This Row],[Parent_Education_Level]]),"None",Table1[[#This Row],[Parent_Education_Level]])</f>
        <v>None</v>
      </c>
      <c r="Y37" t="s">
        <v>33</v>
      </c>
      <c r="Z37">
        <v>8</v>
      </c>
      <c r="AA37">
        <v>6.4</v>
      </c>
    </row>
    <row r="38" spans="1:27" x14ac:dyDescent="0.35">
      <c r="A38" s="2" t="s">
        <v>130</v>
      </c>
      <c r="B38" s="2" t="s">
        <v>35</v>
      </c>
      <c r="C38" s="2" t="s">
        <v>79</v>
      </c>
      <c r="D38" t="s">
        <v>131</v>
      </c>
      <c r="E38" s="2" t="s">
        <v>27</v>
      </c>
      <c r="F38" s="2">
        <v>18</v>
      </c>
      <c r="G38" s="2" t="s">
        <v>57</v>
      </c>
      <c r="H38">
        <v>71.959999999999994</v>
      </c>
      <c r="I38" s="3">
        <f>IF(ISBLANK(Table1[[#This Row],[Attendance (%)]]),AVERAGE(H38:H5036),Table1[[#This Row],[Attendance (%)]])</f>
        <v>71.959999999999994</v>
      </c>
      <c r="J38">
        <v>47.46</v>
      </c>
      <c r="K38">
        <v>86.1</v>
      </c>
      <c r="L38">
        <v>56.84</v>
      </c>
      <c r="M38" s="3">
        <f>IF(ISBLANK(Table1[[#This Row],[Assignments_Avg]]),AVERAGE(L38:L5036),Table1[[#This Row],[Assignments_Avg]])</f>
        <v>56.84</v>
      </c>
      <c r="N38">
        <v>63.17</v>
      </c>
      <c r="O38">
        <v>6.67</v>
      </c>
      <c r="P38">
        <v>77.849999999999994</v>
      </c>
      <c r="Q38">
        <v>81.78</v>
      </c>
      <c r="R38" s="2" t="s">
        <v>29</v>
      </c>
      <c r="S38" s="2" t="str">
        <f>IF(Table1[[#This Row],[Grade]]="F","Fail","Passes")</f>
        <v>Fail</v>
      </c>
      <c r="T38">
        <v>12.9</v>
      </c>
      <c r="U38" t="s">
        <v>30</v>
      </c>
      <c r="V38" t="s">
        <v>31</v>
      </c>
      <c r="W38" t="s">
        <v>69</v>
      </c>
      <c r="X38" t="str">
        <f>IF(ISBLANK(Table1[[#This Row],[Parent_Education_Level]]),"None",Table1[[#This Row],[Parent_Education_Level]])</f>
        <v>Bachelor's</v>
      </c>
      <c r="Y38" t="s">
        <v>48</v>
      </c>
      <c r="Z38">
        <v>10</v>
      </c>
      <c r="AA38">
        <v>8.8000000000000007</v>
      </c>
    </row>
    <row r="39" spans="1:27" x14ac:dyDescent="0.35">
      <c r="A39" s="2" t="s">
        <v>132</v>
      </c>
      <c r="B39" s="2" t="s">
        <v>120</v>
      </c>
      <c r="C39" s="2" t="s">
        <v>25</v>
      </c>
      <c r="D39" t="s">
        <v>133</v>
      </c>
      <c r="E39" s="2" t="s">
        <v>38</v>
      </c>
      <c r="F39" s="2">
        <v>21</v>
      </c>
      <c r="G39" s="2" t="s">
        <v>57</v>
      </c>
      <c r="H39">
        <v>89.34</v>
      </c>
      <c r="I39" s="3">
        <f>IF(ISBLANK(Table1[[#This Row],[Attendance (%)]]),AVERAGE(H39:H5037),Table1[[#This Row],[Attendance (%)]])</f>
        <v>89.34</v>
      </c>
      <c r="J39">
        <v>62.36</v>
      </c>
      <c r="K39">
        <v>92.04</v>
      </c>
      <c r="L39">
        <v>83.29</v>
      </c>
      <c r="M39" s="3">
        <f>IF(ISBLANK(Table1[[#This Row],[Assignments_Avg]]),AVERAGE(L39:L5037),Table1[[#This Row],[Assignments_Avg]])</f>
        <v>83.29</v>
      </c>
      <c r="N39">
        <v>84.74</v>
      </c>
      <c r="O39">
        <v>8.3699999999999992</v>
      </c>
      <c r="P39">
        <v>66.52</v>
      </c>
      <c r="Q39">
        <v>63.48</v>
      </c>
      <c r="R39" s="2" t="s">
        <v>39</v>
      </c>
      <c r="S39" s="2" t="str">
        <f>IF(Table1[[#This Row],[Grade]]="F","Fail","Passes")</f>
        <v>Passes</v>
      </c>
      <c r="T39">
        <v>17.2</v>
      </c>
      <c r="U39" t="s">
        <v>30</v>
      </c>
      <c r="V39" t="s">
        <v>31</v>
      </c>
      <c r="X39" t="str">
        <f>IF(ISBLANK(Table1[[#This Row],[Parent_Education_Level]]),"None",Table1[[#This Row],[Parent_Education_Level]])</f>
        <v>None</v>
      </c>
      <c r="Y39" t="s">
        <v>48</v>
      </c>
      <c r="Z39">
        <v>5</v>
      </c>
      <c r="AA39">
        <v>5.7</v>
      </c>
    </row>
    <row r="40" spans="1:27" x14ac:dyDescent="0.35">
      <c r="A40" s="2" t="s">
        <v>134</v>
      </c>
      <c r="B40" s="2" t="s">
        <v>120</v>
      </c>
      <c r="C40" s="2" t="s">
        <v>25</v>
      </c>
      <c r="D40" t="s">
        <v>135</v>
      </c>
      <c r="E40" s="2" t="s">
        <v>38</v>
      </c>
      <c r="F40" s="2">
        <v>18</v>
      </c>
      <c r="G40" s="2" t="s">
        <v>28</v>
      </c>
      <c r="H40">
        <v>96.17</v>
      </c>
      <c r="I40" s="3">
        <f>IF(ISBLANK(Table1[[#This Row],[Attendance (%)]]),AVERAGE(H40:H5038),Table1[[#This Row],[Attendance (%)]])</f>
        <v>96.17</v>
      </c>
      <c r="J40">
        <v>95.92</v>
      </c>
      <c r="K40">
        <v>60.45</v>
      </c>
      <c r="L40">
        <v>84.63</v>
      </c>
      <c r="M40" s="3">
        <f>IF(ISBLANK(Table1[[#This Row],[Assignments_Avg]]),AVERAGE(L40:L5038),Table1[[#This Row],[Assignments_Avg]])</f>
        <v>84.63</v>
      </c>
      <c r="N40">
        <v>70.489999999999995</v>
      </c>
      <c r="O40">
        <v>3.51</v>
      </c>
      <c r="P40">
        <v>87.34</v>
      </c>
      <c r="Q40">
        <v>82.58</v>
      </c>
      <c r="R40" s="2" t="s">
        <v>39</v>
      </c>
      <c r="S40" s="2" t="str">
        <f>IF(Table1[[#This Row],[Grade]]="F","Fail","Passes")</f>
        <v>Passes</v>
      </c>
      <c r="T40">
        <v>22.9</v>
      </c>
      <c r="U40" t="s">
        <v>31</v>
      </c>
      <c r="V40" t="s">
        <v>31</v>
      </c>
      <c r="W40" t="s">
        <v>47</v>
      </c>
      <c r="X40" t="str">
        <f>IF(ISBLANK(Table1[[#This Row],[Parent_Education_Level]]),"None",Table1[[#This Row],[Parent_Education_Level]])</f>
        <v>Master's</v>
      </c>
      <c r="Y40" t="s">
        <v>33</v>
      </c>
      <c r="Z40">
        <v>2</v>
      </c>
      <c r="AA40">
        <v>7.6</v>
      </c>
    </row>
    <row r="41" spans="1:27" x14ac:dyDescent="0.35">
      <c r="A41" s="2" t="s">
        <v>136</v>
      </c>
      <c r="B41" s="2" t="s">
        <v>54</v>
      </c>
      <c r="C41" s="2" t="s">
        <v>94</v>
      </c>
      <c r="D41" t="s">
        <v>137</v>
      </c>
      <c r="E41" s="2" t="s">
        <v>27</v>
      </c>
      <c r="F41" s="2">
        <v>23</v>
      </c>
      <c r="G41" s="2" t="s">
        <v>28</v>
      </c>
      <c r="H41">
        <v>79.97</v>
      </c>
      <c r="I41" s="3">
        <f>IF(ISBLANK(Table1[[#This Row],[Attendance (%)]]),AVERAGE(H41:H5039),Table1[[#This Row],[Attendance (%)]])</f>
        <v>79.97</v>
      </c>
      <c r="J41">
        <v>92.61</v>
      </c>
      <c r="K41">
        <v>79.62</v>
      </c>
      <c r="L41">
        <v>83.85</v>
      </c>
      <c r="M41" s="3">
        <f>IF(ISBLANK(Table1[[#This Row],[Assignments_Avg]]),AVERAGE(L41:L5039),Table1[[#This Row],[Assignments_Avg]])</f>
        <v>83.85</v>
      </c>
      <c r="N41">
        <v>91.7</v>
      </c>
      <c r="O41">
        <v>2.97</v>
      </c>
      <c r="P41">
        <v>50.98</v>
      </c>
      <c r="Q41">
        <v>72.849999999999994</v>
      </c>
      <c r="R41" s="2" t="s">
        <v>39</v>
      </c>
      <c r="S41" s="2" t="str">
        <f>IF(Table1[[#This Row],[Grade]]="F","Fail","Passes")</f>
        <v>Passes</v>
      </c>
      <c r="T41">
        <v>22</v>
      </c>
      <c r="U41" t="s">
        <v>30</v>
      </c>
      <c r="V41" t="s">
        <v>31</v>
      </c>
      <c r="W41" t="s">
        <v>69</v>
      </c>
      <c r="X41" t="str">
        <f>IF(ISBLANK(Table1[[#This Row],[Parent_Education_Level]]),"None",Table1[[#This Row],[Parent_Education_Level]])</f>
        <v>Bachelor's</v>
      </c>
      <c r="Y41" t="s">
        <v>48</v>
      </c>
      <c r="Z41">
        <v>9</v>
      </c>
      <c r="AA41">
        <v>7.4</v>
      </c>
    </row>
    <row r="42" spans="1:27" x14ac:dyDescent="0.35">
      <c r="A42" s="2" t="s">
        <v>138</v>
      </c>
      <c r="B42" s="2" t="s">
        <v>54</v>
      </c>
      <c r="C42" s="2" t="s">
        <v>94</v>
      </c>
      <c r="D42" t="s">
        <v>139</v>
      </c>
      <c r="E42" s="2" t="s">
        <v>38</v>
      </c>
      <c r="F42" s="2">
        <v>24</v>
      </c>
      <c r="G42" s="2" t="s">
        <v>45</v>
      </c>
      <c r="H42">
        <v>59.36</v>
      </c>
      <c r="I42" s="3">
        <f>IF(ISBLANK(Table1[[#This Row],[Attendance (%)]]),AVERAGE(H42:H5040),Table1[[#This Row],[Attendance (%)]])</f>
        <v>59.36</v>
      </c>
      <c r="J42">
        <v>63.66</v>
      </c>
      <c r="K42">
        <v>72.94</v>
      </c>
      <c r="L42">
        <v>77.61</v>
      </c>
      <c r="M42" s="3">
        <f>IF(ISBLANK(Table1[[#This Row],[Assignments_Avg]]),AVERAGE(L42:L5040),Table1[[#This Row],[Assignments_Avg]])</f>
        <v>77.61</v>
      </c>
      <c r="N42">
        <v>89.77</v>
      </c>
      <c r="O42">
        <v>3.44</v>
      </c>
      <c r="P42">
        <v>68.5</v>
      </c>
      <c r="Q42">
        <v>55.76</v>
      </c>
      <c r="R42" s="2" t="s">
        <v>77</v>
      </c>
      <c r="S42" s="2" t="str">
        <f>IF(Table1[[#This Row],[Grade]]="F","Fail","Passes")</f>
        <v>Passes</v>
      </c>
      <c r="T42">
        <v>29.7</v>
      </c>
      <c r="U42" t="s">
        <v>30</v>
      </c>
      <c r="V42" t="s">
        <v>31</v>
      </c>
      <c r="W42" t="s">
        <v>62</v>
      </c>
      <c r="X42" t="str">
        <f>IF(ISBLANK(Table1[[#This Row],[Parent_Education_Level]]),"None",Table1[[#This Row],[Parent_Education_Level]])</f>
        <v>PhD</v>
      </c>
      <c r="Y42" t="s">
        <v>48</v>
      </c>
      <c r="Z42">
        <v>7</v>
      </c>
      <c r="AA42">
        <v>8.3000000000000007</v>
      </c>
    </row>
    <row r="43" spans="1:27" x14ac:dyDescent="0.35">
      <c r="A43" s="2" t="s">
        <v>140</v>
      </c>
      <c r="B43" s="2" t="s">
        <v>24</v>
      </c>
      <c r="C43" s="2" t="s">
        <v>55</v>
      </c>
      <c r="D43" t="s">
        <v>141</v>
      </c>
      <c r="E43" s="2" t="s">
        <v>38</v>
      </c>
      <c r="F43" s="2">
        <v>23</v>
      </c>
      <c r="G43" s="2" t="s">
        <v>45</v>
      </c>
      <c r="H43">
        <v>89.11</v>
      </c>
      <c r="I43" s="3">
        <f>IF(ISBLANK(Table1[[#This Row],[Attendance (%)]]),AVERAGE(H43:H5041),Table1[[#This Row],[Attendance (%)]])</f>
        <v>89.11</v>
      </c>
      <c r="J43">
        <v>81.94</v>
      </c>
      <c r="K43">
        <v>56.71</v>
      </c>
      <c r="L43">
        <v>97.63</v>
      </c>
      <c r="M43" s="3">
        <f>IF(ISBLANK(Table1[[#This Row],[Assignments_Avg]]),AVERAGE(L43:L5041),Table1[[#This Row],[Assignments_Avg]])</f>
        <v>97.63</v>
      </c>
      <c r="N43">
        <v>60.57</v>
      </c>
      <c r="O43">
        <v>5.51</v>
      </c>
      <c r="P43">
        <v>80.040000000000006</v>
      </c>
      <c r="Q43">
        <v>62.36</v>
      </c>
      <c r="R43" s="2" t="s">
        <v>39</v>
      </c>
      <c r="S43" s="2" t="str">
        <f>IF(Table1[[#This Row],[Grade]]="F","Fail","Passes")</f>
        <v>Passes</v>
      </c>
      <c r="T43">
        <v>28.1</v>
      </c>
      <c r="U43" t="s">
        <v>30</v>
      </c>
      <c r="V43" t="s">
        <v>31</v>
      </c>
      <c r="W43" t="s">
        <v>69</v>
      </c>
      <c r="X43" t="str">
        <f>IF(ISBLANK(Table1[[#This Row],[Parent_Education_Level]]),"None",Table1[[#This Row],[Parent_Education_Level]])</f>
        <v>Bachelor's</v>
      </c>
      <c r="Y43" t="s">
        <v>33</v>
      </c>
      <c r="Z43">
        <v>6</v>
      </c>
      <c r="AA43">
        <v>5.7</v>
      </c>
    </row>
    <row r="44" spans="1:27" x14ac:dyDescent="0.35">
      <c r="A44" s="2" t="s">
        <v>142</v>
      </c>
      <c r="B44" s="2" t="s">
        <v>71</v>
      </c>
      <c r="C44" s="2" t="s">
        <v>79</v>
      </c>
      <c r="D44" t="s">
        <v>143</v>
      </c>
      <c r="E44" s="2" t="s">
        <v>38</v>
      </c>
      <c r="F44" s="2">
        <v>20</v>
      </c>
      <c r="G44" s="2" t="s">
        <v>28</v>
      </c>
      <c r="H44">
        <v>97.79</v>
      </c>
      <c r="I44" s="3">
        <f>IF(ISBLANK(Table1[[#This Row],[Attendance (%)]]),AVERAGE(H44:H5042),Table1[[#This Row],[Attendance (%)]])</f>
        <v>97.79</v>
      </c>
      <c r="J44">
        <v>45.27</v>
      </c>
      <c r="K44">
        <v>56.32</v>
      </c>
      <c r="L44">
        <v>75.36</v>
      </c>
      <c r="M44" s="3">
        <f>IF(ISBLANK(Table1[[#This Row],[Assignments_Avg]]),AVERAGE(L44:L5042),Table1[[#This Row],[Assignments_Avg]])</f>
        <v>75.36</v>
      </c>
      <c r="N44">
        <v>59.19</v>
      </c>
      <c r="O44">
        <v>0.52</v>
      </c>
      <c r="P44">
        <v>79.16</v>
      </c>
      <c r="Q44">
        <v>60.99</v>
      </c>
      <c r="R44" s="2" t="s">
        <v>39</v>
      </c>
      <c r="S44" s="2" t="str">
        <f>IF(Table1[[#This Row],[Grade]]="F","Fail","Passes")</f>
        <v>Passes</v>
      </c>
      <c r="T44">
        <v>9.6999999999999993</v>
      </c>
      <c r="U44" t="s">
        <v>30</v>
      </c>
      <c r="V44" t="s">
        <v>31</v>
      </c>
      <c r="W44" t="s">
        <v>69</v>
      </c>
      <c r="X44" t="str">
        <f>IF(ISBLANK(Table1[[#This Row],[Parent_Education_Level]]),"None",Table1[[#This Row],[Parent_Education_Level]])</f>
        <v>Bachelor's</v>
      </c>
      <c r="Y44" t="s">
        <v>48</v>
      </c>
      <c r="Z44">
        <v>2</v>
      </c>
      <c r="AA44">
        <v>4.3</v>
      </c>
    </row>
    <row r="45" spans="1:27" x14ac:dyDescent="0.35">
      <c r="A45" s="2" t="s">
        <v>144</v>
      </c>
      <c r="B45" s="2" t="s">
        <v>59</v>
      </c>
      <c r="C45" s="2" t="s">
        <v>25</v>
      </c>
      <c r="D45" t="s">
        <v>145</v>
      </c>
      <c r="E45" s="2" t="s">
        <v>38</v>
      </c>
      <c r="F45" s="2">
        <v>18</v>
      </c>
      <c r="G45" s="2" t="s">
        <v>57</v>
      </c>
      <c r="H45">
        <v>79.010000000000005</v>
      </c>
      <c r="I45" s="3">
        <f>IF(ISBLANK(Table1[[#This Row],[Attendance (%)]]),AVERAGE(H45:H5043),Table1[[#This Row],[Attendance (%)]])</f>
        <v>79.010000000000005</v>
      </c>
      <c r="J45">
        <v>82.75</v>
      </c>
      <c r="K45">
        <v>72.319999999999993</v>
      </c>
      <c r="L45">
        <v>72.47</v>
      </c>
      <c r="M45" s="3">
        <f>IF(ISBLANK(Table1[[#This Row],[Assignments_Avg]]),AVERAGE(L45:L5043),Table1[[#This Row],[Assignments_Avg]])</f>
        <v>72.47</v>
      </c>
      <c r="N45">
        <v>85.89</v>
      </c>
      <c r="O45">
        <v>7.79</v>
      </c>
      <c r="P45">
        <v>80.38</v>
      </c>
      <c r="Q45">
        <v>58.23</v>
      </c>
      <c r="R45" s="2" t="s">
        <v>39</v>
      </c>
      <c r="S45" s="2" t="str">
        <f>IF(Table1[[#This Row],[Grade]]="F","Fail","Passes")</f>
        <v>Passes</v>
      </c>
      <c r="T45">
        <v>26.5</v>
      </c>
      <c r="U45" t="s">
        <v>31</v>
      </c>
      <c r="V45" t="s">
        <v>31</v>
      </c>
      <c r="W45" t="s">
        <v>69</v>
      </c>
      <c r="X45" t="str">
        <f>IF(ISBLANK(Table1[[#This Row],[Parent_Education_Level]]),"None",Table1[[#This Row],[Parent_Education_Level]])</f>
        <v>Bachelor's</v>
      </c>
      <c r="Y45" t="s">
        <v>52</v>
      </c>
      <c r="Z45">
        <v>6</v>
      </c>
      <c r="AA45">
        <v>8.9</v>
      </c>
    </row>
    <row r="46" spans="1:27" x14ac:dyDescent="0.35">
      <c r="A46" s="2" t="s">
        <v>146</v>
      </c>
      <c r="B46" s="2" t="s">
        <v>35</v>
      </c>
      <c r="C46" s="2" t="s">
        <v>55</v>
      </c>
      <c r="D46" t="s">
        <v>147</v>
      </c>
      <c r="E46" s="2" t="s">
        <v>38</v>
      </c>
      <c r="F46" s="2">
        <v>22</v>
      </c>
      <c r="G46" s="2" t="s">
        <v>51</v>
      </c>
      <c r="H46">
        <v>84.1</v>
      </c>
      <c r="I46" s="3">
        <f>IF(ISBLANK(Table1[[#This Row],[Attendance (%)]]),AVERAGE(H46:H5044),Table1[[#This Row],[Attendance (%)]])</f>
        <v>84.1</v>
      </c>
      <c r="J46">
        <v>98.37</v>
      </c>
      <c r="K46">
        <v>49.24</v>
      </c>
      <c r="L46">
        <v>62.38</v>
      </c>
      <c r="M46" s="3">
        <f>IF(ISBLANK(Table1[[#This Row],[Assignments_Avg]]),AVERAGE(L46:L5044),Table1[[#This Row],[Assignments_Avg]])</f>
        <v>62.38</v>
      </c>
      <c r="N46">
        <v>77.52</v>
      </c>
      <c r="O46">
        <v>1.39</v>
      </c>
      <c r="P46">
        <v>60.58</v>
      </c>
      <c r="Q46">
        <v>73.42</v>
      </c>
      <c r="R46" s="2" t="s">
        <v>46</v>
      </c>
      <c r="S46" s="2" t="str">
        <f>IF(Table1[[#This Row],[Grade]]="F","Fail","Passes")</f>
        <v>Passes</v>
      </c>
      <c r="T46">
        <v>26.1</v>
      </c>
      <c r="U46" t="s">
        <v>31</v>
      </c>
      <c r="V46" t="s">
        <v>31</v>
      </c>
      <c r="W46" t="s">
        <v>47</v>
      </c>
      <c r="X46" t="str">
        <f>IF(ISBLANK(Table1[[#This Row],[Parent_Education_Level]]),"None",Table1[[#This Row],[Parent_Education_Level]])</f>
        <v>Master's</v>
      </c>
      <c r="Y46" t="s">
        <v>33</v>
      </c>
      <c r="Z46">
        <v>7</v>
      </c>
      <c r="AA46">
        <v>5.8</v>
      </c>
    </row>
    <row r="47" spans="1:27" x14ac:dyDescent="0.35">
      <c r="A47" s="2" t="s">
        <v>148</v>
      </c>
      <c r="B47" s="2" t="s">
        <v>35</v>
      </c>
      <c r="C47" s="2" t="s">
        <v>36</v>
      </c>
      <c r="D47" t="s">
        <v>149</v>
      </c>
      <c r="E47" s="2" t="s">
        <v>38</v>
      </c>
      <c r="F47" s="2">
        <v>21</v>
      </c>
      <c r="G47" s="2" t="s">
        <v>57</v>
      </c>
      <c r="H47">
        <v>66.87</v>
      </c>
      <c r="I47" s="3">
        <f>IF(ISBLANK(Table1[[#This Row],[Attendance (%)]]),AVERAGE(H47:H5045),Table1[[#This Row],[Attendance (%)]])</f>
        <v>66.87</v>
      </c>
      <c r="J47">
        <v>72.25</v>
      </c>
      <c r="K47">
        <v>88.65</v>
      </c>
      <c r="L47">
        <v>54.94</v>
      </c>
      <c r="M47" s="3">
        <f>IF(ISBLANK(Table1[[#This Row],[Assignments_Avg]]),AVERAGE(L47:L5045),Table1[[#This Row],[Assignments_Avg]])</f>
        <v>54.94</v>
      </c>
      <c r="N47">
        <v>77.86</v>
      </c>
      <c r="O47">
        <v>1.33</v>
      </c>
      <c r="P47">
        <v>66.849999999999994</v>
      </c>
      <c r="Q47">
        <v>97.73</v>
      </c>
      <c r="R47" s="2" t="s">
        <v>77</v>
      </c>
      <c r="S47" s="2" t="str">
        <f>IF(Table1[[#This Row],[Grade]]="F","Fail","Passes")</f>
        <v>Passes</v>
      </c>
      <c r="T47">
        <v>19.399999999999999</v>
      </c>
      <c r="U47" t="s">
        <v>30</v>
      </c>
      <c r="V47" t="s">
        <v>31</v>
      </c>
      <c r="X47" t="str">
        <f>IF(ISBLANK(Table1[[#This Row],[Parent_Education_Level]]),"None",Table1[[#This Row],[Parent_Education_Level]])</f>
        <v>None</v>
      </c>
      <c r="Y47" t="s">
        <v>48</v>
      </c>
      <c r="Z47">
        <v>5</v>
      </c>
      <c r="AA47">
        <v>5</v>
      </c>
    </row>
    <row r="48" spans="1:27" x14ac:dyDescent="0.35">
      <c r="A48" s="2" t="s">
        <v>150</v>
      </c>
      <c r="B48" s="2" t="s">
        <v>59</v>
      </c>
      <c r="C48" s="2" t="s">
        <v>55</v>
      </c>
      <c r="D48" t="s">
        <v>151</v>
      </c>
      <c r="E48" s="2" t="s">
        <v>38</v>
      </c>
      <c r="F48" s="2">
        <v>24</v>
      </c>
      <c r="G48" s="2" t="s">
        <v>57</v>
      </c>
      <c r="I48" s="3">
        <f>IF(ISBLANK(Table1[[#This Row],[Attendance (%)]]),AVERAGE(H48:H5046),Table1[[#This Row],[Attendance (%)]])</f>
        <v>75.453353603603873</v>
      </c>
      <c r="J48">
        <v>69.91</v>
      </c>
      <c r="K48">
        <v>44.14</v>
      </c>
      <c r="L48">
        <v>77.41</v>
      </c>
      <c r="M48" s="3">
        <f>IF(ISBLANK(Table1[[#This Row],[Assignments_Avg]]),AVERAGE(L48:L5046),Table1[[#This Row],[Assignments_Avg]])</f>
        <v>77.41</v>
      </c>
      <c r="N48">
        <v>87.63</v>
      </c>
      <c r="O48">
        <v>1.98</v>
      </c>
      <c r="P48">
        <v>96.58</v>
      </c>
      <c r="Q48">
        <v>82.9</v>
      </c>
      <c r="R48" s="2" t="s">
        <v>77</v>
      </c>
      <c r="S48" s="2" t="str">
        <f>IF(Table1[[#This Row],[Grade]]="F","Fail","Passes")</f>
        <v>Passes</v>
      </c>
      <c r="T48">
        <v>13.5</v>
      </c>
      <c r="U48" t="s">
        <v>30</v>
      </c>
      <c r="V48" t="s">
        <v>31</v>
      </c>
      <c r="W48" t="s">
        <v>47</v>
      </c>
      <c r="X48" t="str">
        <f>IF(ISBLANK(Table1[[#This Row],[Parent_Education_Level]]),"None",Table1[[#This Row],[Parent_Education_Level]])</f>
        <v>Master's</v>
      </c>
      <c r="Y48" t="s">
        <v>48</v>
      </c>
      <c r="Z48">
        <v>5</v>
      </c>
      <c r="AA48">
        <v>8.6</v>
      </c>
    </row>
    <row r="49" spans="1:27" x14ac:dyDescent="0.35">
      <c r="A49" s="2" t="s">
        <v>152</v>
      </c>
      <c r="B49" s="2" t="s">
        <v>24</v>
      </c>
      <c r="C49" s="2" t="s">
        <v>43</v>
      </c>
      <c r="D49" t="s">
        <v>153</v>
      </c>
      <c r="E49" s="2" t="s">
        <v>27</v>
      </c>
      <c r="F49" s="2">
        <v>23</v>
      </c>
      <c r="G49" s="2" t="s">
        <v>57</v>
      </c>
      <c r="H49">
        <v>86.73</v>
      </c>
      <c r="I49" s="3">
        <f>IF(ISBLANK(Table1[[#This Row],[Attendance (%)]]),AVERAGE(H49:H5047),Table1[[#This Row],[Attendance (%)]])</f>
        <v>86.73</v>
      </c>
      <c r="J49">
        <v>51.24</v>
      </c>
      <c r="K49">
        <v>45.67</v>
      </c>
      <c r="L49">
        <v>65.739999999999995</v>
      </c>
      <c r="M49" s="3">
        <f>IF(ISBLANK(Table1[[#This Row],[Assignments_Avg]]),AVERAGE(L49:L5047),Table1[[#This Row],[Assignments_Avg]])</f>
        <v>65.739999999999995</v>
      </c>
      <c r="N49">
        <v>92.75</v>
      </c>
      <c r="O49">
        <v>5.77</v>
      </c>
      <c r="P49">
        <v>98.7</v>
      </c>
      <c r="Q49">
        <v>91.8</v>
      </c>
      <c r="R49" s="2" t="s">
        <v>39</v>
      </c>
      <c r="S49" s="2" t="str">
        <f>IF(Table1[[#This Row],[Grade]]="F","Fail","Passes")</f>
        <v>Passes</v>
      </c>
      <c r="T49">
        <v>10.199999999999999</v>
      </c>
      <c r="U49" t="s">
        <v>30</v>
      </c>
      <c r="V49" t="s">
        <v>31</v>
      </c>
      <c r="W49" t="s">
        <v>47</v>
      </c>
      <c r="X49" t="str">
        <f>IF(ISBLANK(Table1[[#This Row],[Parent_Education_Level]]),"None",Table1[[#This Row],[Parent_Education_Level]])</f>
        <v>Master's</v>
      </c>
      <c r="Y49" t="s">
        <v>52</v>
      </c>
      <c r="Z49">
        <v>4</v>
      </c>
      <c r="AA49">
        <v>5</v>
      </c>
    </row>
    <row r="50" spans="1:27" x14ac:dyDescent="0.35">
      <c r="A50" s="2" t="s">
        <v>154</v>
      </c>
      <c r="B50" s="2" t="s">
        <v>97</v>
      </c>
      <c r="C50" s="2" t="s">
        <v>55</v>
      </c>
      <c r="D50" t="s">
        <v>155</v>
      </c>
      <c r="E50" s="2" t="s">
        <v>38</v>
      </c>
      <c r="F50" s="2">
        <v>18</v>
      </c>
      <c r="G50" s="2" t="s">
        <v>28</v>
      </c>
      <c r="H50">
        <v>96.39</v>
      </c>
      <c r="I50" s="3">
        <f>IF(ISBLANK(Table1[[#This Row],[Attendance (%)]]),AVERAGE(H50:H5048),Table1[[#This Row],[Attendance (%)]])</f>
        <v>96.39</v>
      </c>
      <c r="J50">
        <v>78.03</v>
      </c>
      <c r="K50">
        <v>60.53</v>
      </c>
      <c r="L50">
        <v>76.2</v>
      </c>
      <c r="M50" s="3">
        <f>IF(ISBLANK(Table1[[#This Row],[Assignments_Avg]]),AVERAGE(L50:L5048),Table1[[#This Row],[Assignments_Avg]])</f>
        <v>76.2</v>
      </c>
      <c r="N50">
        <v>61.95</v>
      </c>
      <c r="O50">
        <v>2.86</v>
      </c>
      <c r="P50">
        <v>65.599999999999994</v>
      </c>
      <c r="Q50">
        <v>99.05</v>
      </c>
      <c r="R50" s="2" t="s">
        <v>61</v>
      </c>
      <c r="S50" s="2" t="str">
        <f>IF(Table1[[#This Row],[Grade]]="F","Fail","Passes")</f>
        <v>Passes</v>
      </c>
      <c r="T50">
        <v>10.3</v>
      </c>
      <c r="U50" t="s">
        <v>30</v>
      </c>
      <c r="V50" t="s">
        <v>31</v>
      </c>
      <c r="W50" t="s">
        <v>47</v>
      </c>
      <c r="X50" t="str">
        <f>IF(ISBLANK(Table1[[#This Row],[Parent_Education_Level]]),"None",Table1[[#This Row],[Parent_Education_Level]])</f>
        <v>Master's</v>
      </c>
      <c r="Y50" t="s">
        <v>33</v>
      </c>
      <c r="Z50">
        <v>10</v>
      </c>
      <c r="AA50">
        <v>6.6</v>
      </c>
    </row>
    <row r="51" spans="1:27" x14ac:dyDescent="0.35">
      <c r="A51" s="2" t="s">
        <v>156</v>
      </c>
      <c r="B51" s="2" t="s">
        <v>97</v>
      </c>
      <c r="C51" s="2" t="s">
        <v>43</v>
      </c>
      <c r="D51" t="s">
        <v>157</v>
      </c>
      <c r="E51" s="2" t="s">
        <v>38</v>
      </c>
      <c r="F51" s="2">
        <v>24</v>
      </c>
      <c r="G51" s="2" t="s">
        <v>57</v>
      </c>
      <c r="H51">
        <v>81.45</v>
      </c>
      <c r="I51" s="3">
        <f>IF(ISBLANK(Table1[[#This Row],[Attendance (%)]]),AVERAGE(H51:H5049),Table1[[#This Row],[Attendance (%)]])</f>
        <v>81.45</v>
      </c>
      <c r="J51">
        <v>75.430000000000007</v>
      </c>
      <c r="K51">
        <v>47.09</v>
      </c>
      <c r="L51">
        <v>60.31</v>
      </c>
      <c r="M51" s="3">
        <f>IF(ISBLANK(Table1[[#This Row],[Assignments_Avg]]),AVERAGE(L51:L5049),Table1[[#This Row],[Assignments_Avg]])</f>
        <v>60.31</v>
      </c>
      <c r="N51">
        <v>77.78</v>
      </c>
      <c r="O51">
        <v>3.68</v>
      </c>
      <c r="P51">
        <v>82.23</v>
      </c>
      <c r="Q51">
        <v>77.03</v>
      </c>
      <c r="R51" s="2" t="s">
        <v>61</v>
      </c>
      <c r="S51" s="2" t="str">
        <f>IF(Table1[[#This Row],[Grade]]="F","Fail","Passes")</f>
        <v>Passes</v>
      </c>
      <c r="T51">
        <v>13.4</v>
      </c>
      <c r="U51" t="s">
        <v>30</v>
      </c>
      <c r="V51" t="s">
        <v>31</v>
      </c>
      <c r="W51" t="s">
        <v>47</v>
      </c>
      <c r="X51" t="str">
        <f>IF(ISBLANK(Table1[[#This Row],[Parent_Education_Level]]),"None",Table1[[#This Row],[Parent_Education_Level]])</f>
        <v>Master's</v>
      </c>
      <c r="Y51" t="s">
        <v>48</v>
      </c>
      <c r="Z51">
        <v>1</v>
      </c>
      <c r="AA51">
        <v>7.8</v>
      </c>
    </row>
    <row r="52" spans="1:27" x14ac:dyDescent="0.35">
      <c r="A52" s="2" t="s">
        <v>158</v>
      </c>
      <c r="B52" s="2" t="s">
        <v>24</v>
      </c>
      <c r="C52" s="2" t="s">
        <v>43</v>
      </c>
      <c r="D52" t="s">
        <v>159</v>
      </c>
      <c r="E52" s="2" t="s">
        <v>27</v>
      </c>
      <c r="F52" s="2">
        <v>19</v>
      </c>
      <c r="G52" s="2" t="s">
        <v>57</v>
      </c>
      <c r="H52">
        <v>89.49</v>
      </c>
      <c r="I52" s="3">
        <f>IF(ISBLANK(Table1[[#This Row],[Attendance (%)]]),AVERAGE(H52:H5050),Table1[[#This Row],[Attendance (%)]])</f>
        <v>89.49</v>
      </c>
      <c r="J52">
        <v>79.12</v>
      </c>
      <c r="K52">
        <v>68.540000000000006</v>
      </c>
      <c r="L52">
        <v>91.91</v>
      </c>
      <c r="M52" s="3">
        <f>IF(ISBLANK(Table1[[#This Row],[Assignments_Avg]]),AVERAGE(L52:L5050),Table1[[#This Row],[Assignments_Avg]])</f>
        <v>91.91</v>
      </c>
      <c r="N52">
        <v>91.45</v>
      </c>
      <c r="O52">
        <v>9.32</v>
      </c>
      <c r="P52">
        <v>62.06</v>
      </c>
      <c r="Q52">
        <v>61.9</v>
      </c>
      <c r="R52" s="2" t="s">
        <v>39</v>
      </c>
      <c r="S52" s="2" t="str">
        <f>IF(Table1[[#This Row],[Grade]]="F","Fail","Passes")</f>
        <v>Passes</v>
      </c>
      <c r="T52">
        <v>17.600000000000001</v>
      </c>
      <c r="U52" t="s">
        <v>30</v>
      </c>
      <c r="V52" t="s">
        <v>31</v>
      </c>
      <c r="X52" t="str">
        <f>IF(ISBLANK(Table1[[#This Row],[Parent_Education_Level]]),"None",Table1[[#This Row],[Parent_Education_Level]])</f>
        <v>None</v>
      </c>
      <c r="Y52" t="s">
        <v>48</v>
      </c>
      <c r="Z52">
        <v>10</v>
      </c>
      <c r="AA52">
        <v>7.7</v>
      </c>
    </row>
    <row r="53" spans="1:27" x14ac:dyDescent="0.35">
      <c r="A53" s="2" t="s">
        <v>160</v>
      </c>
      <c r="B53" s="2" t="s">
        <v>97</v>
      </c>
      <c r="C53" s="2" t="s">
        <v>43</v>
      </c>
      <c r="D53" t="s">
        <v>161</v>
      </c>
      <c r="E53" s="2" t="s">
        <v>27</v>
      </c>
      <c r="F53" s="2">
        <v>20</v>
      </c>
      <c r="G53" s="2" t="s">
        <v>57</v>
      </c>
      <c r="H53">
        <v>58.58</v>
      </c>
      <c r="I53" s="3">
        <f>IF(ISBLANK(Table1[[#This Row],[Attendance (%)]]),AVERAGE(H53:H5051),Table1[[#This Row],[Attendance (%)]])</f>
        <v>58.58</v>
      </c>
      <c r="J53">
        <v>41.56</v>
      </c>
      <c r="K53">
        <v>63.98</v>
      </c>
      <c r="L53">
        <v>99.98</v>
      </c>
      <c r="M53" s="3">
        <f>IF(ISBLANK(Table1[[#This Row],[Assignments_Avg]]),AVERAGE(L53:L5051),Table1[[#This Row],[Assignments_Avg]])</f>
        <v>99.98</v>
      </c>
      <c r="N53">
        <v>93.64</v>
      </c>
      <c r="O53">
        <v>8.4700000000000006</v>
      </c>
      <c r="P53">
        <v>68.430000000000007</v>
      </c>
      <c r="Q53">
        <v>96.39</v>
      </c>
      <c r="R53" s="2" t="s">
        <v>46</v>
      </c>
      <c r="S53" s="2" t="str">
        <f>IF(Table1[[#This Row],[Grade]]="F","Fail","Passes")</f>
        <v>Passes</v>
      </c>
      <c r="T53">
        <v>19.600000000000001</v>
      </c>
      <c r="U53" t="s">
        <v>31</v>
      </c>
      <c r="V53" t="s">
        <v>31</v>
      </c>
      <c r="W53" t="s">
        <v>62</v>
      </c>
      <c r="X53" t="str">
        <f>IF(ISBLANK(Table1[[#This Row],[Parent_Education_Level]]),"None",Table1[[#This Row],[Parent_Education_Level]])</f>
        <v>PhD</v>
      </c>
      <c r="Y53" t="s">
        <v>33</v>
      </c>
      <c r="Z53">
        <v>7</v>
      </c>
      <c r="AA53">
        <v>4.0999999999999996</v>
      </c>
    </row>
    <row r="54" spans="1:27" x14ac:dyDescent="0.35">
      <c r="A54" s="2" t="s">
        <v>162</v>
      </c>
      <c r="B54" s="2" t="s">
        <v>54</v>
      </c>
      <c r="C54" s="2" t="s">
        <v>36</v>
      </c>
      <c r="D54" t="s">
        <v>163</v>
      </c>
      <c r="E54" s="2" t="s">
        <v>27</v>
      </c>
      <c r="F54" s="2">
        <v>19</v>
      </c>
      <c r="G54" s="2" t="s">
        <v>57</v>
      </c>
      <c r="H54">
        <v>60.6</v>
      </c>
      <c r="I54" s="3">
        <f>IF(ISBLANK(Table1[[#This Row],[Attendance (%)]]),AVERAGE(H54:H5052),Table1[[#This Row],[Attendance (%)]])</f>
        <v>60.6</v>
      </c>
      <c r="J54">
        <v>72.92</v>
      </c>
      <c r="K54">
        <v>83.31</v>
      </c>
      <c r="L54">
        <v>66.12</v>
      </c>
      <c r="M54" s="3">
        <f>IF(ISBLANK(Table1[[#This Row],[Assignments_Avg]]),AVERAGE(L54:L5052),Table1[[#This Row],[Assignments_Avg]])</f>
        <v>66.12</v>
      </c>
      <c r="N54">
        <v>64.37</v>
      </c>
      <c r="O54">
        <v>8.52</v>
      </c>
      <c r="P54">
        <v>89.62</v>
      </c>
      <c r="Q54">
        <v>84.95</v>
      </c>
      <c r="R54" s="2" t="s">
        <v>61</v>
      </c>
      <c r="S54" s="2" t="str">
        <f>IF(Table1[[#This Row],[Grade]]="F","Fail","Passes")</f>
        <v>Passes</v>
      </c>
      <c r="T54">
        <v>13.1</v>
      </c>
      <c r="U54" t="s">
        <v>30</v>
      </c>
      <c r="V54" t="s">
        <v>31</v>
      </c>
      <c r="X54" t="str">
        <f>IF(ISBLANK(Table1[[#This Row],[Parent_Education_Level]]),"None",Table1[[#This Row],[Parent_Education_Level]])</f>
        <v>None</v>
      </c>
      <c r="Y54" t="s">
        <v>48</v>
      </c>
      <c r="Z54">
        <v>3</v>
      </c>
      <c r="AA54">
        <v>5</v>
      </c>
    </row>
    <row r="55" spans="1:27" x14ac:dyDescent="0.35">
      <c r="A55" s="2" t="s">
        <v>164</v>
      </c>
      <c r="B55" s="2" t="s">
        <v>35</v>
      </c>
      <c r="C55" s="2" t="s">
        <v>55</v>
      </c>
      <c r="D55" t="s">
        <v>165</v>
      </c>
      <c r="E55" s="2" t="s">
        <v>27</v>
      </c>
      <c r="F55" s="2">
        <v>23</v>
      </c>
      <c r="G55" s="2" t="s">
        <v>28</v>
      </c>
      <c r="H55">
        <v>76.599999999999994</v>
      </c>
      <c r="I55" s="3">
        <f>IF(ISBLANK(Table1[[#This Row],[Attendance (%)]]),AVERAGE(H55:H5053),Table1[[#This Row],[Attendance (%)]])</f>
        <v>76.599999999999994</v>
      </c>
      <c r="J55">
        <v>75.7</v>
      </c>
      <c r="K55">
        <v>97.18</v>
      </c>
      <c r="L55">
        <v>92.12</v>
      </c>
      <c r="M55" s="3">
        <f>IF(ISBLANK(Table1[[#This Row],[Assignments_Avg]]),AVERAGE(L55:L5053),Table1[[#This Row],[Assignments_Avg]])</f>
        <v>92.12</v>
      </c>
      <c r="N55">
        <v>55.21</v>
      </c>
      <c r="O55">
        <v>5.78</v>
      </c>
      <c r="P55">
        <v>75.06</v>
      </c>
      <c r="Q55">
        <v>97.95</v>
      </c>
      <c r="R55" s="2" t="s">
        <v>77</v>
      </c>
      <c r="S55" s="2" t="str">
        <f>IF(Table1[[#This Row],[Grade]]="F","Fail","Passes")</f>
        <v>Passes</v>
      </c>
      <c r="T55">
        <v>13.9</v>
      </c>
      <c r="U55" t="s">
        <v>30</v>
      </c>
      <c r="V55" t="s">
        <v>31</v>
      </c>
      <c r="W55" t="s">
        <v>32</v>
      </c>
      <c r="X55" t="str">
        <f>IF(ISBLANK(Table1[[#This Row],[Parent_Education_Level]]),"None",Table1[[#This Row],[Parent_Education_Level]])</f>
        <v>High School</v>
      </c>
      <c r="Y55" t="s">
        <v>33</v>
      </c>
      <c r="Z55">
        <v>5</v>
      </c>
      <c r="AA55">
        <v>8.4</v>
      </c>
    </row>
    <row r="56" spans="1:27" x14ac:dyDescent="0.35">
      <c r="A56" s="2" t="s">
        <v>166</v>
      </c>
      <c r="B56" s="2" t="s">
        <v>24</v>
      </c>
      <c r="C56" s="2" t="s">
        <v>55</v>
      </c>
      <c r="D56" t="s">
        <v>167</v>
      </c>
      <c r="E56" s="2" t="s">
        <v>38</v>
      </c>
      <c r="F56" s="2">
        <v>19</v>
      </c>
      <c r="G56" s="2" t="s">
        <v>45</v>
      </c>
      <c r="I56" s="3">
        <f>IF(ISBLANK(Table1[[#This Row],[Attendance (%)]]),AVERAGE(H56:H5054),Table1[[#This Row],[Attendance (%)]])</f>
        <v>75.448466050079233</v>
      </c>
      <c r="J56">
        <v>52.45</v>
      </c>
      <c r="K56">
        <v>85.21</v>
      </c>
      <c r="L56">
        <v>93.65</v>
      </c>
      <c r="M56" s="3">
        <f>IF(ISBLANK(Table1[[#This Row],[Assignments_Avg]]),AVERAGE(L56:L5054),Table1[[#This Row],[Assignments_Avg]])</f>
        <v>93.65</v>
      </c>
      <c r="N56">
        <v>61.64</v>
      </c>
      <c r="O56">
        <v>8.66</v>
      </c>
      <c r="P56">
        <v>92.48</v>
      </c>
      <c r="Q56">
        <v>82.55</v>
      </c>
      <c r="R56" s="2" t="s">
        <v>61</v>
      </c>
      <c r="S56" s="2" t="str">
        <f>IF(Table1[[#This Row],[Grade]]="F","Fail","Passes")</f>
        <v>Passes</v>
      </c>
      <c r="T56">
        <v>5.3</v>
      </c>
      <c r="U56" t="s">
        <v>30</v>
      </c>
      <c r="V56" t="s">
        <v>31</v>
      </c>
      <c r="W56" t="s">
        <v>32</v>
      </c>
      <c r="X56" t="str">
        <f>IF(ISBLANK(Table1[[#This Row],[Parent_Education_Level]]),"None",Table1[[#This Row],[Parent_Education_Level]])</f>
        <v>High School</v>
      </c>
      <c r="Y56" t="s">
        <v>33</v>
      </c>
      <c r="Z56">
        <v>8</v>
      </c>
      <c r="AA56">
        <v>6.8</v>
      </c>
    </row>
    <row r="57" spans="1:27" x14ac:dyDescent="0.35">
      <c r="A57" s="2" t="s">
        <v>168</v>
      </c>
      <c r="B57" s="2" t="s">
        <v>35</v>
      </c>
      <c r="C57" s="2" t="s">
        <v>36</v>
      </c>
      <c r="D57" t="s">
        <v>169</v>
      </c>
      <c r="E57" s="2" t="s">
        <v>27</v>
      </c>
      <c r="F57" s="2">
        <v>19</v>
      </c>
      <c r="G57" s="2" t="s">
        <v>45</v>
      </c>
      <c r="H57">
        <v>81.75</v>
      </c>
      <c r="I57" s="3">
        <f>IF(ISBLANK(Table1[[#This Row],[Attendance (%)]]),AVERAGE(H57:H5055),Table1[[#This Row],[Attendance (%)]])</f>
        <v>81.75</v>
      </c>
      <c r="J57">
        <v>52.5</v>
      </c>
      <c r="K57">
        <v>50.77</v>
      </c>
      <c r="M57" s="3">
        <f>IF(ISBLANK(Table1[[#This Row],[Assignments_Avg]]),AVERAGE(L57:L5055),Table1[[#This Row],[Assignments_Avg]])</f>
        <v>74.817469525959581</v>
      </c>
      <c r="N57">
        <v>97.27</v>
      </c>
      <c r="O57">
        <v>7.79</v>
      </c>
      <c r="P57">
        <v>81.44</v>
      </c>
      <c r="Q57">
        <v>88.76</v>
      </c>
      <c r="R57" s="2" t="s">
        <v>39</v>
      </c>
      <c r="S57" s="2" t="str">
        <f>IF(Table1[[#This Row],[Grade]]="F","Fail","Passes")</f>
        <v>Passes</v>
      </c>
      <c r="T57">
        <v>5.0999999999999996</v>
      </c>
      <c r="U57" t="s">
        <v>30</v>
      </c>
      <c r="V57" t="s">
        <v>31</v>
      </c>
      <c r="X57" t="str">
        <f>IF(ISBLANK(Table1[[#This Row],[Parent_Education_Level]]),"None",Table1[[#This Row],[Parent_Education_Level]])</f>
        <v>None</v>
      </c>
      <c r="Y57" t="s">
        <v>33</v>
      </c>
      <c r="Z57">
        <v>2</v>
      </c>
      <c r="AA57">
        <v>7.4</v>
      </c>
    </row>
    <row r="58" spans="1:27" x14ac:dyDescent="0.35">
      <c r="A58" s="2" t="s">
        <v>170</v>
      </c>
      <c r="B58" s="2" t="s">
        <v>59</v>
      </c>
      <c r="C58" s="2" t="s">
        <v>25</v>
      </c>
      <c r="D58" t="s">
        <v>171</v>
      </c>
      <c r="E58" s="2" t="s">
        <v>27</v>
      </c>
      <c r="F58" s="2">
        <v>20</v>
      </c>
      <c r="G58" s="2" t="s">
        <v>57</v>
      </c>
      <c r="H58">
        <v>64.58</v>
      </c>
      <c r="I58" s="3">
        <f>IF(ISBLANK(Table1[[#This Row],[Attendance (%)]]),AVERAGE(H58:H5056),Table1[[#This Row],[Attendance (%)]])</f>
        <v>64.58</v>
      </c>
      <c r="J58">
        <v>56.57</v>
      </c>
      <c r="K58">
        <v>96.13</v>
      </c>
      <c r="L58">
        <v>67.14</v>
      </c>
      <c r="M58" s="3">
        <f>IF(ISBLANK(Table1[[#This Row],[Assignments_Avg]]),AVERAGE(L58:L5056),Table1[[#This Row],[Assignments_Avg]])</f>
        <v>67.14</v>
      </c>
      <c r="N58">
        <v>73.12</v>
      </c>
      <c r="O58">
        <v>9.5299999999999994</v>
      </c>
      <c r="P58">
        <v>81.45</v>
      </c>
      <c r="Q58">
        <v>94.53</v>
      </c>
      <c r="R58" s="2" t="s">
        <v>29</v>
      </c>
      <c r="S58" s="2" t="str">
        <f>IF(Table1[[#This Row],[Grade]]="F","Fail","Passes")</f>
        <v>Fail</v>
      </c>
      <c r="T58">
        <v>27.7</v>
      </c>
      <c r="U58" t="s">
        <v>30</v>
      </c>
      <c r="V58" t="s">
        <v>31</v>
      </c>
      <c r="W58" t="s">
        <v>69</v>
      </c>
      <c r="X58" t="str">
        <f>IF(ISBLANK(Table1[[#This Row],[Parent_Education_Level]]),"None",Table1[[#This Row],[Parent_Education_Level]])</f>
        <v>Bachelor's</v>
      </c>
      <c r="Y58" t="s">
        <v>48</v>
      </c>
      <c r="Z58">
        <v>4</v>
      </c>
      <c r="AA58">
        <v>6</v>
      </c>
    </row>
    <row r="59" spans="1:27" x14ac:dyDescent="0.35">
      <c r="A59" s="2" t="s">
        <v>172</v>
      </c>
      <c r="B59" s="2" t="s">
        <v>120</v>
      </c>
      <c r="C59" s="2" t="s">
        <v>94</v>
      </c>
      <c r="D59" t="s">
        <v>173</v>
      </c>
      <c r="E59" s="2" t="s">
        <v>38</v>
      </c>
      <c r="F59" s="2">
        <v>20</v>
      </c>
      <c r="G59" s="2" t="s">
        <v>57</v>
      </c>
      <c r="H59">
        <v>89.58</v>
      </c>
      <c r="I59" s="3">
        <f>IF(ISBLANK(Table1[[#This Row],[Attendance (%)]]),AVERAGE(H59:H5057),Table1[[#This Row],[Attendance (%)]])</f>
        <v>89.58</v>
      </c>
      <c r="J59">
        <v>82.7</v>
      </c>
      <c r="K59">
        <v>63.53</v>
      </c>
      <c r="L59">
        <v>87.8</v>
      </c>
      <c r="M59" s="3">
        <f>IF(ISBLANK(Table1[[#This Row],[Assignments_Avg]]),AVERAGE(L59:L5057),Table1[[#This Row],[Assignments_Avg]])</f>
        <v>87.8</v>
      </c>
      <c r="N59">
        <v>70.930000000000007</v>
      </c>
      <c r="O59">
        <v>0.64</v>
      </c>
      <c r="P59">
        <v>51.69</v>
      </c>
      <c r="Q59">
        <v>87.96</v>
      </c>
      <c r="R59" s="2" t="s">
        <v>39</v>
      </c>
      <c r="S59" s="2" t="str">
        <f>IF(Table1[[#This Row],[Grade]]="F","Fail","Passes")</f>
        <v>Passes</v>
      </c>
      <c r="T59">
        <v>5.4</v>
      </c>
      <c r="U59" t="s">
        <v>31</v>
      </c>
      <c r="V59" t="s">
        <v>31</v>
      </c>
      <c r="W59" t="s">
        <v>40</v>
      </c>
      <c r="X59" t="str">
        <f>IF(ISBLANK(Table1[[#This Row],[Parent_Education_Level]]),"None",Table1[[#This Row],[Parent_Education_Level]])</f>
        <v>None</v>
      </c>
      <c r="Y59" t="s">
        <v>48</v>
      </c>
      <c r="Z59">
        <v>9</v>
      </c>
      <c r="AA59">
        <v>7.7</v>
      </c>
    </row>
    <row r="60" spans="1:27" x14ac:dyDescent="0.35">
      <c r="A60" s="2" t="s">
        <v>174</v>
      </c>
      <c r="B60" s="2" t="s">
        <v>54</v>
      </c>
      <c r="C60" s="2" t="s">
        <v>55</v>
      </c>
      <c r="D60" t="s">
        <v>175</v>
      </c>
      <c r="E60" s="2" t="s">
        <v>38</v>
      </c>
      <c r="F60" s="2">
        <v>20</v>
      </c>
      <c r="G60" s="2" t="s">
        <v>51</v>
      </c>
      <c r="H60">
        <v>90.41</v>
      </c>
      <c r="I60" s="3">
        <f>IF(ISBLANK(Table1[[#This Row],[Attendance (%)]]),AVERAGE(H60:H5058),Table1[[#This Row],[Attendance (%)]])</f>
        <v>90.41</v>
      </c>
      <c r="J60">
        <v>76.38</v>
      </c>
      <c r="K60">
        <v>68.45</v>
      </c>
      <c r="L60">
        <v>61.44</v>
      </c>
      <c r="M60" s="3">
        <f>IF(ISBLANK(Table1[[#This Row],[Assignments_Avg]]),AVERAGE(L60:L5058),Table1[[#This Row],[Assignments_Avg]])</f>
        <v>61.44</v>
      </c>
      <c r="N60">
        <v>50.65</v>
      </c>
      <c r="O60">
        <v>0.28999999999999998</v>
      </c>
      <c r="P60">
        <v>87.48</v>
      </c>
      <c r="Q60">
        <v>78.13</v>
      </c>
      <c r="R60" s="2" t="s">
        <v>61</v>
      </c>
      <c r="S60" s="2" t="str">
        <f>IF(Table1[[#This Row],[Grade]]="F","Fail","Passes")</f>
        <v>Passes</v>
      </c>
      <c r="T60">
        <v>5.8</v>
      </c>
      <c r="U60" t="s">
        <v>31</v>
      </c>
      <c r="V60" t="s">
        <v>31</v>
      </c>
      <c r="X60" t="str">
        <f>IF(ISBLANK(Table1[[#This Row],[Parent_Education_Level]]),"None",Table1[[#This Row],[Parent_Education_Level]])</f>
        <v>None</v>
      </c>
      <c r="Y60" t="s">
        <v>52</v>
      </c>
      <c r="Z60">
        <v>2</v>
      </c>
      <c r="AA60">
        <v>5.4</v>
      </c>
    </row>
    <row r="61" spans="1:27" x14ac:dyDescent="0.35">
      <c r="A61" s="2" t="s">
        <v>176</v>
      </c>
      <c r="B61" s="2" t="s">
        <v>42</v>
      </c>
      <c r="C61" s="2" t="s">
        <v>94</v>
      </c>
      <c r="D61" t="s">
        <v>177</v>
      </c>
      <c r="E61" s="2" t="s">
        <v>38</v>
      </c>
      <c r="F61" s="2">
        <v>24</v>
      </c>
      <c r="G61" s="2" t="s">
        <v>57</v>
      </c>
      <c r="H61">
        <v>73.19</v>
      </c>
      <c r="I61" s="3">
        <f>IF(ISBLANK(Table1[[#This Row],[Attendance (%)]]),AVERAGE(H61:H5059),Table1[[#This Row],[Attendance (%)]])</f>
        <v>73.19</v>
      </c>
      <c r="J61">
        <v>90.75</v>
      </c>
      <c r="K61">
        <v>65.290000000000006</v>
      </c>
      <c r="L61">
        <v>81.239999999999995</v>
      </c>
      <c r="M61" s="3">
        <f>IF(ISBLANK(Table1[[#This Row],[Assignments_Avg]]),AVERAGE(L61:L5059),Table1[[#This Row],[Assignments_Avg]])</f>
        <v>81.239999999999995</v>
      </c>
      <c r="N61">
        <v>52.55</v>
      </c>
      <c r="O61">
        <v>1.75</v>
      </c>
      <c r="P61">
        <v>98.89</v>
      </c>
      <c r="Q61">
        <v>73.599999999999994</v>
      </c>
      <c r="R61" s="2" t="s">
        <v>29</v>
      </c>
      <c r="S61" s="2" t="str">
        <f>IF(Table1[[#This Row],[Grade]]="F","Fail","Passes")</f>
        <v>Fail</v>
      </c>
      <c r="T61">
        <v>10.1</v>
      </c>
      <c r="U61" t="s">
        <v>30</v>
      </c>
      <c r="V61" t="s">
        <v>30</v>
      </c>
      <c r="W61" t="s">
        <v>47</v>
      </c>
      <c r="X61" t="str">
        <f>IF(ISBLANK(Table1[[#This Row],[Parent_Education_Level]]),"None",Table1[[#This Row],[Parent_Education_Level]])</f>
        <v>Master's</v>
      </c>
      <c r="Y61" t="s">
        <v>33</v>
      </c>
      <c r="Z61">
        <v>8</v>
      </c>
      <c r="AA61">
        <v>5.2</v>
      </c>
    </row>
    <row r="62" spans="1:27" x14ac:dyDescent="0.35">
      <c r="A62" s="2" t="s">
        <v>178</v>
      </c>
      <c r="B62" s="2" t="s">
        <v>54</v>
      </c>
      <c r="C62" s="2" t="s">
        <v>79</v>
      </c>
      <c r="D62" t="s">
        <v>179</v>
      </c>
      <c r="E62" s="2" t="s">
        <v>27</v>
      </c>
      <c r="F62" s="2">
        <v>20</v>
      </c>
      <c r="G62" s="2" t="s">
        <v>45</v>
      </c>
      <c r="H62">
        <v>59.04</v>
      </c>
      <c r="I62" s="3">
        <f>IF(ISBLANK(Table1[[#This Row],[Attendance (%)]]),AVERAGE(H62:H5060),Table1[[#This Row],[Attendance (%)]])</f>
        <v>59.04</v>
      </c>
      <c r="J62">
        <v>57.74</v>
      </c>
      <c r="K62">
        <v>56.83</v>
      </c>
      <c r="L62">
        <v>85.24</v>
      </c>
      <c r="M62" s="3">
        <f>IF(ISBLANK(Table1[[#This Row],[Assignments_Avg]]),AVERAGE(L62:L5060),Table1[[#This Row],[Assignments_Avg]])</f>
        <v>85.24</v>
      </c>
      <c r="N62">
        <v>83.43</v>
      </c>
      <c r="O62">
        <v>9.2899999999999991</v>
      </c>
      <c r="P62">
        <v>73.650000000000006</v>
      </c>
      <c r="Q62">
        <v>91.17</v>
      </c>
      <c r="R62" s="2" t="s">
        <v>46</v>
      </c>
      <c r="S62" s="2" t="str">
        <f>IF(Table1[[#This Row],[Grade]]="F","Fail","Passes")</f>
        <v>Passes</v>
      </c>
      <c r="T62">
        <v>23.6</v>
      </c>
      <c r="U62" t="s">
        <v>30</v>
      </c>
      <c r="V62" t="s">
        <v>31</v>
      </c>
      <c r="W62" t="s">
        <v>40</v>
      </c>
      <c r="X62" t="str">
        <f>IF(ISBLANK(Table1[[#This Row],[Parent_Education_Level]]),"None",Table1[[#This Row],[Parent_Education_Level]])</f>
        <v>None</v>
      </c>
      <c r="Y62" t="s">
        <v>48</v>
      </c>
      <c r="Z62">
        <v>9</v>
      </c>
      <c r="AA62">
        <v>9</v>
      </c>
    </row>
    <row r="63" spans="1:27" x14ac:dyDescent="0.35">
      <c r="A63" s="2" t="s">
        <v>180</v>
      </c>
      <c r="B63" s="2" t="s">
        <v>24</v>
      </c>
      <c r="C63" s="2" t="s">
        <v>79</v>
      </c>
      <c r="D63" t="s">
        <v>181</v>
      </c>
      <c r="E63" s="2" t="s">
        <v>38</v>
      </c>
      <c r="F63" s="2">
        <v>19</v>
      </c>
      <c r="G63" s="2" t="s">
        <v>57</v>
      </c>
      <c r="H63">
        <v>82.34</v>
      </c>
      <c r="I63" s="3">
        <f>IF(ISBLANK(Table1[[#This Row],[Attendance (%)]]),AVERAGE(H63:H5061),Table1[[#This Row],[Attendance (%)]])</f>
        <v>82.34</v>
      </c>
      <c r="J63">
        <v>94.72</v>
      </c>
      <c r="K63">
        <v>93.7</v>
      </c>
      <c r="M63" s="3">
        <f>IF(ISBLANK(Table1[[#This Row],[Assignments_Avg]]),AVERAGE(L63:L5061),Table1[[#This Row],[Assignments_Avg]])</f>
        <v>74.815487005649942</v>
      </c>
      <c r="N63">
        <v>79.489999999999995</v>
      </c>
      <c r="O63">
        <v>6.06</v>
      </c>
      <c r="P63">
        <v>57.93</v>
      </c>
      <c r="Q63">
        <v>88.6</v>
      </c>
      <c r="R63" s="2" t="s">
        <v>61</v>
      </c>
      <c r="S63" s="2" t="str">
        <f>IF(Table1[[#This Row],[Grade]]="F","Fail","Passes")</f>
        <v>Passes</v>
      </c>
      <c r="T63">
        <v>22</v>
      </c>
      <c r="U63" t="s">
        <v>30</v>
      </c>
      <c r="V63" t="s">
        <v>31</v>
      </c>
      <c r="X63" t="str">
        <f>IF(ISBLANK(Table1[[#This Row],[Parent_Education_Level]]),"None",Table1[[#This Row],[Parent_Education_Level]])</f>
        <v>None</v>
      </c>
      <c r="Y63" t="s">
        <v>48</v>
      </c>
      <c r="Z63">
        <v>3</v>
      </c>
      <c r="AA63">
        <v>4.8</v>
      </c>
    </row>
    <row r="64" spans="1:27" x14ac:dyDescent="0.35">
      <c r="A64" s="2" t="s">
        <v>182</v>
      </c>
      <c r="B64" s="2" t="s">
        <v>42</v>
      </c>
      <c r="C64" s="2" t="s">
        <v>36</v>
      </c>
      <c r="D64" t="s">
        <v>183</v>
      </c>
      <c r="E64" s="2" t="s">
        <v>27</v>
      </c>
      <c r="F64" s="2">
        <v>22</v>
      </c>
      <c r="G64" s="2" t="s">
        <v>51</v>
      </c>
      <c r="H64">
        <v>99.64</v>
      </c>
      <c r="I64" s="3">
        <f>IF(ISBLANK(Table1[[#This Row],[Attendance (%)]]),AVERAGE(H64:H5062),Table1[[#This Row],[Attendance (%)]])</f>
        <v>99.64</v>
      </c>
      <c r="J64">
        <v>84.62</v>
      </c>
      <c r="K64">
        <v>59.93</v>
      </c>
      <c r="L64">
        <v>60.36</v>
      </c>
      <c r="M64" s="3">
        <f>IF(ISBLANK(Table1[[#This Row],[Assignments_Avg]]),AVERAGE(L64:L5062),Table1[[#This Row],[Assignments_Avg]])</f>
        <v>60.36</v>
      </c>
      <c r="N64">
        <v>78.78</v>
      </c>
      <c r="O64">
        <v>4.26</v>
      </c>
      <c r="P64">
        <v>98.85</v>
      </c>
      <c r="Q64">
        <v>68.319999999999993</v>
      </c>
      <c r="R64" s="2" t="s">
        <v>39</v>
      </c>
      <c r="S64" s="2" t="str">
        <f>IF(Table1[[#This Row],[Grade]]="F","Fail","Passes")</f>
        <v>Passes</v>
      </c>
      <c r="T64">
        <v>21.2</v>
      </c>
      <c r="U64" t="s">
        <v>31</v>
      </c>
      <c r="V64" t="s">
        <v>31</v>
      </c>
      <c r="W64" t="s">
        <v>62</v>
      </c>
      <c r="X64" t="str">
        <f>IF(ISBLANK(Table1[[#This Row],[Parent_Education_Level]]),"None",Table1[[#This Row],[Parent_Education_Level]])</f>
        <v>PhD</v>
      </c>
      <c r="Y64" t="s">
        <v>33</v>
      </c>
      <c r="Z64">
        <v>5</v>
      </c>
      <c r="AA64">
        <v>8.9</v>
      </c>
    </row>
    <row r="65" spans="1:27" x14ac:dyDescent="0.35">
      <c r="A65" s="2" t="s">
        <v>184</v>
      </c>
      <c r="B65" s="2" t="s">
        <v>120</v>
      </c>
      <c r="C65" s="2" t="s">
        <v>79</v>
      </c>
      <c r="D65" t="s">
        <v>185</v>
      </c>
      <c r="E65" s="2" t="s">
        <v>38</v>
      </c>
      <c r="F65" s="2">
        <v>22</v>
      </c>
      <c r="G65" s="2" t="s">
        <v>57</v>
      </c>
      <c r="H65">
        <v>81.13</v>
      </c>
      <c r="I65" s="3">
        <f>IF(ISBLANK(Table1[[#This Row],[Attendance (%)]]),AVERAGE(H65:H5063),Table1[[#This Row],[Attendance (%)]])</f>
        <v>81.13</v>
      </c>
      <c r="J65">
        <v>63.7</v>
      </c>
      <c r="K65">
        <v>74.72</v>
      </c>
      <c r="L65">
        <v>92.44</v>
      </c>
      <c r="M65" s="3">
        <f>IF(ISBLANK(Table1[[#This Row],[Assignments_Avg]]),AVERAGE(L65:L5063),Table1[[#This Row],[Assignments_Avg]])</f>
        <v>92.44</v>
      </c>
      <c r="N65">
        <v>55.52</v>
      </c>
      <c r="O65">
        <v>5.13</v>
      </c>
      <c r="P65">
        <v>64.510000000000005</v>
      </c>
      <c r="Q65">
        <v>74.92</v>
      </c>
      <c r="R65" s="2" t="s">
        <v>29</v>
      </c>
      <c r="S65" s="2" t="str">
        <f>IF(Table1[[#This Row],[Grade]]="F","Fail","Passes")</f>
        <v>Fail</v>
      </c>
      <c r="T65">
        <v>19.399999999999999</v>
      </c>
      <c r="U65" t="s">
        <v>30</v>
      </c>
      <c r="V65" t="s">
        <v>31</v>
      </c>
      <c r="W65" t="s">
        <v>69</v>
      </c>
      <c r="X65" t="str">
        <f>IF(ISBLANK(Table1[[#This Row],[Parent_Education_Level]]),"None",Table1[[#This Row],[Parent_Education_Level]])</f>
        <v>Bachelor's</v>
      </c>
      <c r="Y65" t="s">
        <v>33</v>
      </c>
      <c r="Z65">
        <v>4</v>
      </c>
      <c r="AA65">
        <v>8.6</v>
      </c>
    </row>
    <row r="66" spans="1:27" x14ac:dyDescent="0.35">
      <c r="A66" s="2" t="s">
        <v>186</v>
      </c>
      <c r="B66" s="2" t="s">
        <v>24</v>
      </c>
      <c r="C66" s="2" t="s">
        <v>79</v>
      </c>
      <c r="D66" t="s">
        <v>187</v>
      </c>
      <c r="E66" s="2" t="s">
        <v>38</v>
      </c>
      <c r="F66" s="2">
        <v>20</v>
      </c>
      <c r="G66" s="2" t="s">
        <v>28</v>
      </c>
      <c r="H66">
        <v>51.79</v>
      </c>
      <c r="I66" s="3">
        <f>IF(ISBLANK(Table1[[#This Row],[Attendance (%)]]),AVERAGE(H66:H5064),Table1[[#This Row],[Attendance (%)]])</f>
        <v>51.79</v>
      </c>
      <c r="J66">
        <v>45.72</v>
      </c>
      <c r="K66">
        <v>54.4</v>
      </c>
      <c r="L66">
        <v>71.05</v>
      </c>
      <c r="M66" s="3">
        <f>IF(ISBLANK(Table1[[#This Row],[Assignments_Avg]]),AVERAGE(L66:L5064),Table1[[#This Row],[Assignments_Avg]])</f>
        <v>71.05</v>
      </c>
      <c r="N66">
        <v>67.599999999999994</v>
      </c>
      <c r="O66">
        <v>8.3000000000000007</v>
      </c>
      <c r="P66">
        <v>70.459999999999994</v>
      </c>
      <c r="Q66">
        <v>81.75</v>
      </c>
      <c r="R66" s="2" t="s">
        <v>77</v>
      </c>
      <c r="S66" s="2" t="str">
        <f>IF(Table1[[#This Row],[Grade]]="F","Fail","Passes")</f>
        <v>Passes</v>
      </c>
      <c r="T66">
        <v>10</v>
      </c>
      <c r="U66" t="s">
        <v>30</v>
      </c>
      <c r="V66" t="s">
        <v>31</v>
      </c>
      <c r="W66" t="s">
        <v>47</v>
      </c>
      <c r="X66" t="str">
        <f>IF(ISBLANK(Table1[[#This Row],[Parent_Education_Level]]),"None",Table1[[#This Row],[Parent_Education_Level]])</f>
        <v>Master's</v>
      </c>
      <c r="Y66" t="s">
        <v>48</v>
      </c>
      <c r="Z66">
        <v>10</v>
      </c>
      <c r="AA66">
        <v>7.6</v>
      </c>
    </row>
    <row r="67" spans="1:27" x14ac:dyDescent="0.35">
      <c r="A67" s="2" t="s">
        <v>188</v>
      </c>
      <c r="B67" s="2" t="s">
        <v>71</v>
      </c>
      <c r="C67" s="2" t="s">
        <v>25</v>
      </c>
      <c r="D67" t="s">
        <v>189</v>
      </c>
      <c r="E67" s="2" t="s">
        <v>27</v>
      </c>
      <c r="F67" s="2">
        <v>24</v>
      </c>
      <c r="G67" s="2" t="s">
        <v>45</v>
      </c>
      <c r="H67">
        <v>50.86</v>
      </c>
      <c r="I67" s="3">
        <f>IF(ISBLANK(Table1[[#This Row],[Attendance (%)]]),AVERAGE(H67:H5065),Table1[[#This Row],[Attendance (%)]])</f>
        <v>50.86</v>
      </c>
      <c r="J67">
        <v>55.42</v>
      </c>
      <c r="K67">
        <v>87.84</v>
      </c>
      <c r="L67">
        <v>60.82</v>
      </c>
      <c r="M67" s="3">
        <f>IF(ISBLANK(Table1[[#This Row],[Assignments_Avg]]),AVERAGE(L67:L5065),Table1[[#This Row],[Assignments_Avg]])</f>
        <v>60.82</v>
      </c>
      <c r="N67">
        <v>90.62</v>
      </c>
      <c r="O67">
        <v>9.2899999999999991</v>
      </c>
      <c r="P67">
        <v>53.87</v>
      </c>
      <c r="Q67">
        <v>51.42</v>
      </c>
      <c r="R67" s="2" t="s">
        <v>29</v>
      </c>
      <c r="S67" s="2" t="str">
        <f>IF(Table1[[#This Row],[Grade]]="F","Fail","Passes")</f>
        <v>Fail</v>
      </c>
      <c r="T67">
        <v>14.9</v>
      </c>
      <c r="U67" t="s">
        <v>30</v>
      </c>
      <c r="V67" t="s">
        <v>30</v>
      </c>
      <c r="W67" t="s">
        <v>47</v>
      </c>
      <c r="X67" t="str">
        <f>IF(ISBLANK(Table1[[#This Row],[Parent_Education_Level]]),"None",Table1[[#This Row],[Parent_Education_Level]])</f>
        <v>Master's</v>
      </c>
      <c r="Y67" t="s">
        <v>52</v>
      </c>
      <c r="Z67">
        <v>10</v>
      </c>
      <c r="AA67">
        <v>6.9</v>
      </c>
    </row>
    <row r="68" spans="1:27" x14ac:dyDescent="0.35">
      <c r="A68" s="2" t="s">
        <v>190</v>
      </c>
      <c r="B68" s="2" t="s">
        <v>35</v>
      </c>
      <c r="C68" s="2" t="s">
        <v>25</v>
      </c>
      <c r="D68" t="s">
        <v>191</v>
      </c>
      <c r="E68" s="2" t="s">
        <v>38</v>
      </c>
      <c r="F68" s="2">
        <v>21</v>
      </c>
      <c r="G68" s="2" t="s">
        <v>28</v>
      </c>
      <c r="H68">
        <v>66.02</v>
      </c>
      <c r="I68" s="3">
        <f>IF(ISBLANK(Table1[[#This Row],[Attendance (%)]]),AVERAGE(H68:H5066),Table1[[#This Row],[Attendance (%)]])</f>
        <v>66.02</v>
      </c>
      <c r="J68">
        <v>97.41</v>
      </c>
      <c r="K68">
        <v>86.45</v>
      </c>
      <c r="L68">
        <v>77.13</v>
      </c>
      <c r="M68" s="3">
        <f>IF(ISBLANK(Table1[[#This Row],[Assignments_Avg]]),AVERAGE(L68:L5066),Table1[[#This Row],[Assignments_Avg]])</f>
        <v>77.13</v>
      </c>
      <c r="N68">
        <v>58.75</v>
      </c>
      <c r="O68">
        <v>7.3</v>
      </c>
      <c r="P68">
        <v>55.54</v>
      </c>
      <c r="Q68">
        <v>62.38</v>
      </c>
      <c r="R68" s="2" t="s">
        <v>39</v>
      </c>
      <c r="S68" s="2" t="str">
        <f>IF(Table1[[#This Row],[Grade]]="F","Fail","Passes")</f>
        <v>Passes</v>
      </c>
      <c r="T68">
        <v>17</v>
      </c>
      <c r="U68" t="s">
        <v>30</v>
      </c>
      <c r="V68" t="s">
        <v>31</v>
      </c>
      <c r="W68" t="s">
        <v>69</v>
      </c>
      <c r="X68" t="str">
        <f>IF(ISBLANK(Table1[[#This Row],[Parent_Education_Level]]),"None",Table1[[#This Row],[Parent_Education_Level]])</f>
        <v>Bachelor's</v>
      </c>
      <c r="Y68" t="s">
        <v>48</v>
      </c>
      <c r="Z68">
        <v>8</v>
      </c>
      <c r="AA68">
        <v>4</v>
      </c>
    </row>
    <row r="69" spans="1:27" x14ac:dyDescent="0.35">
      <c r="A69" s="2" t="s">
        <v>192</v>
      </c>
      <c r="B69" s="2" t="s">
        <v>120</v>
      </c>
      <c r="C69" s="2" t="s">
        <v>25</v>
      </c>
      <c r="D69" t="s">
        <v>193</v>
      </c>
      <c r="E69" s="2" t="s">
        <v>38</v>
      </c>
      <c r="F69" s="2">
        <v>18</v>
      </c>
      <c r="G69" s="2" t="s">
        <v>57</v>
      </c>
      <c r="H69">
        <v>59.79</v>
      </c>
      <c r="I69" s="3">
        <f>IF(ISBLANK(Table1[[#This Row],[Attendance (%)]]),AVERAGE(H69:H5067),Table1[[#This Row],[Attendance (%)]])</f>
        <v>59.79</v>
      </c>
      <c r="J69">
        <v>58.62</v>
      </c>
      <c r="K69">
        <v>57.78</v>
      </c>
      <c r="L69">
        <v>93.17</v>
      </c>
      <c r="M69" s="3">
        <f>IF(ISBLANK(Table1[[#This Row],[Assignments_Avg]]),AVERAGE(L69:L5067),Table1[[#This Row],[Assignments_Avg]])</f>
        <v>93.17</v>
      </c>
      <c r="N69">
        <v>94.13</v>
      </c>
      <c r="O69">
        <v>7.6</v>
      </c>
      <c r="P69">
        <v>60.83</v>
      </c>
      <c r="Q69">
        <v>62.51</v>
      </c>
      <c r="R69" s="2" t="s">
        <v>46</v>
      </c>
      <c r="S69" s="2" t="str">
        <f>IF(Table1[[#This Row],[Grade]]="F","Fail","Passes")</f>
        <v>Passes</v>
      </c>
      <c r="T69">
        <v>19.600000000000001</v>
      </c>
      <c r="U69" t="s">
        <v>30</v>
      </c>
      <c r="V69" t="s">
        <v>31</v>
      </c>
      <c r="W69" t="s">
        <v>62</v>
      </c>
      <c r="X69" t="str">
        <f>IF(ISBLANK(Table1[[#This Row],[Parent_Education_Level]]),"None",Table1[[#This Row],[Parent_Education_Level]])</f>
        <v>PhD</v>
      </c>
      <c r="Y69" t="s">
        <v>48</v>
      </c>
      <c r="Z69">
        <v>8</v>
      </c>
      <c r="AA69">
        <v>7.2</v>
      </c>
    </row>
    <row r="70" spans="1:27" x14ac:dyDescent="0.35">
      <c r="A70" s="2" t="s">
        <v>194</v>
      </c>
      <c r="B70" s="2" t="s">
        <v>35</v>
      </c>
      <c r="C70" s="2" t="s">
        <v>79</v>
      </c>
      <c r="D70" t="s">
        <v>195</v>
      </c>
      <c r="E70" s="2" t="s">
        <v>38</v>
      </c>
      <c r="F70" s="2">
        <v>23</v>
      </c>
      <c r="G70" s="2" t="s">
        <v>28</v>
      </c>
      <c r="H70">
        <v>90.65</v>
      </c>
      <c r="I70" s="3">
        <f>IF(ISBLANK(Table1[[#This Row],[Attendance (%)]]),AVERAGE(H70:H5068),Table1[[#This Row],[Attendance (%)]])</f>
        <v>90.65</v>
      </c>
      <c r="J70">
        <v>59.79</v>
      </c>
      <c r="K70">
        <v>80.89</v>
      </c>
      <c r="L70">
        <v>98.35</v>
      </c>
      <c r="M70" s="3">
        <f>IF(ISBLANK(Table1[[#This Row],[Assignments_Avg]]),AVERAGE(L70:L5068),Table1[[#This Row],[Assignments_Avg]])</f>
        <v>98.35</v>
      </c>
      <c r="N70">
        <v>56.07</v>
      </c>
      <c r="O70">
        <v>3.2</v>
      </c>
      <c r="P70">
        <v>77.42</v>
      </c>
      <c r="Q70">
        <v>94.16</v>
      </c>
      <c r="R70" s="2" t="s">
        <v>39</v>
      </c>
      <c r="S70" s="2" t="str">
        <f>IF(Table1[[#This Row],[Grade]]="F","Fail","Passes")</f>
        <v>Passes</v>
      </c>
      <c r="T70">
        <v>10</v>
      </c>
      <c r="U70" t="s">
        <v>30</v>
      </c>
      <c r="V70" t="s">
        <v>31</v>
      </c>
      <c r="W70" t="s">
        <v>62</v>
      </c>
      <c r="X70" t="str">
        <f>IF(ISBLANK(Table1[[#This Row],[Parent_Education_Level]]),"None",Table1[[#This Row],[Parent_Education_Level]])</f>
        <v>PhD</v>
      </c>
      <c r="Y70" t="s">
        <v>48</v>
      </c>
      <c r="Z70">
        <v>5</v>
      </c>
      <c r="AA70">
        <v>7.9</v>
      </c>
    </row>
    <row r="71" spans="1:27" x14ac:dyDescent="0.35">
      <c r="A71" s="2" t="s">
        <v>196</v>
      </c>
      <c r="B71" s="2" t="s">
        <v>97</v>
      </c>
      <c r="C71" s="2" t="s">
        <v>36</v>
      </c>
      <c r="D71" t="s">
        <v>197</v>
      </c>
      <c r="E71" s="2" t="s">
        <v>38</v>
      </c>
      <c r="F71" s="2">
        <v>24</v>
      </c>
      <c r="G71" s="2" t="s">
        <v>45</v>
      </c>
      <c r="H71">
        <v>92.24</v>
      </c>
      <c r="I71" s="3">
        <f>IF(ISBLANK(Table1[[#This Row],[Attendance (%)]]),AVERAGE(H71:H5069),Table1[[#This Row],[Attendance (%)]])</f>
        <v>92.24</v>
      </c>
      <c r="J71">
        <v>51.38</v>
      </c>
      <c r="K71">
        <v>82.23</v>
      </c>
      <c r="L71">
        <v>87.41</v>
      </c>
      <c r="M71" s="3">
        <f>IF(ISBLANK(Table1[[#This Row],[Assignments_Avg]]),AVERAGE(L71:L5069),Table1[[#This Row],[Assignments_Avg]])</f>
        <v>87.41</v>
      </c>
      <c r="N71">
        <v>58.46</v>
      </c>
      <c r="O71">
        <v>4.67</v>
      </c>
      <c r="P71">
        <v>77.89</v>
      </c>
      <c r="Q71">
        <v>66.569999999999993</v>
      </c>
      <c r="R71" s="2" t="s">
        <v>39</v>
      </c>
      <c r="S71" s="2" t="str">
        <f>IF(Table1[[#This Row],[Grade]]="F","Fail","Passes")</f>
        <v>Passes</v>
      </c>
      <c r="T71">
        <v>23.2</v>
      </c>
      <c r="U71" t="s">
        <v>30</v>
      </c>
      <c r="V71" t="s">
        <v>31</v>
      </c>
      <c r="W71" t="s">
        <v>40</v>
      </c>
      <c r="X71" t="str">
        <f>IF(ISBLANK(Table1[[#This Row],[Parent_Education_Level]]),"None",Table1[[#This Row],[Parent_Education_Level]])</f>
        <v>None</v>
      </c>
      <c r="Y71" t="s">
        <v>52</v>
      </c>
      <c r="Z71">
        <v>5</v>
      </c>
      <c r="AA71">
        <v>7.7</v>
      </c>
    </row>
    <row r="72" spans="1:27" x14ac:dyDescent="0.35">
      <c r="A72" s="2" t="s">
        <v>198</v>
      </c>
      <c r="B72" s="2" t="s">
        <v>71</v>
      </c>
      <c r="C72" s="2" t="s">
        <v>43</v>
      </c>
      <c r="D72" t="s">
        <v>199</v>
      </c>
      <c r="E72" s="2" t="s">
        <v>38</v>
      </c>
      <c r="F72" s="2">
        <v>21</v>
      </c>
      <c r="G72" s="2" t="s">
        <v>57</v>
      </c>
      <c r="H72">
        <v>62.93</v>
      </c>
      <c r="I72" s="3">
        <f>IF(ISBLANK(Table1[[#This Row],[Attendance (%)]]),AVERAGE(H72:H5070),Table1[[#This Row],[Attendance (%)]])</f>
        <v>62.93</v>
      </c>
      <c r="J72">
        <v>88.41</v>
      </c>
      <c r="K72">
        <v>73.75</v>
      </c>
      <c r="L72">
        <v>50.28</v>
      </c>
      <c r="M72" s="3">
        <f>IF(ISBLANK(Table1[[#This Row],[Assignments_Avg]]),AVERAGE(L72:L5070),Table1[[#This Row],[Assignments_Avg]])</f>
        <v>50.28</v>
      </c>
      <c r="N72">
        <v>73.89</v>
      </c>
      <c r="O72">
        <v>8.85</v>
      </c>
      <c r="P72">
        <v>80.31</v>
      </c>
      <c r="Q72">
        <v>77.260000000000005</v>
      </c>
      <c r="R72" s="2" t="s">
        <v>61</v>
      </c>
      <c r="S72" s="2" t="str">
        <f>IF(Table1[[#This Row],[Grade]]="F","Fail","Passes")</f>
        <v>Passes</v>
      </c>
      <c r="T72">
        <v>12.7</v>
      </c>
      <c r="U72" t="s">
        <v>30</v>
      </c>
      <c r="V72" t="s">
        <v>31</v>
      </c>
      <c r="W72" t="s">
        <v>32</v>
      </c>
      <c r="X72" t="str">
        <f>IF(ISBLANK(Table1[[#This Row],[Parent_Education_Level]]),"None",Table1[[#This Row],[Parent_Education_Level]])</f>
        <v>High School</v>
      </c>
      <c r="Y72" t="s">
        <v>52</v>
      </c>
      <c r="Z72">
        <v>1</v>
      </c>
      <c r="AA72">
        <v>4.9000000000000004</v>
      </c>
    </row>
    <row r="73" spans="1:27" x14ac:dyDescent="0.35">
      <c r="A73" s="2" t="s">
        <v>200</v>
      </c>
      <c r="B73" s="2" t="s">
        <v>71</v>
      </c>
      <c r="C73" s="2" t="s">
        <v>43</v>
      </c>
      <c r="D73" t="s">
        <v>201</v>
      </c>
      <c r="E73" s="2" t="s">
        <v>27</v>
      </c>
      <c r="F73" s="2">
        <v>23</v>
      </c>
      <c r="G73" s="2" t="s">
        <v>57</v>
      </c>
      <c r="H73">
        <v>66.28</v>
      </c>
      <c r="I73" s="3">
        <f>IF(ISBLANK(Table1[[#This Row],[Attendance (%)]]),AVERAGE(H73:H5071),Table1[[#This Row],[Attendance (%)]])</f>
        <v>66.28</v>
      </c>
      <c r="J73">
        <v>56.54</v>
      </c>
      <c r="K73">
        <v>76.040000000000006</v>
      </c>
      <c r="L73">
        <v>56.74</v>
      </c>
      <c r="M73" s="3">
        <f>IF(ISBLANK(Table1[[#This Row],[Assignments_Avg]]),AVERAGE(L73:L5071),Table1[[#This Row],[Assignments_Avg]])</f>
        <v>56.74</v>
      </c>
      <c r="N73">
        <v>97.26</v>
      </c>
      <c r="O73">
        <v>7.86</v>
      </c>
      <c r="P73">
        <v>79.19</v>
      </c>
      <c r="Q73">
        <v>91.58</v>
      </c>
      <c r="R73" s="2" t="s">
        <v>77</v>
      </c>
      <c r="S73" s="2" t="str">
        <f>IF(Table1[[#This Row],[Grade]]="F","Fail","Passes")</f>
        <v>Passes</v>
      </c>
      <c r="T73">
        <v>21.5</v>
      </c>
      <c r="U73" t="s">
        <v>30</v>
      </c>
      <c r="V73" t="s">
        <v>31</v>
      </c>
      <c r="W73" t="s">
        <v>32</v>
      </c>
      <c r="X73" t="str">
        <f>IF(ISBLANK(Table1[[#This Row],[Parent_Education_Level]]),"None",Table1[[#This Row],[Parent_Education_Level]])</f>
        <v>High School</v>
      </c>
      <c r="Y73" t="s">
        <v>48</v>
      </c>
      <c r="Z73">
        <v>5</v>
      </c>
      <c r="AA73">
        <v>6.7</v>
      </c>
    </row>
    <row r="74" spans="1:27" x14ac:dyDescent="0.35">
      <c r="A74" s="2" t="s">
        <v>202</v>
      </c>
      <c r="B74" s="2" t="s">
        <v>120</v>
      </c>
      <c r="C74" s="2" t="s">
        <v>94</v>
      </c>
      <c r="D74" t="s">
        <v>203</v>
      </c>
      <c r="E74" s="2" t="s">
        <v>27</v>
      </c>
      <c r="F74" s="2">
        <v>21</v>
      </c>
      <c r="G74" s="2" t="s">
        <v>28</v>
      </c>
      <c r="H74">
        <v>61.81</v>
      </c>
      <c r="I74" s="3">
        <f>IF(ISBLANK(Table1[[#This Row],[Attendance (%)]]),AVERAGE(H74:H5072),Table1[[#This Row],[Attendance (%)]])</f>
        <v>61.81</v>
      </c>
      <c r="J74">
        <v>59.82</v>
      </c>
      <c r="K74">
        <v>74.47</v>
      </c>
      <c r="L74">
        <v>53.81</v>
      </c>
      <c r="M74" s="3">
        <f>IF(ISBLANK(Table1[[#This Row],[Assignments_Avg]]),AVERAGE(L74:L5072),Table1[[#This Row],[Assignments_Avg]])</f>
        <v>53.81</v>
      </c>
      <c r="N74">
        <v>66.48</v>
      </c>
      <c r="O74">
        <v>6.84</v>
      </c>
      <c r="P74">
        <v>74.760000000000005</v>
      </c>
      <c r="Q74">
        <v>62.98</v>
      </c>
      <c r="R74" s="2" t="s">
        <v>61</v>
      </c>
      <c r="S74" s="2" t="str">
        <f>IF(Table1[[#This Row],[Grade]]="F","Fail","Passes")</f>
        <v>Passes</v>
      </c>
      <c r="T74">
        <v>17.8</v>
      </c>
      <c r="U74" t="s">
        <v>31</v>
      </c>
      <c r="V74" t="s">
        <v>30</v>
      </c>
      <c r="W74" t="s">
        <v>62</v>
      </c>
      <c r="X74" t="str">
        <f>IF(ISBLANK(Table1[[#This Row],[Parent_Education_Level]]),"None",Table1[[#This Row],[Parent_Education_Level]])</f>
        <v>PhD</v>
      </c>
      <c r="Y74" t="s">
        <v>48</v>
      </c>
      <c r="Z74">
        <v>1</v>
      </c>
      <c r="AA74">
        <v>6.8</v>
      </c>
    </row>
    <row r="75" spans="1:27" x14ac:dyDescent="0.35">
      <c r="A75" s="2" t="s">
        <v>204</v>
      </c>
      <c r="B75" s="2" t="s">
        <v>71</v>
      </c>
      <c r="C75" s="2" t="s">
        <v>43</v>
      </c>
      <c r="D75" t="s">
        <v>205</v>
      </c>
      <c r="E75" s="2" t="s">
        <v>38</v>
      </c>
      <c r="F75" s="2">
        <v>21</v>
      </c>
      <c r="G75" s="2" t="s">
        <v>57</v>
      </c>
      <c r="H75">
        <v>95.42</v>
      </c>
      <c r="I75" s="3">
        <f>IF(ISBLANK(Table1[[#This Row],[Attendance (%)]]),AVERAGE(H75:H5073),Table1[[#This Row],[Attendance (%)]])</f>
        <v>95.42</v>
      </c>
      <c r="J75">
        <v>64.86</v>
      </c>
      <c r="K75">
        <v>44.91</v>
      </c>
      <c r="L75">
        <v>55.06</v>
      </c>
      <c r="M75" s="3">
        <f>IF(ISBLANK(Table1[[#This Row],[Assignments_Avg]]),AVERAGE(L75:L5073),Table1[[#This Row],[Assignments_Avg]])</f>
        <v>55.06</v>
      </c>
      <c r="N75">
        <v>82.91</v>
      </c>
      <c r="O75">
        <v>0.65</v>
      </c>
      <c r="P75">
        <v>90.1</v>
      </c>
      <c r="Q75">
        <v>56.19</v>
      </c>
      <c r="R75" s="2" t="s">
        <v>39</v>
      </c>
      <c r="S75" s="2" t="str">
        <f>IF(Table1[[#This Row],[Grade]]="F","Fail","Passes")</f>
        <v>Passes</v>
      </c>
      <c r="T75">
        <v>19.8</v>
      </c>
      <c r="U75" t="s">
        <v>31</v>
      </c>
      <c r="V75" t="s">
        <v>31</v>
      </c>
      <c r="W75" t="s">
        <v>69</v>
      </c>
      <c r="X75" t="str">
        <f>IF(ISBLANK(Table1[[#This Row],[Parent_Education_Level]]),"None",Table1[[#This Row],[Parent_Education_Level]])</f>
        <v>Bachelor's</v>
      </c>
      <c r="Y75" t="s">
        <v>52</v>
      </c>
      <c r="Z75">
        <v>4</v>
      </c>
      <c r="AA75">
        <v>7.3</v>
      </c>
    </row>
    <row r="76" spans="1:27" x14ac:dyDescent="0.35">
      <c r="A76" s="2" t="s">
        <v>206</v>
      </c>
      <c r="B76" s="2" t="s">
        <v>42</v>
      </c>
      <c r="C76" s="2" t="s">
        <v>43</v>
      </c>
      <c r="D76" t="s">
        <v>207</v>
      </c>
      <c r="E76" s="2" t="s">
        <v>27</v>
      </c>
      <c r="F76" s="2">
        <v>22</v>
      </c>
      <c r="G76" s="2" t="s">
        <v>28</v>
      </c>
      <c r="H76">
        <v>75.13</v>
      </c>
      <c r="I76" s="3">
        <f>IF(ISBLANK(Table1[[#This Row],[Attendance (%)]]),AVERAGE(H76:H5074),Table1[[#This Row],[Attendance (%)]])</f>
        <v>75.13</v>
      </c>
      <c r="J76">
        <v>66.02</v>
      </c>
      <c r="K76">
        <v>80.22</v>
      </c>
      <c r="L76">
        <v>69.150000000000006</v>
      </c>
      <c r="M76" s="3">
        <f>IF(ISBLANK(Table1[[#This Row],[Assignments_Avg]]),AVERAGE(L76:L5074),Table1[[#This Row],[Assignments_Avg]])</f>
        <v>69.150000000000006</v>
      </c>
      <c r="N76">
        <v>79.430000000000007</v>
      </c>
      <c r="O76">
        <v>0.4</v>
      </c>
      <c r="P76">
        <v>96.69</v>
      </c>
      <c r="Q76">
        <v>97.42</v>
      </c>
      <c r="R76" s="2" t="s">
        <v>39</v>
      </c>
      <c r="S76" s="2" t="str">
        <f>IF(Table1[[#This Row],[Grade]]="F","Fail","Passes")</f>
        <v>Passes</v>
      </c>
      <c r="T76">
        <v>15.3</v>
      </c>
      <c r="U76" t="s">
        <v>30</v>
      </c>
      <c r="V76" t="s">
        <v>31</v>
      </c>
      <c r="X76" t="str">
        <f>IF(ISBLANK(Table1[[#This Row],[Parent_Education_Level]]),"None",Table1[[#This Row],[Parent_Education_Level]])</f>
        <v>None</v>
      </c>
      <c r="Y76" t="s">
        <v>48</v>
      </c>
      <c r="Z76">
        <v>7</v>
      </c>
      <c r="AA76">
        <v>8.1999999999999993</v>
      </c>
    </row>
    <row r="77" spans="1:27" x14ac:dyDescent="0.35">
      <c r="A77" s="2" t="s">
        <v>208</v>
      </c>
      <c r="B77" s="2" t="s">
        <v>71</v>
      </c>
      <c r="C77" s="2" t="s">
        <v>25</v>
      </c>
      <c r="D77" t="s">
        <v>209</v>
      </c>
      <c r="E77" s="2" t="s">
        <v>27</v>
      </c>
      <c r="F77" s="2">
        <v>18</v>
      </c>
      <c r="G77" s="2" t="s">
        <v>57</v>
      </c>
      <c r="H77">
        <v>82.81</v>
      </c>
      <c r="I77" s="3">
        <f>IF(ISBLANK(Table1[[#This Row],[Attendance (%)]]),AVERAGE(H77:H5075),Table1[[#This Row],[Attendance (%)]])</f>
        <v>82.81</v>
      </c>
      <c r="J77">
        <v>64.680000000000007</v>
      </c>
      <c r="K77">
        <v>68.19</v>
      </c>
      <c r="L77">
        <v>66.92</v>
      </c>
      <c r="M77" s="3">
        <f>IF(ISBLANK(Table1[[#This Row],[Assignments_Avg]]),AVERAGE(L77:L5075),Table1[[#This Row],[Assignments_Avg]])</f>
        <v>66.92</v>
      </c>
      <c r="N77">
        <v>57.48</v>
      </c>
      <c r="O77">
        <v>1.3</v>
      </c>
      <c r="P77">
        <v>63.49</v>
      </c>
      <c r="Q77">
        <v>85.23</v>
      </c>
      <c r="R77" s="2" t="s">
        <v>29</v>
      </c>
      <c r="S77" s="2" t="str">
        <f>IF(Table1[[#This Row],[Grade]]="F","Fail","Passes")</f>
        <v>Fail</v>
      </c>
      <c r="T77">
        <v>16.100000000000001</v>
      </c>
      <c r="U77" t="s">
        <v>30</v>
      </c>
      <c r="V77" t="s">
        <v>31</v>
      </c>
      <c r="W77" t="s">
        <v>32</v>
      </c>
      <c r="X77" t="str">
        <f>IF(ISBLANK(Table1[[#This Row],[Parent_Education_Level]]),"None",Table1[[#This Row],[Parent_Education_Level]])</f>
        <v>High School</v>
      </c>
      <c r="Y77" t="s">
        <v>48</v>
      </c>
      <c r="Z77">
        <v>2</v>
      </c>
      <c r="AA77">
        <v>7.5</v>
      </c>
    </row>
    <row r="78" spans="1:27" x14ac:dyDescent="0.35">
      <c r="A78" s="2" t="s">
        <v>210</v>
      </c>
      <c r="B78" s="2" t="s">
        <v>35</v>
      </c>
      <c r="C78" s="2" t="s">
        <v>25</v>
      </c>
      <c r="D78" t="s">
        <v>211</v>
      </c>
      <c r="E78" s="2" t="s">
        <v>27</v>
      </c>
      <c r="F78" s="2">
        <v>21</v>
      </c>
      <c r="G78" s="2" t="s">
        <v>28</v>
      </c>
      <c r="H78">
        <v>70.77</v>
      </c>
      <c r="I78" s="3">
        <f>IF(ISBLANK(Table1[[#This Row],[Attendance (%)]]),AVERAGE(H78:H5076),Table1[[#This Row],[Attendance (%)]])</f>
        <v>70.77</v>
      </c>
      <c r="J78">
        <v>70.22</v>
      </c>
      <c r="K78">
        <v>66.31</v>
      </c>
      <c r="M78" s="3">
        <f>IF(ISBLANK(Table1[[#This Row],[Assignments_Avg]]),AVERAGE(L78:L5076),Table1[[#This Row],[Assignments_Avg]])</f>
        <v>74.827893901609812</v>
      </c>
      <c r="N78">
        <v>62.41</v>
      </c>
      <c r="O78">
        <v>5.81</v>
      </c>
      <c r="P78">
        <v>56.51</v>
      </c>
      <c r="Q78">
        <v>58.85</v>
      </c>
      <c r="R78" s="2" t="s">
        <v>39</v>
      </c>
      <c r="S78" s="2" t="str">
        <f>IF(Table1[[#This Row],[Grade]]="F","Fail","Passes")</f>
        <v>Passes</v>
      </c>
      <c r="T78">
        <v>26.7</v>
      </c>
      <c r="U78" t="s">
        <v>30</v>
      </c>
      <c r="V78" t="s">
        <v>31</v>
      </c>
      <c r="X78" t="str">
        <f>IF(ISBLANK(Table1[[#This Row],[Parent_Education_Level]]),"None",Table1[[#This Row],[Parent_Education_Level]])</f>
        <v>None</v>
      </c>
      <c r="Y78" t="s">
        <v>52</v>
      </c>
      <c r="Z78">
        <v>1</v>
      </c>
      <c r="AA78">
        <v>4.7</v>
      </c>
    </row>
    <row r="79" spans="1:27" x14ac:dyDescent="0.35">
      <c r="A79" s="2" t="s">
        <v>212</v>
      </c>
      <c r="B79" s="2" t="s">
        <v>35</v>
      </c>
      <c r="C79" s="2" t="s">
        <v>79</v>
      </c>
      <c r="D79" t="s">
        <v>213</v>
      </c>
      <c r="E79" s="2" t="s">
        <v>38</v>
      </c>
      <c r="F79" s="2">
        <v>20</v>
      </c>
      <c r="G79" s="2" t="s">
        <v>57</v>
      </c>
      <c r="H79">
        <v>81.55</v>
      </c>
      <c r="I79" s="3">
        <f>IF(ISBLANK(Table1[[#This Row],[Attendance (%)]]),AVERAGE(H79:H5077),Table1[[#This Row],[Attendance (%)]])</f>
        <v>81.55</v>
      </c>
      <c r="J79">
        <v>88.87</v>
      </c>
      <c r="K79">
        <v>91.6</v>
      </c>
      <c r="L79">
        <v>94.11</v>
      </c>
      <c r="M79" s="3">
        <f>IF(ISBLANK(Table1[[#This Row],[Assignments_Avg]]),AVERAGE(L79:L5077),Table1[[#This Row],[Assignments_Avg]])</f>
        <v>94.11</v>
      </c>
      <c r="N79">
        <v>96.51</v>
      </c>
      <c r="O79">
        <v>5.36</v>
      </c>
      <c r="P79">
        <v>71.25</v>
      </c>
      <c r="Q79">
        <v>90.99</v>
      </c>
      <c r="R79" s="2" t="s">
        <v>46</v>
      </c>
      <c r="S79" s="2" t="str">
        <f>IF(Table1[[#This Row],[Grade]]="F","Fail","Passes")</f>
        <v>Passes</v>
      </c>
      <c r="T79">
        <v>16.899999999999999</v>
      </c>
      <c r="U79" t="s">
        <v>31</v>
      </c>
      <c r="V79" t="s">
        <v>31</v>
      </c>
      <c r="W79" t="s">
        <v>69</v>
      </c>
      <c r="X79" t="str">
        <f>IF(ISBLANK(Table1[[#This Row],[Parent_Education_Level]]),"None",Table1[[#This Row],[Parent_Education_Level]])</f>
        <v>Bachelor's</v>
      </c>
      <c r="Y79" t="s">
        <v>52</v>
      </c>
      <c r="Z79">
        <v>2</v>
      </c>
      <c r="AA79">
        <v>4.0999999999999996</v>
      </c>
    </row>
    <row r="80" spans="1:27" x14ac:dyDescent="0.35">
      <c r="A80" s="2" t="s">
        <v>214</v>
      </c>
      <c r="B80" s="2" t="s">
        <v>24</v>
      </c>
      <c r="C80" s="2" t="s">
        <v>94</v>
      </c>
      <c r="D80" t="s">
        <v>215</v>
      </c>
      <c r="E80" s="2" t="s">
        <v>38</v>
      </c>
      <c r="F80" s="2">
        <v>23</v>
      </c>
      <c r="G80" s="2" t="s">
        <v>28</v>
      </c>
      <c r="H80">
        <v>69.290000000000006</v>
      </c>
      <c r="I80" s="3">
        <f>IF(ISBLANK(Table1[[#This Row],[Attendance (%)]]),AVERAGE(H80:H5078),Table1[[#This Row],[Attendance (%)]])</f>
        <v>69.290000000000006</v>
      </c>
      <c r="J80">
        <v>89.16</v>
      </c>
      <c r="K80">
        <v>41.39</v>
      </c>
      <c r="L80">
        <v>80.77</v>
      </c>
      <c r="M80" s="3">
        <f>IF(ISBLANK(Table1[[#This Row],[Assignments_Avg]]),AVERAGE(L80:L5078),Table1[[#This Row],[Assignments_Avg]])</f>
        <v>80.77</v>
      </c>
      <c r="N80">
        <v>59.24</v>
      </c>
      <c r="O80">
        <v>9.43</v>
      </c>
      <c r="P80">
        <v>51.32</v>
      </c>
      <c r="Q80">
        <v>89.36</v>
      </c>
      <c r="R80" s="2" t="s">
        <v>39</v>
      </c>
      <c r="S80" s="2" t="str">
        <f>IF(Table1[[#This Row],[Grade]]="F","Fail","Passes")</f>
        <v>Passes</v>
      </c>
      <c r="T80">
        <v>24.8</v>
      </c>
      <c r="U80" t="s">
        <v>30</v>
      </c>
      <c r="V80" t="s">
        <v>31</v>
      </c>
      <c r="W80" t="s">
        <v>47</v>
      </c>
      <c r="X80" t="str">
        <f>IF(ISBLANK(Table1[[#This Row],[Parent_Education_Level]]),"None",Table1[[#This Row],[Parent_Education_Level]])</f>
        <v>Master's</v>
      </c>
      <c r="Y80" t="s">
        <v>33</v>
      </c>
      <c r="Z80">
        <v>7</v>
      </c>
      <c r="AA80">
        <v>4.7</v>
      </c>
    </row>
    <row r="81" spans="1:27" x14ac:dyDescent="0.35">
      <c r="A81" s="2" t="s">
        <v>216</v>
      </c>
      <c r="B81" s="2" t="s">
        <v>35</v>
      </c>
      <c r="C81" s="2" t="s">
        <v>55</v>
      </c>
      <c r="D81" t="s">
        <v>217</v>
      </c>
      <c r="E81" s="2" t="s">
        <v>38</v>
      </c>
      <c r="F81" s="2">
        <v>24</v>
      </c>
      <c r="G81" s="2" t="s">
        <v>57</v>
      </c>
      <c r="H81">
        <v>66.98</v>
      </c>
      <c r="I81" s="3">
        <f>IF(ISBLANK(Table1[[#This Row],[Attendance (%)]]),AVERAGE(H81:H5079),Table1[[#This Row],[Attendance (%)]])</f>
        <v>66.98</v>
      </c>
      <c r="J81">
        <v>87.9</v>
      </c>
      <c r="K81">
        <v>55.08</v>
      </c>
      <c r="M81" s="3">
        <f>IF(ISBLANK(Table1[[#This Row],[Assignments_Avg]]),AVERAGE(L81:L5079),Table1[[#This Row],[Assignments_Avg]])</f>
        <v>74.822172828305938</v>
      </c>
      <c r="N81">
        <v>84.75</v>
      </c>
      <c r="O81">
        <v>6.95</v>
      </c>
      <c r="P81">
        <v>94.17</v>
      </c>
      <c r="Q81">
        <v>91.88</v>
      </c>
      <c r="R81" s="2" t="s">
        <v>39</v>
      </c>
      <c r="S81" s="2" t="str">
        <f>IF(Table1[[#This Row],[Grade]]="F","Fail","Passes")</f>
        <v>Passes</v>
      </c>
      <c r="T81">
        <v>14.9</v>
      </c>
      <c r="U81" t="s">
        <v>30</v>
      </c>
      <c r="V81" t="s">
        <v>31</v>
      </c>
      <c r="W81" t="s">
        <v>69</v>
      </c>
      <c r="X81" t="str">
        <f>IF(ISBLANK(Table1[[#This Row],[Parent_Education_Level]]),"None",Table1[[#This Row],[Parent_Education_Level]])</f>
        <v>Bachelor's</v>
      </c>
      <c r="Y81" t="s">
        <v>48</v>
      </c>
      <c r="Z81">
        <v>3</v>
      </c>
      <c r="AA81">
        <v>4.2</v>
      </c>
    </row>
    <row r="82" spans="1:27" x14ac:dyDescent="0.35">
      <c r="A82" s="2" t="s">
        <v>218</v>
      </c>
      <c r="B82" s="2" t="s">
        <v>24</v>
      </c>
      <c r="C82" s="2" t="s">
        <v>94</v>
      </c>
      <c r="D82" t="s">
        <v>219</v>
      </c>
      <c r="E82" s="2" t="s">
        <v>27</v>
      </c>
      <c r="F82" s="2">
        <v>22</v>
      </c>
      <c r="G82" s="2" t="s">
        <v>57</v>
      </c>
      <c r="H82">
        <v>81.72</v>
      </c>
      <c r="I82" s="3">
        <f>IF(ISBLANK(Table1[[#This Row],[Attendance (%)]]),AVERAGE(H82:H5080),Table1[[#This Row],[Attendance (%)]])</f>
        <v>81.72</v>
      </c>
      <c r="J82">
        <v>46.07</v>
      </c>
      <c r="K82">
        <v>47.28</v>
      </c>
      <c r="M82" s="3">
        <f>IF(ISBLANK(Table1[[#This Row],[Assignments_Avg]]),AVERAGE(L82:L5080),Table1[[#This Row],[Assignments_Avg]])</f>
        <v>74.822172828305938</v>
      </c>
      <c r="N82">
        <v>98.23</v>
      </c>
      <c r="O82">
        <v>2.94</v>
      </c>
      <c r="P82">
        <v>61.99</v>
      </c>
      <c r="Q82">
        <v>63.81</v>
      </c>
      <c r="R82" s="2" t="s">
        <v>39</v>
      </c>
      <c r="S82" s="2" t="str">
        <f>IF(Table1[[#This Row],[Grade]]="F","Fail","Passes")</f>
        <v>Passes</v>
      </c>
      <c r="T82">
        <v>22.5</v>
      </c>
      <c r="U82" t="s">
        <v>31</v>
      </c>
      <c r="V82" t="s">
        <v>31</v>
      </c>
      <c r="X82" t="str">
        <f>IF(ISBLANK(Table1[[#This Row],[Parent_Education_Level]]),"None",Table1[[#This Row],[Parent_Education_Level]])</f>
        <v>None</v>
      </c>
      <c r="Y82" t="s">
        <v>52</v>
      </c>
      <c r="Z82">
        <v>5</v>
      </c>
      <c r="AA82">
        <v>6.2</v>
      </c>
    </row>
    <row r="83" spans="1:27" x14ac:dyDescent="0.35">
      <c r="A83" s="2" t="s">
        <v>220</v>
      </c>
      <c r="B83" s="2" t="s">
        <v>35</v>
      </c>
      <c r="C83" s="2" t="s">
        <v>94</v>
      </c>
      <c r="D83" t="s">
        <v>221</v>
      </c>
      <c r="E83" s="2" t="s">
        <v>27</v>
      </c>
      <c r="F83" s="2">
        <v>23</v>
      </c>
      <c r="G83" s="2" t="s">
        <v>57</v>
      </c>
      <c r="I83" s="3">
        <f>IF(ISBLANK(Table1[[#This Row],[Attendance (%)]]),AVERAGE(H83:H5081),Table1[[#This Row],[Attendance (%)]])</f>
        <v>75.45163376446591</v>
      </c>
      <c r="J83">
        <v>87.98</v>
      </c>
      <c r="K83">
        <v>42.12</v>
      </c>
      <c r="L83">
        <v>70.510000000000005</v>
      </c>
      <c r="M83" s="3">
        <f>IF(ISBLANK(Table1[[#This Row],[Assignments_Avg]]),AVERAGE(L83:L5081),Table1[[#This Row],[Assignments_Avg]])</f>
        <v>70.510000000000005</v>
      </c>
      <c r="N83">
        <v>55.98</v>
      </c>
      <c r="O83">
        <v>1.61</v>
      </c>
      <c r="P83">
        <v>77.459999999999994</v>
      </c>
      <c r="Q83">
        <v>72.430000000000007</v>
      </c>
      <c r="R83" s="2" t="s">
        <v>46</v>
      </c>
      <c r="S83" s="2" t="str">
        <f>IF(Table1[[#This Row],[Grade]]="F","Fail","Passes")</f>
        <v>Passes</v>
      </c>
      <c r="T83">
        <v>10.8</v>
      </c>
      <c r="U83" t="s">
        <v>30</v>
      </c>
      <c r="V83" t="s">
        <v>31</v>
      </c>
      <c r="W83" t="s">
        <v>47</v>
      </c>
      <c r="X83" t="str">
        <f>IF(ISBLANK(Table1[[#This Row],[Parent_Education_Level]]),"None",Table1[[#This Row],[Parent_Education_Level]])</f>
        <v>Master's</v>
      </c>
      <c r="Y83" t="s">
        <v>48</v>
      </c>
      <c r="Z83">
        <v>1</v>
      </c>
      <c r="AA83">
        <v>5.4</v>
      </c>
    </row>
    <row r="84" spans="1:27" x14ac:dyDescent="0.35">
      <c r="A84" s="2" t="s">
        <v>222</v>
      </c>
      <c r="B84" s="2" t="s">
        <v>42</v>
      </c>
      <c r="C84" s="2" t="s">
        <v>36</v>
      </c>
      <c r="D84" t="s">
        <v>223</v>
      </c>
      <c r="E84" s="2" t="s">
        <v>38</v>
      </c>
      <c r="F84" s="2">
        <v>20</v>
      </c>
      <c r="G84" s="2" t="s">
        <v>51</v>
      </c>
      <c r="I84" s="3">
        <f>IF(ISBLANK(Table1[[#This Row],[Attendance (%)]]),AVERAGE(H84:H5082),Table1[[#This Row],[Attendance (%)]])</f>
        <v>75.45163376446591</v>
      </c>
      <c r="J84">
        <v>47.22</v>
      </c>
      <c r="K84">
        <v>56.54</v>
      </c>
      <c r="L84">
        <v>65.88</v>
      </c>
      <c r="M84" s="3">
        <f>IF(ISBLANK(Table1[[#This Row],[Assignments_Avg]]),AVERAGE(L84:L5082),Table1[[#This Row],[Assignments_Avg]])</f>
        <v>65.88</v>
      </c>
      <c r="N84">
        <v>69.959999999999994</v>
      </c>
      <c r="O84">
        <v>8.5</v>
      </c>
      <c r="P84">
        <v>55.75</v>
      </c>
      <c r="Q84">
        <v>84.68</v>
      </c>
      <c r="R84" s="2" t="s">
        <v>39</v>
      </c>
      <c r="S84" s="2" t="str">
        <f>IF(Table1[[#This Row],[Grade]]="F","Fail","Passes")</f>
        <v>Passes</v>
      </c>
      <c r="T84">
        <v>27.9</v>
      </c>
      <c r="U84" t="s">
        <v>30</v>
      </c>
      <c r="V84" t="s">
        <v>31</v>
      </c>
      <c r="X84" t="str">
        <f>IF(ISBLANK(Table1[[#This Row],[Parent_Education_Level]]),"None",Table1[[#This Row],[Parent_Education_Level]])</f>
        <v>None</v>
      </c>
      <c r="Y84" t="s">
        <v>48</v>
      </c>
      <c r="Z84">
        <v>10</v>
      </c>
      <c r="AA84">
        <v>4</v>
      </c>
    </row>
    <row r="85" spans="1:27" x14ac:dyDescent="0.35">
      <c r="A85" s="2" t="s">
        <v>224</v>
      </c>
      <c r="B85" s="2" t="s">
        <v>59</v>
      </c>
      <c r="C85" s="2" t="s">
        <v>79</v>
      </c>
      <c r="D85" t="s">
        <v>225</v>
      </c>
      <c r="E85" s="2" t="s">
        <v>38</v>
      </c>
      <c r="F85" s="2">
        <v>20</v>
      </c>
      <c r="G85" s="2" t="s">
        <v>57</v>
      </c>
      <c r="H85">
        <v>57.47</v>
      </c>
      <c r="I85" s="3">
        <f>IF(ISBLANK(Table1[[#This Row],[Attendance (%)]]),AVERAGE(H85:H5083),Table1[[#This Row],[Attendance (%)]])</f>
        <v>57.47</v>
      </c>
      <c r="J85">
        <v>47.48</v>
      </c>
      <c r="K85">
        <v>99.31</v>
      </c>
      <c r="L85">
        <v>71.92</v>
      </c>
      <c r="M85" s="3">
        <f>IF(ISBLANK(Table1[[#This Row],[Assignments_Avg]]),AVERAGE(L85:L5083),Table1[[#This Row],[Assignments_Avg]])</f>
        <v>71.92</v>
      </c>
      <c r="N85">
        <v>61.2</v>
      </c>
      <c r="O85">
        <v>4.5999999999999996</v>
      </c>
      <c r="P85">
        <v>77.66</v>
      </c>
      <c r="Q85">
        <v>69.53</v>
      </c>
      <c r="R85" s="2" t="s">
        <v>46</v>
      </c>
      <c r="S85" s="2" t="str">
        <f>IF(Table1[[#This Row],[Grade]]="F","Fail","Passes")</f>
        <v>Passes</v>
      </c>
      <c r="T85">
        <v>29.2</v>
      </c>
      <c r="U85" t="s">
        <v>30</v>
      </c>
      <c r="V85" t="s">
        <v>31</v>
      </c>
      <c r="W85" t="s">
        <v>47</v>
      </c>
      <c r="X85" t="str">
        <f>IF(ISBLANK(Table1[[#This Row],[Parent_Education_Level]]),"None",Table1[[#This Row],[Parent_Education_Level]])</f>
        <v>Master's</v>
      </c>
      <c r="Y85" t="s">
        <v>33</v>
      </c>
      <c r="Z85">
        <v>10</v>
      </c>
      <c r="AA85">
        <v>4.4000000000000004</v>
      </c>
    </row>
    <row r="86" spans="1:27" x14ac:dyDescent="0.35">
      <c r="A86" s="2" t="s">
        <v>226</v>
      </c>
      <c r="B86" s="2" t="s">
        <v>24</v>
      </c>
      <c r="C86" s="2" t="s">
        <v>36</v>
      </c>
      <c r="D86" t="s">
        <v>227</v>
      </c>
      <c r="E86" s="2" t="s">
        <v>27</v>
      </c>
      <c r="F86" s="2">
        <v>21</v>
      </c>
      <c r="G86" s="2" t="s">
        <v>45</v>
      </c>
      <c r="H86">
        <v>68.430000000000007</v>
      </c>
      <c r="I86" s="3">
        <f>IF(ISBLANK(Table1[[#This Row],[Attendance (%)]]),AVERAGE(H86:H5084),Table1[[#This Row],[Attendance (%)]])</f>
        <v>68.430000000000007</v>
      </c>
      <c r="J86">
        <v>96.87</v>
      </c>
      <c r="K86">
        <v>56.21</v>
      </c>
      <c r="L86">
        <v>80.52</v>
      </c>
      <c r="M86" s="3">
        <f>IF(ISBLANK(Table1[[#This Row],[Assignments_Avg]]),AVERAGE(L86:L5084),Table1[[#This Row],[Assignments_Avg]])</f>
        <v>80.52</v>
      </c>
      <c r="N86">
        <v>61.08</v>
      </c>
      <c r="O86">
        <v>6.53</v>
      </c>
      <c r="P86">
        <v>51.95</v>
      </c>
      <c r="Q86">
        <v>53.5</v>
      </c>
      <c r="R86" s="2" t="s">
        <v>29</v>
      </c>
      <c r="S86" s="2" t="str">
        <f>IF(Table1[[#This Row],[Grade]]="F","Fail","Passes")</f>
        <v>Fail</v>
      </c>
      <c r="T86">
        <v>27.5</v>
      </c>
      <c r="U86" t="s">
        <v>31</v>
      </c>
      <c r="V86" t="s">
        <v>31</v>
      </c>
      <c r="X86" t="str">
        <f>IF(ISBLANK(Table1[[#This Row],[Parent_Education_Level]]),"None",Table1[[#This Row],[Parent_Education_Level]])</f>
        <v>None</v>
      </c>
      <c r="Y86" t="s">
        <v>52</v>
      </c>
      <c r="Z86">
        <v>10</v>
      </c>
      <c r="AA86">
        <v>6</v>
      </c>
    </row>
    <row r="87" spans="1:27" x14ac:dyDescent="0.35">
      <c r="A87" s="2" t="s">
        <v>228</v>
      </c>
      <c r="B87" s="2" t="s">
        <v>54</v>
      </c>
      <c r="C87" s="2" t="s">
        <v>94</v>
      </c>
      <c r="D87" t="s">
        <v>229</v>
      </c>
      <c r="E87" s="2" t="s">
        <v>27</v>
      </c>
      <c r="F87" s="2">
        <v>20</v>
      </c>
      <c r="G87" s="2" t="s">
        <v>57</v>
      </c>
      <c r="H87">
        <v>70.760000000000005</v>
      </c>
      <c r="I87" s="3">
        <f>IF(ISBLANK(Table1[[#This Row],[Attendance (%)]]),AVERAGE(H87:H5085),Table1[[#This Row],[Attendance (%)]])</f>
        <v>70.760000000000005</v>
      </c>
      <c r="J87">
        <v>89.16</v>
      </c>
      <c r="K87">
        <v>79.819999999999993</v>
      </c>
      <c r="L87">
        <v>74.650000000000006</v>
      </c>
      <c r="M87" s="3">
        <f>IF(ISBLANK(Table1[[#This Row],[Assignments_Avg]]),AVERAGE(L87:L5085),Table1[[#This Row],[Assignments_Avg]])</f>
        <v>74.650000000000006</v>
      </c>
      <c r="N87">
        <v>55.95</v>
      </c>
      <c r="O87">
        <v>5.65</v>
      </c>
      <c r="P87">
        <v>88.44</v>
      </c>
      <c r="Q87">
        <v>56.82</v>
      </c>
      <c r="R87" s="2" t="s">
        <v>77</v>
      </c>
      <c r="S87" s="2" t="str">
        <f>IF(Table1[[#This Row],[Grade]]="F","Fail","Passes")</f>
        <v>Passes</v>
      </c>
      <c r="T87">
        <v>13.7</v>
      </c>
      <c r="U87" t="s">
        <v>30</v>
      </c>
      <c r="V87" t="s">
        <v>31</v>
      </c>
      <c r="W87" t="s">
        <v>40</v>
      </c>
      <c r="X87" t="str">
        <f>IF(ISBLANK(Table1[[#This Row],[Parent_Education_Level]]),"None",Table1[[#This Row],[Parent_Education_Level]])</f>
        <v>None</v>
      </c>
      <c r="Y87" t="s">
        <v>48</v>
      </c>
      <c r="Z87">
        <v>8</v>
      </c>
      <c r="AA87">
        <v>8.6999999999999993</v>
      </c>
    </row>
    <row r="88" spans="1:27" x14ac:dyDescent="0.35">
      <c r="A88" s="2" t="s">
        <v>230</v>
      </c>
      <c r="B88" s="2" t="s">
        <v>97</v>
      </c>
      <c r="C88" s="2" t="s">
        <v>94</v>
      </c>
      <c r="D88" t="s">
        <v>231</v>
      </c>
      <c r="E88" s="2" t="s">
        <v>38</v>
      </c>
      <c r="F88" s="2">
        <v>18</v>
      </c>
      <c r="G88" s="2" t="s">
        <v>57</v>
      </c>
      <c r="H88">
        <v>81.430000000000007</v>
      </c>
      <c r="I88" s="3">
        <f>IF(ISBLANK(Table1[[#This Row],[Attendance (%)]]),AVERAGE(H88:H5086),Table1[[#This Row],[Attendance (%)]])</f>
        <v>81.430000000000007</v>
      </c>
      <c r="J88">
        <v>73.14</v>
      </c>
      <c r="K88">
        <v>47.1</v>
      </c>
      <c r="L88">
        <v>91.9</v>
      </c>
      <c r="M88" s="3">
        <f>IF(ISBLANK(Table1[[#This Row],[Assignments_Avg]]),AVERAGE(L88:L5086),Table1[[#This Row],[Assignments_Avg]])</f>
        <v>91.9</v>
      </c>
      <c r="N88">
        <v>82.48</v>
      </c>
      <c r="O88">
        <v>1.07</v>
      </c>
      <c r="P88">
        <v>97.77</v>
      </c>
      <c r="Q88">
        <v>79.86</v>
      </c>
      <c r="R88" s="2" t="s">
        <v>77</v>
      </c>
      <c r="S88" s="2" t="str">
        <f>IF(Table1[[#This Row],[Grade]]="F","Fail","Passes")</f>
        <v>Passes</v>
      </c>
      <c r="T88">
        <v>11.9</v>
      </c>
      <c r="U88" t="s">
        <v>30</v>
      </c>
      <c r="V88" t="s">
        <v>31</v>
      </c>
      <c r="W88" t="s">
        <v>47</v>
      </c>
      <c r="X88" t="str">
        <f>IF(ISBLANK(Table1[[#This Row],[Parent_Education_Level]]),"None",Table1[[#This Row],[Parent_Education_Level]])</f>
        <v>Master's</v>
      </c>
      <c r="Y88" t="s">
        <v>33</v>
      </c>
      <c r="Z88">
        <v>4</v>
      </c>
      <c r="AA88">
        <v>9</v>
      </c>
    </row>
    <row r="89" spans="1:27" x14ac:dyDescent="0.35">
      <c r="A89" s="2" t="s">
        <v>232</v>
      </c>
      <c r="B89" s="2" t="s">
        <v>120</v>
      </c>
      <c r="C89" s="2" t="s">
        <v>94</v>
      </c>
      <c r="D89" t="s">
        <v>233</v>
      </c>
      <c r="E89" s="2" t="s">
        <v>27</v>
      </c>
      <c r="F89" s="2">
        <v>20</v>
      </c>
      <c r="G89" s="2" t="s">
        <v>28</v>
      </c>
      <c r="H89">
        <v>95.73</v>
      </c>
      <c r="I89" s="3">
        <f>IF(ISBLANK(Table1[[#This Row],[Attendance (%)]]),AVERAGE(H89:H5087),Table1[[#This Row],[Attendance (%)]])</f>
        <v>95.73</v>
      </c>
      <c r="J89">
        <v>92.5</v>
      </c>
      <c r="K89">
        <v>76.11</v>
      </c>
      <c r="L89">
        <v>95.01</v>
      </c>
      <c r="M89" s="3">
        <f>IF(ISBLANK(Table1[[#This Row],[Assignments_Avg]]),AVERAGE(L89:L5087),Table1[[#This Row],[Assignments_Avg]])</f>
        <v>95.01</v>
      </c>
      <c r="N89">
        <v>87.32</v>
      </c>
      <c r="O89">
        <v>0.56999999999999995</v>
      </c>
      <c r="P89">
        <v>65.349999999999994</v>
      </c>
      <c r="Q89">
        <v>68.760000000000005</v>
      </c>
      <c r="R89" s="2" t="s">
        <v>61</v>
      </c>
      <c r="S89" s="2" t="str">
        <f>IF(Table1[[#This Row],[Grade]]="F","Fail","Passes")</f>
        <v>Passes</v>
      </c>
      <c r="T89">
        <v>9.6</v>
      </c>
      <c r="U89" t="s">
        <v>31</v>
      </c>
      <c r="V89" t="s">
        <v>31</v>
      </c>
      <c r="W89" t="s">
        <v>62</v>
      </c>
      <c r="X89" t="str">
        <f>IF(ISBLANK(Table1[[#This Row],[Parent_Education_Level]]),"None",Table1[[#This Row],[Parent_Education_Level]])</f>
        <v>PhD</v>
      </c>
      <c r="Y89" t="s">
        <v>33</v>
      </c>
      <c r="Z89">
        <v>10</v>
      </c>
      <c r="AA89">
        <v>4.3</v>
      </c>
    </row>
    <row r="90" spans="1:27" x14ac:dyDescent="0.35">
      <c r="A90" s="2" t="s">
        <v>234</v>
      </c>
      <c r="B90" s="2" t="s">
        <v>35</v>
      </c>
      <c r="C90" s="2" t="s">
        <v>43</v>
      </c>
      <c r="D90" t="s">
        <v>235</v>
      </c>
      <c r="E90" s="2" t="s">
        <v>27</v>
      </c>
      <c r="F90" s="2">
        <v>21</v>
      </c>
      <c r="G90" s="2" t="s">
        <v>28</v>
      </c>
      <c r="I90" s="3">
        <f>IF(ISBLANK(Table1[[#This Row],[Attendance (%)]]),AVERAGE(H90:H5088),Table1[[#This Row],[Attendance (%)]])</f>
        <v>75.452414811449628</v>
      </c>
      <c r="J90">
        <v>99.36</v>
      </c>
      <c r="K90">
        <v>99.07</v>
      </c>
      <c r="L90">
        <v>73.48</v>
      </c>
      <c r="M90" s="3">
        <f>IF(ISBLANK(Table1[[#This Row],[Assignments_Avg]]),AVERAGE(L90:L5088),Table1[[#This Row],[Assignments_Avg]])</f>
        <v>73.48</v>
      </c>
      <c r="N90">
        <v>83.84</v>
      </c>
      <c r="O90">
        <v>3.77</v>
      </c>
      <c r="P90">
        <v>62.91</v>
      </c>
      <c r="Q90">
        <v>50.27</v>
      </c>
      <c r="R90" s="2" t="s">
        <v>77</v>
      </c>
      <c r="S90" s="2" t="str">
        <f>IF(Table1[[#This Row],[Grade]]="F","Fail","Passes")</f>
        <v>Passes</v>
      </c>
      <c r="T90">
        <v>26.8</v>
      </c>
      <c r="U90" t="s">
        <v>30</v>
      </c>
      <c r="V90" t="s">
        <v>31</v>
      </c>
      <c r="W90" t="s">
        <v>62</v>
      </c>
      <c r="X90" t="str">
        <f>IF(ISBLANK(Table1[[#This Row],[Parent_Education_Level]]),"None",Table1[[#This Row],[Parent_Education_Level]])</f>
        <v>PhD</v>
      </c>
      <c r="Y90" t="s">
        <v>52</v>
      </c>
      <c r="Z90">
        <v>2</v>
      </c>
      <c r="AA90">
        <v>8.1999999999999993</v>
      </c>
    </row>
    <row r="91" spans="1:27" x14ac:dyDescent="0.35">
      <c r="A91" s="2" t="s">
        <v>236</v>
      </c>
      <c r="B91" s="2" t="s">
        <v>71</v>
      </c>
      <c r="C91" s="2" t="s">
        <v>36</v>
      </c>
      <c r="D91" t="s">
        <v>237</v>
      </c>
      <c r="E91" s="2" t="s">
        <v>27</v>
      </c>
      <c r="F91" s="2">
        <v>23</v>
      </c>
      <c r="G91" s="2" t="s">
        <v>51</v>
      </c>
      <c r="I91" s="3">
        <f>IF(ISBLANK(Table1[[#This Row],[Attendance (%)]]),AVERAGE(H91:H5089),Table1[[#This Row],[Attendance (%)]])</f>
        <v>75.452414811449628</v>
      </c>
      <c r="J91">
        <v>76.64</v>
      </c>
      <c r="K91">
        <v>57.51</v>
      </c>
      <c r="L91">
        <v>61.99</v>
      </c>
      <c r="M91" s="3">
        <f>IF(ISBLANK(Table1[[#This Row],[Assignments_Avg]]),AVERAGE(L91:L5089),Table1[[#This Row],[Assignments_Avg]])</f>
        <v>61.99</v>
      </c>
      <c r="N91">
        <v>96.23</v>
      </c>
      <c r="O91">
        <v>3.62</v>
      </c>
      <c r="P91">
        <v>72.400000000000006</v>
      </c>
      <c r="Q91">
        <v>88.34</v>
      </c>
      <c r="R91" s="2" t="s">
        <v>29</v>
      </c>
      <c r="S91" s="2" t="str">
        <f>IF(Table1[[#This Row],[Grade]]="F","Fail","Passes")</f>
        <v>Fail</v>
      </c>
      <c r="T91">
        <v>8</v>
      </c>
      <c r="U91" t="s">
        <v>30</v>
      </c>
      <c r="V91" t="s">
        <v>31</v>
      </c>
      <c r="W91" t="s">
        <v>69</v>
      </c>
      <c r="X91" t="str">
        <f>IF(ISBLANK(Table1[[#This Row],[Parent_Education_Level]]),"None",Table1[[#This Row],[Parent_Education_Level]])</f>
        <v>Bachelor's</v>
      </c>
      <c r="Y91" t="s">
        <v>33</v>
      </c>
      <c r="Z91">
        <v>8</v>
      </c>
      <c r="AA91">
        <v>6.4</v>
      </c>
    </row>
    <row r="92" spans="1:27" x14ac:dyDescent="0.35">
      <c r="A92" s="2" t="s">
        <v>238</v>
      </c>
      <c r="B92" s="2" t="s">
        <v>59</v>
      </c>
      <c r="C92" s="2" t="s">
        <v>94</v>
      </c>
      <c r="D92" t="s">
        <v>239</v>
      </c>
      <c r="E92" s="2" t="s">
        <v>27</v>
      </c>
      <c r="F92" s="2">
        <v>20</v>
      </c>
      <c r="G92" s="2" t="s">
        <v>51</v>
      </c>
      <c r="H92">
        <v>59.69</v>
      </c>
      <c r="I92" s="3">
        <f>IF(ISBLANK(Table1[[#This Row],[Attendance (%)]]),AVERAGE(H92:H5090),Table1[[#This Row],[Attendance (%)]])</f>
        <v>59.69</v>
      </c>
      <c r="J92">
        <v>76.77</v>
      </c>
      <c r="K92">
        <v>90.88</v>
      </c>
      <c r="L92">
        <v>97.26</v>
      </c>
      <c r="M92" s="3">
        <f>IF(ISBLANK(Table1[[#This Row],[Assignments_Avg]]),AVERAGE(L92:L5090),Table1[[#This Row],[Assignments_Avg]])</f>
        <v>97.26</v>
      </c>
      <c r="N92">
        <v>57.28</v>
      </c>
      <c r="O92">
        <v>6.74</v>
      </c>
      <c r="P92">
        <v>81</v>
      </c>
      <c r="Q92">
        <v>70.84</v>
      </c>
      <c r="R92" s="2" t="s">
        <v>77</v>
      </c>
      <c r="S92" s="2" t="str">
        <f>IF(Table1[[#This Row],[Grade]]="F","Fail","Passes")</f>
        <v>Passes</v>
      </c>
      <c r="T92">
        <v>21.1</v>
      </c>
      <c r="U92" t="s">
        <v>30</v>
      </c>
      <c r="V92" t="s">
        <v>31</v>
      </c>
      <c r="W92" t="s">
        <v>62</v>
      </c>
      <c r="X92" t="str">
        <f>IF(ISBLANK(Table1[[#This Row],[Parent_Education_Level]]),"None",Table1[[#This Row],[Parent_Education_Level]])</f>
        <v>PhD</v>
      </c>
      <c r="Y92" t="s">
        <v>33</v>
      </c>
      <c r="Z92">
        <v>10</v>
      </c>
      <c r="AA92">
        <v>7.1</v>
      </c>
    </row>
    <row r="93" spans="1:27" x14ac:dyDescent="0.35">
      <c r="A93" s="2" t="s">
        <v>240</v>
      </c>
      <c r="B93" s="2" t="s">
        <v>35</v>
      </c>
      <c r="C93" s="2" t="s">
        <v>25</v>
      </c>
      <c r="D93" t="s">
        <v>241</v>
      </c>
      <c r="E93" s="2" t="s">
        <v>27</v>
      </c>
      <c r="F93" s="2">
        <v>22</v>
      </c>
      <c r="G93" s="2" t="s">
        <v>45</v>
      </c>
      <c r="H93">
        <v>75.11</v>
      </c>
      <c r="I93" s="3">
        <f>IF(ISBLANK(Table1[[#This Row],[Attendance (%)]]),AVERAGE(H93:H5091),Table1[[#This Row],[Attendance (%)]])</f>
        <v>75.11</v>
      </c>
      <c r="J93">
        <v>85.27</v>
      </c>
      <c r="K93">
        <v>99.85</v>
      </c>
      <c r="L93">
        <v>86.75</v>
      </c>
      <c r="M93" s="3">
        <f>IF(ISBLANK(Table1[[#This Row],[Assignments_Avg]]),AVERAGE(L93:L5091),Table1[[#This Row],[Assignments_Avg]])</f>
        <v>86.75</v>
      </c>
      <c r="N93">
        <v>65.989999999999995</v>
      </c>
      <c r="O93">
        <v>6.32</v>
      </c>
      <c r="P93">
        <v>59.45</v>
      </c>
      <c r="Q93">
        <v>65.69</v>
      </c>
      <c r="R93" s="2" t="s">
        <v>61</v>
      </c>
      <c r="S93" s="2" t="str">
        <f>IF(Table1[[#This Row],[Grade]]="F","Fail","Passes")</f>
        <v>Passes</v>
      </c>
      <c r="T93">
        <v>13.3</v>
      </c>
      <c r="U93" t="s">
        <v>30</v>
      </c>
      <c r="V93" t="s">
        <v>31</v>
      </c>
      <c r="W93" t="s">
        <v>69</v>
      </c>
      <c r="X93" t="str">
        <f>IF(ISBLANK(Table1[[#This Row],[Parent_Education_Level]]),"None",Table1[[#This Row],[Parent_Education_Level]])</f>
        <v>Bachelor's</v>
      </c>
      <c r="Y93" t="s">
        <v>33</v>
      </c>
      <c r="Z93">
        <v>5</v>
      </c>
      <c r="AA93">
        <v>6.5</v>
      </c>
    </row>
    <row r="94" spans="1:27" x14ac:dyDescent="0.35">
      <c r="A94" s="2" t="s">
        <v>242</v>
      </c>
      <c r="B94" s="2" t="s">
        <v>71</v>
      </c>
      <c r="C94" s="2" t="s">
        <v>79</v>
      </c>
      <c r="D94" t="s">
        <v>243</v>
      </c>
      <c r="E94" s="2" t="s">
        <v>27</v>
      </c>
      <c r="F94" s="2">
        <v>24</v>
      </c>
      <c r="G94" s="2" t="s">
        <v>28</v>
      </c>
      <c r="H94">
        <v>71.489999999999995</v>
      </c>
      <c r="I94" s="3">
        <f>IF(ISBLANK(Table1[[#This Row],[Attendance (%)]]),AVERAGE(H94:H5092),Table1[[#This Row],[Attendance (%)]])</f>
        <v>71.489999999999995</v>
      </c>
      <c r="J94">
        <v>53.93</v>
      </c>
      <c r="K94">
        <v>75.31</v>
      </c>
      <c r="L94">
        <v>82.01</v>
      </c>
      <c r="M94" s="3">
        <f>IF(ISBLANK(Table1[[#This Row],[Assignments_Avg]]),AVERAGE(L94:L5092),Table1[[#This Row],[Assignments_Avg]])</f>
        <v>82.01</v>
      </c>
      <c r="N94">
        <v>67.23</v>
      </c>
      <c r="O94">
        <v>9.69</v>
      </c>
      <c r="P94">
        <v>90.17</v>
      </c>
      <c r="Q94">
        <v>85.68</v>
      </c>
      <c r="R94" s="2" t="s">
        <v>46</v>
      </c>
      <c r="S94" s="2" t="str">
        <f>IF(Table1[[#This Row],[Grade]]="F","Fail","Passes")</f>
        <v>Passes</v>
      </c>
      <c r="T94">
        <v>9.6999999999999993</v>
      </c>
      <c r="U94" t="s">
        <v>30</v>
      </c>
      <c r="V94" t="s">
        <v>31</v>
      </c>
      <c r="W94" t="s">
        <v>62</v>
      </c>
      <c r="X94" t="str">
        <f>IF(ISBLANK(Table1[[#This Row],[Parent_Education_Level]]),"None",Table1[[#This Row],[Parent_Education_Level]])</f>
        <v>PhD</v>
      </c>
      <c r="Y94" t="s">
        <v>33</v>
      </c>
      <c r="Z94">
        <v>2</v>
      </c>
      <c r="AA94">
        <v>8.6</v>
      </c>
    </row>
    <row r="95" spans="1:27" x14ac:dyDescent="0.35">
      <c r="A95" s="2" t="s">
        <v>244</v>
      </c>
      <c r="B95" s="2" t="s">
        <v>97</v>
      </c>
      <c r="C95" s="2" t="s">
        <v>79</v>
      </c>
      <c r="D95" t="s">
        <v>245</v>
      </c>
      <c r="E95" s="2" t="s">
        <v>27</v>
      </c>
      <c r="F95" s="2">
        <v>22</v>
      </c>
      <c r="G95" s="2" t="s">
        <v>28</v>
      </c>
      <c r="H95">
        <v>86.45</v>
      </c>
      <c r="I95" s="3">
        <f>IF(ISBLANK(Table1[[#This Row],[Attendance (%)]]),AVERAGE(H95:H5093),Table1[[#This Row],[Attendance (%)]])</f>
        <v>86.45</v>
      </c>
      <c r="J95">
        <v>50.03</v>
      </c>
      <c r="K95">
        <v>58.56</v>
      </c>
      <c r="L95">
        <v>87.27</v>
      </c>
      <c r="M95" s="3">
        <f>IF(ISBLANK(Table1[[#This Row],[Assignments_Avg]]),AVERAGE(L95:L5093),Table1[[#This Row],[Assignments_Avg]])</f>
        <v>87.27</v>
      </c>
      <c r="N95">
        <v>61.6</v>
      </c>
      <c r="O95">
        <v>8.58</v>
      </c>
      <c r="P95">
        <v>59.93</v>
      </c>
      <c r="Q95">
        <v>72.760000000000005</v>
      </c>
      <c r="R95" s="2" t="s">
        <v>39</v>
      </c>
      <c r="S95" s="2" t="str">
        <f>IF(Table1[[#This Row],[Grade]]="F","Fail","Passes")</f>
        <v>Passes</v>
      </c>
      <c r="T95">
        <v>9.6</v>
      </c>
      <c r="U95" t="s">
        <v>30</v>
      </c>
      <c r="V95" t="s">
        <v>31</v>
      </c>
      <c r="W95" t="s">
        <v>32</v>
      </c>
      <c r="X95" t="str">
        <f>IF(ISBLANK(Table1[[#This Row],[Parent_Education_Level]]),"None",Table1[[#This Row],[Parent_Education_Level]])</f>
        <v>High School</v>
      </c>
      <c r="Y95" t="s">
        <v>48</v>
      </c>
      <c r="Z95">
        <v>9</v>
      </c>
      <c r="AA95">
        <v>6.4</v>
      </c>
    </row>
    <row r="96" spans="1:27" x14ac:dyDescent="0.35">
      <c r="A96" s="2" t="s">
        <v>246</v>
      </c>
      <c r="B96" s="2" t="s">
        <v>97</v>
      </c>
      <c r="C96" s="2" t="s">
        <v>25</v>
      </c>
      <c r="D96" t="s">
        <v>247</v>
      </c>
      <c r="E96" s="2" t="s">
        <v>38</v>
      </c>
      <c r="F96" s="2">
        <v>22</v>
      </c>
      <c r="G96" s="2" t="s">
        <v>57</v>
      </c>
      <c r="I96" s="3">
        <f>IF(ISBLANK(Table1[[#This Row],[Attendance (%)]]),AVERAGE(H96:H5094),Table1[[#This Row],[Attendance (%)]])</f>
        <v>75.454477035016211</v>
      </c>
      <c r="J96">
        <v>85.57</v>
      </c>
      <c r="K96">
        <v>80.41</v>
      </c>
      <c r="M96" s="3">
        <f>IF(ISBLANK(Table1[[#This Row],[Assignments_Avg]]),AVERAGE(L96:L5094),Table1[[#This Row],[Assignments_Avg]])</f>
        <v>74.80705414012759</v>
      </c>
      <c r="N96">
        <v>57.11</v>
      </c>
      <c r="O96">
        <v>4.97</v>
      </c>
      <c r="P96">
        <v>50.27</v>
      </c>
      <c r="Q96">
        <v>84.74</v>
      </c>
      <c r="R96" s="2" t="s">
        <v>29</v>
      </c>
      <c r="S96" s="2" t="str">
        <f>IF(Table1[[#This Row],[Grade]]="F","Fail","Passes")</f>
        <v>Fail</v>
      </c>
      <c r="T96">
        <v>26.8</v>
      </c>
      <c r="U96" t="s">
        <v>30</v>
      </c>
      <c r="V96" t="s">
        <v>31</v>
      </c>
      <c r="W96" t="s">
        <v>32</v>
      </c>
      <c r="X96" t="str">
        <f>IF(ISBLANK(Table1[[#This Row],[Parent_Education_Level]]),"None",Table1[[#This Row],[Parent_Education_Level]])</f>
        <v>High School</v>
      </c>
      <c r="Y96" t="s">
        <v>52</v>
      </c>
      <c r="Z96">
        <v>6</v>
      </c>
      <c r="AA96">
        <v>4.8</v>
      </c>
    </row>
    <row r="97" spans="1:27" x14ac:dyDescent="0.35">
      <c r="A97" s="2" t="s">
        <v>248</v>
      </c>
      <c r="B97" s="2" t="s">
        <v>97</v>
      </c>
      <c r="C97" s="2" t="s">
        <v>79</v>
      </c>
      <c r="D97" t="s">
        <v>249</v>
      </c>
      <c r="E97" s="2" t="s">
        <v>38</v>
      </c>
      <c r="F97" s="2">
        <v>23</v>
      </c>
      <c r="G97" s="2" t="s">
        <v>51</v>
      </c>
      <c r="H97">
        <v>79.72</v>
      </c>
      <c r="I97" s="3">
        <f>IF(ISBLANK(Table1[[#This Row],[Attendance (%)]]),AVERAGE(H97:H5095),Table1[[#This Row],[Attendance (%)]])</f>
        <v>79.72</v>
      </c>
      <c r="J97">
        <v>60.69</v>
      </c>
      <c r="K97">
        <v>90.69</v>
      </c>
      <c r="L97">
        <v>53.38</v>
      </c>
      <c r="M97" s="3">
        <f>IF(ISBLANK(Table1[[#This Row],[Assignments_Avg]]),AVERAGE(L97:L5095),Table1[[#This Row],[Assignments_Avg]])</f>
        <v>53.38</v>
      </c>
      <c r="N97">
        <v>74.34</v>
      </c>
      <c r="O97">
        <v>5</v>
      </c>
      <c r="P97">
        <v>76.209999999999994</v>
      </c>
      <c r="Q97">
        <v>50.66</v>
      </c>
      <c r="R97" s="2" t="s">
        <v>46</v>
      </c>
      <c r="S97" s="2" t="str">
        <f>IF(Table1[[#This Row],[Grade]]="F","Fail","Passes")</f>
        <v>Passes</v>
      </c>
      <c r="T97">
        <v>26.5</v>
      </c>
      <c r="U97" t="s">
        <v>31</v>
      </c>
      <c r="V97" t="s">
        <v>31</v>
      </c>
      <c r="W97" t="s">
        <v>32</v>
      </c>
      <c r="X97" t="str">
        <f>IF(ISBLANK(Table1[[#This Row],[Parent_Education_Level]]),"None",Table1[[#This Row],[Parent_Education_Level]])</f>
        <v>High School</v>
      </c>
      <c r="Y97" t="s">
        <v>33</v>
      </c>
      <c r="Z97">
        <v>8</v>
      </c>
      <c r="AA97">
        <v>7.9</v>
      </c>
    </row>
    <row r="98" spans="1:27" x14ac:dyDescent="0.35">
      <c r="A98" s="2" t="s">
        <v>250</v>
      </c>
      <c r="B98" s="2" t="s">
        <v>71</v>
      </c>
      <c r="C98" s="2" t="s">
        <v>43</v>
      </c>
      <c r="D98" t="s">
        <v>251</v>
      </c>
      <c r="E98" s="2" t="s">
        <v>27</v>
      </c>
      <c r="F98" s="2">
        <v>19</v>
      </c>
      <c r="G98" s="2" t="s">
        <v>28</v>
      </c>
      <c r="H98">
        <v>94.19</v>
      </c>
      <c r="I98" s="3">
        <f>IF(ISBLANK(Table1[[#This Row],[Attendance (%)]]),AVERAGE(H98:H5096),Table1[[#This Row],[Attendance (%)]])</f>
        <v>94.19</v>
      </c>
      <c r="J98">
        <v>48.1</v>
      </c>
      <c r="K98">
        <v>50.28</v>
      </c>
      <c r="L98">
        <v>57.66</v>
      </c>
      <c r="M98" s="3">
        <f>IF(ISBLANK(Table1[[#This Row],[Assignments_Avg]]),AVERAGE(L98:L5096),Table1[[#This Row],[Assignments_Avg]])</f>
        <v>57.66</v>
      </c>
      <c r="N98">
        <v>91.72</v>
      </c>
      <c r="O98">
        <v>6.74</v>
      </c>
      <c r="P98">
        <v>55.76</v>
      </c>
      <c r="Q98">
        <v>50.47</v>
      </c>
      <c r="R98" s="2" t="s">
        <v>39</v>
      </c>
      <c r="S98" s="2" t="str">
        <f>IF(Table1[[#This Row],[Grade]]="F","Fail","Passes")</f>
        <v>Passes</v>
      </c>
      <c r="T98">
        <v>11.8</v>
      </c>
      <c r="U98" t="s">
        <v>30</v>
      </c>
      <c r="V98" t="s">
        <v>31</v>
      </c>
      <c r="W98" t="s">
        <v>32</v>
      </c>
      <c r="X98" t="str">
        <f>IF(ISBLANK(Table1[[#This Row],[Parent_Education_Level]]),"None",Table1[[#This Row],[Parent_Education_Level]])</f>
        <v>High School</v>
      </c>
      <c r="Y98" t="s">
        <v>33</v>
      </c>
      <c r="Z98">
        <v>2</v>
      </c>
      <c r="AA98">
        <v>6.6</v>
      </c>
    </row>
    <row r="99" spans="1:27" x14ac:dyDescent="0.35">
      <c r="A99" s="2" t="s">
        <v>252</v>
      </c>
      <c r="B99" s="2" t="s">
        <v>35</v>
      </c>
      <c r="C99" s="2" t="s">
        <v>43</v>
      </c>
      <c r="D99" t="s">
        <v>253</v>
      </c>
      <c r="E99" s="2" t="s">
        <v>27</v>
      </c>
      <c r="F99" s="2">
        <v>24</v>
      </c>
      <c r="G99" s="2" t="s">
        <v>28</v>
      </c>
      <c r="H99">
        <v>95.53</v>
      </c>
      <c r="I99" s="3">
        <f>IF(ISBLANK(Table1[[#This Row],[Attendance (%)]]),AVERAGE(H99:H5097),Table1[[#This Row],[Attendance (%)]])</f>
        <v>95.53</v>
      </c>
      <c r="J99">
        <v>58.89</v>
      </c>
      <c r="K99">
        <v>67.150000000000006</v>
      </c>
      <c r="L99">
        <v>57.37</v>
      </c>
      <c r="M99" s="3">
        <f>IF(ISBLANK(Table1[[#This Row],[Assignments_Avg]]),AVERAGE(L99:L5097),Table1[[#This Row],[Assignments_Avg]])</f>
        <v>57.37</v>
      </c>
      <c r="N99">
        <v>97.73</v>
      </c>
      <c r="O99">
        <v>1.1399999999999999</v>
      </c>
      <c r="P99">
        <v>84.91</v>
      </c>
      <c r="Q99">
        <v>78</v>
      </c>
      <c r="R99" s="2" t="s">
        <v>39</v>
      </c>
      <c r="S99" s="2" t="str">
        <f>IF(Table1[[#This Row],[Grade]]="F","Fail","Passes")</f>
        <v>Passes</v>
      </c>
      <c r="T99">
        <v>5.8</v>
      </c>
      <c r="U99" t="s">
        <v>31</v>
      </c>
      <c r="V99" t="s">
        <v>31</v>
      </c>
      <c r="X99" t="str">
        <f>IF(ISBLANK(Table1[[#This Row],[Parent_Education_Level]]),"None",Table1[[#This Row],[Parent_Education_Level]])</f>
        <v>None</v>
      </c>
      <c r="Y99" t="s">
        <v>33</v>
      </c>
      <c r="Z99">
        <v>5</v>
      </c>
      <c r="AA99">
        <v>4.5999999999999996</v>
      </c>
    </row>
    <row r="100" spans="1:27" x14ac:dyDescent="0.35">
      <c r="A100" s="2" t="s">
        <v>254</v>
      </c>
      <c r="B100" s="2" t="s">
        <v>97</v>
      </c>
      <c r="C100" s="2" t="s">
        <v>55</v>
      </c>
      <c r="D100" t="s">
        <v>255</v>
      </c>
      <c r="E100" s="2" t="s">
        <v>27</v>
      </c>
      <c r="F100" s="2">
        <v>22</v>
      </c>
      <c r="G100" s="2" t="s">
        <v>57</v>
      </c>
      <c r="H100">
        <v>97.94</v>
      </c>
      <c r="I100" s="3">
        <f>IF(ISBLANK(Table1[[#This Row],[Attendance (%)]]),AVERAGE(H100:H5098),Table1[[#This Row],[Attendance (%)]])</f>
        <v>97.94</v>
      </c>
      <c r="J100">
        <v>61.52</v>
      </c>
      <c r="K100">
        <v>59.15</v>
      </c>
      <c r="L100">
        <v>71.03</v>
      </c>
      <c r="M100" s="3">
        <f>IF(ISBLANK(Table1[[#This Row],[Assignments_Avg]]),AVERAGE(L100:L5098),Table1[[#This Row],[Assignments_Avg]])</f>
        <v>71.03</v>
      </c>
      <c r="N100">
        <v>56.47</v>
      </c>
      <c r="O100">
        <v>10</v>
      </c>
      <c r="P100">
        <v>58.37</v>
      </c>
      <c r="Q100">
        <v>99.11</v>
      </c>
      <c r="R100" s="2" t="s">
        <v>61</v>
      </c>
      <c r="S100" s="2" t="str">
        <f>IF(Table1[[#This Row],[Grade]]="F","Fail","Passes")</f>
        <v>Passes</v>
      </c>
      <c r="T100">
        <v>26.7</v>
      </c>
      <c r="U100" t="s">
        <v>30</v>
      </c>
      <c r="V100" t="s">
        <v>31</v>
      </c>
      <c r="W100" t="s">
        <v>62</v>
      </c>
      <c r="X100" t="str">
        <f>IF(ISBLANK(Table1[[#This Row],[Parent_Education_Level]]),"None",Table1[[#This Row],[Parent_Education_Level]])</f>
        <v>PhD</v>
      </c>
      <c r="Y100" t="s">
        <v>48</v>
      </c>
      <c r="Z100">
        <v>3</v>
      </c>
      <c r="AA100">
        <v>6.3</v>
      </c>
    </row>
    <row r="101" spans="1:27" x14ac:dyDescent="0.35">
      <c r="A101" s="2" t="s">
        <v>256</v>
      </c>
      <c r="B101" s="2" t="s">
        <v>42</v>
      </c>
      <c r="C101" s="2" t="s">
        <v>55</v>
      </c>
      <c r="D101" t="s">
        <v>257</v>
      </c>
      <c r="E101" s="2" t="s">
        <v>38</v>
      </c>
      <c r="F101" s="2">
        <v>22</v>
      </c>
      <c r="G101" s="2" t="s">
        <v>57</v>
      </c>
      <c r="H101">
        <v>88.66</v>
      </c>
      <c r="I101" s="3">
        <f>IF(ISBLANK(Table1[[#This Row],[Attendance (%)]]),AVERAGE(H101:H5099),Table1[[#This Row],[Attendance (%)]])</f>
        <v>88.66</v>
      </c>
      <c r="J101">
        <v>97.91</v>
      </c>
      <c r="K101">
        <v>57</v>
      </c>
      <c r="L101">
        <v>57.87</v>
      </c>
      <c r="M101" s="3">
        <f>IF(ISBLANK(Table1[[#This Row],[Assignments_Avg]]),AVERAGE(L101:L5099),Table1[[#This Row],[Assignments_Avg]])</f>
        <v>57.87</v>
      </c>
      <c r="N101">
        <v>91.16</v>
      </c>
      <c r="O101">
        <v>5.19</v>
      </c>
      <c r="P101">
        <v>90.87</v>
      </c>
      <c r="Q101">
        <v>63.62</v>
      </c>
      <c r="R101" s="2" t="s">
        <v>61</v>
      </c>
      <c r="S101" s="2" t="str">
        <f>IF(Table1[[#This Row],[Grade]]="F","Fail","Passes")</f>
        <v>Passes</v>
      </c>
      <c r="T101">
        <v>6.4</v>
      </c>
      <c r="U101" t="s">
        <v>30</v>
      </c>
      <c r="V101" t="s">
        <v>31</v>
      </c>
      <c r="W101" t="s">
        <v>47</v>
      </c>
      <c r="X101" t="str">
        <f>IF(ISBLANK(Table1[[#This Row],[Parent_Education_Level]]),"None",Table1[[#This Row],[Parent_Education_Level]])</f>
        <v>Master's</v>
      </c>
      <c r="Y101" t="s">
        <v>33</v>
      </c>
      <c r="Z101">
        <v>8</v>
      </c>
      <c r="AA101">
        <v>7.4</v>
      </c>
    </row>
    <row r="102" spans="1:27" x14ac:dyDescent="0.35">
      <c r="A102" s="2" t="s">
        <v>258</v>
      </c>
      <c r="B102" s="2" t="s">
        <v>24</v>
      </c>
      <c r="C102" s="2" t="s">
        <v>55</v>
      </c>
      <c r="D102" t="s">
        <v>259</v>
      </c>
      <c r="E102" s="2" t="s">
        <v>38</v>
      </c>
      <c r="F102" s="2">
        <v>19</v>
      </c>
      <c r="G102" s="2" t="s">
        <v>51</v>
      </c>
      <c r="H102">
        <v>95.3</v>
      </c>
      <c r="I102" s="3">
        <f>IF(ISBLANK(Table1[[#This Row],[Attendance (%)]]),AVERAGE(H102:H5100),Table1[[#This Row],[Attendance (%)]])</f>
        <v>95.3</v>
      </c>
      <c r="J102">
        <v>81.88</v>
      </c>
      <c r="K102">
        <v>91.65</v>
      </c>
      <c r="L102">
        <v>92.73</v>
      </c>
      <c r="M102" s="3">
        <f>IF(ISBLANK(Table1[[#This Row],[Assignments_Avg]]),AVERAGE(L102:L5100),Table1[[#This Row],[Assignments_Avg]])</f>
        <v>92.73</v>
      </c>
      <c r="N102">
        <v>91.23</v>
      </c>
      <c r="O102">
        <v>9.1</v>
      </c>
      <c r="P102">
        <v>73.52</v>
      </c>
      <c r="Q102">
        <v>84.14</v>
      </c>
      <c r="R102" s="2" t="s">
        <v>39</v>
      </c>
      <c r="S102" s="2" t="str">
        <f>IF(Table1[[#This Row],[Grade]]="F","Fail","Passes")</f>
        <v>Passes</v>
      </c>
      <c r="T102">
        <v>7.1</v>
      </c>
      <c r="U102" t="s">
        <v>30</v>
      </c>
      <c r="V102" t="s">
        <v>30</v>
      </c>
      <c r="W102" t="s">
        <v>47</v>
      </c>
      <c r="X102" t="str">
        <f>IF(ISBLANK(Table1[[#This Row],[Parent_Education_Level]]),"None",Table1[[#This Row],[Parent_Education_Level]])</f>
        <v>Master's</v>
      </c>
      <c r="Y102" t="s">
        <v>33</v>
      </c>
      <c r="Z102">
        <v>1</v>
      </c>
      <c r="AA102">
        <v>5.5</v>
      </c>
    </row>
    <row r="103" spans="1:27" x14ac:dyDescent="0.35">
      <c r="A103" s="2" t="s">
        <v>260</v>
      </c>
      <c r="B103" s="2" t="s">
        <v>71</v>
      </c>
      <c r="C103" s="2" t="s">
        <v>79</v>
      </c>
      <c r="D103" t="s">
        <v>261</v>
      </c>
      <c r="E103" s="2" t="s">
        <v>27</v>
      </c>
      <c r="F103" s="2">
        <v>23</v>
      </c>
      <c r="G103" s="2" t="s">
        <v>57</v>
      </c>
      <c r="H103">
        <v>61.73</v>
      </c>
      <c r="I103" s="3">
        <f>IF(ISBLANK(Table1[[#This Row],[Attendance (%)]]),AVERAGE(H103:H5101),Table1[[#This Row],[Attendance (%)]])</f>
        <v>61.73</v>
      </c>
      <c r="J103">
        <v>71.849999999999994</v>
      </c>
      <c r="K103">
        <v>65.3</v>
      </c>
      <c r="L103">
        <v>78.900000000000006</v>
      </c>
      <c r="M103" s="3">
        <f>IF(ISBLANK(Table1[[#This Row],[Assignments_Avg]]),AVERAGE(L103:L5101),Table1[[#This Row],[Assignments_Avg]])</f>
        <v>78.900000000000006</v>
      </c>
      <c r="N103">
        <v>69.45</v>
      </c>
      <c r="O103">
        <v>9.67</v>
      </c>
      <c r="P103">
        <v>78.31</v>
      </c>
      <c r="Q103">
        <v>58.61</v>
      </c>
      <c r="R103" s="2" t="s">
        <v>29</v>
      </c>
      <c r="S103" s="2" t="str">
        <f>IF(Table1[[#This Row],[Grade]]="F","Fail","Passes")</f>
        <v>Fail</v>
      </c>
      <c r="T103">
        <v>25.5</v>
      </c>
      <c r="U103" t="s">
        <v>30</v>
      </c>
      <c r="V103" t="s">
        <v>31</v>
      </c>
      <c r="W103" t="s">
        <v>47</v>
      </c>
      <c r="X103" t="str">
        <f>IF(ISBLANK(Table1[[#This Row],[Parent_Education_Level]]),"None",Table1[[#This Row],[Parent_Education_Level]])</f>
        <v>Master's</v>
      </c>
      <c r="Y103" t="s">
        <v>48</v>
      </c>
      <c r="Z103">
        <v>9</v>
      </c>
      <c r="AA103">
        <v>8.6</v>
      </c>
    </row>
    <row r="104" spans="1:27" x14ac:dyDescent="0.35">
      <c r="A104" s="2" t="s">
        <v>262</v>
      </c>
      <c r="B104" s="2" t="s">
        <v>71</v>
      </c>
      <c r="C104" s="2" t="s">
        <v>43</v>
      </c>
      <c r="D104" t="s">
        <v>263</v>
      </c>
      <c r="E104" s="2" t="s">
        <v>38</v>
      </c>
      <c r="F104" s="2">
        <v>24</v>
      </c>
      <c r="G104" s="2" t="s">
        <v>28</v>
      </c>
      <c r="H104">
        <v>59.88</v>
      </c>
      <c r="I104" s="3">
        <f>IF(ISBLANK(Table1[[#This Row],[Attendance (%)]]),AVERAGE(H104:H5102),Table1[[#This Row],[Attendance (%)]])</f>
        <v>59.88</v>
      </c>
      <c r="J104">
        <v>98.13</v>
      </c>
      <c r="K104">
        <v>60.34</v>
      </c>
      <c r="L104">
        <v>68.41</v>
      </c>
      <c r="M104" s="3">
        <f>IF(ISBLANK(Table1[[#This Row],[Assignments_Avg]]),AVERAGE(L104:L5102),Table1[[#This Row],[Assignments_Avg]])</f>
        <v>68.41</v>
      </c>
      <c r="N104">
        <v>55.5</v>
      </c>
      <c r="O104">
        <v>5.82</v>
      </c>
      <c r="P104">
        <v>59.33</v>
      </c>
      <c r="Q104">
        <v>65.58</v>
      </c>
      <c r="R104" s="2" t="s">
        <v>29</v>
      </c>
      <c r="S104" s="2" t="str">
        <f>IF(Table1[[#This Row],[Grade]]="F","Fail","Passes")</f>
        <v>Fail</v>
      </c>
      <c r="T104">
        <v>25.4</v>
      </c>
      <c r="U104" t="s">
        <v>30</v>
      </c>
      <c r="V104" t="s">
        <v>31</v>
      </c>
      <c r="W104" t="s">
        <v>32</v>
      </c>
      <c r="X104" t="str">
        <f>IF(ISBLANK(Table1[[#This Row],[Parent_Education_Level]]),"None",Table1[[#This Row],[Parent_Education_Level]])</f>
        <v>High School</v>
      </c>
      <c r="Y104" t="s">
        <v>48</v>
      </c>
      <c r="Z104">
        <v>6</v>
      </c>
      <c r="AA104">
        <v>8.1999999999999993</v>
      </c>
    </row>
    <row r="105" spans="1:27" x14ac:dyDescent="0.35">
      <c r="A105" s="2" t="s">
        <v>264</v>
      </c>
      <c r="B105" s="2" t="s">
        <v>35</v>
      </c>
      <c r="C105" s="2" t="s">
        <v>43</v>
      </c>
      <c r="D105" t="s">
        <v>265</v>
      </c>
      <c r="E105" s="2" t="s">
        <v>27</v>
      </c>
      <c r="F105" s="2">
        <v>22</v>
      </c>
      <c r="G105" s="2" t="s">
        <v>57</v>
      </c>
      <c r="H105">
        <v>50.32</v>
      </c>
      <c r="I105" s="3">
        <f>IF(ISBLANK(Table1[[#This Row],[Attendance (%)]]),AVERAGE(H105:H5103),Table1[[#This Row],[Attendance (%)]])</f>
        <v>50.32</v>
      </c>
      <c r="J105">
        <v>94.19</v>
      </c>
      <c r="K105">
        <v>76.209999999999994</v>
      </c>
      <c r="L105">
        <v>53.48</v>
      </c>
      <c r="M105" s="3">
        <f>IF(ISBLANK(Table1[[#This Row],[Assignments_Avg]]),AVERAGE(L105:L5103),Table1[[#This Row],[Assignments_Avg]])</f>
        <v>53.48</v>
      </c>
      <c r="N105">
        <v>99.5</v>
      </c>
      <c r="O105">
        <v>1.03</v>
      </c>
      <c r="P105">
        <v>57.33</v>
      </c>
      <c r="Q105">
        <v>53.9</v>
      </c>
      <c r="R105" s="2" t="s">
        <v>46</v>
      </c>
      <c r="S105" s="2" t="str">
        <f>IF(Table1[[#This Row],[Grade]]="F","Fail","Passes")</f>
        <v>Passes</v>
      </c>
      <c r="T105">
        <v>10.1</v>
      </c>
      <c r="U105" t="s">
        <v>30</v>
      </c>
      <c r="V105" t="s">
        <v>31</v>
      </c>
      <c r="X105" t="str">
        <f>IF(ISBLANK(Table1[[#This Row],[Parent_Education_Level]]),"None",Table1[[#This Row],[Parent_Education_Level]])</f>
        <v>None</v>
      </c>
      <c r="Y105" t="s">
        <v>33</v>
      </c>
      <c r="Z105">
        <v>1</v>
      </c>
      <c r="AA105">
        <v>6.8</v>
      </c>
    </row>
    <row r="106" spans="1:27" x14ac:dyDescent="0.35">
      <c r="A106" s="2" t="s">
        <v>266</v>
      </c>
      <c r="B106" s="2" t="s">
        <v>71</v>
      </c>
      <c r="C106" s="2" t="s">
        <v>43</v>
      </c>
      <c r="D106" t="s">
        <v>267</v>
      </c>
      <c r="E106" s="2" t="s">
        <v>27</v>
      </c>
      <c r="F106" s="2">
        <v>21</v>
      </c>
      <c r="G106" s="2" t="s">
        <v>45</v>
      </c>
      <c r="H106">
        <v>85.34</v>
      </c>
      <c r="I106" s="3">
        <f>IF(ISBLANK(Table1[[#This Row],[Attendance (%)]]),AVERAGE(H106:H5104),Table1[[#This Row],[Attendance (%)]])</f>
        <v>85.34</v>
      </c>
      <c r="J106">
        <v>70.72</v>
      </c>
      <c r="K106">
        <v>53.16</v>
      </c>
      <c r="L106">
        <v>79.55</v>
      </c>
      <c r="M106" s="3">
        <f>IF(ISBLANK(Table1[[#This Row],[Assignments_Avg]]),AVERAGE(L106:L5104),Table1[[#This Row],[Assignments_Avg]])</f>
        <v>79.55</v>
      </c>
      <c r="N106">
        <v>82.78</v>
      </c>
      <c r="O106">
        <v>5.73</v>
      </c>
      <c r="P106">
        <v>81.56</v>
      </c>
      <c r="Q106">
        <v>94.04</v>
      </c>
      <c r="R106" s="2" t="s">
        <v>39</v>
      </c>
      <c r="S106" s="2" t="str">
        <f>IF(Table1[[#This Row],[Grade]]="F","Fail","Passes")</f>
        <v>Passes</v>
      </c>
      <c r="T106">
        <v>6</v>
      </c>
      <c r="U106" t="s">
        <v>30</v>
      </c>
      <c r="V106" t="s">
        <v>31</v>
      </c>
      <c r="W106" t="s">
        <v>62</v>
      </c>
      <c r="X106" t="str">
        <f>IF(ISBLANK(Table1[[#This Row],[Parent_Education_Level]]),"None",Table1[[#This Row],[Parent_Education_Level]])</f>
        <v>PhD</v>
      </c>
      <c r="Y106" t="s">
        <v>33</v>
      </c>
      <c r="Z106">
        <v>3</v>
      </c>
      <c r="AA106">
        <v>4.3</v>
      </c>
    </row>
    <row r="107" spans="1:27" x14ac:dyDescent="0.35">
      <c r="A107" s="2" t="s">
        <v>268</v>
      </c>
      <c r="B107" s="2" t="s">
        <v>71</v>
      </c>
      <c r="C107" s="2" t="s">
        <v>25</v>
      </c>
      <c r="D107" t="s">
        <v>269</v>
      </c>
      <c r="E107" s="2" t="s">
        <v>27</v>
      </c>
      <c r="F107" s="2">
        <v>23</v>
      </c>
      <c r="G107" s="2" t="s">
        <v>57</v>
      </c>
      <c r="H107">
        <v>96.87</v>
      </c>
      <c r="I107" s="3">
        <f>IF(ISBLANK(Table1[[#This Row],[Attendance (%)]]),AVERAGE(H107:H5105),Table1[[#This Row],[Attendance (%)]])</f>
        <v>96.87</v>
      </c>
      <c r="J107">
        <v>94.34</v>
      </c>
      <c r="K107">
        <v>53.79</v>
      </c>
      <c r="L107">
        <v>55.83</v>
      </c>
      <c r="M107" s="3">
        <f>IF(ISBLANK(Table1[[#This Row],[Assignments_Avg]]),AVERAGE(L107:L5105),Table1[[#This Row],[Assignments_Avg]])</f>
        <v>55.83</v>
      </c>
      <c r="N107">
        <v>99.11</v>
      </c>
      <c r="O107">
        <v>5.98</v>
      </c>
      <c r="P107">
        <v>62.77</v>
      </c>
      <c r="Q107">
        <v>65.52</v>
      </c>
      <c r="R107" s="2" t="s">
        <v>39</v>
      </c>
      <c r="S107" s="2" t="str">
        <f>IF(Table1[[#This Row],[Grade]]="F","Fail","Passes")</f>
        <v>Passes</v>
      </c>
      <c r="T107">
        <v>6.6</v>
      </c>
      <c r="U107" t="s">
        <v>30</v>
      </c>
      <c r="V107" t="s">
        <v>31</v>
      </c>
      <c r="X107" t="str">
        <f>IF(ISBLANK(Table1[[#This Row],[Parent_Education_Level]]),"None",Table1[[#This Row],[Parent_Education_Level]])</f>
        <v>None</v>
      </c>
      <c r="Y107" t="s">
        <v>52</v>
      </c>
      <c r="Z107">
        <v>8</v>
      </c>
      <c r="AA107">
        <v>6.9</v>
      </c>
    </row>
    <row r="108" spans="1:27" x14ac:dyDescent="0.35">
      <c r="A108" s="2" t="s">
        <v>270</v>
      </c>
      <c r="B108" s="2" t="s">
        <v>97</v>
      </c>
      <c r="C108" s="2" t="s">
        <v>43</v>
      </c>
      <c r="D108" t="s">
        <v>271</v>
      </c>
      <c r="E108" s="2" t="s">
        <v>27</v>
      </c>
      <c r="F108" s="2">
        <v>24</v>
      </c>
      <c r="G108" s="2" t="s">
        <v>45</v>
      </c>
      <c r="H108">
        <v>59.35</v>
      </c>
      <c r="I108" s="3">
        <f>IF(ISBLANK(Table1[[#This Row],[Attendance (%)]]),AVERAGE(H108:H5106),Table1[[#This Row],[Attendance (%)]])</f>
        <v>59.35</v>
      </c>
      <c r="J108">
        <v>64.260000000000005</v>
      </c>
      <c r="K108">
        <v>71.22</v>
      </c>
      <c r="L108">
        <v>87.16</v>
      </c>
      <c r="M108" s="3">
        <f>IF(ISBLANK(Table1[[#This Row],[Assignments_Avg]]),AVERAGE(L108:L5106),Table1[[#This Row],[Assignments_Avg]])</f>
        <v>87.16</v>
      </c>
      <c r="N108">
        <v>74.180000000000007</v>
      </c>
      <c r="O108">
        <v>7.89</v>
      </c>
      <c r="P108">
        <v>69.3</v>
      </c>
      <c r="Q108">
        <v>61.52</v>
      </c>
      <c r="R108" s="2" t="s">
        <v>46</v>
      </c>
      <c r="S108" s="2" t="str">
        <f>IF(Table1[[#This Row],[Grade]]="F","Fail","Passes")</f>
        <v>Passes</v>
      </c>
      <c r="T108">
        <v>16.3</v>
      </c>
      <c r="U108" t="s">
        <v>31</v>
      </c>
      <c r="V108" t="s">
        <v>31</v>
      </c>
      <c r="W108" t="s">
        <v>69</v>
      </c>
      <c r="X108" t="str">
        <f>IF(ISBLANK(Table1[[#This Row],[Parent_Education_Level]]),"None",Table1[[#This Row],[Parent_Education_Level]])</f>
        <v>Bachelor's</v>
      </c>
      <c r="Y108" t="s">
        <v>33</v>
      </c>
      <c r="Z108">
        <v>8</v>
      </c>
      <c r="AA108">
        <v>6.1</v>
      </c>
    </row>
    <row r="109" spans="1:27" x14ac:dyDescent="0.35">
      <c r="A109" s="2" t="s">
        <v>272</v>
      </c>
      <c r="B109" s="2" t="s">
        <v>35</v>
      </c>
      <c r="C109" s="2" t="s">
        <v>25</v>
      </c>
      <c r="D109" t="s">
        <v>273</v>
      </c>
      <c r="E109" s="2" t="s">
        <v>27</v>
      </c>
      <c r="F109" s="2">
        <v>22</v>
      </c>
      <c r="G109" s="2" t="s">
        <v>57</v>
      </c>
      <c r="H109">
        <v>81.849999999999994</v>
      </c>
      <c r="I109" s="3">
        <f>IF(ISBLANK(Table1[[#This Row],[Attendance (%)]]),AVERAGE(H109:H5107),Table1[[#This Row],[Attendance (%)]])</f>
        <v>81.849999999999994</v>
      </c>
      <c r="J109">
        <v>53.83</v>
      </c>
      <c r="K109">
        <v>64.56</v>
      </c>
      <c r="L109">
        <v>90.14</v>
      </c>
      <c r="M109" s="3">
        <f>IF(ISBLANK(Table1[[#This Row],[Assignments_Avg]]),AVERAGE(L109:L5107),Table1[[#This Row],[Assignments_Avg]])</f>
        <v>90.14</v>
      </c>
      <c r="N109">
        <v>69.760000000000005</v>
      </c>
      <c r="O109">
        <v>0.48</v>
      </c>
      <c r="P109">
        <v>73.97</v>
      </c>
      <c r="Q109">
        <v>86.53</v>
      </c>
      <c r="R109" s="2" t="s">
        <v>29</v>
      </c>
      <c r="S109" s="2" t="str">
        <f>IF(Table1[[#This Row],[Grade]]="F","Fail","Passes")</f>
        <v>Fail</v>
      </c>
      <c r="T109">
        <v>15.5</v>
      </c>
      <c r="U109" t="s">
        <v>30</v>
      </c>
      <c r="V109" t="s">
        <v>31</v>
      </c>
      <c r="W109" t="s">
        <v>32</v>
      </c>
      <c r="X109" t="str">
        <f>IF(ISBLANK(Table1[[#This Row],[Parent_Education_Level]]),"None",Table1[[#This Row],[Parent_Education_Level]])</f>
        <v>High School</v>
      </c>
      <c r="Y109" t="s">
        <v>48</v>
      </c>
      <c r="Z109">
        <v>3</v>
      </c>
      <c r="AA109">
        <v>7.6</v>
      </c>
    </row>
    <row r="110" spans="1:27" x14ac:dyDescent="0.35">
      <c r="A110" s="2" t="s">
        <v>274</v>
      </c>
      <c r="B110" s="2" t="s">
        <v>97</v>
      </c>
      <c r="C110" s="2" t="s">
        <v>55</v>
      </c>
      <c r="D110" t="s">
        <v>275</v>
      </c>
      <c r="E110" s="2" t="s">
        <v>27</v>
      </c>
      <c r="F110" s="2">
        <v>22</v>
      </c>
      <c r="G110" s="2" t="s">
        <v>45</v>
      </c>
      <c r="H110">
        <v>87.32</v>
      </c>
      <c r="I110" s="3">
        <f>IF(ISBLANK(Table1[[#This Row],[Attendance (%)]]),AVERAGE(H110:H5108),Table1[[#This Row],[Attendance (%)]])</f>
        <v>87.32</v>
      </c>
      <c r="J110">
        <v>53.96</v>
      </c>
      <c r="K110">
        <v>57.7</v>
      </c>
      <c r="L110">
        <v>77.2</v>
      </c>
      <c r="M110" s="3">
        <f>IF(ISBLANK(Table1[[#This Row],[Assignments_Avg]]),AVERAGE(L110:L5108),Table1[[#This Row],[Assignments_Avg]])</f>
        <v>77.2</v>
      </c>
      <c r="N110">
        <v>62.36</v>
      </c>
      <c r="O110">
        <v>4.66</v>
      </c>
      <c r="P110">
        <v>61.48</v>
      </c>
      <c r="Q110">
        <v>59.97</v>
      </c>
      <c r="R110" s="2" t="s">
        <v>39</v>
      </c>
      <c r="S110" s="2" t="str">
        <f>IF(Table1[[#This Row],[Grade]]="F","Fail","Passes")</f>
        <v>Passes</v>
      </c>
      <c r="T110">
        <v>9.6</v>
      </c>
      <c r="U110" t="s">
        <v>30</v>
      </c>
      <c r="V110" t="s">
        <v>31</v>
      </c>
      <c r="W110" t="s">
        <v>40</v>
      </c>
      <c r="X110" t="str">
        <f>IF(ISBLANK(Table1[[#This Row],[Parent_Education_Level]]),"None",Table1[[#This Row],[Parent_Education_Level]])</f>
        <v>None</v>
      </c>
      <c r="Y110" t="s">
        <v>48</v>
      </c>
      <c r="Z110">
        <v>10</v>
      </c>
      <c r="AA110">
        <v>5.3</v>
      </c>
    </row>
    <row r="111" spans="1:27" x14ac:dyDescent="0.35">
      <c r="A111" s="2" t="s">
        <v>276</v>
      </c>
      <c r="B111" s="2" t="s">
        <v>24</v>
      </c>
      <c r="C111" s="2" t="s">
        <v>55</v>
      </c>
      <c r="D111" t="s">
        <v>277</v>
      </c>
      <c r="E111" s="2" t="s">
        <v>27</v>
      </c>
      <c r="F111" s="2">
        <v>19</v>
      </c>
      <c r="G111" s="2" t="s">
        <v>45</v>
      </c>
      <c r="H111">
        <v>96.38</v>
      </c>
      <c r="I111" s="3">
        <f>IF(ISBLANK(Table1[[#This Row],[Attendance (%)]]),AVERAGE(H111:H5109),Table1[[#This Row],[Attendance (%)]])</f>
        <v>96.38</v>
      </c>
      <c r="J111">
        <v>79.739999999999995</v>
      </c>
      <c r="K111">
        <v>43.24</v>
      </c>
      <c r="L111">
        <v>57.48</v>
      </c>
      <c r="M111" s="3">
        <f>IF(ISBLANK(Table1[[#This Row],[Assignments_Avg]]),AVERAGE(L111:L5109),Table1[[#This Row],[Assignments_Avg]])</f>
        <v>57.48</v>
      </c>
      <c r="N111">
        <v>99.18</v>
      </c>
      <c r="O111">
        <v>9.23</v>
      </c>
      <c r="P111">
        <v>89.77</v>
      </c>
      <c r="Q111">
        <v>62.01</v>
      </c>
      <c r="R111" s="2" t="s">
        <v>61</v>
      </c>
      <c r="S111" s="2" t="str">
        <f>IF(Table1[[#This Row],[Grade]]="F","Fail","Passes")</f>
        <v>Passes</v>
      </c>
      <c r="T111">
        <v>27.7</v>
      </c>
      <c r="U111" t="s">
        <v>31</v>
      </c>
      <c r="V111" t="s">
        <v>31</v>
      </c>
      <c r="W111" t="s">
        <v>40</v>
      </c>
      <c r="X111" t="str">
        <f>IF(ISBLANK(Table1[[#This Row],[Parent_Education_Level]]),"None",Table1[[#This Row],[Parent_Education_Level]])</f>
        <v>None</v>
      </c>
      <c r="Y111" t="s">
        <v>33</v>
      </c>
      <c r="Z111">
        <v>8</v>
      </c>
      <c r="AA111">
        <v>7</v>
      </c>
    </row>
    <row r="112" spans="1:27" x14ac:dyDescent="0.35">
      <c r="A112" s="2" t="s">
        <v>278</v>
      </c>
      <c r="B112" s="2" t="s">
        <v>59</v>
      </c>
      <c r="C112" s="2" t="s">
        <v>79</v>
      </c>
      <c r="D112" t="s">
        <v>279</v>
      </c>
      <c r="E112" s="2" t="s">
        <v>38</v>
      </c>
      <c r="F112" s="2">
        <v>24</v>
      </c>
      <c r="G112" s="2" t="s">
        <v>57</v>
      </c>
      <c r="H112">
        <v>82.34</v>
      </c>
      <c r="I112" s="3">
        <f>IF(ISBLANK(Table1[[#This Row],[Attendance (%)]]),AVERAGE(H112:H5110),Table1[[#This Row],[Attendance (%)]])</f>
        <v>82.34</v>
      </c>
      <c r="J112">
        <v>70.06</v>
      </c>
      <c r="K112">
        <v>71.25</v>
      </c>
      <c r="L112">
        <v>89.34</v>
      </c>
      <c r="M112" s="3">
        <f>IF(ISBLANK(Table1[[#This Row],[Assignments_Avg]]),AVERAGE(L112:L5110),Table1[[#This Row],[Assignments_Avg]])</f>
        <v>89.34</v>
      </c>
      <c r="N112">
        <v>62.66</v>
      </c>
      <c r="O112">
        <v>9.91</v>
      </c>
      <c r="P112">
        <v>96.97</v>
      </c>
      <c r="Q112">
        <v>55.18</v>
      </c>
      <c r="R112" s="2" t="s">
        <v>29</v>
      </c>
      <c r="S112" s="2" t="str">
        <f>IF(Table1[[#This Row],[Grade]]="F","Fail","Passes")</f>
        <v>Fail</v>
      </c>
      <c r="T112">
        <v>18.8</v>
      </c>
      <c r="U112" t="s">
        <v>31</v>
      </c>
      <c r="V112" t="s">
        <v>31</v>
      </c>
      <c r="W112" t="s">
        <v>40</v>
      </c>
      <c r="X112" t="str">
        <f>IF(ISBLANK(Table1[[#This Row],[Parent_Education_Level]]),"None",Table1[[#This Row],[Parent_Education_Level]])</f>
        <v>None</v>
      </c>
      <c r="Y112" t="s">
        <v>52</v>
      </c>
      <c r="Z112">
        <v>6</v>
      </c>
      <c r="AA112">
        <v>6.8</v>
      </c>
    </row>
    <row r="113" spans="1:27" x14ac:dyDescent="0.35">
      <c r="A113" s="2" t="s">
        <v>280</v>
      </c>
      <c r="B113" s="2" t="s">
        <v>24</v>
      </c>
      <c r="C113" s="2" t="s">
        <v>55</v>
      </c>
      <c r="D113" t="s">
        <v>281</v>
      </c>
      <c r="E113" s="2" t="s">
        <v>27</v>
      </c>
      <c r="F113" s="2">
        <v>21</v>
      </c>
      <c r="G113" s="2" t="s">
        <v>28</v>
      </c>
      <c r="H113">
        <v>98.51</v>
      </c>
      <c r="I113" s="3">
        <f>IF(ISBLANK(Table1[[#This Row],[Attendance (%)]]),AVERAGE(H113:H5111),Table1[[#This Row],[Attendance (%)]])</f>
        <v>98.51</v>
      </c>
      <c r="J113">
        <v>79.540000000000006</v>
      </c>
      <c r="K113">
        <v>89</v>
      </c>
      <c r="L113">
        <v>65.39</v>
      </c>
      <c r="M113" s="3">
        <f>IF(ISBLANK(Table1[[#This Row],[Assignments_Avg]]),AVERAGE(L113:L5111),Table1[[#This Row],[Assignments_Avg]])</f>
        <v>65.39</v>
      </c>
      <c r="N113">
        <v>51.19</v>
      </c>
      <c r="O113">
        <v>1.91</v>
      </c>
      <c r="P113">
        <v>71.59</v>
      </c>
      <c r="Q113">
        <v>98.14</v>
      </c>
      <c r="R113" s="2" t="s">
        <v>61</v>
      </c>
      <c r="S113" s="2" t="str">
        <f>IF(Table1[[#This Row],[Grade]]="F","Fail","Passes")</f>
        <v>Passes</v>
      </c>
      <c r="T113">
        <v>25.2</v>
      </c>
      <c r="U113" t="s">
        <v>30</v>
      </c>
      <c r="V113" t="s">
        <v>31</v>
      </c>
      <c r="W113" t="s">
        <v>62</v>
      </c>
      <c r="X113" t="str">
        <f>IF(ISBLANK(Table1[[#This Row],[Parent_Education_Level]]),"None",Table1[[#This Row],[Parent_Education_Level]])</f>
        <v>PhD</v>
      </c>
      <c r="Y113" t="s">
        <v>48</v>
      </c>
      <c r="Z113">
        <v>7</v>
      </c>
      <c r="AA113">
        <v>6.6</v>
      </c>
    </row>
    <row r="114" spans="1:27" x14ac:dyDescent="0.35">
      <c r="A114" s="2" t="s">
        <v>282</v>
      </c>
      <c r="B114" s="2" t="s">
        <v>59</v>
      </c>
      <c r="C114" s="2" t="s">
        <v>79</v>
      </c>
      <c r="D114" t="s">
        <v>283</v>
      </c>
      <c r="E114" s="2" t="s">
        <v>38</v>
      </c>
      <c r="F114" s="2">
        <v>23</v>
      </c>
      <c r="G114" s="2" t="s">
        <v>57</v>
      </c>
      <c r="H114">
        <v>67.23</v>
      </c>
      <c r="I114" s="3">
        <f>IF(ISBLANK(Table1[[#This Row],[Attendance (%)]]),AVERAGE(H114:H5112),Table1[[#This Row],[Attendance (%)]])</f>
        <v>67.23</v>
      </c>
      <c r="J114">
        <v>81.16</v>
      </c>
      <c r="K114">
        <v>91.08</v>
      </c>
      <c r="L114">
        <v>61.13</v>
      </c>
      <c r="M114" s="3">
        <f>IF(ISBLANK(Table1[[#This Row],[Assignments_Avg]]),AVERAGE(L114:L5112),Table1[[#This Row],[Assignments_Avg]])</f>
        <v>61.13</v>
      </c>
      <c r="N114">
        <v>75.62</v>
      </c>
      <c r="O114">
        <v>8.7100000000000009</v>
      </c>
      <c r="P114">
        <v>95.88</v>
      </c>
      <c r="Q114">
        <v>62.38</v>
      </c>
      <c r="R114" s="2" t="s">
        <v>61</v>
      </c>
      <c r="S114" s="2" t="str">
        <f>IF(Table1[[#This Row],[Grade]]="F","Fail","Passes")</f>
        <v>Passes</v>
      </c>
      <c r="T114">
        <v>7.6</v>
      </c>
      <c r="U114" t="s">
        <v>30</v>
      </c>
      <c r="V114" t="s">
        <v>31</v>
      </c>
      <c r="W114" t="s">
        <v>69</v>
      </c>
      <c r="X114" t="str">
        <f>IF(ISBLANK(Table1[[#This Row],[Parent_Education_Level]]),"None",Table1[[#This Row],[Parent_Education_Level]])</f>
        <v>Bachelor's</v>
      </c>
      <c r="Y114" t="s">
        <v>33</v>
      </c>
      <c r="Z114">
        <v>2</v>
      </c>
      <c r="AA114">
        <v>4.5999999999999996</v>
      </c>
    </row>
    <row r="115" spans="1:27" x14ac:dyDescent="0.35">
      <c r="A115" s="2" t="s">
        <v>284</v>
      </c>
      <c r="B115" s="2" t="s">
        <v>97</v>
      </c>
      <c r="C115" s="2" t="s">
        <v>94</v>
      </c>
      <c r="D115" t="s">
        <v>285</v>
      </c>
      <c r="E115" s="2" t="s">
        <v>27</v>
      </c>
      <c r="F115" s="2">
        <v>20</v>
      </c>
      <c r="G115" s="2" t="s">
        <v>57</v>
      </c>
      <c r="H115">
        <v>67.5</v>
      </c>
      <c r="I115" s="3">
        <f>IF(ISBLANK(Table1[[#This Row],[Attendance (%)]]),AVERAGE(H115:H5113),Table1[[#This Row],[Attendance (%)]])</f>
        <v>67.5</v>
      </c>
      <c r="J115">
        <v>41.34</v>
      </c>
      <c r="K115">
        <v>54.13</v>
      </c>
      <c r="L115">
        <v>73.53</v>
      </c>
      <c r="M115" s="3">
        <f>IF(ISBLANK(Table1[[#This Row],[Assignments_Avg]]),AVERAGE(L115:L5113),Table1[[#This Row],[Assignments_Avg]])</f>
        <v>73.53</v>
      </c>
      <c r="N115">
        <v>68.849999999999994</v>
      </c>
      <c r="O115">
        <v>1.46</v>
      </c>
      <c r="P115">
        <v>94.13</v>
      </c>
      <c r="Q115">
        <v>99.78</v>
      </c>
      <c r="R115" s="2" t="s">
        <v>77</v>
      </c>
      <c r="S115" s="2" t="str">
        <f>IF(Table1[[#This Row],[Grade]]="F","Fail","Passes")</f>
        <v>Passes</v>
      </c>
      <c r="T115">
        <v>29.3</v>
      </c>
      <c r="U115" t="s">
        <v>31</v>
      </c>
      <c r="V115" t="s">
        <v>31</v>
      </c>
      <c r="W115" t="s">
        <v>32</v>
      </c>
      <c r="X115" t="str">
        <f>IF(ISBLANK(Table1[[#This Row],[Parent_Education_Level]]),"None",Table1[[#This Row],[Parent_Education_Level]])</f>
        <v>High School</v>
      </c>
      <c r="Y115" t="s">
        <v>48</v>
      </c>
      <c r="Z115">
        <v>1</v>
      </c>
      <c r="AA115">
        <v>6.4</v>
      </c>
    </row>
    <row r="116" spans="1:27" x14ac:dyDescent="0.35">
      <c r="A116" s="2" t="s">
        <v>286</v>
      </c>
      <c r="B116" s="2" t="s">
        <v>24</v>
      </c>
      <c r="C116" s="2" t="s">
        <v>94</v>
      </c>
      <c r="D116" t="s">
        <v>287</v>
      </c>
      <c r="E116" s="2" t="s">
        <v>27</v>
      </c>
      <c r="F116" s="2">
        <v>18</v>
      </c>
      <c r="G116" s="2" t="s">
        <v>45</v>
      </c>
      <c r="H116">
        <v>77.150000000000006</v>
      </c>
      <c r="I116" s="3">
        <f>IF(ISBLANK(Table1[[#This Row],[Attendance (%)]]),AVERAGE(H116:H5114),Table1[[#This Row],[Attendance (%)]])</f>
        <v>77.150000000000006</v>
      </c>
      <c r="J116">
        <v>43.24</v>
      </c>
      <c r="K116">
        <v>75.98</v>
      </c>
      <c r="L116">
        <v>96.13</v>
      </c>
      <c r="M116" s="3">
        <f>IF(ISBLANK(Table1[[#This Row],[Assignments_Avg]]),AVERAGE(L116:L5114),Table1[[#This Row],[Assignments_Avg]])</f>
        <v>96.13</v>
      </c>
      <c r="N116">
        <v>63.07</v>
      </c>
      <c r="O116">
        <v>8.41</v>
      </c>
      <c r="P116">
        <v>58.3</v>
      </c>
      <c r="Q116">
        <v>58.81</v>
      </c>
      <c r="R116" s="2" t="s">
        <v>77</v>
      </c>
      <c r="S116" s="2" t="str">
        <f>IF(Table1[[#This Row],[Grade]]="F","Fail","Passes")</f>
        <v>Passes</v>
      </c>
      <c r="T116">
        <v>25.2</v>
      </c>
      <c r="U116" t="s">
        <v>30</v>
      </c>
      <c r="V116" t="s">
        <v>31</v>
      </c>
      <c r="X116" t="str">
        <f>IF(ISBLANK(Table1[[#This Row],[Parent_Education_Level]]),"None",Table1[[#This Row],[Parent_Education_Level]])</f>
        <v>None</v>
      </c>
      <c r="Y116" t="s">
        <v>48</v>
      </c>
      <c r="Z116">
        <v>1</v>
      </c>
      <c r="AA116">
        <v>6.8</v>
      </c>
    </row>
    <row r="117" spans="1:27" x14ac:dyDescent="0.35">
      <c r="A117" s="2" t="s">
        <v>288</v>
      </c>
      <c r="B117" s="2" t="s">
        <v>35</v>
      </c>
      <c r="C117" s="2" t="s">
        <v>36</v>
      </c>
      <c r="D117" t="s">
        <v>289</v>
      </c>
      <c r="E117" s="2" t="s">
        <v>38</v>
      </c>
      <c r="F117" s="2">
        <v>21</v>
      </c>
      <c r="G117" s="2" t="s">
        <v>28</v>
      </c>
      <c r="H117">
        <v>69.180000000000007</v>
      </c>
      <c r="I117" s="3">
        <f>IF(ISBLANK(Table1[[#This Row],[Attendance (%)]]),AVERAGE(H117:H5115),Table1[[#This Row],[Attendance (%)]])</f>
        <v>69.180000000000007</v>
      </c>
      <c r="J117">
        <v>71.959999999999994</v>
      </c>
      <c r="K117">
        <v>91.35</v>
      </c>
      <c r="L117">
        <v>64.87</v>
      </c>
      <c r="M117" s="3">
        <f>IF(ISBLANK(Table1[[#This Row],[Assignments_Avg]]),AVERAGE(L117:L5115),Table1[[#This Row],[Assignments_Avg]])</f>
        <v>64.87</v>
      </c>
      <c r="N117">
        <v>81.73</v>
      </c>
      <c r="O117">
        <v>2.77</v>
      </c>
      <c r="P117">
        <v>58.67</v>
      </c>
      <c r="Q117">
        <v>51.03</v>
      </c>
      <c r="R117" s="2" t="s">
        <v>61</v>
      </c>
      <c r="S117" s="2" t="str">
        <f>IF(Table1[[#This Row],[Grade]]="F","Fail","Passes")</f>
        <v>Passes</v>
      </c>
      <c r="T117">
        <v>12.2</v>
      </c>
      <c r="U117" t="s">
        <v>30</v>
      </c>
      <c r="V117" t="s">
        <v>31</v>
      </c>
      <c r="X117" t="str">
        <f>IF(ISBLANK(Table1[[#This Row],[Parent_Education_Level]]),"None",Table1[[#This Row],[Parent_Education_Level]])</f>
        <v>None</v>
      </c>
      <c r="Y117" t="s">
        <v>33</v>
      </c>
      <c r="Z117">
        <v>3</v>
      </c>
      <c r="AA117">
        <v>8.6</v>
      </c>
    </row>
    <row r="118" spans="1:27" x14ac:dyDescent="0.35">
      <c r="A118" s="2" t="s">
        <v>290</v>
      </c>
      <c r="B118" s="2" t="s">
        <v>120</v>
      </c>
      <c r="C118" s="2" t="s">
        <v>79</v>
      </c>
      <c r="D118" t="s">
        <v>291</v>
      </c>
      <c r="E118" s="2" t="s">
        <v>38</v>
      </c>
      <c r="F118" s="2">
        <v>20</v>
      </c>
      <c r="G118" s="2" t="s">
        <v>57</v>
      </c>
      <c r="H118">
        <v>50.07</v>
      </c>
      <c r="I118" s="3">
        <f>IF(ISBLANK(Table1[[#This Row],[Attendance (%)]]),AVERAGE(H118:H5116),Table1[[#This Row],[Attendance (%)]])</f>
        <v>50.07</v>
      </c>
      <c r="J118">
        <v>51.46</v>
      </c>
      <c r="K118">
        <v>64.52</v>
      </c>
      <c r="L118">
        <v>95.28</v>
      </c>
      <c r="M118" s="3">
        <f>IF(ISBLANK(Table1[[#This Row],[Assignments_Avg]]),AVERAGE(L118:L5116),Table1[[#This Row],[Assignments_Avg]])</f>
        <v>95.28</v>
      </c>
      <c r="N118">
        <v>68.209999999999994</v>
      </c>
      <c r="O118">
        <v>9.6</v>
      </c>
      <c r="P118">
        <v>73.87</v>
      </c>
      <c r="Q118">
        <v>94.78</v>
      </c>
      <c r="R118" s="2" t="s">
        <v>46</v>
      </c>
      <c r="S118" s="2" t="str">
        <f>IF(Table1[[#This Row],[Grade]]="F","Fail","Passes")</f>
        <v>Passes</v>
      </c>
      <c r="T118">
        <v>5.5</v>
      </c>
      <c r="U118" t="s">
        <v>31</v>
      </c>
      <c r="V118" t="s">
        <v>31</v>
      </c>
      <c r="W118" t="s">
        <v>47</v>
      </c>
      <c r="X118" t="str">
        <f>IF(ISBLANK(Table1[[#This Row],[Parent_Education_Level]]),"None",Table1[[#This Row],[Parent_Education_Level]])</f>
        <v>Master's</v>
      </c>
      <c r="Y118" t="s">
        <v>33</v>
      </c>
      <c r="Z118">
        <v>7</v>
      </c>
      <c r="AA118">
        <v>6.3</v>
      </c>
    </row>
    <row r="119" spans="1:27" x14ac:dyDescent="0.35">
      <c r="A119" s="2" t="s">
        <v>292</v>
      </c>
      <c r="B119" s="2" t="s">
        <v>97</v>
      </c>
      <c r="C119" s="2" t="s">
        <v>36</v>
      </c>
      <c r="D119" t="s">
        <v>293</v>
      </c>
      <c r="E119" s="2" t="s">
        <v>27</v>
      </c>
      <c r="F119" s="2">
        <v>21</v>
      </c>
      <c r="G119" s="2" t="s">
        <v>57</v>
      </c>
      <c r="I119" s="3">
        <f>IF(ISBLANK(Table1[[#This Row],[Attendance (%)]]),AVERAGE(H119:H5117),Table1[[#This Row],[Attendance (%)]])</f>
        <v>75.435655850091692</v>
      </c>
      <c r="J119">
        <v>77.95</v>
      </c>
      <c r="K119">
        <v>95.93</v>
      </c>
      <c r="L119">
        <v>52.68</v>
      </c>
      <c r="M119" s="3">
        <f>IF(ISBLANK(Table1[[#This Row],[Assignments_Avg]]),AVERAGE(L119:L5117),Table1[[#This Row],[Assignments_Avg]])</f>
        <v>52.68</v>
      </c>
      <c r="N119">
        <v>70.11</v>
      </c>
      <c r="O119">
        <v>6.95</v>
      </c>
      <c r="P119">
        <v>76.290000000000006</v>
      </c>
      <c r="Q119">
        <v>79</v>
      </c>
      <c r="R119" s="2" t="s">
        <v>61</v>
      </c>
      <c r="S119" s="2" t="str">
        <f>IF(Table1[[#This Row],[Grade]]="F","Fail","Passes")</f>
        <v>Passes</v>
      </c>
      <c r="T119">
        <v>9.1</v>
      </c>
      <c r="U119" t="s">
        <v>30</v>
      </c>
      <c r="V119" t="s">
        <v>31</v>
      </c>
      <c r="W119" t="s">
        <v>32</v>
      </c>
      <c r="X119" t="str">
        <f>IF(ISBLANK(Table1[[#This Row],[Parent_Education_Level]]),"None",Table1[[#This Row],[Parent_Education_Level]])</f>
        <v>High School</v>
      </c>
      <c r="Y119" t="s">
        <v>48</v>
      </c>
      <c r="Z119">
        <v>9</v>
      </c>
      <c r="AA119">
        <v>7.2</v>
      </c>
    </row>
    <row r="120" spans="1:27" x14ac:dyDescent="0.35">
      <c r="A120" s="2" t="s">
        <v>294</v>
      </c>
      <c r="B120" s="2" t="s">
        <v>59</v>
      </c>
      <c r="C120" s="2" t="s">
        <v>36</v>
      </c>
      <c r="D120" t="s">
        <v>295</v>
      </c>
      <c r="E120" s="2" t="s">
        <v>38</v>
      </c>
      <c r="F120" s="2">
        <v>24</v>
      </c>
      <c r="G120" s="2" t="s">
        <v>57</v>
      </c>
      <c r="H120">
        <v>87.59</v>
      </c>
      <c r="I120" s="3">
        <f>IF(ISBLANK(Table1[[#This Row],[Attendance (%)]]),AVERAGE(H120:H5118),Table1[[#This Row],[Attendance (%)]])</f>
        <v>87.59</v>
      </c>
      <c r="J120">
        <v>73.13</v>
      </c>
      <c r="K120">
        <v>94.18</v>
      </c>
      <c r="L120">
        <v>54.18</v>
      </c>
      <c r="M120" s="3">
        <f>IF(ISBLANK(Table1[[#This Row],[Assignments_Avg]]),AVERAGE(L120:L5118),Table1[[#This Row],[Assignments_Avg]])</f>
        <v>54.18</v>
      </c>
      <c r="N120">
        <v>51.15</v>
      </c>
      <c r="O120">
        <v>3.99</v>
      </c>
      <c r="P120">
        <v>67.06</v>
      </c>
      <c r="Q120">
        <v>67.569999999999993</v>
      </c>
      <c r="R120" s="2" t="s">
        <v>61</v>
      </c>
      <c r="S120" s="2" t="str">
        <f>IF(Table1[[#This Row],[Grade]]="F","Fail","Passes")</f>
        <v>Passes</v>
      </c>
      <c r="T120">
        <v>15.5</v>
      </c>
      <c r="U120" t="s">
        <v>30</v>
      </c>
      <c r="V120" t="s">
        <v>31</v>
      </c>
      <c r="W120" t="s">
        <v>32</v>
      </c>
      <c r="X120" t="str">
        <f>IF(ISBLANK(Table1[[#This Row],[Parent_Education_Level]]),"None",Table1[[#This Row],[Parent_Education_Level]])</f>
        <v>High School</v>
      </c>
      <c r="Y120" t="s">
        <v>52</v>
      </c>
      <c r="Z120">
        <v>2</v>
      </c>
      <c r="AA120">
        <v>6.8</v>
      </c>
    </row>
    <row r="121" spans="1:27" x14ac:dyDescent="0.35">
      <c r="A121" s="2" t="s">
        <v>296</v>
      </c>
      <c r="B121" s="2" t="s">
        <v>42</v>
      </c>
      <c r="C121" s="2" t="s">
        <v>94</v>
      </c>
      <c r="D121" t="s">
        <v>297</v>
      </c>
      <c r="E121" s="2" t="s">
        <v>27</v>
      </c>
      <c r="F121" s="2">
        <v>20</v>
      </c>
      <c r="G121" s="2" t="s">
        <v>45</v>
      </c>
      <c r="H121">
        <v>87.35</v>
      </c>
      <c r="I121" s="3">
        <f>IF(ISBLANK(Table1[[#This Row],[Attendance (%)]]),AVERAGE(H121:H5119),Table1[[#This Row],[Attendance (%)]])</f>
        <v>87.35</v>
      </c>
      <c r="J121">
        <v>75.150000000000006</v>
      </c>
      <c r="K121">
        <v>52.49</v>
      </c>
      <c r="L121">
        <v>84.93</v>
      </c>
      <c r="M121" s="3">
        <f>IF(ISBLANK(Table1[[#This Row],[Assignments_Avg]]),AVERAGE(L121:L5119),Table1[[#This Row],[Assignments_Avg]])</f>
        <v>84.93</v>
      </c>
      <c r="N121">
        <v>79.45</v>
      </c>
      <c r="O121">
        <v>2.81</v>
      </c>
      <c r="P121">
        <v>65.650000000000006</v>
      </c>
      <c r="Q121">
        <v>75.67</v>
      </c>
      <c r="R121" s="2" t="s">
        <v>39</v>
      </c>
      <c r="S121" s="2" t="str">
        <f>IF(Table1[[#This Row],[Grade]]="F","Fail","Passes")</f>
        <v>Passes</v>
      </c>
      <c r="T121">
        <v>5.0999999999999996</v>
      </c>
      <c r="U121" t="s">
        <v>30</v>
      </c>
      <c r="V121" t="s">
        <v>31</v>
      </c>
      <c r="W121" t="s">
        <v>40</v>
      </c>
      <c r="X121" t="str">
        <f>IF(ISBLANK(Table1[[#This Row],[Parent_Education_Level]]),"None",Table1[[#This Row],[Parent_Education_Level]])</f>
        <v>None</v>
      </c>
      <c r="Y121" t="s">
        <v>33</v>
      </c>
      <c r="Z121">
        <v>6</v>
      </c>
      <c r="AA121">
        <v>5</v>
      </c>
    </row>
    <row r="122" spans="1:27" x14ac:dyDescent="0.35">
      <c r="A122" s="2" t="s">
        <v>298</v>
      </c>
      <c r="B122" s="2" t="s">
        <v>59</v>
      </c>
      <c r="C122" s="2" t="s">
        <v>79</v>
      </c>
      <c r="D122" t="s">
        <v>299</v>
      </c>
      <c r="E122" s="2" t="s">
        <v>27</v>
      </c>
      <c r="F122" s="2">
        <v>24</v>
      </c>
      <c r="G122" s="2" t="s">
        <v>57</v>
      </c>
      <c r="H122">
        <v>67.25</v>
      </c>
      <c r="I122" s="3">
        <f>IF(ISBLANK(Table1[[#This Row],[Attendance (%)]]),AVERAGE(H122:H5120),Table1[[#This Row],[Attendance (%)]])</f>
        <v>67.25</v>
      </c>
      <c r="J122">
        <v>58.15</v>
      </c>
      <c r="K122">
        <v>55.54</v>
      </c>
      <c r="L122">
        <v>59.53</v>
      </c>
      <c r="M122" s="3">
        <f>IF(ISBLANK(Table1[[#This Row],[Assignments_Avg]]),AVERAGE(L122:L5120),Table1[[#This Row],[Assignments_Avg]])</f>
        <v>59.53</v>
      </c>
      <c r="N122">
        <v>56.1</v>
      </c>
      <c r="O122">
        <v>2.35</v>
      </c>
      <c r="P122">
        <v>71.569999999999993</v>
      </c>
      <c r="Q122">
        <v>63.04</v>
      </c>
      <c r="R122" s="2" t="s">
        <v>61</v>
      </c>
      <c r="S122" s="2" t="str">
        <f>IF(Table1[[#This Row],[Grade]]="F","Fail","Passes")</f>
        <v>Passes</v>
      </c>
      <c r="T122">
        <v>6</v>
      </c>
      <c r="U122" t="s">
        <v>31</v>
      </c>
      <c r="V122" t="s">
        <v>31</v>
      </c>
      <c r="X122" t="str">
        <f>IF(ISBLANK(Table1[[#This Row],[Parent_Education_Level]]),"None",Table1[[#This Row],[Parent_Education_Level]])</f>
        <v>None</v>
      </c>
      <c r="Y122" t="s">
        <v>33</v>
      </c>
      <c r="Z122">
        <v>8</v>
      </c>
      <c r="AA122">
        <v>4.9000000000000004</v>
      </c>
    </row>
    <row r="123" spans="1:27" x14ac:dyDescent="0.35">
      <c r="A123" s="2" t="s">
        <v>300</v>
      </c>
      <c r="B123" s="2" t="s">
        <v>42</v>
      </c>
      <c r="C123" s="2" t="s">
        <v>94</v>
      </c>
      <c r="D123" t="s">
        <v>301</v>
      </c>
      <c r="E123" s="2" t="s">
        <v>38</v>
      </c>
      <c r="F123" s="2">
        <v>20</v>
      </c>
      <c r="G123" s="2" t="s">
        <v>51</v>
      </c>
      <c r="H123">
        <v>76.11</v>
      </c>
      <c r="I123" s="3">
        <f>IF(ISBLANK(Table1[[#This Row],[Attendance (%)]]),AVERAGE(H123:H5121),Table1[[#This Row],[Attendance (%)]])</f>
        <v>76.11</v>
      </c>
      <c r="J123">
        <v>78.39</v>
      </c>
      <c r="K123">
        <v>50.83</v>
      </c>
      <c r="L123">
        <v>65.83</v>
      </c>
      <c r="M123" s="3">
        <f>IF(ISBLANK(Table1[[#This Row],[Assignments_Avg]]),AVERAGE(L123:L5121),Table1[[#This Row],[Assignments_Avg]])</f>
        <v>65.83</v>
      </c>
      <c r="N123">
        <v>60.69</v>
      </c>
      <c r="O123">
        <v>6.81</v>
      </c>
      <c r="P123">
        <v>84.52</v>
      </c>
      <c r="Q123">
        <v>81.739999999999995</v>
      </c>
      <c r="R123" s="2" t="s">
        <v>77</v>
      </c>
      <c r="S123" s="2" t="str">
        <f>IF(Table1[[#This Row],[Grade]]="F","Fail","Passes")</f>
        <v>Passes</v>
      </c>
      <c r="T123">
        <v>7.5</v>
      </c>
      <c r="U123" t="s">
        <v>31</v>
      </c>
      <c r="V123" t="s">
        <v>31</v>
      </c>
      <c r="W123" t="s">
        <v>40</v>
      </c>
      <c r="X123" t="str">
        <f>IF(ISBLANK(Table1[[#This Row],[Parent_Education_Level]]),"None",Table1[[#This Row],[Parent_Education_Level]])</f>
        <v>None</v>
      </c>
      <c r="Y123" t="s">
        <v>33</v>
      </c>
      <c r="Z123">
        <v>9</v>
      </c>
      <c r="AA123">
        <v>7.7</v>
      </c>
    </row>
    <row r="124" spans="1:27" x14ac:dyDescent="0.35">
      <c r="A124" s="2" t="s">
        <v>302</v>
      </c>
      <c r="B124" s="2" t="s">
        <v>71</v>
      </c>
      <c r="C124" s="2" t="s">
        <v>36</v>
      </c>
      <c r="D124" t="s">
        <v>303</v>
      </c>
      <c r="E124" s="2" t="s">
        <v>38</v>
      </c>
      <c r="F124" s="2">
        <v>21</v>
      </c>
      <c r="G124" s="2" t="s">
        <v>51</v>
      </c>
      <c r="H124">
        <v>68</v>
      </c>
      <c r="I124" s="3">
        <f>IF(ISBLANK(Table1[[#This Row],[Attendance (%)]]),AVERAGE(H124:H5122),Table1[[#This Row],[Attendance (%)]])</f>
        <v>68</v>
      </c>
      <c r="J124">
        <v>89.77</v>
      </c>
      <c r="K124">
        <v>51.76</v>
      </c>
      <c r="L124">
        <v>56.82</v>
      </c>
      <c r="M124" s="3">
        <f>IF(ISBLANK(Table1[[#This Row],[Assignments_Avg]]),AVERAGE(L124:L5122),Table1[[#This Row],[Assignments_Avg]])</f>
        <v>56.82</v>
      </c>
      <c r="N124">
        <v>85.86</v>
      </c>
      <c r="O124">
        <v>8.9600000000000009</v>
      </c>
      <c r="P124">
        <v>54.22</v>
      </c>
      <c r="Q124">
        <v>80.819999999999993</v>
      </c>
      <c r="R124" s="2" t="s">
        <v>61</v>
      </c>
      <c r="S124" s="2" t="str">
        <f>IF(Table1[[#This Row],[Grade]]="F","Fail","Passes")</f>
        <v>Passes</v>
      </c>
      <c r="T124">
        <v>25.2</v>
      </c>
      <c r="U124" t="s">
        <v>30</v>
      </c>
      <c r="V124" t="s">
        <v>31</v>
      </c>
      <c r="X124" t="str">
        <f>IF(ISBLANK(Table1[[#This Row],[Parent_Education_Level]]),"None",Table1[[#This Row],[Parent_Education_Level]])</f>
        <v>None</v>
      </c>
      <c r="Y124" t="s">
        <v>48</v>
      </c>
      <c r="Z124">
        <v>10</v>
      </c>
      <c r="AA124">
        <v>6.6</v>
      </c>
    </row>
    <row r="125" spans="1:27" x14ac:dyDescent="0.35">
      <c r="A125" s="2" t="s">
        <v>304</v>
      </c>
      <c r="B125" s="2" t="s">
        <v>24</v>
      </c>
      <c r="C125" s="2" t="s">
        <v>79</v>
      </c>
      <c r="D125" t="s">
        <v>305</v>
      </c>
      <c r="E125" s="2" t="s">
        <v>38</v>
      </c>
      <c r="F125" s="2">
        <v>19</v>
      </c>
      <c r="G125" s="2" t="s">
        <v>57</v>
      </c>
      <c r="H125">
        <v>50.8</v>
      </c>
      <c r="I125" s="3">
        <f>IF(ISBLANK(Table1[[#This Row],[Attendance (%)]]),AVERAGE(H125:H5123),Table1[[#This Row],[Attendance (%)]])</f>
        <v>50.8</v>
      </c>
      <c r="J125">
        <v>99.88</v>
      </c>
      <c r="K125">
        <v>94.47</v>
      </c>
      <c r="L125">
        <v>66.61</v>
      </c>
      <c r="M125" s="3">
        <f>IF(ISBLANK(Table1[[#This Row],[Assignments_Avg]]),AVERAGE(L125:L5123),Table1[[#This Row],[Assignments_Avg]])</f>
        <v>66.61</v>
      </c>
      <c r="N125">
        <v>65.66</v>
      </c>
      <c r="O125">
        <v>7.55</v>
      </c>
      <c r="P125">
        <v>85.53</v>
      </c>
      <c r="Q125">
        <v>54.01</v>
      </c>
      <c r="R125" s="2" t="s">
        <v>46</v>
      </c>
      <c r="S125" s="2" t="str">
        <f>IF(Table1[[#This Row],[Grade]]="F","Fail","Passes")</f>
        <v>Passes</v>
      </c>
      <c r="T125">
        <v>18.7</v>
      </c>
      <c r="U125" t="s">
        <v>31</v>
      </c>
      <c r="V125" t="s">
        <v>31</v>
      </c>
      <c r="W125" t="s">
        <v>62</v>
      </c>
      <c r="X125" t="str">
        <f>IF(ISBLANK(Table1[[#This Row],[Parent_Education_Level]]),"None",Table1[[#This Row],[Parent_Education_Level]])</f>
        <v>PhD</v>
      </c>
      <c r="Y125" t="s">
        <v>52</v>
      </c>
      <c r="Z125">
        <v>3</v>
      </c>
      <c r="AA125">
        <v>8.5</v>
      </c>
    </row>
    <row r="126" spans="1:27" x14ac:dyDescent="0.35">
      <c r="A126" s="2" t="s">
        <v>306</v>
      </c>
      <c r="B126" s="2" t="s">
        <v>42</v>
      </c>
      <c r="C126" s="2" t="s">
        <v>36</v>
      </c>
      <c r="D126" t="s">
        <v>307</v>
      </c>
      <c r="E126" s="2" t="s">
        <v>38</v>
      </c>
      <c r="F126" s="2">
        <v>21</v>
      </c>
      <c r="G126" s="2" t="s">
        <v>57</v>
      </c>
      <c r="H126">
        <v>78.12</v>
      </c>
      <c r="I126" s="3">
        <f>IF(ISBLANK(Table1[[#This Row],[Attendance (%)]]),AVERAGE(H126:H5124),Table1[[#This Row],[Attendance (%)]])</f>
        <v>78.12</v>
      </c>
      <c r="J126">
        <v>90.31</v>
      </c>
      <c r="K126">
        <v>95.87</v>
      </c>
      <c r="L126">
        <v>64.02</v>
      </c>
      <c r="M126" s="3">
        <f>IF(ISBLANK(Table1[[#This Row],[Assignments_Avg]]),AVERAGE(L126:L5124),Table1[[#This Row],[Assignments_Avg]])</f>
        <v>64.02</v>
      </c>
      <c r="N126">
        <v>58.16</v>
      </c>
      <c r="O126">
        <v>8.35</v>
      </c>
      <c r="P126">
        <v>96.31</v>
      </c>
      <c r="Q126">
        <v>95.53</v>
      </c>
      <c r="R126" s="2" t="s">
        <v>46</v>
      </c>
      <c r="S126" s="2" t="str">
        <f>IF(Table1[[#This Row],[Grade]]="F","Fail","Passes")</f>
        <v>Passes</v>
      </c>
      <c r="T126">
        <v>9.8000000000000007</v>
      </c>
      <c r="U126" t="s">
        <v>31</v>
      </c>
      <c r="V126" t="s">
        <v>31</v>
      </c>
      <c r="W126" t="s">
        <v>62</v>
      </c>
      <c r="X126" t="str">
        <f>IF(ISBLANK(Table1[[#This Row],[Parent_Education_Level]]),"None",Table1[[#This Row],[Parent_Education_Level]])</f>
        <v>PhD</v>
      </c>
      <c r="Y126" t="s">
        <v>33</v>
      </c>
      <c r="Z126">
        <v>5</v>
      </c>
      <c r="AA126">
        <v>8.5</v>
      </c>
    </row>
    <row r="127" spans="1:27" x14ac:dyDescent="0.35">
      <c r="A127" s="2" t="s">
        <v>308</v>
      </c>
      <c r="B127" s="2" t="s">
        <v>59</v>
      </c>
      <c r="C127" s="2" t="s">
        <v>43</v>
      </c>
      <c r="D127" t="s">
        <v>309</v>
      </c>
      <c r="E127" s="2" t="s">
        <v>27</v>
      </c>
      <c r="F127" s="2">
        <v>24</v>
      </c>
      <c r="G127" s="2" t="s">
        <v>45</v>
      </c>
      <c r="H127">
        <v>56.19</v>
      </c>
      <c r="I127" s="3">
        <f>IF(ISBLANK(Table1[[#This Row],[Attendance (%)]]),AVERAGE(H127:H5125),Table1[[#This Row],[Attendance (%)]])</f>
        <v>56.19</v>
      </c>
      <c r="J127">
        <v>73.45</v>
      </c>
      <c r="K127">
        <v>43.11</v>
      </c>
      <c r="L127">
        <v>86.82</v>
      </c>
      <c r="M127" s="3">
        <f>IF(ISBLANK(Table1[[#This Row],[Assignments_Avg]]),AVERAGE(L127:L5125),Table1[[#This Row],[Assignments_Avg]])</f>
        <v>86.82</v>
      </c>
      <c r="N127">
        <v>78.87</v>
      </c>
      <c r="O127">
        <v>7.81</v>
      </c>
      <c r="P127">
        <v>88.18</v>
      </c>
      <c r="Q127">
        <v>73.03</v>
      </c>
      <c r="R127" s="2" t="s">
        <v>77</v>
      </c>
      <c r="S127" s="2" t="str">
        <f>IF(Table1[[#This Row],[Grade]]="F","Fail","Passes")</f>
        <v>Passes</v>
      </c>
      <c r="T127">
        <v>11.6</v>
      </c>
      <c r="U127" t="s">
        <v>30</v>
      </c>
      <c r="V127" t="s">
        <v>31</v>
      </c>
      <c r="W127" t="s">
        <v>69</v>
      </c>
      <c r="X127" t="str">
        <f>IF(ISBLANK(Table1[[#This Row],[Parent_Education_Level]]),"None",Table1[[#This Row],[Parent_Education_Level]])</f>
        <v>Bachelor's</v>
      </c>
      <c r="Y127" t="s">
        <v>52</v>
      </c>
      <c r="Z127">
        <v>5</v>
      </c>
      <c r="AA127">
        <v>5.5</v>
      </c>
    </row>
    <row r="128" spans="1:27" x14ac:dyDescent="0.35">
      <c r="A128" s="2" t="s">
        <v>310</v>
      </c>
      <c r="B128" s="2" t="s">
        <v>71</v>
      </c>
      <c r="C128" s="2" t="s">
        <v>79</v>
      </c>
      <c r="D128" t="s">
        <v>311</v>
      </c>
      <c r="E128" s="2" t="s">
        <v>38</v>
      </c>
      <c r="F128" s="2">
        <v>21</v>
      </c>
      <c r="G128" s="2" t="s">
        <v>57</v>
      </c>
      <c r="H128">
        <v>54</v>
      </c>
      <c r="I128" s="3">
        <f>IF(ISBLANK(Table1[[#This Row],[Attendance (%)]]),AVERAGE(H128:H5126),Table1[[#This Row],[Attendance (%)]])</f>
        <v>54</v>
      </c>
      <c r="J128">
        <v>51.61</v>
      </c>
      <c r="K128">
        <v>75.62</v>
      </c>
      <c r="L128">
        <v>85.1</v>
      </c>
      <c r="M128" s="3">
        <f>IF(ISBLANK(Table1[[#This Row],[Assignments_Avg]]),AVERAGE(L128:L5126),Table1[[#This Row],[Assignments_Avg]])</f>
        <v>85.1</v>
      </c>
      <c r="N128">
        <v>60.75</v>
      </c>
      <c r="O128">
        <v>9.7899999999999991</v>
      </c>
      <c r="P128">
        <v>59.58</v>
      </c>
      <c r="Q128">
        <v>59.76</v>
      </c>
      <c r="R128" s="2" t="s">
        <v>29</v>
      </c>
      <c r="S128" s="2" t="str">
        <f>IF(Table1[[#This Row],[Grade]]="F","Fail","Passes")</f>
        <v>Fail</v>
      </c>
      <c r="T128">
        <v>21.1</v>
      </c>
      <c r="U128" t="s">
        <v>31</v>
      </c>
      <c r="V128" t="s">
        <v>31</v>
      </c>
      <c r="X128" t="str">
        <f>IF(ISBLANK(Table1[[#This Row],[Parent_Education_Level]]),"None",Table1[[#This Row],[Parent_Education_Level]])</f>
        <v>None</v>
      </c>
      <c r="Y128" t="s">
        <v>48</v>
      </c>
      <c r="Z128">
        <v>8</v>
      </c>
      <c r="AA128">
        <v>4.5</v>
      </c>
    </row>
    <row r="129" spans="1:27" x14ac:dyDescent="0.35">
      <c r="A129" s="2" t="s">
        <v>312</v>
      </c>
      <c r="B129" s="2" t="s">
        <v>120</v>
      </c>
      <c r="C129" s="2" t="s">
        <v>79</v>
      </c>
      <c r="D129" t="s">
        <v>313</v>
      </c>
      <c r="E129" s="2" t="s">
        <v>38</v>
      </c>
      <c r="F129" s="2">
        <v>20</v>
      </c>
      <c r="G129" s="2" t="s">
        <v>57</v>
      </c>
      <c r="H129">
        <v>87.77</v>
      </c>
      <c r="I129" s="3">
        <f>IF(ISBLANK(Table1[[#This Row],[Attendance (%)]]),AVERAGE(H129:H5127),Table1[[#This Row],[Attendance (%)]])</f>
        <v>87.77</v>
      </c>
      <c r="J129">
        <v>80.89</v>
      </c>
      <c r="K129">
        <v>73.849999999999994</v>
      </c>
      <c r="L129">
        <v>97.75</v>
      </c>
      <c r="M129" s="3">
        <f>IF(ISBLANK(Table1[[#This Row],[Assignments_Avg]]),AVERAGE(L129:L5127),Table1[[#This Row],[Assignments_Avg]])</f>
        <v>97.75</v>
      </c>
      <c r="N129">
        <v>63.55</v>
      </c>
      <c r="O129">
        <v>7.58</v>
      </c>
      <c r="P129">
        <v>54.37</v>
      </c>
      <c r="Q129">
        <v>65.37</v>
      </c>
      <c r="R129" s="2" t="s">
        <v>39</v>
      </c>
      <c r="S129" s="2" t="str">
        <f>IF(Table1[[#This Row],[Grade]]="F","Fail","Passes")</f>
        <v>Passes</v>
      </c>
      <c r="T129">
        <v>13</v>
      </c>
      <c r="U129" t="s">
        <v>30</v>
      </c>
      <c r="V129" t="s">
        <v>31</v>
      </c>
      <c r="W129" t="s">
        <v>69</v>
      </c>
      <c r="X129" t="str">
        <f>IF(ISBLANK(Table1[[#This Row],[Parent_Education_Level]]),"None",Table1[[#This Row],[Parent_Education_Level]])</f>
        <v>Bachelor's</v>
      </c>
      <c r="Y129" t="s">
        <v>52</v>
      </c>
      <c r="Z129">
        <v>1</v>
      </c>
      <c r="AA129">
        <v>5.7</v>
      </c>
    </row>
    <row r="130" spans="1:27" x14ac:dyDescent="0.35">
      <c r="A130" s="2" t="s">
        <v>314</v>
      </c>
      <c r="B130" s="2" t="s">
        <v>35</v>
      </c>
      <c r="C130" s="2" t="s">
        <v>36</v>
      </c>
      <c r="D130" t="s">
        <v>315</v>
      </c>
      <c r="E130" s="2" t="s">
        <v>38</v>
      </c>
      <c r="F130" s="2">
        <v>18</v>
      </c>
      <c r="G130" s="2" t="s">
        <v>57</v>
      </c>
      <c r="H130">
        <v>50.48</v>
      </c>
      <c r="I130" s="3">
        <f>IF(ISBLANK(Table1[[#This Row],[Attendance (%)]]),AVERAGE(H130:H5128),Table1[[#This Row],[Attendance (%)]])</f>
        <v>50.48</v>
      </c>
      <c r="J130">
        <v>96.26</v>
      </c>
      <c r="K130">
        <v>63.43</v>
      </c>
      <c r="L130">
        <v>86.22</v>
      </c>
      <c r="M130" s="3">
        <f>IF(ISBLANK(Table1[[#This Row],[Assignments_Avg]]),AVERAGE(L130:L5128),Table1[[#This Row],[Assignments_Avg]])</f>
        <v>86.22</v>
      </c>
      <c r="N130">
        <v>81.069999999999993</v>
      </c>
      <c r="O130">
        <v>2.1</v>
      </c>
      <c r="P130">
        <v>74.52</v>
      </c>
      <c r="Q130">
        <v>93.31</v>
      </c>
      <c r="R130" s="2" t="s">
        <v>46</v>
      </c>
      <c r="S130" s="2" t="str">
        <f>IF(Table1[[#This Row],[Grade]]="F","Fail","Passes")</f>
        <v>Passes</v>
      </c>
      <c r="T130">
        <v>22.1</v>
      </c>
      <c r="U130" t="s">
        <v>30</v>
      </c>
      <c r="V130" t="s">
        <v>31</v>
      </c>
      <c r="W130" t="s">
        <v>62</v>
      </c>
      <c r="X130" t="str">
        <f>IF(ISBLANK(Table1[[#This Row],[Parent_Education_Level]]),"None",Table1[[#This Row],[Parent_Education_Level]])</f>
        <v>PhD</v>
      </c>
      <c r="Y130" t="s">
        <v>48</v>
      </c>
      <c r="Z130">
        <v>3</v>
      </c>
      <c r="AA130">
        <v>4.3</v>
      </c>
    </row>
    <row r="131" spans="1:27" x14ac:dyDescent="0.35">
      <c r="A131" s="2" t="s">
        <v>316</v>
      </c>
      <c r="B131" s="2" t="s">
        <v>35</v>
      </c>
      <c r="C131" s="2" t="s">
        <v>43</v>
      </c>
      <c r="D131" t="s">
        <v>317</v>
      </c>
      <c r="E131" s="2" t="s">
        <v>38</v>
      </c>
      <c r="F131" s="2">
        <v>20</v>
      </c>
      <c r="G131" s="2" t="s">
        <v>28</v>
      </c>
      <c r="H131">
        <v>97.95</v>
      </c>
      <c r="I131" s="3">
        <f>IF(ISBLANK(Table1[[#This Row],[Attendance (%)]]),AVERAGE(H131:H5129),Table1[[#This Row],[Attendance (%)]])</f>
        <v>97.95</v>
      </c>
      <c r="J131">
        <v>52.71</v>
      </c>
      <c r="K131">
        <v>77.900000000000006</v>
      </c>
      <c r="L131">
        <v>84.74</v>
      </c>
      <c r="M131" s="3">
        <f>IF(ISBLANK(Table1[[#This Row],[Assignments_Avg]]),AVERAGE(L131:L5129),Table1[[#This Row],[Assignments_Avg]])</f>
        <v>84.74</v>
      </c>
      <c r="N131">
        <v>86.99</v>
      </c>
      <c r="O131">
        <v>7.92</v>
      </c>
      <c r="P131">
        <v>97.82</v>
      </c>
      <c r="Q131">
        <v>69.16</v>
      </c>
      <c r="R131" s="2" t="s">
        <v>39</v>
      </c>
      <c r="S131" s="2" t="str">
        <f>IF(Table1[[#This Row],[Grade]]="F","Fail","Passes")</f>
        <v>Passes</v>
      </c>
      <c r="T131">
        <v>24.5</v>
      </c>
      <c r="U131" t="s">
        <v>31</v>
      </c>
      <c r="V131" t="s">
        <v>30</v>
      </c>
      <c r="W131" t="s">
        <v>47</v>
      </c>
      <c r="X131" t="str">
        <f>IF(ISBLANK(Table1[[#This Row],[Parent_Education_Level]]),"None",Table1[[#This Row],[Parent_Education_Level]])</f>
        <v>Master's</v>
      </c>
      <c r="Y131" t="s">
        <v>48</v>
      </c>
      <c r="Z131">
        <v>6</v>
      </c>
      <c r="AA131">
        <v>7.9</v>
      </c>
    </row>
    <row r="132" spans="1:27" x14ac:dyDescent="0.35">
      <c r="A132" s="2" t="s">
        <v>318</v>
      </c>
      <c r="B132" s="2" t="s">
        <v>35</v>
      </c>
      <c r="C132" s="2" t="s">
        <v>25</v>
      </c>
      <c r="D132" t="s">
        <v>319</v>
      </c>
      <c r="E132" s="2" t="s">
        <v>38</v>
      </c>
      <c r="F132" s="2">
        <v>22</v>
      </c>
      <c r="G132" s="2" t="s">
        <v>45</v>
      </c>
      <c r="H132">
        <v>75.760000000000005</v>
      </c>
      <c r="I132" s="3">
        <f>IF(ISBLANK(Table1[[#This Row],[Attendance (%)]]),AVERAGE(H132:H5130),Table1[[#This Row],[Attendance (%)]])</f>
        <v>75.760000000000005</v>
      </c>
      <c r="J132">
        <v>55.36</v>
      </c>
      <c r="K132">
        <v>96.84</v>
      </c>
      <c r="L132">
        <v>84.71</v>
      </c>
      <c r="M132" s="3">
        <f>IF(ISBLANK(Table1[[#This Row],[Assignments_Avg]]),AVERAGE(L132:L5130),Table1[[#This Row],[Assignments_Avg]])</f>
        <v>84.71</v>
      </c>
      <c r="N132">
        <v>86.98</v>
      </c>
      <c r="O132">
        <v>3.22</v>
      </c>
      <c r="P132">
        <v>90.95</v>
      </c>
      <c r="Q132">
        <v>78.099999999999994</v>
      </c>
      <c r="R132" s="2" t="s">
        <v>39</v>
      </c>
      <c r="S132" s="2" t="str">
        <f>IF(Table1[[#This Row],[Grade]]="F","Fail","Passes")</f>
        <v>Passes</v>
      </c>
      <c r="T132">
        <v>12.7</v>
      </c>
      <c r="U132" t="s">
        <v>31</v>
      </c>
      <c r="V132" t="s">
        <v>31</v>
      </c>
      <c r="W132" t="s">
        <v>32</v>
      </c>
      <c r="X132" t="str">
        <f>IF(ISBLANK(Table1[[#This Row],[Parent_Education_Level]]),"None",Table1[[#This Row],[Parent_Education_Level]])</f>
        <v>High School</v>
      </c>
      <c r="Y132" t="s">
        <v>48</v>
      </c>
      <c r="Z132">
        <v>6</v>
      </c>
      <c r="AA132">
        <v>4.7</v>
      </c>
    </row>
    <row r="133" spans="1:27" x14ac:dyDescent="0.35">
      <c r="A133" s="2" t="s">
        <v>320</v>
      </c>
      <c r="B133" s="2" t="s">
        <v>42</v>
      </c>
      <c r="C133" s="2" t="s">
        <v>94</v>
      </c>
      <c r="D133" t="s">
        <v>321</v>
      </c>
      <c r="E133" s="2" t="s">
        <v>27</v>
      </c>
      <c r="F133" s="2">
        <v>21</v>
      </c>
      <c r="G133" s="2" t="s">
        <v>57</v>
      </c>
      <c r="H133">
        <v>99.15</v>
      </c>
      <c r="I133" s="3">
        <f>IF(ISBLANK(Table1[[#This Row],[Attendance (%)]]),AVERAGE(H133:H5131),Table1[[#This Row],[Attendance (%)]])</f>
        <v>99.15</v>
      </c>
      <c r="J133">
        <v>48.94</v>
      </c>
      <c r="K133">
        <v>50.22</v>
      </c>
      <c r="L133">
        <v>94.15</v>
      </c>
      <c r="M133" s="3">
        <f>IF(ISBLANK(Table1[[#This Row],[Assignments_Avg]]),AVERAGE(L133:L5131),Table1[[#This Row],[Assignments_Avg]])</f>
        <v>94.15</v>
      </c>
      <c r="N133">
        <v>74.11</v>
      </c>
      <c r="O133">
        <v>9.9600000000000009</v>
      </c>
      <c r="P133">
        <v>78.14</v>
      </c>
      <c r="Q133">
        <v>97.38</v>
      </c>
      <c r="R133" s="2" t="s">
        <v>39</v>
      </c>
      <c r="S133" s="2" t="str">
        <f>IF(Table1[[#This Row],[Grade]]="F","Fail","Passes")</f>
        <v>Passes</v>
      </c>
      <c r="T133">
        <v>14.2</v>
      </c>
      <c r="U133" t="s">
        <v>30</v>
      </c>
      <c r="V133" t="s">
        <v>31</v>
      </c>
      <c r="W133" t="s">
        <v>62</v>
      </c>
      <c r="X133" t="str">
        <f>IF(ISBLANK(Table1[[#This Row],[Parent_Education_Level]]),"None",Table1[[#This Row],[Parent_Education_Level]])</f>
        <v>PhD</v>
      </c>
      <c r="Y133" t="s">
        <v>52</v>
      </c>
      <c r="Z133">
        <v>4</v>
      </c>
      <c r="AA133">
        <v>8.3000000000000007</v>
      </c>
    </row>
    <row r="134" spans="1:27" x14ac:dyDescent="0.35">
      <c r="A134" s="2" t="s">
        <v>322</v>
      </c>
      <c r="B134" s="2" t="s">
        <v>120</v>
      </c>
      <c r="C134" s="2" t="s">
        <v>36</v>
      </c>
      <c r="D134" t="s">
        <v>323</v>
      </c>
      <c r="E134" s="2" t="s">
        <v>27</v>
      </c>
      <c r="F134" s="2">
        <v>23</v>
      </c>
      <c r="G134" s="2" t="s">
        <v>57</v>
      </c>
      <c r="H134">
        <v>52.9</v>
      </c>
      <c r="I134" s="3">
        <f>IF(ISBLANK(Table1[[#This Row],[Attendance (%)]]),AVERAGE(H134:H5132),Table1[[#This Row],[Attendance (%)]])</f>
        <v>52.9</v>
      </c>
      <c r="J134">
        <v>84.2</v>
      </c>
      <c r="K134">
        <v>47.22</v>
      </c>
      <c r="L134">
        <v>64.81</v>
      </c>
      <c r="M134" s="3">
        <f>IF(ISBLANK(Table1[[#This Row],[Assignments_Avg]]),AVERAGE(L134:L5132),Table1[[#This Row],[Assignments_Avg]])</f>
        <v>64.81</v>
      </c>
      <c r="N134">
        <v>72.709999999999994</v>
      </c>
      <c r="O134">
        <v>3.77</v>
      </c>
      <c r="P134">
        <v>57.15</v>
      </c>
      <c r="Q134">
        <v>82.59</v>
      </c>
      <c r="R134" s="2" t="s">
        <v>46</v>
      </c>
      <c r="S134" s="2" t="str">
        <f>IF(Table1[[#This Row],[Grade]]="F","Fail","Passes")</f>
        <v>Passes</v>
      </c>
      <c r="T134">
        <v>6.3</v>
      </c>
      <c r="U134" t="s">
        <v>30</v>
      </c>
      <c r="V134" t="s">
        <v>31</v>
      </c>
      <c r="X134" t="str">
        <f>IF(ISBLANK(Table1[[#This Row],[Parent_Education_Level]]),"None",Table1[[#This Row],[Parent_Education_Level]])</f>
        <v>None</v>
      </c>
      <c r="Y134" t="s">
        <v>48</v>
      </c>
      <c r="Z134">
        <v>5</v>
      </c>
      <c r="AA134">
        <v>6.1</v>
      </c>
    </row>
    <row r="135" spans="1:27" x14ac:dyDescent="0.35">
      <c r="A135" s="2" t="s">
        <v>324</v>
      </c>
      <c r="B135" s="2" t="s">
        <v>42</v>
      </c>
      <c r="C135" s="2" t="s">
        <v>79</v>
      </c>
      <c r="D135" t="s">
        <v>325</v>
      </c>
      <c r="E135" s="2" t="s">
        <v>38</v>
      </c>
      <c r="F135" s="2">
        <v>21</v>
      </c>
      <c r="G135" s="2" t="s">
        <v>51</v>
      </c>
      <c r="H135">
        <v>79.180000000000007</v>
      </c>
      <c r="I135" s="3">
        <f>IF(ISBLANK(Table1[[#This Row],[Attendance (%)]]),AVERAGE(H135:H5133),Table1[[#This Row],[Attendance (%)]])</f>
        <v>79.180000000000007</v>
      </c>
      <c r="J135">
        <v>64.39</v>
      </c>
      <c r="K135">
        <v>42</v>
      </c>
      <c r="M135" s="3">
        <f>IF(ISBLANK(Table1[[#This Row],[Assignments_Avg]]),AVERAGE(L135:L5133),Table1[[#This Row],[Assignments_Avg]])</f>
        <v>74.823095456631691</v>
      </c>
      <c r="N135">
        <v>89.38</v>
      </c>
      <c r="O135">
        <v>2.93</v>
      </c>
      <c r="P135">
        <v>85.69</v>
      </c>
      <c r="Q135">
        <v>83.79</v>
      </c>
      <c r="R135" s="2" t="s">
        <v>46</v>
      </c>
      <c r="S135" s="2" t="str">
        <f>IF(Table1[[#This Row],[Grade]]="F","Fail","Passes")</f>
        <v>Passes</v>
      </c>
      <c r="T135">
        <v>25.5</v>
      </c>
      <c r="U135" t="s">
        <v>30</v>
      </c>
      <c r="V135" t="s">
        <v>31</v>
      </c>
      <c r="W135" t="s">
        <v>47</v>
      </c>
      <c r="X135" t="str">
        <f>IF(ISBLANK(Table1[[#This Row],[Parent_Education_Level]]),"None",Table1[[#This Row],[Parent_Education_Level]])</f>
        <v>Master's</v>
      </c>
      <c r="Y135" t="s">
        <v>33</v>
      </c>
      <c r="Z135">
        <v>10</v>
      </c>
      <c r="AA135">
        <v>5.4</v>
      </c>
    </row>
    <row r="136" spans="1:27" x14ac:dyDescent="0.35">
      <c r="A136" s="2" t="s">
        <v>326</v>
      </c>
      <c r="B136" s="2" t="s">
        <v>24</v>
      </c>
      <c r="C136" s="2" t="s">
        <v>94</v>
      </c>
      <c r="D136" t="s">
        <v>327</v>
      </c>
      <c r="E136" s="2" t="s">
        <v>38</v>
      </c>
      <c r="F136" s="2">
        <v>19</v>
      </c>
      <c r="G136" s="2" t="s">
        <v>45</v>
      </c>
      <c r="H136">
        <v>67.47</v>
      </c>
      <c r="I136" s="3">
        <f>IF(ISBLANK(Table1[[#This Row],[Attendance (%)]]),AVERAGE(H136:H5134),Table1[[#This Row],[Attendance (%)]])</f>
        <v>67.47</v>
      </c>
      <c r="J136">
        <v>43.76</v>
      </c>
      <c r="K136">
        <v>61.83</v>
      </c>
      <c r="L136">
        <v>87.06</v>
      </c>
      <c r="M136" s="3">
        <f>IF(ISBLANK(Table1[[#This Row],[Assignments_Avg]]),AVERAGE(L136:L5134),Table1[[#This Row],[Assignments_Avg]])</f>
        <v>87.06</v>
      </c>
      <c r="N136">
        <v>59.65</v>
      </c>
      <c r="O136">
        <v>2.39</v>
      </c>
      <c r="P136">
        <v>90.65</v>
      </c>
      <c r="Q136">
        <v>62.43</v>
      </c>
      <c r="R136" s="2" t="s">
        <v>39</v>
      </c>
      <c r="S136" s="2" t="str">
        <f>IF(Table1[[#This Row],[Grade]]="F","Fail","Passes")</f>
        <v>Passes</v>
      </c>
      <c r="T136">
        <v>20.2</v>
      </c>
      <c r="U136" t="s">
        <v>30</v>
      </c>
      <c r="V136" t="s">
        <v>31</v>
      </c>
      <c r="W136" t="s">
        <v>40</v>
      </c>
      <c r="X136" t="str">
        <f>IF(ISBLANK(Table1[[#This Row],[Parent_Education_Level]]),"None",Table1[[#This Row],[Parent_Education_Level]])</f>
        <v>None</v>
      </c>
      <c r="Y136" t="s">
        <v>48</v>
      </c>
      <c r="Z136">
        <v>3</v>
      </c>
      <c r="AA136">
        <v>6.5</v>
      </c>
    </row>
    <row r="137" spans="1:27" x14ac:dyDescent="0.35">
      <c r="A137" s="2" t="s">
        <v>328</v>
      </c>
      <c r="B137" s="2" t="s">
        <v>42</v>
      </c>
      <c r="C137" s="2" t="s">
        <v>94</v>
      </c>
      <c r="D137" t="s">
        <v>329</v>
      </c>
      <c r="E137" s="2" t="s">
        <v>27</v>
      </c>
      <c r="F137" s="2">
        <v>24</v>
      </c>
      <c r="G137" s="2" t="s">
        <v>28</v>
      </c>
      <c r="H137">
        <v>92.17</v>
      </c>
      <c r="I137" s="3">
        <f>IF(ISBLANK(Table1[[#This Row],[Attendance (%)]]),AVERAGE(H137:H5135),Table1[[#This Row],[Attendance (%)]])</f>
        <v>92.17</v>
      </c>
      <c r="J137">
        <v>92.5</v>
      </c>
      <c r="K137">
        <v>60.26</v>
      </c>
      <c r="L137">
        <v>61.44</v>
      </c>
      <c r="M137" s="3">
        <f>IF(ISBLANK(Table1[[#This Row],[Assignments_Avg]]),AVERAGE(L137:L5135),Table1[[#This Row],[Assignments_Avg]])</f>
        <v>61.44</v>
      </c>
      <c r="N137">
        <v>57.61</v>
      </c>
      <c r="O137">
        <v>6.59</v>
      </c>
      <c r="P137">
        <v>96.75</v>
      </c>
      <c r="Q137">
        <v>83.41</v>
      </c>
      <c r="R137" s="2" t="s">
        <v>39</v>
      </c>
      <c r="S137" s="2" t="str">
        <f>IF(Table1[[#This Row],[Grade]]="F","Fail","Passes")</f>
        <v>Passes</v>
      </c>
      <c r="T137">
        <v>27.2</v>
      </c>
      <c r="U137" t="s">
        <v>30</v>
      </c>
      <c r="V137" t="s">
        <v>31</v>
      </c>
      <c r="W137" t="s">
        <v>47</v>
      </c>
      <c r="X137" t="str">
        <f>IF(ISBLANK(Table1[[#This Row],[Parent_Education_Level]]),"None",Table1[[#This Row],[Parent_Education_Level]])</f>
        <v>Master's</v>
      </c>
      <c r="Y137" t="s">
        <v>48</v>
      </c>
      <c r="Z137">
        <v>4</v>
      </c>
      <c r="AA137">
        <v>7</v>
      </c>
    </row>
    <row r="138" spans="1:27" x14ac:dyDescent="0.35">
      <c r="A138" s="2" t="s">
        <v>330</v>
      </c>
      <c r="B138" s="2" t="s">
        <v>120</v>
      </c>
      <c r="C138" s="2" t="s">
        <v>94</v>
      </c>
      <c r="D138" t="s">
        <v>331</v>
      </c>
      <c r="E138" s="2" t="s">
        <v>38</v>
      </c>
      <c r="F138" s="2">
        <v>23</v>
      </c>
      <c r="G138" s="2" t="s">
        <v>45</v>
      </c>
      <c r="I138" s="3">
        <f>IF(ISBLANK(Table1[[#This Row],[Attendance (%)]]),AVERAGE(H138:H5136),Table1[[#This Row],[Attendance (%)]])</f>
        <v>75.442448370812585</v>
      </c>
      <c r="J138">
        <v>73.459999999999994</v>
      </c>
      <c r="K138">
        <v>65.849999999999994</v>
      </c>
      <c r="L138">
        <v>95.6</v>
      </c>
      <c r="M138" s="3">
        <f>IF(ISBLANK(Table1[[#This Row],[Assignments_Avg]]),AVERAGE(L138:L5136),Table1[[#This Row],[Assignments_Avg]])</f>
        <v>95.6</v>
      </c>
      <c r="N138">
        <v>83.23</v>
      </c>
      <c r="O138">
        <v>1.0900000000000001</v>
      </c>
      <c r="P138">
        <v>80.61</v>
      </c>
      <c r="Q138">
        <v>69.69</v>
      </c>
      <c r="R138" s="2" t="s">
        <v>29</v>
      </c>
      <c r="S138" s="2" t="str">
        <f>IF(Table1[[#This Row],[Grade]]="F","Fail","Passes")</f>
        <v>Fail</v>
      </c>
      <c r="T138">
        <v>9.6999999999999993</v>
      </c>
      <c r="U138" t="s">
        <v>31</v>
      </c>
      <c r="V138" t="s">
        <v>31</v>
      </c>
      <c r="W138" t="s">
        <v>62</v>
      </c>
      <c r="X138" t="str">
        <f>IF(ISBLANK(Table1[[#This Row],[Parent_Education_Level]]),"None",Table1[[#This Row],[Parent_Education_Level]])</f>
        <v>PhD</v>
      </c>
      <c r="Y138" t="s">
        <v>33</v>
      </c>
      <c r="Z138">
        <v>10</v>
      </c>
      <c r="AA138">
        <v>7.5</v>
      </c>
    </row>
    <row r="139" spans="1:27" x14ac:dyDescent="0.35">
      <c r="A139" s="2" t="s">
        <v>332</v>
      </c>
      <c r="B139" s="2" t="s">
        <v>120</v>
      </c>
      <c r="C139" s="2" t="s">
        <v>25</v>
      </c>
      <c r="D139" t="s">
        <v>333</v>
      </c>
      <c r="E139" s="2" t="s">
        <v>27</v>
      </c>
      <c r="F139" s="2">
        <v>20</v>
      </c>
      <c r="G139" s="2" t="s">
        <v>28</v>
      </c>
      <c r="H139">
        <v>63.02</v>
      </c>
      <c r="I139" s="3">
        <f>IF(ISBLANK(Table1[[#This Row],[Attendance (%)]]),AVERAGE(H139:H5137),Table1[[#This Row],[Attendance (%)]])</f>
        <v>63.02</v>
      </c>
      <c r="J139">
        <v>59.87</v>
      </c>
      <c r="K139">
        <v>70.2</v>
      </c>
      <c r="L139">
        <v>76.739999999999995</v>
      </c>
      <c r="M139" s="3">
        <f>IF(ISBLANK(Table1[[#This Row],[Assignments_Avg]]),AVERAGE(L139:L5137),Table1[[#This Row],[Assignments_Avg]])</f>
        <v>76.739999999999995</v>
      </c>
      <c r="N139">
        <v>70.48</v>
      </c>
      <c r="O139">
        <v>9.5399999999999991</v>
      </c>
      <c r="P139">
        <v>75.72</v>
      </c>
      <c r="Q139">
        <v>95.55</v>
      </c>
      <c r="R139" s="2" t="s">
        <v>77</v>
      </c>
      <c r="S139" s="2" t="str">
        <f>IF(Table1[[#This Row],[Grade]]="F","Fail","Passes")</f>
        <v>Passes</v>
      </c>
      <c r="T139">
        <v>29</v>
      </c>
      <c r="U139" t="s">
        <v>30</v>
      </c>
      <c r="V139" t="s">
        <v>31</v>
      </c>
      <c r="X139" t="str">
        <f>IF(ISBLANK(Table1[[#This Row],[Parent_Education_Level]]),"None",Table1[[#This Row],[Parent_Education_Level]])</f>
        <v>None</v>
      </c>
      <c r="Y139" t="s">
        <v>52</v>
      </c>
      <c r="Z139">
        <v>10</v>
      </c>
      <c r="AA139">
        <v>5.7</v>
      </c>
    </row>
    <row r="140" spans="1:27" x14ac:dyDescent="0.35">
      <c r="A140" s="2" t="s">
        <v>334</v>
      </c>
      <c r="B140" s="2" t="s">
        <v>24</v>
      </c>
      <c r="C140" s="2" t="s">
        <v>55</v>
      </c>
      <c r="D140" t="s">
        <v>335</v>
      </c>
      <c r="E140" s="2" t="s">
        <v>27</v>
      </c>
      <c r="F140" s="2">
        <v>19</v>
      </c>
      <c r="G140" s="2" t="s">
        <v>45</v>
      </c>
      <c r="H140">
        <v>92.88</v>
      </c>
      <c r="I140" s="3">
        <f>IF(ISBLANK(Table1[[#This Row],[Attendance (%)]]),AVERAGE(H140:H5138),Table1[[#This Row],[Attendance (%)]])</f>
        <v>92.88</v>
      </c>
      <c r="J140">
        <v>60.64</v>
      </c>
      <c r="K140">
        <v>85.47</v>
      </c>
      <c r="M140" s="3">
        <f>IF(ISBLANK(Table1[[#This Row],[Assignments_Avg]]),AVERAGE(L140:L5138),Table1[[#This Row],[Assignments_Avg]])</f>
        <v>74.818146531924853</v>
      </c>
      <c r="N140">
        <v>85.5</v>
      </c>
      <c r="O140">
        <v>2.94</v>
      </c>
      <c r="P140">
        <v>80.959999999999994</v>
      </c>
      <c r="Q140">
        <v>56.48</v>
      </c>
      <c r="R140" s="2" t="s">
        <v>39</v>
      </c>
      <c r="S140" s="2" t="str">
        <f>IF(Table1[[#This Row],[Grade]]="F","Fail","Passes")</f>
        <v>Passes</v>
      </c>
      <c r="T140">
        <v>22.7</v>
      </c>
      <c r="U140" t="s">
        <v>30</v>
      </c>
      <c r="V140" t="s">
        <v>31</v>
      </c>
      <c r="X140" t="str">
        <f>IF(ISBLANK(Table1[[#This Row],[Parent_Education_Level]]),"None",Table1[[#This Row],[Parent_Education_Level]])</f>
        <v>None</v>
      </c>
      <c r="Y140" t="s">
        <v>48</v>
      </c>
      <c r="Z140">
        <v>1</v>
      </c>
      <c r="AA140">
        <v>8.9</v>
      </c>
    </row>
    <row r="141" spans="1:27" x14ac:dyDescent="0.35">
      <c r="A141" s="2" t="s">
        <v>336</v>
      </c>
      <c r="B141" s="2" t="s">
        <v>120</v>
      </c>
      <c r="C141" s="2" t="s">
        <v>36</v>
      </c>
      <c r="D141" t="s">
        <v>337</v>
      </c>
      <c r="E141" s="2" t="s">
        <v>38</v>
      </c>
      <c r="F141" s="2">
        <v>21</v>
      </c>
      <c r="G141" s="2" t="s">
        <v>57</v>
      </c>
      <c r="H141">
        <v>68.73</v>
      </c>
      <c r="I141" s="3">
        <f>IF(ISBLANK(Table1[[#This Row],[Attendance (%)]]),AVERAGE(H141:H5139),Table1[[#This Row],[Attendance (%)]])</f>
        <v>68.73</v>
      </c>
      <c r="J141">
        <v>57.42</v>
      </c>
      <c r="K141">
        <v>63.53</v>
      </c>
      <c r="L141">
        <v>88.8</v>
      </c>
      <c r="M141" s="3">
        <f>IF(ISBLANK(Table1[[#This Row],[Assignments_Avg]]),AVERAGE(L141:L5139),Table1[[#This Row],[Assignments_Avg]])</f>
        <v>88.8</v>
      </c>
      <c r="N141">
        <v>62.83</v>
      </c>
      <c r="O141">
        <v>2.95</v>
      </c>
      <c r="P141">
        <v>97.16</v>
      </c>
      <c r="Q141">
        <v>64.28</v>
      </c>
      <c r="R141" s="2" t="s">
        <v>46</v>
      </c>
      <c r="S141" s="2" t="str">
        <f>IF(Table1[[#This Row],[Grade]]="F","Fail","Passes")</f>
        <v>Passes</v>
      </c>
      <c r="T141">
        <v>9.9</v>
      </c>
      <c r="U141" t="s">
        <v>31</v>
      </c>
      <c r="V141" t="s">
        <v>31</v>
      </c>
      <c r="X141" t="str">
        <f>IF(ISBLANK(Table1[[#This Row],[Parent_Education_Level]]),"None",Table1[[#This Row],[Parent_Education_Level]])</f>
        <v>None</v>
      </c>
      <c r="Y141" t="s">
        <v>33</v>
      </c>
      <c r="Z141">
        <v>6</v>
      </c>
      <c r="AA141">
        <v>6.1</v>
      </c>
    </row>
    <row r="142" spans="1:27" x14ac:dyDescent="0.35">
      <c r="A142" s="2" t="s">
        <v>338</v>
      </c>
      <c r="B142" s="2" t="s">
        <v>59</v>
      </c>
      <c r="C142" s="2" t="s">
        <v>55</v>
      </c>
      <c r="D142" t="s">
        <v>339</v>
      </c>
      <c r="E142" s="2" t="s">
        <v>27</v>
      </c>
      <c r="F142" s="2">
        <v>20</v>
      </c>
      <c r="G142" s="2" t="s">
        <v>57</v>
      </c>
      <c r="H142">
        <v>50.84</v>
      </c>
      <c r="I142" s="3">
        <f>IF(ISBLANK(Table1[[#This Row],[Attendance (%)]]),AVERAGE(H142:H5140),Table1[[#This Row],[Attendance (%)]])</f>
        <v>50.84</v>
      </c>
      <c r="J142">
        <v>67.33</v>
      </c>
      <c r="K142">
        <v>59.84</v>
      </c>
      <c r="L142">
        <v>65.62</v>
      </c>
      <c r="M142" s="3">
        <f>IF(ISBLANK(Table1[[#This Row],[Assignments_Avg]]),AVERAGE(L142:L5140),Table1[[#This Row],[Assignments_Avg]])</f>
        <v>65.62</v>
      </c>
      <c r="N142">
        <v>66.239999999999995</v>
      </c>
      <c r="O142">
        <v>0.46</v>
      </c>
      <c r="P142">
        <v>81.41</v>
      </c>
      <c r="Q142">
        <v>53.3</v>
      </c>
      <c r="R142" s="2" t="s">
        <v>46</v>
      </c>
      <c r="S142" s="2" t="str">
        <f>IF(Table1[[#This Row],[Grade]]="F","Fail","Passes")</f>
        <v>Passes</v>
      </c>
      <c r="T142">
        <v>16.600000000000001</v>
      </c>
      <c r="U142" t="s">
        <v>30</v>
      </c>
      <c r="V142" t="s">
        <v>31</v>
      </c>
      <c r="W142" t="s">
        <v>69</v>
      </c>
      <c r="X142" t="str">
        <f>IF(ISBLANK(Table1[[#This Row],[Parent_Education_Level]]),"None",Table1[[#This Row],[Parent_Education_Level]])</f>
        <v>Bachelor's</v>
      </c>
      <c r="Y142" t="s">
        <v>33</v>
      </c>
      <c r="Z142">
        <v>5</v>
      </c>
      <c r="AA142">
        <v>8.1999999999999993</v>
      </c>
    </row>
    <row r="143" spans="1:27" x14ac:dyDescent="0.35">
      <c r="A143" s="2" t="s">
        <v>340</v>
      </c>
      <c r="B143" s="2" t="s">
        <v>120</v>
      </c>
      <c r="C143" s="2" t="s">
        <v>55</v>
      </c>
      <c r="D143" t="s">
        <v>341</v>
      </c>
      <c r="E143" s="2" t="s">
        <v>38</v>
      </c>
      <c r="F143" s="2">
        <v>20</v>
      </c>
      <c r="G143" s="2" t="s">
        <v>45</v>
      </c>
      <c r="H143">
        <v>69.510000000000005</v>
      </c>
      <c r="I143" s="3">
        <f>IF(ISBLANK(Table1[[#This Row],[Attendance (%)]]),AVERAGE(H143:H5141),Table1[[#This Row],[Attendance (%)]])</f>
        <v>69.510000000000005</v>
      </c>
      <c r="J143">
        <v>60.22</v>
      </c>
      <c r="K143">
        <v>89.61</v>
      </c>
      <c r="L143">
        <v>98.16</v>
      </c>
      <c r="M143" s="3">
        <f>IF(ISBLANK(Table1[[#This Row],[Assignments_Avg]]),AVERAGE(L143:L5141),Table1[[#This Row],[Assignments_Avg]])</f>
        <v>98.16</v>
      </c>
      <c r="N143">
        <v>94.83</v>
      </c>
      <c r="O143">
        <v>2.46</v>
      </c>
      <c r="P143">
        <v>62.88</v>
      </c>
      <c r="Q143">
        <v>69.05</v>
      </c>
      <c r="R143" s="2" t="s">
        <v>61</v>
      </c>
      <c r="S143" s="2" t="str">
        <f>IF(Table1[[#This Row],[Grade]]="F","Fail","Passes")</f>
        <v>Passes</v>
      </c>
      <c r="T143">
        <v>22.5</v>
      </c>
      <c r="U143" t="s">
        <v>30</v>
      </c>
      <c r="V143" t="s">
        <v>31</v>
      </c>
      <c r="X143" t="str">
        <f>IF(ISBLANK(Table1[[#This Row],[Parent_Education_Level]]),"None",Table1[[#This Row],[Parent_Education_Level]])</f>
        <v>None</v>
      </c>
      <c r="Y143" t="s">
        <v>48</v>
      </c>
      <c r="Z143">
        <v>5</v>
      </c>
      <c r="AA143">
        <v>4.2</v>
      </c>
    </row>
    <row r="144" spans="1:27" x14ac:dyDescent="0.35">
      <c r="A144" s="2" t="s">
        <v>342</v>
      </c>
      <c r="B144" s="2" t="s">
        <v>35</v>
      </c>
      <c r="C144" s="2" t="s">
        <v>55</v>
      </c>
      <c r="D144" t="s">
        <v>343</v>
      </c>
      <c r="E144" s="2" t="s">
        <v>38</v>
      </c>
      <c r="F144" s="2">
        <v>22</v>
      </c>
      <c r="G144" s="2" t="s">
        <v>28</v>
      </c>
      <c r="H144">
        <v>82.73</v>
      </c>
      <c r="I144" s="3">
        <f>IF(ISBLANK(Table1[[#This Row],[Attendance (%)]]),AVERAGE(H144:H5142),Table1[[#This Row],[Attendance (%)]])</f>
        <v>82.73</v>
      </c>
      <c r="J144">
        <v>72.88</v>
      </c>
      <c r="K144">
        <v>90.99</v>
      </c>
      <c r="M144" s="3">
        <f>IF(ISBLANK(Table1[[#This Row],[Assignments_Avg]]),AVERAGE(L144:L5142),Table1[[#This Row],[Assignments_Avg]])</f>
        <v>74.811682371868741</v>
      </c>
      <c r="N144">
        <v>71.08</v>
      </c>
      <c r="O144">
        <v>4.1900000000000004</v>
      </c>
      <c r="P144">
        <v>81.81</v>
      </c>
      <c r="Q144">
        <v>57.42</v>
      </c>
      <c r="R144" s="2" t="s">
        <v>39</v>
      </c>
      <c r="S144" s="2" t="str">
        <f>IF(Table1[[#This Row],[Grade]]="F","Fail","Passes")</f>
        <v>Passes</v>
      </c>
      <c r="T144">
        <v>5.4</v>
      </c>
      <c r="U144" t="s">
        <v>30</v>
      </c>
      <c r="V144" t="s">
        <v>31</v>
      </c>
      <c r="X144" t="str">
        <f>IF(ISBLANK(Table1[[#This Row],[Parent_Education_Level]]),"None",Table1[[#This Row],[Parent_Education_Level]])</f>
        <v>None</v>
      </c>
      <c r="Y144" t="s">
        <v>52</v>
      </c>
      <c r="Z144">
        <v>4</v>
      </c>
      <c r="AA144">
        <v>7.9</v>
      </c>
    </row>
    <row r="145" spans="1:27" x14ac:dyDescent="0.35">
      <c r="A145" s="2" t="s">
        <v>344</v>
      </c>
      <c r="B145" s="2" t="s">
        <v>59</v>
      </c>
      <c r="C145" s="2" t="s">
        <v>94</v>
      </c>
      <c r="D145" t="s">
        <v>345</v>
      </c>
      <c r="E145" s="2" t="s">
        <v>27</v>
      </c>
      <c r="F145" s="2">
        <v>22</v>
      </c>
      <c r="G145" s="2" t="s">
        <v>51</v>
      </c>
      <c r="H145">
        <v>62.72</v>
      </c>
      <c r="I145" s="3">
        <f>IF(ISBLANK(Table1[[#This Row],[Attendance (%)]]),AVERAGE(H145:H5143),Table1[[#This Row],[Attendance (%)]])</f>
        <v>62.72</v>
      </c>
      <c r="J145">
        <v>86.41</v>
      </c>
      <c r="K145">
        <v>53.97</v>
      </c>
      <c r="L145">
        <v>83.34</v>
      </c>
      <c r="M145" s="3">
        <f>IF(ISBLANK(Table1[[#This Row],[Assignments_Avg]]),AVERAGE(L145:L5143),Table1[[#This Row],[Assignments_Avg]])</f>
        <v>83.34</v>
      </c>
      <c r="N145">
        <v>79.55</v>
      </c>
      <c r="O145">
        <v>3.7</v>
      </c>
      <c r="P145">
        <v>93.99</v>
      </c>
      <c r="Q145">
        <v>92.26</v>
      </c>
      <c r="R145" s="2" t="s">
        <v>61</v>
      </c>
      <c r="S145" s="2" t="str">
        <f>IF(Table1[[#This Row],[Grade]]="F","Fail","Passes")</f>
        <v>Passes</v>
      </c>
      <c r="T145">
        <v>24.5</v>
      </c>
      <c r="U145" t="s">
        <v>31</v>
      </c>
      <c r="V145" t="s">
        <v>31</v>
      </c>
      <c r="W145" t="s">
        <v>62</v>
      </c>
      <c r="X145" t="str">
        <f>IF(ISBLANK(Table1[[#This Row],[Parent_Education_Level]]),"None",Table1[[#This Row],[Parent_Education_Level]])</f>
        <v>PhD</v>
      </c>
      <c r="Y145" t="s">
        <v>33</v>
      </c>
      <c r="Z145">
        <v>9</v>
      </c>
      <c r="AA145">
        <v>6.8</v>
      </c>
    </row>
    <row r="146" spans="1:27" x14ac:dyDescent="0.35">
      <c r="A146" s="2" t="s">
        <v>346</v>
      </c>
      <c r="B146" s="2" t="s">
        <v>59</v>
      </c>
      <c r="C146" s="2" t="s">
        <v>43</v>
      </c>
      <c r="D146" t="s">
        <v>347</v>
      </c>
      <c r="E146" s="2" t="s">
        <v>27</v>
      </c>
      <c r="F146" s="2">
        <v>18</v>
      </c>
      <c r="G146" s="2" t="s">
        <v>57</v>
      </c>
      <c r="H146">
        <v>71.599999999999994</v>
      </c>
      <c r="I146" s="3">
        <f>IF(ISBLANK(Table1[[#This Row],[Attendance (%)]]),AVERAGE(H146:H5144),Table1[[#This Row],[Attendance (%)]])</f>
        <v>71.599999999999994</v>
      </c>
      <c r="J146">
        <v>80.47</v>
      </c>
      <c r="K146">
        <v>58.88</v>
      </c>
      <c r="L146">
        <v>55.68</v>
      </c>
      <c r="M146" s="3">
        <f>IF(ISBLANK(Table1[[#This Row],[Assignments_Avg]]),AVERAGE(L146:L5144),Table1[[#This Row],[Assignments_Avg]])</f>
        <v>55.68</v>
      </c>
      <c r="N146">
        <v>55.33</v>
      </c>
      <c r="O146">
        <v>2.73</v>
      </c>
      <c r="P146">
        <v>78.349999999999994</v>
      </c>
      <c r="Q146">
        <v>96.25</v>
      </c>
      <c r="R146" s="2" t="s">
        <v>46</v>
      </c>
      <c r="S146" s="2" t="str">
        <f>IF(Table1[[#This Row],[Grade]]="F","Fail","Passes")</f>
        <v>Passes</v>
      </c>
      <c r="T146">
        <v>28.7</v>
      </c>
      <c r="U146" t="s">
        <v>30</v>
      </c>
      <c r="V146" t="s">
        <v>31</v>
      </c>
      <c r="W146" t="s">
        <v>69</v>
      </c>
      <c r="X146" t="str">
        <f>IF(ISBLANK(Table1[[#This Row],[Parent_Education_Level]]),"None",Table1[[#This Row],[Parent_Education_Level]])</f>
        <v>Bachelor's</v>
      </c>
      <c r="Y146" t="s">
        <v>52</v>
      </c>
      <c r="Z146">
        <v>9</v>
      </c>
      <c r="AA146">
        <v>7.2</v>
      </c>
    </row>
    <row r="147" spans="1:27" x14ac:dyDescent="0.35">
      <c r="A147" s="2" t="s">
        <v>348</v>
      </c>
      <c r="B147" s="2" t="s">
        <v>24</v>
      </c>
      <c r="C147" s="2" t="s">
        <v>94</v>
      </c>
      <c r="D147" t="s">
        <v>349</v>
      </c>
      <c r="E147" s="2" t="s">
        <v>38</v>
      </c>
      <c r="F147" s="2">
        <v>22</v>
      </c>
      <c r="G147" s="2" t="s">
        <v>51</v>
      </c>
      <c r="H147">
        <v>52.84</v>
      </c>
      <c r="I147" s="3">
        <f>IF(ISBLANK(Table1[[#This Row],[Attendance (%)]]),AVERAGE(H147:H5145),Table1[[#This Row],[Attendance (%)]])</f>
        <v>52.84</v>
      </c>
      <c r="J147">
        <v>57.67</v>
      </c>
      <c r="K147">
        <v>89.51</v>
      </c>
      <c r="L147">
        <v>63.16</v>
      </c>
      <c r="M147" s="3">
        <f>IF(ISBLANK(Table1[[#This Row],[Assignments_Avg]]),AVERAGE(L147:L5145),Table1[[#This Row],[Assignments_Avg]])</f>
        <v>63.16</v>
      </c>
      <c r="N147">
        <v>58.94</v>
      </c>
      <c r="O147">
        <v>0.41</v>
      </c>
      <c r="P147">
        <v>75.13</v>
      </c>
      <c r="Q147">
        <v>83.47</v>
      </c>
      <c r="R147" s="2" t="s">
        <v>29</v>
      </c>
      <c r="S147" s="2" t="str">
        <f>IF(Table1[[#This Row],[Grade]]="F","Fail","Passes")</f>
        <v>Fail</v>
      </c>
      <c r="T147">
        <v>7</v>
      </c>
      <c r="U147" t="s">
        <v>30</v>
      </c>
      <c r="V147" t="s">
        <v>31</v>
      </c>
      <c r="W147" t="s">
        <v>40</v>
      </c>
      <c r="X147" t="str">
        <f>IF(ISBLANK(Table1[[#This Row],[Parent_Education_Level]]),"None",Table1[[#This Row],[Parent_Education_Level]])</f>
        <v>None</v>
      </c>
      <c r="Y147" t="s">
        <v>48</v>
      </c>
      <c r="Z147">
        <v>5</v>
      </c>
      <c r="AA147">
        <v>5.9</v>
      </c>
    </row>
    <row r="148" spans="1:27" x14ac:dyDescent="0.35">
      <c r="A148" s="2" t="s">
        <v>350</v>
      </c>
      <c r="B148" s="2" t="s">
        <v>54</v>
      </c>
      <c r="C148" s="2" t="s">
        <v>94</v>
      </c>
      <c r="D148" t="s">
        <v>351</v>
      </c>
      <c r="E148" s="2" t="s">
        <v>27</v>
      </c>
      <c r="F148" s="2">
        <v>24</v>
      </c>
      <c r="G148" s="2" t="s">
        <v>51</v>
      </c>
      <c r="H148">
        <v>79.400000000000006</v>
      </c>
      <c r="I148" s="3">
        <f>IF(ISBLANK(Table1[[#This Row],[Attendance (%)]]),AVERAGE(H148:H5146),Table1[[#This Row],[Attendance (%)]])</f>
        <v>79.400000000000006</v>
      </c>
      <c r="J148">
        <v>71.72</v>
      </c>
      <c r="K148">
        <v>44.76</v>
      </c>
      <c r="L148">
        <v>75.77</v>
      </c>
      <c r="M148" s="3">
        <f>IF(ISBLANK(Table1[[#This Row],[Assignments_Avg]]),AVERAGE(L148:L5146),Table1[[#This Row],[Assignments_Avg]])</f>
        <v>75.77</v>
      </c>
      <c r="N148">
        <v>51.79</v>
      </c>
      <c r="O148">
        <v>3.01</v>
      </c>
      <c r="P148">
        <v>86.67</v>
      </c>
      <c r="Q148">
        <v>55.17</v>
      </c>
      <c r="R148" s="2" t="s">
        <v>29</v>
      </c>
      <c r="S148" s="2" t="str">
        <f>IF(Table1[[#This Row],[Grade]]="F","Fail","Passes")</f>
        <v>Fail</v>
      </c>
      <c r="T148">
        <v>27.5</v>
      </c>
      <c r="U148" t="s">
        <v>30</v>
      </c>
      <c r="V148" t="s">
        <v>31</v>
      </c>
      <c r="W148" t="s">
        <v>69</v>
      </c>
      <c r="X148" t="str">
        <f>IF(ISBLANK(Table1[[#This Row],[Parent_Education_Level]]),"None",Table1[[#This Row],[Parent_Education_Level]])</f>
        <v>Bachelor's</v>
      </c>
      <c r="Y148" t="s">
        <v>48</v>
      </c>
      <c r="Z148">
        <v>7</v>
      </c>
      <c r="AA148">
        <v>6.7</v>
      </c>
    </row>
    <row r="149" spans="1:27" x14ac:dyDescent="0.35">
      <c r="A149" s="2" t="s">
        <v>352</v>
      </c>
      <c r="B149" s="2" t="s">
        <v>54</v>
      </c>
      <c r="C149" s="2" t="s">
        <v>79</v>
      </c>
      <c r="D149" t="s">
        <v>353</v>
      </c>
      <c r="E149" s="2" t="s">
        <v>38</v>
      </c>
      <c r="F149" s="2">
        <v>23</v>
      </c>
      <c r="G149" s="2" t="s">
        <v>57</v>
      </c>
      <c r="H149">
        <v>87.81</v>
      </c>
      <c r="I149" s="3">
        <f>IF(ISBLANK(Table1[[#This Row],[Attendance (%)]]),AVERAGE(H149:H5147),Table1[[#This Row],[Attendance (%)]])</f>
        <v>87.81</v>
      </c>
      <c r="J149">
        <v>90.41</v>
      </c>
      <c r="K149">
        <v>59.55</v>
      </c>
      <c r="L149">
        <v>92.57</v>
      </c>
      <c r="M149" s="3">
        <f>IF(ISBLANK(Table1[[#This Row],[Assignments_Avg]]),AVERAGE(L149:L5147),Table1[[#This Row],[Assignments_Avg]])</f>
        <v>92.57</v>
      </c>
      <c r="N149">
        <v>71.22</v>
      </c>
      <c r="O149">
        <v>7.78</v>
      </c>
      <c r="P149">
        <v>83.05</v>
      </c>
      <c r="Q149">
        <v>67.08</v>
      </c>
      <c r="R149" s="2" t="s">
        <v>39</v>
      </c>
      <c r="S149" s="2" t="str">
        <f>IF(Table1[[#This Row],[Grade]]="F","Fail","Passes")</f>
        <v>Passes</v>
      </c>
      <c r="T149">
        <v>16.600000000000001</v>
      </c>
      <c r="U149" t="s">
        <v>30</v>
      </c>
      <c r="V149" t="s">
        <v>31</v>
      </c>
      <c r="W149" t="s">
        <v>69</v>
      </c>
      <c r="X149" t="str">
        <f>IF(ISBLANK(Table1[[#This Row],[Parent_Education_Level]]),"None",Table1[[#This Row],[Parent_Education_Level]])</f>
        <v>Bachelor's</v>
      </c>
      <c r="Y149" t="s">
        <v>33</v>
      </c>
      <c r="Z149">
        <v>3</v>
      </c>
      <c r="AA149">
        <v>8.6999999999999993</v>
      </c>
    </row>
    <row r="150" spans="1:27" x14ac:dyDescent="0.35">
      <c r="A150" s="2" t="s">
        <v>354</v>
      </c>
      <c r="B150" s="2" t="s">
        <v>120</v>
      </c>
      <c r="C150" s="2" t="s">
        <v>79</v>
      </c>
      <c r="D150" t="s">
        <v>355</v>
      </c>
      <c r="E150" s="2" t="s">
        <v>27</v>
      </c>
      <c r="F150" s="2">
        <v>20</v>
      </c>
      <c r="G150" s="2" t="s">
        <v>45</v>
      </c>
      <c r="H150">
        <v>70.67</v>
      </c>
      <c r="I150" s="3">
        <f>IF(ISBLANK(Table1[[#This Row],[Attendance (%)]]),AVERAGE(H150:H5148),Table1[[#This Row],[Attendance (%)]])</f>
        <v>70.67</v>
      </c>
      <c r="J150">
        <v>44.09</v>
      </c>
      <c r="K150">
        <v>66.900000000000006</v>
      </c>
      <c r="L150">
        <v>59.24</v>
      </c>
      <c r="M150" s="3">
        <f>IF(ISBLANK(Table1[[#This Row],[Assignments_Avg]]),AVERAGE(L150:L5148),Table1[[#This Row],[Assignments_Avg]])</f>
        <v>59.24</v>
      </c>
      <c r="N150">
        <v>99.45</v>
      </c>
      <c r="O150">
        <v>4.3899999999999997</v>
      </c>
      <c r="P150">
        <v>52.83</v>
      </c>
      <c r="Q150">
        <v>98.22</v>
      </c>
      <c r="R150" s="2" t="s">
        <v>46</v>
      </c>
      <c r="S150" s="2" t="str">
        <f>IF(Table1[[#This Row],[Grade]]="F","Fail","Passes")</f>
        <v>Passes</v>
      </c>
      <c r="T150">
        <v>17.899999999999999</v>
      </c>
      <c r="U150" t="s">
        <v>30</v>
      </c>
      <c r="V150" t="s">
        <v>31</v>
      </c>
      <c r="X150" t="str">
        <f>IF(ISBLANK(Table1[[#This Row],[Parent_Education_Level]]),"None",Table1[[#This Row],[Parent_Education_Level]])</f>
        <v>None</v>
      </c>
      <c r="Y150" t="s">
        <v>52</v>
      </c>
      <c r="Z150">
        <v>1</v>
      </c>
      <c r="AA150">
        <v>5.9</v>
      </c>
    </row>
    <row r="151" spans="1:27" x14ac:dyDescent="0.35">
      <c r="A151" s="2" t="s">
        <v>356</v>
      </c>
      <c r="B151" s="2" t="s">
        <v>59</v>
      </c>
      <c r="C151" s="2" t="s">
        <v>55</v>
      </c>
      <c r="D151" t="s">
        <v>357</v>
      </c>
      <c r="E151" s="2" t="s">
        <v>27</v>
      </c>
      <c r="F151" s="2">
        <v>22</v>
      </c>
      <c r="G151" s="2" t="s">
        <v>28</v>
      </c>
      <c r="H151">
        <v>71.010000000000005</v>
      </c>
      <c r="I151" s="3">
        <f>IF(ISBLANK(Table1[[#This Row],[Attendance (%)]]),AVERAGE(H151:H5149),Table1[[#This Row],[Attendance (%)]])</f>
        <v>71.010000000000005</v>
      </c>
      <c r="J151">
        <v>44.7</v>
      </c>
      <c r="K151">
        <v>51.22</v>
      </c>
      <c r="L151">
        <v>55.22</v>
      </c>
      <c r="M151" s="3">
        <f>IF(ISBLANK(Table1[[#This Row],[Assignments_Avg]]),AVERAGE(L151:L5149),Table1[[#This Row],[Assignments_Avg]])</f>
        <v>55.22</v>
      </c>
      <c r="N151">
        <v>93.69</v>
      </c>
      <c r="O151">
        <v>2.91</v>
      </c>
      <c r="P151">
        <v>86.27</v>
      </c>
      <c r="Q151">
        <v>56.82</v>
      </c>
      <c r="R151" s="2" t="s">
        <v>77</v>
      </c>
      <c r="S151" s="2" t="str">
        <f>IF(Table1[[#This Row],[Grade]]="F","Fail","Passes")</f>
        <v>Passes</v>
      </c>
      <c r="T151">
        <v>26</v>
      </c>
      <c r="U151" t="s">
        <v>30</v>
      </c>
      <c r="V151" t="s">
        <v>31</v>
      </c>
      <c r="W151" t="s">
        <v>62</v>
      </c>
      <c r="X151" t="str">
        <f>IF(ISBLANK(Table1[[#This Row],[Parent_Education_Level]]),"None",Table1[[#This Row],[Parent_Education_Level]])</f>
        <v>PhD</v>
      </c>
      <c r="Y151" t="s">
        <v>48</v>
      </c>
      <c r="Z151">
        <v>1</v>
      </c>
      <c r="AA151">
        <v>4.5</v>
      </c>
    </row>
    <row r="152" spans="1:27" x14ac:dyDescent="0.35">
      <c r="A152" s="2" t="s">
        <v>358</v>
      </c>
      <c r="B152" s="2" t="s">
        <v>54</v>
      </c>
      <c r="C152" s="2" t="s">
        <v>94</v>
      </c>
      <c r="D152" t="s">
        <v>359</v>
      </c>
      <c r="E152" s="2" t="s">
        <v>38</v>
      </c>
      <c r="F152" s="2">
        <v>18</v>
      </c>
      <c r="G152" s="2" t="s">
        <v>51</v>
      </c>
      <c r="H152">
        <v>54.41</v>
      </c>
      <c r="I152" s="3">
        <f>IF(ISBLANK(Table1[[#This Row],[Attendance (%)]]),AVERAGE(H152:H5150),Table1[[#This Row],[Attendance (%)]])</f>
        <v>54.41</v>
      </c>
      <c r="J152">
        <v>73.37</v>
      </c>
      <c r="K152">
        <v>50.79</v>
      </c>
      <c r="L152">
        <v>53.72</v>
      </c>
      <c r="M152" s="3">
        <f>IF(ISBLANK(Table1[[#This Row],[Assignments_Avg]]),AVERAGE(L152:L5150),Table1[[#This Row],[Assignments_Avg]])</f>
        <v>53.72</v>
      </c>
      <c r="N152">
        <v>81.650000000000006</v>
      </c>
      <c r="O152">
        <v>3.05</v>
      </c>
      <c r="P152">
        <v>70.38</v>
      </c>
      <c r="Q152">
        <v>77.819999999999993</v>
      </c>
      <c r="R152" s="2" t="s">
        <v>77</v>
      </c>
      <c r="S152" s="2" t="str">
        <f>IF(Table1[[#This Row],[Grade]]="F","Fail","Passes")</f>
        <v>Passes</v>
      </c>
      <c r="T152">
        <v>19.7</v>
      </c>
      <c r="U152" t="s">
        <v>30</v>
      </c>
      <c r="V152" t="s">
        <v>31</v>
      </c>
      <c r="W152" t="s">
        <v>32</v>
      </c>
      <c r="X152" t="str">
        <f>IF(ISBLANK(Table1[[#This Row],[Parent_Education_Level]]),"None",Table1[[#This Row],[Parent_Education_Level]])</f>
        <v>High School</v>
      </c>
      <c r="Y152" t="s">
        <v>48</v>
      </c>
      <c r="Z152">
        <v>3</v>
      </c>
      <c r="AA152">
        <v>7.6</v>
      </c>
    </row>
    <row r="153" spans="1:27" x14ac:dyDescent="0.35">
      <c r="A153" s="2" t="s">
        <v>360</v>
      </c>
      <c r="B153" s="2" t="s">
        <v>54</v>
      </c>
      <c r="C153" s="2" t="s">
        <v>55</v>
      </c>
      <c r="D153" t="s">
        <v>361</v>
      </c>
      <c r="E153" s="2" t="s">
        <v>38</v>
      </c>
      <c r="F153" s="2">
        <v>21</v>
      </c>
      <c r="G153" s="2" t="s">
        <v>28</v>
      </c>
      <c r="H153">
        <v>60.1</v>
      </c>
      <c r="I153" s="3">
        <f>IF(ISBLANK(Table1[[#This Row],[Attendance (%)]]),AVERAGE(H153:H5151),Table1[[#This Row],[Attendance (%)]])</f>
        <v>60.1</v>
      </c>
      <c r="J153">
        <v>78.349999999999994</v>
      </c>
      <c r="K153">
        <v>65.489999999999995</v>
      </c>
      <c r="L153">
        <v>75.349999999999994</v>
      </c>
      <c r="M153" s="3">
        <f>IF(ISBLANK(Table1[[#This Row],[Assignments_Avg]]),AVERAGE(L153:L5151),Table1[[#This Row],[Assignments_Avg]])</f>
        <v>75.349999999999994</v>
      </c>
      <c r="N153">
        <v>93.05</v>
      </c>
      <c r="O153">
        <v>5.54</v>
      </c>
      <c r="P153">
        <v>97.04</v>
      </c>
      <c r="Q153">
        <v>67.650000000000006</v>
      </c>
      <c r="R153" s="2" t="s">
        <v>39</v>
      </c>
      <c r="S153" s="2" t="str">
        <f>IF(Table1[[#This Row],[Grade]]="F","Fail","Passes")</f>
        <v>Passes</v>
      </c>
      <c r="T153">
        <v>13.8</v>
      </c>
      <c r="U153" t="s">
        <v>30</v>
      </c>
      <c r="V153" t="s">
        <v>31</v>
      </c>
      <c r="W153" t="s">
        <v>62</v>
      </c>
      <c r="X153" t="str">
        <f>IF(ISBLANK(Table1[[#This Row],[Parent_Education_Level]]),"None",Table1[[#This Row],[Parent_Education_Level]])</f>
        <v>PhD</v>
      </c>
      <c r="Y153" t="s">
        <v>33</v>
      </c>
      <c r="Z153">
        <v>3</v>
      </c>
      <c r="AA153">
        <v>6.5</v>
      </c>
    </row>
    <row r="154" spans="1:27" x14ac:dyDescent="0.35">
      <c r="A154" s="2" t="s">
        <v>362</v>
      </c>
      <c r="B154" s="2" t="s">
        <v>120</v>
      </c>
      <c r="C154" s="2" t="s">
        <v>79</v>
      </c>
      <c r="D154" t="s">
        <v>363</v>
      </c>
      <c r="E154" s="2" t="s">
        <v>38</v>
      </c>
      <c r="F154" s="2">
        <v>23</v>
      </c>
      <c r="G154" s="2" t="s">
        <v>45</v>
      </c>
      <c r="H154">
        <v>57.73</v>
      </c>
      <c r="I154" s="3">
        <f>IF(ISBLANK(Table1[[#This Row],[Attendance (%)]]),AVERAGE(H154:H5152),Table1[[#This Row],[Attendance (%)]])</f>
        <v>57.73</v>
      </c>
      <c r="J154">
        <v>52.68</v>
      </c>
      <c r="K154">
        <v>85.27</v>
      </c>
      <c r="L154">
        <v>94.24</v>
      </c>
      <c r="M154" s="3">
        <f>IF(ISBLANK(Table1[[#This Row],[Assignments_Avg]]),AVERAGE(L154:L5152),Table1[[#This Row],[Assignments_Avg]])</f>
        <v>94.24</v>
      </c>
      <c r="N154">
        <v>79.709999999999994</v>
      </c>
      <c r="O154">
        <v>3.02</v>
      </c>
      <c r="P154">
        <v>98.54</v>
      </c>
      <c r="Q154">
        <v>99.96</v>
      </c>
      <c r="R154" s="2" t="s">
        <v>77</v>
      </c>
      <c r="S154" s="2" t="str">
        <f>IF(Table1[[#This Row],[Grade]]="F","Fail","Passes")</f>
        <v>Passes</v>
      </c>
      <c r="T154">
        <v>23.3</v>
      </c>
      <c r="U154" t="s">
        <v>30</v>
      </c>
      <c r="V154" t="s">
        <v>31</v>
      </c>
      <c r="W154" t="s">
        <v>62</v>
      </c>
      <c r="X154" t="str">
        <f>IF(ISBLANK(Table1[[#This Row],[Parent_Education_Level]]),"None",Table1[[#This Row],[Parent_Education_Level]])</f>
        <v>PhD</v>
      </c>
      <c r="Y154" t="s">
        <v>48</v>
      </c>
      <c r="Z154">
        <v>5</v>
      </c>
      <c r="AA154">
        <v>6.1</v>
      </c>
    </row>
    <row r="155" spans="1:27" x14ac:dyDescent="0.35">
      <c r="A155" s="2" t="s">
        <v>364</v>
      </c>
      <c r="B155" s="2" t="s">
        <v>54</v>
      </c>
      <c r="C155" s="2" t="s">
        <v>43</v>
      </c>
      <c r="D155" t="s">
        <v>365</v>
      </c>
      <c r="E155" s="2" t="s">
        <v>27</v>
      </c>
      <c r="F155" s="2">
        <v>22</v>
      </c>
      <c r="G155" s="2" t="s">
        <v>28</v>
      </c>
      <c r="H155">
        <v>74.08</v>
      </c>
      <c r="I155" s="3">
        <f>IF(ISBLANK(Table1[[#This Row],[Attendance (%)]]),AVERAGE(H155:H5153),Table1[[#This Row],[Attendance (%)]])</f>
        <v>74.08</v>
      </c>
      <c r="J155">
        <v>84.71</v>
      </c>
      <c r="K155">
        <v>90.41</v>
      </c>
      <c r="L155">
        <v>52.12</v>
      </c>
      <c r="M155" s="3">
        <f>IF(ISBLANK(Table1[[#This Row],[Assignments_Avg]]),AVERAGE(L155:L5153),Table1[[#This Row],[Assignments_Avg]])</f>
        <v>52.12</v>
      </c>
      <c r="N155">
        <v>68.44</v>
      </c>
      <c r="O155">
        <v>6.31</v>
      </c>
      <c r="P155">
        <v>72.44</v>
      </c>
      <c r="Q155">
        <v>64.27</v>
      </c>
      <c r="R155" s="2" t="s">
        <v>46</v>
      </c>
      <c r="S155" s="2" t="str">
        <f>IF(Table1[[#This Row],[Grade]]="F","Fail","Passes")</f>
        <v>Passes</v>
      </c>
      <c r="T155">
        <v>8.5</v>
      </c>
      <c r="U155" t="s">
        <v>31</v>
      </c>
      <c r="V155" t="s">
        <v>31</v>
      </c>
      <c r="W155" t="s">
        <v>40</v>
      </c>
      <c r="X155" t="str">
        <f>IF(ISBLANK(Table1[[#This Row],[Parent_Education_Level]]),"None",Table1[[#This Row],[Parent_Education_Level]])</f>
        <v>None</v>
      </c>
      <c r="Y155" t="s">
        <v>33</v>
      </c>
      <c r="Z155">
        <v>8</v>
      </c>
      <c r="AA155">
        <v>7.9</v>
      </c>
    </row>
    <row r="156" spans="1:27" x14ac:dyDescent="0.35">
      <c r="A156" s="2" t="s">
        <v>366</v>
      </c>
      <c r="B156" s="2" t="s">
        <v>42</v>
      </c>
      <c r="C156" s="2" t="s">
        <v>36</v>
      </c>
      <c r="D156" t="s">
        <v>367</v>
      </c>
      <c r="E156" s="2" t="s">
        <v>38</v>
      </c>
      <c r="F156" s="2">
        <v>20</v>
      </c>
      <c r="G156" s="2" t="s">
        <v>57</v>
      </c>
      <c r="H156">
        <v>76.459999999999994</v>
      </c>
      <c r="I156" s="3">
        <f>IF(ISBLANK(Table1[[#This Row],[Attendance (%)]]),AVERAGE(H156:H5154),Table1[[#This Row],[Attendance (%)]])</f>
        <v>76.459999999999994</v>
      </c>
      <c r="J156">
        <v>78.78</v>
      </c>
      <c r="K156">
        <v>98.75</v>
      </c>
      <c r="L156">
        <v>60.62</v>
      </c>
      <c r="M156" s="3">
        <f>IF(ISBLANK(Table1[[#This Row],[Assignments_Avg]]),AVERAGE(L156:L5154),Table1[[#This Row],[Assignments_Avg]])</f>
        <v>60.62</v>
      </c>
      <c r="N156">
        <v>58.68</v>
      </c>
      <c r="O156">
        <v>9.89</v>
      </c>
      <c r="P156">
        <v>98.44</v>
      </c>
      <c r="Q156">
        <v>52.39</v>
      </c>
      <c r="R156" s="2" t="s">
        <v>39</v>
      </c>
      <c r="S156" s="2" t="str">
        <f>IF(Table1[[#This Row],[Grade]]="F","Fail","Passes")</f>
        <v>Passes</v>
      </c>
      <c r="T156">
        <v>21.7</v>
      </c>
      <c r="U156" t="s">
        <v>30</v>
      </c>
      <c r="V156" t="s">
        <v>31</v>
      </c>
      <c r="W156" t="s">
        <v>40</v>
      </c>
      <c r="X156" t="str">
        <f>IF(ISBLANK(Table1[[#This Row],[Parent_Education_Level]]),"None",Table1[[#This Row],[Parent_Education_Level]])</f>
        <v>None</v>
      </c>
      <c r="Y156" t="s">
        <v>48</v>
      </c>
      <c r="Z156">
        <v>6</v>
      </c>
      <c r="AA156">
        <v>6.8</v>
      </c>
    </row>
    <row r="157" spans="1:27" x14ac:dyDescent="0.35">
      <c r="A157" s="2" t="s">
        <v>368</v>
      </c>
      <c r="B157" s="2" t="s">
        <v>71</v>
      </c>
      <c r="C157" s="2" t="s">
        <v>55</v>
      </c>
      <c r="D157" t="s">
        <v>369</v>
      </c>
      <c r="E157" s="2" t="s">
        <v>38</v>
      </c>
      <c r="F157" s="2">
        <v>21</v>
      </c>
      <c r="G157" s="2" t="s">
        <v>57</v>
      </c>
      <c r="I157" s="3">
        <f>IF(ISBLANK(Table1[[#This Row],[Attendance (%)]]),AVERAGE(H157:H5155),Table1[[#This Row],[Attendance (%)]])</f>
        <v>75.468122119815902</v>
      </c>
      <c r="J157">
        <v>95.4</v>
      </c>
      <c r="K157">
        <v>44.44</v>
      </c>
      <c r="L157">
        <v>84.66</v>
      </c>
      <c r="M157" s="3">
        <f>IF(ISBLANK(Table1[[#This Row],[Assignments_Avg]]),AVERAGE(L157:L5155),Table1[[#This Row],[Assignments_Avg]])</f>
        <v>84.66</v>
      </c>
      <c r="N157">
        <v>82.65</v>
      </c>
      <c r="O157">
        <v>0.41</v>
      </c>
      <c r="P157">
        <v>65.540000000000006</v>
      </c>
      <c r="Q157">
        <v>85.11</v>
      </c>
      <c r="R157" s="2" t="s">
        <v>29</v>
      </c>
      <c r="S157" s="2" t="str">
        <f>IF(Table1[[#This Row],[Grade]]="F","Fail","Passes")</f>
        <v>Fail</v>
      </c>
      <c r="T157">
        <v>24.4</v>
      </c>
      <c r="U157" t="s">
        <v>30</v>
      </c>
      <c r="V157" t="s">
        <v>31</v>
      </c>
      <c r="W157" t="s">
        <v>40</v>
      </c>
      <c r="X157" t="str">
        <f>IF(ISBLANK(Table1[[#This Row],[Parent_Education_Level]]),"None",Table1[[#This Row],[Parent_Education_Level]])</f>
        <v>None</v>
      </c>
      <c r="Y157" t="s">
        <v>33</v>
      </c>
      <c r="Z157">
        <v>8</v>
      </c>
      <c r="AA157">
        <v>7.2</v>
      </c>
    </row>
    <row r="158" spans="1:27" x14ac:dyDescent="0.35">
      <c r="A158" s="2" t="s">
        <v>370</v>
      </c>
      <c r="B158" s="2" t="s">
        <v>24</v>
      </c>
      <c r="C158" s="2" t="s">
        <v>43</v>
      </c>
      <c r="D158" t="s">
        <v>371</v>
      </c>
      <c r="E158" s="2" t="s">
        <v>27</v>
      </c>
      <c r="F158" s="2">
        <v>24</v>
      </c>
      <c r="G158" s="2" t="s">
        <v>28</v>
      </c>
      <c r="H158">
        <v>53.66</v>
      </c>
      <c r="I158" s="3">
        <f>IF(ISBLANK(Table1[[#This Row],[Attendance (%)]]),AVERAGE(H158:H5156),Table1[[#This Row],[Attendance (%)]])</f>
        <v>53.66</v>
      </c>
      <c r="J158">
        <v>50.14</v>
      </c>
      <c r="K158">
        <v>53</v>
      </c>
      <c r="L158">
        <v>91.29</v>
      </c>
      <c r="M158" s="3">
        <f>IF(ISBLANK(Table1[[#This Row],[Assignments_Avg]]),AVERAGE(L158:L5156),Table1[[#This Row],[Assignments_Avg]])</f>
        <v>91.29</v>
      </c>
      <c r="N158">
        <v>59.65</v>
      </c>
      <c r="O158">
        <v>1.69</v>
      </c>
      <c r="P158">
        <v>84.13</v>
      </c>
      <c r="Q158">
        <v>66.34</v>
      </c>
      <c r="R158" s="2" t="s">
        <v>46</v>
      </c>
      <c r="S158" s="2" t="str">
        <f>IF(Table1[[#This Row],[Grade]]="F","Fail","Passes")</f>
        <v>Passes</v>
      </c>
      <c r="T158">
        <v>13.4</v>
      </c>
      <c r="U158" t="s">
        <v>30</v>
      </c>
      <c r="V158" t="s">
        <v>31</v>
      </c>
      <c r="W158" t="s">
        <v>32</v>
      </c>
      <c r="X158" t="str">
        <f>IF(ISBLANK(Table1[[#This Row],[Parent_Education_Level]]),"None",Table1[[#This Row],[Parent_Education_Level]])</f>
        <v>High School</v>
      </c>
      <c r="Y158" t="s">
        <v>52</v>
      </c>
      <c r="Z158">
        <v>7</v>
      </c>
      <c r="AA158">
        <v>8.6</v>
      </c>
    </row>
    <row r="159" spans="1:27" x14ac:dyDescent="0.35">
      <c r="A159" s="2" t="s">
        <v>372</v>
      </c>
      <c r="B159" s="2" t="s">
        <v>71</v>
      </c>
      <c r="C159" s="2" t="s">
        <v>36</v>
      </c>
      <c r="D159" t="s">
        <v>373</v>
      </c>
      <c r="E159" s="2" t="s">
        <v>27</v>
      </c>
      <c r="F159" s="2">
        <v>20</v>
      </c>
      <c r="G159" s="2" t="s">
        <v>45</v>
      </c>
      <c r="H159">
        <v>79.989999999999995</v>
      </c>
      <c r="I159" s="3">
        <f>IF(ISBLANK(Table1[[#This Row],[Attendance (%)]]),AVERAGE(H159:H5157),Table1[[#This Row],[Attendance (%)]])</f>
        <v>79.989999999999995</v>
      </c>
      <c r="J159">
        <v>85.08</v>
      </c>
      <c r="K159">
        <v>85.4</v>
      </c>
      <c r="L159">
        <v>90.37</v>
      </c>
      <c r="M159" s="3">
        <f>IF(ISBLANK(Table1[[#This Row],[Assignments_Avg]]),AVERAGE(L159:L5157),Table1[[#This Row],[Assignments_Avg]])</f>
        <v>90.37</v>
      </c>
      <c r="N159">
        <v>70.87</v>
      </c>
      <c r="O159">
        <v>1.79</v>
      </c>
      <c r="P159">
        <v>53.75</v>
      </c>
      <c r="Q159">
        <v>82.88</v>
      </c>
      <c r="R159" s="2" t="s">
        <v>61</v>
      </c>
      <c r="S159" s="2" t="str">
        <f>IF(Table1[[#This Row],[Grade]]="F","Fail","Passes")</f>
        <v>Passes</v>
      </c>
      <c r="T159">
        <v>29.3</v>
      </c>
      <c r="U159" t="s">
        <v>30</v>
      </c>
      <c r="V159" t="s">
        <v>31</v>
      </c>
      <c r="W159" t="s">
        <v>69</v>
      </c>
      <c r="X159" t="str">
        <f>IF(ISBLANK(Table1[[#This Row],[Parent_Education_Level]]),"None",Table1[[#This Row],[Parent_Education_Level]])</f>
        <v>Bachelor's</v>
      </c>
      <c r="Y159" t="s">
        <v>48</v>
      </c>
      <c r="Z159">
        <v>1</v>
      </c>
      <c r="AA159">
        <v>4.3</v>
      </c>
    </row>
    <row r="160" spans="1:27" x14ac:dyDescent="0.35">
      <c r="A160" s="2" t="s">
        <v>374</v>
      </c>
      <c r="B160" s="2" t="s">
        <v>120</v>
      </c>
      <c r="C160" s="2" t="s">
        <v>25</v>
      </c>
      <c r="D160" t="s">
        <v>375</v>
      </c>
      <c r="E160" s="2" t="s">
        <v>38</v>
      </c>
      <c r="F160" s="2">
        <v>21</v>
      </c>
      <c r="G160" s="2" t="s">
        <v>28</v>
      </c>
      <c r="H160">
        <v>76.319999999999993</v>
      </c>
      <c r="I160" s="3">
        <f>IF(ISBLANK(Table1[[#This Row],[Attendance (%)]]),AVERAGE(H160:H5158),Table1[[#This Row],[Attendance (%)]])</f>
        <v>76.319999999999993</v>
      </c>
      <c r="J160">
        <v>45.02</v>
      </c>
      <c r="K160">
        <v>72.44</v>
      </c>
      <c r="L160">
        <v>89.25</v>
      </c>
      <c r="M160" s="3">
        <f>IF(ISBLANK(Table1[[#This Row],[Assignments_Avg]]),AVERAGE(L160:L5158),Table1[[#This Row],[Assignments_Avg]])</f>
        <v>89.25</v>
      </c>
      <c r="N160">
        <v>91.29</v>
      </c>
      <c r="O160">
        <v>4.47</v>
      </c>
      <c r="P160">
        <v>57.25</v>
      </c>
      <c r="Q160">
        <v>55.23</v>
      </c>
      <c r="R160" s="2" t="s">
        <v>29</v>
      </c>
      <c r="S160" s="2" t="str">
        <f>IF(Table1[[#This Row],[Grade]]="F","Fail","Passes")</f>
        <v>Fail</v>
      </c>
      <c r="T160">
        <v>21</v>
      </c>
      <c r="U160" t="s">
        <v>31</v>
      </c>
      <c r="V160" t="s">
        <v>31</v>
      </c>
      <c r="W160" t="s">
        <v>32</v>
      </c>
      <c r="X160" t="str">
        <f>IF(ISBLANK(Table1[[#This Row],[Parent_Education_Level]]),"None",Table1[[#This Row],[Parent_Education_Level]])</f>
        <v>High School</v>
      </c>
      <c r="Y160" t="s">
        <v>52</v>
      </c>
      <c r="Z160">
        <v>10</v>
      </c>
      <c r="AA160">
        <v>5.3</v>
      </c>
    </row>
    <row r="161" spans="1:27" x14ac:dyDescent="0.35">
      <c r="A161" s="2" t="s">
        <v>376</v>
      </c>
      <c r="B161" s="2" t="s">
        <v>35</v>
      </c>
      <c r="C161" s="2" t="s">
        <v>55</v>
      </c>
      <c r="D161" t="s">
        <v>377</v>
      </c>
      <c r="E161" s="2" t="s">
        <v>38</v>
      </c>
      <c r="F161" s="2">
        <v>24</v>
      </c>
      <c r="G161" s="2" t="s">
        <v>28</v>
      </c>
      <c r="H161">
        <v>75.81</v>
      </c>
      <c r="I161" s="3">
        <f>IF(ISBLANK(Table1[[#This Row],[Attendance (%)]]),AVERAGE(H161:H5159),Table1[[#This Row],[Attendance (%)]])</f>
        <v>75.81</v>
      </c>
      <c r="J161">
        <v>73.92</v>
      </c>
      <c r="K161">
        <v>59.66</v>
      </c>
      <c r="L161">
        <v>56.49</v>
      </c>
      <c r="M161" s="3">
        <f>IF(ISBLANK(Table1[[#This Row],[Assignments_Avg]]),AVERAGE(L161:L5159),Table1[[#This Row],[Assignments_Avg]])</f>
        <v>56.49</v>
      </c>
      <c r="N161">
        <v>56.46</v>
      </c>
      <c r="O161">
        <v>0.41</v>
      </c>
      <c r="P161">
        <v>93.23</v>
      </c>
      <c r="Q161">
        <v>76.150000000000006</v>
      </c>
      <c r="R161" s="2" t="s">
        <v>46</v>
      </c>
      <c r="S161" s="2" t="str">
        <f>IF(Table1[[#This Row],[Grade]]="F","Fail","Passes")</f>
        <v>Passes</v>
      </c>
      <c r="T161">
        <v>7.4</v>
      </c>
      <c r="U161" t="s">
        <v>31</v>
      </c>
      <c r="V161" t="s">
        <v>31</v>
      </c>
      <c r="W161" t="s">
        <v>69</v>
      </c>
      <c r="X161" t="str">
        <f>IF(ISBLANK(Table1[[#This Row],[Parent_Education_Level]]),"None",Table1[[#This Row],[Parent_Education_Level]])</f>
        <v>Bachelor's</v>
      </c>
      <c r="Y161" t="s">
        <v>48</v>
      </c>
      <c r="Z161">
        <v>8</v>
      </c>
      <c r="AA161">
        <v>8.5</v>
      </c>
    </row>
    <row r="162" spans="1:27" x14ac:dyDescent="0.35">
      <c r="A162" s="2" t="s">
        <v>378</v>
      </c>
      <c r="B162" s="2" t="s">
        <v>24</v>
      </c>
      <c r="C162" s="2" t="s">
        <v>55</v>
      </c>
      <c r="D162" t="s">
        <v>379</v>
      </c>
      <c r="E162" s="2" t="s">
        <v>38</v>
      </c>
      <c r="F162" s="2">
        <v>24</v>
      </c>
      <c r="G162" s="2" t="s">
        <v>57</v>
      </c>
      <c r="H162">
        <v>93.66</v>
      </c>
      <c r="I162" s="3">
        <f>IF(ISBLANK(Table1[[#This Row],[Attendance (%)]]),AVERAGE(H162:H5160),Table1[[#This Row],[Attendance (%)]])</f>
        <v>93.66</v>
      </c>
      <c r="J162">
        <v>73.11</v>
      </c>
      <c r="K162">
        <v>52.34</v>
      </c>
      <c r="L162">
        <v>69.86</v>
      </c>
      <c r="M162" s="3">
        <f>IF(ISBLANK(Table1[[#This Row],[Assignments_Avg]]),AVERAGE(L162:L5160),Table1[[#This Row],[Assignments_Avg]])</f>
        <v>69.86</v>
      </c>
      <c r="N162">
        <v>56.45</v>
      </c>
      <c r="O162">
        <v>4.78</v>
      </c>
      <c r="P162">
        <v>94.69</v>
      </c>
      <c r="Q162">
        <v>68.760000000000005</v>
      </c>
      <c r="R162" s="2" t="s">
        <v>39</v>
      </c>
      <c r="S162" s="2" t="str">
        <f>IF(Table1[[#This Row],[Grade]]="F","Fail","Passes")</f>
        <v>Passes</v>
      </c>
      <c r="T162">
        <v>29.2</v>
      </c>
      <c r="U162" t="s">
        <v>30</v>
      </c>
      <c r="V162" t="s">
        <v>31</v>
      </c>
      <c r="W162" t="s">
        <v>32</v>
      </c>
      <c r="X162" t="str">
        <f>IF(ISBLANK(Table1[[#This Row],[Parent_Education_Level]]),"None",Table1[[#This Row],[Parent_Education_Level]])</f>
        <v>High School</v>
      </c>
      <c r="Y162" t="s">
        <v>33</v>
      </c>
      <c r="Z162">
        <v>1</v>
      </c>
      <c r="AA162">
        <v>8</v>
      </c>
    </row>
    <row r="163" spans="1:27" x14ac:dyDescent="0.35">
      <c r="A163" s="2" t="s">
        <v>380</v>
      </c>
      <c r="B163" s="2" t="s">
        <v>120</v>
      </c>
      <c r="C163" s="2" t="s">
        <v>25</v>
      </c>
      <c r="D163" t="s">
        <v>381</v>
      </c>
      <c r="E163" s="2" t="s">
        <v>38</v>
      </c>
      <c r="F163" s="2">
        <v>23</v>
      </c>
      <c r="G163" s="2" t="s">
        <v>28</v>
      </c>
      <c r="H163">
        <v>60.28</v>
      </c>
      <c r="I163" s="3">
        <f>IF(ISBLANK(Table1[[#This Row],[Attendance (%)]]),AVERAGE(H163:H5161),Table1[[#This Row],[Attendance (%)]])</f>
        <v>60.28</v>
      </c>
      <c r="J163">
        <v>63.3</v>
      </c>
      <c r="K163">
        <v>56.83</v>
      </c>
      <c r="L163">
        <v>99.24</v>
      </c>
      <c r="M163" s="3">
        <f>IF(ISBLANK(Table1[[#This Row],[Assignments_Avg]]),AVERAGE(L163:L5161),Table1[[#This Row],[Assignments_Avg]])</f>
        <v>99.24</v>
      </c>
      <c r="N163">
        <v>61.22</v>
      </c>
      <c r="O163">
        <v>9.2899999999999991</v>
      </c>
      <c r="P163">
        <v>76.63</v>
      </c>
      <c r="Q163">
        <v>76.84</v>
      </c>
      <c r="R163" s="2" t="s">
        <v>77</v>
      </c>
      <c r="S163" s="2" t="str">
        <f>IF(Table1[[#This Row],[Grade]]="F","Fail","Passes")</f>
        <v>Passes</v>
      </c>
      <c r="T163">
        <v>23.6</v>
      </c>
      <c r="U163" t="s">
        <v>30</v>
      </c>
      <c r="V163" t="s">
        <v>31</v>
      </c>
      <c r="X163" t="str">
        <f>IF(ISBLANK(Table1[[#This Row],[Parent_Education_Level]]),"None",Table1[[#This Row],[Parent_Education_Level]])</f>
        <v>None</v>
      </c>
      <c r="Y163" t="s">
        <v>48</v>
      </c>
      <c r="Z163">
        <v>5</v>
      </c>
      <c r="AA163">
        <v>4.9000000000000004</v>
      </c>
    </row>
    <row r="164" spans="1:27" x14ac:dyDescent="0.35">
      <c r="A164" s="2" t="s">
        <v>382</v>
      </c>
      <c r="B164" s="2" t="s">
        <v>59</v>
      </c>
      <c r="C164" s="2" t="s">
        <v>25</v>
      </c>
      <c r="D164" t="s">
        <v>383</v>
      </c>
      <c r="E164" s="2" t="s">
        <v>27</v>
      </c>
      <c r="F164" s="2">
        <v>20</v>
      </c>
      <c r="G164" s="2" t="s">
        <v>57</v>
      </c>
      <c r="H164">
        <v>52.04</v>
      </c>
      <c r="I164" s="3">
        <f>IF(ISBLANK(Table1[[#This Row],[Attendance (%)]]),AVERAGE(H164:H5162),Table1[[#This Row],[Attendance (%)]])</f>
        <v>52.04</v>
      </c>
      <c r="J164">
        <v>90.67</v>
      </c>
      <c r="K164">
        <v>65.760000000000005</v>
      </c>
      <c r="L164">
        <v>99.44</v>
      </c>
      <c r="M164" s="3">
        <f>IF(ISBLANK(Table1[[#This Row],[Assignments_Avg]]),AVERAGE(L164:L5162),Table1[[#This Row],[Assignments_Avg]])</f>
        <v>99.44</v>
      </c>
      <c r="N164">
        <v>77.599999999999994</v>
      </c>
      <c r="O164">
        <v>0.12</v>
      </c>
      <c r="P164">
        <v>66.989999999999995</v>
      </c>
      <c r="Q164">
        <v>92.67</v>
      </c>
      <c r="R164" s="2" t="s">
        <v>46</v>
      </c>
      <c r="S164" s="2" t="str">
        <f>IF(Table1[[#This Row],[Grade]]="F","Fail","Passes")</f>
        <v>Passes</v>
      </c>
      <c r="T164">
        <v>22.4</v>
      </c>
      <c r="U164" t="s">
        <v>31</v>
      </c>
      <c r="V164" t="s">
        <v>31</v>
      </c>
      <c r="W164" t="s">
        <v>62</v>
      </c>
      <c r="X164" t="str">
        <f>IF(ISBLANK(Table1[[#This Row],[Parent_Education_Level]]),"None",Table1[[#This Row],[Parent_Education_Level]])</f>
        <v>PhD</v>
      </c>
      <c r="Y164" t="s">
        <v>48</v>
      </c>
      <c r="Z164">
        <v>3</v>
      </c>
      <c r="AA164">
        <v>4.8</v>
      </c>
    </row>
    <row r="165" spans="1:27" x14ac:dyDescent="0.35">
      <c r="A165" s="2" t="s">
        <v>384</v>
      </c>
      <c r="B165" s="2" t="s">
        <v>35</v>
      </c>
      <c r="C165" s="2" t="s">
        <v>55</v>
      </c>
      <c r="D165" t="s">
        <v>385</v>
      </c>
      <c r="E165" s="2" t="s">
        <v>27</v>
      </c>
      <c r="F165" s="2">
        <v>22</v>
      </c>
      <c r="G165" s="2" t="s">
        <v>45</v>
      </c>
      <c r="H165">
        <v>83.61</v>
      </c>
      <c r="I165" s="3">
        <f>IF(ISBLANK(Table1[[#This Row],[Attendance (%)]]),AVERAGE(H165:H5163),Table1[[#This Row],[Attendance (%)]])</f>
        <v>83.61</v>
      </c>
      <c r="J165">
        <v>40.26</v>
      </c>
      <c r="K165">
        <v>50.63</v>
      </c>
      <c r="M165" s="3">
        <f>IF(ISBLANK(Table1[[#This Row],[Assignments_Avg]]),AVERAGE(L165:L5163),Table1[[#This Row],[Assignments_Avg]])</f>
        <v>74.810436388824968</v>
      </c>
      <c r="N165">
        <v>62.59</v>
      </c>
      <c r="O165">
        <v>3.65</v>
      </c>
      <c r="P165">
        <v>72.55</v>
      </c>
      <c r="Q165">
        <v>98.64</v>
      </c>
      <c r="R165" s="2" t="s">
        <v>39</v>
      </c>
      <c r="S165" s="2" t="str">
        <f>IF(Table1[[#This Row],[Grade]]="F","Fail","Passes")</f>
        <v>Passes</v>
      </c>
      <c r="T165">
        <v>11.3</v>
      </c>
      <c r="U165" t="s">
        <v>30</v>
      </c>
      <c r="V165" t="s">
        <v>31</v>
      </c>
      <c r="W165" t="s">
        <v>69</v>
      </c>
      <c r="X165" t="str">
        <f>IF(ISBLANK(Table1[[#This Row],[Parent_Education_Level]]),"None",Table1[[#This Row],[Parent_Education_Level]])</f>
        <v>Bachelor's</v>
      </c>
      <c r="Y165" t="s">
        <v>33</v>
      </c>
      <c r="Z165">
        <v>7</v>
      </c>
      <c r="AA165">
        <v>8.1</v>
      </c>
    </row>
    <row r="166" spans="1:27" x14ac:dyDescent="0.35">
      <c r="A166" s="2" t="s">
        <v>386</v>
      </c>
      <c r="B166" s="2" t="s">
        <v>71</v>
      </c>
      <c r="C166" s="2" t="s">
        <v>25</v>
      </c>
      <c r="D166" t="s">
        <v>387</v>
      </c>
      <c r="E166" s="2" t="s">
        <v>38</v>
      </c>
      <c r="F166" s="2">
        <v>22</v>
      </c>
      <c r="G166" s="2" t="s">
        <v>51</v>
      </c>
      <c r="I166" s="3">
        <f>IF(ISBLANK(Table1[[#This Row],[Attendance (%)]]),AVERAGE(H166:H5164),Table1[[#This Row],[Attendance (%)]])</f>
        <v>75.474672206833134</v>
      </c>
      <c r="J166">
        <v>71.209999999999994</v>
      </c>
      <c r="K166">
        <v>97.85</v>
      </c>
      <c r="L166">
        <v>85.46</v>
      </c>
      <c r="M166" s="3">
        <f>IF(ISBLANK(Table1[[#This Row],[Assignments_Avg]]),AVERAGE(L166:L5164),Table1[[#This Row],[Assignments_Avg]])</f>
        <v>85.46</v>
      </c>
      <c r="N166">
        <v>75.16</v>
      </c>
      <c r="O166">
        <v>7.61</v>
      </c>
      <c r="P166">
        <v>93.48</v>
      </c>
      <c r="Q166">
        <v>87.66</v>
      </c>
      <c r="R166" s="2" t="s">
        <v>29</v>
      </c>
      <c r="S166" s="2" t="str">
        <f>IF(Table1[[#This Row],[Grade]]="F","Fail","Passes")</f>
        <v>Fail</v>
      </c>
      <c r="T166">
        <v>16.8</v>
      </c>
      <c r="U166" t="s">
        <v>30</v>
      </c>
      <c r="V166" t="s">
        <v>31</v>
      </c>
      <c r="W166" t="s">
        <v>69</v>
      </c>
      <c r="X166" t="str">
        <f>IF(ISBLANK(Table1[[#This Row],[Parent_Education_Level]]),"None",Table1[[#This Row],[Parent_Education_Level]])</f>
        <v>Bachelor's</v>
      </c>
      <c r="Y166" t="s">
        <v>33</v>
      </c>
      <c r="Z166">
        <v>5</v>
      </c>
      <c r="AA166">
        <v>6.8</v>
      </c>
    </row>
    <row r="167" spans="1:27" x14ac:dyDescent="0.35">
      <c r="A167" s="2" t="s">
        <v>388</v>
      </c>
      <c r="B167" s="2" t="s">
        <v>120</v>
      </c>
      <c r="C167" s="2" t="s">
        <v>94</v>
      </c>
      <c r="D167" t="s">
        <v>389</v>
      </c>
      <c r="E167" s="2" t="s">
        <v>38</v>
      </c>
      <c r="F167" s="2">
        <v>18</v>
      </c>
      <c r="G167" s="2" t="s">
        <v>28</v>
      </c>
      <c r="H167">
        <v>50.88</v>
      </c>
      <c r="I167" s="3">
        <f>IF(ISBLANK(Table1[[#This Row],[Attendance (%)]]),AVERAGE(H167:H5165),Table1[[#This Row],[Attendance (%)]])</f>
        <v>50.88</v>
      </c>
      <c r="J167">
        <v>53.03</v>
      </c>
      <c r="K167">
        <v>46.46</v>
      </c>
      <c r="L167">
        <v>97.56</v>
      </c>
      <c r="M167" s="3">
        <f>IF(ISBLANK(Table1[[#This Row],[Assignments_Avg]]),AVERAGE(L167:L5165),Table1[[#This Row],[Assignments_Avg]])</f>
        <v>97.56</v>
      </c>
      <c r="N167">
        <v>65.099999999999994</v>
      </c>
      <c r="O167">
        <v>1.54</v>
      </c>
      <c r="P167">
        <v>60.55</v>
      </c>
      <c r="Q167">
        <v>88.34</v>
      </c>
      <c r="R167" s="2" t="s">
        <v>46</v>
      </c>
      <c r="S167" s="2" t="str">
        <f>IF(Table1[[#This Row],[Grade]]="F","Fail","Passes")</f>
        <v>Passes</v>
      </c>
      <c r="T167">
        <v>27.5</v>
      </c>
      <c r="U167" t="s">
        <v>30</v>
      </c>
      <c r="V167" t="s">
        <v>31</v>
      </c>
      <c r="W167" t="s">
        <v>69</v>
      </c>
      <c r="X167" t="str">
        <f>IF(ISBLANK(Table1[[#This Row],[Parent_Education_Level]]),"None",Table1[[#This Row],[Parent_Education_Level]])</f>
        <v>Bachelor's</v>
      </c>
      <c r="Y167" t="s">
        <v>33</v>
      </c>
      <c r="Z167">
        <v>2</v>
      </c>
      <c r="AA167">
        <v>8.3000000000000007</v>
      </c>
    </row>
    <row r="168" spans="1:27" x14ac:dyDescent="0.35">
      <c r="A168" s="2" t="s">
        <v>390</v>
      </c>
      <c r="B168" s="2" t="s">
        <v>59</v>
      </c>
      <c r="C168" s="2" t="s">
        <v>36</v>
      </c>
      <c r="D168" t="s">
        <v>391</v>
      </c>
      <c r="E168" s="2" t="s">
        <v>38</v>
      </c>
      <c r="F168" s="2">
        <v>21</v>
      </c>
      <c r="G168" s="2" t="s">
        <v>57</v>
      </c>
      <c r="H168">
        <v>62.57</v>
      </c>
      <c r="I168" s="3">
        <f>IF(ISBLANK(Table1[[#This Row],[Attendance (%)]]),AVERAGE(H168:H5166),Table1[[#This Row],[Attendance (%)]])</f>
        <v>62.57</v>
      </c>
      <c r="J168">
        <v>84.61</v>
      </c>
      <c r="K168">
        <v>99.13</v>
      </c>
      <c r="L168">
        <v>72.5</v>
      </c>
      <c r="M168" s="3">
        <f>IF(ISBLANK(Table1[[#This Row],[Assignments_Avg]]),AVERAGE(L168:L5166),Table1[[#This Row],[Assignments_Avg]])</f>
        <v>72.5</v>
      </c>
      <c r="N168">
        <v>75.31</v>
      </c>
      <c r="O168">
        <v>0.78</v>
      </c>
      <c r="P168">
        <v>64.739999999999995</v>
      </c>
      <c r="Q168">
        <v>76.45</v>
      </c>
      <c r="R168" s="2" t="s">
        <v>77</v>
      </c>
      <c r="S168" s="2" t="str">
        <f>IF(Table1[[#This Row],[Grade]]="F","Fail","Passes")</f>
        <v>Passes</v>
      </c>
      <c r="T168">
        <v>12.7</v>
      </c>
      <c r="U168" t="s">
        <v>30</v>
      </c>
      <c r="V168" t="s">
        <v>31</v>
      </c>
      <c r="W168" t="s">
        <v>47</v>
      </c>
      <c r="X168" t="str">
        <f>IF(ISBLANK(Table1[[#This Row],[Parent_Education_Level]]),"None",Table1[[#This Row],[Parent_Education_Level]])</f>
        <v>Master's</v>
      </c>
      <c r="Y168" t="s">
        <v>48</v>
      </c>
      <c r="Z168">
        <v>1</v>
      </c>
      <c r="AA168">
        <v>8.6</v>
      </c>
    </row>
    <row r="169" spans="1:27" x14ac:dyDescent="0.35">
      <c r="A169" s="2" t="s">
        <v>392</v>
      </c>
      <c r="B169" s="2" t="s">
        <v>24</v>
      </c>
      <c r="C169" s="2" t="s">
        <v>36</v>
      </c>
      <c r="D169" t="s">
        <v>393</v>
      </c>
      <c r="E169" s="2" t="s">
        <v>27</v>
      </c>
      <c r="F169" s="2">
        <v>18</v>
      </c>
      <c r="G169" s="2" t="s">
        <v>57</v>
      </c>
      <c r="H169">
        <v>65.47</v>
      </c>
      <c r="I169" s="3">
        <f>IF(ISBLANK(Table1[[#This Row],[Attendance (%)]]),AVERAGE(H169:H5167),Table1[[#This Row],[Attendance (%)]])</f>
        <v>65.47</v>
      </c>
      <c r="J169">
        <v>42.58</v>
      </c>
      <c r="K169">
        <v>90.51</v>
      </c>
      <c r="L169">
        <v>56.84</v>
      </c>
      <c r="M169" s="3">
        <f>IF(ISBLANK(Table1[[#This Row],[Assignments_Avg]]),AVERAGE(L169:L5167),Table1[[#This Row],[Assignments_Avg]])</f>
        <v>56.84</v>
      </c>
      <c r="N169">
        <v>63.88</v>
      </c>
      <c r="O169">
        <v>6.31</v>
      </c>
      <c r="P169">
        <v>89.27</v>
      </c>
      <c r="Q169">
        <v>54.87</v>
      </c>
      <c r="R169" s="2" t="s">
        <v>39</v>
      </c>
      <c r="S169" s="2" t="str">
        <f>IF(Table1[[#This Row],[Grade]]="F","Fail","Passes")</f>
        <v>Passes</v>
      </c>
      <c r="T169">
        <v>15.6</v>
      </c>
      <c r="U169" t="s">
        <v>31</v>
      </c>
      <c r="V169" t="s">
        <v>31</v>
      </c>
      <c r="W169" t="s">
        <v>40</v>
      </c>
      <c r="X169" t="str">
        <f>IF(ISBLANK(Table1[[#This Row],[Parent_Education_Level]]),"None",Table1[[#This Row],[Parent_Education_Level]])</f>
        <v>None</v>
      </c>
      <c r="Y169" t="s">
        <v>33</v>
      </c>
      <c r="Z169">
        <v>10</v>
      </c>
      <c r="AA169">
        <v>4.3</v>
      </c>
    </row>
    <row r="170" spans="1:27" x14ac:dyDescent="0.35">
      <c r="A170" s="2" t="s">
        <v>394</v>
      </c>
      <c r="B170" s="2" t="s">
        <v>24</v>
      </c>
      <c r="C170" s="2" t="s">
        <v>36</v>
      </c>
      <c r="D170" t="s">
        <v>395</v>
      </c>
      <c r="E170" s="2" t="s">
        <v>38</v>
      </c>
      <c r="F170" s="2">
        <v>19</v>
      </c>
      <c r="G170" s="2" t="s">
        <v>28</v>
      </c>
      <c r="H170">
        <v>80.84</v>
      </c>
      <c r="I170" s="3">
        <f>IF(ISBLANK(Table1[[#This Row],[Attendance (%)]]),AVERAGE(H170:H5168),Table1[[#This Row],[Attendance (%)]])</f>
        <v>80.84</v>
      </c>
      <c r="J170">
        <v>89.89</v>
      </c>
      <c r="K170">
        <v>65.39</v>
      </c>
      <c r="L170">
        <v>83.45</v>
      </c>
      <c r="M170" s="3">
        <f>IF(ISBLANK(Table1[[#This Row],[Assignments_Avg]]),AVERAGE(L170:L5168),Table1[[#This Row],[Assignments_Avg]])</f>
        <v>83.45</v>
      </c>
      <c r="N170">
        <v>99</v>
      </c>
      <c r="O170">
        <v>0.1</v>
      </c>
      <c r="P170">
        <v>96.76</v>
      </c>
      <c r="Q170">
        <v>83.35</v>
      </c>
      <c r="R170" s="2" t="s">
        <v>39</v>
      </c>
      <c r="S170" s="2" t="str">
        <f>IF(Table1[[#This Row],[Grade]]="F","Fail","Passes")</f>
        <v>Passes</v>
      </c>
      <c r="T170">
        <v>11.4</v>
      </c>
      <c r="U170" t="s">
        <v>31</v>
      </c>
      <c r="V170" t="s">
        <v>31</v>
      </c>
      <c r="W170" t="s">
        <v>47</v>
      </c>
      <c r="X170" t="str">
        <f>IF(ISBLANK(Table1[[#This Row],[Parent_Education_Level]]),"None",Table1[[#This Row],[Parent_Education_Level]])</f>
        <v>Master's</v>
      </c>
      <c r="Y170" t="s">
        <v>48</v>
      </c>
      <c r="Z170">
        <v>6</v>
      </c>
      <c r="AA170">
        <v>8.8000000000000007</v>
      </c>
    </row>
    <row r="171" spans="1:27" x14ac:dyDescent="0.35">
      <c r="A171" s="2" t="s">
        <v>396</v>
      </c>
      <c r="B171" s="2" t="s">
        <v>97</v>
      </c>
      <c r="C171" s="2" t="s">
        <v>94</v>
      </c>
      <c r="D171" t="s">
        <v>397</v>
      </c>
      <c r="E171" s="2" t="s">
        <v>38</v>
      </c>
      <c r="F171" s="2">
        <v>22</v>
      </c>
      <c r="G171" s="2" t="s">
        <v>28</v>
      </c>
      <c r="H171">
        <v>58.63</v>
      </c>
      <c r="I171" s="3">
        <f>IF(ISBLANK(Table1[[#This Row],[Attendance (%)]]),AVERAGE(H171:H5169),Table1[[#This Row],[Attendance (%)]])</f>
        <v>58.63</v>
      </c>
      <c r="J171">
        <v>90.29</v>
      </c>
      <c r="K171">
        <v>84.39</v>
      </c>
      <c r="L171">
        <v>98.01</v>
      </c>
      <c r="M171" s="3">
        <f>IF(ISBLANK(Table1[[#This Row],[Assignments_Avg]]),AVERAGE(L171:L5169),Table1[[#This Row],[Assignments_Avg]])</f>
        <v>98.01</v>
      </c>
      <c r="N171">
        <v>74.64</v>
      </c>
      <c r="O171">
        <v>8.02</v>
      </c>
      <c r="P171">
        <v>54.65</v>
      </c>
      <c r="Q171">
        <v>57.39</v>
      </c>
      <c r="R171" s="2" t="s">
        <v>46</v>
      </c>
      <c r="S171" s="2" t="str">
        <f>IF(Table1[[#This Row],[Grade]]="F","Fail","Passes")</f>
        <v>Passes</v>
      </c>
      <c r="T171">
        <v>10.4</v>
      </c>
      <c r="U171" t="s">
        <v>30</v>
      </c>
      <c r="V171" t="s">
        <v>31</v>
      </c>
      <c r="X171" t="str">
        <f>IF(ISBLANK(Table1[[#This Row],[Parent_Education_Level]]),"None",Table1[[#This Row],[Parent_Education_Level]])</f>
        <v>None</v>
      </c>
      <c r="Y171" t="s">
        <v>48</v>
      </c>
      <c r="Z171">
        <v>6</v>
      </c>
      <c r="AA171">
        <v>7.6</v>
      </c>
    </row>
    <row r="172" spans="1:27" x14ac:dyDescent="0.35">
      <c r="A172" s="2" t="s">
        <v>398</v>
      </c>
      <c r="B172" s="2" t="s">
        <v>59</v>
      </c>
      <c r="C172" s="2" t="s">
        <v>25</v>
      </c>
      <c r="D172" t="s">
        <v>399</v>
      </c>
      <c r="E172" s="2" t="s">
        <v>27</v>
      </c>
      <c r="F172" s="2">
        <v>21</v>
      </c>
      <c r="G172" s="2" t="s">
        <v>45</v>
      </c>
      <c r="H172">
        <v>70.650000000000006</v>
      </c>
      <c r="I172" s="3">
        <f>IF(ISBLANK(Table1[[#This Row],[Attendance (%)]]),AVERAGE(H172:H5170),Table1[[#This Row],[Attendance (%)]])</f>
        <v>70.650000000000006</v>
      </c>
      <c r="J172">
        <v>89.97</v>
      </c>
      <c r="K172">
        <v>80.290000000000006</v>
      </c>
      <c r="L172">
        <v>84.86</v>
      </c>
      <c r="M172" s="3">
        <f>IF(ISBLANK(Table1[[#This Row],[Assignments_Avg]]),AVERAGE(L172:L5170),Table1[[#This Row],[Assignments_Avg]])</f>
        <v>84.86</v>
      </c>
      <c r="N172">
        <v>87.18</v>
      </c>
      <c r="O172">
        <v>0.67</v>
      </c>
      <c r="P172">
        <v>90.19</v>
      </c>
      <c r="Q172">
        <v>62.28</v>
      </c>
      <c r="R172" s="2" t="s">
        <v>46</v>
      </c>
      <c r="S172" s="2" t="str">
        <f>IF(Table1[[#This Row],[Grade]]="F","Fail","Passes")</f>
        <v>Passes</v>
      </c>
      <c r="T172">
        <v>6.1</v>
      </c>
      <c r="U172" t="s">
        <v>30</v>
      </c>
      <c r="V172" t="s">
        <v>31</v>
      </c>
      <c r="X172" t="str">
        <f>IF(ISBLANK(Table1[[#This Row],[Parent_Education_Level]]),"None",Table1[[#This Row],[Parent_Education_Level]])</f>
        <v>None</v>
      </c>
      <c r="Y172" t="s">
        <v>33</v>
      </c>
      <c r="Z172">
        <v>8</v>
      </c>
      <c r="AA172">
        <v>8.1999999999999993</v>
      </c>
    </row>
    <row r="173" spans="1:27" x14ac:dyDescent="0.35">
      <c r="A173" s="2" t="s">
        <v>400</v>
      </c>
      <c r="B173" s="2" t="s">
        <v>42</v>
      </c>
      <c r="C173" s="2" t="s">
        <v>43</v>
      </c>
      <c r="D173" t="s">
        <v>401</v>
      </c>
      <c r="E173" s="2" t="s">
        <v>27</v>
      </c>
      <c r="F173" s="2">
        <v>23</v>
      </c>
      <c r="G173" s="2" t="s">
        <v>57</v>
      </c>
      <c r="H173">
        <v>74.12</v>
      </c>
      <c r="I173" s="3">
        <f>IF(ISBLANK(Table1[[#This Row],[Attendance (%)]]),AVERAGE(H173:H5171),Table1[[#This Row],[Attendance (%)]])</f>
        <v>74.12</v>
      </c>
      <c r="J173">
        <v>49.15</v>
      </c>
      <c r="K173">
        <v>52.8</v>
      </c>
      <c r="L173">
        <v>90.17</v>
      </c>
      <c r="M173" s="3">
        <f>IF(ISBLANK(Table1[[#This Row],[Assignments_Avg]]),AVERAGE(L173:L5171),Table1[[#This Row],[Assignments_Avg]])</f>
        <v>90.17</v>
      </c>
      <c r="N173">
        <v>85.03</v>
      </c>
      <c r="O173">
        <v>5.24</v>
      </c>
      <c r="P173">
        <v>82.25</v>
      </c>
      <c r="Q173">
        <v>85.38</v>
      </c>
      <c r="R173" s="2" t="s">
        <v>77</v>
      </c>
      <c r="S173" s="2" t="str">
        <f>IF(Table1[[#This Row],[Grade]]="F","Fail","Passes")</f>
        <v>Passes</v>
      </c>
      <c r="T173">
        <v>23.4</v>
      </c>
      <c r="U173" t="s">
        <v>30</v>
      </c>
      <c r="V173" t="s">
        <v>31</v>
      </c>
      <c r="W173" t="s">
        <v>62</v>
      </c>
      <c r="X173" t="str">
        <f>IF(ISBLANK(Table1[[#This Row],[Parent_Education_Level]]),"None",Table1[[#This Row],[Parent_Education_Level]])</f>
        <v>PhD</v>
      </c>
      <c r="Y173" t="s">
        <v>52</v>
      </c>
      <c r="Z173">
        <v>9</v>
      </c>
      <c r="AA173">
        <v>7.2</v>
      </c>
    </row>
    <row r="174" spans="1:27" x14ac:dyDescent="0.35">
      <c r="A174" s="2" t="s">
        <v>402</v>
      </c>
      <c r="B174" s="2" t="s">
        <v>54</v>
      </c>
      <c r="C174" s="2" t="s">
        <v>25</v>
      </c>
      <c r="D174" t="s">
        <v>403</v>
      </c>
      <c r="E174" s="2" t="s">
        <v>38</v>
      </c>
      <c r="F174" s="2">
        <v>18</v>
      </c>
      <c r="G174" s="2" t="s">
        <v>45</v>
      </c>
      <c r="H174">
        <v>72.959999999999994</v>
      </c>
      <c r="I174" s="3">
        <f>IF(ISBLANK(Table1[[#This Row],[Attendance (%)]]),AVERAGE(H174:H5172),Table1[[#This Row],[Attendance (%)]])</f>
        <v>72.959999999999994</v>
      </c>
      <c r="J174">
        <v>77.819999999999993</v>
      </c>
      <c r="K174">
        <v>60.34</v>
      </c>
      <c r="M174" s="3">
        <f>IF(ISBLANK(Table1[[#This Row],[Assignments_Avg]]),AVERAGE(L174:L5172),Table1[[#This Row],[Assignments_Avg]])</f>
        <v>74.79415914873951</v>
      </c>
      <c r="N174">
        <v>74.53</v>
      </c>
      <c r="O174">
        <v>7.4</v>
      </c>
      <c r="P174">
        <v>61.54</v>
      </c>
      <c r="Q174">
        <v>82.85</v>
      </c>
      <c r="R174" s="2" t="s">
        <v>29</v>
      </c>
      <c r="S174" s="2" t="str">
        <f>IF(Table1[[#This Row],[Grade]]="F","Fail","Passes")</f>
        <v>Fail</v>
      </c>
      <c r="T174">
        <v>7.3</v>
      </c>
      <c r="U174" t="s">
        <v>30</v>
      </c>
      <c r="V174" t="s">
        <v>31</v>
      </c>
      <c r="W174" t="s">
        <v>69</v>
      </c>
      <c r="X174" t="str">
        <f>IF(ISBLANK(Table1[[#This Row],[Parent_Education_Level]]),"None",Table1[[#This Row],[Parent_Education_Level]])</f>
        <v>Bachelor's</v>
      </c>
      <c r="Y174" t="s">
        <v>33</v>
      </c>
      <c r="Z174">
        <v>2</v>
      </c>
      <c r="AA174">
        <v>5.5</v>
      </c>
    </row>
    <row r="175" spans="1:27" x14ac:dyDescent="0.35">
      <c r="A175" s="2" t="s">
        <v>404</v>
      </c>
      <c r="B175" s="2" t="s">
        <v>35</v>
      </c>
      <c r="C175" s="2" t="s">
        <v>55</v>
      </c>
      <c r="D175" t="s">
        <v>405</v>
      </c>
      <c r="E175" s="2" t="s">
        <v>38</v>
      </c>
      <c r="F175" s="2">
        <v>23</v>
      </c>
      <c r="G175" s="2" t="s">
        <v>28</v>
      </c>
      <c r="H175">
        <v>98.7</v>
      </c>
      <c r="I175" s="3">
        <f>IF(ISBLANK(Table1[[#This Row],[Attendance (%)]]),AVERAGE(H175:H5173),Table1[[#This Row],[Attendance (%)]])</f>
        <v>98.7</v>
      </c>
      <c r="J175">
        <v>40.86</v>
      </c>
      <c r="K175">
        <v>70.790000000000006</v>
      </c>
      <c r="L175">
        <v>54.82</v>
      </c>
      <c r="M175" s="3">
        <f>IF(ISBLANK(Table1[[#This Row],[Assignments_Avg]]),AVERAGE(L175:L5173),Table1[[#This Row],[Assignments_Avg]])</f>
        <v>54.82</v>
      </c>
      <c r="N175">
        <v>61.94</v>
      </c>
      <c r="O175">
        <v>2.42</v>
      </c>
      <c r="P175">
        <v>87.79</v>
      </c>
      <c r="Q175">
        <v>65.72</v>
      </c>
      <c r="R175" s="2" t="s">
        <v>61</v>
      </c>
      <c r="S175" s="2" t="str">
        <f>IF(Table1[[#This Row],[Grade]]="F","Fail","Passes")</f>
        <v>Passes</v>
      </c>
      <c r="T175">
        <v>18.3</v>
      </c>
      <c r="U175" t="s">
        <v>30</v>
      </c>
      <c r="V175" t="s">
        <v>31</v>
      </c>
      <c r="X175" t="str">
        <f>IF(ISBLANK(Table1[[#This Row],[Parent_Education_Level]]),"None",Table1[[#This Row],[Parent_Education_Level]])</f>
        <v>None</v>
      </c>
      <c r="Y175" t="s">
        <v>48</v>
      </c>
      <c r="Z175">
        <v>5</v>
      </c>
      <c r="AA175">
        <v>7</v>
      </c>
    </row>
    <row r="176" spans="1:27" x14ac:dyDescent="0.35">
      <c r="A176" s="2" t="s">
        <v>406</v>
      </c>
      <c r="B176" s="2" t="s">
        <v>59</v>
      </c>
      <c r="C176" s="2" t="s">
        <v>79</v>
      </c>
      <c r="D176" t="s">
        <v>407</v>
      </c>
      <c r="E176" s="2" t="s">
        <v>27</v>
      </c>
      <c r="F176" s="2">
        <v>23</v>
      </c>
      <c r="G176" s="2" t="s">
        <v>57</v>
      </c>
      <c r="I176" s="3">
        <f>IF(ISBLANK(Table1[[#This Row],[Attendance (%)]]),AVERAGE(H176:H5174),Table1[[#This Row],[Attendance (%)]])</f>
        <v>75.48495489243605</v>
      </c>
      <c r="J176">
        <v>90.88</v>
      </c>
      <c r="K176">
        <v>78.27</v>
      </c>
      <c r="L176">
        <v>58.44</v>
      </c>
      <c r="M176" s="3">
        <f>IF(ISBLANK(Table1[[#This Row],[Assignments_Avg]]),AVERAGE(L176:L5174),Table1[[#This Row],[Assignments_Avg]])</f>
        <v>58.44</v>
      </c>
      <c r="N176">
        <v>75.540000000000006</v>
      </c>
      <c r="O176">
        <v>1.04</v>
      </c>
      <c r="P176">
        <v>86.4</v>
      </c>
      <c r="Q176">
        <v>88.6</v>
      </c>
      <c r="R176" s="2" t="s">
        <v>77</v>
      </c>
      <c r="S176" s="2" t="str">
        <f>IF(Table1[[#This Row],[Grade]]="F","Fail","Passes")</f>
        <v>Passes</v>
      </c>
      <c r="T176">
        <v>6.2</v>
      </c>
      <c r="U176" t="s">
        <v>31</v>
      </c>
      <c r="V176" t="s">
        <v>31</v>
      </c>
      <c r="W176" t="s">
        <v>69</v>
      </c>
      <c r="X176" t="str">
        <f>IF(ISBLANK(Table1[[#This Row],[Parent_Education_Level]]),"None",Table1[[#This Row],[Parent_Education_Level]])</f>
        <v>Bachelor's</v>
      </c>
      <c r="Y176" t="s">
        <v>52</v>
      </c>
      <c r="Z176">
        <v>5</v>
      </c>
      <c r="AA176">
        <v>6.6</v>
      </c>
    </row>
    <row r="177" spans="1:27" x14ac:dyDescent="0.35">
      <c r="A177" s="2" t="s">
        <v>408</v>
      </c>
      <c r="B177" s="2" t="s">
        <v>97</v>
      </c>
      <c r="C177" s="2" t="s">
        <v>36</v>
      </c>
      <c r="D177" t="s">
        <v>409</v>
      </c>
      <c r="E177" s="2" t="s">
        <v>38</v>
      </c>
      <c r="F177" s="2">
        <v>23</v>
      </c>
      <c r="G177" s="2" t="s">
        <v>28</v>
      </c>
      <c r="H177">
        <v>97.55</v>
      </c>
      <c r="I177" s="3">
        <f>IF(ISBLANK(Table1[[#This Row],[Attendance (%)]]),AVERAGE(H177:H5175),Table1[[#This Row],[Attendance (%)]])</f>
        <v>97.55</v>
      </c>
      <c r="J177">
        <v>83.38</v>
      </c>
      <c r="K177">
        <v>72.569999999999993</v>
      </c>
      <c r="L177">
        <v>99.13</v>
      </c>
      <c r="M177" s="3">
        <f>IF(ISBLANK(Table1[[#This Row],[Assignments_Avg]]),AVERAGE(L177:L5175),Table1[[#This Row],[Assignments_Avg]])</f>
        <v>99.13</v>
      </c>
      <c r="N177">
        <v>84.05</v>
      </c>
      <c r="O177">
        <v>1.76</v>
      </c>
      <c r="P177">
        <v>57.1</v>
      </c>
      <c r="Q177">
        <v>96.97</v>
      </c>
      <c r="R177" s="2" t="s">
        <v>39</v>
      </c>
      <c r="S177" s="2" t="str">
        <f>IF(Table1[[#This Row],[Grade]]="F","Fail","Passes")</f>
        <v>Passes</v>
      </c>
      <c r="T177">
        <v>29.6</v>
      </c>
      <c r="U177" t="s">
        <v>31</v>
      </c>
      <c r="V177" t="s">
        <v>31</v>
      </c>
      <c r="W177" t="s">
        <v>47</v>
      </c>
      <c r="X177" t="str">
        <f>IF(ISBLANK(Table1[[#This Row],[Parent_Education_Level]]),"None",Table1[[#This Row],[Parent_Education_Level]])</f>
        <v>Master's</v>
      </c>
      <c r="Y177" t="s">
        <v>48</v>
      </c>
      <c r="Z177">
        <v>10</v>
      </c>
      <c r="AA177">
        <v>8.6999999999999993</v>
      </c>
    </row>
    <row r="178" spans="1:27" x14ac:dyDescent="0.35">
      <c r="A178" s="2" t="s">
        <v>410</v>
      </c>
      <c r="B178" s="2" t="s">
        <v>54</v>
      </c>
      <c r="C178" s="2" t="s">
        <v>25</v>
      </c>
      <c r="D178" t="s">
        <v>411</v>
      </c>
      <c r="E178" s="2" t="s">
        <v>38</v>
      </c>
      <c r="F178" s="2">
        <v>18</v>
      </c>
      <c r="G178" s="2" t="s">
        <v>57</v>
      </c>
      <c r="H178">
        <v>79.099999999999994</v>
      </c>
      <c r="I178" s="3">
        <f>IF(ISBLANK(Table1[[#This Row],[Attendance (%)]]),AVERAGE(H178:H5176),Table1[[#This Row],[Attendance (%)]])</f>
        <v>79.099999999999994</v>
      </c>
      <c r="J178">
        <v>71.87</v>
      </c>
      <c r="K178">
        <v>68.38</v>
      </c>
      <c r="L178">
        <v>74.66</v>
      </c>
      <c r="M178" s="3">
        <f>IF(ISBLANK(Table1[[#This Row],[Assignments_Avg]]),AVERAGE(L178:L5176),Table1[[#This Row],[Assignments_Avg]])</f>
        <v>74.66</v>
      </c>
      <c r="N178">
        <v>73</v>
      </c>
      <c r="O178">
        <v>8.5500000000000007</v>
      </c>
      <c r="P178">
        <v>75.11</v>
      </c>
      <c r="Q178">
        <v>77.260000000000005</v>
      </c>
      <c r="R178" s="2" t="s">
        <v>29</v>
      </c>
      <c r="S178" s="2" t="str">
        <f>IF(Table1[[#This Row],[Grade]]="F","Fail","Passes")</f>
        <v>Fail</v>
      </c>
      <c r="T178">
        <v>22.7</v>
      </c>
      <c r="U178" t="s">
        <v>31</v>
      </c>
      <c r="V178" t="s">
        <v>31</v>
      </c>
      <c r="W178" t="s">
        <v>40</v>
      </c>
      <c r="X178" t="str">
        <f>IF(ISBLANK(Table1[[#This Row],[Parent_Education_Level]]),"None",Table1[[#This Row],[Parent_Education_Level]])</f>
        <v>None</v>
      </c>
      <c r="Y178" t="s">
        <v>33</v>
      </c>
      <c r="Z178">
        <v>8</v>
      </c>
      <c r="AA178">
        <v>6.8</v>
      </c>
    </row>
    <row r="179" spans="1:27" x14ac:dyDescent="0.35">
      <c r="A179" s="2" t="s">
        <v>412</v>
      </c>
      <c r="B179" s="2" t="s">
        <v>54</v>
      </c>
      <c r="C179" s="2" t="s">
        <v>43</v>
      </c>
      <c r="D179" t="s">
        <v>413</v>
      </c>
      <c r="E179" s="2" t="s">
        <v>27</v>
      </c>
      <c r="F179" s="2">
        <v>19</v>
      </c>
      <c r="G179" s="2" t="s">
        <v>28</v>
      </c>
      <c r="H179">
        <v>89.79</v>
      </c>
      <c r="I179" s="3">
        <f>IF(ISBLANK(Table1[[#This Row],[Attendance (%)]]),AVERAGE(H179:H5177),Table1[[#This Row],[Attendance (%)]])</f>
        <v>89.79</v>
      </c>
      <c r="J179">
        <v>83.84</v>
      </c>
      <c r="K179">
        <v>66.59</v>
      </c>
      <c r="L179">
        <v>50.6</v>
      </c>
      <c r="M179" s="3">
        <f>IF(ISBLANK(Table1[[#This Row],[Assignments_Avg]]),AVERAGE(L179:L5177),Table1[[#This Row],[Assignments_Avg]])</f>
        <v>50.6</v>
      </c>
      <c r="N179">
        <v>54.1</v>
      </c>
      <c r="O179">
        <v>7.06</v>
      </c>
      <c r="P179">
        <v>87.91</v>
      </c>
      <c r="Q179">
        <v>83.88</v>
      </c>
      <c r="R179" s="2" t="s">
        <v>39</v>
      </c>
      <c r="S179" s="2" t="str">
        <f>IF(Table1[[#This Row],[Grade]]="F","Fail","Passes")</f>
        <v>Passes</v>
      </c>
      <c r="T179">
        <v>20.8</v>
      </c>
      <c r="U179" t="s">
        <v>30</v>
      </c>
      <c r="V179" t="s">
        <v>31</v>
      </c>
      <c r="X179" t="str">
        <f>IF(ISBLANK(Table1[[#This Row],[Parent_Education_Level]]),"None",Table1[[#This Row],[Parent_Education_Level]])</f>
        <v>None</v>
      </c>
      <c r="Y179" t="s">
        <v>48</v>
      </c>
      <c r="Z179">
        <v>9</v>
      </c>
      <c r="AA179">
        <v>4.0999999999999996</v>
      </c>
    </row>
    <row r="180" spans="1:27" x14ac:dyDescent="0.35">
      <c r="A180" s="2" t="s">
        <v>414</v>
      </c>
      <c r="B180" s="2" t="s">
        <v>120</v>
      </c>
      <c r="C180" s="2" t="s">
        <v>55</v>
      </c>
      <c r="D180" t="s">
        <v>415</v>
      </c>
      <c r="E180" s="2" t="s">
        <v>27</v>
      </c>
      <c r="F180" s="2">
        <v>24</v>
      </c>
      <c r="G180" s="2" t="s">
        <v>45</v>
      </c>
      <c r="H180">
        <v>71.52</v>
      </c>
      <c r="I180" s="3">
        <f>IF(ISBLANK(Table1[[#This Row],[Attendance (%)]]),AVERAGE(H180:H5178),Table1[[#This Row],[Attendance (%)]])</f>
        <v>71.52</v>
      </c>
      <c r="J180">
        <v>45.66</v>
      </c>
      <c r="K180">
        <v>69.900000000000006</v>
      </c>
      <c r="L180">
        <v>97.77</v>
      </c>
      <c r="M180" s="3">
        <f>IF(ISBLANK(Table1[[#This Row],[Assignments_Avg]]),AVERAGE(L180:L5178),Table1[[#This Row],[Assignments_Avg]])</f>
        <v>97.77</v>
      </c>
      <c r="N180">
        <v>50.9</v>
      </c>
      <c r="O180">
        <v>1.98</v>
      </c>
      <c r="P180">
        <v>59.58</v>
      </c>
      <c r="Q180">
        <v>63.59</v>
      </c>
      <c r="R180" s="2" t="s">
        <v>61</v>
      </c>
      <c r="S180" s="2" t="str">
        <f>IF(Table1[[#This Row],[Grade]]="F","Fail","Passes")</f>
        <v>Passes</v>
      </c>
      <c r="T180">
        <v>9.6999999999999993</v>
      </c>
      <c r="U180" t="s">
        <v>30</v>
      </c>
      <c r="V180" t="s">
        <v>30</v>
      </c>
      <c r="W180" t="s">
        <v>47</v>
      </c>
      <c r="X180" t="str">
        <f>IF(ISBLANK(Table1[[#This Row],[Parent_Education_Level]]),"None",Table1[[#This Row],[Parent_Education_Level]])</f>
        <v>Master's</v>
      </c>
      <c r="Y180" t="s">
        <v>33</v>
      </c>
      <c r="Z180">
        <v>5</v>
      </c>
      <c r="AA180">
        <v>7.4</v>
      </c>
    </row>
    <row r="181" spans="1:27" x14ac:dyDescent="0.35">
      <c r="A181" s="2" t="s">
        <v>416</v>
      </c>
      <c r="B181" s="2" t="s">
        <v>54</v>
      </c>
      <c r="C181" s="2" t="s">
        <v>94</v>
      </c>
      <c r="D181" t="s">
        <v>417</v>
      </c>
      <c r="E181" s="2" t="s">
        <v>27</v>
      </c>
      <c r="F181" s="2">
        <v>24</v>
      </c>
      <c r="G181" s="2" t="s">
        <v>28</v>
      </c>
      <c r="H181">
        <v>72.69</v>
      </c>
      <c r="I181" s="3">
        <f>IF(ISBLANK(Table1[[#This Row],[Attendance (%)]]),AVERAGE(H181:H5179),Table1[[#This Row],[Attendance (%)]])</f>
        <v>72.69</v>
      </c>
      <c r="J181">
        <v>71.72</v>
      </c>
      <c r="K181">
        <v>66.06</v>
      </c>
      <c r="L181">
        <v>74.89</v>
      </c>
      <c r="M181" s="3">
        <f>IF(ISBLANK(Table1[[#This Row],[Assignments_Avg]]),AVERAGE(L181:L5179),Table1[[#This Row],[Assignments_Avg]])</f>
        <v>74.89</v>
      </c>
      <c r="N181">
        <v>66.39</v>
      </c>
      <c r="O181">
        <v>7.16</v>
      </c>
      <c r="P181">
        <v>73.14</v>
      </c>
      <c r="Q181">
        <v>98.54</v>
      </c>
      <c r="R181" s="2" t="s">
        <v>29</v>
      </c>
      <c r="S181" s="2" t="str">
        <f>IF(Table1[[#This Row],[Grade]]="F","Fail","Passes")</f>
        <v>Fail</v>
      </c>
      <c r="T181">
        <v>18.2</v>
      </c>
      <c r="U181" t="s">
        <v>30</v>
      </c>
      <c r="V181" t="s">
        <v>31</v>
      </c>
      <c r="X181" t="str">
        <f>IF(ISBLANK(Table1[[#This Row],[Parent_Education_Level]]),"None",Table1[[#This Row],[Parent_Education_Level]])</f>
        <v>None</v>
      </c>
      <c r="Y181" t="s">
        <v>48</v>
      </c>
      <c r="Z181">
        <v>5</v>
      </c>
      <c r="AA181">
        <v>4.3</v>
      </c>
    </row>
    <row r="182" spans="1:27" x14ac:dyDescent="0.35">
      <c r="A182" s="2" t="s">
        <v>418</v>
      </c>
      <c r="B182" s="2" t="s">
        <v>42</v>
      </c>
      <c r="C182" s="2" t="s">
        <v>94</v>
      </c>
      <c r="D182" t="s">
        <v>419</v>
      </c>
      <c r="E182" s="2" t="s">
        <v>38</v>
      </c>
      <c r="F182" s="2">
        <v>18</v>
      </c>
      <c r="G182" s="2" t="s">
        <v>45</v>
      </c>
      <c r="H182">
        <v>93.97</v>
      </c>
      <c r="I182" s="3">
        <f>IF(ISBLANK(Table1[[#This Row],[Attendance (%)]]),AVERAGE(H182:H5180),Table1[[#This Row],[Attendance (%)]])</f>
        <v>93.97</v>
      </c>
      <c r="J182">
        <v>57.48</v>
      </c>
      <c r="K182">
        <v>72.48</v>
      </c>
      <c r="L182">
        <v>91.81</v>
      </c>
      <c r="M182" s="3">
        <f>IF(ISBLANK(Table1[[#This Row],[Assignments_Avg]]),AVERAGE(L182:L5180),Table1[[#This Row],[Assignments_Avg]])</f>
        <v>91.81</v>
      </c>
      <c r="N182">
        <v>57.51</v>
      </c>
      <c r="O182">
        <v>7.09</v>
      </c>
      <c r="P182">
        <v>56.04</v>
      </c>
      <c r="Q182">
        <v>63.69</v>
      </c>
      <c r="R182" s="2" t="s">
        <v>39</v>
      </c>
      <c r="S182" s="2" t="str">
        <f>IF(Table1[[#This Row],[Grade]]="F","Fail","Passes")</f>
        <v>Passes</v>
      </c>
      <c r="T182">
        <v>17.600000000000001</v>
      </c>
      <c r="U182" t="s">
        <v>31</v>
      </c>
      <c r="V182" t="s">
        <v>31</v>
      </c>
      <c r="W182" t="s">
        <v>62</v>
      </c>
      <c r="X182" t="str">
        <f>IF(ISBLANK(Table1[[#This Row],[Parent_Education_Level]]),"None",Table1[[#This Row],[Parent_Education_Level]])</f>
        <v>PhD</v>
      </c>
      <c r="Y182" t="s">
        <v>33</v>
      </c>
      <c r="Z182">
        <v>3</v>
      </c>
      <c r="AA182">
        <v>8.6999999999999993</v>
      </c>
    </row>
    <row r="183" spans="1:27" x14ac:dyDescent="0.35">
      <c r="A183" s="2" t="s">
        <v>420</v>
      </c>
      <c r="B183" s="2" t="s">
        <v>24</v>
      </c>
      <c r="C183" s="2" t="s">
        <v>43</v>
      </c>
      <c r="D183" t="s">
        <v>421</v>
      </c>
      <c r="E183" s="2" t="s">
        <v>27</v>
      </c>
      <c r="F183" s="2">
        <v>24</v>
      </c>
      <c r="G183" s="2" t="s">
        <v>28</v>
      </c>
      <c r="H183">
        <v>94.8</v>
      </c>
      <c r="I183" s="3">
        <f>IF(ISBLANK(Table1[[#This Row],[Attendance (%)]]),AVERAGE(H183:H5181),Table1[[#This Row],[Attendance (%)]])</f>
        <v>94.8</v>
      </c>
      <c r="J183">
        <v>98.36</v>
      </c>
      <c r="K183">
        <v>93.28</v>
      </c>
      <c r="L183">
        <v>77.42</v>
      </c>
      <c r="M183" s="3">
        <f>IF(ISBLANK(Table1[[#This Row],[Assignments_Avg]]),AVERAGE(L183:L5181),Table1[[#This Row],[Assignments_Avg]])</f>
        <v>77.42</v>
      </c>
      <c r="N183">
        <v>95.31</v>
      </c>
      <c r="O183">
        <v>9.98</v>
      </c>
      <c r="P183">
        <v>65.34</v>
      </c>
      <c r="Q183">
        <v>94.37</v>
      </c>
      <c r="R183" s="2" t="s">
        <v>39</v>
      </c>
      <c r="S183" s="2" t="str">
        <f>IF(Table1[[#This Row],[Grade]]="F","Fail","Passes")</f>
        <v>Passes</v>
      </c>
      <c r="T183">
        <v>14</v>
      </c>
      <c r="U183" t="s">
        <v>30</v>
      </c>
      <c r="V183" t="s">
        <v>30</v>
      </c>
      <c r="W183" t="s">
        <v>40</v>
      </c>
      <c r="X183" t="str">
        <f>IF(ISBLANK(Table1[[#This Row],[Parent_Education_Level]]),"None",Table1[[#This Row],[Parent_Education_Level]])</f>
        <v>None</v>
      </c>
      <c r="Y183" t="s">
        <v>33</v>
      </c>
      <c r="Z183">
        <v>6</v>
      </c>
      <c r="AA183">
        <v>6.4</v>
      </c>
    </row>
    <row r="184" spans="1:27" x14ac:dyDescent="0.35">
      <c r="A184" s="2" t="s">
        <v>422</v>
      </c>
      <c r="B184" s="2" t="s">
        <v>97</v>
      </c>
      <c r="C184" s="2" t="s">
        <v>55</v>
      </c>
      <c r="D184" t="s">
        <v>423</v>
      </c>
      <c r="E184" s="2" t="s">
        <v>27</v>
      </c>
      <c r="F184" s="2">
        <v>20</v>
      </c>
      <c r="G184" s="2" t="s">
        <v>57</v>
      </c>
      <c r="H184">
        <v>61.93</v>
      </c>
      <c r="I184" s="3">
        <f>IF(ISBLANK(Table1[[#This Row],[Attendance (%)]]),AVERAGE(H184:H5182),Table1[[#This Row],[Attendance (%)]])</f>
        <v>61.93</v>
      </c>
      <c r="J184">
        <v>91.43</v>
      </c>
      <c r="K184">
        <v>77.97</v>
      </c>
      <c r="L184">
        <v>55.09</v>
      </c>
      <c r="M184" s="3">
        <f>IF(ISBLANK(Table1[[#This Row],[Assignments_Avg]]),AVERAGE(L184:L5182),Table1[[#This Row],[Assignments_Avg]])</f>
        <v>55.09</v>
      </c>
      <c r="N184">
        <v>58.79</v>
      </c>
      <c r="O184">
        <v>3.92</v>
      </c>
      <c r="P184">
        <v>60.9</v>
      </c>
      <c r="Q184">
        <v>96.39</v>
      </c>
      <c r="R184" s="2" t="s">
        <v>39</v>
      </c>
      <c r="S184" s="2" t="str">
        <f>IF(Table1[[#This Row],[Grade]]="F","Fail","Passes")</f>
        <v>Passes</v>
      </c>
      <c r="T184">
        <v>8.9</v>
      </c>
      <c r="U184" t="s">
        <v>31</v>
      </c>
      <c r="V184" t="s">
        <v>30</v>
      </c>
      <c r="W184" t="s">
        <v>62</v>
      </c>
      <c r="X184" t="str">
        <f>IF(ISBLANK(Table1[[#This Row],[Parent_Education_Level]]),"None",Table1[[#This Row],[Parent_Education_Level]])</f>
        <v>PhD</v>
      </c>
      <c r="Y184" t="s">
        <v>52</v>
      </c>
      <c r="Z184">
        <v>7</v>
      </c>
      <c r="AA184">
        <v>8.8000000000000007</v>
      </c>
    </row>
    <row r="185" spans="1:27" x14ac:dyDescent="0.35">
      <c r="A185" s="2" t="s">
        <v>424</v>
      </c>
      <c r="B185" s="2" t="s">
        <v>54</v>
      </c>
      <c r="C185" s="2" t="s">
        <v>36</v>
      </c>
      <c r="D185" t="s">
        <v>425</v>
      </c>
      <c r="E185" s="2" t="s">
        <v>38</v>
      </c>
      <c r="F185" s="2">
        <v>24</v>
      </c>
      <c r="G185" s="2" t="s">
        <v>28</v>
      </c>
      <c r="H185">
        <v>59.96</v>
      </c>
      <c r="I185" s="3">
        <f>IF(ISBLANK(Table1[[#This Row],[Attendance (%)]]),AVERAGE(H185:H5183),Table1[[#This Row],[Attendance (%)]])</f>
        <v>59.96</v>
      </c>
      <c r="J185">
        <v>84</v>
      </c>
      <c r="K185">
        <v>83.36</v>
      </c>
      <c r="L185">
        <v>80.78</v>
      </c>
      <c r="M185" s="3">
        <f>IF(ISBLANK(Table1[[#This Row],[Assignments_Avg]]),AVERAGE(L185:L5183),Table1[[#This Row],[Assignments_Avg]])</f>
        <v>80.78</v>
      </c>
      <c r="N185">
        <v>69.709999999999994</v>
      </c>
      <c r="O185">
        <v>8.65</v>
      </c>
      <c r="P185">
        <v>75.25</v>
      </c>
      <c r="Q185">
        <v>85.98</v>
      </c>
      <c r="R185" s="2" t="s">
        <v>77</v>
      </c>
      <c r="S185" s="2" t="str">
        <f>IF(Table1[[#This Row],[Grade]]="F","Fail","Passes")</f>
        <v>Passes</v>
      </c>
      <c r="T185">
        <v>14.2</v>
      </c>
      <c r="U185" t="s">
        <v>30</v>
      </c>
      <c r="V185" t="s">
        <v>31</v>
      </c>
      <c r="W185" t="s">
        <v>69</v>
      </c>
      <c r="X185" t="str">
        <f>IF(ISBLANK(Table1[[#This Row],[Parent_Education_Level]]),"None",Table1[[#This Row],[Parent_Education_Level]])</f>
        <v>Bachelor's</v>
      </c>
      <c r="Y185" t="s">
        <v>48</v>
      </c>
      <c r="Z185">
        <v>3</v>
      </c>
      <c r="AA185">
        <v>4.0999999999999996</v>
      </c>
    </row>
    <row r="186" spans="1:27" x14ac:dyDescent="0.35">
      <c r="A186" s="2" t="s">
        <v>426</v>
      </c>
      <c r="B186" s="2" t="s">
        <v>120</v>
      </c>
      <c r="C186" s="2" t="s">
        <v>25</v>
      </c>
      <c r="D186" t="s">
        <v>427</v>
      </c>
      <c r="E186" s="2" t="s">
        <v>38</v>
      </c>
      <c r="F186" s="2">
        <v>22</v>
      </c>
      <c r="G186" s="2" t="s">
        <v>28</v>
      </c>
      <c r="H186">
        <v>74.81</v>
      </c>
      <c r="I186" s="3">
        <f>IF(ISBLANK(Table1[[#This Row],[Attendance (%)]]),AVERAGE(H186:H5184),Table1[[#This Row],[Attendance (%)]])</f>
        <v>74.81</v>
      </c>
      <c r="J186">
        <v>96.02</v>
      </c>
      <c r="K186">
        <v>75.849999999999994</v>
      </c>
      <c r="M186" s="3">
        <f>IF(ISBLANK(Table1[[#This Row],[Assignments_Avg]]),AVERAGE(L186:L5184),Table1[[#This Row],[Assignments_Avg]])</f>
        <v>74.795858070501097</v>
      </c>
      <c r="N186">
        <v>85.6</v>
      </c>
      <c r="O186">
        <v>4.46</v>
      </c>
      <c r="P186">
        <v>57.06</v>
      </c>
      <c r="Q186">
        <v>90.58</v>
      </c>
      <c r="R186" s="2" t="s">
        <v>46</v>
      </c>
      <c r="S186" s="2" t="str">
        <f>IF(Table1[[#This Row],[Grade]]="F","Fail","Passes")</f>
        <v>Passes</v>
      </c>
      <c r="T186">
        <v>20.2</v>
      </c>
      <c r="U186" t="s">
        <v>30</v>
      </c>
      <c r="V186" t="s">
        <v>31</v>
      </c>
      <c r="W186" t="s">
        <v>47</v>
      </c>
      <c r="X186" t="str">
        <f>IF(ISBLANK(Table1[[#This Row],[Parent_Education_Level]]),"None",Table1[[#This Row],[Parent_Education_Level]])</f>
        <v>Master's</v>
      </c>
      <c r="Y186" t="s">
        <v>48</v>
      </c>
      <c r="Z186">
        <v>2</v>
      </c>
      <c r="AA186">
        <v>6.7</v>
      </c>
    </row>
    <row r="187" spans="1:27" x14ac:dyDescent="0.35">
      <c r="A187" s="2" t="s">
        <v>428</v>
      </c>
      <c r="B187" s="2" t="s">
        <v>42</v>
      </c>
      <c r="C187" s="2" t="s">
        <v>55</v>
      </c>
      <c r="D187" t="s">
        <v>429</v>
      </c>
      <c r="E187" s="2" t="s">
        <v>27</v>
      </c>
      <c r="F187" s="2">
        <v>18</v>
      </c>
      <c r="G187" s="2" t="s">
        <v>57</v>
      </c>
      <c r="H187">
        <v>95.01</v>
      </c>
      <c r="I187" s="3">
        <f>IF(ISBLANK(Table1[[#This Row],[Attendance (%)]]),AVERAGE(H187:H5185),Table1[[#This Row],[Attendance (%)]])</f>
        <v>95.01</v>
      </c>
      <c r="J187">
        <v>60.81</v>
      </c>
      <c r="K187">
        <v>78.58</v>
      </c>
      <c r="L187">
        <v>51.74</v>
      </c>
      <c r="M187" s="3">
        <f>IF(ISBLANK(Table1[[#This Row],[Assignments_Avg]]),AVERAGE(L187:L5185),Table1[[#This Row],[Assignments_Avg]])</f>
        <v>51.74</v>
      </c>
      <c r="N187">
        <v>90.77</v>
      </c>
      <c r="O187">
        <v>8.98</v>
      </c>
      <c r="P187">
        <v>69.16</v>
      </c>
      <c r="Q187">
        <v>72.89</v>
      </c>
      <c r="R187" s="2" t="s">
        <v>39</v>
      </c>
      <c r="S187" s="2" t="str">
        <f>IF(Table1[[#This Row],[Grade]]="F","Fail","Passes")</f>
        <v>Passes</v>
      </c>
      <c r="T187">
        <v>17.2</v>
      </c>
      <c r="U187" t="s">
        <v>31</v>
      </c>
      <c r="V187" t="s">
        <v>30</v>
      </c>
      <c r="X187" t="str">
        <f>IF(ISBLANK(Table1[[#This Row],[Parent_Education_Level]]),"None",Table1[[#This Row],[Parent_Education_Level]])</f>
        <v>None</v>
      </c>
      <c r="Y187" t="s">
        <v>48</v>
      </c>
      <c r="Z187">
        <v>2</v>
      </c>
      <c r="AA187">
        <v>5.0999999999999996</v>
      </c>
    </row>
    <row r="188" spans="1:27" x14ac:dyDescent="0.35">
      <c r="A188" s="2" t="s">
        <v>430</v>
      </c>
      <c r="B188" s="2" t="s">
        <v>71</v>
      </c>
      <c r="C188" s="2" t="s">
        <v>94</v>
      </c>
      <c r="D188" t="s">
        <v>431</v>
      </c>
      <c r="E188" s="2" t="s">
        <v>27</v>
      </c>
      <c r="F188" s="2">
        <v>24</v>
      </c>
      <c r="G188" s="2" t="s">
        <v>57</v>
      </c>
      <c r="H188">
        <v>66.12</v>
      </c>
      <c r="I188" s="3">
        <f>IF(ISBLANK(Table1[[#This Row],[Attendance (%)]]),AVERAGE(H188:H5186),Table1[[#This Row],[Attendance (%)]])</f>
        <v>66.12</v>
      </c>
      <c r="J188">
        <v>94.05</v>
      </c>
      <c r="K188">
        <v>74.7</v>
      </c>
      <c r="L188">
        <v>92.09</v>
      </c>
      <c r="M188" s="3">
        <f>IF(ISBLANK(Table1[[#This Row],[Assignments_Avg]]),AVERAGE(L188:L5186),Table1[[#This Row],[Assignments_Avg]])</f>
        <v>92.09</v>
      </c>
      <c r="N188">
        <v>73.89</v>
      </c>
      <c r="O188">
        <v>0.92</v>
      </c>
      <c r="P188">
        <v>63.76</v>
      </c>
      <c r="Q188">
        <v>95.98</v>
      </c>
      <c r="R188" s="2" t="s">
        <v>39</v>
      </c>
      <c r="S188" s="2" t="str">
        <f>IF(Table1[[#This Row],[Grade]]="F","Fail","Passes")</f>
        <v>Passes</v>
      </c>
      <c r="T188">
        <v>19.3</v>
      </c>
      <c r="U188" t="s">
        <v>30</v>
      </c>
      <c r="V188" t="s">
        <v>31</v>
      </c>
      <c r="W188" t="s">
        <v>40</v>
      </c>
      <c r="X188" t="str">
        <f>IF(ISBLANK(Table1[[#This Row],[Parent_Education_Level]]),"None",Table1[[#This Row],[Parent_Education_Level]])</f>
        <v>None</v>
      </c>
      <c r="Y188" t="s">
        <v>52</v>
      </c>
      <c r="Z188">
        <v>9</v>
      </c>
      <c r="AA188">
        <v>7.2</v>
      </c>
    </row>
    <row r="189" spans="1:27" x14ac:dyDescent="0.35">
      <c r="A189" s="2" t="s">
        <v>432</v>
      </c>
      <c r="B189" s="2" t="s">
        <v>24</v>
      </c>
      <c r="C189" s="2" t="s">
        <v>43</v>
      </c>
      <c r="D189" t="s">
        <v>433</v>
      </c>
      <c r="E189" s="2" t="s">
        <v>38</v>
      </c>
      <c r="F189" s="2">
        <v>18</v>
      </c>
      <c r="G189" s="2" t="s">
        <v>28</v>
      </c>
      <c r="H189">
        <v>82.6</v>
      </c>
      <c r="I189" s="3">
        <f>IF(ISBLANK(Table1[[#This Row],[Attendance (%)]]),AVERAGE(H189:H5187),Table1[[#This Row],[Attendance (%)]])</f>
        <v>82.6</v>
      </c>
      <c r="J189">
        <v>59.51</v>
      </c>
      <c r="K189">
        <v>41.61</v>
      </c>
      <c r="L189">
        <v>61.77</v>
      </c>
      <c r="M189" s="3">
        <f>IF(ISBLANK(Table1[[#This Row],[Assignments_Avg]]),AVERAGE(L189:L5187),Table1[[#This Row],[Assignments_Avg]])</f>
        <v>61.77</v>
      </c>
      <c r="N189">
        <v>59.06</v>
      </c>
      <c r="O189">
        <v>1.75</v>
      </c>
      <c r="P189">
        <v>87.3</v>
      </c>
      <c r="Q189">
        <v>87.13</v>
      </c>
      <c r="R189" s="2" t="s">
        <v>29</v>
      </c>
      <c r="S189" s="2" t="str">
        <f>IF(Table1[[#This Row],[Grade]]="F","Fail","Passes")</f>
        <v>Fail</v>
      </c>
      <c r="T189">
        <v>19.3</v>
      </c>
      <c r="U189" t="s">
        <v>30</v>
      </c>
      <c r="V189" t="s">
        <v>30</v>
      </c>
      <c r="W189" t="s">
        <v>40</v>
      </c>
      <c r="X189" t="str">
        <f>IF(ISBLANK(Table1[[#This Row],[Parent_Education_Level]]),"None",Table1[[#This Row],[Parent_Education_Level]])</f>
        <v>None</v>
      </c>
      <c r="Y189" t="s">
        <v>52</v>
      </c>
      <c r="Z189">
        <v>6</v>
      </c>
      <c r="AA189">
        <v>6.5</v>
      </c>
    </row>
    <row r="190" spans="1:27" x14ac:dyDescent="0.35">
      <c r="A190" s="2" t="s">
        <v>434</v>
      </c>
      <c r="B190" s="2" t="s">
        <v>24</v>
      </c>
      <c r="C190" s="2" t="s">
        <v>43</v>
      </c>
      <c r="D190" t="s">
        <v>435</v>
      </c>
      <c r="E190" s="2" t="s">
        <v>38</v>
      </c>
      <c r="F190" s="2">
        <v>19</v>
      </c>
      <c r="G190" s="2" t="s">
        <v>57</v>
      </c>
      <c r="H190">
        <v>85.41</v>
      </c>
      <c r="I190" s="3">
        <f>IF(ISBLANK(Table1[[#This Row],[Attendance (%)]]),AVERAGE(H190:H5188),Table1[[#This Row],[Attendance (%)]])</f>
        <v>85.41</v>
      </c>
      <c r="J190">
        <v>83.97</v>
      </c>
      <c r="K190">
        <v>99.98</v>
      </c>
      <c r="L190">
        <v>69.69</v>
      </c>
      <c r="M190" s="3">
        <f>IF(ISBLANK(Table1[[#This Row],[Assignments_Avg]]),AVERAGE(L190:L5188),Table1[[#This Row],[Assignments_Avg]])</f>
        <v>69.69</v>
      </c>
      <c r="N190">
        <v>63.54</v>
      </c>
      <c r="O190">
        <v>8.5</v>
      </c>
      <c r="P190">
        <v>84.98</v>
      </c>
      <c r="Q190">
        <v>66.34</v>
      </c>
      <c r="R190" s="2" t="s">
        <v>39</v>
      </c>
      <c r="S190" s="2" t="str">
        <f>IF(Table1[[#This Row],[Grade]]="F","Fail","Passes")</f>
        <v>Passes</v>
      </c>
      <c r="T190">
        <v>11.1</v>
      </c>
      <c r="U190" t="s">
        <v>30</v>
      </c>
      <c r="V190" t="s">
        <v>30</v>
      </c>
      <c r="W190" t="s">
        <v>47</v>
      </c>
      <c r="X190" t="str">
        <f>IF(ISBLANK(Table1[[#This Row],[Parent_Education_Level]]),"None",Table1[[#This Row],[Parent_Education_Level]])</f>
        <v>Master's</v>
      </c>
      <c r="Y190" t="s">
        <v>48</v>
      </c>
      <c r="Z190">
        <v>2</v>
      </c>
      <c r="AA190">
        <v>6.8</v>
      </c>
    </row>
    <row r="191" spans="1:27" x14ac:dyDescent="0.35">
      <c r="A191" s="2" t="s">
        <v>436</v>
      </c>
      <c r="B191" s="2" t="s">
        <v>97</v>
      </c>
      <c r="C191" s="2" t="s">
        <v>25</v>
      </c>
      <c r="D191" t="s">
        <v>437</v>
      </c>
      <c r="E191" s="2" t="s">
        <v>27</v>
      </c>
      <c r="F191" s="2">
        <v>20</v>
      </c>
      <c r="G191" s="2" t="s">
        <v>57</v>
      </c>
      <c r="H191">
        <v>88.93</v>
      </c>
      <c r="I191" s="3">
        <f>IF(ISBLANK(Table1[[#This Row],[Attendance (%)]]),AVERAGE(H191:H5189),Table1[[#This Row],[Attendance (%)]])</f>
        <v>88.93</v>
      </c>
      <c r="J191">
        <v>84.19</v>
      </c>
      <c r="K191">
        <v>42.02</v>
      </c>
      <c r="L191">
        <v>68.64</v>
      </c>
      <c r="M191" s="3">
        <f>IF(ISBLANK(Table1[[#This Row],[Assignments_Avg]]),AVERAGE(L191:L5189),Table1[[#This Row],[Assignments_Avg]])</f>
        <v>68.64</v>
      </c>
      <c r="N191">
        <v>70.95</v>
      </c>
      <c r="O191">
        <v>8.19</v>
      </c>
      <c r="P191">
        <v>54.75</v>
      </c>
      <c r="Q191">
        <v>51.75</v>
      </c>
      <c r="R191" s="2" t="s">
        <v>39</v>
      </c>
      <c r="S191" s="2" t="str">
        <f>IF(Table1[[#This Row],[Grade]]="F","Fail","Passes")</f>
        <v>Passes</v>
      </c>
      <c r="T191">
        <v>7.8</v>
      </c>
      <c r="U191" t="s">
        <v>31</v>
      </c>
      <c r="V191" t="s">
        <v>30</v>
      </c>
      <c r="W191" t="s">
        <v>32</v>
      </c>
      <c r="X191" t="str">
        <f>IF(ISBLANK(Table1[[#This Row],[Parent_Education_Level]]),"None",Table1[[#This Row],[Parent_Education_Level]])</f>
        <v>High School</v>
      </c>
      <c r="Y191" t="s">
        <v>48</v>
      </c>
      <c r="Z191">
        <v>5</v>
      </c>
      <c r="AA191">
        <v>5.8</v>
      </c>
    </row>
    <row r="192" spans="1:27" x14ac:dyDescent="0.35">
      <c r="A192" s="2" t="s">
        <v>438</v>
      </c>
      <c r="B192" s="2" t="s">
        <v>24</v>
      </c>
      <c r="C192" s="2" t="s">
        <v>43</v>
      </c>
      <c r="D192" t="s">
        <v>439</v>
      </c>
      <c r="E192" s="2" t="s">
        <v>27</v>
      </c>
      <c r="F192" s="2">
        <v>18</v>
      </c>
      <c r="G192" s="2" t="s">
        <v>28</v>
      </c>
      <c r="H192">
        <v>78.2</v>
      </c>
      <c r="I192" s="3">
        <f>IF(ISBLANK(Table1[[#This Row],[Attendance (%)]]),AVERAGE(H192:H5190),Table1[[#This Row],[Attendance (%)]])</f>
        <v>78.2</v>
      </c>
      <c r="J192">
        <v>41.1</v>
      </c>
      <c r="K192">
        <v>63.71</v>
      </c>
      <c r="M192" s="3">
        <f>IF(ISBLANK(Table1[[#This Row],[Assignments_Avg]]),AVERAGE(L192:L5190),Table1[[#This Row],[Assignments_Avg]])</f>
        <v>74.802834919898032</v>
      </c>
      <c r="N192">
        <v>68.23</v>
      </c>
      <c r="O192">
        <v>3.05</v>
      </c>
      <c r="P192">
        <v>97.67</v>
      </c>
      <c r="Q192">
        <v>77.040000000000006</v>
      </c>
      <c r="R192" s="2" t="s">
        <v>29</v>
      </c>
      <c r="S192" s="2" t="str">
        <f>IF(Table1[[#This Row],[Grade]]="F","Fail","Passes")</f>
        <v>Fail</v>
      </c>
      <c r="T192">
        <v>18</v>
      </c>
      <c r="U192" t="s">
        <v>31</v>
      </c>
      <c r="V192" t="s">
        <v>30</v>
      </c>
      <c r="W192" t="s">
        <v>47</v>
      </c>
      <c r="X192" t="str">
        <f>IF(ISBLANK(Table1[[#This Row],[Parent_Education_Level]]),"None",Table1[[#This Row],[Parent_Education_Level]])</f>
        <v>Master's</v>
      </c>
      <c r="Y192" t="s">
        <v>33</v>
      </c>
      <c r="Z192">
        <v>7</v>
      </c>
      <c r="AA192">
        <v>4.3</v>
      </c>
    </row>
    <row r="193" spans="1:27" x14ac:dyDescent="0.35">
      <c r="A193" s="2" t="s">
        <v>440</v>
      </c>
      <c r="B193" s="2" t="s">
        <v>54</v>
      </c>
      <c r="C193" s="2" t="s">
        <v>43</v>
      </c>
      <c r="D193" t="s">
        <v>441</v>
      </c>
      <c r="E193" s="2" t="s">
        <v>38</v>
      </c>
      <c r="F193" s="2">
        <v>22</v>
      </c>
      <c r="G193" s="2" t="s">
        <v>57</v>
      </c>
      <c r="H193">
        <v>70.12</v>
      </c>
      <c r="I193" s="3">
        <f>IF(ISBLANK(Table1[[#This Row],[Attendance (%)]]),AVERAGE(H193:H5191),Table1[[#This Row],[Attendance (%)]])</f>
        <v>70.12</v>
      </c>
      <c r="J193">
        <v>61.66</v>
      </c>
      <c r="K193">
        <v>46.31</v>
      </c>
      <c r="L193">
        <v>75.22</v>
      </c>
      <c r="M193" s="3">
        <f>IF(ISBLANK(Table1[[#This Row],[Assignments_Avg]]),AVERAGE(L193:L5191),Table1[[#This Row],[Assignments_Avg]])</f>
        <v>75.22</v>
      </c>
      <c r="N193">
        <v>67.430000000000007</v>
      </c>
      <c r="O193">
        <v>5.97</v>
      </c>
      <c r="P193">
        <v>87.23</v>
      </c>
      <c r="Q193">
        <v>92.03</v>
      </c>
      <c r="R193" s="2" t="s">
        <v>29</v>
      </c>
      <c r="S193" s="2" t="str">
        <f>IF(Table1[[#This Row],[Grade]]="F","Fail","Passes")</f>
        <v>Fail</v>
      </c>
      <c r="T193">
        <v>27.3</v>
      </c>
      <c r="U193" t="s">
        <v>30</v>
      </c>
      <c r="V193" t="s">
        <v>31</v>
      </c>
      <c r="X193" t="str">
        <f>IF(ISBLANK(Table1[[#This Row],[Parent_Education_Level]]),"None",Table1[[#This Row],[Parent_Education_Level]])</f>
        <v>None</v>
      </c>
      <c r="Y193" t="s">
        <v>33</v>
      </c>
      <c r="Z193">
        <v>1</v>
      </c>
      <c r="AA193">
        <v>4.5</v>
      </c>
    </row>
    <row r="194" spans="1:27" x14ac:dyDescent="0.35">
      <c r="A194" s="2" t="s">
        <v>442</v>
      </c>
      <c r="B194" s="2" t="s">
        <v>120</v>
      </c>
      <c r="C194" s="2" t="s">
        <v>55</v>
      </c>
      <c r="D194" t="s">
        <v>443</v>
      </c>
      <c r="E194" s="2" t="s">
        <v>27</v>
      </c>
      <c r="F194" s="2">
        <v>24</v>
      </c>
      <c r="G194" s="2" t="s">
        <v>51</v>
      </c>
      <c r="H194">
        <v>98.35</v>
      </c>
      <c r="I194" s="3">
        <f>IF(ISBLANK(Table1[[#This Row],[Attendance (%)]]),AVERAGE(H194:H5192),Table1[[#This Row],[Attendance (%)]])</f>
        <v>98.35</v>
      </c>
      <c r="J194">
        <v>41.17</v>
      </c>
      <c r="K194">
        <v>45.82</v>
      </c>
      <c r="L194">
        <v>72.36</v>
      </c>
      <c r="M194" s="3">
        <f>IF(ISBLANK(Table1[[#This Row],[Assignments_Avg]]),AVERAGE(L194:L5192),Table1[[#This Row],[Assignments_Avg]])</f>
        <v>72.36</v>
      </c>
      <c r="N194">
        <v>56.59</v>
      </c>
      <c r="O194">
        <v>3.83</v>
      </c>
      <c r="P194">
        <v>80.8</v>
      </c>
      <c r="Q194">
        <v>93.03</v>
      </c>
      <c r="R194" s="2" t="s">
        <v>61</v>
      </c>
      <c r="S194" s="2" t="str">
        <f>IF(Table1[[#This Row],[Grade]]="F","Fail","Passes")</f>
        <v>Passes</v>
      </c>
      <c r="T194">
        <v>29.9</v>
      </c>
      <c r="U194" t="s">
        <v>31</v>
      </c>
      <c r="V194" t="s">
        <v>31</v>
      </c>
      <c r="X194" t="str">
        <f>IF(ISBLANK(Table1[[#This Row],[Parent_Education_Level]]),"None",Table1[[#This Row],[Parent_Education_Level]])</f>
        <v>None</v>
      </c>
      <c r="Y194" t="s">
        <v>48</v>
      </c>
      <c r="Z194">
        <v>8</v>
      </c>
      <c r="AA194">
        <v>8.3000000000000007</v>
      </c>
    </row>
    <row r="195" spans="1:27" x14ac:dyDescent="0.35">
      <c r="A195" s="2" t="s">
        <v>444</v>
      </c>
      <c r="B195" s="2" t="s">
        <v>24</v>
      </c>
      <c r="C195" s="2" t="s">
        <v>36</v>
      </c>
      <c r="D195" t="s">
        <v>445</v>
      </c>
      <c r="E195" s="2" t="s">
        <v>38</v>
      </c>
      <c r="F195" s="2">
        <v>22</v>
      </c>
      <c r="G195" s="2" t="s">
        <v>57</v>
      </c>
      <c r="H195">
        <v>80.569999999999993</v>
      </c>
      <c r="I195" s="3">
        <f>IF(ISBLANK(Table1[[#This Row],[Attendance (%)]]),AVERAGE(H195:H5193),Table1[[#This Row],[Attendance (%)]])</f>
        <v>80.569999999999993</v>
      </c>
      <c r="J195">
        <v>99.83</v>
      </c>
      <c r="K195">
        <v>87.61</v>
      </c>
      <c r="M195" s="3">
        <f>IF(ISBLANK(Table1[[#This Row],[Assignments_Avg]]),AVERAGE(L195:L5193),Table1[[#This Row],[Assignments_Avg]])</f>
        <v>74.80330545876906</v>
      </c>
      <c r="N195">
        <v>95.67</v>
      </c>
      <c r="O195">
        <v>0.1</v>
      </c>
      <c r="P195">
        <v>73.89</v>
      </c>
      <c r="Q195">
        <v>91.76</v>
      </c>
      <c r="R195" s="2" t="s">
        <v>29</v>
      </c>
      <c r="S195" s="2" t="str">
        <f>IF(Table1[[#This Row],[Grade]]="F","Fail","Passes")</f>
        <v>Fail</v>
      </c>
      <c r="T195">
        <v>24.6</v>
      </c>
      <c r="U195" t="s">
        <v>30</v>
      </c>
      <c r="V195" t="s">
        <v>31</v>
      </c>
      <c r="X195" t="str">
        <f>IF(ISBLANK(Table1[[#This Row],[Parent_Education_Level]]),"None",Table1[[#This Row],[Parent_Education_Level]])</f>
        <v>None</v>
      </c>
      <c r="Y195" t="s">
        <v>33</v>
      </c>
      <c r="Z195">
        <v>6</v>
      </c>
      <c r="AA195">
        <v>7.5</v>
      </c>
    </row>
    <row r="196" spans="1:27" x14ac:dyDescent="0.35">
      <c r="A196" s="2" t="s">
        <v>446</v>
      </c>
      <c r="B196" s="2" t="s">
        <v>24</v>
      </c>
      <c r="C196" s="2" t="s">
        <v>25</v>
      </c>
      <c r="D196" t="s">
        <v>447</v>
      </c>
      <c r="E196" s="2" t="s">
        <v>27</v>
      </c>
      <c r="F196" s="2">
        <v>24</v>
      </c>
      <c r="G196" s="2" t="s">
        <v>45</v>
      </c>
      <c r="H196">
        <v>86.43</v>
      </c>
      <c r="I196" s="3">
        <f>IF(ISBLANK(Table1[[#This Row],[Attendance (%)]]),AVERAGE(H196:H5194),Table1[[#This Row],[Attendance (%)]])</f>
        <v>86.43</v>
      </c>
      <c r="J196">
        <v>47.33</v>
      </c>
      <c r="K196">
        <v>65.56</v>
      </c>
      <c r="L196">
        <v>52.45</v>
      </c>
      <c r="M196" s="3">
        <f>IF(ISBLANK(Table1[[#This Row],[Assignments_Avg]]),AVERAGE(L196:L5194),Table1[[#This Row],[Assignments_Avg]])</f>
        <v>52.45</v>
      </c>
      <c r="N196">
        <v>51.49</v>
      </c>
      <c r="O196">
        <v>0.26</v>
      </c>
      <c r="P196">
        <v>58.9</v>
      </c>
      <c r="Q196">
        <v>60.74</v>
      </c>
      <c r="R196" s="2" t="s">
        <v>39</v>
      </c>
      <c r="S196" s="2" t="str">
        <f>IF(Table1[[#This Row],[Grade]]="F","Fail","Passes")</f>
        <v>Passes</v>
      </c>
      <c r="T196">
        <v>10.5</v>
      </c>
      <c r="U196" t="s">
        <v>30</v>
      </c>
      <c r="V196" t="s">
        <v>31</v>
      </c>
      <c r="W196" t="s">
        <v>47</v>
      </c>
      <c r="X196" t="str">
        <f>IF(ISBLANK(Table1[[#This Row],[Parent_Education_Level]]),"None",Table1[[#This Row],[Parent_Education_Level]])</f>
        <v>Master's</v>
      </c>
      <c r="Y196" t="s">
        <v>48</v>
      </c>
      <c r="Z196">
        <v>1</v>
      </c>
      <c r="AA196">
        <v>7.8</v>
      </c>
    </row>
    <row r="197" spans="1:27" x14ac:dyDescent="0.35">
      <c r="A197" s="2" t="s">
        <v>448</v>
      </c>
      <c r="B197" s="2" t="s">
        <v>71</v>
      </c>
      <c r="C197" s="2" t="s">
        <v>55</v>
      </c>
      <c r="D197" t="s">
        <v>449</v>
      </c>
      <c r="E197" s="2" t="s">
        <v>38</v>
      </c>
      <c r="F197" s="2">
        <v>18</v>
      </c>
      <c r="G197" s="2" t="s">
        <v>28</v>
      </c>
      <c r="H197">
        <v>67.25</v>
      </c>
      <c r="I197" s="3">
        <f>IF(ISBLANK(Table1[[#This Row],[Attendance (%)]]),AVERAGE(H197:H5195),Table1[[#This Row],[Attendance (%)]])</f>
        <v>67.25</v>
      </c>
      <c r="J197">
        <v>72.569999999999993</v>
      </c>
      <c r="K197">
        <v>88.07</v>
      </c>
      <c r="L197">
        <v>54.32</v>
      </c>
      <c r="M197" s="3">
        <f>IF(ISBLANK(Table1[[#This Row],[Assignments_Avg]]),AVERAGE(L197:L5195),Table1[[#This Row],[Assignments_Avg]])</f>
        <v>54.32</v>
      </c>
      <c r="N197">
        <v>72</v>
      </c>
      <c r="O197">
        <v>0.54</v>
      </c>
      <c r="P197">
        <v>98.1</v>
      </c>
      <c r="Q197">
        <v>71.31</v>
      </c>
      <c r="R197" s="2" t="s">
        <v>77</v>
      </c>
      <c r="S197" s="2" t="str">
        <f>IF(Table1[[#This Row],[Grade]]="F","Fail","Passes")</f>
        <v>Passes</v>
      </c>
      <c r="T197">
        <v>20.8</v>
      </c>
      <c r="U197" t="s">
        <v>30</v>
      </c>
      <c r="V197" t="s">
        <v>31</v>
      </c>
      <c r="W197" t="s">
        <v>62</v>
      </c>
      <c r="X197" t="str">
        <f>IF(ISBLANK(Table1[[#This Row],[Parent_Education_Level]]),"None",Table1[[#This Row],[Parent_Education_Level]])</f>
        <v>PhD</v>
      </c>
      <c r="Y197" t="s">
        <v>48</v>
      </c>
      <c r="Z197">
        <v>8</v>
      </c>
      <c r="AA197">
        <v>4.5999999999999996</v>
      </c>
    </row>
    <row r="198" spans="1:27" x14ac:dyDescent="0.35">
      <c r="A198" s="2" t="s">
        <v>450</v>
      </c>
      <c r="B198" s="2" t="s">
        <v>71</v>
      </c>
      <c r="C198" s="2" t="s">
        <v>36</v>
      </c>
      <c r="D198" t="s">
        <v>451</v>
      </c>
      <c r="E198" s="2" t="s">
        <v>38</v>
      </c>
      <c r="F198" s="2">
        <v>23</v>
      </c>
      <c r="G198" s="2" t="s">
        <v>45</v>
      </c>
      <c r="H198">
        <v>83.5</v>
      </c>
      <c r="I198" s="3">
        <f>IF(ISBLANK(Table1[[#This Row],[Attendance (%)]]),AVERAGE(H198:H5196),Table1[[#This Row],[Attendance (%)]])</f>
        <v>83.5</v>
      </c>
      <c r="J198">
        <v>87.43</v>
      </c>
      <c r="K198">
        <v>56.37</v>
      </c>
      <c r="L198">
        <v>51.08</v>
      </c>
      <c r="M198" s="3">
        <f>IF(ISBLANK(Table1[[#This Row],[Assignments_Avg]]),AVERAGE(L198:L5196),Table1[[#This Row],[Assignments_Avg]])</f>
        <v>51.08</v>
      </c>
      <c r="N198">
        <v>99.02</v>
      </c>
      <c r="O198">
        <v>5.94</v>
      </c>
      <c r="P198">
        <v>50.39</v>
      </c>
      <c r="Q198">
        <v>80.69</v>
      </c>
      <c r="R198" s="2" t="s">
        <v>77</v>
      </c>
      <c r="S198" s="2" t="str">
        <f>IF(Table1[[#This Row],[Grade]]="F","Fail","Passes")</f>
        <v>Passes</v>
      </c>
      <c r="T198">
        <v>11</v>
      </c>
      <c r="U198" t="s">
        <v>30</v>
      </c>
      <c r="V198" t="s">
        <v>31</v>
      </c>
      <c r="W198" t="s">
        <v>40</v>
      </c>
      <c r="X198" t="str">
        <f>IF(ISBLANK(Table1[[#This Row],[Parent_Education_Level]]),"None",Table1[[#This Row],[Parent_Education_Level]])</f>
        <v>None</v>
      </c>
      <c r="Y198" t="s">
        <v>33</v>
      </c>
      <c r="Z198">
        <v>5</v>
      </c>
      <c r="AA198">
        <v>4.2</v>
      </c>
    </row>
    <row r="199" spans="1:27" x14ac:dyDescent="0.35">
      <c r="A199" s="2" t="s">
        <v>452</v>
      </c>
      <c r="B199" s="2" t="s">
        <v>35</v>
      </c>
      <c r="C199" s="2" t="s">
        <v>55</v>
      </c>
      <c r="D199" t="s">
        <v>453</v>
      </c>
      <c r="E199" s="2" t="s">
        <v>27</v>
      </c>
      <c r="F199" s="2">
        <v>24</v>
      </c>
      <c r="G199" s="2" t="s">
        <v>57</v>
      </c>
      <c r="H199">
        <v>62.89</v>
      </c>
      <c r="I199" s="3">
        <f>IF(ISBLANK(Table1[[#This Row],[Attendance (%)]]),AVERAGE(H199:H5197),Table1[[#This Row],[Attendance (%)]])</f>
        <v>62.89</v>
      </c>
      <c r="J199">
        <v>52.08</v>
      </c>
      <c r="K199">
        <v>55.39</v>
      </c>
      <c r="L199">
        <v>84.4</v>
      </c>
      <c r="M199" s="3">
        <f>IF(ISBLANK(Table1[[#This Row],[Assignments_Avg]]),AVERAGE(L199:L5197),Table1[[#This Row],[Assignments_Avg]])</f>
        <v>84.4</v>
      </c>
      <c r="N199">
        <v>82.99</v>
      </c>
      <c r="O199">
        <v>2.79</v>
      </c>
      <c r="P199">
        <v>84.62</v>
      </c>
      <c r="Q199">
        <v>83.38</v>
      </c>
      <c r="R199" s="2" t="s">
        <v>46</v>
      </c>
      <c r="S199" s="2" t="str">
        <f>IF(Table1[[#This Row],[Grade]]="F","Fail","Passes")</f>
        <v>Passes</v>
      </c>
      <c r="T199">
        <v>19.399999999999999</v>
      </c>
      <c r="U199" t="s">
        <v>30</v>
      </c>
      <c r="V199" t="s">
        <v>31</v>
      </c>
      <c r="W199" t="s">
        <v>47</v>
      </c>
      <c r="X199" t="str">
        <f>IF(ISBLANK(Table1[[#This Row],[Parent_Education_Level]]),"None",Table1[[#This Row],[Parent_Education_Level]])</f>
        <v>Master's</v>
      </c>
      <c r="Y199" t="s">
        <v>52</v>
      </c>
      <c r="Z199">
        <v>7</v>
      </c>
      <c r="AA199">
        <v>4.0999999999999996</v>
      </c>
    </row>
    <row r="200" spans="1:27" x14ac:dyDescent="0.35">
      <c r="A200" s="2" t="s">
        <v>454</v>
      </c>
      <c r="B200" s="2" t="s">
        <v>42</v>
      </c>
      <c r="C200" s="2" t="s">
        <v>79</v>
      </c>
      <c r="D200" t="s">
        <v>455</v>
      </c>
      <c r="E200" s="2" t="s">
        <v>27</v>
      </c>
      <c r="F200" s="2">
        <v>23</v>
      </c>
      <c r="G200" s="2" t="s">
        <v>51</v>
      </c>
      <c r="H200">
        <v>62.25</v>
      </c>
      <c r="I200" s="3">
        <f>IF(ISBLANK(Table1[[#This Row],[Attendance (%)]]),AVERAGE(H200:H5198),Table1[[#This Row],[Attendance (%)]])</f>
        <v>62.25</v>
      </c>
      <c r="J200">
        <v>69.099999999999994</v>
      </c>
      <c r="K200">
        <v>55.07</v>
      </c>
      <c r="L200">
        <v>76.28</v>
      </c>
      <c r="M200" s="3">
        <f>IF(ISBLANK(Table1[[#This Row],[Assignments_Avg]]),AVERAGE(L200:L5198),Table1[[#This Row],[Assignments_Avg]])</f>
        <v>76.28</v>
      </c>
      <c r="N200">
        <v>67.77</v>
      </c>
      <c r="O200">
        <v>1.44</v>
      </c>
      <c r="P200">
        <v>75.37</v>
      </c>
      <c r="Q200">
        <v>66.73</v>
      </c>
      <c r="R200" s="2" t="s">
        <v>46</v>
      </c>
      <c r="S200" s="2" t="str">
        <f>IF(Table1[[#This Row],[Grade]]="F","Fail","Passes")</f>
        <v>Passes</v>
      </c>
      <c r="T200">
        <v>17</v>
      </c>
      <c r="U200" t="s">
        <v>30</v>
      </c>
      <c r="V200" t="s">
        <v>31</v>
      </c>
      <c r="W200" t="s">
        <v>32</v>
      </c>
      <c r="X200" t="str">
        <f>IF(ISBLANK(Table1[[#This Row],[Parent_Education_Level]]),"None",Table1[[#This Row],[Parent_Education_Level]])</f>
        <v>High School</v>
      </c>
      <c r="Y200" t="s">
        <v>52</v>
      </c>
      <c r="Z200">
        <v>10</v>
      </c>
      <c r="AA200">
        <v>6.6</v>
      </c>
    </row>
    <row r="201" spans="1:27" x14ac:dyDescent="0.35">
      <c r="A201" s="2" t="s">
        <v>456</v>
      </c>
      <c r="B201" s="2" t="s">
        <v>54</v>
      </c>
      <c r="C201" s="2" t="s">
        <v>55</v>
      </c>
      <c r="D201" t="s">
        <v>457</v>
      </c>
      <c r="E201" s="2" t="s">
        <v>38</v>
      </c>
      <c r="F201" s="2">
        <v>20</v>
      </c>
      <c r="G201" s="2" t="s">
        <v>28</v>
      </c>
      <c r="H201">
        <v>85.74</v>
      </c>
      <c r="I201" s="3">
        <f>IF(ISBLANK(Table1[[#This Row],[Attendance (%)]]),AVERAGE(H201:H5199),Table1[[#This Row],[Attendance (%)]])</f>
        <v>85.74</v>
      </c>
      <c r="J201">
        <v>76.45</v>
      </c>
      <c r="K201">
        <v>76.97</v>
      </c>
      <c r="L201">
        <v>93.8</v>
      </c>
      <c r="M201" s="3">
        <f>IF(ISBLANK(Table1[[#This Row],[Assignments_Avg]]),AVERAGE(L201:L5199),Table1[[#This Row],[Assignments_Avg]])</f>
        <v>93.8</v>
      </c>
      <c r="N201">
        <v>57.3</v>
      </c>
      <c r="O201">
        <v>9.41</v>
      </c>
      <c r="P201">
        <v>95.13</v>
      </c>
      <c r="Q201">
        <v>84.63</v>
      </c>
      <c r="R201" s="2" t="s">
        <v>39</v>
      </c>
      <c r="S201" s="2" t="str">
        <f>IF(Table1[[#This Row],[Grade]]="F","Fail","Passes")</f>
        <v>Passes</v>
      </c>
      <c r="T201">
        <v>14.5</v>
      </c>
      <c r="U201" t="s">
        <v>31</v>
      </c>
      <c r="V201" t="s">
        <v>31</v>
      </c>
      <c r="W201" t="s">
        <v>69</v>
      </c>
      <c r="X201" t="str">
        <f>IF(ISBLANK(Table1[[#This Row],[Parent_Education_Level]]),"None",Table1[[#This Row],[Parent_Education_Level]])</f>
        <v>Bachelor's</v>
      </c>
      <c r="Y201" t="s">
        <v>33</v>
      </c>
      <c r="Z201">
        <v>4</v>
      </c>
      <c r="AA201">
        <v>6.5</v>
      </c>
    </row>
    <row r="202" spans="1:27" x14ac:dyDescent="0.35">
      <c r="A202" s="2" t="s">
        <v>458</v>
      </c>
      <c r="B202" s="2" t="s">
        <v>24</v>
      </c>
      <c r="C202" s="2" t="s">
        <v>43</v>
      </c>
      <c r="D202" t="s">
        <v>459</v>
      </c>
      <c r="E202" s="2" t="s">
        <v>27</v>
      </c>
      <c r="F202" s="2">
        <v>22</v>
      </c>
      <c r="G202" s="2" t="s">
        <v>45</v>
      </c>
      <c r="H202">
        <v>76.069999999999993</v>
      </c>
      <c r="I202" s="3">
        <f>IF(ISBLANK(Table1[[#This Row],[Attendance (%)]]),AVERAGE(H202:H5200),Table1[[#This Row],[Attendance (%)]])</f>
        <v>76.069999999999993</v>
      </c>
      <c r="J202">
        <v>49.61</v>
      </c>
      <c r="K202">
        <v>88.9</v>
      </c>
      <c r="L202">
        <v>74.930000000000007</v>
      </c>
      <c r="M202" s="3">
        <f>IF(ISBLANK(Table1[[#This Row],[Assignments_Avg]]),AVERAGE(L202:L5200),Table1[[#This Row],[Assignments_Avg]])</f>
        <v>74.930000000000007</v>
      </c>
      <c r="N202">
        <v>98.19</v>
      </c>
      <c r="O202">
        <v>1.21</v>
      </c>
      <c r="P202">
        <v>69.03</v>
      </c>
      <c r="Q202">
        <v>79.540000000000006</v>
      </c>
      <c r="R202" s="2" t="s">
        <v>77</v>
      </c>
      <c r="S202" s="2" t="str">
        <f>IF(Table1[[#This Row],[Grade]]="F","Fail","Passes")</f>
        <v>Passes</v>
      </c>
      <c r="T202">
        <v>21</v>
      </c>
      <c r="U202" t="s">
        <v>31</v>
      </c>
      <c r="V202" t="s">
        <v>31</v>
      </c>
      <c r="W202" t="s">
        <v>62</v>
      </c>
      <c r="X202" t="str">
        <f>IF(ISBLANK(Table1[[#This Row],[Parent_Education_Level]]),"None",Table1[[#This Row],[Parent_Education_Level]])</f>
        <v>PhD</v>
      </c>
      <c r="Y202" t="s">
        <v>52</v>
      </c>
      <c r="Z202">
        <v>2</v>
      </c>
      <c r="AA202">
        <v>4.5999999999999996</v>
      </c>
    </row>
    <row r="203" spans="1:27" x14ac:dyDescent="0.35">
      <c r="A203" s="2" t="s">
        <v>460</v>
      </c>
      <c r="B203" s="2" t="s">
        <v>59</v>
      </c>
      <c r="C203" s="2" t="s">
        <v>36</v>
      </c>
      <c r="D203" t="s">
        <v>461</v>
      </c>
      <c r="E203" s="2" t="s">
        <v>27</v>
      </c>
      <c r="F203" s="2">
        <v>23</v>
      </c>
      <c r="G203" s="2" t="s">
        <v>57</v>
      </c>
      <c r="H203">
        <v>84.16</v>
      </c>
      <c r="I203" s="3">
        <f>IF(ISBLANK(Table1[[#This Row],[Attendance (%)]]),AVERAGE(H203:H5201),Table1[[#This Row],[Attendance (%)]])</f>
        <v>84.16</v>
      </c>
      <c r="J203">
        <v>86.71</v>
      </c>
      <c r="K203">
        <v>67.14</v>
      </c>
      <c r="L203">
        <v>61.09</v>
      </c>
      <c r="M203" s="3">
        <f>IF(ISBLANK(Table1[[#This Row],[Assignments_Avg]]),AVERAGE(L203:L5201),Table1[[#This Row],[Assignments_Avg]])</f>
        <v>61.09</v>
      </c>
      <c r="N203">
        <v>50.7</v>
      </c>
      <c r="O203">
        <v>6.74</v>
      </c>
      <c r="P203">
        <v>75.930000000000007</v>
      </c>
      <c r="Q203">
        <v>78.34</v>
      </c>
      <c r="R203" s="2" t="s">
        <v>77</v>
      </c>
      <c r="S203" s="2" t="str">
        <f>IF(Table1[[#This Row],[Grade]]="F","Fail","Passes")</f>
        <v>Passes</v>
      </c>
      <c r="T203">
        <v>26.4</v>
      </c>
      <c r="U203" t="s">
        <v>30</v>
      </c>
      <c r="V203" t="s">
        <v>31</v>
      </c>
      <c r="W203" t="s">
        <v>62</v>
      </c>
      <c r="X203" t="str">
        <f>IF(ISBLANK(Table1[[#This Row],[Parent_Education_Level]]),"None",Table1[[#This Row],[Parent_Education_Level]])</f>
        <v>PhD</v>
      </c>
      <c r="Y203" t="s">
        <v>48</v>
      </c>
      <c r="Z203">
        <v>8</v>
      </c>
      <c r="AA203">
        <v>5.7</v>
      </c>
    </row>
    <row r="204" spans="1:27" x14ac:dyDescent="0.35">
      <c r="A204" s="2" t="s">
        <v>462</v>
      </c>
      <c r="B204" s="2" t="s">
        <v>24</v>
      </c>
      <c r="C204" s="2" t="s">
        <v>25</v>
      </c>
      <c r="D204" t="s">
        <v>463</v>
      </c>
      <c r="E204" s="2" t="s">
        <v>27</v>
      </c>
      <c r="F204" s="2">
        <v>22</v>
      </c>
      <c r="G204" s="2" t="s">
        <v>57</v>
      </c>
      <c r="H204">
        <v>63.47</v>
      </c>
      <c r="I204" s="3">
        <f>IF(ISBLANK(Table1[[#This Row],[Attendance (%)]]),AVERAGE(H204:H5202),Table1[[#This Row],[Attendance (%)]])</f>
        <v>63.47</v>
      </c>
      <c r="J204">
        <v>57.96</v>
      </c>
      <c r="K204">
        <v>62.75</v>
      </c>
      <c r="L204">
        <v>90.26</v>
      </c>
      <c r="M204" s="3">
        <f>IF(ISBLANK(Table1[[#This Row],[Assignments_Avg]]),AVERAGE(L204:L5202),Table1[[#This Row],[Assignments_Avg]])</f>
        <v>90.26</v>
      </c>
      <c r="N204">
        <v>84.07</v>
      </c>
      <c r="O204">
        <v>8.94</v>
      </c>
      <c r="P204">
        <v>87.12</v>
      </c>
      <c r="Q204">
        <v>83.15</v>
      </c>
      <c r="R204" s="2" t="s">
        <v>61</v>
      </c>
      <c r="S204" s="2" t="str">
        <f>IF(Table1[[#This Row],[Grade]]="F","Fail","Passes")</f>
        <v>Passes</v>
      </c>
      <c r="T204">
        <v>13.4</v>
      </c>
      <c r="U204" t="s">
        <v>30</v>
      </c>
      <c r="V204" t="s">
        <v>31</v>
      </c>
      <c r="W204" t="s">
        <v>47</v>
      </c>
      <c r="X204" t="str">
        <f>IF(ISBLANK(Table1[[#This Row],[Parent_Education_Level]]),"None",Table1[[#This Row],[Parent_Education_Level]])</f>
        <v>Master's</v>
      </c>
      <c r="Y204" t="s">
        <v>48</v>
      </c>
      <c r="Z204">
        <v>4</v>
      </c>
      <c r="AA204">
        <v>6.7</v>
      </c>
    </row>
    <row r="205" spans="1:27" x14ac:dyDescent="0.35">
      <c r="A205" s="2" t="s">
        <v>464</v>
      </c>
      <c r="B205" s="2" t="s">
        <v>120</v>
      </c>
      <c r="C205" s="2" t="s">
        <v>25</v>
      </c>
      <c r="D205" t="s">
        <v>465</v>
      </c>
      <c r="E205" s="2" t="s">
        <v>38</v>
      </c>
      <c r="F205" s="2">
        <v>24</v>
      </c>
      <c r="G205" s="2" t="s">
        <v>28</v>
      </c>
      <c r="H205">
        <v>79.94</v>
      </c>
      <c r="I205" s="3">
        <f>IF(ISBLANK(Table1[[#This Row],[Attendance (%)]]),AVERAGE(H205:H5203),Table1[[#This Row],[Attendance (%)]])</f>
        <v>79.94</v>
      </c>
      <c r="J205">
        <v>52.66</v>
      </c>
      <c r="K205">
        <v>98.41</v>
      </c>
      <c r="L205">
        <v>64.72</v>
      </c>
      <c r="M205" s="3">
        <f>IF(ISBLANK(Table1[[#This Row],[Assignments_Avg]]),AVERAGE(L205:L5203),Table1[[#This Row],[Assignments_Avg]])</f>
        <v>64.72</v>
      </c>
      <c r="N205">
        <v>94.01</v>
      </c>
      <c r="O205">
        <v>1.64</v>
      </c>
      <c r="P205">
        <v>52.38</v>
      </c>
      <c r="Q205">
        <v>80.17</v>
      </c>
      <c r="R205" s="2" t="s">
        <v>39</v>
      </c>
      <c r="S205" s="2" t="str">
        <f>IF(Table1[[#This Row],[Grade]]="F","Fail","Passes")</f>
        <v>Passes</v>
      </c>
      <c r="T205">
        <v>17.2</v>
      </c>
      <c r="U205" t="s">
        <v>30</v>
      </c>
      <c r="V205" t="s">
        <v>31</v>
      </c>
      <c r="W205" t="s">
        <v>69</v>
      </c>
      <c r="X205" t="str">
        <f>IF(ISBLANK(Table1[[#This Row],[Parent_Education_Level]]),"None",Table1[[#This Row],[Parent_Education_Level]])</f>
        <v>Bachelor's</v>
      </c>
      <c r="Y205" t="s">
        <v>48</v>
      </c>
      <c r="Z205">
        <v>8</v>
      </c>
      <c r="AA205">
        <v>7.4</v>
      </c>
    </row>
    <row r="206" spans="1:27" x14ac:dyDescent="0.35">
      <c r="A206" s="2" t="s">
        <v>466</v>
      </c>
      <c r="B206" s="2" t="s">
        <v>35</v>
      </c>
      <c r="C206" s="2" t="s">
        <v>36</v>
      </c>
      <c r="D206" t="s">
        <v>467</v>
      </c>
      <c r="E206" s="2" t="s">
        <v>27</v>
      </c>
      <c r="F206" s="2">
        <v>24</v>
      </c>
      <c r="G206" s="2" t="s">
        <v>57</v>
      </c>
      <c r="H206">
        <v>72.2</v>
      </c>
      <c r="I206" s="3">
        <f>IF(ISBLANK(Table1[[#This Row],[Attendance (%)]]),AVERAGE(H206:H5204),Table1[[#This Row],[Attendance (%)]])</f>
        <v>72.2</v>
      </c>
      <c r="J206">
        <v>73.5</v>
      </c>
      <c r="K206">
        <v>47.01</v>
      </c>
      <c r="L206">
        <v>96.78</v>
      </c>
      <c r="M206" s="3">
        <f>IF(ISBLANK(Table1[[#This Row],[Assignments_Avg]]),AVERAGE(L206:L5204),Table1[[#This Row],[Assignments_Avg]])</f>
        <v>96.78</v>
      </c>
      <c r="N206">
        <v>51.26</v>
      </c>
      <c r="O206">
        <v>2.15</v>
      </c>
      <c r="P206">
        <v>52.72</v>
      </c>
      <c r="Q206">
        <v>58.34</v>
      </c>
      <c r="R206" s="2" t="s">
        <v>77</v>
      </c>
      <c r="S206" s="2" t="str">
        <f>IF(Table1[[#This Row],[Grade]]="F","Fail","Passes")</f>
        <v>Passes</v>
      </c>
      <c r="T206">
        <v>16.399999999999999</v>
      </c>
      <c r="U206" t="s">
        <v>30</v>
      </c>
      <c r="V206" t="s">
        <v>31</v>
      </c>
      <c r="W206" t="s">
        <v>69</v>
      </c>
      <c r="X206" t="str">
        <f>IF(ISBLANK(Table1[[#This Row],[Parent_Education_Level]]),"None",Table1[[#This Row],[Parent_Education_Level]])</f>
        <v>Bachelor's</v>
      </c>
      <c r="Y206" t="s">
        <v>48</v>
      </c>
      <c r="Z206">
        <v>9</v>
      </c>
      <c r="AA206">
        <v>8</v>
      </c>
    </row>
    <row r="207" spans="1:27" x14ac:dyDescent="0.35">
      <c r="A207" s="2" t="s">
        <v>468</v>
      </c>
      <c r="B207" s="2" t="s">
        <v>42</v>
      </c>
      <c r="C207" s="2" t="s">
        <v>43</v>
      </c>
      <c r="D207" t="s">
        <v>469</v>
      </c>
      <c r="E207" s="2" t="s">
        <v>27</v>
      </c>
      <c r="F207" s="2">
        <v>20</v>
      </c>
      <c r="G207" s="2" t="s">
        <v>28</v>
      </c>
      <c r="H207">
        <v>79.849999999999994</v>
      </c>
      <c r="I207" s="3">
        <f>IF(ISBLANK(Table1[[#This Row],[Attendance (%)]]),AVERAGE(H207:H5205),Table1[[#This Row],[Attendance (%)]])</f>
        <v>79.849999999999994</v>
      </c>
      <c r="J207">
        <v>64.62</v>
      </c>
      <c r="K207">
        <v>69.2</v>
      </c>
      <c r="L207">
        <v>62.52</v>
      </c>
      <c r="M207" s="3">
        <f>IF(ISBLANK(Table1[[#This Row],[Assignments_Avg]]),AVERAGE(L207:L5205),Table1[[#This Row],[Assignments_Avg]])</f>
        <v>62.52</v>
      </c>
      <c r="N207">
        <v>86.26</v>
      </c>
      <c r="O207">
        <v>5.74</v>
      </c>
      <c r="P207">
        <v>60.58</v>
      </c>
      <c r="Q207">
        <v>93.72</v>
      </c>
      <c r="R207" s="2" t="s">
        <v>77</v>
      </c>
      <c r="S207" s="2" t="str">
        <f>IF(Table1[[#This Row],[Grade]]="F","Fail","Passes")</f>
        <v>Passes</v>
      </c>
      <c r="T207">
        <v>11.2</v>
      </c>
      <c r="U207" t="s">
        <v>30</v>
      </c>
      <c r="V207" t="s">
        <v>31</v>
      </c>
      <c r="W207" t="s">
        <v>40</v>
      </c>
      <c r="X207" t="str">
        <f>IF(ISBLANK(Table1[[#This Row],[Parent_Education_Level]]),"None",Table1[[#This Row],[Parent_Education_Level]])</f>
        <v>None</v>
      </c>
      <c r="Y207" t="s">
        <v>33</v>
      </c>
      <c r="Z207">
        <v>4</v>
      </c>
      <c r="AA207">
        <v>7.2</v>
      </c>
    </row>
    <row r="208" spans="1:27" x14ac:dyDescent="0.35">
      <c r="A208" s="2" t="s">
        <v>470</v>
      </c>
      <c r="B208" s="2" t="s">
        <v>59</v>
      </c>
      <c r="C208" s="2" t="s">
        <v>94</v>
      </c>
      <c r="D208" t="s">
        <v>471</v>
      </c>
      <c r="E208" s="2" t="s">
        <v>38</v>
      </c>
      <c r="F208" s="2">
        <v>24</v>
      </c>
      <c r="G208" s="2" t="s">
        <v>57</v>
      </c>
      <c r="H208">
        <v>64.540000000000006</v>
      </c>
      <c r="I208" s="3">
        <f>IF(ISBLANK(Table1[[#This Row],[Attendance (%)]]),AVERAGE(H208:H5206),Table1[[#This Row],[Attendance (%)]])</f>
        <v>64.540000000000006</v>
      </c>
      <c r="J208">
        <v>95.22</v>
      </c>
      <c r="K208">
        <v>64.510000000000005</v>
      </c>
      <c r="L208">
        <v>58.39</v>
      </c>
      <c r="M208" s="3">
        <f>IF(ISBLANK(Table1[[#This Row],[Assignments_Avg]]),AVERAGE(L208:L5206),Table1[[#This Row],[Assignments_Avg]])</f>
        <v>58.39</v>
      </c>
      <c r="N208">
        <v>99.94</v>
      </c>
      <c r="O208">
        <v>5.08</v>
      </c>
      <c r="P208">
        <v>57.32</v>
      </c>
      <c r="Q208">
        <v>62.03</v>
      </c>
      <c r="R208" s="2" t="s">
        <v>46</v>
      </c>
      <c r="S208" s="2" t="str">
        <f>IF(Table1[[#This Row],[Grade]]="F","Fail","Passes")</f>
        <v>Passes</v>
      </c>
      <c r="T208">
        <v>15.5</v>
      </c>
      <c r="U208" t="s">
        <v>30</v>
      </c>
      <c r="V208" t="s">
        <v>31</v>
      </c>
      <c r="W208" t="s">
        <v>47</v>
      </c>
      <c r="X208" t="str">
        <f>IF(ISBLANK(Table1[[#This Row],[Parent_Education_Level]]),"None",Table1[[#This Row],[Parent_Education_Level]])</f>
        <v>Master's</v>
      </c>
      <c r="Y208" t="s">
        <v>48</v>
      </c>
      <c r="Z208">
        <v>8</v>
      </c>
      <c r="AA208">
        <v>4.2</v>
      </c>
    </row>
    <row r="209" spans="1:27" x14ac:dyDescent="0.35">
      <c r="A209" s="2" t="s">
        <v>472</v>
      </c>
      <c r="B209" s="2" t="s">
        <v>35</v>
      </c>
      <c r="C209" s="2" t="s">
        <v>55</v>
      </c>
      <c r="D209" t="s">
        <v>473</v>
      </c>
      <c r="E209" s="2" t="s">
        <v>27</v>
      </c>
      <c r="F209" s="2">
        <v>20</v>
      </c>
      <c r="G209" s="2" t="s">
        <v>28</v>
      </c>
      <c r="H209">
        <v>85.77</v>
      </c>
      <c r="I209" s="3">
        <f>IF(ISBLANK(Table1[[#This Row],[Attendance (%)]]),AVERAGE(H209:H5207),Table1[[#This Row],[Attendance (%)]])</f>
        <v>85.77</v>
      </c>
      <c r="J209">
        <v>92.8</v>
      </c>
      <c r="K209">
        <v>45.89</v>
      </c>
      <c r="L209">
        <v>74.67</v>
      </c>
      <c r="M209" s="3">
        <f>IF(ISBLANK(Table1[[#This Row],[Assignments_Avg]]),AVERAGE(L209:L5207),Table1[[#This Row],[Assignments_Avg]])</f>
        <v>74.67</v>
      </c>
      <c r="N209">
        <v>81.98</v>
      </c>
      <c r="O209">
        <v>5.21</v>
      </c>
      <c r="P209">
        <v>50.32</v>
      </c>
      <c r="Q209">
        <v>87.22</v>
      </c>
      <c r="R209" s="2" t="s">
        <v>61</v>
      </c>
      <c r="S209" s="2" t="str">
        <f>IF(Table1[[#This Row],[Grade]]="F","Fail","Passes")</f>
        <v>Passes</v>
      </c>
      <c r="T209">
        <v>5.5</v>
      </c>
      <c r="U209" t="s">
        <v>30</v>
      </c>
      <c r="V209" t="s">
        <v>31</v>
      </c>
      <c r="W209" t="s">
        <v>62</v>
      </c>
      <c r="X209" t="str">
        <f>IF(ISBLANK(Table1[[#This Row],[Parent_Education_Level]]),"None",Table1[[#This Row],[Parent_Education_Level]])</f>
        <v>PhD</v>
      </c>
      <c r="Y209" t="s">
        <v>33</v>
      </c>
      <c r="Z209">
        <v>4</v>
      </c>
      <c r="AA209">
        <v>6.9</v>
      </c>
    </row>
    <row r="210" spans="1:27" x14ac:dyDescent="0.35">
      <c r="A210" s="2" t="s">
        <v>474</v>
      </c>
      <c r="B210" s="2" t="s">
        <v>97</v>
      </c>
      <c r="C210" s="2" t="s">
        <v>43</v>
      </c>
      <c r="D210" t="s">
        <v>475</v>
      </c>
      <c r="E210" s="2" t="s">
        <v>27</v>
      </c>
      <c r="F210" s="2">
        <v>23</v>
      </c>
      <c r="G210" s="2" t="s">
        <v>51</v>
      </c>
      <c r="H210">
        <v>90.3</v>
      </c>
      <c r="I210" s="3">
        <f>IF(ISBLANK(Table1[[#This Row],[Attendance (%)]]),AVERAGE(H210:H5208),Table1[[#This Row],[Attendance (%)]])</f>
        <v>90.3</v>
      </c>
      <c r="J210">
        <v>69</v>
      </c>
      <c r="K210">
        <v>56.09</v>
      </c>
      <c r="L210">
        <v>52.53</v>
      </c>
      <c r="M210" s="3">
        <f>IF(ISBLANK(Table1[[#This Row],[Assignments_Avg]]),AVERAGE(L210:L5208),Table1[[#This Row],[Assignments_Avg]])</f>
        <v>52.53</v>
      </c>
      <c r="N210">
        <v>70.73</v>
      </c>
      <c r="O210">
        <v>5.55</v>
      </c>
      <c r="P210">
        <v>81.150000000000006</v>
      </c>
      <c r="Q210">
        <v>58.82</v>
      </c>
      <c r="R210" s="2" t="s">
        <v>61</v>
      </c>
      <c r="S210" s="2" t="str">
        <f>IF(Table1[[#This Row],[Grade]]="F","Fail","Passes")</f>
        <v>Passes</v>
      </c>
      <c r="T210">
        <v>17.899999999999999</v>
      </c>
      <c r="U210" t="s">
        <v>30</v>
      </c>
      <c r="V210" t="s">
        <v>31</v>
      </c>
      <c r="X210" t="str">
        <f>IF(ISBLANK(Table1[[#This Row],[Parent_Education_Level]]),"None",Table1[[#This Row],[Parent_Education_Level]])</f>
        <v>None</v>
      </c>
      <c r="Y210" t="s">
        <v>33</v>
      </c>
      <c r="Z210">
        <v>8</v>
      </c>
      <c r="AA210">
        <v>4.4000000000000004</v>
      </c>
    </row>
    <row r="211" spans="1:27" x14ac:dyDescent="0.35">
      <c r="A211" s="2" t="s">
        <v>476</v>
      </c>
      <c r="B211" s="2" t="s">
        <v>42</v>
      </c>
      <c r="C211" s="2" t="s">
        <v>79</v>
      </c>
      <c r="D211" t="s">
        <v>477</v>
      </c>
      <c r="E211" s="2" t="s">
        <v>38</v>
      </c>
      <c r="F211" s="2">
        <v>24</v>
      </c>
      <c r="G211" s="2" t="s">
        <v>28</v>
      </c>
      <c r="H211">
        <v>63</v>
      </c>
      <c r="I211" s="3">
        <f>IF(ISBLANK(Table1[[#This Row],[Attendance (%)]]),AVERAGE(H211:H5209),Table1[[#This Row],[Attendance (%)]])</f>
        <v>63</v>
      </c>
      <c r="J211">
        <v>61.56</v>
      </c>
      <c r="K211">
        <v>41.71</v>
      </c>
      <c r="L211">
        <v>51.82</v>
      </c>
      <c r="M211" s="3">
        <f>IF(ISBLANK(Table1[[#This Row],[Assignments_Avg]]),AVERAGE(L211:L5209),Table1[[#This Row],[Assignments_Avg]])</f>
        <v>51.82</v>
      </c>
      <c r="N211">
        <v>93.72</v>
      </c>
      <c r="O211">
        <v>9.5</v>
      </c>
      <c r="P211">
        <v>89.8</v>
      </c>
      <c r="Q211">
        <v>83.05</v>
      </c>
      <c r="R211" s="2" t="s">
        <v>46</v>
      </c>
      <c r="S211" s="2" t="str">
        <f>IF(Table1[[#This Row],[Grade]]="F","Fail","Passes")</f>
        <v>Passes</v>
      </c>
      <c r="T211">
        <v>23</v>
      </c>
      <c r="U211" t="s">
        <v>31</v>
      </c>
      <c r="V211" t="s">
        <v>31</v>
      </c>
      <c r="W211" t="s">
        <v>62</v>
      </c>
      <c r="X211" t="str">
        <f>IF(ISBLANK(Table1[[#This Row],[Parent_Education_Level]]),"None",Table1[[#This Row],[Parent_Education_Level]])</f>
        <v>PhD</v>
      </c>
      <c r="Y211" t="s">
        <v>52</v>
      </c>
      <c r="Z211">
        <v>1</v>
      </c>
      <c r="AA211">
        <v>6.8</v>
      </c>
    </row>
    <row r="212" spans="1:27" x14ac:dyDescent="0.35">
      <c r="A212" s="2" t="s">
        <v>478</v>
      </c>
      <c r="B212" s="2" t="s">
        <v>24</v>
      </c>
      <c r="C212" s="2" t="s">
        <v>36</v>
      </c>
      <c r="D212" t="s">
        <v>479</v>
      </c>
      <c r="E212" s="2" t="s">
        <v>38</v>
      </c>
      <c r="F212" s="2">
        <v>18</v>
      </c>
      <c r="G212" s="2" t="s">
        <v>45</v>
      </c>
      <c r="H212">
        <v>65.03</v>
      </c>
      <c r="I212" s="3">
        <f>IF(ISBLANK(Table1[[#This Row],[Attendance (%)]]),AVERAGE(H212:H5210),Table1[[#This Row],[Attendance (%)]])</f>
        <v>65.03</v>
      </c>
      <c r="J212">
        <v>59.53</v>
      </c>
      <c r="K212">
        <v>92.62</v>
      </c>
      <c r="L212">
        <v>74.8</v>
      </c>
      <c r="M212" s="3">
        <f>IF(ISBLANK(Table1[[#This Row],[Assignments_Avg]]),AVERAGE(L212:L5210),Table1[[#This Row],[Assignments_Avg]])</f>
        <v>74.8</v>
      </c>
      <c r="N212">
        <v>77.709999999999994</v>
      </c>
      <c r="O212">
        <v>0.54</v>
      </c>
      <c r="P212">
        <v>97.86</v>
      </c>
      <c r="Q212">
        <v>94.78</v>
      </c>
      <c r="R212" s="2" t="s">
        <v>77</v>
      </c>
      <c r="S212" s="2" t="str">
        <f>IF(Table1[[#This Row],[Grade]]="F","Fail","Passes")</f>
        <v>Passes</v>
      </c>
      <c r="T212">
        <v>14.2</v>
      </c>
      <c r="U212" t="s">
        <v>30</v>
      </c>
      <c r="V212" t="s">
        <v>31</v>
      </c>
      <c r="W212" t="s">
        <v>40</v>
      </c>
      <c r="X212" t="str">
        <f>IF(ISBLANK(Table1[[#This Row],[Parent_Education_Level]]),"None",Table1[[#This Row],[Parent_Education_Level]])</f>
        <v>None</v>
      </c>
      <c r="Y212" t="s">
        <v>33</v>
      </c>
      <c r="Z212">
        <v>2</v>
      </c>
      <c r="AA212">
        <v>5.9</v>
      </c>
    </row>
    <row r="213" spans="1:27" x14ac:dyDescent="0.35">
      <c r="A213" s="2" t="s">
        <v>480</v>
      </c>
      <c r="B213" s="2" t="s">
        <v>24</v>
      </c>
      <c r="C213" s="2" t="s">
        <v>55</v>
      </c>
      <c r="D213" t="s">
        <v>481</v>
      </c>
      <c r="E213" s="2" t="s">
        <v>27</v>
      </c>
      <c r="F213" s="2">
        <v>21</v>
      </c>
      <c r="G213" s="2" t="s">
        <v>28</v>
      </c>
      <c r="H213">
        <v>83.06</v>
      </c>
      <c r="I213" s="3">
        <f>IF(ISBLANK(Table1[[#This Row],[Attendance (%)]]),AVERAGE(H213:H5211),Table1[[#This Row],[Attendance (%)]])</f>
        <v>83.06</v>
      </c>
      <c r="J213">
        <v>56.05</v>
      </c>
      <c r="K213">
        <v>76.47</v>
      </c>
      <c r="L213">
        <v>60.76</v>
      </c>
      <c r="M213" s="3">
        <f>IF(ISBLANK(Table1[[#This Row],[Assignments_Avg]]),AVERAGE(L213:L5211),Table1[[#This Row],[Assignments_Avg]])</f>
        <v>60.76</v>
      </c>
      <c r="N213">
        <v>87.47</v>
      </c>
      <c r="O213">
        <v>7.6</v>
      </c>
      <c r="P213">
        <v>72.05</v>
      </c>
      <c r="Q213">
        <v>50.49</v>
      </c>
      <c r="R213" s="2" t="s">
        <v>29</v>
      </c>
      <c r="S213" s="2" t="str">
        <f>IF(Table1[[#This Row],[Grade]]="F","Fail","Passes")</f>
        <v>Fail</v>
      </c>
      <c r="T213">
        <v>23.7</v>
      </c>
      <c r="U213" t="s">
        <v>31</v>
      </c>
      <c r="V213" t="s">
        <v>31</v>
      </c>
      <c r="W213" t="s">
        <v>47</v>
      </c>
      <c r="X213" t="str">
        <f>IF(ISBLANK(Table1[[#This Row],[Parent_Education_Level]]),"None",Table1[[#This Row],[Parent_Education_Level]])</f>
        <v>Master's</v>
      </c>
      <c r="Y213" t="s">
        <v>48</v>
      </c>
      <c r="Z213">
        <v>10</v>
      </c>
      <c r="AA213">
        <v>5.4</v>
      </c>
    </row>
    <row r="214" spans="1:27" x14ac:dyDescent="0.35">
      <c r="A214" s="2" t="s">
        <v>482</v>
      </c>
      <c r="B214" s="2" t="s">
        <v>42</v>
      </c>
      <c r="C214" s="2" t="s">
        <v>25</v>
      </c>
      <c r="D214" t="s">
        <v>483</v>
      </c>
      <c r="E214" s="2" t="s">
        <v>27</v>
      </c>
      <c r="F214" s="2">
        <v>19</v>
      </c>
      <c r="G214" s="2" t="s">
        <v>28</v>
      </c>
      <c r="I214" s="3">
        <f>IF(ISBLANK(Table1[[#This Row],[Attendance (%)]]),AVERAGE(H214:H5212),Table1[[#This Row],[Attendance (%)]])</f>
        <v>75.460704619692294</v>
      </c>
      <c r="J214">
        <v>72.67</v>
      </c>
      <c r="K214">
        <v>88.9</v>
      </c>
      <c r="L214">
        <v>50.47</v>
      </c>
      <c r="M214" s="3">
        <f>IF(ISBLANK(Table1[[#This Row],[Assignments_Avg]]),AVERAGE(L214:L5212),Table1[[#This Row],[Assignments_Avg]])</f>
        <v>50.47</v>
      </c>
      <c r="N214">
        <v>79.39</v>
      </c>
      <c r="O214">
        <v>2.33</v>
      </c>
      <c r="P214">
        <v>63.99</v>
      </c>
      <c r="Q214">
        <v>98.98</v>
      </c>
      <c r="R214" s="2" t="s">
        <v>61</v>
      </c>
      <c r="S214" s="2" t="str">
        <f>IF(Table1[[#This Row],[Grade]]="F","Fail","Passes")</f>
        <v>Passes</v>
      </c>
      <c r="T214">
        <v>23.8</v>
      </c>
      <c r="U214" t="s">
        <v>30</v>
      </c>
      <c r="V214" t="s">
        <v>30</v>
      </c>
      <c r="W214" t="s">
        <v>40</v>
      </c>
      <c r="X214" t="str">
        <f>IF(ISBLANK(Table1[[#This Row],[Parent_Education_Level]]),"None",Table1[[#This Row],[Parent_Education_Level]])</f>
        <v>None</v>
      </c>
      <c r="Y214" t="s">
        <v>33</v>
      </c>
      <c r="Z214">
        <v>3</v>
      </c>
      <c r="AA214">
        <v>6.4</v>
      </c>
    </row>
    <row r="215" spans="1:27" x14ac:dyDescent="0.35">
      <c r="A215" s="2" t="s">
        <v>484</v>
      </c>
      <c r="B215" s="2" t="s">
        <v>24</v>
      </c>
      <c r="C215" s="2" t="s">
        <v>94</v>
      </c>
      <c r="D215" t="s">
        <v>485</v>
      </c>
      <c r="E215" s="2" t="s">
        <v>38</v>
      </c>
      <c r="F215" s="2">
        <v>21</v>
      </c>
      <c r="G215" s="2" t="s">
        <v>51</v>
      </c>
      <c r="H215">
        <v>85.2</v>
      </c>
      <c r="I215" s="3">
        <f>IF(ISBLANK(Table1[[#This Row],[Attendance (%)]]),AVERAGE(H215:H5213),Table1[[#This Row],[Attendance (%)]])</f>
        <v>85.2</v>
      </c>
      <c r="J215">
        <v>88.3</v>
      </c>
      <c r="K215">
        <v>71.290000000000006</v>
      </c>
      <c r="L215">
        <v>64.8</v>
      </c>
      <c r="M215" s="3">
        <f>IF(ISBLANK(Table1[[#This Row],[Assignments_Avg]]),AVERAGE(L215:L5213),Table1[[#This Row],[Assignments_Avg]])</f>
        <v>64.8</v>
      </c>
      <c r="N215">
        <v>51.91</v>
      </c>
      <c r="O215">
        <v>3.74</v>
      </c>
      <c r="P215">
        <v>93.2</v>
      </c>
      <c r="Q215">
        <v>51.48</v>
      </c>
      <c r="R215" s="2" t="s">
        <v>39</v>
      </c>
      <c r="S215" s="2" t="str">
        <f>IF(Table1[[#This Row],[Grade]]="F","Fail","Passes")</f>
        <v>Passes</v>
      </c>
      <c r="T215">
        <v>29.6</v>
      </c>
      <c r="U215" t="s">
        <v>31</v>
      </c>
      <c r="V215" t="s">
        <v>31</v>
      </c>
      <c r="W215" t="s">
        <v>40</v>
      </c>
      <c r="X215" t="str">
        <f>IF(ISBLANK(Table1[[#This Row],[Parent_Education_Level]]),"None",Table1[[#This Row],[Parent_Education_Level]])</f>
        <v>None</v>
      </c>
      <c r="Y215" t="s">
        <v>33</v>
      </c>
      <c r="Z215">
        <v>2</v>
      </c>
      <c r="AA215">
        <v>5.9</v>
      </c>
    </row>
    <row r="216" spans="1:27" x14ac:dyDescent="0.35">
      <c r="A216" s="2" t="s">
        <v>486</v>
      </c>
      <c r="B216" s="2" t="s">
        <v>54</v>
      </c>
      <c r="C216" s="2" t="s">
        <v>79</v>
      </c>
      <c r="D216" t="s">
        <v>487</v>
      </c>
      <c r="E216" s="2" t="s">
        <v>38</v>
      </c>
      <c r="F216" s="2">
        <v>21</v>
      </c>
      <c r="G216" s="2" t="s">
        <v>45</v>
      </c>
      <c r="H216">
        <v>84.13</v>
      </c>
      <c r="I216" s="3">
        <f>IF(ISBLANK(Table1[[#This Row],[Attendance (%)]]),AVERAGE(H216:H5214),Table1[[#This Row],[Attendance (%)]])</f>
        <v>84.13</v>
      </c>
      <c r="J216">
        <v>58.65</v>
      </c>
      <c r="K216">
        <v>75.97</v>
      </c>
      <c r="L216">
        <v>73.87</v>
      </c>
      <c r="M216" s="3">
        <f>IF(ISBLANK(Table1[[#This Row],[Assignments_Avg]]),AVERAGE(L216:L5214),Table1[[#This Row],[Assignments_Avg]])</f>
        <v>73.87</v>
      </c>
      <c r="N216">
        <v>60.66</v>
      </c>
      <c r="O216">
        <v>0.89</v>
      </c>
      <c r="P216">
        <v>92.22</v>
      </c>
      <c r="Q216">
        <v>50.57</v>
      </c>
      <c r="R216" s="2" t="s">
        <v>39</v>
      </c>
      <c r="S216" s="2" t="str">
        <f>IF(Table1[[#This Row],[Grade]]="F","Fail","Passes")</f>
        <v>Passes</v>
      </c>
      <c r="T216">
        <v>18.600000000000001</v>
      </c>
      <c r="U216" t="s">
        <v>30</v>
      </c>
      <c r="V216" t="s">
        <v>31</v>
      </c>
      <c r="X216" t="str">
        <f>IF(ISBLANK(Table1[[#This Row],[Parent_Education_Level]]),"None",Table1[[#This Row],[Parent_Education_Level]])</f>
        <v>None</v>
      </c>
      <c r="Y216" t="s">
        <v>33</v>
      </c>
      <c r="Z216">
        <v>10</v>
      </c>
      <c r="AA216">
        <v>8.1999999999999993</v>
      </c>
    </row>
    <row r="217" spans="1:27" x14ac:dyDescent="0.35">
      <c r="A217" s="2" t="s">
        <v>488</v>
      </c>
      <c r="B217" s="2" t="s">
        <v>42</v>
      </c>
      <c r="C217" s="2" t="s">
        <v>25</v>
      </c>
      <c r="D217" t="s">
        <v>489</v>
      </c>
      <c r="E217" s="2" t="s">
        <v>27</v>
      </c>
      <c r="F217" s="2">
        <v>22</v>
      </c>
      <c r="G217" s="2" t="s">
        <v>45</v>
      </c>
      <c r="H217">
        <v>69.64</v>
      </c>
      <c r="I217" s="3">
        <f>IF(ISBLANK(Table1[[#This Row],[Attendance (%)]]),AVERAGE(H217:H5215),Table1[[#This Row],[Attendance (%)]])</f>
        <v>69.64</v>
      </c>
      <c r="J217">
        <v>51.41</v>
      </c>
      <c r="K217">
        <v>82.05</v>
      </c>
      <c r="L217">
        <v>69.709999999999994</v>
      </c>
      <c r="M217" s="3">
        <f>IF(ISBLANK(Table1[[#This Row],[Assignments_Avg]]),AVERAGE(L217:L5215),Table1[[#This Row],[Assignments_Avg]])</f>
        <v>69.709999999999994</v>
      </c>
      <c r="N217">
        <v>53.94</v>
      </c>
      <c r="O217">
        <v>4.46</v>
      </c>
      <c r="P217">
        <v>81.239999999999995</v>
      </c>
      <c r="Q217">
        <v>92.88</v>
      </c>
      <c r="R217" s="2" t="s">
        <v>61</v>
      </c>
      <c r="S217" s="2" t="str">
        <f>IF(Table1[[#This Row],[Grade]]="F","Fail","Passes")</f>
        <v>Passes</v>
      </c>
      <c r="T217">
        <v>15.1</v>
      </c>
      <c r="U217" t="s">
        <v>30</v>
      </c>
      <c r="V217" t="s">
        <v>31</v>
      </c>
      <c r="W217" t="s">
        <v>69</v>
      </c>
      <c r="X217" t="str">
        <f>IF(ISBLANK(Table1[[#This Row],[Parent_Education_Level]]),"None",Table1[[#This Row],[Parent_Education_Level]])</f>
        <v>Bachelor's</v>
      </c>
      <c r="Y217" t="s">
        <v>48</v>
      </c>
      <c r="Z217">
        <v>8</v>
      </c>
      <c r="AA217">
        <v>5.0999999999999996</v>
      </c>
    </row>
    <row r="218" spans="1:27" x14ac:dyDescent="0.35">
      <c r="A218" s="2" t="s">
        <v>490</v>
      </c>
      <c r="B218" s="2" t="s">
        <v>35</v>
      </c>
      <c r="C218" s="2" t="s">
        <v>36</v>
      </c>
      <c r="D218" t="s">
        <v>491</v>
      </c>
      <c r="E218" s="2" t="s">
        <v>27</v>
      </c>
      <c r="F218" s="2">
        <v>20</v>
      </c>
      <c r="G218" s="2" t="s">
        <v>57</v>
      </c>
      <c r="H218">
        <v>69.739999999999995</v>
      </c>
      <c r="I218" s="3">
        <f>IF(ISBLANK(Table1[[#This Row],[Attendance (%)]]),AVERAGE(H218:H5216),Table1[[#This Row],[Attendance (%)]])</f>
        <v>69.739999999999995</v>
      </c>
      <c r="J218">
        <v>68.53</v>
      </c>
      <c r="K218">
        <v>94.48</v>
      </c>
      <c r="L218">
        <v>56.77</v>
      </c>
      <c r="M218" s="3">
        <f>IF(ISBLANK(Table1[[#This Row],[Assignments_Avg]]),AVERAGE(L218:L5216),Table1[[#This Row],[Assignments_Avg]])</f>
        <v>56.77</v>
      </c>
      <c r="N218">
        <v>55.33</v>
      </c>
      <c r="O218">
        <v>8.0399999999999991</v>
      </c>
      <c r="P218">
        <v>63.66</v>
      </c>
      <c r="Q218">
        <v>85.44</v>
      </c>
      <c r="R218" s="2" t="s">
        <v>46</v>
      </c>
      <c r="S218" s="2" t="str">
        <f>IF(Table1[[#This Row],[Grade]]="F","Fail","Passes")</f>
        <v>Passes</v>
      </c>
      <c r="T218">
        <v>21</v>
      </c>
      <c r="U218" t="s">
        <v>31</v>
      </c>
      <c r="V218" t="s">
        <v>31</v>
      </c>
      <c r="W218" t="s">
        <v>62</v>
      </c>
      <c r="X218" t="str">
        <f>IF(ISBLANK(Table1[[#This Row],[Parent_Education_Level]]),"None",Table1[[#This Row],[Parent_Education_Level]])</f>
        <v>PhD</v>
      </c>
      <c r="Y218" t="s">
        <v>48</v>
      </c>
      <c r="Z218">
        <v>10</v>
      </c>
      <c r="AA218">
        <v>4.7</v>
      </c>
    </row>
    <row r="219" spans="1:27" x14ac:dyDescent="0.35">
      <c r="A219" s="2" t="s">
        <v>492</v>
      </c>
      <c r="B219" s="2" t="s">
        <v>42</v>
      </c>
      <c r="C219" s="2" t="s">
        <v>55</v>
      </c>
      <c r="D219" t="s">
        <v>493</v>
      </c>
      <c r="E219" s="2" t="s">
        <v>27</v>
      </c>
      <c r="F219" s="2">
        <v>22</v>
      </c>
      <c r="G219" s="2" t="s">
        <v>28</v>
      </c>
      <c r="H219">
        <v>62.74</v>
      </c>
      <c r="I219" s="3">
        <f>IF(ISBLANK(Table1[[#This Row],[Attendance (%)]]),AVERAGE(H219:H5217),Table1[[#This Row],[Attendance (%)]])</f>
        <v>62.74</v>
      </c>
      <c r="J219">
        <v>44.14</v>
      </c>
      <c r="K219">
        <v>45.51</v>
      </c>
      <c r="L219">
        <v>78.98</v>
      </c>
      <c r="M219" s="3">
        <f>IF(ISBLANK(Table1[[#This Row],[Assignments_Avg]]),AVERAGE(L219:L5217),Table1[[#This Row],[Assignments_Avg]])</f>
        <v>78.98</v>
      </c>
      <c r="N219">
        <v>50.77</v>
      </c>
      <c r="O219">
        <v>0.99</v>
      </c>
      <c r="P219">
        <v>95.43</v>
      </c>
      <c r="Q219">
        <v>55.29</v>
      </c>
      <c r="R219" s="2" t="s">
        <v>61</v>
      </c>
      <c r="S219" s="2" t="str">
        <f>IF(Table1[[#This Row],[Grade]]="F","Fail","Passes")</f>
        <v>Passes</v>
      </c>
      <c r="T219">
        <v>20.7</v>
      </c>
      <c r="U219" t="s">
        <v>31</v>
      </c>
      <c r="V219" t="s">
        <v>31</v>
      </c>
      <c r="X219" t="str">
        <f>IF(ISBLANK(Table1[[#This Row],[Parent_Education_Level]]),"None",Table1[[#This Row],[Parent_Education_Level]])</f>
        <v>None</v>
      </c>
      <c r="Y219" t="s">
        <v>48</v>
      </c>
      <c r="Z219">
        <v>9</v>
      </c>
      <c r="AA219">
        <v>8.1999999999999993</v>
      </c>
    </row>
    <row r="220" spans="1:27" x14ac:dyDescent="0.35">
      <c r="A220" s="2" t="s">
        <v>494</v>
      </c>
      <c r="B220" s="2" t="s">
        <v>59</v>
      </c>
      <c r="C220" s="2" t="s">
        <v>36</v>
      </c>
      <c r="D220" t="s">
        <v>495</v>
      </c>
      <c r="E220" s="2" t="s">
        <v>38</v>
      </c>
      <c r="F220" s="2">
        <v>23</v>
      </c>
      <c r="G220" s="2" t="s">
        <v>57</v>
      </c>
      <c r="H220">
        <v>57.84</v>
      </c>
      <c r="I220" s="3">
        <f>IF(ISBLANK(Table1[[#This Row],[Attendance (%)]]),AVERAGE(H220:H5218),Table1[[#This Row],[Attendance (%)]])</f>
        <v>57.84</v>
      </c>
      <c r="J220">
        <v>82.08</v>
      </c>
      <c r="K220">
        <v>59.86</v>
      </c>
      <c r="M220" s="3">
        <f>IF(ISBLANK(Table1[[#This Row],[Assignments_Avg]]),AVERAGE(L220:L5218),Table1[[#This Row],[Assignments_Avg]])</f>
        <v>74.841866386358504</v>
      </c>
      <c r="N220">
        <v>71.06</v>
      </c>
      <c r="O220">
        <v>2.76</v>
      </c>
      <c r="P220">
        <v>58.92</v>
      </c>
      <c r="Q220">
        <v>96.87</v>
      </c>
      <c r="R220" s="2" t="s">
        <v>77</v>
      </c>
      <c r="S220" s="2" t="str">
        <f>IF(Table1[[#This Row],[Grade]]="F","Fail","Passes")</f>
        <v>Passes</v>
      </c>
      <c r="T220">
        <v>29.7</v>
      </c>
      <c r="U220" t="s">
        <v>30</v>
      </c>
      <c r="V220" t="s">
        <v>31</v>
      </c>
      <c r="W220" t="s">
        <v>47</v>
      </c>
      <c r="X220" t="str">
        <f>IF(ISBLANK(Table1[[#This Row],[Parent_Education_Level]]),"None",Table1[[#This Row],[Parent_Education_Level]])</f>
        <v>Master's</v>
      </c>
      <c r="Y220" t="s">
        <v>48</v>
      </c>
      <c r="Z220">
        <v>9</v>
      </c>
      <c r="AA220">
        <v>5.2</v>
      </c>
    </row>
    <row r="221" spans="1:27" x14ac:dyDescent="0.35">
      <c r="A221" s="2" t="s">
        <v>496</v>
      </c>
      <c r="B221" s="2" t="s">
        <v>24</v>
      </c>
      <c r="C221" s="2" t="s">
        <v>55</v>
      </c>
      <c r="D221" t="s">
        <v>497</v>
      </c>
      <c r="E221" s="2" t="s">
        <v>27</v>
      </c>
      <c r="F221" s="2">
        <v>19</v>
      </c>
      <c r="G221" s="2" t="s">
        <v>28</v>
      </c>
      <c r="I221" s="3">
        <f>IF(ISBLANK(Table1[[#This Row],[Attendance (%)]]),AVERAGE(H221:H5219),Table1[[#This Row],[Attendance (%)]])</f>
        <v>75.466189252336704</v>
      </c>
      <c r="J221">
        <v>71.099999999999994</v>
      </c>
      <c r="K221">
        <v>82.54</v>
      </c>
      <c r="L221">
        <v>83.78</v>
      </c>
      <c r="M221" s="3">
        <f>IF(ISBLANK(Table1[[#This Row],[Assignments_Avg]]),AVERAGE(L221:L5219),Table1[[#This Row],[Assignments_Avg]])</f>
        <v>83.78</v>
      </c>
      <c r="N221">
        <v>58.93</v>
      </c>
      <c r="O221">
        <v>3.73</v>
      </c>
      <c r="P221">
        <v>52.18</v>
      </c>
      <c r="Q221">
        <v>83.6</v>
      </c>
      <c r="R221" s="2" t="s">
        <v>39</v>
      </c>
      <c r="S221" s="2" t="str">
        <f>IF(Table1[[#This Row],[Grade]]="F","Fail","Passes")</f>
        <v>Passes</v>
      </c>
      <c r="T221">
        <v>22.7</v>
      </c>
      <c r="U221" t="s">
        <v>30</v>
      </c>
      <c r="V221" t="s">
        <v>31</v>
      </c>
      <c r="W221" t="s">
        <v>47</v>
      </c>
      <c r="X221" t="str">
        <f>IF(ISBLANK(Table1[[#This Row],[Parent_Education_Level]]),"None",Table1[[#This Row],[Parent_Education_Level]])</f>
        <v>Master's</v>
      </c>
      <c r="Y221" t="s">
        <v>48</v>
      </c>
      <c r="Z221">
        <v>1</v>
      </c>
      <c r="AA221">
        <v>4.2</v>
      </c>
    </row>
    <row r="222" spans="1:27" x14ac:dyDescent="0.35">
      <c r="A222" s="2" t="s">
        <v>498</v>
      </c>
      <c r="B222" s="2" t="s">
        <v>54</v>
      </c>
      <c r="C222" s="2" t="s">
        <v>43</v>
      </c>
      <c r="D222" t="s">
        <v>499</v>
      </c>
      <c r="E222" s="2" t="s">
        <v>38</v>
      </c>
      <c r="F222" s="2">
        <v>23</v>
      </c>
      <c r="G222" s="2" t="s">
        <v>28</v>
      </c>
      <c r="H222">
        <v>54.66</v>
      </c>
      <c r="I222" s="3">
        <f>IF(ISBLANK(Table1[[#This Row],[Attendance (%)]]),AVERAGE(H222:H5220),Table1[[#This Row],[Attendance (%)]])</f>
        <v>54.66</v>
      </c>
      <c r="J222">
        <v>69.78</v>
      </c>
      <c r="K222">
        <v>97.5</v>
      </c>
      <c r="L222">
        <v>69.69</v>
      </c>
      <c r="M222" s="3">
        <f>IF(ISBLANK(Table1[[#This Row],[Assignments_Avg]]),AVERAGE(L222:L5220),Table1[[#This Row],[Assignments_Avg]])</f>
        <v>69.69</v>
      </c>
      <c r="N222">
        <v>92.78</v>
      </c>
      <c r="O222">
        <v>1.04</v>
      </c>
      <c r="P222">
        <v>89.83</v>
      </c>
      <c r="Q222">
        <v>55.55</v>
      </c>
      <c r="R222" s="2" t="s">
        <v>29</v>
      </c>
      <c r="S222" s="2" t="str">
        <f>IF(Table1[[#This Row],[Grade]]="F","Fail","Passes")</f>
        <v>Fail</v>
      </c>
      <c r="T222">
        <v>12.7</v>
      </c>
      <c r="U222" t="s">
        <v>30</v>
      </c>
      <c r="V222" t="s">
        <v>31</v>
      </c>
      <c r="W222" t="s">
        <v>40</v>
      </c>
      <c r="X222" t="str">
        <f>IF(ISBLANK(Table1[[#This Row],[Parent_Education_Level]]),"None",Table1[[#This Row],[Parent_Education_Level]])</f>
        <v>None</v>
      </c>
      <c r="Y222" t="s">
        <v>48</v>
      </c>
      <c r="Z222">
        <v>9</v>
      </c>
      <c r="AA222">
        <v>5.9</v>
      </c>
    </row>
    <row r="223" spans="1:27" x14ac:dyDescent="0.35">
      <c r="A223" s="2" t="s">
        <v>500</v>
      </c>
      <c r="B223" s="2" t="s">
        <v>54</v>
      </c>
      <c r="C223" s="2" t="s">
        <v>94</v>
      </c>
      <c r="D223" t="s">
        <v>501</v>
      </c>
      <c r="E223" s="2" t="s">
        <v>38</v>
      </c>
      <c r="F223" s="2">
        <v>18</v>
      </c>
      <c r="G223" s="2" t="s">
        <v>45</v>
      </c>
      <c r="H223">
        <v>96.89</v>
      </c>
      <c r="I223" s="3">
        <f>IF(ISBLANK(Table1[[#This Row],[Attendance (%)]]),AVERAGE(H223:H5221),Table1[[#This Row],[Attendance (%)]])</f>
        <v>96.89</v>
      </c>
      <c r="J223">
        <v>58.03</v>
      </c>
      <c r="K223">
        <v>98.85</v>
      </c>
      <c r="L223">
        <v>56.88</v>
      </c>
      <c r="M223" s="3">
        <f>IF(ISBLANK(Table1[[#This Row],[Assignments_Avg]]),AVERAGE(L223:L5221),Table1[[#This Row],[Assignments_Avg]])</f>
        <v>56.88</v>
      </c>
      <c r="N223">
        <v>87.5</v>
      </c>
      <c r="O223">
        <v>7.62</v>
      </c>
      <c r="P223">
        <v>78.180000000000007</v>
      </c>
      <c r="Q223">
        <v>93.03</v>
      </c>
      <c r="R223" s="2" t="s">
        <v>39</v>
      </c>
      <c r="S223" s="2" t="str">
        <f>IF(Table1[[#This Row],[Grade]]="F","Fail","Passes")</f>
        <v>Passes</v>
      </c>
      <c r="T223">
        <v>9.6999999999999993</v>
      </c>
      <c r="U223" t="s">
        <v>30</v>
      </c>
      <c r="V223" t="s">
        <v>31</v>
      </c>
      <c r="W223" t="s">
        <v>62</v>
      </c>
      <c r="X223" t="str">
        <f>IF(ISBLANK(Table1[[#This Row],[Parent_Education_Level]]),"None",Table1[[#This Row],[Parent_Education_Level]])</f>
        <v>PhD</v>
      </c>
      <c r="Y223" t="s">
        <v>52</v>
      </c>
      <c r="Z223">
        <v>8</v>
      </c>
      <c r="AA223">
        <v>8.1</v>
      </c>
    </row>
    <row r="224" spans="1:27" x14ac:dyDescent="0.35">
      <c r="A224" s="2" t="s">
        <v>502</v>
      </c>
      <c r="B224" s="2" t="s">
        <v>97</v>
      </c>
      <c r="C224" s="2" t="s">
        <v>43</v>
      </c>
      <c r="D224" t="s">
        <v>503</v>
      </c>
      <c r="E224" s="2" t="s">
        <v>38</v>
      </c>
      <c r="F224" s="2">
        <v>19</v>
      </c>
      <c r="G224" s="2" t="s">
        <v>45</v>
      </c>
      <c r="H224">
        <v>91.33</v>
      </c>
      <c r="I224" s="3">
        <f>IF(ISBLANK(Table1[[#This Row],[Attendance (%)]]),AVERAGE(H224:H5222),Table1[[#This Row],[Attendance (%)]])</f>
        <v>91.33</v>
      </c>
      <c r="J224">
        <v>94.28</v>
      </c>
      <c r="K224">
        <v>78.290000000000006</v>
      </c>
      <c r="L224">
        <v>74.97</v>
      </c>
      <c r="M224" s="3">
        <f>IF(ISBLANK(Table1[[#This Row],[Assignments_Avg]]),AVERAGE(L224:L5222),Table1[[#This Row],[Assignments_Avg]])</f>
        <v>74.97</v>
      </c>
      <c r="N224">
        <v>78.66</v>
      </c>
      <c r="O224">
        <v>7.87</v>
      </c>
      <c r="P224">
        <v>62.32</v>
      </c>
      <c r="Q224">
        <v>74.05</v>
      </c>
      <c r="R224" s="2" t="s">
        <v>39</v>
      </c>
      <c r="S224" s="2" t="str">
        <f>IF(Table1[[#This Row],[Grade]]="F","Fail","Passes")</f>
        <v>Passes</v>
      </c>
      <c r="T224">
        <v>24.8</v>
      </c>
      <c r="U224" t="s">
        <v>31</v>
      </c>
      <c r="V224" t="s">
        <v>31</v>
      </c>
      <c r="X224" t="str">
        <f>IF(ISBLANK(Table1[[#This Row],[Parent_Education_Level]]),"None",Table1[[#This Row],[Parent_Education_Level]])</f>
        <v>None</v>
      </c>
      <c r="Y224" t="s">
        <v>48</v>
      </c>
      <c r="Z224">
        <v>8</v>
      </c>
      <c r="AA224">
        <v>6.2</v>
      </c>
    </row>
    <row r="225" spans="1:27" x14ac:dyDescent="0.35">
      <c r="A225" s="2" t="s">
        <v>504</v>
      </c>
      <c r="B225" s="2" t="s">
        <v>35</v>
      </c>
      <c r="C225" s="2" t="s">
        <v>43</v>
      </c>
      <c r="D225" t="s">
        <v>505</v>
      </c>
      <c r="E225" s="2" t="s">
        <v>27</v>
      </c>
      <c r="F225" s="2">
        <v>22</v>
      </c>
      <c r="G225" s="2" t="s">
        <v>28</v>
      </c>
      <c r="H225">
        <v>92.88</v>
      </c>
      <c r="I225" s="3">
        <f>IF(ISBLANK(Table1[[#This Row],[Attendance (%)]]),AVERAGE(H225:H5223),Table1[[#This Row],[Attendance (%)]])</f>
        <v>92.88</v>
      </c>
      <c r="J225">
        <v>45.43</v>
      </c>
      <c r="K225">
        <v>51.62</v>
      </c>
      <c r="L225">
        <v>94.52</v>
      </c>
      <c r="M225" s="3">
        <f>IF(ISBLANK(Table1[[#This Row],[Assignments_Avg]]),AVERAGE(L225:L5223),Table1[[#This Row],[Assignments_Avg]])</f>
        <v>94.52</v>
      </c>
      <c r="N225">
        <v>74.45</v>
      </c>
      <c r="O225">
        <v>8.36</v>
      </c>
      <c r="P225">
        <v>83.54</v>
      </c>
      <c r="Q225">
        <v>63.91</v>
      </c>
      <c r="R225" s="2" t="s">
        <v>61</v>
      </c>
      <c r="S225" s="2" t="str">
        <f>IF(Table1[[#This Row],[Grade]]="F","Fail","Passes")</f>
        <v>Passes</v>
      </c>
      <c r="T225">
        <v>9.5</v>
      </c>
      <c r="U225" t="s">
        <v>30</v>
      </c>
      <c r="V225" t="s">
        <v>30</v>
      </c>
      <c r="W225" t="s">
        <v>40</v>
      </c>
      <c r="X225" t="str">
        <f>IF(ISBLANK(Table1[[#This Row],[Parent_Education_Level]]),"None",Table1[[#This Row],[Parent_Education_Level]])</f>
        <v>None</v>
      </c>
      <c r="Y225" t="s">
        <v>33</v>
      </c>
      <c r="Z225">
        <v>3</v>
      </c>
      <c r="AA225">
        <v>6.4</v>
      </c>
    </row>
    <row r="226" spans="1:27" x14ac:dyDescent="0.35">
      <c r="A226" s="2" t="s">
        <v>506</v>
      </c>
      <c r="B226" s="2" t="s">
        <v>71</v>
      </c>
      <c r="C226" s="2" t="s">
        <v>36</v>
      </c>
      <c r="D226" t="s">
        <v>507</v>
      </c>
      <c r="E226" s="2" t="s">
        <v>27</v>
      </c>
      <c r="F226" s="2">
        <v>24</v>
      </c>
      <c r="G226" s="2" t="s">
        <v>57</v>
      </c>
      <c r="H226">
        <v>95.33</v>
      </c>
      <c r="I226" s="3">
        <f>IF(ISBLANK(Table1[[#This Row],[Attendance (%)]]),AVERAGE(H226:H5224),Table1[[#This Row],[Attendance (%)]])</f>
        <v>95.33</v>
      </c>
      <c r="J226">
        <v>92.19</v>
      </c>
      <c r="K226">
        <v>47.15</v>
      </c>
      <c r="L226">
        <v>73.44</v>
      </c>
      <c r="M226" s="3">
        <f>IF(ISBLANK(Table1[[#This Row],[Assignments_Avg]]),AVERAGE(L226:L5224),Table1[[#This Row],[Assignments_Avg]])</f>
        <v>73.44</v>
      </c>
      <c r="N226">
        <v>62.79</v>
      </c>
      <c r="O226">
        <v>5.84</v>
      </c>
      <c r="P226">
        <v>88.34</v>
      </c>
      <c r="Q226">
        <v>91.25</v>
      </c>
      <c r="R226" s="2" t="s">
        <v>39</v>
      </c>
      <c r="S226" s="2" t="str">
        <f>IF(Table1[[#This Row],[Grade]]="F","Fail","Passes")</f>
        <v>Passes</v>
      </c>
      <c r="T226">
        <v>20.7</v>
      </c>
      <c r="U226" t="s">
        <v>31</v>
      </c>
      <c r="V226" t="s">
        <v>31</v>
      </c>
      <c r="W226" t="s">
        <v>62</v>
      </c>
      <c r="X226" t="str">
        <f>IF(ISBLANK(Table1[[#This Row],[Parent_Education_Level]]),"None",Table1[[#This Row],[Parent_Education_Level]])</f>
        <v>PhD</v>
      </c>
      <c r="Y226" t="s">
        <v>33</v>
      </c>
      <c r="Z226">
        <v>8</v>
      </c>
      <c r="AA226">
        <v>4.2</v>
      </c>
    </row>
    <row r="227" spans="1:27" x14ac:dyDescent="0.35">
      <c r="A227" s="2" t="s">
        <v>508</v>
      </c>
      <c r="B227" s="2" t="s">
        <v>71</v>
      </c>
      <c r="C227" s="2" t="s">
        <v>94</v>
      </c>
      <c r="D227" t="s">
        <v>509</v>
      </c>
      <c r="E227" s="2" t="s">
        <v>27</v>
      </c>
      <c r="F227" s="2">
        <v>24</v>
      </c>
      <c r="G227" s="2" t="s">
        <v>45</v>
      </c>
      <c r="H227">
        <v>70.430000000000007</v>
      </c>
      <c r="I227" s="3">
        <f>IF(ISBLANK(Table1[[#This Row],[Attendance (%)]]),AVERAGE(H227:H5225),Table1[[#This Row],[Attendance (%)]])</f>
        <v>70.430000000000007</v>
      </c>
      <c r="J227">
        <v>62.6</v>
      </c>
      <c r="K227">
        <v>96.76</v>
      </c>
      <c r="L227">
        <v>59.78</v>
      </c>
      <c r="M227" s="3">
        <f>IF(ISBLANK(Table1[[#This Row],[Assignments_Avg]]),AVERAGE(L227:L5225),Table1[[#This Row],[Assignments_Avg]])</f>
        <v>59.78</v>
      </c>
      <c r="N227">
        <v>73.75</v>
      </c>
      <c r="O227">
        <v>5.07</v>
      </c>
      <c r="P227">
        <v>92.23</v>
      </c>
      <c r="Q227">
        <v>86.92</v>
      </c>
      <c r="R227" s="2" t="s">
        <v>61</v>
      </c>
      <c r="S227" s="2" t="str">
        <f>IF(Table1[[#This Row],[Grade]]="F","Fail","Passes")</f>
        <v>Passes</v>
      </c>
      <c r="T227">
        <v>8.3000000000000007</v>
      </c>
      <c r="U227" t="s">
        <v>30</v>
      </c>
      <c r="V227" t="s">
        <v>31</v>
      </c>
      <c r="W227" t="s">
        <v>47</v>
      </c>
      <c r="X227" t="str">
        <f>IF(ISBLANK(Table1[[#This Row],[Parent_Education_Level]]),"None",Table1[[#This Row],[Parent_Education_Level]])</f>
        <v>Master's</v>
      </c>
      <c r="Y227" t="s">
        <v>33</v>
      </c>
      <c r="Z227">
        <v>2</v>
      </c>
      <c r="AA227">
        <v>7.6</v>
      </c>
    </row>
    <row r="228" spans="1:27" x14ac:dyDescent="0.35">
      <c r="A228" s="2" t="s">
        <v>510</v>
      </c>
      <c r="B228" s="2" t="s">
        <v>42</v>
      </c>
      <c r="C228" s="2" t="s">
        <v>55</v>
      </c>
      <c r="D228" t="s">
        <v>511</v>
      </c>
      <c r="E228" s="2" t="s">
        <v>38</v>
      </c>
      <c r="F228" s="2">
        <v>22</v>
      </c>
      <c r="G228" s="2" t="s">
        <v>57</v>
      </c>
      <c r="H228">
        <v>92.34</v>
      </c>
      <c r="I228" s="3">
        <f>IF(ISBLANK(Table1[[#This Row],[Attendance (%)]]),AVERAGE(H228:H5226),Table1[[#This Row],[Attendance (%)]])</f>
        <v>92.34</v>
      </c>
      <c r="J228">
        <v>92.84</v>
      </c>
      <c r="K228">
        <v>66.040000000000006</v>
      </c>
      <c r="L228">
        <v>54.65</v>
      </c>
      <c r="M228" s="3">
        <f>IF(ISBLANK(Table1[[#This Row],[Assignments_Avg]]),AVERAGE(L228:L5226),Table1[[#This Row],[Assignments_Avg]])</f>
        <v>54.65</v>
      </c>
      <c r="N228">
        <v>82.06</v>
      </c>
      <c r="O228">
        <v>2.63</v>
      </c>
      <c r="P228">
        <v>64.11</v>
      </c>
      <c r="Q228">
        <v>81.150000000000006</v>
      </c>
      <c r="R228" s="2" t="s">
        <v>61</v>
      </c>
      <c r="S228" s="2" t="str">
        <f>IF(Table1[[#This Row],[Grade]]="F","Fail","Passes")</f>
        <v>Passes</v>
      </c>
      <c r="T228">
        <v>23</v>
      </c>
      <c r="U228" t="s">
        <v>31</v>
      </c>
      <c r="V228" t="s">
        <v>31</v>
      </c>
      <c r="X228" t="str">
        <f>IF(ISBLANK(Table1[[#This Row],[Parent_Education_Level]]),"None",Table1[[#This Row],[Parent_Education_Level]])</f>
        <v>None</v>
      </c>
      <c r="Y228" t="s">
        <v>48</v>
      </c>
      <c r="Z228">
        <v>2</v>
      </c>
      <c r="AA228">
        <v>5.7</v>
      </c>
    </row>
    <row r="229" spans="1:27" x14ac:dyDescent="0.35">
      <c r="A229" s="2" t="s">
        <v>512</v>
      </c>
      <c r="B229" s="2" t="s">
        <v>97</v>
      </c>
      <c r="C229" s="2" t="s">
        <v>55</v>
      </c>
      <c r="D229" t="s">
        <v>513</v>
      </c>
      <c r="E229" s="2" t="s">
        <v>27</v>
      </c>
      <c r="F229" s="2">
        <v>23</v>
      </c>
      <c r="G229" s="2" t="s">
        <v>28</v>
      </c>
      <c r="I229" s="3">
        <f>IF(ISBLANK(Table1[[#This Row],[Attendance (%)]]),AVERAGE(H229:H5227),Table1[[#This Row],[Attendance (%)]])</f>
        <v>75.45083781886288</v>
      </c>
      <c r="J229">
        <v>83.73</v>
      </c>
      <c r="K229">
        <v>51.69</v>
      </c>
      <c r="L229">
        <v>97.2</v>
      </c>
      <c r="M229" s="3">
        <f>IF(ISBLANK(Table1[[#This Row],[Assignments_Avg]]),AVERAGE(L229:L5227),Table1[[#This Row],[Assignments_Avg]])</f>
        <v>97.2</v>
      </c>
      <c r="N229">
        <v>89.11</v>
      </c>
      <c r="O229">
        <v>6.55</v>
      </c>
      <c r="P229">
        <v>51.28</v>
      </c>
      <c r="Q229">
        <v>94.93</v>
      </c>
      <c r="R229" s="2" t="s">
        <v>61</v>
      </c>
      <c r="S229" s="2" t="str">
        <f>IF(Table1[[#This Row],[Grade]]="F","Fail","Passes")</f>
        <v>Passes</v>
      </c>
      <c r="T229">
        <v>24.6</v>
      </c>
      <c r="U229" t="s">
        <v>30</v>
      </c>
      <c r="V229" t="s">
        <v>30</v>
      </c>
      <c r="W229" t="s">
        <v>40</v>
      </c>
      <c r="X229" t="str">
        <f>IF(ISBLANK(Table1[[#This Row],[Parent_Education_Level]]),"None",Table1[[#This Row],[Parent_Education_Level]])</f>
        <v>None</v>
      </c>
      <c r="Y229" t="s">
        <v>33</v>
      </c>
      <c r="Z229">
        <v>4</v>
      </c>
      <c r="AA229">
        <v>7.6</v>
      </c>
    </row>
    <row r="230" spans="1:27" x14ac:dyDescent="0.35">
      <c r="A230" s="2" t="s">
        <v>514</v>
      </c>
      <c r="B230" s="2" t="s">
        <v>120</v>
      </c>
      <c r="C230" s="2" t="s">
        <v>79</v>
      </c>
      <c r="D230" t="s">
        <v>515</v>
      </c>
      <c r="E230" s="2" t="s">
        <v>38</v>
      </c>
      <c r="F230" s="2">
        <v>22</v>
      </c>
      <c r="G230" s="2" t="s">
        <v>57</v>
      </c>
      <c r="H230">
        <v>51.08</v>
      </c>
      <c r="I230" s="3">
        <f>IF(ISBLANK(Table1[[#This Row],[Attendance (%)]]),AVERAGE(H230:H5228),Table1[[#This Row],[Attendance (%)]])</f>
        <v>51.08</v>
      </c>
      <c r="J230">
        <v>46.25</v>
      </c>
      <c r="K230">
        <v>96.03</v>
      </c>
      <c r="L230">
        <v>87.15</v>
      </c>
      <c r="M230" s="3">
        <f>IF(ISBLANK(Table1[[#This Row],[Assignments_Avg]]),AVERAGE(L230:L5228),Table1[[#This Row],[Assignments_Avg]])</f>
        <v>87.15</v>
      </c>
      <c r="N230">
        <v>54.08</v>
      </c>
      <c r="O230">
        <v>4.45</v>
      </c>
      <c r="P230">
        <v>75.5</v>
      </c>
      <c r="Q230">
        <v>93.06</v>
      </c>
      <c r="R230" s="2" t="s">
        <v>46</v>
      </c>
      <c r="S230" s="2" t="str">
        <f>IF(Table1[[#This Row],[Grade]]="F","Fail","Passes")</f>
        <v>Passes</v>
      </c>
      <c r="T230">
        <v>29.8</v>
      </c>
      <c r="U230" t="s">
        <v>30</v>
      </c>
      <c r="V230" t="s">
        <v>31</v>
      </c>
      <c r="W230" t="s">
        <v>47</v>
      </c>
      <c r="X230" t="str">
        <f>IF(ISBLANK(Table1[[#This Row],[Parent_Education_Level]]),"None",Table1[[#This Row],[Parent_Education_Level]])</f>
        <v>Master's</v>
      </c>
      <c r="Y230" t="s">
        <v>33</v>
      </c>
      <c r="Z230">
        <v>7</v>
      </c>
      <c r="AA230">
        <v>6.1</v>
      </c>
    </row>
    <row r="231" spans="1:27" x14ac:dyDescent="0.35">
      <c r="A231" s="2" t="s">
        <v>516</v>
      </c>
      <c r="B231" s="2" t="s">
        <v>42</v>
      </c>
      <c r="C231" s="2" t="s">
        <v>25</v>
      </c>
      <c r="D231" t="s">
        <v>517</v>
      </c>
      <c r="E231" s="2" t="s">
        <v>38</v>
      </c>
      <c r="F231" s="2">
        <v>22</v>
      </c>
      <c r="G231" s="2" t="s">
        <v>57</v>
      </c>
      <c r="H231">
        <v>89.24</v>
      </c>
      <c r="I231" s="3">
        <f>IF(ISBLANK(Table1[[#This Row],[Attendance (%)]]),AVERAGE(H231:H5229),Table1[[#This Row],[Attendance (%)]])</f>
        <v>89.24</v>
      </c>
      <c r="J231">
        <v>89.89</v>
      </c>
      <c r="K231">
        <v>46.27</v>
      </c>
      <c r="M231" s="3">
        <f>IF(ISBLANK(Table1[[#This Row],[Assignments_Avg]]),AVERAGE(L231:L5229),Table1[[#This Row],[Assignments_Avg]])</f>
        <v>74.84101381409522</v>
      </c>
      <c r="N231">
        <v>85.42</v>
      </c>
      <c r="O231">
        <v>9.7100000000000009</v>
      </c>
      <c r="P231">
        <v>92.8</v>
      </c>
      <c r="Q231">
        <v>61.34</v>
      </c>
      <c r="R231" s="2" t="s">
        <v>61</v>
      </c>
      <c r="S231" s="2" t="str">
        <f>IF(Table1[[#This Row],[Grade]]="F","Fail","Passes")</f>
        <v>Passes</v>
      </c>
      <c r="T231">
        <v>28.9</v>
      </c>
      <c r="U231" t="s">
        <v>30</v>
      </c>
      <c r="V231" t="s">
        <v>31</v>
      </c>
      <c r="W231" t="s">
        <v>32</v>
      </c>
      <c r="X231" t="str">
        <f>IF(ISBLANK(Table1[[#This Row],[Parent_Education_Level]]),"None",Table1[[#This Row],[Parent_Education_Level]])</f>
        <v>High School</v>
      </c>
      <c r="Y231" t="s">
        <v>52</v>
      </c>
      <c r="Z231">
        <v>4</v>
      </c>
      <c r="AA231">
        <v>6.6</v>
      </c>
    </row>
    <row r="232" spans="1:27" x14ac:dyDescent="0.35">
      <c r="A232" s="2" t="s">
        <v>518</v>
      </c>
      <c r="B232" s="2" t="s">
        <v>97</v>
      </c>
      <c r="C232" s="2" t="s">
        <v>79</v>
      </c>
      <c r="D232" t="s">
        <v>519</v>
      </c>
      <c r="E232" s="2" t="s">
        <v>38</v>
      </c>
      <c r="F232" s="2">
        <v>21</v>
      </c>
      <c r="G232" s="2" t="s">
        <v>51</v>
      </c>
      <c r="H232">
        <v>53.74</v>
      </c>
      <c r="I232" s="3">
        <f>IF(ISBLANK(Table1[[#This Row],[Attendance (%)]]),AVERAGE(H232:H5230),Table1[[#This Row],[Attendance (%)]])</f>
        <v>53.74</v>
      </c>
      <c r="J232">
        <v>80.930000000000007</v>
      </c>
      <c r="K232">
        <v>83.77</v>
      </c>
      <c r="L232">
        <v>64.77</v>
      </c>
      <c r="M232" s="3">
        <f>IF(ISBLANK(Table1[[#This Row],[Assignments_Avg]]),AVERAGE(L232:L5230),Table1[[#This Row],[Assignments_Avg]])</f>
        <v>64.77</v>
      </c>
      <c r="N232">
        <v>87.14</v>
      </c>
      <c r="O232">
        <v>9.68</v>
      </c>
      <c r="P232">
        <v>60.39</v>
      </c>
      <c r="Q232">
        <v>93.93</v>
      </c>
      <c r="R232" s="2" t="s">
        <v>46</v>
      </c>
      <c r="S232" s="2" t="str">
        <f>IF(Table1[[#This Row],[Grade]]="F","Fail","Passes")</f>
        <v>Passes</v>
      </c>
      <c r="T232">
        <v>22.8</v>
      </c>
      <c r="U232" t="s">
        <v>30</v>
      </c>
      <c r="V232" t="s">
        <v>31</v>
      </c>
      <c r="W232" t="s">
        <v>40</v>
      </c>
      <c r="X232" t="str">
        <f>IF(ISBLANK(Table1[[#This Row],[Parent_Education_Level]]),"None",Table1[[#This Row],[Parent_Education_Level]])</f>
        <v>None</v>
      </c>
      <c r="Y232" t="s">
        <v>48</v>
      </c>
      <c r="Z232">
        <v>2</v>
      </c>
      <c r="AA232">
        <v>6.9</v>
      </c>
    </row>
    <row r="233" spans="1:27" x14ac:dyDescent="0.35">
      <c r="A233" s="2" t="s">
        <v>520</v>
      </c>
      <c r="B233" s="2" t="s">
        <v>35</v>
      </c>
      <c r="C233" s="2" t="s">
        <v>79</v>
      </c>
      <c r="D233" t="s">
        <v>521</v>
      </c>
      <c r="E233" s="2" t="s">
        <v>38</v>
      </c>
      <c r="F233" s="2">
        <v>18</v>
      </c>
      <c r="G233" s="2" t="s">
        <v>57</v>
      </c>
      <c r="H233">
        <v>99.43</v>
      </c>
      <c r="I233" s="3">
        <f>IF(ISBLANK(Table1[[#This Row],[Attendance (%)]]),AVERAGE(H233:H5231),Table1[[#This Row],[Attendance (%)]])</f>
        <v>99.43</v>
      </c>
      <c r="J233">
        <v>41.94</v>
      </c>
      <c r="K233">
        <v>77.52</v>
      </c>
      <c r="L233">
        <v>94.76</v>
      </c>
      <c r="M233" s="3">
        <f>IF(ISBLANK(Table1[[#This Row],[Assignments_Avg]]),AVERAGE(L233:L5231),Table1[[#This Row],[Assignments_Avg]])</f>
        <v>94.76</v>
      </c>
      <c r="N233">
        <v>77.95</v>
      </c>
      <c r="O233">
        <v>9.0500000000000007</v>
      </c>
      <c r="P233">
        <v>71.06</v>
      </c>
      <c r="Q233">
        <v>68.7</v>
      </c>
      <c r="R233" s="2" t="s">
        <v>61</v>
      </c>
      <c r="S233" s="2" t="str">
        <f>IF(Table1[[#This Row],[Grade]]="F","Fail","Passes")</f>
        <v>Passes</v>
      </c>
      <c r="T233">
        <v>11.9</v>
      </c>
      <c r="U233" t="s">
        <v>30</v>
      </c>
      <c r="V233" t="s">
        <v>31</v>
      </c>
      <c r="W233" t="s">
        <v>47</v>
      </c>
      <c r="X233" t="str">
        <f>IF(ISBLANK(Table1[[#This Row],[Parent_Education_Level]]),"None",Table1[[#This Row],[Parent_Education_Level]])</f>
        <v>Master's</v>
      </c>
      <c r="Y233" t="s">
        <v>33</v>
      </c>
      <c r="Z233">
        <v>5</v>
      </c>
      <c r="AA233">
        <v>5</v>
      </c>
    </row>
    <row r="234" spans="1:27" x14ac:dyDescent="0.35">
      <c r="A234" s="2" t="s">
        <v>522</v>
      </c>
      <c r="B234" s="2" t="s">
        <v>35</v>
      </c>
      <c r="C234" s="2" t="s">
        <v>55</v>
      </c>
      <c r="D234" t="s">
        <v>523</v>
      </c>
      <c r="E234" s="2" t="s">
        <v>38</v>
      </c>
      <c r="F234" s="2">
        <v>24</v>
      </c>
      <c r="G234" s="2" t="s">
        <v>28</v>
      </c>
      <c r="H234">
        <v>83.74</v>
      </c>
      <c r="I234" s="3">
        <f>IF(ISBLANK(Table1[[#This Row],[Attendance (%)]]),AVERAGE(H234:H5232),Table1[[#This Row],[Attendance (%)]])</f>
        <v>83.74</v>
      </c>
      <c r="J234">
        <v>48.02</v>
      </c>
      <c r="K234">
        <v>45.26</v>
      </c>
      <c r="L234">
        <v>58.88</v>
      </c>
      <c r="M234" s="3">
        <f>IF(ISBLANK(Table1[[#This Row],[Assignments_Avg]]),AVERAGE(L234:L5232),Table1[[#This Row],[Assignments_Avg]])</f>
        <v>58.88</v>
      </c>
      <c r="N234">
        <v>60.72</v>
      </c>
      <c r="O234">
        <v>3.6</v>
      </c>
      <c r="P234">
        <v>62.82</v>
      </c>
      <c r="Q234">
        <v>71.59</v>
      </c>
      <c r="R234" s="2" t="s">
        <v>77</v>
      </c>
      <c r="S234" s="2" t="str">
        <f>IF(Table1[[#This Row],[Grade]]="F","Fail","Passes")</f>
        <v>Passes</v>
      </c>
      <c r="T234">
        <v>6.1</v>
      </c>
      <c r="U234" t="s">
        <v>30</v>
      </c>
      <c r="V234" t="s">
        <v>31</v>
      </c>
      <c r="X234" t="str">
        <f>IF(ISBLANK(Table1[[#This Row],[Parent_Education_Level]]),"None",Table1[[#This Row],[Parent_Education_Level]])</f>
        <v>None</v>
      </c>
      <c r="Y234" t="s">
        <v>52</v>
      </c>
      <c r="Z234">
        <v>8</v>
      </c>
      <c r="AA234">
        <v>5.5</v>
      </c>
    </row>
    <row r="235" spans="1:27" x14ac:dyDescent="0.35">
      <c r="A235" s="2" t="s">
        <v>524</v>
      </c>
      <c r="B235" s="2" t="s">
        <v>35</v>
      </c>
      <c r="C235" s="2" t="s">
        <v>36</v>
      </c>
      <c r="D235" t="s">
        <v>525</v>
      </c>
      <c r="E235" s="2" t="s">
        <v>38</v>
      </c>
      <c r="F235" s="2">
        <v>21</v>
      </c>
      <c r="G235" s="2" t="s">
        <v>57</v>
      </c>
      <c r="H235">
        <v>87.67</v>
      </c>
      <c r="I235" s="3">
        <f>IF(ISBLANK(Table1[[#This Row],[Attendance (%)]]),AVERAGE(H235:H5233),Table1[[#This Row],[Attendance (%)]])</f>
        <v>87.67</v>
      </c>
      <c r="J235">
        <v>78.14</v>
      </c>
      <c r="K235">
        <v>60.32</v>
      </c>
      <c r="L235">
        <v>76.75</v>
      </c>
      <c r="M235" s="3">
        <f>IF(ISBLANK(Table1[[#This Row],[Assignments_Avg]]),AVERAGE(L235:L5233),Table1[[#This Row],[Assignments_Avg]])</f>
        <v>76.75</v>
      </c>
      <c r="N235">
        <v>76.959999999999994</v>
      </c>
      <c r="O235">
        <v>3.68</v>
      </c>
      <c r="P235">
        <v>50.67</v>
      </c>
      <c r="Q235">
        <v>98.62</v>
      </c>
      <c r="R235" s="2" t="s">
        <v>39</v>
      </c>
      <c r="S235" s="2" t="str">
        <f>IF(Table1[[#This Row],[Grade]]="F","Fail","Passes")</f>
        <v>Passes</v>
      </c>
      <c r="T235">
        <v>18.899999999999999</v>
      </c>
      <c r="U235" t="s">
        <v>31</v>
      </c>
      <c r="V235" t="s">
        <v>31</v>
      </c>
      <c r="W235" t="s">
        <v>69</v>
      </c>
      <c r="X235" t="str">
        <f>IF(ISBLANK(Table1[[#This Row],[Parent_Education_Level]]),"None",Table1[[#This Row],[Parent_Education_Level]])</f>
        <v>Bachelor's</v>
      </c>
      <c r="Y235" t="s">
        <v>48</v>
      </c>
      <c r="Z235">
        <v>7</v>
      </c>
      <c r="AA235">
        <v>6.9</v>
      </c>
    </row>
    <row r="236" spans="1:27" x14ac:dyDescent="0.35">
      <c r="A236" s="2" t="s">
        <v>526</v>
      </c>
      <c r="B236" s="2" t="s">
        <v>35</v>
      </c>
      <c r="C236" s="2" t="s">
        <v>43</v>
      </c>
      <c r="D236" t="s">
        <v>527</v>
      </c>
      <c r="E236" s="2" t="s">
        <v>27</v>
      </c>
      <c r="F236" s="2">
        <v>22</v>
      </c>
      <c r="G236" s="2" t="s">
        <v>51</v>
      </c>
      <c r="H236">
        <v>62.29</v>
      </c>
      <c r="I236" s="3">
        <f>IF(ISBLANK(Table1[[#This Row],[Attendance (%)]]),AVERAGE(H236:H5234),Table1[[#This Row],[Attendance (%)]])</f>
        <v>62.29</v>
      </c>
      <c r="J236">
        <v>79.760000000000005</v>
      </c>
      <c r="K236">
        <v>49</v>
      </c>
      <c r="L236">
        <v>85.68</v>
      </c>
      <c r="M236" s="3">
        <f>IF(ISBLANK(Table1[[#This Row],[Assignments_Avg]]),AVERAGE(L236:L5234),Table1[[#This Row],[Assignments_Avg]])</f>
        <v>85.68</v>
      </c>
      <c r="N236">
        <v>75.14</v>
      </c>
      <c r="O236">
        <v>8.5299999999999994</v>
      </c>
      <c r="P236">
        <v>94.93</v>
      </c>
      <c r="Q236">
        <v>87.99</v>
      </c>
      <c r="R236" s="2" t="s">
        <v>46</v>
      </c>
      <c r="S236" s="2" t="str">
        <f>IF(Table1[[#This Row],[Grade]]="F","Fail","Passes")</f>
        <v>Passes</v>
      </c>
      <c r="T236">
        <v>24.1</v>
      </c>
      <c r="U236" t="s">
        <v>30</v>
      </c>
      <c r="V236" t="s">
        <v>31</v>
      </c>
      <c r="W236" t="s">
        <v>32</v>
      </c>
      <c r="X236" t="str">
        <f>IF(ISBLANK(Table1[[#This Row],[Parent_Education_Level]]),"None",Table1[[#This Row],[Parent_Education_Level]])</f>
        <v>High School</v>
      </c>
      <c r="Y236" t="s">
        <v>33</v>
      </c>
      <c r="Z236">
        <v>7</v>
      </c>
      <c r="AA236">
        <v>8.1</v>
      </c>
    </row>
    <row r="237" spans="1:27" x14ac:dyDescent="0.35">
      <c r="A237" s="2" t="s">
        <v>528</v>
      </c>
      <c r="B237" s="2" t="s">
        <v>35</v>
      </c>
      <c r="C237" s="2" t="s">
        <v>43</v>
      </c>
      <c r="D237" t="s">
        <v>529</v>
      </c>
      <c r="E237" s="2" t="s">
        <v>38</v>
      </c>
      <c r="F237" s="2">
        <v>20</v>
      </c>
      <c r="G237" s="2" t="s">
        <v>45</v>
      </c>
      <c r="H237">
        <v>83.69</v>
      </c>
      <c r="I237" s="3">
        <f>IF(ISBLANK(Table1[[#This Row],[Attendance (%)]]),AVERAGE(H237:H5235),Table1[[#This Row],[Attendance (%)]])</f>
        <v>83.69</v>
      </c>
      <c r="J237">
        <v>84.8</v>
      </c>
      <c r="K237">
        <v>76.27</v>
      </c>
      <c r="L237">
        <v>69.819999999999993</v>
      </c>
      <c r="M237" s="3">
        <f>IF(ISBLANK(Table1[[#This Row],[Assignments_Avg]]),AVERAGE(L237:L5235),Table1[[#This Row],[Assignments_Avg]])</f>
        <v>69.819999999999993</v>
      </c>
      <c r="N237">
        <v>73.790000000000006</v>
      </c>
      <c r="O237">
        <v>7.29</v>
      </c>
      <c r="P237">
        <v>56.75</v>
      </c>
      <c r="Q237">
        <v>66.069999999999993</v>
      </c>
      <c r="R237" s="2" t="s">
        <v>46</v>
      </c>
      <c r="S237" s="2" t="str">
        <f>IF(Table1[[#This Row],[Grade]]="F","Fail","Passes")</f>
        <v>Passes</v>
      </c>
      <c r="T237">
        <v>5.3</v>
      </c>
      <c r="U237" t="s">
        <v>30</v>
      </c>
      <c r="V237" t="s">
        <v>31</v>
      </c>
      <c r="X237" t="str">
        <f>IF(ISBLANK(Table1[[#This Row],[Parent_Education_Level]]),"None",Table1[[#This Row],[Parent_Education_Level]])</f>
        <v>None</v>
      </c>
      <c r="Y237" t="s">
        <v>48</v>
      </c>
      <c r="Z237">
        <v>9</v>
      </c>
      <c r="AA237">
        <v>8.8000000000000007</v>
      </c>
    </row>
    <row r="238" spans="1:27" x14ac:dyDescent="0.35">
      <c r="A238" s="2" t="s">
        <v>530</v>
      </c>
      <c r="B238" s="2" t="s">
        <v>97</v>
      </c>
      <c r="C238" s="2" t="s">
        <v>43</v>
      </c>
      <c r="D238" t="s">
        <v>531</v>
      </c>
      <c r="E238" s="2" t="s">
        <v>27</v>
      </c>
      <c r="F238" s="2">
        <v>21</v>
      </c>
      <c r="G238" s="2" t="s">
        <v>57</v>
      </c>
      <c r="H238">
        <v>52.16</v>
      </c>
      <c r="I238" s="3">
        <f>IF(ISBLANK(Table1[[#This Row],[Attendance (%)]]),AVERAGE(H238:H5236),Table1[[#This Row],[Attendance (%)]])</f>
        <v>52.16</v>
      </c>
      <c r="J238">
        <v>83.21</v>
      </c>
      <c r="K238">
        <v>68.63</v>
      </c>
      <c r="L238">
        <v>52</v>
      </c>
      <c r="M238" s="3">
        <f>IF(ISBLANK(Table1[[#This Row],[Assignments_Avg]]),AVERAGE(L238:L5236),Table1[[#This Row],[Assignments_Avg]])</f>
        <v>52</v>
      </c>
      <c r="N238">
        <v>73.03</v>
      </c>
      <c r="O238">
        <v>7.04</v>
      </c>
      <c r="P238">
        <v>88.34</v>
      </c>
      <c r="Q238">
        <v>82.4</v>
      </c>
      <c r="R238" s="2" t="s">
        <v>46</v>
      </c>
      <c r="S238" s="2" t="str">
        <f>IF(Table1[[#This Row],[Grade]]="F","Fail","Passes")</f>
        <v>Passes</v>
      </c>
      <c r="T238">
        <v>18.100000000000001</v>
      </c>
      <c r="U238" t="s">
        <v>30</v>
      </c>
      <c r="V238" t="s">
        <v>31</v>
      </c>
      <c r="W238" t="s">
        <v>62</v>
      </c>
      <c r="X238" t="str">
        <f>IF(ISBLANK(Table1[[#This Row],[Parent_Education_Level]]),"None",Table1[[#This Row],[Parent_Education_Level]])</f>
        <v>PhD</v>
      </c>
      <c r="Y238" t="s">
        <v>48</v>
      </c>
      <c r="Z238">
        <v>5</v>
      </c>
      <c r="AA238">
        <v>6.6</v>
      </c>
    </row>
    <row r="239" spans="1:27" x14ac:dyDescent="0.35">
      <c r="A239" s="2" t="s">
        <v>532</v>
      </c>
      <c r="B239" s="2" t="s">
        <v>97</v>
      </c>
      <c r="C239" s="2" t="s">
        <v>94</v>
      </c>
      <c r="D239" t="s">
        <v>533</v>
      </c>
      <c r="E239" s="2" t="s">
        <v>38</v>
      </c>
      <c r="F239" s="2">
        <v>22</v>
      </c>
      <c r="G239" s="2" t="s">
        <v>57</v>
      </c>
      <c r="H239">
        <v>91.89</v>
      </c>
      <c r="I239" s="3">
        <f>IF(ISBLANK(Table1[[#This Row],[Attendance (%)]]),AVERAGE(H239:H5237),Table1[[#This Row],[Attendance (%)]])</f>
        <v>91.89</v>
      </c>
      <c r="J239">
        <v>79.569999999999993</v>
      </c>
      <c r="K239">
        <v>40.26</v>
      </c>
      <c r="L239">
        <v>61.39</v>
      </c>
      <c r="M239" s="3">
        <f>IF(ISBLANK(Table1[[#This Row],[Assignments_Avg]]),AVERAGE(L239:L5237),Table1[[#This Row],[Assignments_Avg]])</f>
        <v>61.39</v>
      </c>
      <c r="N239">
        <v>55.54</v>
      </c>
      <c r="O239">
        <v>2.8</v>
      </c>
      <c r="P239">
        <v>67.33</v>
      </c>
      <c r="Q239">
        <v>76.97</v>
      </c>
      <c r="R239" s="2" t="s">
        <v>61</v>
      </c>
      <c r="S239" s="2" t="str">
        <f>IF(Table1[[#This Row],[Grade]]="F","Fail","Passes")</f>
        <v>Passes</v>
      </c>
      <c r="T239">
        <v>27.1</v>
      </c>
      <c r="U239" t="s">
        <v>31</v>
      </c>
      <c r="V239" t="s">
        <v>31</v>
      </c>
      <c r="W239" t="s">
        <v>40</v>
      </c>
      <c r="X239" t="str">
        <f>IF(ISBLANK(Table1[[#This Row],[Parent_Education_Level]]),"None",Table1[[#This Row],[Parent_Education_Level]])</f>
        <v>None</v>
      </c>
      <c r="Y239" t="s">
        <v>52</v>
      </c>
      <c r="Z239">
        <v>4</v>
      </c>
      <c r="AA239">
        <v>4.4000000000000004</v>
      </c>
    </row>
    <row r="240" spans="1:27" x14ac:dyDescent="0.35">
      <c r="A240" s="2" t="s">
        <v>534</v>
      </c>
      <c r="B240" s="2" t="s">
        <v>54</v>
      </c>
      <c r="C240" s="2" t="s">
        <v>55</v>
      </c>
      <c r="D240" t="s">
        <v>535</v>
      </c>
      <c r="E240" s="2" t="s">
        <v>27</v>
      </c>
      <c r="F240" s="2">
        <v>24</v>
      </c>
      <c r="G240" s="2" t="s">
        <v>28</v>
      </c>
      <c r="I240" s="3">
        <f>IF(ISBLANK(Table1[[#This Row],[Attendance (%)]]),AVERAGE(H240:H5238),Table1[[#This Row],[Attendance (%)]])</f>
        <v>75.450738916256412</v>
      </c>
      <c r="J240">
        <v>85.97</v>
      </c>
      <c r="K240">
        <v>98.54</v>
      </c>
      <c r="L240">
        <v>95.09</v>
      </c>
      <c r="M240" s="3">
        <f>IF(ISBLANK(Table1[[#This Row],[Assignments_Avg]]),AVERAGE(L240:L5238),Table1[[#This Row],[Assignments_Avg]])</f>
        <v>95.09</v>
      </c>
      <c r="N240">
        <v>59.14</v>
      </c>
      <c r="O240">
        <v>8.33</v>
      </c>
      <c r="P240">
        <v>63.88</v>
      </c>
      <c r="Q240">
        <v>55.83</v>
      </c>
      <c r="R240" s="2" t="s">
        <v>61</v>
      </c>
      <c r="S240" s="2" t="str">
        <f>IF(Table1[[#This Row],[Grade]]="F","Fail","Passes")</f>
        <v>Passes</v>
      </c>
      <c r="T240">
        <v>20.9</v>
      </c>
      <c r="U240" t="s">
        <v>30</v>
      </c>
      <c r="V240" t="s">
        <v>30</v>
      </c>
      <c r="X240" t="str">
        <f>IF(ISBLANK(Table1[[#This Row],[Parent_Education_Level]]),"None",Table1[[#This Row],[Parent_Education_Level]])</f>
        <v>None</v>
      </c>
      <c r="Y240" t="s">
        <v>48</v>
      </c>
      <c r="Z240">
        <v>10</v>
      </c>
      <c r="AA240">
        <v>8.8000000000000007</v>
      </c>
    </row>
    <row r="241" spans="1:27" x14ac:dyDescent="0.35">
      <c r="A241" s="2" t="s">
        <v>536</v>
      </c>
      <c r="B241" s="2" t="s">
        <v>59</v>
      </c>
      <c r="C241" s="2" t="s">
        <v>36</v>
      </c>
      <c r="D241" t="s">
        <v>537</v>
      </c>
      <c r="E241" s="2" t="s">
        <v>27</v>
      </c>
      <c r="F241" s="2">
        <v>22</v>
      </c>
      <c r="G241" s="2" t="s">
        <v>57</v>
      </c>
      <c r="H241">
        <v>84.87</v>
      </c>
      <c r="I241" s="3">
        <f>IF(ISBLANK(Table1[[#This Row],[Attendance (%)]]),AVERAGE(H241:H5239),Table1[[#This Row],[Attendance (%)]])</f>
        <v>84.87</v>
      </c>
      <c r="J241">
        <v>74.510000000000005</v>
      </c>
      <c r="K241">
        <v>60.98</v>
      </c>
      <c r="M241" s="3">
        <f>IF(ISBLANK(Table1[[#This Row],[Assignments_Avg]]),AVERAGE(L241:L5239),Table1[[#This Row],[Assignments_Avg]])</f>
        <v>74.844399343031583</v>
      </c>
      <c r="N241">
        <v>54.87</v>
      </c>
      <c r="O241">
        <v>5.79</v>
      </c>
      <c r="P241">
        <v>97.05</v>
      </c>
      <c r="Q241">
        <v>94.39</v>
      </c>
      <c r="R241" s="2" t="s">
        <v>29</v>
      </c>
      <c r="S241" s="2" t="str">
        <f>IF(Table1[[#This Row],[Grade]]="F","Fail","Passes")</f>
        <v>Fail</v>
      </c>
      <c r="T241">
        <v>22.1</v>
      </c>
      <c r="U241" t="s">
        <v>30</v>
      </c>
      <c r="V241" t="s">
        <v>31</v>
      </c>
      <c r="W241" t="s">
        <v>69</v>
      </c>
      <c r="X241" t="str">
        <f>IF(ISBLANK(Table1[[#This Row],[Parent_Education_Level]]),"None",Table1[[#This Row],[Parent_Education_Level]])</f>
        <v>Bachelor's</v>
      </c>
      <c r="Y241" t="s">
        <v>33</v>
      </c>
      <c r="Z241">
        <v>9</v>
      </c>
      <c r="AA241">
        <v>6.1</v>
      </c>
    </row>
    <row r="242" spans="1:27" x14ac:dyDescent="0.35">
      <c r="A242" s="2" t="s">
        <v>538</v>
      </c>
      <c r="B242" s="2" t="s">
        <v>71</v>
      </c>
      <c r="C242" s="2" t="s">
        <v>94</v>
      </c>
      <c r="D242" t="s">
        <v>539</v>
      </c>
      <c r="E242" s="2" t="s">
        <v>27</v>
      </c>
      <c r="F242" s="2">
        <v>18</v>
      </c>
      <c r="G242" s="2" t="s">
        <v>28</v>
      </c>
      <c r="H242">
        <v>61.22</v>
      </c>
      <c r="I242" s="3">
        <f>IF(ISBLANK(Table1[[#This Row],[Attendance (%)]]),AVERAGE(H242:H5240),Table1[[#This Row],[Attendance (%)]])</f>
        <v>61.22</v>
      </c>
      <c r="J242">
        <v>55.65</v>
      </c>
      <c r="K242">
        <v>55.49</v>
      </c>
      <c r="L242">
        <v>90.77</v>
      </c>
      <c r="M242" s="3">
        <f>IF(ISBLANK(Table1[[#This Row],[Assignments_Avg]]),AVERAGE(L242:L5240),Table1[[#This Row],[Assignments_Avg]])</f>
        <v>90.77</v>
      </c>
      <c r="N242">
        <v>62.12</v>
      </c>
      <c r="O242">
        <v>4.47</v>
      </c>
      <c r="P242">
        <v>82.86</v>
      </c>
      <c r="Q242">
        <v>91.09</v>
      </c>
      <c r="R242" s="2" t="s">
        <v>29</v>
      </c>
      <c r="S242" s="2" t="str">
        <f>IF(Table1[[#This Row],[Grade]]="F","Fail","Passes")</f>
        <v>Fail</v>
      </c>
      <c r="T242">
        <v>16.899999999999999</v>
      </c>
      <c r="U242" t="s">
        <v>30</v>
      </c>
      <c r="V242" t="s">
        <v>31</v>
      </c>
      <c r="X242" t="str">
        <f>IF(ISBLANK(Table1[[#This Row],[Parent_Education_Level]]),"None",Table1[[#This Row],[Parent_Education_Level]])</f>
        <v>None</v>
      </c>
      <c r="Y242" t="s">
        <v>33</v>
      </c>
      <c r="Z242">
        <v>1</v>
      </c>
      <c r="AA242">
        <v>4.5</v>
      </c>
    </row>
    <row r="243" spans="1:27" x14ac:dyDescent="0.35">
      <c r="A243" s="2" t="s">
        <v>540</v>
      </c>
      <c r="B243" s="2" t="s">
        <v>24</v>
      </c>
      <c r="C243" s="2" t="s">
        <v>25</v>
      </c>
      <c r="D243" t="s">
        <v>541</v>
      </c>
      <c r="E243" s="2" t="s">
        <v>27</v>
      </c>
      <c r="F243" s="2">
        <v>23</v>
      </c>
      <c r="G243" s="2" t="s">
        <v>57</v>
      </c>
      <c r="H243">
        <v>53.42</v>
      </c>
      <c r="I243" s="3">
        <f>IF(ISBLANK(Table1[[#This Row],[Attendance (%)]]),AVERAGE(H243:H5241),Table1[[#This Row],[Attendance (%)]])</f>
        <v>53.42</v>
      </c>
      <c r="J243">
        <v>94.74</v>
      </c>
      <c r="K243">
        <v>53.35</v>
      </c>
      <c r="L243">
        <v>77.78</v>
      </c>
      <c r="M243" s="3">
        <f>IF(ISBLANK(Table1[[#This Row],[Assignments_Avg]]),AVERAGE(L243:L5241),Table1[[#This Row],[Assignments_Avg]])</f>
        <v>77.78</v>
      </c>
      <c r="N243">
        <v>63.17</v>
      </c>
      <c r="O243">
        <v>8.65</v>
      </c>
      <c r="P243">
        <v>84.35</v>
      </c>
      <c r="Q243">
        <v>88.89</v>
      </c>
      <c r="R243" s="2" t="s">
        <v>46</v>
      </c>
      <c r="S243" s="2" t="str">
        <f>IF(Table1[[#This Row],[Grade]]="F","Fail","Passes")</f>
        <v>Passes</v>
      </c>
      <c r="T243">
        <v>28.6</v>
      </c>
      <c r="U243" t="s">
        <v>30</v>
      </c>
      <c r="V243" t="s">
        <v>31</v>
      </c>
      <c r="W243" t="s">
        <v>40</v>
      </c>
      <c r="X243" t="str">
        <f>IF(ISBLANK(Table1[[#This Row],[Parent_Education_Level]]),"None",Table1[[#This Row],[Parent_Education_Level]])</f>
        <v>None</v>
      </c>
      <c r="Y243" t="s">
        <v>48</v>
      </c>
      <c r="Z243">
        <v>6</v>
      </c>
      <c r="AA243">
        <v>8.9</v>
      </c>
    </row>
    <row r="244" spans="1:27" x14ac:dyDescent="0.35">
      <c r="A244" s="2" t="s">
        <v>542</v>
      </c>
      <c r="B244" s="2" t="s">
        <v>35</v>
      </c>
      <c r="C244" s="2" t="s">
        <v>36</v>
      </c>
      <c r="D244" t="s">
        <v>543</v>
      </c>
      <c r="E244" s="2" t="s">
        <v>38</v>
      </c>
      <c r="F244" s="2">
        <v>19</v>
      </c>
      <c r="G244" s="2" t="s">
        <v>57</v>
      </c>
      <c r="H244">
        <v>74.069999999999993</v>
      </c>
      <c r="I244" s="3">
        <f>IF(ISBLANK(Table1[[#This Row],[Attendance (%)]]),AVERAGE(H244:H5242),Table1[[#This Row],[Attendance (%)]])</f>
        <v>74.069999999999993</v>
      </c>
      <c r="J244">
        <v>41.09</v>
      </c>
      <c r="K244">
        <v>49.53</v>
      </c>
      <c r="L244">
        <v>97.18</v>
      </c>
      <c r="M244" s="3">
        <f>IF(ISBLANK(Table1[[#This Row],[Assignments_Avg]]),AVERAGE(L244:L5242),Table1[[#This Row],[Assignments_Avg]])</f>
        <v>97.18</v>
      </c>
      <c r="N244">
        <v>62.25</v>
      </c>
      <c r="O244">
        <v>3.94</v>
      </c>
      <c r="P244">
        <v>87.98</v>
      </c>
      <c r="Q244">
        <v>77.959999999999994</v>
      </c>
      <c r="R244" s="2" t="s">
        <v>46</v>
      </c>
      <c r="S244" s="2" t="str">
        <f>IF(Table1[[#This Row],[Grade]]="F","Fail","Passes")</f>
        <v>Passes</v>
      </c>
      <c r="T244">
        <v>14.4</v>
      </c>
      <c r="U244" t="s">
        <v>31</v>
      </c>
      <c r="V244" t="s">
        <v>31</v>
      </c>
      <c r="W244" t="s">
        <v>62</v>
      </c>
      <c r="X244" t="str">
        <f>IF(ISBLANK(Table1[[#This Row],[Parent_Education_Level]]),"None",Table1[[#This Row],[Parent_Education_Level]])</f>
        <v>PhD</v>
      </c>
      <c r="Y244" t="s">
        <v>52</v>
      </c>
      <c r="Z244">
        <v>3</v>
      </c>
      <c r="AA244">
        <v>5.4</v>
      </c>
    </row>
    <row r="245" spans="1:27" x14ac:dyDescent="0.35">
      <c r="A245" s="2" t="s">
        <v>544</v>
      </c>
      <c r="B245" s="2" t="s">
        <v>120</v>
      </c>
      <c r="C245" s="2" t="s">
        <v>79</v>
      </c>
      <c r="D245" t="s">
        <v>545</v>
      </c>
      <c r="E245" s="2" t="s">
        <v>38</v>
      </c>
      <c r="F245" s="2">
        <v>21</v>
      </c>
      <c r="G245" s="2" t="s">
        <v>28</v>
      </c>
      <c r="H245">
        <v>58.46</v>
      </c>
      <c r="I245" s="3">
        <f>IF(ISBLANK(Table1[[#This Row],[Attendance (%)]]),AVERAGE(H245:H5243),Table1[[#This Row],[Attendance (%)]])</f>
        <v>58.46</v>
      </c>
      <c r="J245">
        <v>61.99</v>
      </c>
      <c r="K245">
        <v>99.95</v>
      </c>
      <c r="M245" s="3">
        <f>IF(ISBLANK(Table1[[#This Row],[Assignments_Avg]]),AVERAGE(L245:L5243),Table1[[#This Row],[Assignments_Avg]])</f>
        <v>74.834726461610828</v>
      </c>
      <c r="N245">
        <v>60.55</v>
      </c>
      <c r="O245">
        <v>6.54</v>
      </c>
      <c r="P245">
        <v>67.05</v>
      </c>
      <c r="Q245">
        <v>61.04</v>
      </c>
      <c r="R245" s="2" t="s">
        <v>29</v>
      </c>
      <c r="S245" s="2" t="str">
        <f>IF(Table1[[#This Row],[Grade]]="F","Fail","Passes")</f>
        <v>Fail</v>
      </c>
      <c r="T245">
        <v>14.5</v>
      </c>
      <c r="U245" t="s">
        <v>30</v>
      </c>
      <c r="V245" t="s">
        <v>31</v>
      </c>
      <c r="W245" t="s">
        <v>32</v>
      </c>
      <c r="X245" t="str">
        <f>IF(ISBLANK(Table1[[#This Row],[Parent_Education_Level]]),"None",Table1[[#This Row],[Parent_Education_Level]])</f>
        <v>High School</v>
      </c>
      <c r="Y245" t="s">
        <v>48</v>
      </c>
      <c r="Z245">
        <v>6</v>
      </c>
      <c r="AA245">
        <v>7.3</v>
      </c>
    </row>
    <row r="246" spans="1:27" x14ac:dyDescent="0.35">
      <c r="A246" s="2" t="s">
        <v>546</v>
      </c>
      <c r="B246" s="2" t="s">
        <v>24</v>
      </c>
      <c r="C246" s="2" t="s">
        <v>36</v>
      </c>
      <c r="D246" t="s">
        <v>547</v>
      </c>
      <c r="E246" s="2" t="s">
        <v>38</v>
      </c>
      <c r="F246" s="2">
        <v>21</v>
      </c>
      <c r="G246" s="2" t="s">
        <v>57</v>
      </c>
      <c r="H246">
        <v>86.47</v>
      </c>
      <c r="I246" s="3">
        <f>IF(ISBLANK(Table1[[#This Row],[Attendance (%)]]),AVERAGE(H246:H5244),Table1[[#This Row],[Attendance (%)]])</f>
        <v>86.47</v>
      </c>
      <c r="J246">
        <v>83.73</v>
      </c>
      <c r="K246">
        <v>57.71</v>
      </c>
      <c r="M246" s="3">
        <f>IF(ISBLANK(Table1[[#This Row],[Assignments_Avg]]),AVERAGE(L246:L5244),Table1[[#This Row],[Assignments_Avg]])</f>
        <v>74.834726461610828</v>
      </c>
      <c r="N246">
        <v>86.77</v>
      </c>
      <c r="O246">
        <v>4.66</v>
      </c>
      <c r="P246">
        <v>78.180000000000007</v>
      </c>
      <c r="Q246">
        <v>94.19</v>
      </c>
      <c r="R246" s="2" t="s">
        <v>61</v>
      </c>
      <c r="S246" s="2" t="str">
        <f>IF(Table1[[#This Row],[Grade]]="F","Fail","Passes")</f>
        <v>Passes</v>
      </c>
      <c r="T246">
        <v>17.899999999999999</v>
      </c>
      <c r="U246" t="s">
        <v>30</v>
      </c>
      <c r="V246" t="s">
        <v>30</v>
      </c>
      <c r="W246" t="s">
        <v>32</v>
      </c>
      <c r="X246" t="str">
        <f>IF(ISBLANK(Table1[[#This Row],[Parent_Education_Level]]),"None",Table1[[#This Row],[Parent_Education_Level]])</f>
        <v>High School</v>
      </c>
      <c r="Y246" t="s">
        <v>48</v>
      </c>
      <c r="Z246">
        <v>7</v>
      </c>
      <c r="AA246">
        <v>4.7</v>
      </c>
    </row>
    <row r="247" spans="1:27" x14ac:dyDescent="0.35">
      <c r="A247" s="2" t="s">
        <v>548</v>
      </c>
      <c r="B247" s="2" t="s">
        <v>97</v>
      </c>
      <c r="C247" s="2" t="s">
        <v>36</v>
      </c>
      <c r="D247" t="s">
        <v>549</v>
      </c>
      <c r="E247" s="2" t="s">
        <v>38</v>
      </c>
      <c r="F247" s="2">
        <v>21</v>
      </c>
      <c r="G247" s="2" t="s">
        <v>45</v>
      </c>
      <c r="H247">
        <v>61.88</v>
      </c>
      <c r="I247" s="3">
        <f>IF(ISBLANK(Table1[[#This Row],[Attendance (%)]]),AVERAGE(H247:H5245),Table1[[#This Row],[Attendance (%)]])</f>
        <v>61.88</v>
      </c>
      <c r="J247">
        <v>65.63</v>
      </c>
      <c r="K247">
        <v>64.33</v>
      </c>
      <c r="L247">
        <v>65.91</v>
      </c>
      <c r="M247" s="3">
        <f>IF(ISBLANK(Table1[[#This Row],[Assignments_Avg]]),AVERAGE(L247:L5245),Table1[[#This Row],[Assignments_Avg]])</f>
        <v>65.91</v>
      </c>
      <c r="N247">
        <v>90.93</v>
      </c>
      <c r="O247">
        <v>5.93</v>
      </c>
      <c r="P247">
        <v>63.51</v>
      </c>
      <c r="Q247">
        <v>67.650000000000006</v>
      </c>
      <c r="R247" s="2" t="s">
        <v>61</v>
      </c>
      <c r="S247" s="2" t="str">
        <f>IF(Table1[[#This Row],[Grade]]="F","Fail","Passes")</f>
        <v>Passes</v>
      </c>
      <c r="T247">
        <v>19.600000000000001</v>
      </c>
      <c r="U247" t="s">
        <v>30</v>
      </c>
      <c r="V247" t="s">
        <v>30</v>
      </c>
      <c r="W247" t="s">
        <v>69</v>
      </c>
      <c r="X247" t="str">
        <f>IF(ISBLANK(Table1[[#This Row],[Parent_Education_Level]]),"None",Table1[[#This Row],[Parent_Education_Level]])</f>
        <v>Bachelor's</v>
      </c>
      <c r="Y247" t="s">
        <v>48</v>
      </c>
      <c r="Z247">
        <v>1</v>
      </c>
      <c r="AA247">
        <v>7.6</v>
      </c>
    </row>
    <row r="248" spans="1:27" x14ac:dyDescent="0.35">
      <c r="A248" s="2" t="s">
        <v>550</v>
      </c>
      <c r="B248" s="2" t="s">
        <v>120</v>
      </c>
      <c r="C248" s="2" t="s">
        <v>43</v>
      </c>
      <c r="D248" t="s">
        <v>551</v>
      </c>
      <c r="E248" s="2" t="s">
        <v>27</v>
      </c>
      <c r="F248" s="2">
        <v>22</v>
      </c>
      <c r="G248" s="2" t="s">
        <v>57</v>
      </c>
      <c r="H248">
        <v>67.12</v>
      </c>
      <c r="I248" s="3">
        <f>IF(ISBLANK(Table1[[#This Row],[Attendance (%)]]),AVERAGE(H248:H5246),Table1[[#This Row],[Attendance (%)]])</f>
        <v>67.12</v>
      </c>
      <c r="J248">
        <v>41.49</v>
      </c>
      <c r="K248">
        <v>92.28</v>
      </c>
      <c r="L248">
        <v>80.08</v>
      </c>
      <c r="M248" s="3">
        <f>IF(ISBLANK(Table1[[#This Row],[Assignments_Avg]]),AVERAGE(L248:L5246),Table1[[#This Row],[Assignments_Avg]])</f>
        <v>80.08</v>
      </c>
      <c r="N248">
        <v>66.36</v>
      </c>
      <c r="O248">
        <v>0.41</v>
      </c>
      <c r="P248">
        <v>91.73</v>
      </c>
      <c r="Q248">
        <v>51.01</v>
      </c>
      <c r="R248" s="2" t="s">
        <v>77</v>
      </c>
      <c r="S248" s="2" t="str">
        <f>IF(Table1[[#This Row],[Grade]]="F","Fail","Passes")</f>
        <v>Passes</v>
      </c>
      <c r="T248">
        <v>18.399999999999999</v>
      </c>
      <c r="U248" t="s">
        <v>31</v>
      </c>
      <c r="V248" t="s">
        <v>31</v>
      </c>
      <c r="W248" t="s">
        <v>40</v>
      </c>
      <c r="X248" t="str">
        <f>IF(ISBLANK(Table1[[#This Row],[Parent_Education_Level]]),"None",Table1[[#This Row],[Parent_Education_Level]])</f>
        <v>None</v>
      </c>
      <c r="Y248" t="s">
        <v>33</v>
      </c>
      <c r="Z248">
        <v>6</v>
      </c>
      <c r="AA248">
        <v>8.9</v>
      </c>
    </row>
    <row r="249" spans="1:27" x14ac:dyDescent="0.35">
      <c r="A249" s="2" t="s">
        <v>552</v>
      </c>
      <c r="B249" s="2" t="s">
        <v>120</v>
      </c>
      <c r="C249" s="2" t="s">
        <v>36</v>
      </c>
      <c r="D249" t="s">
        <v>553</v>
      </c>
      <c r="E249" s="2" t="s">
        <v>27</v>
      </c>
      <c r="F249" s="2">
        <v>18</v>
      </c>
      <c r="G249" s="2" t="s">
        <v>57</v>
      </c>
      <c r="H249">
        <v>78.37</v>
      </c>
      <c r="I249" s="3">
        <f>IF(ISBLANK(Table1[[#This Row],[Attendance (%)]]),AVERAGE(H249:H5247),Table1[[#This Row],[Attendance (%)]])</f>
        <v>78.37</v>
      </c>
      <c r="J249">
        <v>43.96</v>
      </c>
      <c r="K249">
        <v>78.510000000000005</v>
      </c>
      <c r="L249">
        <v>83.74</v>
      </c>
      <c r="M249" s="3">
        <f>IF(ISBLANK(Table1[[#This Row],[Assignments_Avg]]),AVERAGE(L249:L5247),Table1[[#This Row],[Assignments_Avg]])</f>
        <v>83.74</v>
      </c>
      <c r="N249">
        <v>65.260000000000005</v>
      </c>
      <c r="O249">
        <v>4.6100000000000003</v>
      </c>
      <c r="P249">
        <v>79.97</v>
      </c>
      <c r="Q249">
        <v>99.09</v>
      </c>
      <c r="R249" s="2" t="s">
        <v>61</v>
      </c>
      <c r="S249" s="2" t="str">
        <f>IF(Table1[[#This Row],[Grade]]="F","Fail","Passes")</f>
        <v>Passes</v>
      </c>
      <c r="T249">
        <v>25.5</v>
      </c>
      <c r="U249" t="s">
        <v>30</v>
      </c>
      <c r="V249" t="s">
        <v>31</v>
      </c>
      <c r="W249" t="s">
        <v>32</v>
      </c>
      <c r="X249" t="str">
        <f>IF(ISBLANK(Table1[[#This Row],[Parent_Education_Level]]),"None",Table1[[#This Row],[Parent_Education_Level]])</f>
        <v>High School</v>
      </c>
      <c r="Y249" t="s">
        <v>48</v>
      </c>
      <c r="Z249">
        <v>8</v>
      </c>
      <c r="AA249">
        <v>8.9</v>
      </c>
    </row>
    <row r="250" spans="1:27" x14ac:dyDescent="0.35">
      <c r="A250" s="2" t="s">
        <v>554</v>
      </c>
      <c r="B250" s="2" t="s">
        <v>120</v>
      </c>
      <c r="C250" s="2" t="s">
        <v>79</v>
      </c>
      <c r="D250" t="s">
        <v>555</v>
      </c>
      <c r="E250" s="2" t="s">
        <v>27</v>
      </c>
      <c r="F250" s="2">
        <v>22</v>
      </c>
      <c r="G250" s="2" t="s">
        <v>51</v>
      </c>
      <c r="H250">
        <v>64.25</v>
      </c>
      <c r="I250" s="3">
        <f>IF(ISBLANK(Table1[[#This Row],[Attendance (%)]]),AVERAGE(H250:H5248),Table1[[#This Row],[Attendance (%)]])</f>
        <v>64.25</v>
      </c>
      <c r="J250">
        <v>78.92</v>
      </c>
      <c r="K250">
        <v>62.12</v>
      </c>
      <c r="M250" s="3">
        <f>IF(ISBLANK(Table1[[#This Row],[Assignments_Avg]]),AVERAGE(L250:L5248),Table1[[#This Row],[Assignments_Avg]])</f>
        <v>74.833498590225688</v>
      </c>
      <c r="N250">
        <v>92.2</v>
      </c>
      <c r="O250">
        <v>5.56</v>
      </c>
      <c r="P250">
        <v>62.17</v>
      </c>
      <c r="Q250">
        <v>93.06</v>
      </c>
      <c r="R250" s="2" t="s">
        <v>61</v>
      </c>
      <c r="S250" s="2" t="str">
        <f>IF(Table1[[#This Row],[Grade]]="F","Fail","Passes")</f>
        <v>Passes</v>
      </c>
      <c r="T250">
        <v>25.9</v>
      </c>
      <c r="U250" t="s">
        <v>31</v>
      </c>
      <c r="V250" t="s">
        <v>31</v>
      </c>
      <c r="W250" t="s">
        <v>69</v>
      </c>
      <c r="X250" t="str">
        <f>IF(ISBLANK(Table1[[#This Row],[Parent_Education_Level]]),"None",Table1[[#This Row],[Parent_Education_Level]])</f>
        <v>Bachelor's</v>
      </c>
      <c r="Y250" t="s">
        <v>33</v>
      </c>
      <c r="Z250">
        <v>5</v>
      </c>
      <c r="AA250">
        <v>4.5999999999999996</v>
      </c>
    </row>
    <row r="251" spans="1:27" x14ac:dyDescent="0.35">
      <c r="A251" s="2" t="s">
        <v>556</v>
      </c>
      <c r="B251" s="2" t="s">
        <v>54</v>
      </c>
      <c r="C251" s="2" t="s">
        <v>79</v>
      </c>
      <c r="D251" t="s">
        <v>557</v>
      </c>
      <c r="E251" s="2" t="s">
        <v>38</v>
      </c>
      <c r="F251" s="2">
        <v>22</v>
      </c>
      <c r="G251" s="2" t="s">
        <v>28</v>
      </c>
      <c r="I251" s="3">
        <f>IF(ISBLANK(Table1[[#This Row],[Attendance (%)]]),AVERAGE(H251:H5249),Table1[[#This Row],[Attendance (%)]])</f>
        <v>75.465875852339764</v>
      </c>
      <c r="J251">
        <v>97.89</v>
      </c>
      <c r="K251">
        <v>93.9</v>
      </c>
      <c r="L251">
        <v>91.11</v>
      </c>
      <c r="M251" s="3">
        <f>IF(ISBLANK(Table1[[#This Row],[Assignments_Avg]]),AVERAGE(L251:L5249),Table1[[#This Row],[Assignments_Avg]])</f>
        <v>91.11</v>
      </c>
      <c r="N251">
        <v>81.2</v>
      </c>
      <c r="O251">
        <v>4.93</v>
      </c>
      <c r="P251">
        <v>94.99</v>
      </c>
      <c r="Q251">
        <v>81.13</v>
      </c>
      <c r="R251" s="2" t="s">
        <v>61</v>
      </c>
      <c r="S251" s="2" t="str">
        <f>IF(Table1[[#This Row],[Grade]]="F","Fail","Passes")</f>
        <v>Passes</v>
      </c>
      <c r="T251">
        <v>8.3000000000000007</v>
      </c>
      <c r="U251" t="s">
        <v>30</v>
      </c>
      <c r="V251" t="s">
        <v>31</v>
      </c>
      <c r="W251" t="s">
        <v>62</v>
      </c>
      <c r="X251" t="str">
        <f>IF(ISBLANK(Table1[[#This Row],[Parent_Education_Level]]),"None",Table1[[#This Row],[Parent_Education_Level]])</f>
        <v>PhD</v>
      </c>
      <c r="Y251" t="s">
        <v>33</v>
      </c>
      <c r="Z251">
        <v>5</v>
      </c>
      <c r="AA251">
        <v>7.8</v>
      </c>
    </row>
    <row r="252" spans="1:27" x14ac:dyDescent="0.35">
      <c r="A252" s="2" t="s">
        <v>558</v>
      </c>
      <c r="B252" s="2" t="s">
        <v>97</v>
      </c>
      <c r="C252" s="2" t="s">
        <v>55</v>
      </c>
      <c r="D252" t="s">
        <v>559</v>
      </c>
      <c r="E252" s="2" t="s">
        <v>27</v>
      </c>
      <c r="F252" s="2">
        <v>23</v>
      </c>
      <c r="G252" s="2" t="s">
        <v>45</v>
      </c>
      <c r="H252">
        <v>90.78</v>
      </c>
      <c r="I252" s="3">
        <f>IF(ISBLANK(Table1[[#This Row],[Attendance (%)]]),AVERAGE(H252:H5250),Table1[[#This Row],[Attendance (%)]])</f>
        <v>90.78</v>
      </c>
      <c r="J252">
        <v>73.11</v>
      </c>
      <c r="K252">
        <v>84.98</v>
      </c>
      <c r="L252">
        <v>59.17</v>
      </c>
      <c r="M252" s="3">
        <f>IF(ISBLANK(Table1[[#This Row],[Assignments_Avg]]),AVERAGE(L252:L5250),Table1[[#This Row],[Assignments_Avg]])</f>
        <v>59.17</v>
      </c>
      <c r="N252">
        <v>64.67</v>
      </c>
      <c r="O252">
        <v>8.4700000000000006</v>
      </c>
      <c r="P252">
        <v>79.040000000000006</v>
      </c>
      <c r="Q252">
        <v>50.62</v>
      </c>
      <c r="R252" s="2" t="s">
        <v>39</v>
      </c>
      <c r="S252" s="2" t="str">
        <f>IF(Table1[[#This Row],[Grade]]="F","Fail","Passes")</f>
        <v>Passes</v>
      </c>
      <c r="T252">
        <v>19.899999999999999</v>
      </c>
      <c r="U252" t="s">
        <v>30</v>
      </c>
      <c r="V252" t="s">
        <v>31</v>
      </c>
      <c r="X252" t="str">
        <f>IF(ISBLANK(Table1[[#This Row],[Parent_Education_Level]]),"None",Table1[[#This Row],[Parent_Education_Level]])</f>
        <v>None</v>
      </c>
      <c r="Y252" t="s">
        <v>48</v>
      </c>
      <c r="Z252">
        <v>7</v>
      </c>
      <c r="AA252">
        <v>7.3</v>
      </c>
    </row>
    <row r="253" spans="1:27" x14ac:dyDescent="0.35">
      <c r="A253" s="2" t="s">
        <v>560</v>
      </c>
      <c r="B253" s="2" t="s">
        <v>120</v>
      </c>
      <c r="C253" s="2" t="s">
        <v>36</v>
      </c>
      <c r="D253" t="s">
        <v>561</v>
      </c>
      <c r="E253" s="2" t="s">
        <v>38</v>
      </c>
      <c r="F253" s="2">
        <v>20</v>
      </c>
      <c r="G253" s="2" t="s">
        <v>57</v>
      </c>
      <c r="H253">
        <v>58.96</v>
      </c>
      <c r="I253" s="3">
        <f>IF(ISBLANK(Table1[[#This Row],[Attendance (%)]]),AVERAGE(H253:H5251),Table1[[#This Row],[Attendance (%)]])</f>
        <v>58.96</v>
      </c>
      <c r="J253">
        <v>70.41</v>
      </c>
      <c r="K253">
        <v>53.67</v>
      </c>
      <c r="M253" s="3">
        <f>IF(ISBLANK(Table1[[#This Row],[Assignments_Avg]]),AVERAGE(L253:L5251),Table1[[#This Row],[Assignments_Avg]])</f>
        <v>74.833354489891988</v>
      </c>
      <c r="N253">
        <v>85.68</v>
      </c>
      <c r="O253">
        <v>3.11</v>
      </c>
      <c r="P253">
        <v>74.75</v>
      </c>
      <c r="Q253">
        <v>61.39</v>
      </c>
      <c r="R253" s="2" t="s">
        <v>46</v>
      </c>
      <c r="S253" s="2" t="str">
        <f>IF(Table1[[#This Row],[Grade]]="F","Fail","Passes")</f>
        <v>Passes</v>
      </c>
      <c r="T253">
        <v>29.6</v>
      </c>
      <c r="U253" t="s">
        <v>30</v>
      </c>
      <c r="V253" t="s">
        <v>31</v>
      </c>
      <c r="W253" t="s">
        <v>69</v>
      </c>
      <c r="X253" t="str">
        <f>IF(ISBLANK(Table1[[#This Row],[Parent_Education_Level]]),"None",Table1[[#This Row],[Parent_Education_Level]])</f>
        <v>Bachelor's</v>
      </c>
      <c r="Y253" t="s">
        <v>33</v>
      </c>
      <c r="Z253">
        <v>8</v>
      </c>
      <c r="AA253">
        <v>8</v>
      </c>
    </row>
    <row r="254" spans="1:27" x14ac:dyDescent="0.35">
      <c r="A254" s="2" t="s">
        <v>562</v>
      </c>
      <c r="B254" s="2" t="s">
        <v>35</v>
      </c>
      <c r="C254" s="2" t="s">
        <v>43</v>
      </c>
      <c r="D254" t="s">
        <v>563</v>
      </c>
      <c r="E254" s="2" t="s">
        <v>27</v>
      </c>
      <c r="F254" s="2">
        <v>18</v>
      </c>
      <c r="G254" s="2" t="s">
        <v>28</v>
      </c>
      <c r="H254">
        <v>54.11</v>
      </c>
      <c r="I254" s="3">
        <f>IF(ISBLANK(Table1[[#This Row],[Attendance (%)]]),AVERAGE(H254:H5252),Table1[[#This Row],[Attendance (%)]])</f>
        <v>54.11</v>
      </c>
      <c r="J254">
        <v>59.1</v>
      </c>
      <c r="K254">
        <v>78.62</v>
      </c>
      <c r="L254">
        <v>84.32</v>
      </c>
      <c r="M254" s="3">
        <f>IF(ISBLANK(Table1[[#This Row],[Assignments_Avg]]),AVERAGE(L254:L5252),Table1[[#This Row],[Assignments_Avg]])</f>
        <v>84.32</v>
      </c>
      <c r="N254">
        <v>67.23</v>
      </c>
      <c r="O254">
        <v>8.84</v>
      </c>
      <c r="P254">
        <v>51.72</v>
      </c>
      <c r="Q254">
        <v>72.599999999999994</v>
      </c>
      <c r="R254" s="2" t="s">
        <v>77</v>
      </c>
      <c r="S254" s="2" t="str">
        <f>IF(Table1[[#This Row],[Grade]]="F","Fail","Passes")</f>
        <v>Passes</v>
      </c>
      <c r="T254">
        <v>20</v>
      </c>
      <c r="U254" t="s">
        <v>30</v>
      </c>
      <c r="V254" t="s">
        <v>31</v>
      </c>
      <c r="W254" t="s">
        <v>69</v>
      </c>
      <c r="X254" t="str">
        <f>IF(ISBLANK(Table1[[#This Row],[Parent_Education_Level]]),"None",Table1[[#This Row],[Parent_Education_Level]])</f>
        <v>Bachelor's</v>
      </c>
      <c r="Y254" t="s">
        <v>33</v>
      </c>
      <c r="Z254">
        <v>7</v>
      </c>
      <c r="AA254">
        <v>5.7</v>
      </c>
    </row>
    <row r="255" spans="1:27" x14ac:dyDescent="0.35">
      <c r="A255" s="2" t="s">
        <v>564</v>
      </c>
      <c r="B255" s="2" t="s">
        <v>42</v>
      </c>
      <c r="C255" s="2" t="s">
        <v>36</v>
      </c>
      <c r="D255" t="s">
        <v>565</v>
      </c>
      <c r="E255" s="2" t="s">
        <v>27</v>
      </c>
      <c r="F255" s="2">
        <v>21</v>
      </c>
      <c r="G255" s="2" t="s">
        <v>45</v>
      </c>
      <c r="H255">
        <v>66.42</v>
      </c>
      <c r="I255" s="3">
        <f>IF(ISBLANK(Table1[[#This Row],[Attendance (%)]]),AVERAGE(H255:H5253),Table1[[#This Row],[Attendance (%)]])</f>
        <v>66.42</v>
      </c>
      <c r="J255">
        <v>55.4</v>
      </c>
      <c r="K255">
        <v>95.34</v>
      </c>
      <c r="M255" s="3">
        <f>IF(ISBLANK(Table1[[#This Row],[Assignments_Avg]]),AVERAGE(L255:L5253),Table1[[#This Row],[Assignments_Avg]])</f>
        <v>74.831123912532448</v>
      </c>
      <c r="N255">
        <v>79.33</v>
      </c>
      <c r="O255">
        <v>4.03</v>
      </c>
      <c r="P255">
        <v>95.49</v>
      </c>
      <c r="Q255">
        <v>81.400000000000006</v>
      </c>
      <c r="R255" s="2" t="s">
        <v>77</v>
      </c>
      <c r="S255" s="2" t="str">
        <f>IF(Table1[[#This Row],[Grade]]="F","Fail","Passes")</f>
        <v>Passes</v>
      </c>
      <c r="T255">
        <v>22.2</v>
      </c>
      <c r="U255" t="s">
        <v>30</v>
      </c>
      <c r="V255" t="s">
        <v>31</v>
      </c>
      <c r="W255" t="s">
        <v>40</v>
      </c>
      <c r="X255" t="str">
        <f>IF(ISBLANK(Table1[[#This Row],[Parent_Education_Level]]),"None",Table1[[#This Row],[Parent_Education_Level]])</f>
        <v>None</v>
      </c>
      <c r="Y255" t="s">
        <v>52</v>
      </c>
      <c r="Z255">
        <v>3</v>
      </c>
      <c r="AA255">
        <v>6</v>
      </c>
    </row>
    <row r="256" spans="1:27" x14ac:dyDescent="0.35">
      <c r="A256" s="2" t="s">
        <v>566</v>
      </c>
      <c r="B256" s="2" t="s">
        <v>120</v>
      </c>
      <c r="C256" s="2" t="s">
        <v>25</v>
      </c>
      <c r="D256" t="s">
        <v>567</v>
      </c>
      <c r="E256" s="2" t="s">
        <v>27</v>
      </c>
      <c r="F256" s="2">
        <v>19</v>
      </c>
      <c r="G256" s="2" t="s">
        <v>57</v>
      </c>
      <c r="H256">
        <v>71.22</v>
      </c>
      <c r="I256" s="3">
        <f>IF(ISBLANK(Table1[[#This Row],[Attendance (%)]]),AVERAGE(H256:H5254),Table1[[#This Row],[Attendance (%)]])</f>
        <v>71.22</v>
      </c>
      <c r="J256">
        <v>41.26</v>
      </c>
      <c r="K256">
        <v>69.790000000000006</v>
      </c>
      <c r="L256">
        <v>71.989999999999995</v>
      </c>
      <c r="M256" s="3">
        <f>IF(ISBLANK(Table1[[#This Row],[Assignments_Avg]]),AVERAGE(L256:L5254),Table1[[#This Row],[Assignments_Avg]])</f>
        <v>71.989999999999995</v>
      </c>
      <c r="N256">
        <v>99.63</v>
      </c>
      <c r="O256">
        <v>6.95</v>
      </c>
      <c r="P256">
        <v>97.61</v>
      </c>
      <c r="Q256">
        <v>85.41</v>
      </c>
      <c r="R256" s="2" t="s">
        <v>77</v>
      </c>
      <c r="S256" s="2" t="str">
        <f>IF(Table1[[#This Row],[Grade]]="F","Fail","Passes")</f>
        <v>Passes</v>
      </c>
      <c r="T256">
        <v>26.5</v>
      </c>
      <c r="U256" t="s">
        <v>31</v>
      </c>
      <c r="V256" t="s">
        <v>31</v>
      </c>
      <c r="W256" t="s">
        <v>69</v>
      </c>
      <c r="X256" t="str">
        <f>IF(ISBLANK(Table1[[#This Row],[Parent_Education_Level]]),"None",Table1[[#This Row],[Parent_Education_Level]])</f>
        <v>Bachelor's</v>
      </c>
      <c r="Y256" t="s">
        <v>52</v>
      </c>
      <c r="Z256">
        <v>6</v>
      </c>
      <c r="AA256">
        <v>5.7</v>
      </c>
    </row>
    <row r="257" spans="1:27" x14ac:dyDescent="0.35">
      <c r="A257" s="2" t="s">
        <v>568</v>
      </c>
      <c r="B257" s="2" t="s">
        <v>54</v>
      </c>
      <c r="C257" s="2" t="s">
        <v>25</v>
      </c>
      <c r="D257" t="s">
        <v>569</v>
      </c>
      <c r="E257" s="2" t="s">
        <v>27</v>
      </c>
      <c r="F257" s="2">
        <v>21</v>
      </c>
      <c r="G257" s="2" t="s">
        <v>45</v>
      </c>
      <c r="H257">
        <v>77.13</v>
      </c>
      <c r="I257" s="3">
        <f>IF(ISBLANK(Table1[[#This Row],[Attendance (%)]]),AVERAGE(H257:H5255),Table1[[#This Row],[Attendance (%)]])</f>
        <v>77.13</v>
      </c>
      <c r="J257">
        <v>56.38</v>
      </c>
      <c r="K257">
        <v>84.02</v>
      </c>
      <c r="L257">
        <v>98.19</v>
      </c>
      <c r="M257" s="3">
        <f>IF(ISBLANK(Table1[[#This Row],[Assignments_Avg]]),AVERAGE(L257:L5255),Table1[[#This Row],[Assignments_Avg]])</f>
        <v>98.19</v>
      </c>
      <c r="N257">
        <v>65.08</v>
      </c>
      <c r="O257">
        <v>0.87</v>
      </c>
      <c r="P257">
        <v>78.13</v>
      </c>
      <c r="Q257">
        <v>89.41</v>
      </c>
      <c r="R257" s="2" t="s">
        <v>77</v>
      </c>
      <c r="S257" s="2" t="str">
        <f>IF(Table1[[#This Row],[Grade]]="F","Fail","Passes")</f>
        <v>Passes</v>
      </c>
      <c r="T257">
        <v>26.7</v>
      </c>
      <c r="U257" t="s">
        <v>30</v>
      </c>
      <c r="V257" t="s">
        <v>31</v>
      </c>
      <c r="W257" t="s">
        <v>62</v>
      </c>
      <c r="X257" t="str">
        <f>IF(ISBLANK(Table1[[#This Row],[Parent_Education_Level]]),"None",Table1[[#This Row],[Parent_Education_Level]])</f>
        <v>PhD</v>
      </c>
      <c r="Y257" t="s">
        <v>52</v>
      </c>
      <c r="Z257">
        <v>9</v>
      </c>
      <c r="AA257">
        <v>7.8</v>
      </c>
    </row>
    <row r="258" spans="1:27" x14ac:dyDescent="0.35">
      <c r="A258" s="2" t="s">
        <v>570</v>
      </c>
      <c r="B258" s="2" t="s">
        <v>24</v>
      </c>
      <c r="C258" s="2" t="s">
        <v>43</v>
      </c>
      <c r="D258" t="s">
        <v>571</v>
      </c>
      <c r="E258" s="2" t="s">
        <v>27</v>
      </c>
      <c r="F258" s="2">
        <v>22</v>
      </c>
      <c r="G258" s="2" t="s">
        <v>28</v>
      </c>
      <c r="H258">
        <v>68.62</v>
      </c>
      <c r="I258" s="3">
        <f>IF(ISBLANK(Table1[[#This Row],[Attendance (%)]]),AVERAGE(H258:H5256),Table1[[#This Row],[Attendance (%)]])</f>
        <v>68.62</v>
      </c>
      <c r="J258">
        <v>66.95</v>
      </c>
      <c r="K258">
        <v>98.27</v>
      </c>
      <c r="L258">
        <v>81.290000000000006</v>
      </c>
      <c r="M258" s="3">
        <f>IF(ISBLANK(Table1[[#This Row],[Assignments_Avg]]),AVERAGE(L258:L5256),Table1[[#This Row],[Assignments_Avg]])</f>
        <v>81.290000000000006</v>
      </c>
      <c r="N258">
        <v>96.53</v>
      </c>
      <c r="O258">
        <v>2</v>
      </c>
      <c r="P258">
        <v>72.13</v>
      </c>
      <c r="Q258">
        <v>77.78</v>
      </c>
      <c r="R258" s="2" t="s">
        <v>39</v>
      </c>
      <c r="S258" s="2" t="str">
        <f>IF(Table1[[#This Row],[Grade]]="F","Fail","Passes")</f>
        <v>Passes</v>
      </c>
      <c r="T258">
        <v>5.4</v>
      </c>
      <c r="U258" t="s">
        <v>30</v>
      </c>
      <c r="V258" t="s">
        <v>30</v>
      </c>
      <c r="W258" t="s">
        <v>32</v>
      </c>
      <c r="X258" t="str">
        <f>IF(ISBLANK(Table1[[#This Row],[Parent_Education_Level]]),"None",Table1[[#This Row],[Parent_Education_Level]])</f>
        <v>High School</v>
      </c>
      <c r="Y258" t="s">
        <v>48</v>
      </c>
      <c r="Z258">
        <v>2</v>
      </c>
      <c r="AA258">
        <v>8</v>
      </c>
    </row>
    <row r="259" spans="1:27" x14ac:dyDescent="0.35">
      <c r="A259" s="2" t="s">
        <v>572</v>
      </c>
      <c r="B259" s="2" t="s">
        <v>97</v>
      </c>
      <c r="C259" s="2" t="s">
        <v>55</v>
      </c>
      <c r="D259" t="s">
        <v>573</v>
      </c>
      <c r="E259" s="2" t="s">
        <v>38</v>
      </c>
      <c r="F259" s="2">
        <v>18</v>
      </c>
      <c r="G259" s="2" t="s">
        <v>57</v>
      </c>
      <c r="H259">
        <v>89.5</v>
      </c>
      <c r="I259" s="3">
        <f>IF(ISBLANK(Table1[[#This Row],[Attendance (%)]]),AVERAGE(H259:H5257),Table1[[#This Row],[Attendance (%)]])</f>
        <v>89.5</v>
      </c>
      <c r="J259">
        <v>51.88</v>
      </c>
      <c r="K259">
        <v>81.42</v>
      </c>
      <c r="L259">
        <v>97.45</v>
      </c>
      <c r="M259" s="3">
        <f>IF(ISBLANK(Table1[[#This Row],[Assignments_Avg]]),AVERAGE(L259:L5257),Table1[[#This Row],[Assignments_Avg]])</f>
        <v>97.45</v>
      </c>
      <c r="N259">
        <v>66.03</v>
      </c>
      <c r="O259">
        <v>7.61</v>
      </c>
      <c r="P259">
        <v>67.98</v>
      </c>
      <c r="Q259">
        <v>82.81</v>
      </c>
      <c r="R259" s="2" t="s">
        <v>39</v>
      </c>
      <c r="S259" s="2" t="str">
        <f>IF(Table1[[#This Row],[Grade]]="F","Fail","Passes")</f>
        <v>Passes</v>
      </c>
      <c r="T259">
        <v>11</v>
      </c>
      <c r="U259" t="s">
        <v>30</v>
      </c>
      <c r="V259" t="s">
        <v>31</v>
      </c>
      <c r="X259" t="str">
        <f>IF(ISBLANK(Table1[[#This Row],[Parent_Education_Level]]),"None",Table1[[#This Row],[Parent_Education_Level]])</f>
        <v>None</v>
      </c>
      <c r="Y259" t="s">
        <v>33</v>
      </c>
      <c r="Z259">
        <v>9</v>
      </c>
      <c r="AA259">
        <v>5.2</v>
      </c>
    </row>
    <row r="260" spans="1:27" x14ac:dyDescent="0.35">
      <c r="A260" s="2" t="s">
        <v>574</v>
      </c>
      <c r="B260" s="2" t="s">
        <v>59</v>
      </c>
      <c r="C260" s="2" t="s">
        <v>55</v>
      </c>
      <c r="D260" t="s">
        <v>575</v>
      </c>
      <c r="E260" s="2" t="s">
        <v>27</v>
      </c>
      <c r="F260" s="2">
        <v>24</v>
      </c>
      <c r="G260" s="2" t="s">
        <v>28</v>
      </c>
      <c r="H260">
        <v>51.97</v>
      </c>
      <c r="I260" s="3">
        <f>IF(ISBLANK(Table1[[#This Row],[Attendance (%)]]),AVERAGE(H260:H5258),Table1[[#This Row],[Attendance (%)]])</f>
        <v>51.97</v>
      </c>
      <c r="J260">
        <v>45.24</v>
      </c>
      <c r="K260">
        <v>46.15</v>
      </c>
      <c r="L260">
        <v>86.12</v>
      </c>
      <c r="M260" s="3">
        <f>IF(ISBLANK(Table1[[#This Row],[Assignments_Avg]]),AVERAGE(L260:L5258),Table1[[#This Row],[Assignments_Avg]])</f>
        <v>86.12</v>
      </c>
      <c r="N260">
        <v>77.010000000000005</v>
      </c>
      <c r="O260">
        <v>0.12</v>
      </c>
      <c r="P260">
        <v>63.4</v>
      </c>
      <c r="Q260">
        <v>90.56</v>
      </c>
      <c r="R260" s="2" t="s">
        <v>46</v>
      </c>
      <c r="S260" s="2" t="str">
        <f>IF(Table1[[#This Row],[Grade]]="F","Fail","Passes")</f>
        <v>Passes</v>
      </c>
      <c r="T260">
        <v>26.6</v>
      </c>
      <c r="U260" t="s">
        <v>30</v>
      </c>
      <c r="V260" t="s">
        <v>31</v>
      </c>
      <c r="X260" t="str">
        <f>IF(ISBLANK(Table1[[#This Row],[Parent_Education_Level]]),"None",Table1[[#This Row],[Parent_Education_Level]])</f>
        <v>None</v>
      </c>
      <c r="Y260" t="s">
        <v>33</v>
      </c>
      <c r="Z260">
        <v>3</v>
      </c>
      <c r="AA260">
        <v>6.9</v>
      </c>
    </row>
    <row r="261" spans="1:27" x14ac:dyDescent="0.35">
      <c r="A261" s="2" t="s">
        <v>576</v>
      </c>
      <c r="B261" s="2" t="s">
        <v>54</v>
      </c>
      <c r="C261" s="2" t="s">
        <v>79</v>
      </c>
      <c r="D261" t="s">
        <v>577</v>
      </c>
      <c r="E261" s="2" t="s">
        <v>38</v>
      </c>
      <c r="F261" s="2">
        <v>18</v>
      </c>
      <c r="G261" s="2" t="s">
        <v>28</v>
      </c>
      <c r="H261">
        <v>71.59</v>
      </c>
      <c r="I261" s="3">
        <f>IF(ISBLANK(Table1[[#This Row],[Attendance (%)]]),AVERAGE(H261:H5259),Table1[[#This Row],[Attendance (%)]])</f>
        <v>71.59</v>
      </c>
      <c r="J261">
        <v>83.06</v>
      </c>
      <c r="K261">
        <v>54.67</v>
      </c>
      <c r="L261">
        <v>86.23</v>
      </c>
      <c r="M261" s="3">
        <f>IF(ISBLANK(Table1[[#This Row],[Assignments_Avg]]),AVERAGE(L261:L5259),Table1[[#This Row],[Assignments_Avg]])</f>
        <v>86.23</v>
      </c>
      <c r="N261">
        <v>73</v>
      </c>
      <c r="O261">
        <v>9.69</v>
      </c>
      <c r="P261">
        <v>78.73</v>
      </c>
      <c r="Q261">
        <v>85.99</v>
      </c>
      <c r="R261" s="2" t="s">
        <v>77</v>
      </c>
      <c r="S261" s="2" t="str">
        <f>IF(Table1[[#This Row],[Grade]]="F","Fail","Passes")</f>
        <v>Passes</v>
      </c>
      <c r="T261">
        <v>21.7</v>
      </c>
      <c r="U261" t="s">
        <v>30</v>
      </c>
      <c r="V261" t="s">
        <v>31</v>
      </c>
      <c r="W261" t="s">
        <v>47</v>
      </c>
      <c r="X261" t="str">
        <f>IF(ISBLANK(Table1[[#This Row],[Parent_Education_Level]]),"None",Table1[[#This Row],[Parent_Education_Level]])</f>
        <v>Master's</v>
      </c>
      <c r="Y261" t="s">
        <v>48</v>
      </c>
      <c r="Z261">
        <v>3</v>
      </c>
      <c r="AA261">
        <v>4.5999999999999996</v>
      </c>
    </row>
    <row r="262" spans="1:27" x14ac:dyDescent="0.35">
      <c r="A262" s="2" t="s">
        <v>578</v>
      </c>
      <c r="B262" s="2" t="s">
        <v>120</v>
      </c>
      <c r="C262" s="2" t="s">
        <v>79</v>
      </c>
      <c r="D262" t="s">
        <v>579</v>
      </c>
      <c r="E262" s="2" t="s">
        <v>38</v>
      </c>
      <c r="F262" s="2">
        <v>18</v>
      </c>
      <c r="G262" s="2" t="s">
        <v>57</v>
      </c>
      <c r="H262">
        <v>69.11</v>
      </c>
      <c r="I262" s="3">
        <f>IF(ISBLANK(Table1[[#This Row],[Attendance (%)]]),AVERAGE(H262:H5260),Table1[[#This Row],[Attendance (%)]])</f>
        <v>69.11</v>
      </c>
      <c r="J262">
        <v>93.68</v>
      </c>
      <c r="K262">
        <v>75.709999999999994</v>
      </c>
      <c r="L262">
        <v>79.59</v>
      </c>
      <c r="M262" s="3">
        <f>IF(ISBLANK(Table1[[#This Row],[Assignments_Avg]]),AVERAGE(L262:L5260),Table1[[#This Row],[Assignments_Avg]])</f>
        <v>79.59</v>
      </c>
      <c r="N262">
        <v>89.16</v>
      </c>
      <c r="O262">
        <v>1.91</v>
      </c>
      <c r="P262">
        <v>56.4</v>
      </c>
      <c r="Q262">
        <v>97.74</v>
      </c>
      <c r="R262" s="2" t="s">
        <v>39</v>
      </c>
      <c r="S262" s="2" t="str">
        <f>IF(Table1[[#This Row],[Grade]]="F","Fail","Passes")</f>
        <v>Passes</v>
      </c>
      <c r="T262">
        <v>20.8</v>
      </c>
      <c r="U262" t="s">
        <v>30</v>
      </c>
      <c r="V262" t="s">
        <v>31</v>
      </c>
      <c r="W262" t="s">
        <v>69</v>
      </c>
      <c r="X262" t="str">
        <f>IF(ISBLANK(Table1[[#This Row],[Parent_Education_Level]]),"None",Table1[[#This Row],[Parent_Education_Level]])</f>
        <v>Bachelor's</v>
      </c>
      <c r="Y262" t="s">
        <v>52</v>
      </c>
      <c r="Z262">
        <v>10</v>
      </c>
      <c r="AA262">
        <v>4.0999999999999996</v>
      </c>
    </row>
    <row r="263" spans="1:27" x14ac:dyDescent="0.35">
      <c r="A263" s="2" t="s">
        <v>580</v>
      </c>
      <c r="B263" s="2" t="s">
        <v>97</v>
      </c>
      <c r="C263" s="2" t="s">
        <v>94</v>
      </c>
      <c r="D263" t="s">
        <v>581</v>
      </c>
      <c r="E263" s="2" t="s">
        <v>38</v>
      </c>
      <c r="F263" s="2">
        <v>20</v>
      </c>
      <c r="G263" s="2" t="s">
        <v>28</v>
      </c>
      <c r="H263">
        <v>82.38</v>
      </c>
      <c r="I263" s="3">
        <f>IF(ISBLANK(Table1[[#This Row],[Attendance (%)]]),AVERAGE(H263:H5261),Table1[[#This Row],[Attendance (%)]])</f>
        <v>82.38</v>
      </c>
      <c r="J263">
        <v>96.21</v>
      </c>
      <c r="K263">
        <v>56.53</v>
      </c>
      <c r="L263">
        <v>57.11</v>
      </c>
      <c r="M263" s="3">
        <f>IF(ISBLANK(Table1[[#This Row],[Assignments_Avg]]),AVERAGE(L263:L5261),Table1[[#This Row],[Assignments_Avg]])</f>
        <v>57.11</v>
      </c>
      <c r="N263">
        <v>53.05</v>
      </c>
      <c r="O263">
        <v>9.01</v>
      </c>
      <c r="P263">
        <v>95.96</v>
      </c>
      <c r="Q263">
        <v>93.73</v>
      </c>
      <c r="R263" s="2" t="s">
        <v>29</v>
      </c>
      <c r="S263" s="2" t="str">
        <f>IF(Table1[[#This Row],[Grade]]="F","Fail","Passes")</f>
        <v>Fail</v>
      </c>
      <c r="T263">
        <v>26.5</v>
      </c>
      <c r="U263" t="s">
        <v>31</v>
      </c>
      <c r="V263" t="s">
        <v>31</v>
      </c>
      <c r="W263" t="s">
        <v>40</v>
      </c>
      <c r="X263" t="str">
        <f>IF(ISBLANK(Table1[[#This Row],[Parent_Education_Level]]),"None",Table1[[#This Row],[Parent_Education_Level]])</f>
        <v>None</v>
      </c>
      <c r="Y263" t="s">
        <v>48</v>
      </c>
      <c r="Z263">
        <v>2</v>
      </c>
      <c r="AA263">
        <v>7.1</v>
      </c>
    </row>
    <row r="264" spans="1:27" x14ac:dyDescent="0.35">
      <c r="A264" s="2" t="s">
        <v>582</v>
      </c>
      <c r="B264" s="2" t="s">
        <v>42</v>
      </c>
      <c r="C264" s="2" t="s">
        <v>43</v>
      </c>
      <c r="D264" t="s">
        <v>583</v>
      </c>
      <c r="E264" s="2" t="s">
        <v>38</v>
      </c>
      <c r="F264" s="2">
        <v>21</v>
      </c>
      <c r="G264" s="2" t="s">
        <v>57</v>
      </c>
      <c r="H264">
        <v>98.31</v>
      </c>
      <c r="I264" s="3">
        <f>IF(ISBLANK(Table1[[#This Row],[Attendance (%)]]),AVERAGE(H264:H5262),Table1[[#This Row],[Attendance (%)]])</f>
        <v>98.31</v>
      </c>
      <c r="J264">
        <v>77.08</v>
      </c>
      <c r="K264">
        <v>97.45</v>
      </c>
      <c r="M264" s="3">
        <f>IF(ISBLANK(Table1[[#This Row],[Assignments_Avg]]),AVERAGE(L264:L5262),Table1[[#This Row],[Assignments_Avg]])</f>
        <v>74.817149587750421</v>
      </c>
      <c r="N264">
        <v>81.36</v>
      </c>
      <c r="O264">
        <v>5.16</v>
      </c>
      <c r="P264">
        <v>58.8</v>
      </c>
      <c r="Q264">
        <v>58.47</v>
      </c>
      <c r="R264" s="2" t="s">
        <v>39</v>
      </c>
      <c r="S264" s="2" t="str">
        <f>IF(Table1[[#This Row],[Grade]]="F","Fail","Passes")</f>
        <v>Passes</v>
      </c>
      <c r="T264">
        <v>25.2</v>
      </c>
      <c r="U264" t="s">
        <v>30</v>
      </c>
      <c r="V264" t="s">
        <v>31</v>
      </c>
      <c r="W264" t="s">
        <v>62</v>
      </c>
      <c r="X264" t="str">
        <f>IF(ISBLANK(Table1[[#This Row],[Parent_Education_Level]]),"None",Table1[[#This Row],[Parent_Education_Level]])</f>
        <v>PhD</v>
      </c>
      <c r="Y264" t="s">
        <v>33</v>
      </c>
      <c r="Z264">
        <v>3</v>
      </c>
      <c r="AA264">
        <v>8.1999999999999993</v>
      </c>
    </row>
    <row r="265" spans="1:27" x14ac:dyDescent="0.35">
      <c r="A265" s="2" t="s">
        <v>584</v>
      </c>
      <c r="B265" s="2" t="s">
        <v>120</v>
      </c>
      <c r="C265" s="2" t="s">
        <v>36</v>
      </c>
      <c r="D265" t="s">
        <v>585</v>
      </c>
      <c r="E265" s="2" t="s">
        <v>38</v>
      </c>
      <c r="F265" s="2">
        <v>20</v>
      </c>
      <c r="G265" s="2" t="s">
        <v>28</v>
      </c>
      <c r="H265">
        <v>75.52</v>
      </c>
      <c r="I265" s="3">
        <f>IF(ISBLANK(Table1[[#This Row],[Attendance (%)]]),AVERAGE(H265:H5263),Table1[[#This Row],[Attendance (%)]])</f>
        <v>75.52</v>
      </c>
      <c r="J265">
        <v>43.17</v>
      </c>
      <c r="K265">
        <v>64.319999999999993</v>
      </c>
      <c r="L265">
        <v>62.63</v>
      </c>
      <c r="M265" s="3">
        <f>IF(ISBLANK(Table1[[#This Row],[Assignments_Avg]]),AVERAGE(L265:L5263),Table1[[#This Row],[Assignments_Avg]])</f>
        <v>62.63</v>
      </c>
      <c r="N265">
        <v>88.03</v>
      </c>
      <c r="O265">
        <v>5.65</v>
      </c>
      <c r="P265">
        <v>87.28</v>
      </c>
      <c r="Q265">
        <v>97.37</v>
      </c>
      <c r="R265" s="2" t="s">
        <v>77</v>
      </c>
      <c r="S265" s="2" t="str">
        <f>IF(Table1[[#This Row],[Grade]]="F","Fail","Passes")</f>
        <v>Passes</v>
      </c>
      <c r="T265">
        <v>23.8</v>
      </c>
      <c r="U265" t="s">
        <v>31</v>
      </c>
      <c r="V265" t="s">
        <v>31</v>
      </c>
      <c r="W265" t="s">
        <v>47</v>
      </c>
      <c r="X265" t="str">
        <f>IF(ISBLANK(Table1[[#This Row],[Parent_Education_Level]]),"None",Table1[[#This Row],[Parent_Education_Level]])</f>
        <v>Master's</v>
      </c>
      <c r="Y265" t="s">
        <v>48</v>
      </c>
      <c r="Z265">
        <v>7</v>
      </c>
      <c r="AA265">
        <v>8.5</v>
      </c>
    </row>
    <row r="266" spans="1:27" x14ac:dyDescent="0.35">
      <c r="A266" s="2" t="s">
        <v>586</v>
      </c>
      <c r="B266" s="2" t="s">
        <v>54</v>
      </c>
      <c r="C266" s="2" t="s">
        <v>43</v>
      </c>
      <c r="D266" t="s">
        <v>587</v>
      </c>
      <c r="E266" s="2" t="s">
        <v>38</v>
      </c>
      <c r="F266" s="2">
        <v>24</v>
      </c>
      <c r="G266" s="2" t="s">
        <v>45</v>
      </c>
      <c r="H266">
        <v>99.34</v>
      </c>
      <c r="I266" s="3">
        <f>IF(ISBLANK(Table1[[#This Row],[Attendance (%)]]),AVERAGE(H266:H5264),Table1[[#This Row],[Attendance (%)]])</f>
        <v>99.34</v>
      </c>
      <c r="J266">
        <v>84.45</v>
      </c>
      <c r="K266">
        <v>67.430000000000007</v>
      </c>
      <c r="L266">
        <v>99.93</v>
      </c>
      <c r="M266" s="3">
        <f>IF(ISBLANK(Table1[[#This Row],[Assignments_Avg]]),AVERAGE(L266:L5264),Table1[[#This Row],[Assignments_Avg]])</f>
        <v>99.93</v>
      </c>
      <c r="N266">
        <v>73.61</v>
      </c>
      <c r="O266">
        <v>0.84</v>
      </c>
      <c r="P266">
        <v>65.34</v>
      </c>
      <c r="Q266">
        <v>60.21</v>
      </c>
      <c r="R266" s="2" t="s">
        <v>61</v>
      </c>
      <c r="S266" s="2" t="str">
        <f>IF(Table1[[#This Row],[Grade]]="F","Fail","Passes")</f>
        <v>Passes</v>
      </c>
      <c r="T266">
        <v>6.2</v>
      </c>
      <c r="U266" t="s">
        <v>30</v>
      </c>
      <c r="V266" t="s">
        <v>31</v>
      </c>
      <c r="X266" t="str">
        <f>IF(ISBLANK(Table1[[#This Row],[Parent_Education_Level]]),"None",Table1[[#This Row],[Parent_Education_Level]])</f>
        <v>None</v>
      </c>
      <c r="Y266" t="s">
        <v>33</v>
      </c>
      <c r="Z266">
        <v>3</v>
      </c>
      <c r="AA266">
        <v>7.1</v>
      </c>
    </row>
    <row r="267" spans="1:27" x14ac:dyDescent="0.35">
      <c r="A267" s="2" t="s">
        <v>588</v>
      </c>
      <c r="B267" s="2" t="s">
        <v>71</v>
      </c>
      <c r="C267" s="2" t="s">
        <v>94</v>
      </c>
      <c r="D267" t="s">
        <v>589</v>
      </c>
      <c r="E267" s="2" t="s">
        <v>38</v>
      </c>
      <c r="F267" s="2">
        <v>24</v>
      </c>
      <c r="G267" s="2" t="s">
        <v>28</v>
      </c>
      <c r="H267">
        <v>65.11</v>
      </c>
      <c r="I267" s="3">
        <f>IF(ISBLANK(Table1[[#This Row],[Attendance (%)]]),AVERAGE(H267:H5265),Table1[[#This Row],[Attendance (%)]])</f>
        <v>65.11</v>
      </c>
      <c r="J267">
        <v>46.61</v>
      </c>
      <c r="K267">
        <v>82.1</v>
      </c>
      <c r="L267">
        <v>63.35</v>
      </c>
      <c r="M267" s="3">
        <f>IF(ISBLANK(Table1[[#This Row],[Assignments_Avg]]),AVERAGE(L267:L5265),Table1[[#This Row],[Assignments_Avg]])</f>
        <v>63.35</v>
      </c>
      <c r="N267">
        <v>55.26</v>
      </c>
      <c r="O267">
        <v>3.65</v>
      </c>
      <c r="P267">
        <v>61.3</v>
      </c>
      <c r="Q267">
        <v>99.56</v>
      </c>
      <c r="R267" s="2" t="s">
        <v>29</v>
      </c>
      <c r="S267" s="2" t="str">
        <f>IF(Table1[[#This Row],[Grade]]="F","Fail","Passes")</f>
        <v>Fail</v>
      </c>
      <c r="T267">
        <v>24.5</v>
      </c>
      <c r="U267" t="s">
        <v>30</v>
      </c>
      <c r="V267" t="s">
        <v>31</v>
      </c>
      <c r="W267" t="s">
        <v>62</v>
      </c>
      <c r="X267" t="str">
        <f>IF(ISBLANK(Table1[[#This Row],[Parent_Education_Level]]),"None",Table1[[#This Row],[Parent_Education_Level]])</f>
        <v>PhD</v>
      </c>
      <c r="Y267" t="s">
        <v>33</v>
      </c>
      <c r="Z267">
        <v>1</v>
      </c>
      <c r="AA267">
        <v>8</v>
      </c>
    </row>
    <row r="268" spans="1:27" x14ac:dyDescent="0.35">
      <c r="A268" s="2" t="s">
        <v>590</v>
      </c>
      <c r="B268" s="2" t="s">
        <v>35</v>
      </c>
      <c r="C268" s="2" t="s">
        <v>79</v>
      </c>
      <c r="D268" t="s">
        <v>591</v>
      </c>
      <c r="E268" s="2" t="s">
        <v>38</v>
      </c>
      <c r="F268" s="2">
        <v>23</v>
      </c>
      <c r="G268" s="2" t="s">
        <v>51</v>
      </c>
      <c r="H268">
        <v>51.54</v>
      </c>
      <c r="I268" s="3">
        <f>IF(ISBLANK(Table1[[#This Row],[Attendance (%)]]),AVERAGE(H268:H5266),Table1[[#This Row],[Attendance (%)]])</f>
        <v>51.54</v>
      </c>
      <c r="J268">
        <v>80.180000000000007</v>
      </c>
      <c r="K268">
        <v>71.45</v>
      </c>
      <c r="L268">
        <v>61.53</v>
      </c>
      <c r="M268" s="3">
        <f>IF(ISBLANK(Table1[[#This Row],[Assignments_Avg]]),AVERAGE(L268:L5266),Table1[[#This Row],[Assignments_Avg]])</f>
        <v>61.53</v>
      </c>
      <c r="N268">
        <v>62.24</v>
      </c>
      <c r="O268">
        <v>1.56</v>
      </c>
      <c r="P268">
        <v>77.89</v>
      </c>
      <c r="Q268">
        <v>85.07</v>
      </c>
      <c r="R268" s="2" t="s">
        <v>46</v>
      </c>
      <c r="S268" s="2" t="str">
        <f>IF(Table1[[#This Row],[Grade]]="F","Fail","Passes")</f>
        <v>Passes</v>
      </c>
      <c r="T268">
        <v>10</v>
      </c>
      <c r="U268" t="s">
        <v>31</v>
      </c>
      <c r="V268" t="s">
        <v>31</v>
      </c>
      <c r="W268" t="s">
        <v>62</v>
      </c>
      <c r="X268" t="str">
        <f>IF(ISBLANK(Table1[[#This Row],[Parent_Education_Level]]),"None",Table1[[#This Row],[Parent_Education_Level]])</f>
        <v>PhD</v>
      </c>
      <c r="Y268" t="s">
        <v>52</v>
      </c>
      <c r="Z268">
        <v>4</v>
      </c>
      <c r="AA268">
        <v>6</v>
      </c>
    </row>
    <row r="269" spans="1:27" x14ac:dyDescent="0.35">
      <c r="A269" s="2" t="s">
        <v>592</v>
      </c>
      <c r="B269" s="2" t="s">
        <v>59</v>
      </c>
      <c r="C269" s="2" t="s">
        <v>43</v>
      </c>
      <c r="D269" t="s">
        <v>593</v>
      </c>
      <c r="E269" s="2" t="s">
        <v>27</v>
      </c>
      <c r="F269" s="2">
        <v>19</v>
      </c>
      <c r="G269" s="2" t="s">
        <v>57</v>
      </c>
      <c r="H269">
        <v>58.28</v>
      </c>
      <c r="I269" s="3">
        <f>IF(ISBLANK(Table1[[#This Row],[Attendance (%)]]),AVERAGE(H269:H5267),Table1[[#This Row],[Attendance (%)]])</f>
        <v>58.28</v>
      </c>
      <c r="J269">
        <v>86.76</v>
      </c>
      <c r="K269">
        <v>62.93</v>
      </c>
      <c r="L269">
        <v>81.19</v>
      </c>
      <c r="M269" s="3">
        <f>IF(ISBLANK(Table1[[#This Row],[Assignments_Avg]]),AVERAGE(L269:L5267),Table1[[#This Row],[Assignments_Avg]])</f>
        <v>81.19</v>
      </c>
      <c r="N269">
        <v>83.98</v>
      </c>
      <c r="O269">
        <v>5.26</v>
      </c>
      <c r="P269">
        <v>88.26</v>
      </c>
      <c r="Q269">
        <v>81.38</v>
      </c>
      <c r="R269" s="2" t="s">
        <v>29</v>
      </c>
      <c r="S269" s="2" t="str">
        <f>IF(Table1[[#This Row],[Grade]]="F","Fail","Passes")</f>
        <v>Fail</v>
      </c>
      <c r="T269">
        <v>5.7</v>
      </c>
      <c r="U269" t="s">
        <v>30</v>
      </c>
      <c r="V269" t="s">
        <v>31</v>
      </c>
      <c r="X269" t="str">
        <f>IF(ISBLANK(Table1[[#This Row],[Parent_Education_Level]]),"None",Table1[[#This Row],[Parent_Education_Level]])</f>
        <v>None</v>
      </c>
      <c r="Y269" t="s">
        <v>33</v>
      </c>
      <c r="Z269">
        <v>7</v>
      </c>
      <c r="AA269">
        <v>8.4</v>
      </c>
    </row>
    <row r="270" spans="1:27" x14ac:dyDescent="0.35">
      <c r="A270" s="2" t="s">
        <v>594</v>
      </c>
      <c r="B270" s="2" t="s">
        <v>24</v>
      </c>
      <c r="C270" s="2" t="s">
        <v>43</v>
      </c>
      <c r="D270" t="s">
        <v>595</v>
      </c>
      <c r="E270" s="2" t="s">
        <v>27</v>
      </c>
      <c r="F270" s="2">
        <v>23</v>
      </c>
      <c r="G270" s="2" t="s">
        <v>28</v>
      </c>
      <c r="H270">
        <v>69.760000000000005</v>
      </c>
      <c r="I270" s="3">
        <f>IF(ISBLANK(Table1[[#This Row],[Attendance (%)]]),AVERAGE(H270:H5268),Table1[[#This Row],[Attendance (%)]])</f>
        <v>69.760000000000005</v>
      </c>
      <c r="J270">
        <v>83.55</v>
      </c>
      <c r="K270">
        <v>44.6</v>
      </c>
      <c r="L270">
        <v>75.55</v>
      </c>
      <c r="M270" s="3">
        <f>IF(ISBLANK(Table1[[#This Row],[Assignments_Avg]]),AVERAGE(L270:L5268),Table1[[#This Row],[Assignments_Avg]])</f>
        <v>75.55</v>
      </c>
      <c r="N270">
        <v>94.77</v>
      </c>
      <c r="O270">
        <v>5.51</v>
      </c>
      <c r="P270">
        <v>86.34</v>
      </c>
      <c r="Q270">
        <v>66.22</v>
      </c>
      <c r="R270" s="2" t="s">
        <v>61</v>
      </c>
      <c r="S270" s="2" t="str">
        <f>IF(Table1[[#This Row],[Grade]]="F","Fail","Passes")</f>
        <v>Passes</v>
      </c>
      <c r="T270">
        <v>17.3</v>
      </c>
      <c r="U270" t="s">
        <v>30</v>
      </c>
      <c r="V270" t="s">
        <v>31</v>
      </c>
      <c r="X270" t="str">
        <f>IF(ISBLANK(Table1[[#This Row],[Parent_Education_Level]]),"None",Table1[[#This Row],[Parent_Education_Level]])</f>
        <v>None</v>
      </c>
      <c r="Y270" t="s">
        <v>33</v>
      </c>
      <c r="Z270">
        <v>6</v>
      </c>
      <c r="AA270">
        <v>7.9</v>
      </c>
    </row>
    <row r="271" spans="1:27" x14ac:dyDescent="0.35">
      <c r="A271" s="2" t="s">
        <v>596</v>
      </c>
      <c r="B271" s="2" t="s">
        <v>54</v>
      </c>
      <c r="C271" s="2" t="s">
        <v>79</v>
      </c>
      <c r="D271" t="s">
        <v>597</v>
      </c>
      <c r="E271" s="2" t="s">
        <v>38</v>
      </c>
      <c r="F271" s="2">
        <v>22</v>
      </c>
      <c r="G271" s="2" t="s">
        <v>45</v>
      </c>
      <c r="I271" s="3">
        <f>IF(ISBLANK(Table1[[#This Row],[Attendance (%)]]),AVERAGE(H271:H5269),Table1[[#This Row],[Attendance (%)]])</f>
        <v>75.481039206424427</v>
      </c>
      <c r="J271">
        <v>97.11</v>
      </c>
      <c r="K271">
        <v>75.790000000000006</v>
      </c>
      <c r="L271">
        <v>51.07</v>
      </c>
      <c r="M271" s="3">
        <f>IF(ISBLANK(Table1[[#This Row],[Assignments_Avg]]),AVERAGE(L271:L5269),Table1[[#This Row],[Assignments_Avg]])</f>
        <v>51.07</v>
      </c>
      <c r="N271">
        <v>71.08</v>
      </c>
      <c r="O271">
        <v>7.1</v>
      </c>
      <c r="P271">
        <v>61.69</v>
      </c>
      <c r="Q271">
        <v>56.66</v>
      </c>
      <c r="R271" s="2" t="s">
        <v>61</v>
      </c>
      <c r="S271" s="2" t="str">
        <f>IF(Table1[[#This Row],[Grade]]="F","Fail","Passes")</f>
        <v>Passes</v>
      </c>
      <c r="T271">
        <v>28.6</v>
      </c>
      <c r="U271" t="s">
        <v>30</v>
      </c>
      <c r="V271" t="s">
        <v>30</v>
      </c>
      <c r="W271" t="s">
        <v>40</v>
      </c>
      <c r="X271" t="str">
        <f>IF(ISBLANK(Table1[[#This Row],[Parent_Education_Level]]),"None",Table1[[#This Row],[Parent_Education_Level]])</f>
        <v>None</v>
      </c>
      <c r="Y271" t="s">
        <v>33</v>
      </c>
      <c r="Z271">
        <v>10</v>
      </c>
      <c r="AA271">
        <v>5.5</v>
      </c>
    </row>
    <row r="272" spans="1:27" x14ac:dyDescent="0.35">
      <c r="A272" s="2" t="s">
        <v>598</v>
      </c>
      <c r="B272" s="2" t="s">
        <v>97</v>
      </c>
      <c r="C272" s="2" t="s">
        <v>94</v>
      </c>
      <c r="D272" t="s">
        <v>599</v>
      </c>
      <c r="E272" s="2" t="s">
        <v>38</v>
      </c>
      <c r="F272" s="2">
        <v>20</v>
      </c>
      <c r="G272" s="2" t="s">
        <v>28</v>
      </c>
      <c r="I272" s="3">
        <f>IF(ISBLANK(Table1[[#This Row],[Attendance (%)]]),AVERAGE(H272:H5270),Table1[[#This Row],[Attendance (%)]])</f>
        <v>75.481039206424427</v>
      </c>
      <c r="J272">
        <v>84.29</v>
      </c>
      <c r="K272">
        <v>92.05</v>
      </c>
      <c r="L272">
        <v>56.48</v>
      </c>
      <c r="M272" s="3">
        <f>IF(ISBLANK(Table1[[#This Row],[Assignments_Avg]]),AVERAGE(L272:L5270),Table1[[#This Row],[Assignments_Avg]])</f>
        <v>56.48</v>
      </c>
      <c r="N272">
        <v>78.02</v>
      </c>
      <c r="O272">
        <v>8.7799999999999994</v>
      </c>
      <c r="P272">
        <v>66.53</v>
      </c>
      <c r="Q272">
        <v>56.31</v>
      </c>
      <c r="R272" s="2" t="s">
        <v>77</v>
      </c>
      <c r="S272" s="2" t="str">
        <f>IF(Table1[[#This Row],[Grade]]="F","Fail","Passes")</f>
        <v>Passes</v>
      </c>
      <c r="T272">
        <v>27.2</v>
      </c>
      <c r="U272" t="s">
        <v>30</v>
      </c>
      <c r="V272" t="s">
        <v>31</v>
      </c>
      <c r="W272" t="s">
        <v>62</v>
      </c>
      <c r="X272" t="str">
        <f>IF(ISBLANK(Table1[[#This Row],[Parent_Education_Level]]),"None",Table1[[#This Row],[Parent_Education_Level]])</f>
        <v>PhD</v>
      </c>
      <c r="Y272" t="s">
        <v>52</v>
      </c>
      <c r="Z272">
        <v>3</v>
      </c>
      <c r="AA272">
        <v>7</v>
      </c>
    </row>
    <row r="273" spans="1:27" x14ac:dyDescent="0.35">
      <c r="A273" s="2" t="s">
        <v>600</v>
      </c>
      <c r="B273" s="2" t="s">
        <v>59</v>
      </c>
      <c r="C273" s="2" t="s">
        <v>79</v>
      </c>
      <c r="D273" t="s">
        <v>601</v>
      </c>
      <c r="E273" s="2" t="s">
        <v>38</v>
      </c>
      <c r="F273" s="2">
        <v>20</v>
      </c>
      <c r="G273" s="2" t="s">
        <v>28</v>
      </c>
      <c r="H273">
        <v>71.63</v>
      </c>
      <c r="I273" s="3">
        <f>IF(ISBLANK(Table1[[#This Row],[Attendance (%)]]),AVERAGE(H273:H5271),Table1[[#This Row],[Attendance (%)]])</f>
        <v>71.63</v>
      </c>
      <c r="J273">
        <v>81.59</v>
      </c>
      <c r="K273">
        <v>81.150000000000006</v>
      </c>
      <c r="L273">
        <v>90.55</v>
      </c>
      <c r="M273" s="3">
        <f>IF(ISBLANK(Table1[[#This Row],[Assignments_Avg]]),AVERAGE(L273:L5271),Table1[[#This Row],[Assignments_Avg]])</f>
        <v>90.55</v>
      </c>
      <c r="N273">
        <v>61.42</v>
      </c>
      <c r="O273">
        <v>4.68</v>
      </c>
      <c r="P273">
        <v>93.44</v>
      </c>
      <c r="Q273">
        <v>93.33</v>
      </c>
      <c r="R273" s="2" t="s">
        <v>61</v>
      </c>
      <c r="S273" s="2" t="str">
        <f>IF(Table1[[#This Row],[Grade]]="F","Fail","Passes")</f>
        <v>Passes</v>
      </c>
      <c r="T273">
        <v>29.6</v>
      </c>
      <c r="U273" t="s">
        <v>31</v>
      </c>
      <c r="V273" t="s">
        <v>31</v>
      </c>
      <c r="W273" t="s">
        <v>40</v>
      </c>
      <c r="X273" t="str">
        <f>IF(ISBLANK(Table1[[#This Row],[Parent_Education_Level]]),"None",Table1[[#This Row],[Parent_Education_Level]])</f>
        <v>None</v>
      </c>
      <c r="Y273" t="s">
        <v>48</v>
      </c>
      <c r="Z273">
        <v>1</v>
      </c>
      <c r="AA273">
        <v>4.3</v>
      </c>
    </row>
    <row r="274" spans="1:27" x14ac:dyDescent="0.35">
      <c r="A274" s="2" t="s">
        <v>602</v>
      </c>
      <c r="B274" s="2" t="s">
        <v>59</v>
      </c>
      <c r="C274" s="2" t="s">
        <v>55</v>
      </c>
      <c r="D274" t="s">
        <v>603</v>
      </c>
      <c r="E274" s="2" t="s">
        <v>27</v>
      </c>
      <c r="F274" s="2">
        <v>23</v>
      </c>
      <c r="G274" s="2" t="s">
        <v>57</v>
      </c>
      <c r="H274">
        <v>66.91</v>
      </c>
      <c r="I274" s="3">
        <f>IF(ISBLANK(Table1[[#This Row],[Attendance (%)]]),AVERAGE(H274:H5272),Table1[[#This Row],[Attendance (%)]])</f>
        <v>66.91</v>
      </c>
      <c r="J274">
        <v>55.7</v>
      </c>
      <c r="K274">
        <v>62.89</v>
      </c>
      <c r="L274">
        <v>74.180000000000007</v>
      </c>
      <c r="M274" s="3">
        <f>IF(ISBLANK(Table1[[#This Row],[Assignments_Avg]]),AVERAGE(L274:L5272),Table1[[#This Row],[Assignments_Avg]])</f>
        <v>74.180000000000007</v>
      </c>
      <c r="N274">
        <v>70.61</v>
      </c>
      <c r="O274">
        <v>2.33</v>
      </c>
      <c r="P274">
        <v>86.16</v>
      </c>
      <c r="Q274">
        <v>71.62</v>
      </c>
      <c r="R274" s="2" t="s">
        <v>29</v>
      </c>
      <c r="S274" s="2" t="str">
        <f>IF(Table1[[#This Row],[Grade]]="F","Fail","Passes")</f>
        <v>Fail</v>
      </c>
      <c r="T274">
        <v>11.2</v>
      </c>
      <c r="U274" t="s">
        <v>30</v>
      </c>
      <c r="V274" t="s">
        <v>31</v>
      </c>
      <c r="W274" t="s">
        <v>62</v>
      </c>
      <c r="X274" t="str">
        <f>IF(ISBLANK(Table1[[#This Row],[Parent_Education_Level]]),"None",Table1[[#This Row],[Parent_Education_Level]])</f>
        <v>PhD</v>
      </c>
      <c r="Y274" t="s">
        <v>33</v>
      </c>
      <c r="Z274">
        <v>8</v>
      </c>
      <c r="AA274">
        <v>4.7</v>
      </c>
    </row>
    <row r="275" spans="1:27" x14ac:dyDescent="0.35">
      <c r="A275" s="2" t="s">
        <v>604</v>
      </c>
      <c r="B275" s="2" t="s">
        <v>59</v>
      </c>
      <c r="C275" s="2" t="s">
        <v>36</v>
      </c>
      <c r="D275" t="s">
        <v>605</v>
      </c>
      <c r="E275" s="2" t="s">
        <v>27</v>
      </c>
      <c r="F275" s="2">
        <v>22</v>
      </c>
      <c r="G275" s="2" t="s">
        <v>57</v>
      </c>
      <c r="I275" s="3">
        <f>IF(ISBLANK(Table1[[#This Row],[Attendance (%)]]),AVERAGE(H275:H5273),Table1[[#This Row],[Attendance (%)]])</f>
        <v>75.483974480151474</v>
      </c>
      <c r="J275">
        <v>95.49</v>
      </c>
      <c r="K275">
        <v>47.66</v>
      </c>
      <c r="L275">
        <v>57.3</v>
      </c>
      <c r="M275" s="3">
        <f>IF(ISBLANK(Table1[[#This Row],[Assignments_Avg]]),AVERAGE(L275:L5273),Table1[[#This Row],[Assignments_Avg]])</f>
        <v>57.3</v>
      </c>
      <c r="N275">
        <v>66.84</v>
      </c>
      <c r="O275">
        <v>3.34</v>
      </c>
      <c r="P275">
        <v>85.63</v>
      </c>
      <c r="Q275">
        <v>77.989999999999995</v>
      </c>
      <c r="R275" s="2" t="s">
        <v>29</v>
      </c>
      <c r="S275" s="2" t="str">
        <f>IF(Table1[[#This Row],[Grade]]="F","Fail","Passes")</f>
        <v>Fail</v>
      </c>
      <c r="T275">
        <v>22.4</v>
      </c>
      <c r="U275" t="s">
        <v>31</v>
      </c>
      <c r="V275" t="s">
        <v>31</v>
      </c>
      <c r="W275" t="s">
        <v>69</v>
      </c>
      <c r="X275" t="str">
        <f>IF(ISBLANK(Table1[[#This Row],[Parent_Education_Level]]),"None",Table1[[#This Row],[Parent_Education_Level]])</f>
        <v>Bachelor's</v>
      </c>
      <c r="Y275" t="s">
        <v>48</v>
      </c>
      <c r="Z275">
        <v>2</v>
      </c>
      <c r="AA275">
        <v>8.6999999999999993</v>
      </c>
    </row>
    <row r="276" spans="1:27" x14ac:dyDescent="0.35">
      <c r="A276" s="2" t="s">
        <v>606</v>
      </c>
      <c r="B276" s="2" t="s">
        <v>120</v>
      </c>
      <c r="C276" s="2" t="s">
        <v>79</v>
      </c>
      <c r="D276" t="s">
        <v>607</v>
      </c>
      <c r="E276" s="2" t="s">
        <v>38</v>
      </c>
      <c r="F276" s="2">
        <v>18</v>
      </c>
      <c r="G276" s="2" t="s">
        <v>57</v>
      </c>
      <c r="H276">
        <v>64.81</v>
      </c>
      <c r="I276" s="3">
        <f>IF(ISBLANK(Table1[[#This Row],[Attendance (%)]]),AVERAGE(H276:H5274),Table1[[#This Row],[Attendance (%)]])</f>
        <v>64.81</v>
      </c>
      <c r="J276">
        <v>50.77</v>
      </c>
      <c r="K276">
        <v>88.98</v>
      </c>
      <c r="L276">
        <v>73.260000000000005</v>
      </c>
      <c r="M276" s="3">
        <f>IF(ISBLANK(Table1[[#This Row],[Assignments_Avg]]),AVERAGE(L276:L5274),Table1[[#This Row],[Assignments_Avg]])</f>
        <v>73.260000000000005</v>
      </c>
      <c r="N276">
        <v>82.78</v>
      </c>
      <c r="O276">
        <v>8.4700000000000006</v>
      </c>
      <c r="P276">
        <v>63.45</v>
      </c>
      <c r="Q276">
        <v>96.59</v>
      </c>
      <c r="R276" s="2" t="s">
        <v>61</v>
      </c>
      <c r="S276" s="2" t="str">
        <f>IF(Table1[[#This Row],[Grade]]="F","Fail","Passes")</f>
        <v>Passes</v>
      </c>
      <c r="T276">
        <v>6.4</v>
      </c>
      <c r="U276" t="s">
        <v>31</v>
      </c>
      <c r="V276" t="s">
        <v>30</v>
      </c>
      <c r="W276" t="s">
        <v>62</v>
      </c>
      <c r="X276" t="str">
        <f>IF(ISBLANK(Table1[[#This Row],[Parent_Education_Level]]),"None",Table1[[#This Row],[Parent_Education_Level]])</f>
        <v>PhD</v>
      </c>
      <c r="Y276" t="s">
        <v>33</v>
      </c>
      <c r="Z276">
        <v>5</v>
      </c>
      <c r="AA276">
        <v>4</v>
      </c>
    </row>
    <row r="277" spans="1:27" x14ac:dyDescent="0.35">
      <c r="A277" s="2" t="s">
        <v>608</v>
      </c>
      <c r="B277" s="2" t="s">
        <v>35</v>
      </c>
      <c r="C277" s="2" t="s">
        <v>94</v>
      </c>
      <c r="D277" t="s">
        <v>609</v>
      </c>
      <c r="E277" s="2" t="s">
        <v>38</v>
      </c>
      <c r="F277" s="2">
        <v>22</v>
      </c>
      <c r="G277" s="2" t="s">
        <v>51</v>
      </c>
      <c r="H277">
        <v>94.32</v>
      </c>
      <c r="I277" s="3">
        <f>IF(ISBLANK(Table1[[#This Row],[Attendance (%)]]),AVERAGE(H277:H5275),Table1[[#This Row],[Attendance (%)]])</f>
        <v>94.32</v>
      </c>
      <c r="J277">
        <v>94.29</v>
      </c>
      <c r="K277">
        <v>96.5</v>
      </c>
      <c r="L277">
        <v>62.66</v>
      </c>
      <c r="M277" s="3">
        <f>IF(ISBLANK(Table1[[#This Row],[Assignments_Avg]]),AVERAGE(L277:L5275),Table1[[#This Row],[Assignments_Avg]])</f>
        <v>62.66</v>
      </c>
      <c r="N277">
        <v>99.23</v>
      </c>
      <c r="O277">
        <v>1.46</v>
      </c>
      <c r="P277">
        <v>89.6</v>
      </c>
      <c r="Q277">
        <v>62.77</v>
      </c>
      <c r="R277" s="2" t="s">
        <v>61</v>
      </c>
      <c r="S277" s="2" t="str">
        <f>IF(Table1[[#This Row],[Grade]]="F","Fail","Passes")</f>
        <v>Passes</v>
      </c>
      <c r="T277">
        <v>25.1</v>
      </c>
      <c r="U277" t="s">
        <v>30</v>
      </c>
      <c r="V277" t="s">
        <v>31</v>
      </c>
      <c r="W277" t="s">
        <v>40</v>
      </c>
      <c r="X277" t="str">
        <f>IF(ISBLANK(Table1[[#This Row],[Parent_Education_Level]]),"None",Table1[[#This Row],[Parent_Education_Level]])</f>
        <v>None</v>
      </c>
      <c r="Y277" t="s">
        <v>48</v>
      </c>
      <c r="Z277">
        <v>3</v>
      </c>
      <c r="AA277">
        <v>5</v>
      </c>
    </row>
    <row r="278" spans="1:27" x14ac:dyDescent="0.35">
      <c r="A278" s="2" t="s">
        <v>610</v>
      </c>
      <c r="B278" s="2" t="s">
        <v>120</v>
      </c>
      <c r="C278" s="2" t="s">
        <v>25</v>
      </c>
      <c r="D278" t="s">
        <v>611</v>
      </c>
      <c r="E278" s="2" t="s">
        <v>27</v>
      </c>
      <c r="F278" s="2">
        <v>21</v>
      </c>
      <c r="G278" s="2" t="s">
        <v>57</v>
      </c>
      <c r="I278" s="3">
        <f>IF(ISBLANK(Table1[[#This Row],[Attendance (%)]]),AVERAGE(H278:H5276),Table1[[#This Row],[Attendance (%)]])</f>
        <v>75.482044917257923</v>
      </c>
      <c r="J278">
        <v>58.76</v>
      </c>
      <c r="K278">
        <v>63.3</v>
      </c>
      <c r="L278">
        <v>61.18</v>
      </c>
      <c r="M278" s="3">
        <f>IF(ISBLANK(Table1[[#This Row],[Assignments_Avg]]),AVERAGE(L278:L5276),Table1[[#This Row],[Assignments_Avg]])</f>
        <v>61.18</v>
      </c>
      <c r="N278">
        <v>90.67</v>
      </c>
      <c r="O278">
        <v>6.27</v>
      </c>
      <c r="P278">
        <v>67.92</v>
      </c>
      <c r="Q278">
        <v>88.2</v>
      </c>
      <c r="R278" s="2" t="s">
        <v>29</v>
      </c>
      <c r="S278" s="2" t="str">
        <f>IF(Table1[[#This Row],[Grade]]="F","Fail","Passes")</f>
        <v>Fail</v>
      </c>
      <c r="T278">
        <v>18.100000000000001</v>
      </c>
      <c r="U278" t="s">
        <v>30</v>
      </c>
      <c r="V278" t="s">
        <v>31</v>
      </c>
      <c r="X278" t="str">
        <f>IF(ISBLANK(Table1[[#This Row],[Parent_Education_Level]]),"None",Table1[[#This Row],[Parent_Education_Level]])</f>
        <v>None</v>
      </c>
      <c r="Y278" t="s">
        <v>48</v>
      </c>
      <c r="Z278">
        <v>4</v>
      </c>
      <c r="AA278">
        <v>4.7</v>
      </c>
    </row>
    <row r="279" spans="1:27" x14ac:dyDescent="0.35">
      <c r="A279" s="2" t="s">
        <v>612</v>
      </c>
      <c r="B279" s="2" t="s">
        <v>97</v>
      </c>
      <c r="C279" s="2" t="s">
        <v>55</v>
      </c>
      <c r="D279" t="s">
        <v>613</v>
      </c>
      <c r="E279" s="2" t="s">
        <v>27</v>
      </c>
      <c r="F279" s="2">
        <v>23</v>
      </c>
      <c r="G279" s="2" t="s">
        <v>45</v>
      </c>
      <c r="H279">
        <v>85.7</v>
      </c>
      <c r="I279" s="3">
        <f>IF(ISBLANK(Table1[[#This Row],[Attendance (%)]]),AVERAGE(H279:H5277),Table1[[#This Row],[Attendance (%)]])</f>
        <v>85.7</v>
      </c>
      <c r="J279">
        <v>47.81</v>
      </c>
      <c r="K279">
        <v>83.72</v>
      </c>
      <c r="L279">
        <v>97.89</v>
      </c>
      <c r="M279" s="3">
        <f>IF(ISBLANK(Table1[[#This Row],[Assignments_Avg]]),AVERAGE(L279:L5277),Table1[[#This Row],[Assignments_Avg]])</f>
        <v>97.89</v>
      </c>
      <c r="N279">
        <v>59.61</v>
      </c>
      <c r="O279">
        <v>0.13</v>
      </c>
      <c r="P279">
        <v>70.069999999999993</v>
      </c>
      <c r="Q279">
        <v>73.52</v>
      </c>
      <c r="R279" s="2" t="s">
        <v>61</v>
      </c>
      <c r="S279" s="2" t="str">
        <f>IF(Table1[[#This Row],[Grade]]="F","Fail","Passes")</f>
        <v>Passes</v>
      </c>
      <c r="T279">
        <v>29.9</v>
      </c>
      <c r="U279" t="s">
        <v>30</v>
      </c>
      <c r="V279" t="s">
        <v>31</v>
      </c>
      <c r="W279" t="s">
        <v>47</v>
      </c>
      <c r="X279" t="str">
        <f>IF(ISBLANK(Table1[[#This Row],[Parent_Education_Level]]),"None",Table1[[#This Row],[Parent_Education_Level]])</f>
        <v>Master's</v>
      </c>
      <c r="Y279" t="s">
        <v>52</v>
      </c>
      <c r="Z279">
        <v>3</v>
      </c>
      <c r="AA279">
        <v>7.5</v>
      </c>
    </row>
    <row r="280" spans="1:27" x14ac:dyDescent="0.35">
      <c r="A280" s="2" t="s">
        <v>614</v>
      </c>
      <c r="B280" s="2" t="s">
        <v>120</v>
      </c>
      <c r="C280" s="2" t="s">
        <v>25</v>
      </c>
      <c r="D280" t="s">
        <v>615</v>
      </c>
      <c r="E280" s="2" t="s">
        <v>38</v>
      </c>
      <c r="F280" s="2">
        <v>22</v>
      </c>
      <c r="G280" s="2" t="s">
        <v>28</v>
      </c>
      <c r="H280">
        <v>80.599999999999994</v>
      </c>
      <c r="I280" s="3">
        <f>IF(ISBLANK(Table1[[#This Row],[Attendance (%)]]),AVERAGE(H280:H5278),Table1[[#This Row],[Attendance (%)]])</f>
        <v>80.599999999999994</v>
      </c>
      <c r="J280">
        <v>89.6</v>
      </c>
      <c r="K280">
        <v>64.650000000000006</v>
      </c>
      <c r="L280">
        <v>68.099999999999994</v>
      </c>
      <c r="M280" s="3">
        <f>IF(ISBLANK(Table1[[#This Row],[Assignments_Avg]]),AVERAGE(L280:L5278),Table1[[#This Row],[Assignments_Avg]])</f>
        <v>68.099999999999994</v>
      </c>
      <c r="N280">
        <v>78.88</v>
      </c>
      <c r="O280">
        <v>2.46</v>
      </c>
      <c r="P280">
        <v>64.38</v>
      </c>
      <c r="Q280">
        <v>60.64</v>
      </c>
      <c r="R280" s="2" t="s">
        <v>77</v>
      </c>
      <c r="S280" s="2" t="str">
        <f>IF(Table1[[#This Row],[Grade]]="F","Fail","Passes")</f>
        <v>Passes</v>
      </c>
      <c r="T280">
        <v>11</v>
      </c>
      <c r="U280" t="s">
        <v>30</v>
      </c>
      <c r="V280" t="s">
        <v>31</v>
      </c>
      <c r="W280" t="s">
        <v>32</v>
      </c>
      <c r="X280" t="str">
        <f>IF(ISBLANK(Table1[[#This Row],[Parent_Education_Level]]),"None",Table1[[#This Row],[Parent_Education_Level]])</f>
        <v>High School</v>
      </c>
      <c r="Y280" t="s">
        <v>33</v>
      </c>
      <c r="Z280">
        <v>3</v>
      </c>
      <c r="AA280">
        <v>4.5</v>
      </c>
    </row>
    <row r="281" spans="1:27" x14ac:dyDescent="0.35">
      <c r="A281" s="2" t="s">
        <v>616</v>
      </c>
      <c r="B281" s="2" t="s">
        <v>71</v>
      </c>
      <c r="C281" s="2" t="s">
        <v>79</v>
      </c>
      <c r="D281" t="s">
        <v>617</v>
      </c>
      <c r="E281" s="2" t="s">
        <v>38</v>
      </c>
      <c r="F281" s="2">
        <v>18</v>
      </c>
      <c r="G281" s="2" t="s">
        <v>57</v>
      </c>
      <c r="H281">
        <v>71.36</v>
      </c>
      <c r="I281" s="3">
        <f>IF(ISBLANK(Table1[[#This Row],[Attendance (%)]]),AVERAGE(H281:H5279),Table1[[#This Row],[Attendance (%)]])</f>
        <v>71.36</v>
      </c>
      <c r="J281">
        <v>40.15</v>
      </c>
      <c r="K281">
        <v>70.14</v>
      </c>
      <c r="L281">
        <v>52.32</v>
      </c>
      <c r="M281" s="3">
        <f>IF(ISBLANK(Table1[[#This Row],[Assignments_Avg]]),AVERAGE(L281:L5279),Table1[[#This Row],[Assignments_Avg]])</f>
        <v>52.32</v>
      </c>
      <c r="N281">
        <v>53.32</v>
      </c>
      <c r="O281">
        <v>5.91</v>
      </c>
      <c r="P281">
        <v>56.07</v>
      </c>
      <c r="Q281">
        <v>92.65</v>
      </c>
      <c r="R281" s="2" t="s">
        <v>46</v>
      </c>
      <c r="S281" s="2" t="str">
        <f>IF(Table1[[#This Row],[Grade]]="F","Fail","Passes")</f>
        <v>Passes</v>
      </c>
      <c r="T281">
        <v>24.6</v>
      </c>
      <c r="U281" t="s">
        <v>30</v>
      </c>
      <c r="V281" t="s">
        <v>31</v>
      </c>
      <c r="X281" t="str">
        <f>IF(ISBLANK(Table1[[#This Row],[Parent_Education_Level]]),"None",Table1[[#This Row],[Parent_Education_Level]])</f>
        <v>None</v>
      </c>
      <c r="Y281" t="s">
        <v>52</v>
      </c>
      <c r="Z281">
        <v>3</v>
      </c>
      <c r="AA281">
        <v>4.0999999999999996</v>
      </c>
    </row>
    <row r="282" spans="1:27" x14ac:dyDescent="0.35">
      <c r="A282" s="2" t="s">
        <v>618</v>
      </c>
      <c r="B282" s="2" t="s">
        <v>35</v>
      </c>
      <c r="C282" s="2" t="s">
        <v>55</v>
      </c>
      <c r="D282" t="s">
        <v>619</v>
      </c>
      <c r="E282" s="2" t="s">
        <v>38</v>
      </c>
      <c r="F282" s="2">
        <v>22</v>
      </c>
      <c r="G282" s="2" t="s">
        <v>28</v>
      </c>
      <c r="H282">
        <v>61.95</v>
      </c>
      <c r="I282" s="3">
        <f>IF(ISBLANK(Table1[[#This Row],[Attendance (%)]]),AVERAGE(H282:H5280),Table1[[#This Row],[Attendance (%)]])</f>
        <v>61.95</v>
      </c>
      <c r="J282">
        <v>89.93</v>
      </c>
      <c r="K282">
        <v>90.19</v>
      </c>
      <c r="L282">
        <v>98.52</v>
      </c>
      <c r="M282" s="3">
        <f>IF(ISBLANK(Table1[[#This Row],[Assignments_Avg]]),AVERAGE(L282:L5280),Table1[[#This Row],[Assignments_Avg]])</f>
        <v>98.52</v>
      </c>
      <c r="N282">
        <v>62.35</v>
      </c>
      <c r="O282">
        <v>4.5599999999999996</v>
      </c>
      <c r="P282">
        <v>71.02</v>
      </c>
      <c r="Q282">
        <v>84</v>
      </c>
      <c r="R282" s="2" t="s">
        <v>29</v>
      </c>
      <c r="S282" s="2" t="str">
        <f>IF(Table1[[#This Row],[Grade]]="F","Fail","Passes")</f>
        <v>Fail</v>
      </c>
      <c r="T282">
        <v>9.3000000000000007</v>
      </c>
      <c r="U282" t="s">
        <v>31</v>
      </c>
      <c r="V282" t="s">
        <v>31</v>
      </c>
      <c r="X282" t="str">
        <f>IF(ISBLANK(Table1[[#This Row],[Parent_Education_Level]]),"None",Table1[[#This Row],[Parent_Education_Level]])</f>
        <v>None</v>
      </c>
      <c r="Y282" t="s">
        <v>33</v>
      </c>
      <c r="Z282">
        <v>10</v>
      </c>
      <c r="AA282">
        <v>8.6999999999999993</v>
      </c>
    </row>
    <row r="283" spans="1:27" x14ac:dyDescent="0.35">
      <c r="A283" s="2" t="s">
        <v>620</v>
      </c>
      <c r="B283" s="2" t="s">
        <v>35</v>
      </c>
      <c r="C283" s="2" t="s">
        <v>36</v>
      </c>
      <c r="D283" t="s">
        <v>621</v>
      </c>
      <c r="E283" s="2" t="s">
        <v>38</v>
      </c>
      <c r="F283" s="2">
        <v>20</v>
      </c>
      <c r="G283" s="2" t="s">
        <v>45</v>
      </c>
      <c r="H283">
        <v>68.45</v>
      </c>
      <c r="I283" s="3">
        <f>IF(ISBLANK(Table1[[#This Row],[Attendance (%)]]),AVERAGE(H283:H5281),Table1[[#This Row],[Attendance (%)]])</f>
        <v>68.45</v>
      </c>
      <c r="J283">
        <v>55.74</v>
      </c>
      <c r="K283">
        <v>45.01</v>
      </c>
      <c r="L283">
        <v>89.74</v>
      </c>
      <c r="M283" s="3">
        <f>IF(ISBLANK(Table1[[#This Row],[Assignments_Avg]]),AVERAGE(L283:L5281),Table1[[#This Row],[Assignments_Avg]])</f>
        <v>89.74</v>
      </c>
      <c r="N283">
        <v>58.61</v>
      </c>
      <c r="O283">
        <v>4.9400000000000004</v>
      </c>
      <c r="P283">
        <v>50.85</v>
      </c>
      <c r="Q283">
        <v>54.75</v>
      </c>
      <c r="R283" s="2" t="s">
        <v>46</v>
      </c>
      <c r="S283" s="2" t="str">
        <f>IF(Table1[[#This Row],[Grade]]="F","Fail","Passes")</f>
        <v>Passes</v>
      </c>
      <c r="T283">
        <v>12.2</v>
      </c>
      <c r="U283" t="s">
        <v>31</v>
      </c>
      <c r="V283" t="s">
        <v>31</v>
      </c>
      <c r="W283" t="s">
        <v>69</v>
      </c>
      <c r="X283" t="str">
        <f>IF(ISBLANK(Table1[[#This Row],[Parent_Education_Level]]),"None",Table1[[#This Row],[Parent_Education_Level]])</f>
        <v>Bachelor's</v>
      </c>
      <c r="Y283" t="s">
        <v>33</v>
      </c>
      <c r="Z283">
        <v>8</v>
      </c>
      <c r="AA283">
        <v>8.4</v>
      </c>
    </row>
    <row r="284" spans="1:27" x14ac:dyDescent="0.35">
      <c r="A284" s="2" t="s">
        <v>622</v>
      </c>
      <c r="B284" s="2" t="s">
        <v>97</v>
      </c>
      <c r="C284" s="2" t="s">
        <v>79</v>
      </c>
      <c r="D284" t="s">
        <v>623</v>
      </c>
      <c r="E284" s="2" t="s">
        <v>27</v>
      </c>
      <c r="F284" s="2">
        <v>19</v>
      </c>
      <c r="G284" s="2" t="s">
        <v>45</v>
      </c>
      <c r="H284">
        <v>79.61</v>
      </c>
      <c r="I284" s="3">
        <f>IF(ISBLANK(Table1[[#This Row],[Attendance (%)]]),AVERAGE(H284:H5282),Table1[[#This Row],[Attendance (%)]])</f>
        <v>79.61</v>
      </c>
      <c r="J284">
        <v>93.08</v>
      </c>
      <c r="K284">
        <v>71.819999999999993</v>
      </c>
      <c r="L284">
        <v>62.72</v>
      </c>
      <c r="M284" s="3">
        <f>IF(ISBLANK(Table1[[#This Row],[Assignments_Avg]]),AVERAGE(L284:L5282),Table1[[#This Row],[Assignments_Avg]])</f>
        <v>62.72</v>
      </c>
      <c r="N284">
        <v>66.78</v>
      </c>
      <c r="O284">
        <v>6.61</v>
      </c>
      <c r="P284">
        <v>72.8</v>
      </c>
      <c r="Q284">
        <v>77.09</v>
      </c>
      <c r="R284" s="2" t="s">
        <v>46</v>
      </c>
      <c r="S284" s="2" t="str">
        <f>IF(Table1[[#This Row],[Grade]]="F","Fail","Passes")</f>
        <v>Passes</v>
      </c>
      <c r="T284">
        <v>12.4</v>
      </c>
      <c r="U284" t="s">
        <v>31</v>
      </c>
      <c r="V284" t="s">
        <v>31</v>
      </c>
      <c r="W284" t="s">
        <v>32</v>
      </c>
      <c r="X284" t="str">
        <f>IF(ISBLANK(Table1[[#This Row],[Parent_Education_Level]]),"None",Table1[[#This Row],[Parent_Education_Level]])</f>
        <v>High School</v>
      </c>
      <c r="Y284" t="s">
        <v>33</v>
      </c>
      <c r="Z284">
        <v>1</v>
      </c>
      <c r="AA284">
        <v>5.8</v>
      </c>
    </row>
    <row r="285" spans="1:27" x14ac:dyDescent="0.35">
      <c r="A285" s="2" t="s">
        <v>624</v>
      </c>
      <c r="B285" s="2" t="s">
        <v>24</v>
      </c>
      <c r="C285" s="2" t="s">
        <v>36</v>
      </c>
      <c r="D285" t="s">
        <v>625</v>
      </c>
      <c r="E285" s="2" t="s">
        <v>27</v>
      </c>
      <c r="F285" s="2">
        <v>20</v>
      </c>
      <c r="G285" s="2" t="s">
        <v>57</v>
      </c>
      <c r="I285" s="3">
        <f>IF(ISBLANK(Table1[[#This Row],[Attendance (%)]]),AVERAGE(H285:H5283),Table1[[#This Row],[Attendance (%)]])</f>
        <v>75.483281250000246</v>
      </c>
      <c r="J285">
        <v>81.489999999999995</v>
      </c>
      <c r="K285">
        <v>52.88</v>
      </c>
      <c r="L285">
        <v>70.44</v>
      </c>
      <c r="M285" s="3">
        <f>IF(ISBLANK(Table1[[#This Row],[Assignments_Avg]]),AVERAGE(L285:L5283),Table1[[#This Row],[Assignments_Avg]])</f>
        <v>70.44</v>
      </c>
      <c r="N285">
        <v>83.94</v>
      </c>
      <c r="O285">
        <v>2.35</v>
      </c>
      <c r="P285">
        <v>86.25</v>
      </c>
      <c r="Q285">
        <v>92.59</v>
      </c>
      <c r="R285" s="2" t="s">
        <v>29</v>
      </c>
      <c r="S285" s="2" t="str">
        <f>IF(Table1[[#This Row],[Grade]]="F","Fail","Passes")</f>
        <v>Fail</v>
      </c>
      <c r="T285">
        <v>19.399999999999999</v>
      </c>
      <c r="U285" t="s">
        <v>30</v>
      </c>
      <c r="V285" t="s">
        <v>31</v>
      </c>
      <c r="X285" t="str">
        <f>IF(ISBLANK(Table1[[#This Row],[Parent_Education_Level]]),"None",Table1[[#This Row],[Parent_Education_Level]])</f>
        <v>None</v>
      </c>
      <c r="Y285" t="s">
        <v>48</v>
      </c>
      <c r="Z285">
        <v>2</v>
      </c>
      <c r="AA285">
        <v>4.5</v>
      </c>
    </row>
    <row r="286" spans="1:27" x14ac:dyDescent="0.35">
      <c r="A286" s="2" t="s">
        <v>626</v>
      </c>
      <c r="B286" s="2" t="s">
        <v>71</v>
      </c>
      <c r="C286" s="2" t="s">
        <v>43</v>
      </c>
      <c r="D286" t="s">
        <v>627</v>
      </c>
      <c r="E286" s="2" t="s">
        <v>38</v>
      </c>
      <c r="F286" s="2">
        <v>24</v>
      </c>
      <c r="G286" s="2" t="s">
        <v>57</v>
      </c>
      <c r="H286">
        <v>60.74</v>
      </c>
      <c r="I286" s="3">
        <f>IF(ISBLANK(Table1[[#This Row],[Attendance (%)]]),AVERAGE(H286:H5284),Table1[[#This Row],[Attendance (%)]])</f>
        <v>60.74</v>
      </c>
      <c r="J286">
        <v>79.97</v>
      </c>
      <c r="K286">
        <v>60.39</v>
      </c>
      <c r="L286">
        <v>93.11</v>
      </c>
      <c r="M286" s="3">
        <f>IF(ISBLANK(Table1[[#This Row],[Assignments_Avg]]),AVERAGE(L286:L5284),Table1[[#This Row],[Assignments_Avg]])</f>
        <v>93.11</v>
      </c>
      <c r="N286">
        <v>74.97</v>
      </c>
      <c r="O286">
        <v>2.81</v>
      </c>
      <c r="P286">
        <v>98.04</v>
      </c>
      <c r="Q286">
        <v>53.35</v>
      </c>
      <c r="R286" s="2" t="s">
        <v>77</v>
      </c>
      <c r="S286" s="2" t="str">
        <f>IF(Table1[[#This Row],[Grade]]="F","Fail","Passes")</f>
        <v>Passes</v>
      </c>
      <c r="T286">
        <v>14.1</v>
      </c>
      <c r="U286" t="s">
        <v>31</v>
      </c>
      <c r="V286" t="s">
        <v>31</v>
      </c>
      <c r="W286" t="s">
        <v>47</v>
      </c>
      <c r="X286" t="str">
        <f>IF(ISBLANK(Table1[[#This Row],[Parent_Education_Level]]),"None",Table1[[#This Row],[Parent_Education_Level]])</f>
        <v>Master's</v>
      </c>
      <c r="Y286" t="s">
        <v>48</v>
      </c>
      <c r="Z286">
        <v>2</v>
      </c>
      <c r="AA286">
        <v>7.4</v>
      </c>
    </row>
    <row r="287" spans="1:27" x14ac:dyDescent="0.35">
      <c r="A287" s="2" t="s">
        <v>628</v>
      </c>
      <c r="B287" s="2" t="s">
        <v>54</v>
      </c>
      <c r="C287" s="2" t="s">
        <v>25</v>
      </c>
      <c r="D287" t="s">
        <v>629</v>
      </c>
      <c r="E287" s="2" t="s">
        <v>38</v>
      </c>
      <c r="F287" s="2">
        <v>19</v>
      </c>
      <c r="G287" s="2" t="s">
        <v>57</v>
      </c>
      <c r="H287">
        <v>55.82</v>
      </c>
      <c r="I287" s="3">
        <f>IF(ISBLANK(Table1[[#This Row],[Attendance (%)]]),AVERAGE(H287:H5285),Table1[[#This Row],[Attendance (%)]])</f>
        <v>55.82</v>
      </c>
      <c r="J287">
        <v>61.92</v>
      </c>
      <c r="K287">
        <v>78.67</v>
      </c>
      <c r="L287">
        <v>67.87</v>
      </c>
      <c r="M287" s="3">
        <f>IF(ISBLANK(Table1[[#This Row],[Assignments_Avg]]),AVERAGE(L287:L5285),Table1[[#This Row],[Assignments_Avg]])</f>
        <v>67.87</v>
      </c>
      <c r="N287">
        <v>96.65</v>
      </c>
      <c r="O287">
        <v>6.84</v>
      </c>
      <c r="P287">
        <v>53.93</v>
      </c>
      <c r="Q287">
        <v>70.81</v>
      </c>
      <c r="R287" s="2" t="s">
        <v>29</v>
      </c>
      <c r="S287" s="2" t="str">
        <f>IF(Table1[[#This Row],[Grade]]="F","Fail","Passes")</f>
        <v>Fail</v>
      </c>
      <c r="T287">
        <v>16</v>
      </c>
      <c r="U287" t="s">
        <v>30</v>
      </c>
      <c r="V287" t="s">
        <v>31</v>
      </c>
      <c r="W287" t="s">
        <v>69</v>
      </c>
      <c r="X287" t="str">
        <f>IF(ISBLANK(Table1[[#This Row],[Parent_Education_Level]]),"None",Table1[[#This Row],[Parent_Education_Level]])</f>
        <v>Bachelor's</v>
      </c>
      <c r="Y287" t="s">
        <v>33</v>
      </c>
      <c r="Z287">
        <v>9</v>
      </c>
      <c r="AA287">
        <v>8.4</v>
      </c>
    </row>
    <row r="288" spans="1:27" x14ac:dyDescent="0.35">
      <c r="A288" s="2" t="s">
        <v>630</v>
      </c>
      <c r="B288" s="2" t="s">
        <v>120</v>
      </c>
      <c r="C288" s="2" t="s">
        <v>55</v>
      </c>
      <c r="D288" t="s">
        <v>631</v>
      </c>
      <c r="E288" s="2" t="s">
        <v>38</v>
      </c>
      <c r="F288" s="2">
        <v>24</v>
      </c>
      <c r="G288" s="2" t="s">
        <v>57</v>
      </c>
      <c r="I288" s="3">
        <f>IF(ISBLANK(Table1[[#This Row],[Attendance (%)]]),AVERAGE(H288:H5286),Table1[[#This Row],[Attendance (%)]])</f>
        <v>75.491430601610844</v>
      </c>
      <c r="J288">
        <v>43.56</v>
      </c>
      <c r="K288">
        <v>41.63</v>
      </c>
      <c r="L288">
        <v>78.37</v>
      </c>
      <c r="M288" s="3">
        <f>IF(ISBLANK(Table1[[#This Row],[Assignments_Avg]]),AVERAGE(L288:L5286),Table1[[#This Row],[Assignments_Avg]])</f>
        <v>78.37</v>
      </c>
      <c r="N288">
        <v>60.64</v>
      </c>
      <c r="O288">
        <v>5.38</v>
      </c>
      <c r="P288">
        <v>64.06</v>
      </c>
      <c r="Q288">
        <v>90.26</v>
      </c>
      <c r="R288" s="2" t="s">
        <v>39</v>
      </c>
      <c r="S288" s="2" t="str">
        <f>IF(Table1[[#This Row],[Grade]]="F","Fail","Passes")</f>
        <v>Passes</v>
      </c>
      <c r="T288">
        <v>18</v>
      </c>
      <c r="U288" t="s">
        <v>30</v>
      </c>
      <c r="V288" t="s">
        <v>31</v>
      </c>
      <c r="W288" t="s">
        <v>47</v>
      </c>
      <c r="X288" t="str">
        <f>IF(ISBLANK(Table1[[#This Row],[Parent_Education_Level]]),"None",Table1[[#This Row],[Parent_Education_Level]])</f>
        <v>Master's</v>
      </c>
      <c r="Y288" t="s">
        <v>33</v>
      </c>
      <c r="Z288">
        <v>7</v>
      </c>
      <c r="AA288">
        <v>8.9</v>
      </c>
    </row>
    <row r="289" spans="1:27" x14ac:dyDescent="0.35">
      <c r="A289" s="2" t="s">
        <v>632</v>
      </c>
      <c r="B289" s="2" t="s">
        <v>42</v>
      </c>
      <c r="C289" s="2" t="s">
        <v>36</v>
      </c>
      <c r="D289" t="s">
        <v>633</v>
      </c>
      <c r="E289" s="2" t="s">
        <v>27</v>
      </c>
      <c r="F289" s="2">
        <v>22</v>
      </c>
      <c r="G289" s="2" t="s">
        <v>28</v>
      </c>
      <c r="H289">
        <v>72.02</v>
      </c>
      <c r="I289" s="3">
        <f>IF(ISBLANK(Table1[[#This Row],[Attendance (%)]]),AVERAGE(H289:H5287),Table1[[#This Row],[Attendance (%)]])</f>
        <v>72.02</v>
      </c>
      <c r="J289">
        <v>89.8</v>
      </c>
      <c r="K289">
        <v>75.63</v>
      </c>
      <c r="L289">
        <v>76.739999999999995</v>
      </c>
      <c r="M289" s="3">
        <f>IF(ISBLANK(Table1[[#This Row],[Assignments_Avg]]),AVERAGE(L289:L5287),Table1[[#This Row],[Assignments_Avg]])</f>
        <v>76.739999999999995</v>
      </c>
      <c r="N289">
        <v>68.209999999999994</v>
      </c>
      <c r="O289">
        <v>0.15</v>
      </c>
      <c r="P289">
        <v>74.709999999999994</v>
      </c>
      <c r="Q289">
        <v>92.92</v>
      </c>
      <c r="R289" s="2" t="s">
        <v>61</v>
      </c>
      <c r="S289" s="2" t="str">
        <f>IF(Table1[[#This Row],[Grade]]="F","Fail","Passes")</f>
        <v>Passes</v>
      </c>
      <c r="T289">
        <v>6.4</v>
      </c>
      <c r="U289" t="s">
        <v>31</v>
      </c>
      <c r="V289" t="s">
        <v>30</v>
      </c>
      <c r="X289" t="str">
        <f>IF(ISBLANK(Table1[[#This Row],[Parent_Education_Level]]),"None",Table1[[#This Row],[Parent_Education_Level]])</f>
        <v>None</v>
      </c>
      <c r="Y289" t="s">
        <v>52</v>
      </c>
      <c r="Z289">
        <v>10</v>
      </c>
      <c r="AA289">
        <v>4.7</v>
      </c>
    </row>
    <row r="290" spans="1:27" x14ac:dyDescent="0.35">
      <c r="A290" s="2" t="s">
        <v>634</v>
      </c>
      <c r="B290" s="2" t="s">
        <v>120</v>
      </c>
      <c r="C290" s="2" t="s">
        <v>94</v>
      </c>
      <c r="D290" t="s">
        <v>635</v>
      </c>
      <c r="E290" s="2" t="s">
        <v>38</v>
      </c>
      <c r="F290" s="2">
        <v>21</v>
      </c>
      <c r="G290" s="2" t="s">
        <v>45</v>
      </c>
      <c r="H290">
        <v>81.260000000000005</v>
      </c>
      <c r="I290" s="3">
        <f>IF(ISBLANK(Table1[[#This Row],[Attendance (%)]]),AVERAGE(H290:H5288),Table1[[#This Row],[Attendance (%)]])</f>
        <v>81.260000000000005</v>
      </c>
      <c r="J290">
        <v>50.25</v>
      </c>
      <c r="K290">
        <v>57.01</v>
      </c>
      <c r="L290">
        <v>70.06</v>
      </c>
      <c r="M290" s="3">
        <f>IF(ISBLANK(Table1[[#This Row],[Assignments_Avg]]),AVERAGE(L290:L5288),Table1[[#This Row],[Assignments_Avg]])</f>
        <v>70.06</v>
      </c>
      <c r="N290">
        <v>66.489999999999995</v>
      </c>
      <c r="O290">
        <v>6.7</v>
      </c>
      <c r="P290">
        <v>58.52</v>
      </c>
      <c r="Q290">
        <v>88.77</v>
      </c>
      <c r="R290" s="2" t="s">
        <v>39</v>
      </c>
      <c r="S290" s="2" t="str">
        <f>IF(Table1[[#This Row],[Grade]]="F","Fail","Passes")</f>
        <v>Passes</v>
      </c>
      <c r="T290">
        <v>21.6</v>
      </c>
      <c r="U290" t="s">
        <v>31</v>
      </c>
      <c r="V290" t="s">
        <v>31</v>
      </c>
      <c r="W290" t="s">
        <v>62</v>
      </c>
      <c r="X290" t="str">
        <f>IF(ISBLANK(Table1[[#This Row],[Parent_Education_Level]]),"None",Table1[[#This Row],[Parent_Education_Level]])</f>
        <v>PhD</v>
      </c>
      <c r="Y290" t="s">
        <v>48</v>
      </c>
      <c r="Z290">
        <v>7</v>
      </c>
      <c r="AA290">
        <v>7</v>
      </c>
    </row>
    <row r="291" spans="1:27" x14ac:dyDescent="0.35">
      <c r="A291" s="2" t="s">
        <v>636</v>
      </c>
      <c r="B291" s="2" t="s">
        <v>59</v>
      </c>
      <c r="C291" s="2" t="s">
        <v>36</v>
      </c>
      <c r="D291" t="s">
        <v>637</v>
      </c>
      <c r="E291" s="2" t="s">
        <v>38</v>
      </c>
      <c r="F291" s="2">
        <v>22</v>
      </c>
      <c r="G291" s="2" t="s">
        <v>57</v>
      </c>
      <c r="H291">
        <v>74.52</v>
      </c>
      <c r="I291" s="3">
        <f>IF(ISBLANK(Table1[[#This Row],[Attendance (%)]]),AVERAGE(H291:H5289),Table1[[#This Row],[Attendance (%)]])</f>
        <v>74.52</v>
      </c>
      <c r="J291">
        <v>62.34</v>
      </c>
      <c r="K291">
        <v>80.17</v>
      </c>
      <c r="L291">
        <v>81.98</v>
      </c>
      <c r="M291" s="3">
        <f>IF(ISBLANK(Table1[[#This Row],[Assignments_Avg]]),AVERAGE(L291:L5289),Table1[[#This Row],[Assignments_Avg]])</f>
        <v>81.98</v>
      </c>
      <c r="N291">
        <v>61.8</v>
      </c>
      <c r="O291">
        <v>6.2</v>
      </c>
      <c r="P291">
        <v>55.84</v>
      </c>
      <c r="Q291">
        <v>65.290000000000006</v>
      </c>
      <c r="R291" s="2" t="s">
        <v>29</v>
      </c>
      <c r="S291" s="2" t="str">
        <f>IF(Table1[[#This Row],[Grade]]="F","Fail","Passes")</f>
        <v>Fail</v>
      </c>
      <c r="T291">
        <v>21.2</v>
      </c>
      <c r="U291" t="s">
        <v>30</v>
      </c>
      <c r="V291" t="s">
        <v>31</v>
      </c>
      <c r="W291" t="s">
        <v>69</v>
      </c>
      <c r="X291" t="str">
        <f>IF(ISBLANK(Table1[[#This Row],[Parent_Education_Level]]),"None",Table1[[#This Row],[Parent_Education_Level]])</f>
        <v>Bachelor's</v>
      </c>
      <c r="Y291" t="s">
        <v>33</v>
      </c>
      <c r="Z291">
        <v>8</v>
      </c>
      <c r="AA291">
        <v>6.2</v>
      </c>
    </row>
    <row r="292" spans="1:27" x14ac:dyDescent="0.35">
      <c r="A292" s="2" t="s">
        <v>638</v>
      </c>
      <c r="B292" s="2" t="s">
        <v>120</v>
      </c>
      <c r="C292" s="2" t="s">
        <v>94</v>
      </c>
      <c r="D292" t="s">
        <v>639</v>
      </c>
      <c r="E292" s="2" t="s">
        <v>38</v>
      </c>
      <c r="F292" s="2">
        <v>18</v>
      </c>
      <c r="G292" s="2" t="s">
        <v>45</v>
      </c>
      <c r="H292">
        <v>93.63</v>
      </c>
      <c r="I292" s="3">
        <f>IF(ISBLANK(Table1[[#This Row],[Attendance (%)]]),AVERAGE(H292:H5290),Table1[[#This Row],[Attendance (%)]])</f>
        <v>93.63</v>
      </c>
      <c r="J292">
        <v>76.02</v>
      </c>
      <c r="K292">
        <v>48.49</v>
      </c>
      <c r="L292">
        <v>73.66</v>
      </c>
      <c r="M292" s="3">
        <f>IF(ISBLANK(Table1[[#This Row],[Assignments_Avg]]),AVERAGE(L292:L5290),Table1[[#This Row],[Assignments_Avg]])</f>
        <v>73.66</v>
      </c>
      <c r="N292">
        <v>99.66</v>
      </c>
      <c r="O292">
        <v>0.79</v>
      </c>
      <c r="P292">
        <v>72.62</v>
      </c>
      <c r="Q292">
        <v>75.349999999999994</v>
      </c>
      <c r="R292" s="2" t="s">
        <v>61</v>
      </c>
      <c r="S292" s="2" t="str">
        <f>IF(Table1[[#This Row],[Grade]]="F","Fail","Passes")</f>
        <v>Passes</v>
      </c>
      <c r="T292">
        <v>29.1</v>
      </c>
      <c r="U292" t="s">
        <v>31</v>
      </c>
      <c r="V292" t="s">
        <v>31</v>
      </c>
      <c r="W292" t="s">
        <v>32</v>
      </c>
      <c r="X292" t="str">
        <f>IF(ISBLANK(Table1[[#This Row],[Parent_Education_Level]]),"None",Table1[[#This Row],[Parent_Education_Level]])</f>
        <v>High School</v>
      </c>
      <c r="Y292" t="s">
        <v>48</v>
      </c>
      <c r="Z292">
        <v>2</v>
      </c>
      <c r="AA292">
        <v>4.8</v>
      </c>
    </row>
    <row r="293" spans="1:27" x14ac:dyDescent="0.35">
      <c r="A293" s="2" t="s">
        <v>640</v>
      </c>
      <c r="B293" s="2" t="s">
        <v>54</v>
      </c>
      <c r="C293" s="2" t="s">
        <v>79</v>
      </c>
      <c r="D293" t="s">
        <v>641</v>
      </c>
      <c r="E293" s="2" t="s">
        <v>27</v>
      </c>
      <c r="F293" s="2">
        <v>22</v>
      </c>
      <c r="G293" s="2" t="s">
        <v>28</v>
      </c>
      <c r="H293">
        <v>77.349999999999994</v>
      </c>
      <c r="I293" s="3">
        <f>IF(ISBLANK(Table1[[#This Row],[Attendance (%)]]),AVERAGE(H293:H5291),Table1[[#This Row],[Attendance (%)]])</f>
        <v>77.349999999999994</v>
      </c>
      <c r="J293">
        <v>68.94</v>
      </c>
      <c r="K293">
        <v>84.15</v>
      </c>
      <c r="L293">
        <v>51.06</v>
      </c>
      <c r="M293" s="3">
        <f>IF(ISBLANK(Table1[[#This Row],[Assignments_Avg]]),AVERAGE(L293:L5291),Table1[[#This Row],[Assignments_Avg]])</f>
        <v>51.06</v>
      </c>
      <c r="N293">
        <v>69.36</v>
      </c>
      <c r="O293">
        <v>7.48</v>
      </c>
      <c r="P293">
        <v>79.040000000000006</v>
      </c>
      <c r="Q293">
        <v>87.06</v>
      </c>
      <c r="R293" s="2" t="s">
        <v>61</v>
      </c>
      <c r="S293" s="2" t="str">
        <f>IF(Table1[[#This Row],[Grade]]="F","Fail","Passes")</f>
        <v>Passes</v>
      </c>
      <c r="T293">
        <v>8.3000000000000007</v>
      </c>
      <c r="U293" t="s">
        <v>30</v>
      </c>
      <c r="V293" t="s">
        <v>31</v>
      </c>
      <c r="W293" t="s">
        <v>32</v>
      </c>
      <c r="X293" t="str">
        <f>IF(ISBLANK(Table1[[#This Row],[Parent_Education_Level]]),"None",Table1[[#This Row],[Parent_Education_Level]])</f>
        <v>High School</v>
      </c>
      <c r="Y293" t="s">
        <v>33</v>
      </c>
      <c r="Z293">
        <v>10</v>
      </c>
      <c r="AA293">
        <v>8</v>
      </c>
    </row>
    <row r="294" spans="1:27" x14ac:dyDescent="0.35">
      <c r="A294" s="2" t="s">
        <v>642</v>
      </c>
      <c r="B294" s="2" t="s">
        <v>120</v>
      </c>
      <c r="C294" s="2" t="s">
        <v>55</v>
      </c>
      <c r="D294" t="s">
        <v>643</v>
      </c>
      <c r="E294" s="2" t="s">
        <v>38</v>
      </c>
      <c r="F294" s="2">
        <v>19</v>
      </c>
      <c r="G294" s="2" t="s">
        <v>57</v>
      </c>
      <c r="H294">
        <v>74.040000000000006</v>
      </c>
      <c r="I294" s="3">
        <f>IF(ISBLANK(Table1[[#This Row],[Attendance (%)]]),AVERAGE(H294:H5292),Table1[[#This Row],[Attendance (%)]])</f>
        <v>74.040000000000006</v>
      </c>
      <c r="J294">
        <v>51.92</v>
      </c>
      <c r="K294">
        <v>78.739999999999995</v>
      </c>
      <c r="L294">
        <v>90.72</v>
      </c>
      <c r="M294" s="3">
        <f>IF(ISBLANK(Table1[[#This Row],[Assignments_Avg]]),AVERAGE(L294:L5292),Table1[[#This Row],[Assignments_Avg]])</f>
        <v>90.72</v>
      </c>
      <c r="N294">
        <v>97.03</v>
      </c>
      <c r="O294">
        <v>5.22</v>
      </c>
      <c r="P294">
        <v>91.01</v>
      </c>
      <c r="Q294">
        <v>57.63</v>
      </c>
      <c r="R294" s="2" t="s">
        <v>39</v>
      </c>
      <c r="S294" s="2" t="str">
        <f>IF(Table1[[#This Row],[Grade]]="F","Fail","Passes")</f>
        <v>Passes</v>
      </c>
      <c r="T294">
        <v>5.8</v>
      </c>
      <c r="U294" t="s">
        <v>30</v>
      </c>
      <c r="V294" t="s">
        <v>31</v>
      </c>
      <c r="W294" t="s">
        <v>32</v>
      </c>
      <c r="X294" t="str">
        <f>IF(ISBLANK(Table1[[#This Row],[Parent_Education_Level]]),"None",Table1[[#This Row],[Parent_Education_Level]])</f>
        <v>High School</v>
      </c>
      <c r="Y294" t="s">
        <v>33</v>
      </c>
      <c r="Z294">
        <v>1</v>
      </c>
      <c r="AA294">
        <v>7.9</v>
      </c>
    </row>
    <row r="295" spans="1:27" x14ac:dyDescent="0.35">
      <c r="A295" s="2" t="s">
        <v>644</v>
      </c>
      <c r="B295" s="2" t="s">
        <v>71</v>
      </c>
      <c r="C295" s="2" t="s">
        <v>36</v>
      </c>
      <c r="D295" t="s">
        <v>645</v>
      </c>
      <c r="E295" s="2" t="s">
        <v>27</v>
      </c>
      <c r="F295" s="2">
        <v>20</v>
      </c>
      <c r="G295" s="2" t="s">
        <v>57</v>
      </c>
      <c r="H295">
        <v>96.23</v>
      </c>
      <c r="I295" s="3">
        <f>IF(ISBLANK(Table1[[#This Row],[Attendance (%)]]),AVERAGE(H295:H5293),Table1[[#This Row],[Attendance (%)]])</f>
        <v>96.23</v>
      </c>
      <c r="J295">
        <v>48.44</v>
      </c>
      <c r="K295">
        <v>98.27</v>
      </c>
      <c r="L295">
        <v>55.66</v>
      </c>
      <c r="M295" s="3">
        <f>IF(ISBLANK(Table1[[#This Row],[Assignments_Avg]]),AVERAGE(L295:L5293),Table1[[#This Row],[Assignments_Avg]])</f>
        <v>55.66</v>
      </c>
      <c r="N295">
        <v>69.52</v>
      </c>
      <c r="O295">
        <v>2.0499999999999998</v>
      </c>
      <c r="P295">
        <v>99.89</v>
      </c>
      <c r="Q295">
        <v>79.75</v>
      </c>
      <c r="R295" s="2" t="s">
        <v>61</v>
      </c>
      <c r="S295" s="2" t="str">
        <f>IF(Table1[[#This Row],[Grade]]="F","Fail","Passes")</f>
        <v>Passes</v>
      </c>
      <c r="T295">
        <v>8.3000000000000007</v>
      </c>
      <c r="U295" t="s">
        <v>31</v>
      </c>
      <c r="V295" t="s">
        <v>31</v>
      </c>
      <c r="X295" t="str">
        <f>IF(ISBLANK(Table1[[#This Row],[Parent_Education_Level]]),"None",Table1[[#This Row],[Parent_Education_Level]])</f>
        <v>None</v>
      </c>
      <c r="Y295" t="s">
        <v>48</v>
      </c>
      <c r="Z295">
        <v>6</v>
      </c>
      <c r="AA295">
        <v>8.8000000000000007</v>
      </c>
    </row>
    <row r="296" spans="1:27" x14ac:dyDescent="0.35">
      <c r="A296" s="2" t="s">
        <v>646</v>
      </c>
      <c r="B296" s="2" t="s">
        <v>71</v>
      </c>
      <c r="C296" s="2" t="s">
        <v>36</v>
      </c>
      <c r="D296" t="s">
        <v>647</v>
      </c>
      <c r="E296" s="2" t="s">
        <v>38</v>
      </c>
      <c r="F296" s="2">
        <v>21</v>
      </c>
      <c r="G296" s="2" t="s">
        <v>45</v>
      </c>
      <c r="I296" s="3">
        <f>IF(ISBLANK(Table1[[#This Row],[Attendance (%)]]),AVERAGE(H296:H5294),Table1[[#This Row],[Attendance (%)]])</f>
        <v>75.481795966785512</v>
      </c>
      <c r="J296">
        <v>47.39</v>
      </c>
      <c r="K296">
        <v>94.67</v>
      </c>
      <c r="L296">
        <v>73.2</v>
      </c>
      <c r="M296" s="3">
        <f>IF(ISBLANK(Table1[[#This Row],[Assignments_Avg]]),AVERAGE(L296:L5294),Table1[[#This Row],[Assignments_Avg]])</f>
        <v>73.2</v>
      </c>
      <c r="N296">
        <v>60.2</v>
      </c>
      <c r="O296">
        <v>5.59</v>
      </c>
      <c r="P296">
        <v>88.71</v>
      </c>
      <c r="Q296">
        <v>86.02</v>
      </c>
      <c r="R296" s="2" t="s">
        <v>29</v>
      </c>
      <c r="S296" s="2" t="str">
        <f>IF(Table1[[#This Row],[Grade]]="F","Fail","Passes")</f>
        <v>Fail</v>
      </c>
      <c r="T296">
        <v>15.6</v>
      </c>
      <c r="U296" t="s">
        <v>31</v>
      </c>
      <c r="V296" t="s">
        <v>31</v>
      </c>
      <c r="W296" t="s">
        <v>47</v>
      </c>
      <c r="X296" t="str">
        <f>IF(ISBLANK(Table1[[#This Row],[Parent_Education_Level]]),"None",Table1[[#This Row],[Parent_Education_Level]])</f>
        <v>Master's</v>
      </c>
      <c r="Y296" t="s">
        <v>33</v>
      </c>
      <c r="Z296">
        <v>3</v>
      </c>
      <c r="AA296">
        <v>4.4000000000000004</v>
      </c>
    </row>
    <row r="297" spans="1:27" x14ac:dyDescent="0.35">
      <c r="A297" s="2" t="s">
        <v>648</v>
      </c>
      <c r="B297" s="2" t="s">
        <v>35</v>
      </c>
      <c r="C297" s="2" t="s">
        <v>55</v>
      </c>
      <c r="D297" t="s">
        <v>649</v>
      </c>
      <c r="E297" s="2" t="s">
        <v>38</v>
      </c>
      <c r="F297" s="2">
        <v>24</v>
      </c>
      <c r="G297" s="2" t="s">
        <v>45</v>
      </c>
      <c r="H297">
        <v>55.58</v>
      </c>
      <c r="I297" s="3">
        <f>IF(ISBLANK(Table1[[#This Row],[Attendance (%)]]),AVERAGE(H297:H5295),Table1[[#This Row],[Attendance (%)]])</f>
        <v>55.58</v>
      </c>
      <c r="J297">
        <v>91.78</v>
      </c>
      <c r="K297">
        <v>57</v>
      </c>
      <c r="L297">
        <v>79</v>
      </c>
      <c r="M297" s="3">
        <f>IF(ISBLANK(Table1[[#This Row],[Assignments_Avg]]),AVERAGE(L297:L5295),Table1[[#This Row],[Assignments_Avg]])</f>
        <v>79</v>
      </c>
      <c r="N297">
        <v>55.96</v>
      </c>
      <c r="O297">
        <v>5.95</v>
      </c>
      <c r="P297">
        <v>61.07</v>
      </c>
      <c r="Q297">
        <v>92.5</v>
      </c>
      <c r="R297" s="2" t="s">
        <v>46</v>
      </c>
      <c r="S297" s="2" t="str">
        <f>IF(Table1[[#This Row],[Grade]]="F","Fail","Passes")</f>
        <v>Passes</v>
      </c>
      <c r="T297">
        <v>10.3</v>
      </c>
      <c r="U297" t="s">
        <v>31</v>
      </c>
      <c r="V297" t="s">
        <v>31</v>
      </c>
      <c r="W297" t="s">
        <v>62</v>
      </c>
      <c r="X297" t="str">
        <f>IF(ISBLANK(Table1[[#This Row],[Parent_Education_Level]]),"None",Table1[[#This Row],[Parent_Education_Level]])</f>
        <v>PhD</v>
      </c>
      <c r="Y297" t="s">
        <v>33</v>
      </c>
      <c r="Z297">
        <v>2</v>
      </c>
      <c r="AA297">
        <v>5.2</v>
      </c>
    </row>
    <row r="298" spans="1:27" x14ac:dyDescent="0.35">
      <c r="A298" s="2" t="s">
        <v>650</v>
      </c>
      <c r="B298" s="2" t="s">
        <v>97</v>
      </c>
      <c r="C298" s="2" t="s">
        <v>36</v>
      </c>
      <c r="D298" t="s">
        <v>651</v>
      </c>
      <c r="E298" s="2" t="s">
        <v>38</v>
      </c>
      <c r="F298" s="2">
        <v>22</v>
      </c>
      <c r="G298" s="2" t="s">
        <v>28</v>
      </c>
      <c r="H298">
        <v>58.89</v>
      </c>
      <c r="I298" s="3">
        <f>IF(ISBLANK(Table1[[#This Row],[Attendance (%)]]),AVERAGE(H298:H5296),Table1[[#This Row],[Attendance (%)]])</f>
        <v>58.89</v>
      </c>
      <c r="J298">
        <v>41.89</v>
      </c>
      <c r="K298">
        <v>41.64</v>
      </c>
      <c r="L298">
        <v>85.28</v>
      </c>
      <c r="M298" s="3">
        <f>IF(ISBLANK(Table1[[#This Row],[Assignments_Avg]]),AVERAGE(L298:L5296),Table1[[#This Row],[Assignments_Avg]])</f>
        <v>85.28</v>
      </c>
      <c r="N298">
        <v>92.78</v>
      </c>
      <c r="O298">
        <v>9.1999999999999993</v>
      </c>
      <c r="P298">
        <v>87.4</v>
      </c>
      <c r="Q298">
        <v>55.58</v>
      </c>
      <c r="R298" s="2" t="s">
        <v>77</v>
      </c>
      <c r="S298" s="2" t="str">
        <f>IF(Table1[[#This Row],[Grade]]="F","Fail","Passes")</f>
        <v>Passes</v>
      </c>
      <c r="T298">
        <v>10.4</v>
      </c>
      <c r="U298" t="s">
        <v>30</v>
      </c>
      <c r="V298" t="s">
        <v>31</v>
      </c>
      <c r="W298" t="s">
        <v>47</v>
      </c>
      <c r="X298" t="str">
        <f>IF(ISBLANK(Table1[[#This Row],[Parent_Education_Level]]),"None",Table1[[#This Row],[Parent_Education_Level]])</f>
        <v>Master's</v>
      </c>
      <c r="Y298" t="s">
        <v>33</v>
      </c>
      <c r="Z298">
        <v>3</v>
      </c>
      <c r="AA298">
        <v>8.1</v>
      </c>
    </row>
    <row r="299" spans="1:27" x14ac:dyDescent="0.35">
      <c r="A299" s="2" t="s">
        <v>652</v>
      </c>
      <c r="B299" s="2" t="s">
        <v>24</v>
      </c>
      <c r="C299" s="2" t="s">
        <v>94</v>
      </c>
      <c r="D299" t="s">
        <v>653</v>
      </c>
      <c r="E299" s="2" t="s">
        <v>27</v>
      </c>
      <c r="F299" s="2">
        <v>22</v>
      </c>
      <c r="G299" s="2" t="s">
        <v>57</v>
      </c>
      <c r="H299">
        <v>89.36</v>
      </c>
      <c r="I299" s="3">
        <f>IF(ISBLANK(Table1[[#This Row],[Attendance (%)]]),AVERAGE(H299:H5297),Table1[[#This Row],[Attendance (%)]])</f>
        <v>89.36</v>
      </c>
      <c r="J299">
        <v>98.62</v>
      </c>
      <c r="K299">
        <v>79.319999999999993</v>
      </c>
      <c r="L299">
        <v>70.540000000000006</v>
      </c>
      <c r="M299" s="3">
        <f>IF(ISBLANK(Table1[[#This Row],[Assignments_Avg]]),AVERAGE(L299:L5297),Table1[[#This Row],[Assignments_Avg]])</f>
        <v>70.540000000000006</v>
      </c>
      <c r="N299">
        <v>51.6</v>
      </c>
      <c r="O299">
        <v>7.42</v>
      </c>
      <c r="P299">
        <v>76.86</v>
      </c>
      <c r="Q299">
        <v>66.48</v>
      </c>
      <c r="R299" s="2" t="s">
        <v>39</v>
      </c>
      <c r="S299" s="2" t="str">
        <f>IF(Table1[[#This Row],[Grade]]="F","Fail","Passes")</f>
        <v>Passes</v>
      </c>
      <c r="T299">
        <v>26.7</v>
      </c>
      <c r="U299" t="s">
        <v>30</v>
      </c>
      <c r="V299" t="s">
        <v>30</v>
      </c>
      <c r="W299" t="s">
        <v>62</v>
      </c>
      <c r="X299" t="str">
        <f>IF(ISBLANK(Table1[[#This Row],[Parent_Education_Level]]),"None",Table1[[#This Row],[Parent_Education_Level]])</f>
        <v>PhD</v>
      </c>
      <c r="Y299" t="s">
        <v>33</v>
      </c>
      <c r="Z299">
        <v>4</v>
      </c>
      <c r="AA299">
        <v>6</v>
      </c>
    </row>
    <row r="300" spans="1:27" x14ac:dyDescent="0.35">
      <c r="A300" s="2" t="s">
        <v>654</v>
      </c>
      <c r="B300" s="2" t="s">
        <v>42</v>
      </c>
      <c r="C300" s="2" t="s">
        <v>36</v>
      </c>
      <c r="D300" t="s">
        <v>655</v>
      </c>
      <c r="E300" s="2" t="s">
        <v>38</v>
      </c>
      <c r="F300" s="2">
        <v>20</v>
      </c>
      <c r="G300" s="2" t="s">
        <v>57</v>
      </c>
      <c r="H300">
        <v>91.79</v>
      </c>
      <c r="I300" s="3">
        <f>IF(ISBLANK(Table1[[#This Row],[Attendance (%)]]),AVERAGE(H300:H5298),Table1[[#This Row],[Attendance (%)]])</f>
        <v>91.79</v>
      </c>
      <c r="J300">
        <v>51.91</v>
      </c>
      <c r="K300">
        <v>76.17</v>
      </c>
      <c r="L300">
        <v>86.78</v>
      </c>
      <c r="M300" s="3">
        <f>IF(ISBLANK(Table1[[#This Row],[Assignments_Avg]]),AVERAGE(L300:L5298),Table1[[#This Row],[Assignments_Avg]])</f>
        <v>86.78</v>
      </c>
      <c r="N300">
        <v>98.22</v>
      </c>
      <c r="O300">
        <v>3.02</v>
      </c>
      <c r="P300">
        <v>72.540000000000006</v>
      </c>
      <c r="Q300">
        <v>77.08</v>
      </c>
      <c r="R300" s="2" t="s">
        <v>39</v>
      </c>
      <c r="S300" s="2" t="str">
        <f>IF(Table1[[#This Row],[Grade]]="F","Fail","Passes")</f>
        <v>Passes</v>
      </c>
      <c r="T300">
        <v>13.1</v>
      </c>
      <c r="U300" t="s">
        <v>30</v>
      </c>
      <c r="V300" t="s">
        <v>31</v>
      </c>
      <c r="W300" t="s">
        <v>69</v>
      </c>
      <c r="X300" t="str">
        <f>IF(ISBLANK(Table1[[#This Row],[Parent_Education_Level]]),"None",Table1[[#This Row],[Parent_Education_Level]])</f>
        <v>Bachelor's</v>
      </c>
      <c r="Y300" t="s">
        <v>48</v>
      </c>
      <c r="Z300">
        <v>5</v>
      </c>
      <c r="AA300">
        <v>6.4</v>
      </c>
    </row>
    <row r="301" spans="1:27" x14ac:dyDescent="0.35">
      <c r="A301" s="2" t="s">
        <v>656</v>
      </c>
      <c r="B301" s="2" t="s">
        <v>59</v>
      </c>
      <c r="C301" s="2" t="s">
        <v>25</v>
      </c>
      <c r="D301" t="s">
        <v>657</v>
      </c>
      <c r="E301" s="2" t="s">
        <v>38</v>
      </c>
      <c r="F301" s="2">
        <v>21</v>
      </c>
      <c r="G301" s="2" t="s">
        <v>57</v>
      </c>
      <c r="H301">
        <v>77.260000000000005</v>
      </c>
      <c r="I301" s="3">
        <f>IF(ISBLANK(Table1[[#This Row],[Attendance (%)]]),AVERAGE(H301:H5299),Table1[[#This Row],[Attendance (%)]])</f>
        <v>77.260000000000005</v>
      </c>
      <c r="J301">
        <v>46.62</v>
      </c>
      <c r="K301">
        <v>41.65</v>
      </c>
      <c r="L301">
        <v>56.57</v>
      </c>
      <c r="M301" s="3">
        <f>IF(ISBLANK(Table1[[#This Row],[Assignments_Avg]]),AVERAGE(L301:L5299),Table1[[#This Row],[Assignments_Avg]])</f>
        <v>56.57</v>
      </c>
      <c r="N301">
        <v>70.91</v>
      </c>
      <c r="O301">
        <v>1.18</v>
      </c>
      <c r="P301">
        <v>96.79</v>
      </c>
      <c r="Q301">
        <v>85.05</v>
      </c>
      <c r="R301" s="2" t="s">
        <v>39</v>
      </c>
      <c r="S301" s="2" t="str">
        <f>IF(Table1[[#This Row],[Grade]]="F","Fail","Passes")</f>
        <v>Passes</v>
      </c>
      <c r="T301">
        <v>15.4</v>
      </c>
      <c r="U301" t="s">
        <v>31</v>
      </c>
      <c r="V301" t="s">
        <v>31</v>
      </c>
      <c r="W301" t="s">
        <v>40</v>
      </c>
      <c r="X301" t="str">
        <f>IF(ISBLANK(Table1[[#This Row],[Parent_Education_Level]]),"None",Table1[[#This Row],[Parent_Education_Level]])</f>
        <v>None</v>
      </c>
      <c r="Y301" t="s">
        <v>52</v>
      </c>
      <c r="Z301">
        <v>10</v>
      </c>
      <c r="AA301">
        <v>7.1</v>
      </c>
    </row>
    <row r="302" spans="1:27" x14ac:dyDescent="0.35">
      <c r="A302" s="2" t="s">
        <v>658</v>
      </c>
      <c r="B302" s="2" t="s">
        <v>120</v>
      </c>
      <c r="C302" s="2" t="s">
        <v>79</v>
      </c>
      <c r="D302" t="s">
        <v>659</v>
      </c>
      <c r="E302" s="2" t="s">
        <v>27</v>
      </c>
      <c r="F302" s="2">
        <v>23</v>
      </c>
      <c r="G302" s="2" t="s">
        <v>28</v>
      </c>
      <c r="H302">
        <v>77.72</v>
      </c>
      <c r="I302" s="3">
        <f>IF(ISBLANK(Table1[[#This Row],[Attendance (%)]]),AVERAGE(H302:H5300),Table1[[#This Row],[Attendance (%)]])</f>
        <v>77.72</v>
      </c>
      <c r="J302">
        <v>74.62</v>
      </c>
      <c r="K302">
        <v>47.36</v>
      </c>
      <c r="L302">
        <v>82.67</v>
      </c>
      <c r="M302" s="3">
        <f>IF(ISBLANK(Table1[[#This Row],[Assignments_Avg]]),AVERAGE(L302:L5300),Table1[[#This Row],[Assignments_Avg]])</f>
        <v>82.67</v>
      </c>
      <c r="N302">
        <v>62.37</v>
      </c>
      <c r="O302">
        <v>8.5299999999999994</v>
      </c>
      <c r="P302">
        <v>85.1</v>
      </c>
      <c r="Q302">
        <v>86.5</v>
      </c>
      <c r="R302" s="2" t="s">
        <v>61</v>
      </c>
      <c r="S302" s="2" t="str">
        <f>IF(Table1[[#This Row],[Grade]]="F","Fail","Passes")</f>
        <v>Passes</v>
      </c>
      <c r="T302">
        <v>22.1</v>
      </c>
      <c r="U302" t="s">
        <v>30</v>
      </c>
      <c r="V302" t="s">
        <v>31</v>
      </c>
      <c r="W302" t="s">
        <v>32</v>
      </c>
      <c r="X302" t="str">
        <f>IF(ISBLANK(Table1[[#This Row],[Parent_Education_Level]]),"None",Table1[[#This Row],[Parent_Education_Level]])</f>
        <v>High School</v>
      </c>
      <c r="Y302" t="s">
        <v>52</v>
      </c>
      <c r="Z302">
        <v>10</v>
      </c>
      <c r="AA302">
        <v>6</v>
      </c>
    </row>
    <row r="303" spans="1:27" x14ac:dyDescent="0.35">
      <c r="A303" s="2" t="s">
        <v>660</v>
      </c>
      <c r="B303" s="2" t="s">
        <v>120</v>
      </c>
      <c r="C303" s="2" t="s">
        <v>43</v>
      </c>
      <c r="D303" t="s">
        <v>661</v>
      </c>
      <c r="E303" s="2" t="s">
        <v>27</v>
      </c>
      <c r="F303" s="2">
        <v>24</v>
      </c>
      <c r="G303" s="2" t="s">
        <v>45</v>
      </c>
      <c r="H303">
        <v>81.599999999999994</v>
      </c>
      <c r="I303" s="3">
        <f>IF(ISBLANK(Table1[[#This Row],[Attendance (%)]]),AVERAGE(H303:H5301),Table1[[#This Row],[Attendance (%)]])</f>
        <v>81.599999999999994</v>
      </c>
      <c r="J303">
        <v>44.8</v>
      </c>
      <c r="K303">
        <v>75.08</v>
      </c>
      <c r="L303">
        <v>91.32</v>
      </c>
      <c r="M303" s="3">
        <f>IF(ISBLANK(Table1[[#This Row],[Assignments_Avg]]),AVERAGE(L303:L5301),Table1[[#This Row],[Assignments_Avg]])</f>
        <v>91.32</v>
      </c>
      <c r="N303">
        <v>80.87</v>
      </c>
      <c r="O303">
        <v>8.4600000000000009</v>
      </c>
      <c r="P303">
        <v>84.08</v>
      </c>
      <c r="Q303">
        <v>62.66</v>
      </c>
      <c r="R303" s="2" t="s">
        <v>77</v>
      </c>
      <c r="S303" s="2" t="str">
        <f>IF(Table1[[#This Row],[Grade]]="F","Fail","Passes")</f>
        <v>Passes</v>
      </c>
      <c r="T303">
        <v>13.5</v>
      </c>
      <c r="U303" t="s">
        <v>30</v>
      </c>
      <c r="V303" t="s">
        <v>31</v>
      </c>
      <c r="W303" t="s">
        <v>32</v>
      </c>
      <c r="X303" t="str">
        <f>IF(ISBLANK(Table1[[#This Row],[Parent_Education_Level]]),"None",Table1[[#This Row],[Parent_Education_Level]])</f>
        <v>High School</v>
      </c>
      <c r="Y303" t="s">
        <v>33</v>
      </c>
      <c r="Z303">
        <v>4</v>
      </c>
      <c r="AA303">
        <v>4.2</v>
      </c>
    </row>
    <row r="304" spans="1:27" x14ac:dyDescent="0.35">
      <c r="A304" s="2" t="s">
        <v>662</v>
      </c>
      <c r="B304" s="2" t="s">
        <v>54</v>
      </c>
      <c r="C304" s="2" t="s">
        <v>94</v>
      </c>
      <c r="D304" t="s">
        <v>663</v>
      </c>
      <c r="E304" s="2" t="s">
        <v>27</v>
      </c>
      <c r="F304" s="2">
        <v>22</v>
      </c>
      <c r="G304" s="2" t="s">
        <v>57</v>
      </c>
      <c r="H304">
        <v>71.959999999999994</v>
      </c>
      <c r="I304" s="3">
        <f>IF(ISBLANK(Table1[[#This Row],[Attendance (%)]]),AVERAGE(H304:H5302),Table1[[#This Row],[Attendance (%)]])</f>
        <v>71.959999999999994</v>
      </c>
      <c r="J304">
        <v>76.150000000000006</v>
      </c>
      <c r="K304">
        <v>94.71</v>
      </c>
      <c r="L304">
        <v>94.47</v>
      </c>
      <c r="M304" s="3">
        <f>IF(ISBLANK(Table1[[#This Row],[Assignments_Avg]]),AVERAGE(L304:L5302),Table1[[#This Row],[Assignments_Avg]])</f>
        <v>94.47</v>
      </c>
      <c r="N304">
        <v>56.65</v>
      </c>
      <c r="O304">
        <v>1.75</v>
      </c>
      <c r="P304">
        <v>50.59</v>
      </c>
      <c r="Q304">
        <v>50.69</v>
      </c>
      <c r="R304" s="2" t="s">
        <v>77</v>
      </c>
      <c r="S304" s="2" t="str">
        <f>IF(Table1[[#This Row],[Grade]]="F","Fail","Passes")</f>
        <v>Passes</v>
      </c>
      <c r="T304">
        <v>18.899999999999999</v>
      </c>
      <c r="U304" t="s">
        <v>31</v>
      </c>
      <c r="V304" t="s">
        <v>31</v>
      </c>
      <c r="W304" t="s">
        <v>62</v>
      </c>
      <c r="X304" t="str">
        <f>IF(ISBLANK(Table1[[#This Row],[Parent_Education_Level]]),"None",Table1[[#This Row],[Parent_Education_Level]])</f>
        <v>PhD</v>
      </c>
      <c r="Y304" t="s">
        <v>33</v>
      </c>
      <c r="Z304">
        <v>8</v>
      </c>
      <c r="AA304">
        <v>7</v>
      </c>
    </row>
    <row r="305" spans="1:27" x14ac:dyDescent="0.35">
      <c r="A305" s="2" t="s">
        <v>664</v>
      </c>
      <c r="B305" s="2" t="s">
        <v>97</v>
      </c>
      <c r="C305" s="2" t="s">
        <v>25</v>
      </c>
      <c r="D305" t="s">
        <v>665</v>
      </c>
      <c r="E305" s="2" t="s">
        <v>38</v>
      </c>
      <c r="F305" s="2">
        <v>22</v>
      </c>
      <c r="G305" s="2" t="s">
        <v>45</v>
      </c>
      <c r="H305">
        <v>84.01</v>
      </c>
      <c r="I305" s="3">
        <f>IF(ISBLANK(Table1[[#This Row],[Attendance (%)]]),AVERAGE(H305:H5303),Table1[[#This Row],[Attendance (%)]])</f>
        <v>84.01</v>
      </c>
      <c r="J305">
        <v>91.04</v>
      </c>
      <c r="K305">
        <v>94.39</v>
      </c>
      <c r="M305" s="3">
        <f>IF(ISBLANK(Table1[[#This Row],[Assignments_Avg]]),AVERAGE(L305:L5303),Table1[[#This Row],[Assignments_Avg]])</f>
        <v>74.822627824019065</v>
      </c>
      <c r="N305">
        <v>53.61</v>
      </c>
      <c r="O305">
        <v>0.62</v>
      </c>
      <c r="P305">
        <v>93.25</v>
      </c>
      <c r="Q305">
        <v>84.69</v>
      </c>
      <c r="R305" s="2" t="s">
        <v>61</v>
      </c>
      <c r="S305" s="2" t="str">
        <f>IF(Table1[[#This Row],[Grade]]="F","Fail","Passes")</f>
        <v>Passes</v>
      </c>
      <c r="T305">
        <v>18.100000000000001</v>
      </c>
      <c r="U305" t="s">
        <v>30</v>
      </c>
      <c r="V305" t="s">
        <v>31</v>
      </c>
      <c r="W305" t="s">
        <v>47</v>
      </c>
      <c r="X305" t="str">
        <f>IF(ISBLANK(Table1[[#This Row],[Parent_Education_Level]]),"None",Table1[[#This Row],[Parent_Education_Level]])</f>
        <v>Master's</v>
      </c>
      <c r="Y305" t="s">
        <v>48</v>
      </c>
      <c r="Z305">
        <v>6</v>
      </c>
      <c r="AA305">
        <v>5.0999999999999996</v>
      </c>
    </row>
    <row r="306" spans="1:27" x14ac:dyDescent="0.35">
      <c r="A306" s="2" t="s">
        <v>666</v>
      </c>
      <c r="B306" s="2" t="s">
        <v>71</v>
      </c>
      <c r="C306" s="2" t="s">
        <v>79</v>
      </c>
      <c r="D306" t="s">
        <v>667</v>
      </c>
      <c r="E306" s="2" t="s">
        <v>27</v>
      </c>
      <c r="F306" s="2">
        <v>23</v>
      </c>
      <c r="G306" s="2" t="s">
        <v>28</v>
      </c>
      <c r="H306">
        <v>55.42</v>
      </c>
      <c r="I306" s="3">
        <f>IF(ISBLANK(Table1[[#This Row],[Attendance (%)]]),AVERAGE(H306:H5304),Table1[[#This Row],[Attendance (%)]])</f>
        <v>55.42</v>
      </c>
      <c r="J306">
        <v>42.87</v>
      </c>
      <c r="K306">
        <v>49.09</v>
      </c>
      <c r="L306">
        <v>65.64</v>
      </c>
      <c r="M306" s="3">
        <f>IF(ISBLANK(Table1[[#This Row],[Assignments_Avg]]),AVERAGE(L306:L5304),Table1[[#This Row],[Assignments_Avg]])</f>
        <v>65.64</v>
      </c>
      <c r="N306">
        <v>91.39</v>
      </c>
      <c r="O306">
        <v>7.12</v>
      </c>
      <c r="P306">
        <v>89.67</v>
      </c>
      <c r="Q306">
        <v>95.46</v>
      </c>
      <c r="R306" s="2" t="s">
        <v>46</v>
      </c>
      <c r="S306" s="2" t="str">
        <f>IF(Table1[[#This Row],[Grade]]="F","Fail","Passes")</f>
        <v>Passes</v>
      </c>
      <c r="T306">
        <v>11.5</v>
      </c>
      <c r="U306" t="s">
        <v>30</v>
      </c>
      <c r="V306" t="s">
        <v>31</v>
      </c>
      <c r="W306" t="s">
        <v>69</v>
      </c>
      <c r="X306" t="str">
        <f>IF(ISBLANK(Table1[[#This Row],[Parent_Education_Level]]),"None",Table1[[#This Row],[Parent_Education_Level]])</f>
        <v>Bachelor's</v>
      </c>
      <c r="Y306" t="s">
        <v>48</v>
      </c>
      <c r="Z306">
        <v>7</v>
      </c>
      <c r="AA306">
        <v>8.8000000000000007</v>
      </c>
    </row>
    <row r="307" spans="1:27" x14ac:dyDescent="0.35">
      <c r="A307" s="2" t="s">
        <v>668</v>
      </c>
      <c r="B307" s="2" t="s">
        <v>42</v>
      </c>
      <c r="C307" s="2" t="s">
        <v>55</v>
      </c>
      <c r="D307" t="s">
        <v>669</v>
      </c>
      <c r="E307" s="2" t="s">
        <v>38</v>
      </c>
      <c r="F307" s="2">
        <v>24</v>
      </c>
      <c r="G307" s="2" t="s">
        <v>28</v>
      </c>
      <c r="H307">
        <v>98.06</v>
      </c>
      <c r="I307" s="3">
        <f>IF(ISBLANK(Table1[[#This Row],[Attendance (%)]]),AVERAGE(H307:H5305),Table1[[#This Row],[Attendance (%)]])</f>
        <v>98.06</v>
      </c>
      <c r="J307">
        <v>87.99</v>
      </c>
      <c r="K307">
        <v>63.07</v>
      </c>
      <c r="L307">
        <v>58.17</v>
      </c>
      <c r="M307" s="3">
        <f>IF(ISBLANK(Table1[[#This Row],[Assignments_Avg]]),AVERAGE(L307:L5305),Table1[[#This Row],[Assignments_Avg]])</f>
        <v>58.17</v>
      </c>
      <c r="N307">
        <v>71.23</v>
      </c>
      <c r="O307">
        <v>7.23</v>
      </c>
      <c r="P307">
        <v>64.95</v>
      </c>
      <c r="Q307">
        <v>89.88</v>
      </c>
      <c r="R307" s="2" t="s">
        <v>39</v>
      </c>
      <c r="S307" s="2" t="str">
        <f>IF(Table1[[#This Row],[Grade]]="F","Fail","Passes")</f>
        <v>Passes</v>
      </c>
      <c r="T307">
        <v>22.9</v>
      </c>
      <c r="U307" t="s">
        <v>31</v>
      </c>
      <c r="V307" t="s">
        <v>30</v>
      </c>
      <c r="W307" t="s">
        <v>62</v>
      </c>
      <c r="X307" t="str">
        <f>IF(ISBLANK(Table1[[#This Row],[Parent_Education_Level]]),"None",Table1[[#This Row],[Parent_Education_Level]])</f>
        <v>PhD</v>
      </c>
      <c r="Y307" t="s">
        <v>33</v>
      </c>
      <c r="Z307">
        <v>4</v>
      </c>
      <c r="AA307">
        <v>7.5</v>
      </c>
    </row>
    <row r="308" spans="1:27" x14ac:dyDescent="0.35">
      <c r="A308" s="2" t="s">
        <v>670</v>
      </c>
      <c r="B308" s="2" t="s">
        <v>35</v>
      </c>
      <c r="C308" s="2" t="s">
        <v>94</v>
      </c>
      <c r="D308" t="s">
        <v>671</v>
      </c>
      <c r="E308" s="2" t="s">
        <v>27</v>
      </c>
      <c r="F308" s="2">
        <v>19</v>
      </c>
      <c r="G308" s="2" t="s">
        <v>51</v>
      </c>
      <c r="H308">
        <v>87.51</v>
      </c>
      <c r="I308" s="3">
        <f>IF(ISBLANK(Table1[[#This Row],[Attendance (%)]]),AVERAGE(H308:H5306),Table1[[#This Row],[Attendance (%)]])</f>
        <v>87.51</v>
      </c>
      <c r="J308">
        <v>63.67</v>
      </c>
      <c r="K308">
        <v>42.59</v>
      </c>
      <c r="L308">
        <v>67.28</v>
      </c>
      <c r="M308" s="3">
        <f>IF(ISBLANK(Table1[[#This Row],[Assignments_Avg]]),AVERAGE(L308:L5306),Table1[[#This Row],[Assignments_Avg]])</f>
        <v>67.28</v>
      </c>
      <c r="N308">
        <v>75.91</v>
      </c>
      <c r="O308">
        <v>1.77</v>
      </c>
      <c r="P308">
        <v>64.61</v>
      </c>
      <c r="Q308">
        <v>81.12</v>
      </c>
      <c r="R308" s="2" t="s">
        <v>61</v>
      </c>
      <c r="S308" s="2" t="str">
        <f>IF(Table1[[#This Row],[Grade]]="F","Fail","Passes")</f>
        <v>Passes</v>
      </c>
      <c r="T308">
        <v>25.9</v>
      </c>
      <c r="U308" t="s">
        <v>30</v>
      </c>
      <c r="V308" t="s">
        <v>31</v>
      </c>
      <c r="W308" t="s">
        <v>32</v>
      </c>
      <c r="X308" t="str">
        <f>IF(ISBLANK(Table1[[#This Row],[Parent_Education_Level]]),"None",Table1[[#This Row],[Parent_Education_Level]])</f>
        <v>High School</v>
      </c>
      <c r="Y308" t="s">
        <v>48</v>
      </c>
      <c r="Z308">
        <v>7</v>
      </c>
      <c r="AA308">
        <v>8.1999999999999993</v>
      </c>
    </row>
    <row r="309" spans="1:27" x14ac:dyDescent="0.35">
      <c r="A309" s="2" t="s">
        <v>672</v>
      </c>
      <c r="B309" s="2" t="s">
        <v>71</v>
      </c>
      <c r="C309" s="2" t="s">
        <v>43</v>
      </c>
      <c r="D309" t="s">
        <v>673</v>
      </c>
      <c r="E309" s="2" t="s">
        <v>27</v>
      </c>
      <c r="F309" s="2">
        <v>19</v>
      </c>
      <c r="G309" s="2" t="s">
        <v>57</v>
      </c>
      <c r="H309">
        <v>81.56</v>
      </c>
      <c r="I309" s="3">
        <f>IF(ISBLANK(Table1[[#This Row],[Attendance (%)]]),AVERAGE(H309:H5307),Table1[[#This Row],[Attendance (%)]])</f>
        <v>81.56</v>
      </c>
      <c r="J309">
        <v>49.57</v>
      </c>
      <c r="K309">
        <v>68.16</v>
      </c>
      <c r="L309">
        <v>77</v>
      </c>
      <c r="M309" s="3">
        <f>IF(ISBLANK(Table1[[#This Row],[Assignments_Avg]]),AVERAGE(L309:L5307),Table1[[#This Row],[Assignments_Avg]])</f>
        <v>77</v>
      </c>
      <c r="N309">
        <v>58.83</v>
      </c>
      <c r="O309">
        <v>6.68</v>
      </c>
      <c r="P309">
        <v>52.67</v>
      </c>
      <c r="Q309">
        <v>98.88</v>
      </c>
      <c r="R309" s="2" t="s">
        <v>46</v>
      </c>
      <c r="S309" s="2" t="str">
        <f>IF(Table1[[#This Row],[Grade]]="F","Fail","Passes")</f>
        <v>Passes</v>
      </c>
      <c r="T309">
        <v>24.6</v>
      </c>
      <c r="U309" t="s">
        <v>31</v>
      </c>
      <c r="V309" t="s">
        <v>31</v>
      </c>
      <c r="W309" t="s">
        <v>62</v>
      </c>
      <c r="X309" t="str">
        <f>IF(ISBLANK(Table1[[#This Row],[Parent_Education_Level]]),"None",Table1[[#This Row],[Parent_Education_Level]])</f>
        <v>PhD</v>
      </c>
      <c r="Y309" t="s">
        <v>48</v>
      </c>
      <c r="Z309">
        <v>5</v>
      </c>
      <c r="AA309">
        <v>8.8000000000000007</v>
      </c>
    </row>
    <row r="310" spans="1:27" x14ac:dyDescent="0.35">
      <c r="A310" s="2" t="s">
        <v>674</v>
      </c>
      <c r="B310" s="2" t="s">
        <v>59</v>
      </c>
      <c r="C310" s="2" t="s">
        <v>79</v>
      </c>
      <c r="D310" t="s">
        <v>675</v>
      </c>
      <c r="E310" s="2" t="s">
        <v>27</v>
      </c>
      <c r="F310" s="2">
        <v>18</v>
      </c>
      <c r="G310" s="2" t="s">
        <v>51</v>
      </c>
      <c r="H310">
        <v>65.819999999999993</v>
      </c>
      <c r="I310" s="3">
        <f>IF(ISBLANK(Table1[[#This Row],[Attendance (%)]]),AVERAGE(H310:H5308),Table1[[#This Row],[Attendance (%)]])</f>
        <v>65.819999999999993</v>
      </c>
      <c r="J310">
        <v>50.57</v>
      </c>
      <c r="K310">
        <v>85.19</v>
      </c>
      <c r="L310">
        <v>59.82</v>
      </c>
      <c r="M310" s="3">
        <f>IF(ISBLANK(Table1[[#This Row],[Assignments_Avg]]),AVERAGE(L310:L5308),Table1[[#This Row],[Assignments_Avg]])</f>
        <v>59.82</v>
      </c>
      <c r="N310">
        <v>53.07</v>
      </c>
      <c r="O310">
        <v>2.79</v>
      </c>
      <c r="P310">
        <v>52.54</v>
      </c>
      <c r="Q310">
        <v>71.66</v>
      </c>
      <c r="R310" s="2" t="s">
        <v>61</v>
      </c>
      <c r="S310" s="2" t="str">
        <f>IF(Table1[[#This Row],[Grade]]="F","Fail","Passes")</f>
        <v>Passes</v>
      </c>
      <c r="T310">
        <v>14.9</v>
      </c>
      <c r="U310" t="s">
        <v>31</v>
      </c>
      <c r="V310" t="s">
        <v>31</v>
      </c>
      <c r="W310" t="s">
        <v>40</v>
      </c>
      <c r="X310" t="str">
        <f>IF(ISBLANK(Table1[[#This Row],[Parent_Education_Level]]),"None",Table1[[#This Row],[Parent_Education_Level]])</f>
        <v>None</v>
      </c>
      <c r="Y310" t="s">
        <v>33</v>
      </c>
      <c r="Z310">
        <v>2</v>
      </c>
      <c r="AA310">
        <v>4.3</v>
      </c>
    </row>
    <row r="311" spans="1:27" x14ac:dyDescent="0.35">
      <c r="A311" s="2" t="s">
        <v>676</v>
      </c>
      <c r="B311" s="2" t="s">
        <v>97</v>
      </c>
      <c r="C311" s="2" t="s">
        <v>43</v>
      </c>
      <c r="D311" t="s">
        <v>677</v>
      </c>
      <c r="E311" s="2" t="s">
        <v>38</v>
      </c>
      <c r="F311" s="2">
        <v>20</v>
      </c>
      <c r="G311" s="2" t="s">
        <v>57</v>
      </c>
      <c r="H311">
        <v>58.05</v>
      </c>
      <c r="I311" s="3">
        <f>IF(ISBLANK(Table1[[#This Row],[Attendance (%)]]),AVERAGE(H311:H5309),Table1[[#This Row],[Attendance (%)]])</f>
        <v>58.05</v>
      </c>
      <c r="J311">
        <v>95.13</v>
      </c>
      <c r="K311">
        <v>87.4</v>
      </c>
      <c r="L311">
        <v>97.63</v>
      </c>
      <c r="M311" s="3">
        <f>IF(ISBLANK(Table1[[#This Row],[Assignments_Avg]]),AVERAGE(L311:L5309),Table1[[#This Row],[Assignments_Avg]])</f>
        <v>97.63</v>
      </c>
      <c r="N311">
        <v>68.39</v>
      </c>
      <c r="O311">
        <v>2.61</v>
      </c>
      <c r="P311">
        <v>83.43</v>
      </c>
      <c r="Q311">
        <v>76.25</v>
      </c>
      <c r="R311" s="2" t="s">
        <v>77</v>
      </c>
      <c r="S311" s="2" t="str">
        <f>IF(Table1[[#This Row],[Grade]]="F","Fail","Passes")</f>
        <v>Passes</v>
      </c>
      <c r="T311">
        <v>28.3</v>
      </c>
      <c r="U311" t="s">
        <v>30</v>
      </c>
      <c r="V311" t="s">
        <v>31</v>
      </c>
      <c r="W311" t="s">
        <v>40</v>
      </c>
      <c r="X311" t="str">
        <f>IF(ISBLANK(Table1[[#This Row],[Parent_Education_Level]]),"None",Table1[[#This Row],[Parent_Education_Level]])</f>
        <v>None</v>
      </c>
      <c r="Y311" t="s">
        <v>48</v>
      </c>
      <c r="Z311">
        <v>9</v>
      </c>
      <c r="AA311">
        <v>4.7</v>
      </c>
    </row>
    <row r="312" spans="1:27" x14ac:dyDescent="0.35">
      <c r="A312" s="2" t="s">
        <v>678</v>
      </c>
      <c r="B312" s="2" t="s">
        <v>59</v>
      </c>
      <c r="C312" s="2" t="s">
        <v>55</v>
      </c>
      <c r="D312" t="s">
        <v>679</v>
      </c>
      <c r="E312" s="2" t="s">
        <v>38</v>
      </c>
      <c r="F312" s="2">
        <v>21</v>
      </c>
      <c r="G312" s="2" t="s">
        <v>57</v>
      </c>
      <c r="H312">
        <v>70.47</v>
      </c>
      <c r="I312" s="3">
        <f>IF(ISBLANK(Table1[[#This Row],[Attendance (%)]]),AVERAGE(H312:H5310),Table1[[#This Row],[Attendance (%)]])</f>
        <v>70.47</v>
      </c>
      <c r="J312">
        <v>46.64</v>
      </c>
      <c r="K312">
        <v>69.94</v>
      </c>
      <c r="L312">
        <v>94.86</v>
      </c>
      <c r="M312" s="3">
        <f>IF(ISBLANK(Table1[[#This Row],[Assignments_Avg]]),AVERAGE(L312:L5310),Table1[[#This Row],[Assignments_Avg]])</f>
        <v>94.86</v>
      </c>
      <c r="N312">
        <v>75.31</v>
      </c>
      <c r="O312">
        <v>3.25</v>
      </c>
      <c r="P312">
        <v>59.31</v>
      </c>
      <c r="Q312">
        <v>50.61</v>
      </c>
      <c r="R312" s="2" t="s">
        <v>77</v>
      </c>
      <c r="S312" s="2" t="str">
        <f>IF(Table1[[#This Row],[Grade]]="F","Fail","Passes")</f>
        <v>Passes</v>
      </c>
      <c r="T312">
        <v>27.5</v>
      </c>
      <c r="U312" t="s">
        <v>30</v>
      </c>
      <c r="V312" t="s">
        <v>31</v>
      </c>
      <c r="W312" t="s">
        <v>40</v>
      </c>
      <c r="X312" t="str">
        <f>IF(ISBLANK(Table1[[#This Row],[Parent_Education_Level]]),"None",Table1[[#This Row],[Parent_Education_Level]])</f>
        <v>None</v>
      </c>
      <c r="Y312" t="s">
        <v>48</v>
      </c>
      <c r="Z312">
        <v>2</v>
      </c>
      <c r="AA312">
        <v>8</v>
      </c>
    </row>
    <row r="313" spans="1:27" x14ac:dyDescent="0.35">
      <c r="A313" s="2" t="s">
        <v>680</v>
      </c>
      <c r="B313" s="2" t="s">
        <v>24</v>
      </c>
      <c r="C313" s="2" t="s">
        <v>55</v>
      </c>
      <c r="D313" t="s">
        <v>681</v>
      </c>
      <c r="E313" s="2" t="s">
        <v>38</v>
      </c>
      <c r="F313" s="2">
        <v>22</v>
      </c>
      <c r="G313" s="2" t="s">
        <v>45</v>
      </c>
      <c r="H313">
        <v>83.08</v>
      </c>
      <c r="I313" s="3">
        <f>IF(ISBLANK(Table1[[#This Row],[Attendance (%)]]),AVERAGE(H313:H5311),Table1[[#This Row],[Attendance (%)]])</f>
        <v>83.08</v>
      </c>
      <c r="J313">
        <v>92.01</v>
      </c>
      <c r="K313">
        <v>45.75</v>
      </c>
      <c r="L313">
        <v>51.65</v>
      </c>
      <c r="M313" s="3">
        <f>IF(ISBLANK(Table1[[#This Row],[Assignments_Avg]]),AVERAGE(L313:L5311),Table1[[#This Row],[Assignments_Avg]])</f>
        <v>51.65</v>
      </c>
      <c r="N313">
        <v>88.27</v>
      </c>
      <c r="O313">
        <v>5.2</v>
      </c>
      <c r="P313">
        <v>96.18</v>
      </c>
      <c r="Q313">
        <v>97.3</v>
      </c>
      <c r="R313" s="2" t="s">
        <v>29</v>
      </c>
      <c r="S313" s="2" t="str">
        <f>IF(Table1[[#This Row],[Grade]]="F","Fail","Passes")</f>
        <v>Fail</v>
      </c>
      <c r="T313">
        <v>11.7</v>
      </c>
      <c r="U313" t="s">
        <v>30</v>
      </c>
      <c r="V313" t="s">
        <v>31</v>
      </c>
      <c r="X313" t="str">
        <f>IF(ISBLANK(Table1[[#This Row],[Parent_Education_Level]]),"None",Table1[[#This Row],[Parent_Education_Level]])</f>
        <v>None</v>
      </c>
      <c r="Y313" t="s">
        <v>48</v>
      </c>
      <c r="Z313">
        <v>2</v>
      </c>
      <c r="AA313">
        <v>8.4</v>
      </c>
    </row>
    <row r="314" spans="1:27" x14ac:dyDescent="0.35">
      <c r="A314" s="2" t="s">
        <v>682</v>
      </c>
      <c r="B314" s="2" t="s">
        <v>35</v>
      </c>
      <c r="C314" s="2" t="s">
        <v>94</v>
      </c>
      <c r="D314" t="s">
        <v>683</v>
      </c>
      <c r="E314" s="2" t="s">
        <v>38</v>
      </c>
      <c r="F314" s="2">
        <v>24</v>
      </c>
      <c r="G314" s="2" t="s">
        <v>51</v>
      </c>
      <c r="I314" s="3">
        <f>IF(ISBLANK(Table1[[#This Row],[Attendance (%)]]),AVERAGE(H314:H5312),Table1[[#This Row],[Attendance (%)]])</f>
        <v>75.480616960457539</v>
      </c>
      <c r="J314">
        <v>72.650000000000006</v>
      </c>
      <c r="K314">
        <v>62.88</v>
      </c>
      <c r="L314">
        <v>78.099999999999994</v>
      </c>
      <c r="M314" s="3">
        <f>IF(ISBLANK(Table1[[#This Row],[Assignments_Avg]]),AVERAGE(L314:L5312),Table1[[#This Row],[Assignments_Avg]])</f>
        <v>78.099999999999994</v>
      </c>
      <c r="N314">
        <v>75.05</v>
      </c>
      <c r="O314">
        <v>8.0399999999999991</v>
      </c>
      <c r="P314">
        <v>92.12</v>
      </c>
      <c r="Q314">
        <v>79.17</v>
      </c>
      <c r="R314" s="2" t="s">
        <v>29</v>
      </c>
      <c r="S314" s="2" t="str">
        <f>IF(Table1[[#This Row],[Grade]]="F","Fail","Passes")</f>
        <v>Fail</v>
      </c>
      <c r="T314">
        <v>8.1</v>
      </c>
      <c r="U314" t="s">
        <v>30</v>
      </c>
      <c r="V314" t="s">
        <v>31</v>
      </c>
      <c r="W314" t="s">
        <v>40</v>
      </c>
      <c r="X314" t="str">
        <f>IF(ISBLANK(Table1[[#This Row],[Parent_Education_Level]]),"None",Table1[[#This Row],[Parent_Education_Level]])</f>
        <v>None</v>
      </c>
      <c r="Y314" t="s">
        <v>33</v>
      </c>
      <c r="Z314">
        <v>3</v>
      </c>
      <c r="AA314">
        <v>4</v>
      </c>
    </row>
    <row r="315" spans="1:27" x14ac:dyDescent="0.35">
      <c r="A315" s="2" t="s">
        <v>684</v>
      </c>
      <c r="B315" s="2" t="s">
        <v>24</v>
      </c>
      <c r="C315" s="2" t="s">
        <v>36</v>
      </c>
      <c r="D315" t="s">
        <v>685</v>
      </c>
      <c r="E315" s="2" t="s">
        <v>38</v>
      </c>
      <c r="F315" s="2">
        <v>22</v>
      </c>
      <c r="G315" s="2" t="s">
        <v>28</v>
      </c>
      <c r="H315">
        <v>69.13</v>
      </c>
      <c r="I315" s="3">
        <f>IF(ISBLANK(Table1[[#This Row],[Attendance (%)]]),AVERAGE(H315:H5313),Table1[[#This Row],[Attendance (%)]])</f>
        <v>69.13</v>
      </c>
      <c r="J315">
        <v>42.34</v>
      </c>
      <c r="K315">
        <v>95.93</v>
      </c>
      <c r="L315">
        <v>89.47</v>
      </c>
      <c r="M315" s="3">
        <f>IF(ISBLANK(Table1[[#This Row],[Assignments_Avg]]),AVERAGE(L315:L5313),Table1[[#This Row],[Assignments_Avg]])</f>
        <v>89.47</v>
      </c>
      <c r="N315">
        <v>89.13</v>
      </c>
      <c r="O315">
        <v>4.99</v>
      </c>
      <c r="P315">
        <v>67.44</v>
      </c>
      <c r="Q315">
        <v>69.540000000000006</v>
      </c>
      <c r="R315" s="2" t="s">
        <v>46</v>
      </c>
      <c r="S315" s="2" t="str">
        <f>IF(Table1[[#This Row],[Grade]]="F","Fail","Passes")</f>
        <v>Passes</v>
      </c>
      <c r="T315">
        <v>27.3</v>
      </c>
      <c r="U315" t="s">
        <v>30</v>
      </c>
      <c r="V315" t="s">
        <v>31</v>
      </c>
      <c r="W315" t="s">
        <v>69</v>
      </c>
      <c r="X315" t="str">
        <f>IF(ISBLANK(Table1[[#This Row],[Parent_Education_Level]]),"None",Table1[[#This Row],[Parent_Education_Level]])</f>
        <v>Bachelor's</v>
      </c>
      <c r="Y315" t="s">
        <v>33</v>
      </c>
      <c r="Z315">
        <v>4</v>
      </c>
      <c r="AA315">
        <v>8.6999999999999993</v>
      </c>
    </row>
    <row r="316" spans="1:27" x14ac:dyDescent="0.35">
      <c r="A316" s="2" t="s">
        <v>686</v>
      </c>
      <c r="B316" s="2" t="s">
        <v>54</v>
      </c>
      <c r="C316" s="2" t="s">
        <v>55</v>
      </c>
      <c r="D316" t="s">
        <v>687</v>
      </c>
      <c r="E316" s="2" t="s">
        <v>38</v>
      </c>
      <c r="F316" s="2">
        <v>18</v>
      </c>
      <c r="G316" s="2" t="s">
        <v>28</v>
      </c>
      <c r="H316">
        <v>80.66</v>
      </c>
      <c r="I316" s="3">
        <f>IF(ISBLANK(Table1[[#This Row],[Attendance (%)]]),AVERAGE(H316:H5314),Table1[[#This Row],[Attendance (%)]])</f>
        <v>80.66</v>
      </c>
      <c r="J316">
        <v>67.87</v>
      </c>
      <c r="K316">
        <v>53.78</v>
      </c>
      <c r="L316">
        <v>62.27</v>
      </c>
      <c r="M316" s="3">
        <f>IF(ISBLANK(Table1[[#This Row],[Assignments_Avg]]),AVERAGE(L316:L5314),Table1[[#This Row],[Assignments_Avg]])</f>
        <v>62.27</v>
      </c>
      <c r="N316">
        <v>55.77</v>
      </c>
      <c r="O316">
        <v>2.98</v>
      </c>
      <c r="P316">
        <v>69</v>
      </c>
      <c r="Q316">
        <v>52.23</v>
      </c>
      <c r="R316" s="2" t="s">
        <v>61</v>
      </c>
      <c r="S316" s="2" t="str">
        <f>IF(Table1[[#This Row],[Grade]]="F","Fail","Passes")</f>
        <v>Passes</v>
      </c>
      <c r="T316">
        <v>23.6</v>
      </c>
      <c r="U316" t="s">
        <v>31</v>
      </c>
      <c r="V316" t="s">
        <v>31</v>
      </c>
      <c r="W316" t="s">
        <v>62</v>
      </c>
      <c r="X316" t="str">
        <f>IF(ISBLANK(Table1[[#This Row],[Parent_Education_Level]]),"None",Table1[[#This Row],[Parent_Education_Level]])</f>
        <v>PhD</v>
      </c>
      <c r="Y316" t="s">
        <v>48</v>
      </c>
      <c r="Z316">
        <v>7</v>
      </c>
      <c r="AA316">
        <v>6.3</v>
      </c>
    </row>
    <row r="317" spans="1:27" x14ac:dyDescent="0.35">
      <c r="A317" s="2" t="s">
        <v>688</v>
      </c>
      <c r="B317" s="2" t="s">
        <v>59</v>
      </c>
      <c r="C317" s="2" t="s">
        <v>79</v>
      </c>
      <c r="D317" t="s">
        <v>689</v>
      </c>
      <c r="E317" s="2" t="s">
        <v>38</v>
      </c>
      <c r="F317" s="2">
        <v>24</v>
      </c>
      <c r="G317" s="2" t="s">
        <v>45</v>
      </c>
      <c r="H317">
        <v>90.69</v>
      </c>
      <c r="I317" s="3">
        <f>IF(ISBLANK(Table1[[#This Row],[Attendance (%)]]),AVERAGE(H317:H5315),Table1[[#This Row],[Attendance (%)]])</f>
        <v>90.69</v>
      </c>
      <c r="J317">
        <v>89.05</v>
      </c>
      <c r="K317">
        <v>59.19</v>
      </c>
      <c r="L317">
        <v>76.19</v>
      </c>
      <c r="M317" s="3">
        <f>IF(ISBLANK(Table1[[#This Row],[Assignments_Avg]]),AVERAGE(L317:L5315),Table1[[#This Row],[Assignments_Avg]])</f>
        <v>76.19</v>
      </c>
      <c r="N317">
        <v>53.2</v>
      </c>
      <c r="O317">
        <v>8.84</v>
      </c>
      <c r="P317">
        <v>66.36</v>
      </c>
      <c r="Q317">
        <v>68.12</v>
      </c>
      <c r="R317" s="2" t="s">
        <v>39</v>
      </c>
      <c r="S317" s="2" t="str">
        <f>IF(Table1[[#This Row],[Grade]]="F","Fail","Passes")</f>
        <v>Passes</v>
      </c>
      <c r="T317">
        <v>12.8</v>
      </c>
      <c r="U317" t="s">
        <v>30</v>
      </c>
      <c r="V317" t="s">
        <v>31</v>
      </c>
      <c r="W317" t="s">
        <v>69</v>
      </c>
      <c r="X317" t="str">
        <f>IF(ISBLANK(Table1[[#This Row],[Parent_Education_Level]]),"None",Table1[[#This Row],[Parent_Education_Level]])</f>
        <v>Bachelor's</v>
      </c>
      <c r="Y317" t="s">
        <v>33</v>
      </c>
      <c r="Z317">
        <v>5</v>
      </c>
      <c r="AA317">
        <v>6.3</v>
      </c>
    </row>
    <row r="318" spans="1:27" x14ac:dyDescent="0.35">
      <c r="A318" s="2" t="s">
        <v>690</v>
      </c>
      <c r="B318" s="2" t="s">
        <v>54</v>
      </c>
      <c r="C318" s="2" t="s">
        <v>36</v>
      </c>
      <c r="D318" t="s">
        <v>691</v>
      </c>
      <c r="E318" s="2" t="s">
        <v>38</v>
      </c>
      <c r="F318" s="2">
        <v>24</v>
      </c>
      <c r="G318" s="2" t="s">
        <v>45</v>
      </c>
      <c r="H318">
        <v>51.31</v>
      </c>
      <c r="I318" s="3">
        <f>IF(ISBLANK(Table1[[#This Row],[Attendance (%)]]),AVERAGE(H318:H5316),Table1[[#This Row],[Attendance (%)]])</f>
        <v>51.31</v>
      </c>
      <c r="J318">
        <v>83.57</v>
      </c>
      <c r="K318">
        <v>84.81</v>
      </c>
      <c r="L318">
        <v>70.3</v>
      </c>
      <c r="M318" s="3">
        <f>IF(ISBLANK(Table1[[#This Row],[Assignments_Avg]]),AVERAGE(L318:L5316),Table1[[#This Row],[Assignments_Avg]])</f>
        <v>70.3</v>
      </c>
      <c r="N318">
        <v>57.94</v>
      </c>
      <c r="O318">
        <v>0.55000000000000004</v>
      </c>
      <c r="P318">
        <v>54.62</v>
      </c>
      <c r="Q318">
        <v>50.18</v>
      </c>
      <c r="R318" s="2" t="s">
        <v>29</v>
      </c>
      <c r="S318" s="2" t="str">
        <f>IF(Table1[[#This Row],[Grade]]="F","Fail","Passes")</f>
        <v>Fail</v>
      </c>
      <c r="T318">
        <v>12.6</v>
      </c>
      <c r="U318" t="s">
        <v>30</v>
      </c>
      <c r="V318" t="s">
        <v>31</v>
      </c>
      <c r="W318" t="s">
        <v>32</v>
      </c>
      <c r="X318" t="str">
        <f>IF(ISBLANK(Table1[[#This Row],[Parent_Education_Level]]),"None",Table1[[#This Row],[Parent_Education_Level]])</f>
        <v>High School</v>
      </c>
      <c r="Y318" t="s">
        <v>48</v>
      </c>
      <c r="Z318">
        <v>7</v>
      </c>
      <c r="AA318">
        <v>8.4</v>
      </c>
    </row>
    <row r="319" spans="1:27" x14ac:dyDescent="0.35">
      <c r="A319" s="2" t="s">
        <v>692</v>
      </c>
      <c r="B319" s="2" t="s">
        <v>120</v>
      </c>
      <c r="C319" s="2" t="s">
        <v>25</v>
      </c>
      <c r="D319" t="s">
        <v>693</v>
      </c>
      <c r="E319" s="2" t="s">
        <v>38</v>
      </c>
      <c r="F319" s="2">
        <v>22</v>
      </c>
      <c r="G319" s="2" t="s">
        <v>57</v>
      </c>
      <c r="H319">
        <v>72.53</v>
      </c>
      <c r="I319" s="3">
        <f>IF(ISBLANK(Table1[[#This Row],[Attendance (%)]]),AVERAGE(H319:H5317),Table1[[#This Row],[Attendance (%)]])</f>
        <v>72.53</v>
      </c>
      <c r="J319">
        <v>69.33</v>
      </c>
      <c r="K319">
        <v>84.01</v>
      </c>
      <c r="L319">
        <v>59.83</v>
      </c>
      <c r="M319" s="3">
        <f>IF(ISBLANK(Table1[[#This Row],[Assignments_Avg]]),AVERAGE(L319:L5317),Table1[[#This Row],[Assignments_Avg]])</f>
        <v>59.83</v>
      </c>
      <c r="N319">
        <v>88.6</v>
      </c>
      <c r="O319">
        <v>7.97</v>
      </c>
      <c r="P319">
        <v>51.57</v>
      </c>
      <c r="Q319">
        <v>66.22</v>
      </c>
      <c r="R319" s="2" t="s">
        <v>61</v>
      </c>
      <c r="S319" s="2" t="str">
        <f>IF(Table1[[#This Row],[Grade]]="F","Fail","Passes")</f>
        <v>Passes</v>
      </c>
      <c r="T319">
        <v>13.1</v>
      </c>
      <c r="U319" t="s">
        <v>30</v>
      </c>
      <c r="V319" t="s">
        <v>31</v>
      </c>
      <c r="W319" t="s">
        <v>47</v>
      </c>
      <c r="X319" t="str">
        <f>IF(ISBLANK(Table1[[#This Row],[Parent_Education_Level]]),"None",Table1[[#This Row],[Parent_Education_Level]])</f>
        <v>Master's</v>
      </c>
      <c r="Y319" t="s">
        <v>48</v>
      </c>
      <c r="Z319">
        <v>1</v>
      </c>
      <c r="AA319">
        <v>5.4</v>
      </c>
    </row>
    <row r="320" spans="1:27" x14ac:dyDescent="0.35">
      <c r="A320" s="2" t="s">
        <v>694</v>
      </c>
      <c r="B320" s="2" t="s">
        <v>24</v>
      </c>
      <c r="C320" s="2" t="s">
        <v>43</v>
      </c>
      <c r="D320" t="s">
        <v>695</v>
      </c>
      <c r="E320" s="2" t="s">
        <v>27</v>
      </c>
      <c r="F320" s="2">
        <v>20</v>
      </c>
      <c r="G320" s="2" t="s">
        <v>45</v>
      </c>
      <c r="I320" s="3">
        <f>IF(ISBLANK(Table1[[#This Row],[Attendance (%)]]),AVERAGE(H320:H5318),Table1[[#This Row],[Attendance (%)]])</f>
        <v>75.483737181016153</v>
      </c>
      <c r="J320">
        <v>91.6</v>
      </c>
      <c r="K320">
        <v>94.73</v>
      </c>
      <c r="L320">
        <v>80.739999999999995</v>
      </c>
      <c r="M320" s="3">
        <f>IF(ISBLANK(Table1[[#This Row],[Assignments_Avg]]),AVERAGE(L320:L5318),Table1[[#This Row],[Assignments_Avg]])</f>
        <v>80.739999999999995</v>
      </c>
      <c r="N320">
        <v>87.97</v>
      </c>
      <c r="O320">
        <v>7.84</v>
      </c>
      <c r="P320">
        <v>72.61</v>
      </c>
      <c r="Q320">
        <v>97.57</v>
      </c>
      <c r="R320" s="2" t="s">
        <v>77</v>
      </c>
      <c r="S320" s="2" t="str">
        <f>IF(Table1[[#This Row],[Grade]]="F","Fail","Passes")</f>
        <v>Passes</v>
      </c>
      <c r="T320">
        <v>26.5</v>
      </c>
      <c r="U320" t="s">
        <v>30</v>
      </c>
      <c r="V320" t="s">
        <v>31</v>
      </c>
      <c r="W320" t="s">
        <v>40</v>
      </c>
      <c r="X320" t="str">
        <f>IF(ISBLANK(Table1[[#This Row],[Parent_Education_Level]]),"None",Table1[[#This Row],[Parent_Education_Level]])</f>
        <v>None</v>
      </c>
      <c r="Y320" t="s">
        <v>48</v>
      </c>
      <c r="Z320">
        <v>4</v>
      </c>
      <c r="AA320">
        <v>6.9</v>
      </c>
    </row>
    <row r="321" spans="1:27" x14ac:dyDescent="0.35">
      <c r="A321" s="2" t="s">
        <v>696</v>
      </c>
      <c r="B321" s="2" t="s">
        <v>97</v>
      </c>
      <c r="C321" s="2" t="s">
        <v>36</v>
      </c>
      <c r="D321" t="s">
        <v>697</v>
      </c>
      <c r="E321" s="2" t="s">
        <v>27</v>
      </c>
      <c r="F321" s="2">
        <v>18</v>
      </c>
      <c r="G321" s="2" t="s">
        <v>28</v>
      </c>
      <c r="H321">
        <v>77.31</v>
      </c>
      <c r="I321" s="3">
        <f>IF(ISBLANK(Table1[[#This Row],[Attendance (%)]]),AVERAGE(H321:H5319),Table1[[#This Row],[Attendance (%)]])</f>
        <v>77.31</v>
      </c>
      <c r="J321">
        <v>47.22</v>
      </c>
      <c r="K321">
        <v>63.29</v>
      </c>
      <c r="L321">
        <v>99.68</v>
      </c>
      <c r="M321" s="3">
        <f>IF(ISBLANK(Table1[[#This Row],[Assignments_Avg]]),AVERAGE(L321:L5319),Table1[[#This Row],[Assignments_Avg]])</f>
        <v>99.68</v>
      </c>
      <c r="N321">
        <v>57.07</v>
      </c>
      <c r="O321">
        <v>2.54</v>
      </c>
      <c r="P321">
        <v>97.15</v>
      </c>
      <c r="Q321">
        <v>57.71</v>
      </c>
      <c r="R321" s="2" t="s">
        <v>61</v>
      </c>
      <c r="S321" s="2" t="str">
        <f>IF(Table1[[#This Row],[Grade]]="F","Fail","Passes")</f>
        <v>Passes</v>
      </c>
      <c r="T321">
        <v>11</v>
      </c>
      <c r="U321" t="s">
        <v>30</v>
      </c>
      <c r="V321" t="s">
        <v>31</v>
      </c>
      <c r="W321" t="s">
        <v>47</v>
      </c>
      <c r="X321" t="str">
        <f>IF(ISBLANK(Table1[[#This Row],[Parent_Education_Level]]),"None",Table1[[#This Row],[Parent_Education_Level]])</f>
        <v>Master's</v>
      </c>
      <c r="Y321" t="s">
        <v>48</v>
      </c>
      <c r="Z321">
        <v>2</v>
      </c>
      <c r="AA321">
        <v>5.7</v>
      </c>
    </row>
    <row r="322" spans="1:27" x14ac:dyDescent="0.35">
      <c r="A322" s="2" t="s">
        <v>698</v>
      </c>
      <c r="B322" s="2" t="s">
        <v>59</v>
      </c>
      <c r="C322" s="2" t="s">
        <v>43</v>
      </c>
      <c r="D322" t="s">
        <v>699</v>
      </c>
      <c r="E322" s="2" t="s">
        <v>38</v>
      </c>
      <c r="F322" s="2">
        <v>20</v>
      </c>
      <c r="G322" s="2" t="s">
        <v>28</v>
      </c>
      <c r="H322">
        <v>82.57</v>
      </c>
      <c r="I322" s="3">
        <f>IF(ISBLANK(Table1[[#This Row],[Attendance (%)]]),AVERAGE(H322:H5320),Table1[[#This Row],[Attendance (%)]])</f>
        <v>82.57</v>
      </c>
      <c r="J322">
        <v>94.6</v>
      </c>
      <c r="K322">
        <v>70.88</v>
      </c>
      <c r="L322">
        <v>68.260000000000005</v>
      </c>
      <c r="M322" s="3">
        <f>IF(ISBLANK(Table1[[#This Row],[Assignments_Avg]]),AVERAGE(L322:L5320),Table1[[#This Row],[Assignments_Avg]])</f>
        <v>68.260000000000005</v>
      </c>
      <c r="N322">
        <v>51.55</v>
      </c>
      <c r="O322">
        <v>1.98</v>
      </c>
      <c r="P322">
        <v>95.86</v>
      </c>
      <c r="Q322">
        <v>77.27</v>
      </c>
      <c r="R322" s="2" t="s">
        <v>46</v>
      </c>
      <c r="S322" s="2" t="str">
        <f>IF(Table1[[#This Row],[Grade]]="F","Fail","Passes")</f>
        <v>Passes</v>
      </c>
      <c r="T322">
        <v>21.3</v>
      </c>
      <c r="U322" t="s">
        <v>30</v>
      </c>
      <c r="V322" t="s">
        <v>31</v>
      </c>
      <c r="W322" t="s">
        <v>62</v>
      </c>
      <c r="X322" t="str">
        <f>IF(ISBLANK(Table1[[#This Row],[Parent_Education_Level]]),"None",Table1[[#This Row],[Parent_Education_Level]])</f>
        <v>PhD</v>
      </c>
      <c r="Y322" t="s">
        <v>48</v>
      </c>
      <c r="Z322">
        <v>6</v>
      </c>
      <c r="AA322">
        <v>4.5999999999999996</v>
      </c>
    </row>
    <row r="323" spans="1:27" x14ac:dyDescent="0.35">
      <c r="A323" s="2" t="s">
        <v>700</v>
      </c>
      <c r="B323" s="2" t="s">
        <v>42</v>
      </c>
      <c r="C323" s="2" t="s">
        <v>36</v>
      </c>
      <c r="D323" t="s">
        <v>701</v>
      </c>
      <c r="E323" s="2" t="s">
        <v>38</v>
      </c>
      <c r="F323" s="2">
        <v>18</v>
      </c>
      <c r="G323" s="2" t="s">
        <v>28</v>
      </c>
      <c r="H323">
        <v>75.83</v>
      </c>
      <c r="I323" s="3">
        <f>IF(ISBLANK(Table1[[#This Row],[Attendance (%)]]),AVERAGE(H323:H5321),Table1[[#This Row],[Attendance (%)]])</f>
        <v>75.83</v>
      </c>
      <c r="J323">
        <v>90.79</v>
      </c>
      <c r="K323">
        <v>68.040000000000006</v>
      </c>
      <c r="L323">
        <v>77.62</v>
      </c>
      <c r="M323" s="3">
        <f>IF(ISBLANK(Table1[[#This Row],[Assignments_Avg]]),AVERAGE(L323:L5321),Table1[[#This Row],[Assignments_Avg]])</f>
        <v>77.62</v>
      </c>
      <c r="N323">
        <v>84.26</v>
      </c>
      <c r="O323">
        <v>8.75</v>
      </c>
      <c r="P323">
        <v>90.49</v>
      </c>
      <c r="Q323">
        <v>59.33</v>
      </c>
      <c r="R323" s="2" t="s">
        <v>39</v>
      </c>
      <c r="S323" s="2" t="str">
        <f>IF(Table1[[#This Row],[Grade]]="F","Fail","Passes")</f>
        <v>Passes</v>
      </c>
      <c r="T323">
        <v>25.9</v>
      </c>
      <c r="U323" t="s">
        <v>30</v>
      </c>
      <c r="V323" t="s">
        <v>31</v>
      </c>
      <c r="W323" t="s">
        <v>69</v>
      </c>
      <c r="X323" t="str">
        <f>IF(ISBLANK(Table1[[#This Row],[Parent_Education_Level]]),"None",Table1[[#This Row],[Parent_Education_Level]])</f>
        <v>Bachelor's</v>
      </c>
      <c r="Y323" t="s">
        <v>52</v>
      </c>
      <c r="Z323">
        <v>2</v>
      </c>
      <c r="AA323">
        <v>5.8</v>
      </c>
    </row>
    <row r="324" spans="1:27" x14ac:dyDescent="0.35">
      <c r="A324" s="2" t="s">
        <v>702</v>
      </c>
      <c r="B324" s="2" t="s">
        <v>35</v>
      </c>
      <c r="C324" s="2" t="s">
        <v>25</v>
      </c>
      <c r="D324" t="s">
        <v>703</v>
      </c>
      <c r="E324" s="2" t="s">
        <v>38</v>
      </c>
      <c r="F324" s="2">
        <v>22</v>
      </c>
      <c r="G324" s="2" t="s">
        <v>28</v>
      </c>
      <c r="H324">
        <v>99.59</v>
      </c>
      <c r="I324" s="3">
        <f>IF(ISBLANK(Table1[[#This Row],[Attendance (%)]]),AVERAGE(H324:H5322),Table1[[#This Row],[Attendance (%)]])</f>
        <v>99.59</v>
      </c>
      <c r="J324">
        <v>82.5</v>
      </c>
      <c r="K324">
        <v>95.67</v>
      </c>
      <c r="L324">
        <v>66.39</v>
      </c>
      <c r="M324" s="3">
        <f>IF(ISBLANK(Table1[[#This Row],[Assignments_Avg]]),AVERAGE(L324:L5322),Table1[[#This Row],[Assignments_Avg]])</f>
        <v>66.39</v>
      </c>
      <c r="N324">
        <v>92.76</v>
      </c>
      <c r="O324">
        <v>5.59</v>
      </c>
      <c r="P324">
        <v>81.430000000000007</v>
      </c>
      <c r="Q324">
        <v>89.17</v>
      </c>
      <c r="R324" s="2" t="s">
        <v>39</v>
      </c>
      <c r="S324" s="2" t="str">
        <f>IF(Table1[[#This Row],[Grade]]="F","Fail","Passes")</f>
        <v>Passes</v>
      </c>
      <c r="T324">
        <v>14.7</v>
      </c>
      <c r="U324" t="s">
        <v>31</v>
      </c>
      <c r="V324" t="s">
        <v>31</v>
      </c>
      <c r="X324" t="str">
        <f>IF(ISBLANK(Table1[[#This Row],[Parent_Education_Level]]),"None",Table1[[#This Row],[Parent_Education_Level]])</f>
        <v>None</v>
      </c>
      <c r="Y324" t="s">
        <v>52</v>
      </c>
      <c r="Z324">
        <v>4</v>
      </c>
      <c r="AA324">
        <v>4.9000000000000004</v>
      </c>
    </row>
    <row r="325" spans="1:27" x14ac:dyDescent="0.35">
      <c r="A325" s="2" t="s">
        <v>704</v>
      </c>
      <c r="B325" s="2" t="s">
        <v>71</v>
      </c>
      <c r="C325" s="2" t="s">
        <v>55</v>
      </c>
      <c r="D325" t="s">
        <v>705</v>
      </c>
      <c r="E325" s="2" t="s">
        <v>38</v>
      </c>
      <c r="F325" s="2">
        <v>18</v>
      </c>
      <c r="G325" s="2" t="s">
        <v>51</v>
      </c>
      <c r="H325">
        <v>52.73</v>
      </c>
      <c r="I325" s="3">
        <f>IF(ISBLANK(Table1[[#This Row],[Attendance (%)]]),AVERAGE(H325:H5323),Table1[[#This Row],[Attendance (%)]])</f>
        <v>52.73</v>
      </c>
      <c r="J325">
        <v>89.07</v>
      </c>
      <c r="K325">
        <v>86.16</v>
      </c>
      <c r="L325">
        <v>93.85</v>
      </c>
      <c r="M325" s="3">
        <f>IF(ISBLANK(Table1[[#This Row],[Assignments_Avg]]),AVERAGE(L325:L5323),Table1[[#This Row],[Assignments_Avg]])</f>
        <v>93.85</v>
      </c>
      <c r="N325">
        <v>87.71</v>
      </c>
      <c r="O325">
        <v>0.46</v>
      </c>
      <c r="P325">
        <v>92.81</v>
      </c>
      <c r="Q325">
        <v>78.12</v>
      </c>
      <c r="R325" s="2" t="s">
        <v>77</v>
      </c>
      <c r="S325" s="2" t="str">
        <f>IF(Table1[[#This Row],[Grade]]="F","Fail","Passes")</f>
        <v>Passes</v>
      </c>
      <c r="T325">
        <v>6.5</v>
      </c>
      <c r="U325" t="s">
        <v>31</v>
      </c>
      <c r="V325" t="s">
        <v>31</v>
      </c>
      <c r="W325" t="s">
        <v>47</v>
      </c>
      <c r="X325" t="str">
        <f>IF(ISBLANK(Table1[[#This Row],[Parent_Education_Level]]),"None",Table1[[#This Row],[Parent_Education_Level]])</f>
        <v>Master's</v>
      </c>
      <c r="Y325" t="s">
        <v>33</v>
      </c>
      <c r="Z325">
        <v>5</v>
      </c>
      <c r="AA325">
        <v>6.6</v>
      </c>
    </row>
    <row r="326" spans="1:27" x14ac:dyDescent="0.35">
      <c r="A326" s="2" t="s">
        <v>706</v>
      </c>
      <c r="B326" s="2" t="s">
        <v>97</v>
      </c>
      <c r="C326" s="2" t="s">
        <v>25</v>
      </c>
      <c r="D326" t="s">
        <v>707</v>
      </c>
      <c r="E326" s="2" t="s">
        <v>27</v>
      </c>
      <c r="F326" s="2">
        <v>19</v>
      </c>
      <c r="G326" s="2" t="s">
        <v>28</v>
      </c>
      <c r="H326">
        <v>74.55</v>
      </c>
      <c r="I326" s="3">
        <f>IF(ISBLANK(Table1[[#This Row],[Attendance (%)]]),AVERAGE(H326:H5324),Table1[[#This Row],[Attendance (%)]])</f>
        <v>74.55</v>
      </c>
      <c r="J326">
        <v>72.63</v>
      </c>
      <c r="K326">
        <v>89.89</v>
      </c>
      <c r="M326" s="3">
        <f>IF(ISBLANK(Table1[[#This Row],[Assignments_Avg]]),AVERAGE(L326:L5324),Table1[[#This Row],[Assignments_Avg]])</f>
        <v>74.823034647550813</v>
      </c>
      <c r="N326">
        <v>60.14</v>
      </c>
      <c r="O326">
        <v>8.91</v>
      </c>
      <c r="P326">
        <v>75.75</v>
      </c>
      <c r="Q326">
        <v>60.11</v>
      </c>
      <c r="R326" s="2" t="s">
        <v>77</v>
      </c>
      <c r="S326" s="2" t="str">
        <f>IF(Table1[[#This Row],[Grade]]="F","Fail","Passes")</f>
        <v>Passes</v>
      </c>
      <c r="T326">
        <v>24</v>
      </c>
      <c r="U326" t="s">
        <v>30</v>
      </c>
      <c r="V326" t="s">
        <v>31</v>
      </c>
      <c r="W326" t="s">
        <v>62</v>
      </c>
      <c r="X326" t="str">
        <f>IF(ISBLANK(Table1[[#This Row],[Parent_Education_Level]]),"None",Table1[[#This Row],[Parent_Education_Level]])</f>
        <v>PhD</v>
      </c>
      <c r="Y326" t="s">
        <v>48</v>
      </c>
      <c r="Z326">
        <v>8</v>
      </c>
      <c r="AA326">
        <v>6.6</v>
      </c>
    </row>
    <row r="327" spans="1:27" x14ac:dyDescent="0.35">
      <c r="A327" s="2" t="s">
        <v>708</v>
      </c>
      <c r="B327" s="2" t="s">
        <v>97</v>
      </c>
      <c r="C327" s="2" t="s">
        <v>55</v>
      </c>
      <c r="D327" t="s">
        <v>709</v>
      </c>
      <c r="E327" s="2" t="s">
        <v>27</v>
      </c>
      <c r="F327" s="2">
        <v>24</v>
      </c>
      <c r="G327" s="2" t="s">
        <v>51</v>
      </c>
      <c r="H327">
        <v>54.57</v>
      </c>
      <c r="I327" s="3">
        <f>IF(ISBLANK(Table1[[#This Row],[Attendance (%)]]),AVERAGE(H327:H5325),Table1[[#This Row],[Attendance (%)]])</f>
        <v>54.57</v>
      </c>
      <c r="J327">
        <v>80.510000000000005</v>
      </c>
      <c r="K327">
        <v>47.99</v>
      </c>
      <c r="L327">
        <v>58.94</v>
      </c>
      <c r="M327" s="3">
        <f>IF(ISBLANK(Table1[[#This Row],[Assignments_Avg]]),AVERAGE(L327:L5325),Table1[[#This Row],[Assignments_Avg]])</f>
        <v>58.94</v>
      </c>
      <c r="N327">
        <v>79.19</v>
      </c>
      <c r="O327">
        <v>3.49</v>
      </c>
      <c r="P327">
        <v>59.01</v>
      </c>
      <c r="Q327">
        <v>93.31</v>
      </c>
      <c r="R327" s="2" t="s">
        <v>77</v>
      </c>
      <c r="S327" s="2" t="str">
        <f>IF(Table1[[#This Row],[Grade]]="F","Fail","Passes")</f>
        <v>Passes</v>
      </c>
      <c r="T327">
        <v>5.5</v>
      </c>
      <c r="U327" t="s">
        <v>30</v>
      </c>
      <c r="V327" t="s">
        <v>31</v>
      </c>
      <c r="W327" t="s">
        <v>47</v>
      </c>
      <c r="X327" t="str">
        <f>IF(ISBLANK(Table1[[#This Row],[Parent_Education_Level]]),"None",Table1[[#This Row],[Parent_Education_Level]])</f>
        <v>Master's</v>
      </c>
      <c r="Y327" t="s">
        <v>33</v>
      </c>
      <c r="Z327">
        <v>5</v>
      </c>
      <c r="AA327">
        <v>6.2</v>
      </c>
    </row>
    <row r="328" spans="1:27" x14ac:dyDescent="0.35">
      <c r="A328" s="2" t="s">
        <v>710</v>
      </c>
      <c r="B328" s="2" t="s">
        <v>54</v>
      </c>
      <c r="C328" s="2" t="s">
        <v>55</v>
      </c>
      <c r="D328" t="s">
        <v>711</v>
      </c>
      <c r="E328" s="2" t="s">
        <v>38</v>
      </c>
      <c r="F328" s="2">
        <v>21</v>
      </c>
      <c r="G328" s="2" t="s">
        <v>57</v>
      </c>
      <c r="H328">
        <v>57.99</v>
      </c>
      <c r="I328" s="3">
        <f>IF(ISBLANK(Table1[[#This Row],[Attendance (%)]]),AVERAGE(H328:H5326),Table1[[#This Row],[Attendance (%)]])</f>
        <v>57.99</v>
      </c>
      <c r="J328">
        <v>73.64</v>
      </c>
      <c r="K328">
        <v>87.51</v>
      </c>
      <c r="L328">
        <v>95</v>
      </c>
      <c r="M328" s="3">
        <f>IF(ISBLANK(Table1[[#This Row],[Assignments_Avg]]),AVERAGE(L328:L5326),Table1[[#This Row],[Assignments_Avg]])</f>
        <v>95</v>
      </c>
      <c r="N328">
        <v>87.87</v>
      </c>
      <c r="O328">
        <v>3.42</v>
      </c>
      <c r="P328">
        <v>84.21</v>
      </c>
      <c r="Q328">
        <v>89.2</v>
      </c>
      <c r="R328" s="2" t="s">
        <v>46</v>
      </c>
      <c r="S328" s="2" t="str">
        <f>IF(Table1[[#This Row],[Grade]]="F","Fail","Passes")</f>
        <v>Passes</v>
      </c>
      <c r="T328">
        <v>25.8</v>
      </c>
      <c r="U328" t="s">
        <v>30</v>
      </c>
      <c r="V328" t="s">
        <v>31</v>
      </c>
      <c r="W328" t="s">
        <v>32</v>
      </c>
      <c r="X328" t="str">
        <f>IF(ISBLANK(Table1[[#This Row],[Parent_Education_Level]]),"None",Table1[[#This Row],[Parent_Education_Level]])</f>
        <v>High School</v>
      </c>
      <c r="Y328" t="s">
        <v>33</v>
      </c>
      <c r="Z328">
        <v>2</v>
      </c>
      <c r="AA328">
        <v>4.9000000000000004</v>
      </c>
    </row>
    <row r="329" spans="1:27" x14ac:dyDescent="0.35">
      <c r="A329" s="2" t="s">
        <v>712</v>
      </c>
      <c r="B329" s="2" t="s">
        <v>24</v>
      </c>
      <c r="C329" s="2" t="s">
        <v>43</v>
      </c>
      <c r="D329" t="s">
        <v>713</v>
      </c>
      <c r="E329" s="2" t="s">
        <v>27</v>
      </c>
      <c r="F329" s="2">
        <v>22</v>
      </c>
      <c r="G329" s="2" t="s">
        <v>45</v>
      </c>
      <c r="H329">
        <v>69.150000000000006</v>
      </c>
      <c r="I329" s="3">
        <f>IF(ISBLANK(Table1[[#This Row],[Attendance (%)]]),AVERAGE(H329:H5327),Table1[[#This Row],[Attendance (%)]])</f>
        <v>69.150000000000006</v>
      </c>
      <c r="J329">
        <v>61.33</v>
      </c>
      <c r="K329">
        <v>65.98</v>
      </c>
      <c r="L329">
        <v>57.58</v>
      </c>
      <c r="M329" s="3">
        <f>IF(ISBLANK(Table1[[#This Row],[Assignments_Avg]]),AVERAGE(L329:L5327),Table1[[#This Row],[Assignments_Avg]])</f>
        <v>57.58</v>
      </c>
      <c r="N329">
        <v>62.79</v>
      </c>
      <c r="O329">
        <v>6.43</v>
      </c>
      <c r="P329">
        <v>96.03</v>
      </c>
      <c r="Q329">
        <v>97.57</v>
      </c>
      <c r="R329" s="2" t="s">
        <v>77</v>
      </c>
      <c r="S329" s="2" t="str">
        <f>IF(Table1[[#This Row],[Grade]]="F","Fail","Passes")</f>
        <v>Passes</v>
      </c>
      <c r="T329">
        <v>14</v>
      </c>
      <c r="U329" t="s">
        <v>31</v>
      </c>
      <c r="V329" t="s">
        <v>31</v>
      </c>
      <c r="X329" t="str">
        <f>IF(ISBLANK(Table1[[#This Row],[Parent_Education_Level]]),"None",Table1[[#This Row],[Parent_Education_Level]])</f>
        <v>None</v>
      </c>
      <c r="Y329" t="s">
        <v>48</v>
      </c>
      <c r="Z329">
        <v>10</v>
      </c>
      <c r="AA329">
        <v>4.5999999999999996</v>
      </c>
    </row>
    <row r="330" spans="1:27" x14ac:dyDescent="0.35">
      <c r="A330" s="2" t="s">
        <v>714</v>
      </c>
      <c r="B330" s="2" t="s">
        <v>59</v>
      </c>
      <c r="C330" s="2" t="s">
        <v>79</v>
      </c>
      <c r="D330" t="s">
        <v>715</v>
      </c>
      <c r="E330" s="2" t="s">
        <v>27</v>
      </c>
      <c r="F330" s="2">
        <v>23</v>
      </c>
      <c r="G330" s="2" t="s">
        <v>45</v>
      </c>
      <c r="H330">
        <v>57.78</v>
      </c>
      <c r="I330" s="3">
        <f>IF(ISBLANK(Table1[[#This Row],[Attendance (%)]]),AVERAGE(H330:H5328),Table1[[#This Row],[Attendance (%)]])</f>
        <v>57.78</v>
      </c>
      <c r="J330">
        <v>74.13</v>
      </c>
      <c r="K330">
        <v>41.4</v>
      </c>
      <c r="L330">
        <v>54.77</v>
      </c>
      <c r="M330" s="3">
        <f>IF(ISBLANK(Table1[[#This Row],[Assignments_Avg]]),AVERAGE(L330:L5328),Table1[[#This Row],[Assignments_Avg]])</f>
        <v>54.77</v>
      </c>
      <c r="N330">
        <v>76.39</v>
      </c>
      <c r="O330">
        <v>6.61</v>
      </c>
      <c r="P330">
        <v>50.98</v>
      </c>
      <c r="Q330">
        <v>50.03</v>
      </c>
      <c r="R330" s="2" t="s">
        <v>46</v>
      </c>
      <c r="S330" s="2" t="str">
        <f>IF(Table1[[#This Row],[Grade]]="F","Fail","Passes")</f>
        <v>Passes</v>
      </c>
      <c r="T330">
        <v>25</v>
      </c>
      <c r="U330" t="s">
        <v>30</v>
      </c>
      <c r="V330" t="s">
        <v>31</v>
      </c>
      <c r="W330" t="s">
        <v>40</v>
      </c>
      <c r="X330" t="str">
        <f>IF(ISBLANK(Table1[[#This Row],[Parent_Education_Level]]),"None",Table1[[#This Row],[Parent_Education_Level]])</f>
        <v>None</v>
      </c>
      <c r="Y330" t="s">
        <v>48</v>
      </c>
      <c r="Z330">
        <v>8</v>
      </c>
      <c r="AA330">
        <v>4.5</v>
      </c>
    </row>
    <row r="331" spans="1:27" x14ac:dyDescent="0.35">
      <c r="A331" s="2" t="s">
        <v>716</v>
      </c>
      <c r="B331" s="2" t="s">
        <v>59</v>
      </c>
      <c r="C331" s="2" t="s">
        <v>25</v>
      </c>
      <c r="D331" t="s">
        <v>717</v>
      </c>
      <c r="E331" s="2" t="s">
        <v>38</v>
      </c>
      <c r="F331" s="2">
        <v>21</v>
      </c>
      <c r="G331" s="2" t="s">
        <v>28</v>
      </c>
      <c r="H331">
        <v>98.18</v>
      </c>
      <c r="I331" s="3">
        <f>IF(ISBLANK(Table1[[#This Row],[Attendance (%)]]),AVERAGE(H331:H5329),Table1[[#This Row],[Attendance (%)]])</f>
        <v>98.18</v>
      </c>
      <c r="J331">
        <v>55.45</v>
      </c>
      <c r="K331">
        <v>43.61</v>
      </c>
      <c r="L331">
        <v>82.65</v>
      </c>
      <c r="M331" s="3">
        <f>IF(ISBLANK(Table1[[#This Row],[Assignments_Avg]]),AVERAGE(L331:L5329),Table1[[#This Row],[Assignments_Avg]])</f>
        <v>82.65</v>
      </c>
      <c r="N331">
        <v>65.72</v>
      </c>
      <c r="O331">
        <v>3.53</v>
      </c>
      <c r="P331">
        <v>62.57</v>
      </c>
      <c r="Q331">
        <v>72.86</v>
      </c>
      <c r="R331" s="2" t="s">
        <v>39</v>
      </c>
      <c r="S331" s="2" t="str">
        <f>IF(Table1[[#This Row],[Grade]]="F","Fail","Passes")</f>
        <v>Passes</v>
      </c>
      <c r="T331">
        <v>18.600000000000001</v>
      </c>
      <c r="U331" t="s">
        <v>30</v>
      </c>
      <c r="V331" t="s">
        <v>31</v>
      </c>
      <c r="W331" t="s">
        <v>69</v>
      </c>
      <c r="X331" t="str">
        <f>IF(ISBLANK(Table1[[#This Row],[Parent_Education_Level]]),"None",Table1[[#This Row],[Parent_Education_Level]])</f>
        <v>Bachelor's</v>
      </c>
      <c r="Y331" t="s">
        <v>33</v>
      </c>
      <c r="Z331">
        <v>8</v>
      </c>
      <c r="AA331">
        <v>4.5999999999999996</v>
      </c>
    </row>
    <row r="332" spans="1:27" x14ac:dyDescent="0.35">
      <c r="A332" s="2" t="s">
        <v>718</v>
      </c>
      <c r="B332" s="2" t="s">
        <v>120</v>
      </c>
      <c r="C332" s="2" t="s">
        <v>36</v>
      </c>
      <c r="D332" t="s">
        <v>719</v>
      </c>
      <c r="E332" s="2" t="s">
        <v>38</v>
      </c>
      <c r="F332" s="2">
        <v>22</v>
      </c>
      <c r="G332" s="2" t="s">
        <v>28</v>
      </c>
      <c r="H332">
        <v>97.34</v>
      </c>
      <c r="I332" s="3">
        <f>IF(ISBLANK(Table1[[#This Row],[Attendance (%)]]),AVERAGE(H332:H5330),Table1[[#This Row],[Attendance (%)]])</f>
        <v>97.34</v>
      </c>
      <c r="J332">
        <v>66.42</v>
      </c>
      <c r="K332">
        <v>80.67</v>
      </c>
      <c r="L332">
        <v>69.3</v>
      </c>
      <c r="M332" s="3">
        <f>IF(ISBLANK(Table1[[#This Row],[Assignments_Avg]]),AVERAGE(L332:L5330),Table1[[#This Row],[Assignments_Avg]])</f>
        <v>69.3</v>
      </c>
      <c r="N332">
        <v>61.28</v>
      </c>
      <c r="O332">
        <v>1.43</v>
      </c>
      <c r="P332">
        <v>63.27</v>
      </c>
      <c r="Q332">
        <v>99.99</v>
      </c>
      <c r="R332" s="2" t="s">
        <v>61</v>
      </c>
      <c r="S332" s="2" t="str">
        <f>IF(Table1[[#This Row],[Grade]]="F","Fail","Passes")</f>
        <v>Passes</v>
      </c>
      <c r="T332">
        <v>14</v>
      </c>
      <c r="U332" t="s">
        <v>31</v>
      </c>
      <c r="V332" t="s">
        <v>31</v>
      </c>
      <c r="W332" t="s">
        <v>62</v>
      </c>
      <c r="X332" t="str">
        <f>IF(ISBLANK(Table1[[#This Row],[Parent_Education_Level]]),"None",Table1[[#This Row],[Parent_Education_Level]])</f>
        <v>PhD</v>
      </c>
      <c r="Y332" t="s">
        <v>48</v>
      </c>
      <c r="Z332">
        <v>10</v>
      </c>
      <c r="AA332">
        <v>5.5</v>
      </c>
    </row>
    <row r="333" spans="1:27" x14ac:dyDescent="0.35">
      <c r="A333" s="2" t="s">
        <v>720</v>
      </c>
      <c r="B333" s="2" t="s">
        <v>120</v>
      </c>
      <c r="C333" s="2" t="s">
        <v>25</v>
      </c>
      <c r="D333" t="s">
        <v>721</v>
      </c>
      <c r="E333" s="2" t="s">
        <v>38</v>
      </c>
      <c r="F333" s="2">
        <v>21</v>
      </c>
      <c r="G333" s="2" t="s">
        <v>28</v>
      </c>
      <c r="H333">
        <v>66.81</v>
      </c>
      <c r="I333" s="3">
        <f>IF(ISBLANK(Table1[[#This Row],[Attendance (%)]]),AVERAGE(H333:H5331),Table1[[#This Row],[Attendance (%)]])</f>
        <v>66.81</v>
      </c>
      <c r="J333">
        <v>56.85</v>
      </c>
      <c r="K333">
        <v>62.32</v>
      </c>
      <c r="L333">
        <v>76.540000000000006</v>
      </c>
      <c r="M333" s="3">
        <f>IF(ISBLANK(Table1[[#This Row],[Assignments_Avg]]),AVERAGE(L333:L5331),Table1[[#This Row],[Assignments_Avg]])</f>
        <v>76.540000000000006</v>
      </c>
      <c r="N333">
        <v>98.48</v>
      </c>
      <c r="O333">
        <v>5.52</v>
      </c>
      <c r="P333">
        <v>54.95</v>
      </c>
      <c r="Q333">
        <v>90.56</v>
      </c>
      <c r="R333" s="2" t="s">
        <v>77</v>
      </c>
      <c r="S333" s="2" t="str">
        <f>IF(Table1[[#This Row],[Grade]]="F","Fail","Passes")</f>
        <v>Passes</v>
      </c>
      <c r="T333">
        <v>27.5</v>
      </c>
      <c r="U333" t="s">
        <v>31</v>
      </c>
      <c r="V333" t="s">
        <v>31</v>
      </c>
      <c r="W333" t="s">
        <v>62</v>
      </c>
      <c r="X333" t="str">
        <f>IF(ISBLANK(Table1[[#This Row],[Parent_Education_Level]]),"None",Table1[[#This Row],[Parent_Education_Level]])</f>
        <v>PhD</v>
      </c>
      <c r="Y333" t="s">
        <v>33</v>
      </c>
      <c r="Z333">
        <v>1</v>
      </c>
      <c r="AA333">
        <v>4</v>
      </c>
    </row>
    <row r="334" spans="1:27" x14ac:dyDescent="0.35">
      <c r="A334" s="2" t="s">
        <v>722</v>
      </c>
      <c r="B334" s="2" t="s">
        <v>35</v>
      </c>
      <c r="C334" s="2" t="s">
        <v>43</v>
      </c>
      <c r="D334" t="s">
        <v>723</v>
      </c>
      <c r="E334" s="2" t="s">
        <v>38</v>
      </c>
      <c r="F334" s="2">
        <v>19</v>
      </c>
      <c r="G334" s="2" t="s">
        <v>45</v>
      </c>
      <c r="H334">
        <v>81.99</v>
      </c>
      <c r="I334" s="3">
        <f>IF(ISBLANK(Table1[[#This Row],[Attendance (%)]]),AVERAGE(H334:H5332),Table1[[#This Row],[Attendance (%)]])</f>
        <v>81.99</v>
      </c>
      <c r="J334">
        <v>47.37</v>
      </c>
      <c r="K334">
        <v>92.09</v>
      </c>
      <c r="L334">
        <v>82.63</v>
      </c>
      <c r="M334" s="3">
        <f>IF(ISBLANK(Table1[[#This Row],[Assignments_Avg]]),AVERAGE(L334:L5332),Table1[[#This Row],[Assignments_Avg]])</f>
        <v>82.63</v>
      </c>
      <c r="N334">
        <v>95.63</v>
      </c>
      <c r="O334">
        <v>6.25</v>
      </c>
      <c r="P334">
        <v>61.27</v>
      </c>
      <c r="Q334">
        <v>91.56</v>
      </c>
      <c r="R334" s="2" t="s">
        <v>77</v>
      </c>
      <c r="S334" s="2" t="str">
        <f>IF(Table1[[#This Row],[Grade]]="F","Fail","Passes")</f>
        <v>Passes</v>
      </c>
      <c r="T334">
        <v>24.2</v>
      </c>
      <c r="U334" t="s">
        <v>31</v>
      </c>
      <c r="V334" t="s">
        <v>31</v>
      </c>
      <c r="X334" t="str">
        <f>IF(ISBLANK(Table1[[#This Row],[Parent_Education_Level]]),"None",Table1[[#This Row],[Parent_Education_Level]])</f>
        <v>None</v>
      </c>
      <c r="Y334" t="s">
        <v>48</v>
      </c>
      <c r="Z334">
        <v>9</v>
      </c>
      <c r="AA334">
        <v>4.3</v>
      </c>
    </row>
    <row r="335" spans="1:27" x14ac:dyDescent="0.35">
      <c r="A335" s="2" t="s">
        <v>724</v>
      </c>
      <c r="B335" s="2" t="s">
        <v>54</v>
      </c>
      <c r="C335" s="2" t="s">
        <v>55</v>
      </c>
      <c r="D335" t="s">
        <v>725</v>
      </c>
      <c r="E335" s="2" t="s">
        <v>27</v>
      </c>
      <c r="F335" s="2">
        <v>21</v>
      </c>
      <c r="G335" s="2" t="s">
        <v>45</v>
      </c>
      <c r="H335">
        <v>76.69</v>
      </c>
      <c r="I335" s="3">
        <f>IF(ISBLANK(Table1[[#This Row],[Attendance (%)]]),AVERAGE(H335:H5333),Table1[[#This Row],[Attendance (%)]])</f>
        <v>76.69</v>
      </c>
      <c r="J335">
        <v>59.31</v>
      </c>
      <c r="K335">
        <v>84.06</v>
      </c>
      <c r="L335">
        <v>52.64</v>
      </c>
      <c r="M335" s="3">
        <f>IF(ISBLANK(Table1[[#This Row],[Assignments_Avg]]),AVERAGE(L335:L5333),Table1[[#This Row],[Assignments_Avg]])</f>
        <v>52.64</v>
      </c>
      <c r="N335">
        <v>72.28</v>
      </c>
      <c r="O335">
        <v>8.6</v>
      </c>
      <c r="P335">
        <v>69.2</v>
      </c>
      <c r="Q335">
        <v>81.06</v>
      </c>
      <c r="R335" s="2" t="s">
        <v>46</v>
      </c>
      <c r="S335" s="2" t="str">
        <f>IF(Table1[[#This Row],[Grade]]="F","Fail","Passes")</f>
        <v>Passes</v>
      </c>
      <c r="T335">
        <v>7</v>
      </c>
      <c r="U335" t="s">
        <v>30</v>
      </c>
      <c r="V335" t="s">
        <v>31</v>
      </c>
      <c r="W335" t="s">
        <v>62</v>
      </c>
      <c r="X335" t="str">
        <f>IF(ISBLANK(Table1[[#This Row],[Parent_Education_Level]]),"None",Table1[[#This Row],[Parent_Education_Level]])</f>
        <v>PhD</v>
      </c>
      <c r="Y335" t="s">
        <v>33</v>
      </c>
      <c r="Z335">
        <v>8</v>
      </c>
      <c r="AA335">
        <v>6.4</v>
      </c>
    </row>
    <row r="336" spans="1:27" x14ac:dyDescent="0.35">
      <c r="A336" s="2" t="s">
        <v>726</v>
      </c>
      <c r="B336" s="2" t="s">
        <v>97</v>
      </c>
      <c r="C336" s="2" t="s">
        <v>43</v>
      </c>
      <c r="D336" t="s">
        <v>727</v>
      </c>
      <c r="E336" s="2" t="s">
        <v>38</v>
      </c>
      <c r="F336" s="2">
        <v>18</v>
      </c>
      <c r="G336" s="2" t="s">
        <v>57</v>
      </c>
      <c r="H336">
        <v>90.78</v>
      </c>
      <c r="I336" s="3">
        <f>IF(ISBLANK(Table1[[#This Row],[Attendance (%)]]),AVERAGE(H336:H5334),Table1[[#This Row],[Attendance (%)]])</f>
        <v>90.78</v>
      </c>
      <c r="J336">
        <v>91.12</v>
      </c>
      <c r="K336">
        <v>41.3</v>
      </c>
      <c r="L336">
        <v>64.650000000000006</v>
      </c>
      <c r="M336" s="3">
        <f>IF(ISBLANK(Table1[[#This Row],[Assignments_Avg]]),AVERAGE(L336:L5334),Table1[[#This Row],[Assignments_Avg]])</f>
        <v>64.650000000000006</v>
      </c>
      <c r="N336">
        <v>56.84</v>
      </c>
      <c r="O336">
        <v>4.84</v>
      </c>
      <c r="P336">
        <v>96.99</v>
      </c>
      <c r="Q336">
        <v>85.64</v>
      </c>
      <c r="R336" s="2" t="s">
        <v>39</v>
      </c>
      <c r="S336" s="2" t="str">
        <f>IF(Table1[[#This Row],[Grade]]="F","Fail","Passes")</f>
        <v>Passes</v>
      </c>
      <c r="T336">
        <v>28.3</v>
      </c>
      <c r="U336" t="s">
        <v>30</v>
      </c>
      <c r="V336" t="s">
        <v>31</v>
      </c>
      <c r="W336" t="s">
        <v>62</v>
      </c>
      <c r="X336" t="str">
        <f>IF(ISBLANK(Table1[[#This Row],[Parent_Education_Level]]),"None",Table1[[#This Row],[Parent_Education_Level]])</f>
        <v>PhD</v>
      </c>
      <c r="Y336" t="s">
        <v>33</v>
      </c>
      <c r="Z336">
        <v>1</v>
      </c>
      <c r="AA336">
        <v>4.9000000000000004</v>
      </c>
    </row>
    <row r="337" spans="1:27" x14ac:dyDescent="0.35">
      <c r="A337" s="2" t="s">
        <v>728</v>
      </c>
      <c r="B337" s="2" t="s">
        <v>59</v>
      </c>
      <c r="C337" s="2" t="s">
        <v>94</v>
      </c>
      <c r="D337" t="s">
        <v>729</v>
      </c>
      <c r="E337" s="2" t="s">
        <v>27</v>
      </c>
      <c r="F337" s="2">
        <v>21</v>
      </c>
      <c r="G337" s="2" t="s">
        <v>45</v>
      </c>
      <c r="H337">
        <v>81.37</v>
      </c>
      <c r="I337" s="3">
        <f>IF(ISBLANK(Table1[[#This Row],[Attendance (%)]]),AVERAGE(H337:H5335),Table1[[#This Row],[Attendance (%)]])</f>
        <v>81.37</v>
      </c>
      <c r="J337">
        <v>62.86</v>
      </c>
      <c r="K337">
        <v>81.209999999999994</v>
      </c>
      <c r="L337">
        <v>73.05</v>
      </c>
      <c r="M337" s="3">
        <f>IF(ISBLANK(Table1[[#This Row],[Assignments_Avg]]),AVERAGE(L337:L5335),Table1[[#This Row],[Assignments_Avg]])</f>
        <v>73.05</v>
      </c>
      <c r="N337">
        <v>86.4</v>
      </c>
      <c r="O337">
        <v>6.46</v>
      </c>
      <c r="P337">
        <v>93.01</v>
      </c>
      <c r="Q337">
        <v>90.27</v>
      </c>
      <c r="R337" s="2" t="s">
        <v>39</v>
      </c>
      <c r="S337" s="2" t="str">
        <f>IF(Table1[[#This Row],[Grade]]="F","Fail","Passes")</f>
        <v>Passes</v>
      </c>
      <c r="T337">
        <v>16.7</v>
      </c>
      <c r="U337" t="s">
        <v>30</v>
      </c>
      <c r="V337" t="s">
        <v>31</v>
      </c>
      <c r="W337" t="s">
        <v>40</v>
      </c>
      <c r="X337" t="str">
        <f>IF(ISBLANK(Table1[[#This Row],[Parent_Education_Level]]),"None",Table1[[#This Row],[Parent_Education_Level]])</f>
        <v>None</v>
      </c>
      <c r="Y337" t="s">
        <v>33</v>
      </c>
      <c r="Z337">
        <v>9</v>
      </c>
      <c r="AA337">
        <v>5.3</v>
      </c>
    </row>
    <row r="338" spans="1:27" x14ac:dyDescent="0.35">
      <c r="A338" s="2" t="s">
        <v>730</v>
      </c>
      <c r="B338" s="2" t="s">
        <v>42</v>
      </c>
      <c r="C338" s="2" t="s">
        <v>94</v>
      </c>
      <c r="D338" t="s">
        <v>731</v>
      </c>
      <c r="E338" s="2" t="s">
        <v>38</v>
      </c>
      <c r="F338" s="2">
        <v>22</v>
      </c>
      <c r="G338" s="2" t="s">
        <v>28</v>
      </c>
      <c r="H338">
        <v>50.01</v>
      </c>
      <c r="I338" s="3">
        <f>IF(ISBLANK(Table1[[#This Row],[Attendance (%)]]),AVERAGE(H338:H5336),Table1[[#This Row],[Attendance (%)]])</f>
        <v>50.01</v>
      </c>
      <c r="J338">
        <v>84.88</v>
      </c>
      <c r="K338">
        <v>51.54</v>
      </c>
      <c r="L338">
        <v>63.33</v>
      </c>
      <c r="M338" s="3">
        <f>IF(ISBLANK(Table1[[#This Row],[Assignments_Avg]]),AVERAGE(L338:L5336),Table1[[#This Row],[Assignments_Avg]])</f>
        <v>63.33</v>
      </c>
      <c r="N338">
        <v>62.79</v>
      </c>
      <c r="O338">
        <v>0.54</v>
      </c>
      <c r="P338">
        <v>97.3</v>
      </c>
      <c r="Q338">
        <v>54.61</v>
      </c>
      <c r="R338" s="2" t="s">
        <v>46</v>
      </c>
      <c r="S338" s="2" t="str">
        <f>IF(Table1[[#This Row],[Grade]]="F","Fail","Passes")</f>
        <v>Passes</v>
      </c>
      <c r="T338">
        <v>8.6999999999999993</v>
      </c>
      <c r="U338" t="s">
        <v>30</v>
      </c>
      <c r="V338" t="s">
        <v>31</v>
      </c>
      <c r="W338" t="s">
        <v>32</v>
      </c>
      <c r="X338" t="str">
        <f>IF(ISBLANK(Table1[[#This Row],[Parent_Education_Level]]),"None",Table1[[#This Row],[Parent_Education_Level]])</f>
        <v>High School</v>
      </c>
      <c r="Y338" t="s">
        <v>48</v>
      </c>
      <c r="Z338">
        <v>9</v>
      </c>
      <c r="AA338">
        <v>5.8</v>
      </c>
    </row>
    <row r="339" spans="1:27" x14ac:dyDescent="0.35">
      <c r="A339" s="2" t="s">
        <v>732</v>
      </c>
      <c r="B339" s="2" t="s">
        <v>54</v>
      </c>
      <c r="C339" s="2" t="s">
        <v>36</v>
      </c>
      <c r="D339" t="s">
        <v>733</v>
      </c>
      <c r="E339" s="2" t="s">
        <v>27</v>
      </c>
      <c r="F339" s="2">
        <v>23</v>
      </c>
      <c r="G339" s="2" t="s">
        <v>57</v>
      </c>
      <c r="H339">
        <v>88.16</v>
      </c>
      <c r="I339" s="3">
        <f>IF(ISBLANK(Table1[[#This Row],[Attendance (%)]]),AVERAGE(H339:H5337),Table1[[#This Row],[Attendance (%)]])</f>
        <v>88.16</v>
      </c>
      <c r="J339">
        <v>50.51</v>
      </c>
      <c r="K339">
        <v>65.349999999999994</v>
      </c>
      <c r="L339">
        <v>52.45</v>
      </c>
      <c r="M339" s="3">
        <f>IF(ISBLANK(Table1[[#This Row],[Assignments_Avg]]),AVERAGE(L339:L5337),Table1[[#This Row],[Assignments_Avg]])</f>
        <v>52.45</v>
      </c>
      <c r="N339">
        <v>58.43</v>
      </c>
      <c r="O339">
        <v>8.9499999999999993</v>
      </c>
      <c r="P339">
        <v>56.03</v>
      </c>
      <c r="Q339">
        <v>84.63</v>
      </c>
      <c r="R339" s="2" t="s">
        <v>39</v>
      </c>
      <c r="S339" s="2" t="str">
        <f>IF(Table1[[#This Row],[Grade]]="F","Fail","Passes")</f>
        <v>Passes</v>
      </c>
      <c r="T339">
        <v>24.3</v>
      </c>
      <c r="U339" t="s">
        <v>30</v>
      </c>
      <c r="V339" t="s">
        <v>31</v>
      </c>
      <c r="W339" t="s">
        <v>32</v>
      </c>
      <c r="X339" t="str">
        <f>IF(ISBLANK(Table1[[#This Row],[Parent_Education_Level]]),"None",Table1[[#This Row],[Parent_Education_Level]])</f>
        <v>High School</v>
      </c>
      <c r="Y339" t="s">
        <v>52</v>
      </c>
      <c r="Z339">
        <v>8</v>
      </c>
      <c r="AA339">
        <v>4.2</v>
      </c>
    </row>
    <row r="340" spans="1:27" x14ac:dyDescent="0.35">
      <c r="A340" s="2" t="s">
        <v>734</v>
      </c>
      <c r="B340" s="2" t="s">
        <v>35</v>
      </c>
      <c r="C340" s="2" t="s">
        <v>43</v>
      </c>
      <c r="D340" t="s">
        <v>735</v>
      </c>
      <c r="E340" s="2" t="s">
        <v>38</v>
      </c>
      <c r="F340" s="2">
        <v>23</v>
      </c>
      <c r="G340" s="2" t="s">
        <v>45</v>
      </c>
      <c r="H340">
        <v>87.34</v>
      </c>
      <c r="I340" s="3">
        <f>IF(ISBLANK(Table1[[#This Row],[Attendance (%)]]),AVERAGE(H340:H5338),Table1[[#This Row],[Attendance (%)]])</f>
        <v>87.34</v>
      </c>
      <c r="J340">
        <v>65.47</v>
      </c>
      <c r="K340">
        <v>77.48</v>
      </c>
      <c r="L340">
        <v>54.33</v>
      </c>
      <c r="M340" s="3">
        <f>IF(ISBLANK(Table1[[#This Row],[Assignments_Avg]]),AVERAGE(L340:L5338),Table1[[#This Row],[Assignments_Avg]])</f>
        <v>54.33</v>
      </c>
      <c r="N340">
        <v>69.08</v>
      </c>
      <c r="O340">
        <v>3.27</v>
      </c>
      <c r="P340">
        <v>51.4</v>
      </c>
      <c r="Q340">
        <v>90.77</v>
      </c>
      <c r="R340" s="2" t="s">
        <v>39</v>
      </c>
      <c r="S340" s="2" t="str">
        <f>IF(Table1[[#This Row],[Grade]]="F","Fail","Passes")</f>
        <v>Passes</v>
      </c>
      <c r="T340">
        <v>17.899999999999999</v>
      </c>
      <c r="U340" t="s">
        <v>30</v>
      </c>
      <c r="V340" t="s">
        <v>31</v>
      </c>
      <c r="W340" t="s">
        <v>69</v>
      </c>
      <c r="X340" t="str">
        <f>IF(ISBLANK(Table1[[#This Row],[Parent_Education_Level]]),"None",Table1[[#This Row],[Parent_Education_Level]])</f>
        <v>Bachelor's</v>
      </c>
      <c r="Y340" t="s">
        <v>48</v>
      </c>
      <c r="Z340">
        <v>10</v>
      </c>
      <c r="AA340">
        <v>5.0999999999999996</v>
      </c>
    </row>
    <row r="341" spans="1:27" x14ac:dyDescent="0.35">
      <c r="A341" s="2" t="s">
        <v>736</v>
      </c>
      <c r="B341" s="2" t="s">
        <v>35</v>
      </c>
      <c r="C341" s="2" t="s">
        <v>36</v>
      </c>
      <c r="D341" t="s">
        <v>737</v>
      </c>
      <c r="E341" s="2" t="s">
        <v>38</v>
      </c>
      <c r="F341" s="2">
        <v>20</v>
      </c>
      <c r="G341" s="2" t="s">
        <v>28</v>
      </c>
      <c r="H341">
        <v>75.489999999999995</v>
      </c>
      <c r="I341" s="3">
        <f>IF(ISBLANK(Table1[[#This Row],[Attendance (%)]]),AVERAGE(H341:H5339),Table1[[#This Row],[Attendance (%)]])</f>
        <v>75.489999999999995</v>
      </c>
      <c r="J341">
        <v>46.89</v>
      </c>
      <c r="K341">
        <v>92.36</v>
      </c>
      <c r="L341">
        <v>90.09</v>
      </c>
      <c r="M341" s="3">
        <f>IF(ISBLANK(Table1[[#This Row],[Assignments_Avg]]),AVERAGE(L341:L5339),Table1[[#This Row],[Assignments_Avg]])</f>
        <v>90.09</v>
      </c>
      <c r="N341">
        <v>76.489999999999995</v>
      </c>
      <c r="O341">
        <v>6.32</v>
      </c>
      <c r="P341">
        <v>55.49</v>
      </c>
      <c r="Q341">
        <v>52.04</v>
      </c>
      <c r="R341" s="2" t="s">
        <v>29</v>
      </c>
      <c r="S341" s="2" t="str">
        <f>IF(Table1[[#This Row],[Grade]]="F","Fail","Passes")</f>
        <v>Fail</v>
      </c>
      <c r="T341">
        <v>21.8</v>
      </c>
      <c r="U341" t="s">
        <v>30</v>
      </c>
      <c r="V341" t="s">
        <v>31</v>
      </c>
      <c r="W341" t="s">
        <v>32</v>
      </c>
      <c r="X341" t="str">
        <f>IF(ISBLANK(Table1[[#This Row],[Parent_Education_Level]]),"None",Table1[[#This Row],[Parent_Education_Level]])</f>
        <v>High School</v>
      </c>
      <c r="Y341" t="s">
        <v>33</v>
      </c>
      <c r="Z341">
        <v>7</v>
      </c>
      <c r="AA341">
        <v>7.9</v>
      </c>
    </row>
    <row r="342" spans="1:27" x14ac:dyDescent="0.35">
      <c r="A342" s="2" t="s">
        <v>738</v>
      </c>
      <c r="B342" s="2" t="s">
        <v>54</v>
      </c>
      <c r="C342" s="2" t="s">
        <v>36</v>
      </c>
      <c r="D342" t="s">
        <v>739</v>
      </c>
      <c r="E342" s="2" t="s">
        <v>27</v>
      </c>
      <c r="F342" s="2">
        <v>24</v>
      </c>
      <c r="G342" s="2" t="s">
        <v>45</v>
      </c>
      <c r="H342">
        <v>95.15</v>
      </c>
      <c r="I342" s="3">
        <f>IF(ISBLANK(Table1[[#This Row],[Attendance (%)]]),AVERAGE(H342:H5340),Table1[[#This Row],[Attendance (%)]])</f>
        <v>95.15</v>
      </c>
      <c r="J342">
        <v>48.32</v>
      </c>
      <c r="K342">
        <v>67.37</v>
      </c>
      <c r="L342">
        <v>95.57</v>
      </c>
      <c r="M342" s="3">
        <f>IF(ISBLANK(Table1[[#This Row],[Assignments_Avg]]),AVERAGE(L342:L5340),Table1[[#This Row],[Assignments_Avg]])</f>
        <v>95.57</v>
      </c>
      <c r="N342">
        <v>54.87</v>
      </c>
      <c r="O342">
        <v>9.16</v>
      </c>
      <c r="P342">
        <v>95.71</v>
      </c>
      <c r="Q342">
        <v>64.849999999999994</v>
      </c>
      <c r="R342" s="2" t="s">
        <v>39</v>
      </c>
      <c r="S342" s="2" t="str">
        <f>IF(Table1[[#This Row],[Grade]]="F","Fail","Passes")</f>
        <v>Passes</v>
      </c>
      <c r="T342">
        <v>22.4</v>
      </c>
      <c r="U342" t="s">
        <v>30</v>
      </c>
      <c r="V342" t="s">
        <v>31</v>
      </c>
      <c r="W342" t="s">
        <v>32</v>
      </c>
      <c r="X342" t="str">
        <f>IF(ISBLANK(Table1[[#This Row],[Parent_Education_Level]]),"None",Table1[[#This Row],[Parent_Education_Level]])</f>
        <v>High School</v>
      </c>
      <c r="Y342" t="s">
        <v>48</v>
      </c>
      <c r="Z342">
        <v>6</v>
      </c>
      <c r="AA342">
        <v>5.7</v>
      </c>
    </row>
    <row r="343" spans="1:27" x14ac:dyDescent="0.35">
      <c r="A343" s="2" t="s">
        <v>740</v>
      </c>
      <c r="B343" s="2" t="s">
        <v>35</v>
      </c>
      <c r="C343" s="2" t="s">
        <v>94</v>
      </c>
      <c r="D343" t="s">
        <v>741</v>
      </c>
      <c r="E343" s="2" t="s">
        <v>27</v>
      </c>
      <c r="F343" s="2">
        <v>21</v>
      </c>
      <c r="G343" s="2" t="s">
        <v>57</v>
      </c>
      <c r="H343">
        <v>95.42</v>
      </c>
      <c r="I343" s="3">
        <f>IF(ISBLANK(Table1[[#This Row],[Attendance (%)]]),AVERAGE(H343:H5341),Table1[[#This Row],[Attendance (%)]])</f>
        <v>95.42</v>
      </c>
      <c r="J343">
        <v>77.05</v>
      </c>
      <c r="K343">
        <v>88.51</v>
      </c>
      <c r="L343">
        <v>57.61</v>
      </c>
      <c r="M343" s="3">
        <f>IF(ISBLANK(Table1[[#This Row],[Assignments_Avg]]),AVERAGE(L343:L5341),Table1[[#This Row],[Assignments_Avg]])</f>
        <v>57.61</v>
      </c>
      <c r="N343">
        <v>78.59</v>
      </c>
      <c r="O343">
        <v>8.11</v>
      </c>
      <c r="P343">
        <v>57.87</v>
      </c>
      <c r="Q343">
        <v>66.2</v>
      </c>
      <c r="R343" s="2" t="s">
        <v>39</v>
      </c>
      <c r="S343" s="2" t="str">
        <f>IF(Table1[[#This Row],[Grade]]="F","Fail","Passes")</f>
        <v>Passes</v>
      </c>
      <c r="T343">
        <v>9.9</v>
      </c>
      <c r="U343" t="s">
        <v>30</v>
      </c>
      <c r="V343" t="s">
        <v>30</v>
      </c>
      <c r="X343" t="str">
        <f>IF(ISBLANK(Table1[[#This Row],[Parent_Education_Level]]),"None",Table1[[#This Row],[Parent_Education_Level]])</f>
        <v>None</v>
      </c>
      <c r="Y343" t="s">
        <v>48</v>
      </c>
      <c r="Z343">
        <v>5</v>
      </c>
      <c r="AA343">
        <v>4.9000000000000004</v>
      </c>
    </row>
    <row r="344" spans="1:27" x14ac:dyDescent="0.35">
      <c r="A344" s="2" t="s">
        <v>742</v>
      </c>
      <c r="B344" s="2" t="s">
        <v>54</v>
      </c>
      <c r="C344" s="2" t="s">
        <v>36</v>
      </c>
      <c r="D344" t="s">
        <v>743</v>
      </c>
      <c r="E344" s="2" t="s">
        <v>27</v>
      </c>
      <c r="F344" s="2">
        <v>23</v>
      </c>
      <c r="G344" s="2" t="s">
        <v>57</v>
      </c>
      <c r="H344">
        <v>76.2</v>
      </c>
      <c r="I344" s="3">
        <f>IF(ISBLANK(Table1[[#This Row],[Attendance (%)]]),AVERAGE(H344:H5342),Table1[[#This Row],[Attendance (%)]])</f>
        <v>76.2</v>
      </c>
      <c r="J344">
        <v>76.45</v>
      </c>
      <c r="K344">
        <v>86.98</v>
      </c>
      <c r="M344" s="3">
        <f>IF(ISBLANK(Table1[[#This Row],[Assignments_Avg]]),AVERAGE(L344:L5342),Table1[[#This Row],[Assignments_Avg]])</f>
        <v>74.844834452975036</v>
      </c>
      <c r="N344">
        <v>50.77</v>
      </c>
      <c r="O344">
        <v>6.38</v>
      </c>
      <c r="P344">
        <v>78.63</v>
      </c>
      <c r="Q344">
        <v>92.73</v>
      </c>
      <c r="R344" s="2" t="s">
        <v>46</v>
      </c>
      <c r="S344" s="2" t="str">
        <f>IF(Table1[[#This Row],[Grade]]="F","Fail","Passes")</f>
        <v>Passes</v>
      </c>
      <c r="T344">
        <v>29.3</v>
      </c>
      <c r="U344" t="s">
        <v>30</v>
      </c>
      <c r="V344" t="s">
        <v>31</v>
      </c>
      <c r="W344" t="s">
        <v>32</v>
      </c>
      <c r="X344" t="str">
        <f>IF(ISBLANK(Table1[[#This Row],[Parent_Education_Level]]),"None",Table1[[#This Row],[Parent_Education_Level]])</f>
        <v>High School</v>
      </c>
      <c r="Y344" t="s">
        <v>33</v>
      </c>
      <c r="Z344">
        <v>6</v>
      </c>
      <c r="AA344">
        <v>5</v>
      </c>
    </row>
    <row r="345" spans="1:27" x14ac:dyDescent="0.35">
      <c r="A345" s="2" t="s">
        <v>744</v>
      </c>
      <c r="B345" s="2" t="s">
        <v>71</v>
      </c>
      <c r="C345" s="2" t="s">
        <v>94</v>
      </c>
      <c r="D345" t="s">
        <v>745</v>
      </c>
      <c r="E345" s="2" t="s">
        <v>38</v>
      </c>
      <c r="F345" s="2">
        <v>21</v>
      </c>
      <c r="G345" s="2" t="s">
        <v>28</v>
      </c>
      <c r="H345">
        <v>80.400000000000006</v>
      </c>
      <c r="I345" s="3">
        <f>IF(ISBLANK(Table1[[#This Row],[Attendance (%)]]),AVERAGE(H345:H5343),Table1[[#This Row],[Attendance (%)]])</f>
        <v>80.400000000000006</v>
      </c>
      <c r="J345">
        <v>52.8</v>
      </c>
      <c r="K345">
        <v>64.87</v>
      </c>
      <c r="L345">
        <v>82.61</v>
      </c>
      <c r="M345" s="3">
        <f>IF(ISBLANK(Table1[[#This Row],[Assignments_Avg]]),AVERAGE(L345:L5343),Table1[[#This Row],[Assignments_Avg]])</f>
        <v>82.61</v>
      </c>
      <c r="N345">
        <v>94.59</v>
      </c>
      <c r="O345">
        <v>7.04</v>
      </c>
      <c r="P345">
        <v>61.38</v>
      </c>
      <c r="Q345">
        <v>89.02</v>
      </c>
      <c r="R345" s="2" t="s">
        <v>46</v>
      </c>
      <c r="S345" s="2" t="str">
        <f>IF(Table1[[#This Row],[Grade]]="F","Fail","Passes")</f>
        <v>Passes</v>
      </c>
      <c r="T345">
        <v>7.6</v>
      </c>
      <c r="U345" t="s">
        <v>31</v>
      </c>
      <c r="V345" t="s">
        <v>31</v>
      </c>
      <c r="W345" t="s">
        <v>32</v>
      </c>
      <c r="X345" t="str">
        <f>IF(ISBLANK(Table1[[#This Row],[Parent_Education_Level]]),"None",Table1[[#This Row],[Parent_Education_Level]])</f>
        <v>High School</v>
      </c>
      <c r="Y345" t="s">
        <v>48</v>
      </c>
      <c r="Z345">
        <v>1</v>
      </c>
      <c r="AA345">
        <v>8.9</v>
      </c>
    </row>
    <row r="346" spans="1:27" x14ac:dyDescent="0.35">
      <c r="A346" s="2" t="s">
        <v>746</v>
      </c>
      <c r="B346" s="2" t="s">
        <v>54</v>
      </c>
      <c r="C346" s="2" t="s">
        <v>55</v>
      </c>
      <c r="D346" t="s">
        <v>747</v>
      </c>
      <c r="E346" s="2" t="s">
        <v>27</v>
      </c>
      <c r="F346" s="2">
        <v>24</v>
      </c>
      <c r="G346" s="2" t="s">
        <v>57</v>
      </c>
      <c r="H346">
        <v>99.83</v>
      </c>
      <c r="I346" s="3">
        <f>IF(ISBLANK(Table1[[#This Row],[Attendance (%)]]),AVERAGE(H346:H5344),Table1[[#This Row],[Attendance (%)]])</f>
        <v>99.83</v>
      </c>
      <c r="J346">
        <v>68.47</v>
      </c>
      <c r="K346">
        <v>70.06</v>
      </c>
      <c r="L346">
        <v>97.71</v>
      </c>
      <c r="M346" s="3">
        <f>IF(ISBLANK(Table1[[#This Row],[Assignments_Avg]]),AVERAGE(L346:L5344),Table1[[#This Row],[Assignments_Avg]])</f>
        <v>97.71</v>
      </c>
      <c r="N346">
        <v>96.04</v>
      </c>
      <c r="O346">
        <v>9.2100000000000009</v>
      </c>
      <c r="P346">
        <v>51.03</v>
      </c>
      <c r="Q346">
        <v>82.82</v>
      </c>
      <c r="R346" s="2" t="s">
        <v>39</v>
      </c>
      <c r="S346" s="2" t="str">
        <f>IF(Table1[[#This Row],[Grade]]="F","Fail","Passes")</f>
        <v>Passes</v>
      </c>
      <c r="T346">
        <v>20.100000000000001</v>
      </c>
      <c r="U346" t="s">
        <v>31</v>
      </c>
      <c r="V346" t="s">
        <v>31</v>
      </c>
      <c r="W346" t="s">
        <v>32</v>
      </c>
      <c r="X346" t="str">
        <f>IF(ISBLANK(Table1[[#This Row],[Parent_Education_Level]]),"None",Table1[[#This Row],[Parent_Education_Level]])</f>
        <v>High School</v>
      </c>
      <c r="Y346" t="s">
        <v>33</v>
      </c>
      <c r="Z346">
        <v>1</v>
      </c>
      <c r="AA346">
        <v>4.7</v>
      </c>
    </row>
    <row r="347" spans="1:27" x14ac:dyDescent="0.35">
      <c r="A347" s="2" t="s">
        <v>748</v>
      </c>
      <c r="B347" s="2" t="s">
        <v>24</v>
      </c>
      <c r="C347" s="2" t="s">
        <v>43</v>
      </c>
      <c r="D347" t="s">
        <v>749</v>
      </c>
      <c r="E347" s="2" t="s">
        <v>27</v>
      </c>
      <c r="F347" s="2">
        <v>23</v>
      </c>
      <c r="G347" s="2" t="s">
        <v>45</v>
      </c>
      <c r="H347">
        <v>64.94</v>
      </c>
      <c r="I347" s="3">
        <f>IF(ISBLANK(Table1[[#This Row],[Attendance (%)]]),AVERAGE(H347:H5345),Table1[[#This Row],[Attendance (%)]])</f>
        <v>64.94</v>
      </c>
      <c r="J347">
        <v>91.8</v>
      </c>
      <c r="K347">
        <v>82.03</v>
      </c>
      <c r="L347">
        <v>64.98</v>
      </c>
      <c r="M347" s="3">
        <f>IF(ISBLANK(Table1[[#This Row],[Assignments_Avg]]),AVERAGE(L347:L5345),Table1[[#This Row],[Assignments_Avg]])</f>
        <v>64.98</v>
      </c>
      <c r="N347">
        <v>86.65</v>
      </c>
      <c r="O347">
        <v>8.1199999999999992</v>
      </c>
      <c r="P347">
        <v>54.23</v>
      </c>
      <c r="Q347">
        <v>90.24</v>
      </c>
      <c r="R347" s="2" t="s">
        <v>61</v>
      </c>
      <c r="S347" s="2" t="str">
        <f>IF(Table1[[#This Row],[Grade]]="F","Fail","Passes")</f>
        <v>Passes</v>
      </c>
      <c r="T347">
        <v>8.6999999999999993</v>
      </c>
      <c r="U347" t="s">
        <v>30</v>
      </c>
      <c r="V347" t="s">
        <v>31</v>
      </c>
      <c r="W347" t="s">
        <v>47</v>
      </c>
      <c r="X347" t="str">
        <f>IF(ISBLANK(Table1[[#This Row],[Parent_Education_Level]]),"None",Table1[[#This Row],[Parent_Education_Level]])</f>
        <v>Master's</v>
      </c>
      <c r="Y347" t="s">
        <v>33</v>
      </c>
      <c r="Z347">
        <v>9</v>
      </c>
      <c r="AA347">
        <v>8.5</v>
      </c>
    </row>
    <row r="348" spans="1:27" x14ac:dyDescent="0.35">
      <c r="A348" s="2" t="s">
        <v>750</v>
      </c>
      <c r="B348" s="2" t="s">
        <v>54</v>
      </c>
      <c r="C348" s="2" t="s">
        <v>36</v>
      </c>
      <c r="D348" t="s">
        <v>751</v>
      </c>
      <c r="E348" s="2" t="s">
        <v>27</v>
      </c>
      <c r="F348" s="2">
        <v>24</v>
      </c>
      <c r="G348" s="2" t="s">
        <v>57</v>
      </c>
      <c r="H348">
        <v>66.23</v>
      </c>
      <c r="I348" s="3">
        <f>IF(ISBLANK(Table1[[#This Row],[Attendance (%)]]),AVERAGE(H348:H5346),Table1[[#This Row],[Attendance (%)]])</f>
        <v>66.23</v>
      </c>
      <c r="J348">
        <v>50.45</v>
      </c>
      <c r="K348">
        <v>41.87</v>
      </c>
      <c r="L348">
        <v>92.76</v>
      </c>
      <c r="M348" s="3">
        <f>IF(ISBLANK(Table1[[#This Row],[Assignments_Avg]]),AVERAGE(L348:L5346),Table1[[#This Row],[Assignments_Avg]])</f>
        <v>92.76</v>
      </c>
      <c r="N348">
        <v>73.33</v>
      </c>
      <c r="O348">
        <v>6.1</v>
      </c>
      <c r="P348">
        <v>85.49</v>
      </c>
      <c r="Q348">
        <v>72.67</v>
      </c>
      <c r="R348" s="2" t="s">
        <v>39</v>
      </c>
      <c r="S348" s="2" t="str">
        <f>IF(Table1[[#This Row],[Grade]]="F","Fail","Passes")</f>
        <v>Passes</v>
      </c>
      <c r="T348">
        <v>26.9</v>
      </c>
      <c r="U348" t="s">
        <v>31</v>
      </c>
      <c r="V348" t="s">
        <v>31</v>
      </c>
      <c r="W348" t="s">
        <v>32</v>
      </c>
      <c r="X348" t="str">
        <f>IF(ISBLANK(Table1[[#This Row],[Parent_Education_Level]]),"None",Table1[[#This Row],[Parent_Education_Level]])</f>
        <v>High School</v>
      </c>
      <c r="Y348" t="s">
        <v>52</v>
      </c>
      <c r="Z348">
        <v>6</v>
      </c>
      <c r="AA348">
        <v>4.4000000000000004</v>
      </c>
    </row>
    <row r="349" spans="1:27" x14ac:dyDescent="0.35">
      <c r="A349" s="2" t="s">
        <v>752</v>
      </c>
      <c r="B349" s="2" t="s">
        <v>35</v>
      </c>
      <c r="C349" s="2" t="s">
        <v>94</v>
      </c>
      <c r="D349" t="s">
        <v>753</v>
      </c>
      <c r="E349" s="2" t="s">
        <v>27</v>
      </c>
      <c r="F349" s="2">
        <v>21</v>
      </c>
      <c r="G349" s="2" t="s">
        <v>28</v>
      </c>
      <c r="H349">
        <v>59.14</v>
      </c>
      <c r="I349" s="3">
        <f>IF(ISBLANK(Table1[[#This Row],[Attendance (%)]]),AVERAGE(H349:H5347),Table1[[#This Row],[Attendance (%)]])</f>
        <v>59.14</v>
      </c>
      <c r="J349">
        <v>41.15</v>
      </c>
      <c r="K349">
        <v>93.45</v>
      </c>
      <c r="L349">
        <v>75.3</v>
      </c>
      <c r="M349" s="3">
        <f>IF(ISBLANK(Table1[[#This Row],[Assignments_Avg]]),AVERAGE(L349:L5347),Table1[[#This Row],[Assignments_Avg]])</f>
        <v>75.3</v>
      </c>
      <c r="N349">
        <v>62.74</v>
      </c>
      <c r="O349">
        <v>6.59</v>
      </c>
      <c r="P349">
        <v>59.12</v>
      </c>
      <c r="Q349">
        <v>93.74</v>
      </c>
      <c r="R349" s="2" t="s">
        <v>46</v>
      </c>
      <c r="S349" s="2" t="str">
        <f>IF(Table1[[#This Row],[Grade]]="F","Fail","Passes")</f>
        <v>Passes</v>
      </c>
      <c r="T349">
        <v>9.3000000000000007</v>
      </c>
      <c r="U349" t="s">
        <v>30</v>
      </c>
      <c r="V349" t="s">
        <v>31</v>
      </c>
      <c r="W349" t="s">
        <v>47</v>
      </c>
      <c r="X349" t="str">
        <f>IF(ISBLANK(Table1[[#This Row],[Parent_Education_Level]]),"None",Table1[[#This Row],[Parent_Education_Level]])</f>
        <v>Master's</v>
      </c>
      <c r="Y349" t="s">
        <v>52</v>
      </c>
      <c r="Z349">
        <v>3</v>
      </c>
      <c r="AA349">
        <v>8.4</v>
      </c>
    </row>
    <row r="350" spans="1:27" x14ac:dyDescent="0.35">
      <c r="A350" s="2" t="s">
        <v>754</v>
      </c>
      <c r="B350" s="2" t="s">
        <v>59</v>
      </c>
      <c r="C350" s="2" t="s">
        <v>25</v>
      </c>
      <c r="D350" t="s">
        <v>755</v>
      </c>
      <c r="E350" s="2" t="s">
        <v>27</v>
      </c>
      <c r="F350" s="2">
        <v>22</v>
      </c>
      <c r="G350" s="2" t="s">
        <v>57</v>
      </c>
      <c r="H350">
        <v>94.79</v>
      </c>
      <c r="I350" s="3">
        <f>IF(ISBLANK(Table1[[#This Row],[Attendance (%)]]),AVERAGE(H350:H5348),Table1[[#This Row],[Attendance (%)]])</f>
        <v>94.79</v>
      </c>
      <c r="J350">
        <v>79.12</v>
      </c>
      <c r="K350">
        <v>86.19</v>
      </c>
      <c r="L350">
        <v>97.83</v>
      </c>
      <c r="M350" s="3">
        <f>IF(ISBLANK(Table1[[#This Row],[Assignments_Avg]]),AVERAGE(L350:L5348),Table1[[#This Row],[Assignments_Avg]])</f>
        <v>97.83</v>
      </c>
      <c r="N350">
        <v>87.21</v>
      </c>
      <c r="O350">
        <v>1.47</v>
      </c>
      <c r="P350">
        <v>61.46</v>
      </c>
      <c r="Q350">
        <v>61.71</v>
      </c>
      <c r="R350" s="2" t="s">
        <v>39</v>
      </c>
      <c r="S350" s="2" t="str">
        <f>IF(Table1[[#This Row],[Grade]]="F","Fail","Passes")</f>
        <v>Passes</v>
      </c>
      <c r="T350">
        <v>16</v>
      </c>
      <c r="U350" t="s">
        <v>30</v>
      </c>
      <c r="V350" t="s">
        <v>30</v>
      </c>
      <c r="W350" t="s">
        <v>40</v>
      </c>
      <c r="X350" t="str">
        <f>IF(ISBLANK(Table1[[#This Row],[Parent_Education_Level]]),"None",Table1[[#This Row],[Parent_Education_Level]])</f>
        <v>None</v>
      </c>
      <c r="Y350" t="s">
        <v>48</v>
      </c>
      <c r="Z350">
        <v>9</v>
      </c>
      <c r="AA350">
        <v>6.5</v>
      </c>
    </row>
    <row r="351" spans="1:27" x14ac:dyDescent="0.35">
      <c r="A351" s="2" t="s">
        <v>756</v>
      </c>
      <c r="B351" s="2" t="s">
        <v>24</v>
      </c>
      <c r="C351" s="2" t="s">
        <v>36</v>
      </c>
      <c r="D351" t="s">
        <v>757</v>
      </c>
      <c r="E351" s="2" t="s">
        <v>27</v>
      </c>
      <c r="F351" s="2">
        <v>21</v>
      </c>
      <c r="G351" s="2" t="s">
        <v>57</v>
      </c>
      <c r="H351">
        <v>87.22</v>
      </c>
      <c r="I351" s="3">
        <f>IF(ISBLANK(Table1[[#This Row],[Attendance (%)]]),AVERAGE(H351:H5349),Table1[[#This Row],[Attendance (%)]])</f>
        <v>87.22</v>
      </c>
      <c r="J351">
        <v>43.21</v>
      </c>
      <c r="K351">
        <v>54.96</v>
      </c>
      <c r="L351">
        <v>56.81</v>
      </c>
      <c r="M351" s="3">
        <f>IF(ISBLANK(Table1[[#This Row],[Assignments_Avg]]),AVERAGE(L351:L5349),Table1[[#This Row],[Assignments_Avg]])</f>
        <v>56.81</v>
      </c>
      <c r="N351">
        <v>96.59</v>
      </c>
      <c r="O351">
        <v>4.7</v>
      </c>
      <c r="P351">
        <v>68.86</v>
      </c>
      <c r="Q351">
        <v>85.23</v>
      </c>
      <c r="R351" s="2" t="s">
        <v>39</v>
      </c>
      <c r="S351" s="2" t="str">
        <f>IF(Table1[[#This Row],[Grade]]="F","Fail","Passes")</f>
        <v>Passes</v>
      </c>
      <c r="T351">
        <v>7.2</v>
      </c>
      <c r="U351" t="s">
        <v>31</v>
      </c>
      <c r="V351" t="s">
        <v>30</v>
      </c>
      <c r="W351" t="s">
        <v>32</v>
      </c>
      <c r="X351" t="str">
        <f>IF(ISBLANK(Table1[[#This Row],[Parent_Education_Level]]),"None",Table1[[#This Row],[Parent_Education_Level]])</f>
        <v>High School</v>
      </c>
      <c r="Y351" t="s">
        <v>48</v>
      </c>
      <c r="Z351">
        <v>3</v>
      </c>
      <c r="AA351">
        <v>7</v>
      </c>
    </row>
    <row r="352" spans="1:27" x14ac:dyDescent="0.35">
      <c r="A352" s="2" t="s">
        <v>758</v>
      </c>
      <c r="B352" s="2" t="s">
        <v>35</v>
      </c>
      <c r="C352" s="2" t="s">
        <v>79</v>
      </c>
      <c r="D352" t="s">
        <v>759</v>
      </c>
      <c r="E352" s="2" t="s">
        <v>27</v>
      </c>
      <c r="F352" s="2">
        <v>24</v>
      </c>
      <c r="G352" s="2" t="s">
        <v>45</v>
      </c>
      <c r="H352">
        <v>55.28</v>
      </c>
      <c r="I352" s="3">
        <f>IF(ISBLANK(Table1[[#This Row],[Attendance (%)]]),AVERAGE(H352:H5350),Table1[[#This Row],[Attendance (%)]])</f>
        <v>55.28</v>
      </c>
      <c r="J352">
        <v>98.8</v>
      </c>
      <c r="K352">
        <v>98.87</v>
      </c>
      <c r="M352" s="3">
        <f>IF(ISBLANK(Table1[[#This Row],[Assignments_Avg]]),AVERAGE(L352:L5350),Table1[[#This Row],[Assignments_Avg]])</f>
        <v>74.83423936553713</v>
      </c>
      <c r="N352">
        <v>57.93</v>
      </c>
      <c r="O352">
        <v>3.01</v>
      </c>
      <c r="P352">
        <v>82.86</v>
      </c>
      <c r="Q352">
        <v>62.09</v>
      </c>
      <c r="R352" s="2" t="s">
        <v>29</v>
      </c>
      <c r="S352" s="2" t="str">
        <f>IF(Table1[[#This Row],[Grade]]="F","Fail","Passes")</f>
        <v>Fail</v>
      </c>
      <c r="T352">
        <v>16.2</v>
      </c>
      <c r="U352" t="s">
        <v>30</v>
      </c>
      <c r="V352" t="s">
        <v>31</v>
      </c>
      <c r="W352" t="s">
        <v>62</v>
      </c>
      <c r="X352" t="str">
        <f>IF(ISBLANK(Table1[[#This Row],[Parent_Education_Level]]),"None",Table1[[#This Row],[Parent_Education_Level]])</f>
        <v>PhD</v>
      </c>
      <c r="Y352" t="s">
        <v>33</v>
      </c>
      <c r="Z352">
        <v>9</v>
      </c>
      <c r="AA352">
        <v>5.2</v>
      </c>
    </row>
    <row r="353" spans="1:27" x14ac:dyDescent="0.35">
      <c r="A353" s="2" t="s">
        <v>760</v>
      </c>
      <c r="B353" s="2" t="s">
        <v>120</v>
      </c>
      <c r="C353" s="2" t="s">
        <v>55</v>
      </c>
      <c r="D353" t="s">
        <v>761</v>
      </c>
      <c r="E353" s="2" t="s">
        <v>27</v>
      </c>
      <c r="F353" s="2">
        <v>22</v>
      </c>
      <c r="G353" s="2" t="s">
        <v>57</v>
      </c>
      <c r="H353">
        <v>99.09</v>
      </c>
      <c r="I353" s="3">
        <f>IF(ISBLANK(Table1[[#This Row],[Attendance (%)]]),AVERAGE(H353:H5351),Table1[[#This Row],[Attendance (%)]])</f>
        <v>99.09</v>
      </c>
      <c r="J353">
        <v>76.58</v>
      </c>
      <c r="K353">
        <v>50.76</v>
      </c>
      <c r="L353">
        <v>72.05</v>
      </c>
      <c r="M353" s="3">
        <f>IF(ISBLANK(Table1[[#This Row],[Assignments_Avg]]),AVERAGE(L353:L5351),Table1[[#This Row],[Assignments_Avg]])</f>
        <v>72.05</v>
      </c>
      <c r="N353">
        <v>73.290000000000006</v>
      </c>
      <c r="O353">
        <v>4.32</v>
      </c>
      <c r="P353">
        <v>73.47</v>
      </c>
      <c r="Q353">
        <v>51.99</v>
      </c>
      <c r="R353" s="2" t="s">
        <v>39</v>
      </c>
      <c r="S353" s="2" t="str">
        <f>IF(Table1[[#This Row],[Grade]]="F","Fail","Passes")</f>
        <v>Passes</v>
      </c>
      <c r="T353">
        <v>5.0999999999999996</v>
      </c>
      <c r="U353" t="s">
        <v>30</v>
      </c>
      <c r="V353" t="s">
        <v>31</v>
      </c>
      <c r="W353" t="s">
        <v>47</v>
      </c>
      <c r="X353" t="str">
        <f>IF(ISBLANK(Table1[[#This Row],[Parent_Education_Level]]),"None",Table1[[#This Row],[Parent_Education_Level]])</f>
        <v>Master's</v>
      </c>
      <c r="Y353" t="s">
        <v>48</v>
      </c>
      <c r="Z353">
        <v>5</v>
      </c>
      <c r="AA353">
        <v>8.5</v>
      </c>
    </row>
    <row r="354" spans="1:27" x14ac:dyDescent="0.35">
      <c r="A354" s="2" t="s">
        <v>762</v>
      </c>
      <c r="B354" s="2" t="s">
        <v>120</v>
      </c>
      <c r="C354" s="2" t="s">
        <v>55</v>
      </c>
      <c r="D354" t="s">
        <v>763</v>
      </c>
      <c r="E354" s="2" t="s">
        <v>27</v>
      </c>
      <c r="F354" s="2">
        <v>22</v>
      </c>
      <c r="G354" s="2" t="s">
        <v>28</v>
      </c>
      <c r="H354">
        <v>86.55</v>
      </c>
      <c r="I354" s="3">
        <f>IF(ISBLANK(Table1[[#This Row],[Attendance (%)]]),AVERAGE(H354:H5352),Table1[[#This Row],[Attendance (%)]])</f>
        <v>86.55</v>
      </c>
      <c r="J354">
        <v>68.22</v>
      </c>
      <c r="K354">
        <v>94.85</v>
      </c>
      <c r="L354">
        <v>97.65</v>
      </c>
      <c r="M354" s="3">
        <f>IF(ISBLANK(Table1[[#This Row],[Assignments_Avg]]),AVERAGE(L354:L5352),Table1[[#This Row],[Assignments_Avg]])</f>
        <v>97.65</v>
      </c>
      <c r="N354">
        <v>65.760000000000005</v>
      </c>
      <c r="O354">
        <v>6.62</v>
      </c>
      <c r="P354">
        <v>97.23</v>
      </c>
      <c r="Q354">
        <v>64.209999999999994</v>
      </c>
      <c r="R354" s="2" t="s">
        <v>61</v>
      </c>
      <c r="S354" s="2" t="str">
        <f>IF(Table1[[#This Row],[Grade]]="F","Fail","Passes")</f>
        <v>Passes</v>
      </c>
      <c r="T354">
        <v>16.100000000000001</v>
      </c>
      <c r="U354" t="s">
        <v>31</v>
      </c>
      <c r="V354" t="s">
        <v>31</v>
      </c>
      <c r="W354" t="s">
        <v>32</v>
      </c>
      <c r="X354" t="str">
        <f>IF(ISBLANK(Table1[[#This Row],[Parent_Education_Level]]),"None",Table1[[#This Row],[Parent_Education_Level]])</f>
        <v>High School</v>
      </c>
      <c r="Y354" t="s">
        <v>33</v>
      </c>
      <c r="Z354">
        <v>1</v>
      </c>
      <c r="AA354">
        <v>6.9</v>
      </c>
    </row>
    <row r="355" spans="1:27" x14ac:dyDescent="0.35">
      <c r="A355" s="2" t="s">
        <v>764</v>
      </c>
      <c r="B355" s="2" t="s">
        <v>59</v>
      </c>
      <c r="C355" s="2" t="s">
        <v>25</v>
      </c>
      <c r="D355" t="s">
        <v>765</v>
      </c>
      <c r="E355" s="2" t="s">
        <v>38</v>
      </c>
      <c r="F355" s="2">
        <v>20</v>
      </c>
      <c r="G355" s="2" t="s">
        <v>51</v>
      </c>
      <c r="H355">
        <v>92.53</v>
      </c>
      <c r="I355" s="3">
        <f>IF(ISBLANK(Table1[[#This Row],[Attendance (%)]]),AVERAGE(H355:H5353),Table1[[#This Row],[Attendance (%)]])</f>
        <v>92.53</v>
      </c>
      <c r="J355">
        <v>65.8</v>
      </c>
      <c r="K355">
        <v>59.47</v>
      </c>
      <c r="L355">
        <v>72.930000000000007</v>
      </c>
      <c r="M355" s="3">
        <f>IF(ISBLANK(Table1[[#This Row],[Assignments_Avg]]),AVERAGE(L355:L5353),Table1[[#This Row],[Assignments_Avg]])</f>
        <v>72.930000000000007</v>
      </c>
      <c r="N355">
        <v>67.84</v>
      </c>
      <c r="O355">
        <v>1.49</v>
      </c>
      <c r="P355">
        <v>71.709999999999994</v>
      </c>
      <c r="Q355">
        <v>74.650000000000006</v>
      </c>
      <c r="R355" s="2" t="s">
        <v>39</v>
      </c>
      <c r="S355" s="2" t="str">
        <f>IF(Table1[[#This Row],[Grade]]="F","Fail","Passes")</f>
        <v>Passes</v>
      </c>
      <c r="T355">
        <v>22.2</v>
      </c>
      <c r="U355" t="s">
        <v>31</v>
      </c>
      <c r="V355" t="s">
        <v>30</v>
      </c>
      <c r="W355" t="s">
        <v>62</v>
      </c>
      <c r="X355" t="str">
        <f>IF(ISBLANK(Table1[[#This Row],[Parent_Education_Level]]),"None",Table1[[#This Row],[Parent_Education_Level]])</f>
        <v>PhD</v>
      </c>
      <c r="Y355" t="s">
        <v>48</v>
      </c>
      <c r="Z355">
        <v>5</v>
      </c>
      <c r="AA355">
        <v>7.4</v>
      </c>
    </row>
    <row r="356" spans="1:27" x14ac:dyDescent="0.35">
      <c r="A356" s="2" t="s">
        <v>766</v>
      </c>
      <c r="B356" s="2" t="s">
        <v>59</v>
      </c>
      <c r="C356" s="2" t="s">
        <v>94</v>
      </c>
      <c r="D356" t="s">
        <v>767</v>
      </c>
      <c r="E356" s="2" t="s">
        <v>38</v>
      </c>
      <c r="F356" s="2">
        <v>23</v>
      </c>
      <c r="G356" s="2" t="s">
        <v>28</v>
      </c>
      <c r="I356" s="3">
        <f>IF(ISBLANK(Table1[[#This Row],[Attendance (%)]]),AVERAGE(H356:H5354),Table1[[#This Row],[Attendance (%)]])</f>
        <v>75.457987012987203</v>
      </c>
      <c r="J356">
        <v>74.38</v>
      </c>
      <c r="K356">
        <v>85.79</v>
      </c>
      <c r="L356">
        <v>76.5</v>
      </c>
      <c r="M356" s="3">
        <f>IF(ISBLANK(Table1[[#This Row],[Assignments_Avg]]),AVERAGE(L356:L5354),Table1[[#This Row],[Assignments_Avg]])</f>
        <v>76.5</v>
      </c>
      <c r="N356">
        <v>70.290000000000006</v>
      </c>
      <c r="O356">
        <v>0.17</v>
      </c>
      <c r="P356">
        <v>59.96</v>
      </c>
      <c r="Q356">
        <v>92.17</v>
      </c>
      <c r="R356" s="2" t="s">
        <v>39</v>
      </c>
      <c r="S356" s="2" t="str">
        <f>IF(Table1[[#This Row],[Grade]]="F","Fail","Passes")</f>
        <v>Passes</v>
      </c>
      <c r="T356">
        <v>9.6</v>
      </c>
      <c r="U356" t="s">
        <v>30</v>
      </c>
      <c r="V356" t="s">
        <v>31</v>
      </c>
      <c r="W356" t="s">
        <v>69</v>
      </c>
      <c r="X356" t="str">
        <f>IF(ISBLANK(Table1[[#This Row],[Parent_Education_Level]]),"None",Table1[[#This Row],[Parent_Education_Level]])</f>
        <v>Bachelor's</v>
      </c>
      <c r="Y356" t="s">
        <v>33</v>
      </c>
      <c r="Z356">
        <v>10</v>
      </c>
      <c r="AA356">
        <v>6.8</v>
      </c>
    </row>
    <row r="357" spans="1:27" x14ac:dyDescent="0.35">
      <c r="A357" s="2" t="s">
        <v>768</v>
      </c>
      <c r="B357" s="2" t="s">
        <v>24</v>
      </c>
      <c r="C357" s="2" t="s">
        <v>36</v>
      </c>
      <c r="D357" t="s">
        <v>769</v>
      </c>
      <c r="E357" s="2" t="s">
        <v>27</v>
      </c>
      <c r="F357" s="2">
        <v>18</v>
      </c>
      <c r="G357" s="2" t="s">
        <v>45</v>
      </c>
      <c r="H357">
        <v>75.25</v>
      </c>
      <c r="I357" s="3">
        <f>IF(ISBLANK(Table1[[#This Row],[Attendance (%)]]),AVERAGE(H357:H5355),Table1[[#This Row],[Attendance (%)]])</f>
        <v>75.25</v>
      </c>
      <c r="J357">
        <v>45.44</v>
      </c>
      <c r="K357">
        <v>67.38</v>
      </c>
      <c r="L357">
        <v>90.24</v>
      </c>
      <c r="M357" s="3">
        <f>IF(ISBLANK(Table1[[#This Row],[Assignments_Avg]]),AVERAGE(L357:L5355),Table1[[#This Row],[Assignments_Avg]])</f>
        <v>90.24</v>
      </c>
      <c r="N357">
        <v>97.59</v>
      </c>
      <c r="O357">
        <v>3.97</v>
      </c>
      <c r="P357">
        <v>76.81</v>
      </c>
      <c r="Q357">
        <v>75.44</v>
      </c>
      <c r="R357" s="2" t="s">
        <v>29</v>
      </c>
      <c r="S357" s="2" t="str">
        <f>IF(Table1[[#This Row],[Grade]]="F","Fail","Passes")</f>
        <v>Fail</v>
      </c>
      <c r="T357">
        <v>18.8</v>
      </c>
      <c r="U357" t="s">
        <v>30</v>
      </c>
      <c r="V357" t="s">
        <v>31</v>
      </c>
      <c r="W357" t="s">
        <v>47</v>
      </c>
      <c r="X357" t="str">
        <f>IF(ISBLANK(Table1[[#This Row],[Parent_Education_Level]]),"None",Table1[[#This Row],[Parent_Education_Level]])</f>
        <v>Master's</v>
      </c>
      <c r="Y357" t="s">
        <v>33</v>
      </c>
      <c r="Z357">
        <v>2</v>
      </c>
      <c r="AA357">
        <v>4.5999999999999996</v>
      </c>
    </row>
    <row r="358" spans="1:27" x14ac:dyDescent="0.35">
      <c r="A358" s="2" t="s">
        <v>770</v>
      </c>
      <c r="B358" s="2" t="s">
        <v>71</v>
      </c>
      <c r="C358" s="2" t="s">
        <v>94</v>
      </c>
      <c r="D358" t="s">
        <v>771</v>
      </c>
      <c r="E358" s="2" t="s">
        <v>38</v>
      </c>
      <c r="F358" s="2">
        <v>22</v>
      </c>
      <c r="G358" s="2" t="s">
        <v>57</v>
      </c>
      <c r="H358">
        <v>84.93</v>
      </c>
      <c r="I358" s="3">
        <f>IF(ISBLANK(Table1[[#This Row],[Attendance (%)]]),AVERAGE(H358:H5356),Table1[[#This Row],[Attendance (%)]])</f>
        <v>84.93</v>
      </c>
      <c r="J358">
        <v>95.8</v>
      </c>
      <c r="K358">
        <v>84.19</v>
      </c>
      <c r="L358">
        <v>86.13</v>
      </c>
      <c r="M358" s="3">
        <f>IF(ISBLANK(Table1[[#This Row],[Assignments_Avg]]),AVERAGE(L358:L5356),Table1[[#This Row],[Assignments_Avg]])</f>
        <v>86.13</v>
      </c>
      <c r="N358">
        <v>62.93</v>
      </c>
      <c r="O358">
        <v>3.22</v>
      </c>
      <c r="P358">
        <v>72.540000000000006</v>
      </c>
      <c r="Q358">
        <v>58.96</v>
      </c>
      <c r="R358" s="2" t="s">
        <v>39</v>
      </c>
      <c r="S358" s="2" t="str">
        <f>IF(Table1[[#This Row],[Grade]]="F","Fail","Passes")</f>
        <v>Passes</v>
      </c>
      <c r="T358">
        <v>16.899999999999999</v>
      </c>
      <c r="U358" t="s">
        <v>30</v>
      </c>
      <c r="V358" t="s">
        <v>31</v>
      </c>
      <c r="W358" t="s">
        <v>40</v>
      </c>
      <c r="X358" t="str">
        <f>IF(ISBLANK(Table1[[#This Row],[Parent_Education_Level]]),"None",Table1[[#This Row],[Parent_Education_Level]])</f>
        <v>None</v>
      </c>
      <c r="Y358" t="s">
        <v>33</v>
      </c>
      <c r="Z358">
        <v>2</v>
      </c>
      <c r="AA358">
        <v>8.1999999999999993</v>
      </c>
    </row>
    <row r="359" spans="1:27" x14ac:dyDescent="0.35">
      <c r="A359" s="2" t="s">
        <v>772</v>
      </c>
      <c r="B359" s="2" t="s">
        <v>59</v>
      </c>
      <c r="C359" s="2" t="s">
        <v>55</v>
      </c>
      <c r="D359" t="s">
        <v>773</v>
      </c>
      <c r="E359" s="2" t="s">
        <v>38</v>
      </c>
      <c r="F359" s="2">
        <v>24</v>
      </c>
      <c r="G359" s="2" t="s">
        <v>57</v>
      </c>
      <c r="H359">
        <v>77.150000000000006</v>
      </c>
      <c r="I359" s="3">
        <f>IF(ISBLANK(Table1[[#This Row],[Attendance (%)]]),AVERAGE(H359:H5357),Table1[[#This Row],[Attendance (%)]])</f>
        <v>77.150000000000006</v>
      </c>
      <c r="J359">
        <v>77.540000000000006</v>
      </c>
      <c r="K359">
        <v>49.35</v>
      </c>
      <c r="L359">
        <v>80.98</v>
      </c>
      <c r="M359" s="3">
        <f>IF(ISBLANK(Table1[[#This Row],[Assignments_Avg]]),AVERAGE(L359:L5357),Table1[[#This Row],[Assignments_Avg]])</f>
        <v>80.98</v>
      </c>
      <c r="N359">
        <v>74.63</v>
      </c>
      <c r="O359">
        <v>4.2</v>
      </c>
      <c r="P359">
        <v>89.36</v>
      </c>
      <c r="Q359">
        <v>99.64</v>
      </c>
      <c r="R359" s="2" t="s">
        <v>46</v>
      </c>
      <c r="S359" s="2" t="str">
        <f>IF(Table1[[#This Row],[Grade]]="F","Fail","Passes")</f>
        <v>Passes</v>
      </c>
      <c r="T359">
        <v>13.4</v>
      </c>
      <c r="U359" t="s">
        <v>31</v>
      </c>
      <c r="V359" t="s">
        <v>30</v>
      </c>
      <c r="X359" t="str">
        <f>IF(ISBLANK(Table1[[#This Row],[Parent_Education_Level]]),"None",Table1[[#This Row],[Parent_Education_Level]])</f>
        <v>None</v>
      </c>
      <c r="Y359" t="s">
        <v>48</v>
      </c>
      <c r="Z359">
        <v>1</v>
      </c>
      <c r="AA359">
        <v>4.9000000000000004</v>
      </c>
    </row>
    <row r="360" spans="1:27" x14ac:dyDescent="0.35">
      <c r="A360" s="2" t="s">
        <v>774</v>
      </c>
      <c r="B360" s="2" t="s">
        <v>120</v>
      </c>
      <c r="C360" s="2" t="s">
        <v>94</v>
      </c>
      <c r="D360" t="s">
        <v>775</v>
      </c>
      <c r="E360" s="2" t="s">
        <v>27</v>
      </c>
      <c r="F360" s="2">
        <v>23</v>
      </c>
      <c r="G360" s="2" t="s">
        <v>45</v>
      </c>
      <c r="H360">
        <v>83.33</v>
      </c>
      <c r="I360" s="3">
        <f>IF(ISBLANK(Table1[[#This Row],[Attendance (%)]]),AVERAGE(H360:H5358),Table1[[#This Row],[Attendance (%)]])</f>
        <v>83.33</v>
      </c>
      <c r="J360">
        <v>51.04</v>
      </c>
      <c r="K360">
        <v>56.17</v>
      </c>
      <c r="L360">
        <v>70.849999999999994</v>
      </c>
      <c r="M360" s="3">
        <f>IF(ISBLANK(Table1[[#This Row],[Assignments_Avg]]),AVERAGE(L360:L5358),Table1[[#This Row],[Assignments_Avg]])</f>
        <v>70.849999999999994</v>
      </c>
      <c r="N360">
        <v>97.57</v>
      </c>
      <c r="O360">
        <v>9.31</v>
      </c>
      <c r="P360">
        <v>96.76</v>
      </c>
      <c r="Q360">
        <v>63.5</v>
      </c>
      <c r="R360" s="2" t="s">
        <v>39</v>
      </c>
      <c r="S360" s="2" t="str">
        <f>IF(Table1[[#This Row],[Grade]]="F","Fail","Passes")</f>
        <v>Passes</v>
      </c>
      <c r="T360">
        <v>21.8</v>
      </c>
      <c r="U360" t="s">
        <v>31</v>
      </c>
      <c r="V360" t="s">
        <v>31</v>
      </c>
      <c r="W360" t="s">
        <v>62</v>
      </c>
      <c r="X360" t="str">
        <f>IF(ISBLANK(Table1[[#This Row],[Parent_Education_Level]]),"None",Table1[[#This Row],[Parent_Education_Level]])</f>
        <v>PhD</v>
      </c>
      <c r="Y360" t="s">
        <v>48</v>
      </c>
      <c r="Z360">
        <v>10</v>
      </c>
      <c r="AA360">
        <v>5.5</v>
      </c>
    </row>
    <row r="361" spans="1:27" x14ac:dyDescent="0.35">
      <c r="A361" s="2" t="s">
        <v>776</v>
      </c>
      <c r="B361" s="2" t="s">
        <v>54</v>
      </c>
      <c r="C361" s="2" t="s">
        <v>55</v>
      </c>
      <c r="D361" t="s">
        <v>777</v>
      </c>
      <c r="E361" s="2" t="s">
        <v>27</v>
      </c>
      <c r="F361" s="2">
        <v>19</v>
      </c>
      <c r="G361" s="2" t="s">
        <v>45</v>
      </c>
      <c r="I361" s="3">
        <f>IF(ISBLANK(Table1[[#This Row],[Attendance (%)]]),AVERAGE(H361:H5359),Table1[[#This Row],[Attendance (%)]])</f>
        <v>75.453454501685329</v>
      </c>
      <c r="J361">
        <v>73.75</v>
      </c>
      <c r="K361">
        <v>45.99</v>
      </c>
      <c r="L361">
        <v>89.62</v>
      </c>
      <c r="M361" s="3">
        <f>IF(ISBLANK(Table1[[#This Row],[Assignments_Avg]]),AVERAGE(L361:L5359),Table1[[#This Row],[Assignments_Avg]])</f>
        <v>89.62</v>
      </c>
      <c r="N361">
        <v>73.8</v>
      </c>
      <c r="O361">
        <v>7.07</v>
      </c>
      <c r="P361">
        <v>91.81</v>
      </c>
      <c r="Q361">
        <v>99.26</v>
      </c>
      <c r="R361" s="2" t="s">
        <v>61</v>
      </c>
      <c r="S361" s="2" t="str">
        <f>IF(Table1[[#This Row],[Grade]]="F","Fail","Passes")</f>
        <v>Passes</v>
      </c>
      <c r="T361">
        <v>29.9</v>
      </c>
      <c r="U361" t="s">
        <v>31</v>
      </c>
      <c r="V361" t="s">
        <v>30</v>
      </c>
      <c r="W361" t="s">
        <v>47</v>
      </c>
      <c r="X361" t="str">
        <f>IF(ISBLANK(Table1[[#This Row],[Parent_Education_Level]]),"None",Table1[[#This Row],[Parent_Education_Level]])</f>
        <v>Master's</v>
      </c>
      <c r="Y361" t="s">
        <v>48</v>
      </c>
      <c r="Z361">
        <v>4</v>
      </c>
      <c r="AA361">
        <v>7.3</v>
      </c>
    </row>
    <row r="362" spans="1:27" x14ac:dyDescent="0.35">
      <c r="A362" s="2" t="s">
        <v>778</v>
      </c>
      <c r="B362" s="2" t="s">
        <v>35</v>
      </c>
      <c r="C362" s="2" t="s">
        <v>94</v>
      </c>
      <c r="D362" t="s">
        <v>779</v>
      </c>
      <c r="E362" s="2" t="s">
        <v>27</v>
      </c>
      <c r="F362" s="2">
        <v>21</v>
      </c>
      <c r="G362" s="2" t="s">
        <v>28</v>
      </c>
      <c r="H362">
        <v>68.72</v>
      </c>
      <c r="I362" s="3">
        <f>IF(ISBLANK(Table1[[#This Row],[Attendance (%)]]),AVERAGE(H362:H5360),Table1[[#This Row],[Attendance (%)]])</f>
        <v>68.72</v>
      </c>
      <c r="J362">
        <v>48</v>
      </c>
      <c r="K362">
        <v>91.91</v>
      </c>
      <c r="L362">
        <v>97.41</v>
      </c>
      <c r="M362" s="3">
        <f>IF(ISBLANK(Table1[[#This Row],[Assignments_Avg]]),AVERAGE(L362:L5360),Table1[[#This Row],[Assignments_Avg]])</f>
        <v>97.41</v>
      </c>
      <c r="N362">
        <v>93.18</v>
      </c>
      <c r="O362">
        <v>3.27</v>
      </c>
      <c r="P362">
        <v>69.45</v>
      </c>
      <c r="Q362">
        <v>96.82</v>
      </c>
      <c r="R362" s="2" t="s">
        <v>61</v>
      </c>
      <c r="S362" s="2" t="str">
        <f>IF(Table1[[#This Row],[Grade]]="F","Fail","Passes")</f>
        <v>Passes</v>
      </c>
      <c r="T362">
        <v>28.4</v>
      </c>
      <c r="U362" t="s">
        <v>30</v>
      </c>
      <c r="V362" t="s">
        <v>31</v>
      </c>
      <c r="X362" t="str">
        <f>IF(ISBLANK(Table1[[#This Row],[Parent_Education_Level]]),"None",Table1[[#This Row],[Parent_Education_Level]])</f>
        <v>None</v>
      </c>
      <c r="Y362" t="s">
        <v>33</v>
      </c>
      <c r="Z362">
        <v>4</v>
      </c>
      <c r="AA362">
        <v>4.5</v>
      </c>
    </row>
    <row r="363" spans="1:27" x14ac:dyDescent="0.35">
      <c r="A363" s="2" t="s">
        <v>780</v>
      </c>
      <c r="B363" s="2" t="s">
        <v>120</v>
      </c>
      <c r="C363" s="2" t="s">
        <v>25</v>
      </c>
      <c r="D363" t="s">
        <v>781</v>
      </c>
      <c r="E363" s="2" t="s">
        <v>27</v>
      </c>
      <c r="F363" s="2">
        <v>24</v>
      </c>
      <c r="G363" s="2" t="s">
        <v>28</v>
      </c>
      <c r="H363">
        <v>92.43</v>
      </c>
      <c r="I363" s="3">
        <f>IF(ISBLANK(Table1[[#This Row],[Attendance (%)]]),AVERAGE(H363:H5361),Table1[[#This Row],[Attendance (%)]])</f>
        <v>92.43</v>
      </c>
      <c r="J363">
        <v>41.05</v>
      </c>
      <c r="K363">
        <v>57.78</v>
      </c>
      <c r="L363">
        <v>50.49</v>
      </c>
      <c r="M363" s="3">
        <f>IF(ISBLANK(Table1[[#This Row],[Assignments_Avg]]),AVERAGE(L363:L5361),Table1[[#This Row],[Assignments_Avg]])</f>
        <v>50.49</v>
      </c>
      <c r="N363">
        <v>52.94</v>
      </c>
      <c r="O363">
        <v>1.79</v>
      </c>
      <c r="P363">
        <v>60.81</v>
      </c>
      <c r="Q363">
        <v>77.12</v>
      </c>
      <c r="R363" s="2" t="s">
        <v>39</v>
      </c>
      <c r="S363" s="2" t="str">
        <f>IF(Table1[[#This Row],[Grade]]="F","Fail","Passes")</f>
        <v>Passes</v>
      </c>
      <c r="T363">
        <v>29.3</v>
      </c>
      <c r="U363" t="s">
        <v>30</v>
      </c>
      <c r="V363" t="s">
        <v>31</v>
      </c>
      <c r="W363" t="s">
        <v>32</v>
      </c>
      <c r="X363" t="str">
        <f>IF(ISBLANK(Table1[[#This Row],[Parent_Education_Level]]),"None",Table1[[#This Row],[Parent_Education_Level]])</f>
        <v>High School</v>
      </c>
      <c r="Y363" t="s">
        <v>52</v>
      </c>
      <c r="Z363">
        <v>5</v>
      </c>
      <c r="AA363">
        <v>8.6999999999999993</v>
      </c>
    </row>
    <row r="364" spans="1:27" x14ac:dyDescent="0.35">
      <c r="A364" s="2" t="s">
        <v>782</v>
      </c>
      <c r="B364" s="2" t="s">
        <v>120</v>
      </c>
      <c r="C364" s="2" t="s">
        <v>43</v>
      </c>
      <c r="D364" t="s">
        <v>783</v>
      </c>
      <c r="E364" s="2" t="s">
        <v>27</v>
      </c>
      <c r="F364" s="2">
        <v>19</v>
      </c>
      <c r="G364" s="2" t="s">
        <v>28</v>
      </c>
      <c r="H364">
        <v>58.15</v>
      </c>
      <c r="I364" s="3">
        <f>IF(ISBLANK(Table1[[#This Row],[Attendance (%)]]),AVERAGE(H364:H5362),Table1[[#This Row],[Attendance (%)]])</f>
        <v>58.15</v>
      </c>
      <c r="J364">
        <v>77.83</v>
      </c>
      <c r="K364">
        <v>81.67</v>
      </c>
      <c r="L364">
        <v>79.39</v>
      </c>
      <c r="M364" s="3">
        <f>IF(ISBLANK(Table1[[#This Row],[Assignments_Avg]]),AVERAGE(L364:L5362),Table1[[#This Row],[Assignments_Avg]])</f>
        <v>79.39</v>
      </c>
      <c r="N364">
        <v>97.65</v>
      </c>
      <c r="O364">
        <v>6.18</v>
      </c>
      <c r="P364">
        <v>95.72</v>
      </c>
      <c r="Q364">
        <v>54.6</v>
      </c>
      <c r="R364" s="2" t="s">
        <v>46</v>
      </c>
      <c r="S364" s="2" t="str">
        <f>IF(Table1[[#This Row],[Grade]]="F","Fail","Passes")</f>
        <v>Passes</v>
      </c>
      <c r="T364">
        <v>5.5</v>
      </c>
      <c r="U364" t="s">
        <v>31</v>
      </c>
      <c r="V364" t="s">
        <v>31</v>
      </c>
      <c r="X364" t="str">
        <f>IF(ISBLANK(Table1[[#This Row],[Parent_Education_Level]]),"None",Table1[[#This Row],[Parent_Education_Level]])</f>
        <v>None</v>
      </c>
      <c r="Y364" t="s">
        <v>33</v>
      </c>
      <c r="Z364">
        <v>4</v>
      </c>
      <c r="AA364">
        <v>4.5999999999999996</v>
      </c>
    </row>
    <row r="365" spans="1:27" x14ac:dyDescent="0.35">
      <c r="A365" s="2" t="s">
        <v>784</v>
      </c>
      <c r="B365" s="2" t="s">
        <v>71</v>
      </c>
      <c r="C365" s="2" t="s">
        <v>25</v>
      </c>
      <c r="D365" t="s">
        <v>785</v>
      </c>
      <c r="E365" s="2" t="s">
        <v>27</v>
      </c>
      <c r="F365" s="2">
        <v>24</v>
      </c>
      <c r="G365" s="2" t="s">
        <v>57</v>
      </c>
      <c r="H365">
        <v>63.54</v>
      </c>
      <c r="I365" s="3">
        <f>IF(ISBLANK(Table1[[#This Row],[Attendance (%)]]),AVERAGE(H365:H5363),Table1[[#This Row],[Attendance (%)]])</f>
        <v>63.54</v>
      </c>
      <c r="J365">
        <v>78.91</v>
      </c>
      <c r="K365">
        <v>89.21</v>
      </c>
      <c r="L365">
        <v>93.3</v>
      </c>
      <c r="M365" s="3">
        <f>IF(ISBLANK(Table1[[#This Row],[Assignments_Avg]]),AVERAGE(L365:L5363),Table1[[#This Row],[Assignments_Avg]])</f>
        <v>93.3</v>
      </c>
      <c r="N365">
        <v>59.38</v>
      </c>
      <c r="O365">
        <v>6.58</v>
      </c>
      <c r="P365">
        <v>69.3</v>
      </c>
      <c r="Q365">
        <v>84.77</v>
      </c>
      <c r="R365" s="2" t="s">
        <v>61</v>
      </c>
      <c r="S365" s="2" t="str">
        <f>IF(Table1[[#This Row],[Grade]]="F","Fail","Passes")</f>
        <v>Passes</v>
      </c>
      <c r="T365">
        <v>11.4</v>
      </c>
      <c r="U365" t="s">
        <v>31</v>
      </c>
      <c r="V365" t="s">
        <v>31</v>
      </c>
      <c r="W365" t="s">
        <v>32</v>
      </c>
      <c r="X365" t="str">
        <f>IF(ISBLANK(Table1[[#This Row],[Parent_Education_Level]]),"None",Table1[[#This Row],[Parent_Education_Level]])</f>
        <v>High School</v>
      </c>
      <c r="Y365" t="s">
        <v>52</v>
      </c>
      <c r="Z365">
        <v>2</v>
      </c>
      <c r="AA365">
        <v>7.3</v>
      </c>
    </row>
    <row r="366" spans="1:27" x14ac:dyDescent="0.35">
      <c r="A366" s="2" t="s">
        <v>786</v>
      </c>
      <c r="B366" s="2" t="s">
        <v>24</v>
      </c>
      <c r="C366" s="2" t="s">
        <v>25</v>
      </c>
      <c r="D366" t="s">
        <v>787</v>
      </c>
      <c r="E366" s="2" t="s">
        <v>38</v>
      </c>
      <c r="F366" s="2">
        <v>21</v>
      </c>
      <c r="G366" s="2" t="s">
        <v>45</v>
      </c>
      <c r="H366">
        <v>52.17</v>
      </c>
      <c r="I366" s="3">
        <f>IF(ISBLANK(Table1[[#This Row],[Attendance (%)]]),AVERAGE(H366:H5364),Table1[[#This Row],[Attendance (%)]])</f>
        <v>52.17</v>
      </c>
      <c r="J366">
        <v>75.02</v>
      </c>
      <c r="K366">
        <v>94.09</v>
      </c>
      <c r="L366">
        <v>82.66</v>
      </c>
      <c r="M366" s="3">
        <f>IF(ISBLANK(Table1[[#This Row],[Assignments_Avg]]),AVERAGE(L366:L5364),Table1[[#This Row],[Assignments_Avg]])</f>
        <v>82.66</v>
      </c>
      <c r="N366">
        <v>99</v>
      </c>
      <c r="O366">
        <v>4.84</v>
      </c>
      <c r="P366">
        <v>88.51</v>
      </c>
      <c r="Q366">
        <v>92.29</v>
      </c>
      <c r="R366" s="2" t="s">
        <v>77</v>
      </c>
      <c r="S366" s="2" t="str">
        <f>IF(Table1[[#This Row],[Grade]]="F","Fail","Passes")</f>
        <v>Passes</v>
      </c>
      <c r="T366">
        <v>28.1</v>
      </c>
      <c r="U366" t="s">
        <v>31</v>
      </c>
      <c r="V366" t="s">
        <v>30</v>
      </c>
      <c r="W366" t="s">
        <v>40</v>
      </c>
      <c r="X366" t="str">
        <f>IF(ISBLANK(Table1[[#This Row],[Parent_Education_Level]]),"None",Table1[[#This Row],[Parent_Education_Level]])</f>
        <v>None</v>
      </c>
      <c r="Y366" t="s">
        <v>48</v>
      </c>
      <c r="Z366">
        <v>5</v>
      </c>
      <c r="AA366">
        <v>7.2</v>
      </c>
    </row>
    <row r="367" spans="1:27" x14ac:dyDescent="0.35">
      <c r="A367" s="2" t="s">
        <v>788</v>
      </c>
      <c r="B367" s="2" t="s">
        <v>24</v>
      </c>
      <c r="C367" s="2" t="s">
        <v>43</v>
      </c>
      <c r="D367" t="s">
        <v>789</v>
      </c>
      <c r="E367" s="2" t="s">
        <v>27</v>
      </c>
      <c r="F367" s="2">
        <v>20</v>
      </c>
      <c r="G367" s="2" t="s">
        <v>28</v>
      </c>
      <c r="H367">
        <v>68.22</v>
      </c>
      <c r="I367" s="3">
        <f>IF(ISBLANK(Table1[[#This Row],[Attendance (%)]]),AVERAGE(H367:H5365),Table1[[#This Row],[Attendance (%)]])</f>
        <v>68.22</v>
      </c>
      <c r="J367">
        <v>51.01</v>
      </c>
      <c r="K367">
        <v>46.38</v>
      </c>
      <c r="L367">
        <v>90.04</v>
      </c>
      <c r="M367" s="3">
        <f>IF(ISBLANK(Table1[[#This Row],[Assignments_Avg]]),AVERAGE(L367:L5365),Table1[[#This Row],[Assignments_Avg]])</f>
        <v>90.04</v>
      </c>
      <c r="N367">
        <v>58.78</v>
      </c>
      <c r="O367">
        <v>2.13</v>
      </c>
      <c r="P367">
        <v>99.48</v>
      </c>
      <c r="Q367">
        <v>72.27</v>
      </c>
      <c r="R367" s="2" t="s">
        <v>61</v>
      </c>
      <c r="S367" s="2" t="str">
        <f>IF(Table1[[#This Row],[Grade]]="F","Fail","Passes")</f>
        <v>Passes</v>
      </c>
      <c r="T367">
        <v>6.2</v>
      </c>
      <c r="U367" t="s">
        <v>30</v>
      </c>
      <c r="V367" t="s">
        <v>31</v>
      </c>
      <c r="X367" t="str">
        <f>IF(ISBLANK(Table1[[#This Row],[Parent_Education_Level]]),"None",Table1[[#This Row],[Parent_Education_Level]])</f>
        <v>None</v>
      </c>
      <c r="Y367" t="s">
        <v>33</v>
      </c>
      <c r="Z367">
        <v>8</v>
      </c>
      <c r="AA367">
        <v>7.5</v>
      </c>
    </row>
    <row r="368" spans="1:27" x14ac:dyDescent="0.35">
      <c r="A368" s="2" t="s">
        <v>790</v>
      </c>
      <c r="B368" s="2" t="s">
        <v>97</v>
      </c>
      <c r="C368" s="2" t="s">
        <v>43</v>
      </c>
      <c r="D368" t="s">
        <v>791</v>
      </c>
      <c r="E368" s="2" t="s">
        <v>38</v>
      </c>
      <c r="F368" s="2">
        <v>24</v>
      </c>
      <c r="G368" s="2" t="s">
        <v>28</v>
      </c>
      <c r="H368">
        <v>69</v>
      </c>
      <c r="I368" s="3">
        <f>IF(ISBLANK(Table1[[#This Row],[Attendance (%)]]),AVERAGE(H368:H5366),Table1[[#This Row],[Attendance (%)]])</f>
        <v>69</v>
      </c>
      <c r="J368">
        <v>76.209999999999994</v>
      </c>
      <c r="K368">
        <v>93.58</v>
      </c>
      <c r="L368">
        <v>94.75</v>
      </c>
      <c r="M368" s="3">
        <f>IF(ISBLANK(Table1[[#This Row],[Assignments_Avg]]),AVERAGE(L368:L5366),Table1[[#This Row],[Assignments_Avg]])</f>
        <v>94.75</v>
      </c>
      <c r="N368">
        <v>72.22</v>
      </c>
      <c r="O368">
        <v>0.28999999999999998</v>
      </c>
      <c r="P368">
        <v>78.87</v>
      </c>
      <c r="Q368">
        <v>61.95</v>
      </c>
      <c r="R368" s="2" t="s">
        <v>29</v>
      </c>
      <c r="S368" s="2" t="str">
        <f>IF(Table1[[#This Row],[Grade]]="F","Fail","Passes")</f>
        <v>Fail</v>
      </c>
      <c r="T368">
        <v>14.1</v>
      </c>
      <c r="U368" t="s">
        <v>30</v>
      </c>
      <c r="V368" t="s">
        <v>31</v>
      </c>
      <c r="W368" t="s">
        <v>47</v>
      </c>
      <c r="X368" t="str">
        <f>IF(ISBLANK(Table1[[#This Row],[Parent_Education_Level]]),"None",Table1[[#This Row],[Parent_Education_Level]])</f>
        <v>Master's</v>
      </c>
      <c r="Y368" t="s">
        <v>52</v>
      </c>
      <c r="Z368">
        <v>6</v>
      </c>
      <c r="AA368">
        <v>6.2</v>
      </c>
    </row>
    <row r="369" spans="1:27" x14ac:dyDescent="0.35">
      <c r="A369" s="2" t="s">
        <v>792</v>
      </c>
      <c r="B369" s="2" t="s">
        <v>71</v>
      </c>
      <c r="C369" s="2" t="s">
        <v>36</v>
      </c>
      <c r="D369" t="s">
        <v>793</v>
      </c>
      <c r="E369" s="2" t="s">
        <v>27</v>
      </c>
      <c r="F369" s="2">
        <v>22</v>
      </c>
      <c r="G369" s="2" t="s">
        <v>45</v>
      </c>
      <c r="H369">
        <v>90.26</v>
      </c>
      <c r="I369" s="3">
        <f>IF(ISBLANK(Table1[[#This Row],[Attendance (%)]]),AVERAGE(H369:H5367),Table1[[#This Row],[Attendance (%)]])</f>
        <v>90.26</v>
      </c>
      <c r="J369">
        <v>43.39</v>
      </c>
      <c r="K369">
        <v>51.84</v>
      </c>
      <c r="L369">
        <v>87.55</v>
      </c>
      <c r="M369" s="3">
        <f>IF(ISBLANK(Table1[[#This Row],[Assignments_Avg]]),AVERAGE(L369:L5367),Table1[[#This Row],[Assignments_Avg]])</f>
        <v>87.55</v>
      </c>
      <c r="N369">
        <v>65.430000000000007</v>
      </c>
      <c r="O369">
        <v>2.66</v>
      </c>
      <c r="P369">
        <v>73.989999999999995</v>
      </c>
      <c r="Q369">
        <v>90.14</v>
      </c>
      <c r="R369" s="2" t="s">
        <v>39</v>
      </c>
      <c r="S369" s="2" t="str">
        <f>IF(Table1[[#This Row],[Grade]]="F","Fail","Passes")</f>
        <v>Passes</v>
      </c>
      <c r="T369">
        <v>21.3</v>
      </c>
      <c r="U369" t="s">
        <v>30</v>
      </c>
      <c r="V369" t="s">
        <v>31</v>
      </c>
      <c r="X369" t="str">
        <f>IF(ISBLANK(Table1[[#This Row],[Parent_Education_Level]]),"None",Table1[[#This Row],[Parent_Education_Level]])</f>
        <v>None</v>
      </c>
      <c r="Y369" t="s">
        <v>48</v>
      </c>
      <c r="Z369">
        <v>5</v>
      </c>
      <c r="AA369">
        <v>5.9</v>
      </c>
    </row>
    <row r="370" spans="1:27" x14ac:dyDescent="0.35">
      <c r="A370" s="2" t="s">
        <v>794</v>
      </c>
      <c r="B370" s="2" t="s">
        <v>54</v>
      </c>
      <c r="C370" s="2" t="s">
        <v>36</v>
      </c>
      <c r="D370" t="s">
        <v>795</v>
      </c>
      <c r="E370" s="2" t="s">
        <v>27</v>
      </c>
      <c r="F370" s="2">
        <v>18</v>
      </c>
      <c r="G370" s="2" t="s">
        <v>57</v>
      </c>
      <c r="H370">
        <v>82.66</v>
      </c>
      <c r="I370" s="3">
        <f>IF(ISBLANK(Table1[[#This Row],[Attendance (%)]]),AVERAGE(H370:H5368),Table1[[#This Row],[Attendance (%)]])</f>
        <v>82.66</v>
      </c>
      <c r="J370">
        <v>76.55</v>
      </c>
      <c r="K370">
        <v>84.21</v>
      </c>
      <c r="M370" s="3">
        <f>IF(ISBLANK(Table1[[#This Row],[Assignments_Avg]]),AVERAGE(L370:L5368),Table1[[#This Row],[Assignments_Avg]])</f>
        <v>74.800369208494203</v>
      </c>
      <c r="N370">
        <v>71.66</v>
      </c>
      <c r="O370">
        <v>4.57</v>
      </c>
      <c r="P370">
        <v>84.99</v>
      </c>
      <c r="Q370">
        <v>77.25</v>
      </c>
      <c r="R370" s="2" t="s">
        <v>29</v>
      </c>
      <c r="S370" s="2" t="str">
        <f>IF(Table1[[#This Row],[Grade]]="F","Fail","Passes")</f>
        <v>Fail</v>
      </c>
      <c r="T370">
        <v>29.6</v>
      </c>
      <c r="U370" t="s">
        <v>30</v>
      </c>
      <c r="V370" t="s">
        <v>31</v>
      </c>
      <c r="W370" t="s">
        <v>40</v>
      </c>
      <c r="X370" t="str">
        <f>IF(ISBLANK(Table1[[#This Row],[Parent_Education_Level]]),"None",Table1[[#This Row],[Parent_Education_Level]])</f>
        <v>None</v>
      </c>
      <c r="Y370" t="s">
        <v>52</v>
      </c>
      <c r="Z370">
        <v>7</v>
      </c>
      <c r="AA370">
        <v>8.9</v>
      </c>
    </row>
    <row r="371" spans="1:27" x14ac:dyDescent="0.35">
      <c r="A371" s="2" t="s">
        <v>796</v>
      </c>
      <c r="B371" s="2" t="s">
        <v>24</v>
      </c>
      <c r="C371" s="2" t="s">
        <v>25</v>
      </c>
      <c r="D371" t="s">
        <v>797</v>
      </c>
      <c r="E371" s="2" t="s">
        <v>38</v>
      </c>
      <c r="F371" s="2">
        <v>22</v>
      </c>
      <c r="G371" s="2" t="s">
        <v>57</v>
      </c>
      <c r="H371">
        <v>71.84</v>
      </c>
      <c r="I371" s="3">
        <f>IF(ISBLANK(Table1[[#This Row],[Attendance (%)]]),AVERAGE(H371:H5369),Table1[[#This Row],[Attendance (%)]])</f>
        <v>71.84</v>
      </c>
      <c r="J371">
        <v>73.239999999999995</v>
      </c>
      <c r="K371">
        <v>83.73</v>
      </c>
      <c r="L371">
        <v>98.24</v>
      </c>
      <c r="M371" s="3">
        <f>IF(ISBLANK(Table1[[#This Row],[Assignments_Avg]]),AVERAGE(L371:L5369),Table1[[#This Row],[Assignments_Avg]])</f>
        <v>98.24</v>
      </c>
      <c r="N371">
        <v>62.53</v>
      </c>
      <c r="O371">
        <v>7.88</v>
      </c>
      <c r="P371">
        <v>59.7</v>
      </c>
      <c r="Q371">
        <v>59.88</v>
      </c>
      <c r="R371" s="2" t="s">
        <v>46</v>
      </c>
      <c r="S371" s="2" t="str">
        <f>IF(Table1[[#This Row],[Grade]]="F","Fail","Passes")</f>
        <v>Passes</v>
      </c>
      <c r="T371">
        <v>11.9</v>
      </c>
      <c r="U371" t="s">
        <v>31</v>
      </c>
      <c r="V371" t="s">
        <v>31</v>
      </c>
      <c r="W371" t="s">
        <v>32</v>
      </c>
      <c r="X371" t="str">
        <f>IF(ISBLANK(Table1[[#This Row],[Parent_Education_Level]]),"None",Table1[[#This Row],[Parent_Education_Level]])</f>
        <v>High School</v>
      </c>
      <c r="Y371" t="s">
        <v>33</v>
      </c>
      <c r="Z371">
        <v>1</v>
      </c>
      <c r="AA371">
        <v>8.1</v>
      </c>
    </row>
    <row r="372" spans="1:27" x14ac:dyDescent="0.35">
      <c r="A372" s="2" t="s">
        <v>798</v>
      </c>
      <c r="B372" s="2" t="s">
        <v>35</v>
      </c>
      <c r="C372" s="2" t="s">
        <v>25</v>
      </c>
      <c r="D372" t="s">
        <v>799</v>
      </c>
      <c r="E372" s="2" t="s">
        <v>27</v>
      </c>
      <c r="F372" s="2">
        <v>21</v>
      </c>
      <c r="G372" s="2" t="s">
        <v>45</v>
      </c>
      <c r="H372">
        <v>82.61</v>
      </c>
      <c r="I372" s="3">
        <f>IF(ISBLANK(Table1[[#This Row],[Attendance (%)]]),AVERAGE(H372:H5370),Table1[[#This Row],[Attendance (%)]])</f>
        <v>82.61</v>
      </c>
      <c r="J372">
        <v>79.319999999999993</v>
      </c>
      <c r="K372">
        <v>40.51</v>
      </c>
      <c r="L372">
        <v>93.18</v>
      </c>
      <c r="M372" s="3">
        <f>IF(ISBLANK(Table1[[#This Row],[Assignments_Avg]]),AVERAGE(L372:L5370),Table1[[#This Row],[Assignments_Avg]])</f>
        <v>93.18</v>
      </c>
      <c r="N372">
        <v>98.27</v>
      </c>
      <c r="O372">
        <v>8.5399999999999991</v>
      </c>
      <c r="P372">
        <v>74.41</v>
      </c>
      <c r="Q372">
        <v>97.48</v>
      </c>
      <c r="R372" s="2" t="s">
        <v>77</v>
      </c>
      <c r="S372" s="2" t="str">
        <f>IF(Table1[[#This Row],[Grade]]="F","Fail","Passes")</f>
        <v>Passes</v>
      </c>
      <c r="T372">
        <v>24.1</v>
      </c>
      <c r="U372" t="s">
        <v>30</v>
      </c>
      <c r="V372" t="s">
        <v>31</v>
      </c>
      <c r="X372" t="str">
        <f>IF(ISBLANK(Table1[[#This Row],[Parent_Education_Level]]),"None",Table1[[#This Row],[Parent_Education_Level]])</f>
        <v>None</v>
      </c>
      <c r="Y372" t="s">
        <v>52</v>
      </c>
      <c r="Z372">
        <v>6</v>
      </c>
      <c r="AA372">
        <v>6.4</v>
      </c>
    </row>
    <row r="373" spans="1:27" x14ac:dyDescent="0.35">
      <c r="A373" s="2" t="s">
        <v>800</v>
      </c>
      <c r="B373" s="2" t="s">
        <v>59</v>
      </c>
      <c r="C373" s="2" t="s">
        <v>55</v>
      </c>
      <c r="D373" t="s">
        <v>801</v>
      </c>
      <c r="E373" s="2" t="s">
        <v>27</v>
      </c>
      <c r="F373" s="2">
        <v>24</v>
      </c>
      <c r="G373" s="2" t="s">
        <v>45</v>
      </c>
      <c r="H373">
        <v>52.64</v>
      </c>
      <c r="I373" s="3">
        <f>IF(ISBLANK(Table1[[#This Row],[Attendance (%)]]),AVERAGE(H373:H5371),Table1[[#This Row],[Attendance (%)]])</f>
        <v>52.64</v>
      </c>
      <c r="J373">
        <v>93.73</v>
      </c>
      <c r="K373">
        <v>53.24</v>
      </c>
      <c r="L373">
        <v>90.77</v>
      </c>
      <c r="M373" s="3">
        <f>IF(ISBLANK(Table1[[#This Row],[Assignments_Avg]]),AVERAGE(L373:L5371),Table1[[#This Row],[Assignments_Avg]])</f>
        <v>90.77</v>
      </c>
      <c r="N373">
        <v>65.290000000000006</v>
      </c>
      <c r="O373">
        <v>4.13</v>
      </c>
      <c r="P373">
        <v>65.62</v>
      </c>
      <c r="Q373">
        <v>97.4</v>
      </c>
      <c r="R373" s="2" t="s">
        <v>46</v>
      </c>
      <c r="S373" s="2" t="str">
        <f>IF(Table1[[#This Row],[Grade]]="F","Fail","Passes")</f>
        <v>Passes</v>
      </c>
      <c r="T373">
        <v>21.5</v>
      </c>
      <c r="U373" t="s">
        <v>30</v>
      </c>
      <c r="V373" t="s">
        <v>31</v>
      </c>
      <c r="X373" t="str">
        <f>IF(ISBLANK(Table1[[#This Row],[Parent_Education_Level]]),"None",Table1[[#This Row],[Parent_Education_Level]])</f>
        <v>None</v>
      </c>
      <c r="Y373" t="s">
        <v>48</v>
      </c>
      <c r="Z373">
        <v>2</v>
      </c>
      <c r="AA373">
        <v>4.9000000000000004</v>
      </c>
    </row>
    <row r="374" spans="1:27" x14ac:dyDescent="0.35">
      <c r="A374" s="2" t="s">
        <v>802</v>
      </c>
      <c r="B374" s="2" t="s">
        <v>71</v>
      </c>
      <c r="C374" s="2" t="s">
        <v>55</v>
      </c>
      <c r="D374" t="s">
        <v>803</v>
      </c>
      <c r="E374" s="2" t="s">
        <v>38</v>
      </c>
      <c r="F374" s="2">
        <v>18</v>
      </c>
      <c r="G374" s="2" t="s">
        <v>28</v>
      </c>
      <c r="H374">
        <v>59.01</v>
      </c>
      <c r="I374" s="3">
        <f>IF(ISBLANK(Table1[[#This Row],[Attendance (%)]]),AVERAGE(H374:H5372),Table1[[#This Row],[Attendance (%)]])</f>
        <v>59.01</v>
      </c>
      <c r="J374">
        <v>91.02</v>
      </c>
      <c r="K374">
        <v>69.510000000000005</v>
      </c>
      <c r="L374">
        <v>54.32</v>
      </c>
      <c r="M374" s="3">
        <f>IF(ISBLANK(Table1[[#This Row],[Assignments_Avg]]),AVERAGE(L374:L5372),Table1[[#This Row],[Assignments_Avg]])</f>
        <v>54.32</v>
      </c>
      <c r="N374">
        <v>82.66</v>
      </c>
      <c r="O374">
        <v>7.96</v>
      </c>
      <c r="P374">
        <v>58.21</v>
      </c>
      <c r="Q374">
        <v>68.349999999999994</v>
      </c>
      <c r="R374" s="2" t="s">
        <v>77</v>
      </c>
      <c r="S374" s="2" t="str">
        <f>IF(Table1[[#This Row],[Grade]]="F","Fail","Passes")</f>
        <v>Passes</v>
      </c>
      <c r="T374">
        <v>20.3</v>
      </c>
      <c r="U374" t="s">
        <v>30</v>
      </c>
      <c r="V374" t="s">
        <v>31</v>
      </c>
      <c r="X374" t="str">
        <f>IF(ISBLANK(Table1[[#This Row],[Parent_Education_Level]]),"None",Table1[[#This Row],[Parent_Education_Level]])</f>
        <v>None</v>
      </c>
      <c r="Y374" t="s">
        <v>33</v>
      </c>
      <c r="Z374">
        <v>5</v>
      </c>
      <c r="AA374">
        <v>8.5</v>
      </c>
    </row>
    <row r="375" spans="1:27" x14ac:dyDescent="0.35">
      <c r="A375" s="2" t="s">
        <v>804</v>
      </c>
      <c r="B375" s="2" t="s">
        <v>59</v>
      </c>
      <c r="C375" s="2" t="s">
        <v>36</v>
      </c>
      <c r="D375" t="s">
        <v>805</v>
      </c>
      <c r="E375" s="2" t="s">
        <v>27</v>
      </c>
      <c r="F375" s="2">
        <v>22</v>
      </c>
      <c r="G375" s="2" t="s">
        <v>57</v>
      </c>
      <c r="H375">
        <v>81.349999999999994</v>
      </c>
      <c r="I375" s="3">
        <f>IF(ISBLANK(Table1[[#This Row],[Attendance (%)]]),AVERAGE(H375:H5373),Table1[[#This Row],[Attendance (%)]])</f>
        <v>81.349999999999994</v>
      </c>
      <c r="J375">
        <v>98.84</v>
      </c>
      <c r="K375">
        <v>65.2</v>
      </c>
      <c r="M375" s="3">
        <f>IF(ISBLANK(Table1[[#This Row],[Assignments_Avg]]),AVERAGE(L375:L5373),Table1[[#This Row],[Assignments_Avg]])</f>
        <v>74.791357487922724</v>
      </c>
      <c r="N375">
        <v>56.87</v>
      </c>
      <c r="O375">
        <v>9.93</v>
      </c>
      <c r="P375">
        <v>80.510000000000005</v>
      </c>
      <c r="Q375">
        <v>53.2</v>
      </c>
      <c r="R375" s="2" t="s">
        <v>46</v>
      </c>
      <c r="S375" s="2" t="str">
        <f>IF(Table1[[#This Row],[Grade]]="F","Fail","Passes")</f>
        <v>Passes</v>
      </c>
      <c r="T375">
        <v>23.6</v>
      </c>
      <c r="U375" t="s">
        <v>30</v>
      </c>
      <c r="V375" t="s">
        <v>31</v>
      </c>
      <c r="W375" t="s">
        <v>40</v>
      </c>
      <c r="X375" t="str">
        <f>IF(ISBLANK(Table1[[#This Row],[Parent_Education_Level]]),"None",Table1[[#This Row],[Parent_Education_Level]])</f>
        <v>None</v>
      </c>
      <c r="Y375" t="s">
        <v>48</v>
      </c>
      <c r="Z375">
        <v>10</v>
      </c>
      <c r="AA375">
        <v>7.2</v>
      </c>
    </row>
    <row r="376" spans="1:27" x14ac:dyDescent="0.35">
      <c r="A376" s="2" t="s">
        <v>806</v>
      </c>
      <c r="B376" s="2" t="s">
        <v>120</v>
      </c>
      <c r="C376" s="2" t="s">
        <v>79</v>
      </c>
      <c r="D376" t="s">
        <v>807</v>
      </c>
      <c r="E376" s="2" t="s">
        <v>38</v>
      </c>
      <c r="F376" s="2">
        <v>18</v>
      </c>
      <c r="G376" s="2" t="s">
        <v>57</v>
      </c>
      <c r="H376">
        <v>82.07</v>
      </c>
      <c r="I376" s="3">
        <f>IF(ISBLANK(Table1[[#This Row],[Attendance (%)]]),AVERAGE(H376:H5374),Table1[[#This Row],[Attendance (%)]])</f>
        <v>82.07</v>
      </c>
      <c r="J376">
        <v>98.57</v>
      </c>
      <c r="K376">
        <v>95.11</v>
      </c>
      <c r="L376">
        <v>77.84</v>
      </c>
      <c r="M376" s="3">
        <f>IF(ISBLANK(Table1[[#This Row],[Assignments_Avg]]),AVERAGE(L376:L5374),Table1[[#This Row],[Assignments_Avg]])</f>
        <v>77.84</v>
      </c>
      <c r="N376">
        <v>91.22</v>
      </c>
      <c r="O376">
        <v>7.17</v>
      </c>
      <c r="P376">
        <v>78.790000000000006</v>
      </c>
      <c r="Q376">
        <v>81.540000000000006</v>
      </c>
      <c r="R376" s="2" t="s">
        <v>61</v>
      </c>
      <c r="S376" s="2" t="str">
        <f>IF(Table1[[#This Row],[Grade]]="F","Fail","Passes")</f>
        <v>Passes</v>
      </c>
      <c r="T376">
        <v>11.3</v>
      </c>
      <c r="U376" t="s">
        <v>31</v>
      </c>
      <c r="V376" t="s">
        <v>31</v>
      </c>
      <c r="W376" t="s">
        <v>69</v>
      </c>
      <c r="X376" t="str">
        <f>IF(ISBLANK(Table1[[#This Row],[Parent_Education_Level]]),"None",Table1[[#This Row],[Parent_Education_Level]])</f>
        <v>Bachelor's</v>
      </c>
      <c r="Y376" t="s">
        <v>48</v>
      </c>
      <c r="Z376">
        <v>4</v>
      </c>
      <c r="AA376">
        <v>4.7</v>
      </c>
    </row>
    <row r="377" spans="1:27" x14ac:dyDescent="0.35">
      <c r="A377" s="2" t="s">
        <v>808</v>
      </c>
      <c r="B377" s="2" t="s">
        <v>35</v>
      </c>
      <c r="C377" s="2" t="s">
        <v>79</v>
      </c>
      <c r="D377" t="s">
        <v>809</v>
      </c>
      <c r="E377" s="2" t="s">
        <v>27</v>
      </c>
      <c r="F377" s="2">
        <v>21</v>
      </c>
      <c r="G377" s="2" t="s">
        <v>28</v>
      </c>
      <c r="H377">
        <v>88.71</v>
      </c>
      <c r="I377" s="3">
        <f>IF(ISBLANK(Table1[[#This Row],[Attendance (%)]]),AVERAGE(H377:H5375),Table1[[#This Row],[Attendance (%)]])</f>
        <v>88.71</v>
      </c>
      <c r="J377">
        <v>86.34</v>
      </c>
      <c r="K377">
        <v>61.58</v>
      </c>
      <c r="L377">
        <v>85.48</v>
      </c>
      <c r="M377" s="3">
        <f>IF(ISBLANK(Table1[[#This Row],[Assignments_Avg]]),AVERAGE(L377:L5375),Table1[[#This Row],[Assignments_Avg]])</f>
        <v>85.48</v>
      </c>
      <c r="N377">
        <v>77.13</v>
      </c>
      <c r="O377">
        <v>7.29</v>
      </c>
      <c r="P377">
        <v>88.06</v>
      </c>
      <c r="Q377">
        <v>65.86</v>
      </c>
      <c r="R377" s="2" t="s">
        <v>61</v>
      </c>
      <c r="S377" s="2" t="str">
        <f>IF(Table1[[#This Row],[Grade]]="F","Fail","Passes")</f>
        <v>Passes</v>
      </c>
      <c r="T377">
        <v>13.5</v>
      </c>
      <c r="U377" t="s">
        <v>30</v>
      </c>
      <c r="V377" t="s">
        <v>31</v>
      </c>
      <c r="W377" t="s">
        <v>40</v>
      </c>
      <c r="X377" t="str">
        <f>IF(ISBLANK(Table1[[#This Row],[Parent_Education_Level]]),"None",Table1[[#This Row],[Parent_Education_Level]])</f>
        <v>None</v>
      </c>
      <c r="Y377" t="s">
        <v>52</v>
      </c>
      <c r="Z377">
        <v>7</v>
      </c>
      <c r="AA377">
        <v>4.9000000000000004</v>
      </c>
    </row>
    <row r="378" spans="1:27" x14ac:dyDescent="0.35">
      <c r="A378" s="2" t="s">
        <v>810</v>
      </c>
      <c r="B378" s="2" t="s">
        <v>35</v>
      </c>
      <c r="C378" s="2" t="s">
        <v>36</v>
      </c>
      <c r="D378" t="s">
        <v>811</v>
      </c>
      <c r="E378" s="2" t="s">
        <v>27</v>
      </c>
      <c r="F378" s="2">
        <v>20</v>
      </c>
      <c r="G378" s="2" t="s">
        <v>57</v>
      </c>
      <c r="H378">
        <v>70.150000000000006</v>
      </c>
      <c r="I378" s="3">
        <f>IF(ISBLANK(Table1[[#This Row],[Attendance (%)]]),AVERAGE(H378:H5376),Table1[[#This Row],[Attendance (%)]])</f>
        <v>70.150000000000006</v>
      </c>
      <c r="J378">
        <v>97.39</v>
      </c>
      <c r="K378">
        <v>96.22</v>
      </c>
      <c r="L378">
        <v>65.16</v>
      </c>
      <c r="M378" s="3">
        <f>IF(ISBLANK(Table1[[#This Row],[Assignments_Avg]]),AVERAGE(L378:L5376),Table1[[#This Row],[Assignments_Avg]])</f>
        <v>65.16</v>
      </c>
      <c r="N378">
        <v>98.97</v>
      </c>
      <c r="O378">
        <v>9.1</v>
      </c>
      <c r="P378">
        <v>93.65</v>
      </c>
      <c r="Q378">
        <v>53.32</v>
      </c>
      <c r="R378" s="2" t="s">
        <v>61</v>
      </c>
      <c r="S378" s="2" t="str">
        <f>IF(Table1[[#This Row],[Grade]]="F","Fail","Passes")</f>
        <v>Passes</v>
      </c>
      <c r="T378">
        <v>19</v>
      </c>
      <c r="U378" t="s">
        <v>30</v>
      </c>
      <c r="V378" t="s">
        <v>30</v>
      </c>
      <c r="W378" t="s">
        <v>40</v>
      </c>
      <c r="X378" t="str">
        <f>IF(ISBLANK(Table1[[#This Row],[Parent_Education_Level]]),"None",Table1[[#This Row],[Parent_Education_Level]])</f>
        <v>None</v>
      </c>
      <c r="Y378" t="s">
        <v>33</v>
      </c>
      <c r="Z378">
        <v>9</v>
      </c>
      <c r="AA378">
        <v>6.7</v>
      </c>
    </row>
    <row r="379" spans="1:27" x14ac:dyDescent="0.35">
      <c r="A379" s="2" t="s">
        <v>812</v>
      </c>
      <c r="B379" s="2" t="s">
        <v>120</v>
      </c>
      <c r="C379" s="2" t="s">
        <v>55</v>
      </c>
      <c r="D379" t="s">
        <v>813</v>
      </c>
      <c r="E379" s="2" t="s">
        <v>38</v>
      </c>
      <c r="F379" s="2">
        <v>20</v>
      </c>
      <c r="G379" s="2" t="s">
        <v>45</v>
      </c>
      <c r="H379">
        <v>86.13</v>
      </c>
      <c r="I379" s="3">
        <f>IF(ISBLANK(Table1[[#This Row],[Attendance (%)]]),AVERAGE(H379:H5377),Table1[[#This Row],[Attendance (%)]])</f>
        <v>86.13</v>
      </c>
      <c r="J379">
        <v>92.04</v>
      </c>
      <c r="K379">
        <v>67.569999999999993</v>
      </c>
      <c r="L379">
        <v>54.67</v>
      </c>
      <c r="M379" s="3">
        <f>IF(ISBLANK(Table1[[#This Row],[Assignments_Avg]]),AVERAGE(L379:L5377),Table1[[#This Row],[Assignments_Avg]])</f>
        <v>54.67</v>
      </c>
      <c r="N379">
        <v>71.17</v>
      </c>
      <c r="O379">
        <v>3.38</v>
      </c>
      <c r="P379">
        <v>61.02</v>
      </c>
      <c r="Q379">
        <v>94.59</v>
      </c>
      <c r="R379" s="2" t="s">
        <v>39</v>
      </c>
      <c r="S379" s="2" t="str">
        <f>IF(Table1[[#This Row],[Grade]]="F","Fail","Passes")</f>
        <v>Passes</v>
      </c>
      <c r="T379">
        <v>16</v>
      </c>
      <c r="U379" t="s">
        <v>30</v>
      </c>
      <c r="V379" t="s">
        <v>31</v>
      </c>
      <c r="W379" t="s">
        <v>47</v>
      </c>
      <c r="X379" t="str">
        <f>IF(ISBLANK(Table1[[#This Row],[Parent_Education_Level]]),"None",Table1[[#This Row],[Parent_Education_Level]])</f>
        <v>Master's</v>
      </c>
      <c r="Y379" t="s">
        <v>33</v>
      </c>
      <c r="Z379">
        <v>9</v>
      </c>
      <c r="AA379">
        <v>6.5</v>
      </c>
    </row>
    <row r="380" spans="1:27" x14ac:dyDescent="0.35">
      <c r="A380" s="2" t="s">
        <v>814</v>
      </c>
      <c r="B380" s="2" t="s">
        <v>71</v>
      </c>
      <c r="C380" s="2" t="s">
        <v>55</v>
      </c>
      <c r="D380" t="s">
        <v>815</v>
      </c>
      <c r="E380" s="2" t="s">
        <v>27</v>
      </c>
      <c r="F380" s="2">
        <v>24</v>
      </c>
      <c r="G380" s="2" t="s">
        <v>51</v>
      </c>
      <c r="I380" s="3">
        <f>IF(ISBLANK(Table1[[#This Row],[Attendance (%)]]),AVERAGE(H380:H5378),Table1[[#This Row],[Attendance (%)]])</f>
        <v>75.462763539652059</v>
      </c>
      <c r="J380">
        <v>83.65</v>
      </c>
      <c r="K380">
        <v>97.86</v>
      </c>
      <c r="L380">
        <v>65.55</v>
      </c>
      <c r="M380" s="3">
        <f>IF(ISBLANK(Table1[[#This Row],[Assignments_Avg]]),AVERAGE(L380:L5378),Table1[[#This Row],[Assignments_Avg]])</f>
        <v>65.55</v>
      </c>
      <c r="N380">
        <v>59.77</v>
      </c>
      <c r="O380">
        <v>0.11</v>
      </c>
      <c r="P380">
        <v>88.99</v>
      </c>
      <c r="Q380">
        <v>99.91</v>
      </c>
      <c r="R380" s="2" t="s">
        <v>46</v>
      </c>
      <c r="S380" s="2" t="str">
        <f>IF(Table1[[#This Row],[Grade]]="F","Fail","Passes")</f>
        <v>Passes</v>
      </c>
      <c r="T380">
        <v>23</v>
      </c>
      <c r="U380" t="s">
        <v>30</v>
      </c>
      <c r="V380" t="s">
        <v>30</v>
      </c>
      <c r="W380" t="s">
        <v>69</v>
      </c>
      <c r="X380" t="str">
        <f>IF(ISBLANK(Table1[[#This Row],[Parent_Education_Level]]),"None",Table1[[#This Row],[Parent_Education_Level]])</f>
        <v>Bachelor's</v>
      </c>
      <c r="Y380" t="s">
        <v>33</v>
      </c>
      <c r="Z380">
        <v>10</v>
      </c>
      <c r="AA380">
        <v>6</v>
      </c>
    </row>
    <row r="381" spans="1:27" x14ac:dyDescent="0.35">
      <c r="A381" s="2" t="s">
        <v>816</v>
      </c>
      <c r="B381" s="2" t="s">
        <v>120</v>
      </c>
      <c r="C381" s="2" t="s">
        <v>79</v>
      </c>
      <c r="D381" t="s">
        <v>817</v>
      </c>
      <c r="E381" s="2" t="s">
        <v>38</v>
      </c>
      <c r="F381" s="2">
        <v>22</v>
      </c>
      <c r="G381" s="2" t="s">
        <v>45</v>
      </c>
      <c r="I381" s="3">
        <f>IF(ISBLANK(Table1[[#This Row],[Attendance (%)]]),AVERAGE(H381:H5379),Table1[[#This Row],[Attendance (%)]])</f>
        <v>75.462763539652059</v>
      </c>
      <c r="J381">
        <v>44.52</v>
      </c>
      <c r="K381">
        <v>84.24</v>
      </c>
      <c r="M381" s="3">
        <f>IF(ISBLANK(Table1[[#This Row],[Assignments_Avg]]),AVERAGE(L381:L5379),Table1[[#This Row],[Assignments_Avg]])</f>
        <v>74.797465538089483</v>
      </c>
      <c r="N381">
        <v>67.3</v>
      </c>
      <c r="O381">
        <v>9.8699999999999992</v>
      </c>
      <c r="P381">
        <v>68.37</v>
      </c>
      <c r="Q381">
        <v>67.52</v>
      </c>
      <c r="R381" s="2" t="s">
        <v>77</v>
      </c>
      <c r="S381" s="2" t="str">
        <f>IF(Table1[[#This Row],[Grade]]="F","Fail","Passes")</f>
        <v>Passes</v>
      </c>
      <c r="T381">
        <v>25</v>
      </c>
      <c r="U381" t="s">
        <v>30</v>
      </c>
      <c r="V381" t="s">
        <v>31</v>
      </c>
      <c r="W381" t="s">
        <v>40</v>
      </c>
      <c r="X381" t="str">
        <f>IF(ISBLANK(Table1[[#This Row],[Parent_Education_Level]]),"None",Table1[[#This Row],[Parent_Education_Level]])</f>
        <v>None</v>
      </c>
      <c r="Y381" t="s">
        <v>33</v>
      </c>
      <c r="Z381">
        <v>1</v>
      </c>
      <c r="AA381">
        <v>6.1</v>
      </c>
    </row>
    <row r="382" spans="1:27" x14ac:dyDescent="0.35">
      <c r="A382" s="2" t="s">
        <v>818</v>
      </c>
      <c r="B382" s="2" t="s">
        <v>59</v>
      </c>
      <c r="C382" s="2" t="s">
        <v>94</v>
      </c>
      <c r="D382" t="s">
        <v>819</v>
      </c>
      <c r="E382" s="2" t="s">
        <v>38</v>
      </c>
      <c r="F382" s="2">
        <v>19</v>
      </c>
      <c r="G382" s="2" t="s">
        <v>57</v>
      </c>
      <c r="H382">
        <v>60.76</v>
      </c>
      <c r="I382" s="3">
        <f>IF(ISBLANK(Table1[[#This Row],[Attendance (%)]]),AVERAGE(H382:H5380),Table1[[#This Row],[Attendance (%)]])</f>
        <v>60.76</v>
      </c>
      <c r="J382">
        <v>42.94</v>
      </c>
      <c r="K382">
        <v>89.76</v>
      </c>
      <c r="L382">
        <v>93.87</v>
      </c>
      <c r="M382" s="3">
        <f>IF(ISBLANK(Table1[[#This Row],[Assignments_Avg]]),AVERAGE(L382:L5380),Table1[[#This Row],[Assignments_Avg]])</f>
        <v>93.87</v>
      </c>
      <c r="N382">
        <v>86.85</v>
      </c>
      <c r="O382">
        <v>4.9000000000000004</v>
      </c>
      <c r="P382">
        <v>81.44</v>
      </c>
      <c r="Q382">
        <v>87.24</v>
      </c>
      <c r="R382" s="2" t="s">
        <v>46</v>
      </c>
      <c r="S382" s="2" t="str">
        <f>IF(Table1[[#This Row],[Grade]]="F","Fail","Passes")</f>
        <v>Passes</v>
      </c>
      <c r="T382">
        <v>18.2</v>
      </c>
      <c r="U382" t="s">
        <v>30</v>
      </c>
      <c r="V382" t="s">
        <v>31</v>
      </c>
      <c r="W382" t="s">
        <v>32</v>
      </c>
      <c r="X382" t="str">
        <f>IF(ISBLANK(Table1[[#This Row],[Parent_Education_Level]]),"None",Table1[[#This Row],[Parent_Education_Level]])</f>
        <v>High School</v>
      </c>
      <c r="Y382" t="s">
        <v>52</v>
      </c>
      <c r="Z382">
        <v>7</v>
      </c>
      <c r="AA382">
        <v>4.9000000000000004</v>
      </c>
    </row>
    <row r="383" spans="1:27" x14ac:dyDescent="0.35">
      <c r="A383" s="2" t="s">
        <v>820</v>
      </c>
      <c r="B383" s="2" t="s">
        <v>97</v>
      </c>
      <c r="C383" s="2" t="s">
        <v>94</v>
      </c>
      <c r="D383" t="s">
        <v>821</v>
      </c>
      <c r="E383" s="2" t="s">
        <v>38</v>
      </c>
      <c r="F383" s="2">
        <v>21</v>
      </c>
      <c r="G383" s="2" t="s">
        <v>45</v>
      </c>
      <c r="H383">
        <v>77.58</v>
      </c>
      <c r="I383" s="3">
        <f>IF(ISBLANK(Table1[[#This Row],[Attendance (%)]]),AVERAGE(H383:H5381),Table1[[#This Row],[Attendance (%)]])</f>
        <v>77.58</v>
      </c>
      <c r="J383">
        <v>90.26</v>
      </c>
      <c r="K383">
        <v>46.29</v>
      </c>
      <c r="L383">
        <v>95.65</v>
      </c>
      <c r="M383" s="3">
        <f>IF(ISBLANK(Table1[[#This Row],[Assignments_Avg]]),AVERAGE(L383:L5381),Table1[[#This Row],[Assignments_Avg]])</f>
        <v>95.65</v>
      </c>
      <c r="N383">
        <v>82.96</v>
      </c>
      <c r="O383">
        <v>7.86</v>
      </c>
      <c r="P383">
        <v>92.51</v>
      </c>
      <c r="Q383">
        <v>53.29</v>
      </c>
      <c r="R383" s="2" t="s">
        <v>39</v>
      </c>
      <c r="S383" s="2" t="str">
        <f>IF(Table1[[#This Row],[Grade]]="F","Fail","Passes")</f>
        <v>Passes</v>
      </c>
      <c r="T383">
        <v>14.8</v>
      </c>
      <c r="U383" t="s">
        <v>31</v>
      </c>
      <c r="V383" t="s">
        <v>30</v>
      </c>
      <c r="W383" t="s">
        <v>32</v>
      </c>
      <c r="X383" t="str">
        <f>IF(ISBLANK(Table1[[#This Row],[Parent_Education_Level]]),"None",Table1[[#This Row],[Parent_Education_Level]])</f>
        <v>High School</v>
      </c>
      <c r="Y383" t="s">
        <v>52</v>
      </c>
      <c r="Z383">
        <v>7</v>
      </c>
      <c r="AA383">
        <v>5.3</v>
      </c>
    </row>
    <row r="384" spans="1:27" x14ac:dyDescent="0.35">
      <c r="A384" s="2" t="s">
        <v>822</v>
      </c>
      <c r="B384" s="2" t="s">
        <v>35</v>
      </c>
      <c r="C384" s="2" t="s">
        <v>55</v>
      </c>
      <c r="D384" t="s">
        <v>823</v>
      </c>
      <c r="E384" s="2" t="s">
        <v>27</v>
      </c>
      <c r="F384" s="2">
        <v>22</v>
      </c>
      <c r="G384" s="2" t="s">
        <v>57</v>
      </c>
      <c r="H384">
        <v>80.09</v>
      </c>
      <c r="I384" s="3">
        <f>IF(ISBLANK(Table1[[#This Row],[Attendance (%)]]),AVERAGE(H384:H5382),Table1[[#This Row],[Attendance (%)]])</f>
        <v>80.09</v>
      </c>
      <c r="J384">
        <v>69.38</v>
      </c>
      <c r="K384">
        <v>75.17</v>
      </c>
      <c r="L384">
        <v>68.94</v>
      </c>
      <c r="M384" s="3">
        <f>IF(ISBLANK(Table1[[#This Row],[Assignments_Avg]]),AVERAGE(L384:L5382),Table1[[#This Row],[Assignments_Avg]])</f>
        <v>68.94</v>
      </c>
      <c r="N384">
        <v>88.92</v>
      </c>
      <c r="O384">
        <v>8.1199999999999992</v>
      </c>
      <c r="P384">
        <v>62.81</v>
      </c>
      <c r="Q384">
        <v>68.489999999999995</v>
      </c>
      <c r="R384" s="2" t="s">
        <v>29</v>
      </c>
      <c r="S384" s="2" t="str">
        <f>IF(Table1[[#This Row],[Grade]]="F","Fail","Passes")</f>
        <v>Fail</v>
      </c>
      <c r="T384">
        <v>27.8</v>
      </c>
      <c r="U384" t="s">
        <v>30</v>
      </c>
      <c r="V384" t="s">
        <v>31</v>
      </c>
      <c r="W384" t="s">
        <v>69</v>
      </c>
      <c r="X384" t="str">
        <f>IF(ISBLANK(Table1[[#This Row],[Parent_Education_Level]]),"None",Table1[[#This Row],[Parent_Education_Level]])</f>
        <v>Bachelor's</v>
      </c>
      <c r="Y384" t="s">
        <v>33</v>
      </c>
      <c r="Z384">
        <v>5</v>
      </c>
      <c r="AA384">
        <v>6.5</v>
      </c>
    </row>
    <row r="385" spans="1:27" x14ac:dyDescent="0.35">
      <c r="A385" s="2" t="s">
        <v>824</v>
      </c>
      <c r="B385" s="2" t="s">
        <v>42</v>
      </c>
      <c r="C385" s="2" t="s">
        <v>94</v>
      </c>
      <c r="D385" t="s">
        <v>825</v>
      </c>
      <c r="E385" s="2" t="s">
        <v>27</v>
      </c>
      <c r="F385" s="2">
        <v>22</v>
      </c>
      <c r="G385" s="2" t="s">
        <v>57</v>
      </c>
      <c r="H385">
        <v>99.93</v>
      </c>
      <c r="I385" s="3">
        <f>IF(ISBLANK(Table1[[#This Row],[Attendance (%)]]),AVERAGE(H385:H5383),Table1[[#This Row],[Attendance (%)]])</f>
        <v>99.93</v>
      </c>
      <c r="J385">
        <v>88.88</v>
      </c>
      <c r="K385">
        <v>48.56</v>
      </c>
      <c r="L385">
        <v>68.63</v>
      </c>
      <c r="M385" s="3">
        <f>IF(ISBLANK(Table1[[#This Row],[Assignments_Avg]]),AVERAGE(L385:L5383),Table1[[#This Row],[Assignments_Avg]])</f>
        <v>68.63</v>
      </c>
      <c r="N385">
        <v>53.67</v>
      </c>
      <c r="O385">
        <v>3.98</v>
      </c>
      <c r="P385">
        <v>80.05</v>
      </c>
      <c r="Q385">
        <v>55.44</v>
      </c>
      <c r="R385" s="2" t="s">
        <v>39</v>
      </c>
      <c r="S385" s="2" t="str">
        <f>IF(Table1[[#This Row],[Grade]]="F","Fail","Passes")</f>
        <v>Passes</v>
      </c>
      <c r="T385">
        <v>23.7</v>
      </c>
      <c r="U385" t="s">
        <v>30</v>
      </c>
      <c r="V385" t="s">
        <v>31</v>
      </c>
      <c r="W385" t="s">
        <v>40</v>
      </c>
      <c r="X385" t="str">
        <f>IF(ISBLANK(Table1[[#This Row],[Parent_Education_Level]]),"None",Table1[[#This Row],[Parent_Education_Level]])</f>
        <v>None</v>
      </c>
      <c r="Y385" t="s">
        <v>52</v>
      </c>
      <c r="Z385">
        <v>8</v>
      </c>
      <c r="AA385">
        <v>4.3</v>
      </c>
    </row>
    <row r="386" spans="1:27" x14ac:dyDescent="0.35">
      <c r="A386" s="2" t="s">
        <v>826</v>
      </c>
      <c r="B386" s="2" t="s">
        <v>42</v>
      </c>
      <c r="C386" s="2" t="s">
        <v>43</v>
      </c>
      <c r="D386" t="s">
        <v>827</v>
      </c>
      <c r="E386" s="2" t="s">
        <v>38</v>
      </c>
      <c r="F386" s="2">
        <v>20</v>
      </c>
      <c r="G386" s="2" t="s">
        <v>57</v>
      </c>
      <c r="H386">
        <v>60.06</v>
      </c>
      <c r="I386" s="3">
        <f>IF(ISBLANK(Table1[[#This Row],[Attendance (%)]]),AVERAGE(H386:H5384),Table1[[#This Row],[Attendance (%)]])</f>
        <v>60.06</v>
      </c>
      <c r="J386">
        <v>58.78</v>
      </c>
      <c r="K386">
        <v>57.86</v>
      </c>
      <c r="L386">
        <v>70.34</v>
      </c>
      <c r="M386" s="3">
        <f>IF(ISBLANK(Table1[[#This Row],[Assignments_Avg]]),AVERAGE(L386:L5384),Table1[[#This Row],[Assignments_Avg]])</f>
        <v>70.34</v>
      </c>
      <c r="N386">
        <v>79.02</v>
      </c>
      <c r="O386">
        <v>5.41</v>
      </c>
      <c r="P386">
        <v>74.02</v>
      </c>
      <c r="Q386">
        <v>52.77</v>
      </c>
      <c r="R386" s="2" t="s">
        <v>77</v>
      </c>
      <c r="S386" s="2" t="str">
        <f>IF(Table1[[#This Row],[Grade]]="F","Fail","Passes")</f>
        <v>Passes</v>
      </c>
      <c r="T386">
        <v>21.8</v>
      </c>
      <c r="U386" t="s">
        <v>30</v>
      </c>
      <c r="V386" t="s">
        <v>31</v>
      </c>
      <c r="W386" t="s">
        <v>69</v>
      </c>
      <c r="X386" t="str">
        <f>IF(ISBLANK(Table1[[#This Row],[Parent_Education_Level]]),"None",Table1[[#This Row],[Parent_Education_Level]])</f>
        <v>Bachelor's</v>
      </c>
      <c r="Y386" t="s">
        <v>48</v>
      </c>
      <c r="Z386">
        <v>10</v>
      </c>
      <c r="AA386">
        <v>5.8</v>
      </c>
    </row>
    <row r="387" spans="1:27" x14ac:dyDescent="0.35">
      <c r="A387" s="2" t="s">
        <v>828</v>
      </c>
      <c r="B387" s="2" t="s">
        <v>59</v>
      </c>
      <c r="C387" s="2" t="s">
        <v>36</v>
      </c>
      <c r="D387" t="s">
        <v>829</v>
      </c>
      <c r="E387" s="2" t="s">
        <v>27</v>
      </c>
      <c r="F387" s="2">
        <v>24</v>
      </c>
      <c r="G387" s="2" t="s">
        <v>57</v>
      </c>
      <c r="H387">
        <v>76.16</v>
      </c>
      <c r="I387" s="3">
        <f>IF(ISBLANK(Table1[[#This Row],[Attendance (%)]]),AVERAGE(H387:H5385),Table1[[#This Row],[Attendance (%)]])</f>
        <v>76.16</v>
      </c>
      <c r="J387">
        <v>63.86</v>
      </c>
      <c r="K387">
        <v>77.41</v>
      </c>
      <c r="L387">
        <v>68.790000000000006</v>
      </c>
      <c r="M387" s="3">
        <f>IF(ISBLANK(Table1[[#This Row],[Assignments_Avg]]),AVERAGE(L387:L5385),Table1[[#This Row],[Assignments_Avg]])</f>
        <v>68.790000000000006</v>
      </c>
      <c r="N387">
        <v>96.61</v>
      </c>
      <c r="O387">
        <v>5.4</v>
      </c>
      <c r="P387">
        <v>89.53</v>
      </c>
      <c r="Q387">
        <v>79.44</v>
      </c>
      <c r="R387" s="2" t="s">
        <v>39</v>
      </c>
      <c r="S387" s="2" t="str">
        <f>IF(Table1[[#This Row],[Grade]]="F","Fail","Passes")</f>
        <v>Passes</v>
      </c>
      <c r="T387">
        <v>6.4</v>
      </c>
      <c r="U387" t="s">
        <v>31</v>
      </c>
      <c r="V387" t="s">
        <v>31</v>
      </c>
      <c r="W387" t="s">
        <v>40</v>
      </c>
      <c r="X387" t="str">
        <f>IF(ISBLANK(Table1[[#This Row],[Parent_Education_Level]]),"None",Table1[[#This Row],[Parent_Education_Level]])</f>
        <v>None</v>
      </c>
      <c r="Y387" t="s">
        <v>48</v>
      </c>
      <c r="Z387">
        <v>4</v>
      </c>
      <c r="AA387">
        <v>5.0999999999999996</v>
      </c>
    </row>
    <row r="388" spans="1:27" x14ac:dyDescent="0.35">
      <c r="A388" s="2" t="s">
        <v>830</v>
      </c>
      <c r="B388" s="2" t="s">
        <v>54</v>
      </c>
      <c r="C388" s="2" t="s">
        <v>36</v>
      </c>
      <c r="D388" t="s">
        <v>831</v>
      </c>
      <c r="E388" s="2" t="s">
        <v>27</v>
      </c>
      <c r="F388" s="2">
        <v>18</v>
      </c>
      <c r="G388" s="2" t="s">
        <v>51</v>
      </c>
      <c r="H388">
        <v>67.31</v>
      </c>
      <c r="I388" s="3">
        <f>IF(ISBLANK(Table1[[#This Row],[Attendance (%)]]),AVERAGE(H388:H5386),Table1[[#This Row],[Attendance (%)]])</f>
        <v>67.31</v>
      </c>
      <c r="J388">
        <v>82.01</v>
      </c>
      <c r="K388">
        <v>83.57</v>
      </c>
      <c r="L388">
        <v>83.31</v>
      </c>
      <c r="M388" s="3">
        <f>IF(ISBLANK(Table1[[#This Row],[Assignments_Avg]]),AVERAGE(L388:L5386),Table1[[#This Row],[Assignments_Avg]])</f>
        <v>83.31</v>
      </c>
      <c r="N388">
        <v>55.4</v>
      </c>
      <c r="O388">
        <v>2.2000000000000002</v>
      </c>
      <c r="P388">
        <v>84.86</v>
      </c>
      <c r="Q388">
        <v>90.1</v>
      </c>
      <c r="R388" s="2" t="s">
        <v>46</v>
      </c>
      <c r="S388" s="2" t="str">
        <f>IF(Table1[[#This Row],[Grade]]="F","Fail","Passes")</f>
        <v>Passes</v>
      </c>
      <c r="T388">
        <v>18.2</v>
      </c>
      <c r="U388" t="s">
        <v>30</v>
      </c>
      <c r="V388" t="s">
        <v>30</v>
      </c>
      <c r="W388" t="s">
        <v>47</v>
      </c>
      <c r="X388" t="str">
        <f>IF(ISBLANK(Table1[[#This Row],[Parent_Education_Level]]),"None",Table1[[#This Row],[Parent_Education_Level]])</f>
        <v>Master's</v>
      </c>
      <c r="Y388" t="s">
        <v>48</v>
      </c>
      <c r="Z388">
        <v>1</v>
      </c>
      <c r="AA388">
        <v>4.9000000000000004</v>
      </c>
    </row>
    <row r="389" spans="1:27" x14ac:dyDescent="0.35">
      <c r="A389" s="2" t="s">
        <v>832</v>
      </c>
      <c r="B389" s="2" t="s">
        <v>24</v>
      </c>
      <c r="C389" s="2" t="s">
        <v>55</v>
      </c>
      <c r="D389" t="s">
        <v>833</v>
      </c>
      <c r="E389" s="2" t="s">
        <v>27</v>
      </c>
      <c r="F389" s="2">
        <v>21</v>
      </c>
      <c r="G389" s="2" t="s">
        <v>57</v>
      </c>
      <c r="H389">
        <v>76.290000000000006</v>
      </c>
      <c r="I389" s="3">
        <f>IF(ISBLANK(Table1[[#This Row],[Attendance (%)]]),AVERAGE(H389:H5387),Table1[[#This Row],[Attendance (%)]])</f>
        <v>76.290000000000006</v>
      </c>
      <c r="J389">
        <v>94.92</v>
      </c>
      <c r="K389">
        <v>42.35</v>
      </c>
      <c r="L389">
        <v>67.92</v>
      </c>
      <c r="M389" s="3">
        <f>IF(ISBLANK(Table1[[#This Row],[Assignments_Avg]]),AVERAGE(L389:L5387),Table1[[#This Row],[Assignments_Avg]])</f>
        <v>67.92</v>
      </c>
      <c r="N389">
        <v>54.72</v>
      </c>
      <c r="O389">
        <v>1.18</v>
      </c>
      <c r="P389">
        <v>88.48</v>
      </c>
      <c r="Q389">
        <v>72.650000000000006</v>
      </c>
      <c r="R389" s="2" t="s">
        <v>77</v>
      </c>
      <c r="S389" s="2" t="str">
        <f>IF(Table1[[#This Row],[Grade]]="F","Fail","Passes")</f>
        <v>Passes</v>
      </c>
      <c r="T389">
        <v>8</v>
      </c>
      <c r="U389" t="s">
        <v>30</v>
      </c>
      <c r="V389" t="s">
        <v>31</v>
      </c>
      <c r="W389" t="s">
        <v>62</v>
      </c>
      <c r="X389" t="str">
        <f>IF(ISBLANK(Table1[[#This Row],[Parent_Education_Level]]),"None",Table1[[#This Row],[Parent_Education_Level]])</f>
        <v>PhD</v>
      </c>
      <c r="Y389" t="s">
        <v>52</v>
      </c>
      <c r="Z389">
        <v>4</v>
      </c>
      <c r="AA389">
        <v>4.7</v>
      </c>
    </row>
    <row r="390" spans="1:27" x14ac:dyDescent="0.35">
      <c r="A390" s="2" t="s">
        <v>834</v>
      </c>
      <c r="B390" s="2" t="s">
        <v>120</v>
      </c>
      <c r="C390" s="2" t="s">
        <v>25</v>
      </c>
      <c r="D390" t="s">
        <v>835</v>
      </c>
      <c r="E390" s="2" t="s">
        <v>38</v>
      </c>
      <c r="F390" s="2">
        <v>18</v>
      </c>
      <c r="G390" s="2" t="s">
        <v>57</v>
      </c>
      <c r="H390">
        <v>61.61</v>
      </c>
      <c r="I390" s="3">
        <f>IF(ISBLANK(Table1[[#This Row],[Attendance (%)]]),AVERAGE(H390:H5388),Table1[[#This Row],[Attendance (%)]])</f>
        <v>61.61</v>
      </c>
      <c r="J390">
        <v>45.27</v>
      </c>
      <c r="K390">
        <v>71.86</v>
      </c>
      <c r="L390">
        <v>51.02</v>
      </c>
      <c r="M390" s="3">
        <f>IF(ISBLANK(Table1[[#This Row],[Assignments_Avg]]),AVERAGE(L390:L5388),Table1[[#This Row],[Assignments_Avg]])</f>
        <v>51.02</v>
      </c>
      <c r="N390">
        <v>85.83</v>
      </c>
      <c r="O390">
        <v>5.44</v>
      </c>
      <c r="P390">
        <v>64.400000000000006</v>
      </c>
      <c r="Q390">
        <v>76.209999999999994</v>
      </c>
      <c r="R390" s="2" t="s">
        <v>46</v>
      </c>
      <c r="S390" s="2" t="str">
        <f>IF(Table1[[#This Row],[Grade]]="F","Fail","Passes")</f>
        <v>Passes</v>
      </c>
      <c r="T390">
        <v>21.5</v>
      </c>
      <c r="U390" t="s">
        <v>30</v>
      </c>
      <c r="V390" t="s">
        <v>30</v>
      </c>
      <c r="W390" t="s">
        <v>32</v>
      </c>
      <c r="X390" t="str">
        <f>IF(ISBLANK(Table1[[#This Row],[Parent_Education_Level]]),"None",Table1[[#This Row],[Parent_Education_Level]])</f>
        <v>High School</v>
      </c>
      <c r="Y390" t="s">
        <v>33</v>
      </c>
      <c r="Z390">
        <v>2</v>
      </c>
      <c r="AA390">
        <v>4.7</v>
      </c>
    </row>
    <row r="391" spans="1:27" x14ac:dyDescent="0.35">
      <c r="A391" s="2" t="s">
        <v>836</v>
      </c>
      <c r="B391" s="2" t="s">
        <v>120</v>
      </c>
      <c r="C391" s="2" t="s">
        <v>79</v>
      </c>
      <c r="D391" t="s">
        <v>837</v>
      </c>
      <c r="E391" s="2" t="s">
        <v>27</v>
      </c>
      <c r="F391" s="2">
        <v>23</v>
      </c>
      <c r="G391" s="2" t="s">
        <v>51</v>
      </c>
      <c r="H391">
        <v>52.38</v>
      </c>
      <c r="I391" s="3">
        <f>IF(ISBLANK(Table1[[#This Row],[Attendance (%)]]),AVERAGE(H391:H5389),Table1[[#This Row],[Attendance (%)]])</f>
        <v>52.38</v>
      </c>
      <c r="J391">
        <v>91.69</v>
      </c>
      <c r="K391">
        <v>73.92</v>
      </c>
      <c r="L391">
        <v>71.95</v>
      </c>
      <c r="M391" s="3">
        <f>IF(ISBLANK(Table1[[#This Row],[Assignments_Avg]]),AVERAGE(L391:L5389),Table1[[#This Row],[Assignments_Avg]])</f>
        <v>71.95</v>
      </c>
      <c r="N391">
        <v>65.760000000000005</v>
      </c>
      <c r="O391">
        <v>1.2</v>
      </c>
      <c r="P391">
        <v>85.22</v>
      </c>
      <c r="Q391">
        <v>63.54</v>
      </c>
      <c r="R391" s="2" t="s">
        <v>29</v>
      </c>
      <c r="S391" s="2" t="str">
        <f>IF(Table1[[#This Row],[Grade]]="F","Fail","Passes")</f>
        <v>Fail</v>
      </c>
      <c r="T391">
        <v>12.5</v>
      </c>
      <c r="U391" t="s">
        <v>31</v>
      </c>
      <c r="V391" t="s">
        <v>30</v>
      </c>
      <c r="W391" t="s">
        <v>69</v>
      </c>
      <c r="X391" t="str">
        <f>IF(ISBLANK(Table1[[#This Row],[Parent_Education_Level]]),"None",Table1[[#This Row],[Parent_Education_Level]])</f>
        <v>Bachelor's</v>
      </c>
      <c r="Y391" t="s">
        <v>52</v>
      </c>
      <c r="Z391">
        <v>3</v>
      </c>
      <c r="AA391">
        <v>4.8</v>
      </c>
    </row>
    <row r="392" spans="1:27" x14ac:dyDescent="0.35">
      <c r="A392" s="2" t="s">
        <v>838</v>
      </c>
      <c r="B392" s="2" t="s">
        <v>54</v>
      </c>
      <c r="C392" s="2" t="s">
        <v>55</v>
      </c>
      <c r="D392" t="s">
        <v>839</v>
      </c>
      <c r="E392" s="2" t="s">
        <v>38</v>
      </c>
      <c r="F392" s="2">
        <v>23</v>
      </c>
      <c r="G392" s="2" t="s">
        <v>57</v>
      </c>
      <c r="H392">
        <v>78.63</v>
      </c>
      <c r="I392" s="3">
        <f>IF(ISBLANK(Table1[[#This Row],[Attendance (%)]]),AVERAGE(H392:H5390),Table1[[#This Row],[Attendance (%)]])</f>
        <v>78.63</v>
      </c>
      <c r="J392">
        <v>87.58</v>
      </c>
      <c r="K392">
        <v>44.73</v>
      </c>
      <c r="L392">
        <v>61.21</v>
      </c>
      <c r="M392" s="3">
        <f>IF(ISBLANK(Table1[[#This Row],[Assignments_Avg]]),AVERAGE(L392:L5390),Table1[[#This Row],[Assignments_Avg]])</f>
        <v>61.21</v>
      </c>
      <c r="N392">
        <v>82.93</v>
      </c>
      <c r="O392">
        <v>3.46</v>
      </c>
      <c r="P392">
        <v>80.290000000000006</v>
      </c>
      <c r="Q392">
        <v>86.82</v>
      </c>
      <c r="R392" s="2" t="s">
        <v>61</v>
      </c>
      <c r="S392" s="2" t="str">
        <f>IF(Table1[[#This Row],[Grade]]="F","Fail","Passes")</f>
        <v>Passes</v>
      </c>
      <c r="T392">
        <v>23.5</v>
      </c>
      <c r="U392" t="s">
        <v>30</v>
      </c>
      <c r="V392" t="s">
        <v>31</v>
      </c>
      <c r="W392" t="s">
        <v>32</v>
      </c>
      <c r="X392" t="str">
        <f>IF(ISBLANK(Table1[[#This Row],[Parent_Education_Level]]),"None",Table1[[#This Row],[Parent_Education_Level]])</f>
        <v>High School</v>
      </c>
      <c r="Y392" t="s">
        <v>48</v>
      </c>
      <c r="Z392">
        <v>4</v>
      </c>
      <c r="AA392">
        <v>5.9</v>
      </c>
    </row>
    <row r="393" spans="1:27" x14ac:dyDescent="0.35">
      <c r="A393" s="2" t="s">
        <v>840</v>
      </c>
      <c r="B393" s="2" t="s">
        <v>54</v>
      </c>
      <c r="C393" s="2" t="s">
        <v>94</v>
      </c>
      <c r="D393" t="s">
        <v>841</v>
      </c>
      <c r="E393" s="2" t="s">
        <v>27</v>
      </c>
      <c r="F393" s="2">
        <v>21</v>
      </c>
      <c r="G393" s="2" t="s">
        <v>45</v>
      </c>
      <c r="H393">
        <v>66.790000000000006</v>
      </c>
      <c r="I393" s="3">
        <f>IF(ISBLANK(Table1[[#This Row],[Attendance (%)]]),AVERAGE(H393:H5391),Table1[[#This Row],[Attendance (%)]])</f>
        <v>66.790000000000006</v>
      </c>
      <c r="J393">
        <v>58.93</v>
      </c>
      <c r="K393">
        <v>70.040000000000006</v>
      </c>
      <c r="L393">
        <v>51.44</v>
      </c>
      <c r="M393" s="3">
        <f>IF(ISBLANK(Table1[[#This Row],[Assignments_Avg]]),AVERAGE(L393:L5391),Table1[[#This Row],[Assignments_Avg]])</f>
        <v>51.44</v>
      </c>
      <c r="N393">
        <v>77.27</v>
      </c>
      <c r="O393">
        <v>1.86</v>
      </c>
      <c r="P393">
        <v>72.83</v>
      </c>
      <c r="Q393">
        <v>68.05</v>
      </c>
      <c r="R393" s="2" t="s">
        <v>77</v>
      </c>
      <c r="S393" s="2" t="str">
        <f>IF(Table1[[#This Row],[Grade]]="F","Fail","Passes")</f>
        <v>Passes</v>
      </c>
      <c r="T393">
        <v>24.5</v>
      </c>
      <c r="U393" t="s">
        <v>30</v>
      </c>
      <c r="V393" t="s">
        <v>31</v>
      </c>
      <c r="W393" t="s">
        <v>40</v>
      </c>
      <c r="X393" t="str">
        <f>IF(ISBLANK(Table1[[#This Row],[Parent_Education_Level]]),"None",Table1[[#This Row],[Parent_Education_Level]])</f>
        <v>None</v>
      </c>
      <c r="Y393" t="s">
        <v>48</v>
      </c>
      <c r="Z393">
        <v>7</v>
      </c>
      <c r="AA393">
        <v>4.5</v>
      </c>
    </row>
    <row r="394" spans="1:27" x14ac:dyDescent="0.35">
      <c r="A394" s="2" t="s">
        <v>842</v>
      </c>
      <c r="B394" s="2" t="s">
        <v>59</v>
      </c>
      <c r="C394" s="2" t="s">
        <v>79</v>
      </c>
      <c r="D394" t="s">
        <v>843</v>
      </c>
      <c r="E394" s="2" t="s">
        <v>27</v>
      </c>
      <c r="F394" s="2">
        <v>24</v>
      </c>
      <c r="G394" s="2" t="s">
        <v>57</v>
      </c>
      <c r="H394">
        <v>59.1</v>
      </c>
      <c r="I394" s="3">
        <f>IF(ISBLANK(Table1[[#This Row],[Attendance (%)]]),AVERAGE(H394:H5392),Table1[[#This Row],[Attendance (%)]])</f>
        <v>59.1</v>
      </c>
      <c r="J394">
        <v>61.31</v>
      </c>
      <c r="K394">
        <v>82.83</v>
      </c>
      <c r="L394">
        <v>73.540000000000006</v>
      </c>
      <c r="M394" s="3">
        <f>IF(ISBLANK(Table1[[#This Row],[Assignments_Avg]]),AVERAGE(L394:L5392),Table1[[#This Row],[Assignments_Avg]])</f>
        <v>73.540000000000006</v>
      </c>
      <c r="N394">
        <v>99.3</v>
      </c>
      <c r="O394">
        <v>7.07</v>
      </c>
      <c r="P394">
        <v>68.92</v>
      </c>
      <c r="Q394">
        <v>53.37</v>
      </c>
      <c r="R394" s="2" t="s">
        <v>77</v>
      </c>
      <c r="S394" s="2" t="str">
        <f>IF(Table1[[#This Row],[Grade]]="F","Fail","Passes")</f>
        <v>Passes</v>
      </c>
      <c r="T394">
        <v>12.5</v>
      </c>
      <c r="U394" t="s">
        <v>30</v>
      </c>
      <c r="V394" t="s">
        <v>31</v>
      </c>
      <c r="W394" t="s">
        <v>32</v>
      </c>
      <c r="X394" t="str">
        <f>IF(ISBLANK(Table1[[#This Row],[Parent_Education_Level]]),"None",Table1[[#This Row],[Parent_Education_Level]])</f>
        <v>High School</v>
      </c>
      <c r="Y394" t="s">
        <v>33</v>
      </c>
      <c r="Z394">
        <v>9</v>
      </c>
      <c r="AA394">
        <v>8.5</v>
      </c>
    </row>
    <row r="395" spans="1:27" x14ac:dyDescent="0.35">
      <c r="A395" s="2" t="s">
        <v>844</v>
      </c>
      <c r="B395" s="2" t="s">
        <v>59</v>
      </c>
      <c r="C395" s="2" t="s">
        <v>25</v>
      </c>
      <c r="D395" t="s">
        <v>845</v>
      </c>
      <c r="E395" s="2" t="s">
        <v>38</v>
      </c>
      <c r="F395" s="2">
        <v>19</v>
      </c>
      <c r="G395" s="2" t="s">
        <v>57</v>
      </c>
      <c r="H395">
        <v>66.2</v>
      </c>
      <c r="I395" s="3">
        <f>IF(ISBLANK(Table1[[#This Row],[Attendance (%)]]),AVERAGE(H395:H5393),Table1[[#This Row],[Attendance (%)]])</f>
        <v>66.2</v>
      </c>
      <c r="J395">
        <v>42.79</v>
      </c>
      <c r="K395">
        <v>43.19</v>
      </c>
      <c r="L395">
        <v>60.3</v>
      </c>
      <c r="M395" s="3">
        <f>IF(ISBLANK(Table1[[#This Row],[Assignments_Avg]]),AVERAGE(L395:L5393),Table1[[#This Row],[Assignments_Avg]])</f>
        <v>60.3</v>
      </c>
      <c r="N395">
        <v>94.45</v>
      </c>
      <c r="O395">
        <v>8.7200000000000006</v>
      </c>
      <c r="P395">
        <v>66.58</v>
      </c>
      <c r="Q395">
        <v>58.28</v>
      </c>
      <c r="R395" s="2" t="s">
        <v>46</v>
      </c>
      <c r="S395" s="2" t="str">
        <f>IF(Table1[[#This Row],[Grade]]="F","Fail","Passes")</f>
        <v>Passes</v>
      </c>
      <c r="T395">
        <v>29.4</v>
      </c>
      <c r="U395" t="s">
        <v>30</v>
      </c>
      <c r="V395" t="s">
        <v>31</v>
      </c>
      <c r="X395" t="str">
        <f>IF(ISBLANK(Table1[[#This Row],[Parent_Education_Level]]),"None",Table1[[#This Row],[Parent_Education_Level]])</f>
        <v>None</v>
      </c>
      <c r="Y395" t="s">
        <v>48</v>
      </c>
      <c r="Z395">
        <v>4</v>
      </c>
      <c r="AA395">
        <v>6.5</v>
      </c>
    </row>
    <row r="396" spans="1:27" x14ac:dyDescent="0.35">
      <c r="A396" s="2" t="s">
        <v>846</v>
      </c>
      <c r="B396" s="2" t="s">
        <v>54</v>
      </c>
      <c r="C396" s="2" t="s">
        <v>94</v>
      </c>
      <c r="D396" t="s">
        <v>847</v>
      </c>
      <c r="E396" s="2" t="s">
        <v>27</v>
      </c>
      <c r="F396" s="2">
        <v>23</v>
      </c>
      <c r="G396" s="2" t="s">
        <v>51</v>
      </c>
      <c r="H396">
        <v>52.46</v>
      </c>
      <c r="I396" s="3">
        <f>IF(ISBLANK(Table1[[#This Row],[Attendance (%)]]),AVERAGE(H396:H5394),Table1[[#This Row],[Attendance (%)]])</f>
        <v>52.46</v>
      </c>
      <c r="J396">
        <v>40.94</v>
      </c>
      <c r="K396">
        <v>85.62</v>
      </c>
      <c r="L396">
        <v>72.64</v>
      </c>
      <c r="M396" s="3">
        <f>IF(ISBLANK(Table1[[#This Row],[Assignments_Avg]]),AVERAGE(L396:L5394),Table1[[#This Row],[Assignments_Avg]])</f>
        <v>72.64</v>
      </c>
      <c r="N396">
        <v>83.9</v>
      </c>
      <c r="O396">
        <v>5.78</v>
      </c>
      <c r="P396">
        <v>50.48</v>
      </c>
      <c r="Q396">
        <v>56.42</v>
      </c>
      <c r="R396" s="2" t="s">
        <v>46</v>
      </c>
      <c r="S396" s="2" t="str">
        <f>IF(Table1[[#This Row],[Grade]]="F","Fail","Passes")</f>
        <v>Passes</v>
      </c>
      <c r="T396">
        <v>17.899999999999999</v>
      </c>
      <c r="U396" t="s">
        <v>31</v>
      </c>
      <c r="V396" t="s">
        <v>31</v>
      </c>
      <c r="W396" t="s">
        <v>69</v>
      </c>
      <c r="X396" t="str">
        <f>IF(ISBLANK(Table1[[#This Row],[Parent_Education_Level]]),"None",Table1[[#This Row],[Parent_Education_Level]])</f>
        <v>Bachelor's</v>
      </c>
      <c r="Y396" t="s">
        <v>52</v>
      </c>
      <c r="Z396">
        <v>2</v>
      </c>
      <c r="AA396">
        <v>6.5</v>
      </c>
    </row>
    <row r="397" spans="1:27" x14ac:dyDescent="0.35">
      <c r="A397" s="2" t="s">
        <v>848</v>
      </c>
      <c r="B397" s="2" t="s">
        <v>35</v>
      </c>
      <c r="C397" s="2" t="s">
        <v>43</v>
      </c>
      <c r="D397" t="s">
        <v>849</v>
      </c>
      <c r="E397" s="2" t="s">
        <v>38</v>
      </c>
      <c r="F397" s="2">
        <v>20</v>
      </c>
      <c r="G397" s="2" t="s">
        <v>57</v>
      </c>
      <c r="H397">
        <v>97.52</v>
      </c>
      <c r="I397" s="3">
        <f>IF(ISBLANK(Table1[[#This Row],[Attendance (%)]]),AVERAGE(H397:H5395),Table1[[#This Row],[Attendance (%)]])</f>
        <v>97.52</v>
      </c>
      <c r="J397">
        <v>68.62</v>
      </c>
      <c r="K397">
        <v>74.59</v>
      </c>
      <c r="L397">
        <v>63.89</v>
      </c>
      <c r="M397" s="3">
        <f>IF(ISBLANK(Table1[[#This Row],[Assignments_Avg]]),AVERAGE(L397:L5395),Table1[[#This Row],[Assignments_Avg]])</f>
        <v>63.89</v>
      </c>
      <c r="N397">
        <v>63.08</v>
      </c>
      <c r="O397">
        <v>4.0999999999999996</v>
      </c>
      <c r="P397">
        <v>58.48</v>
      </c>
      <c r="Q397">
        <v>71.790000000000006</v>
      </c>
      <c r="R397" s="2" t="s">
        <v>61</v>
      </c>
      <c r="S397" s="2" t="str">
        <f>IF(Table1[[#This Row],[Grade]]="F","Fail","Passes")</f>
        <v>Passes</v>
      </c>
      <c r="T397">
        <v>10.4</v>
      </c>
      <c r="U397" t="s">
        <v>30</v>
      </c>
      <c r="V397" t="s">
        <v>31</v>
      </c>
      <c r="W397" t="s">
        <v>62</v>
      </c>
      <c r="X397" t="str">
        <f>IF(ISBLANK(Table1[[#This Row],[Parent_Education_Level]]),"None",Table1[[#This Row],[Parent_Education_Level]])</f>
        <v>PhD</v>
      </c>
      <c r="Y397" t="s">
        <v>33</v>
      </c>
      <c r="Z397">
        <v>10</v>
      </c>
      <c r="AA397">
        <v>5.0999999999999996</v>
      </c>
    </row>
    <row r="398" spans="1:27" x14ac:dyDescent="0.35">
      <c r="A398" s="2" t="s">
        <v>850</v>
      </c>
      <c r="B398" s="2" t="s">
        <v>59</v>
      </c>
      <c r="C398" s="2" t="s">
        <v>94</v>
      </c>
      <c r="D398" t="s">
        <v>851</v>
      </c>
      <c r="E398" s="2" t="s">
        <v>27</v>
      </c>
      <c r="F398" s="2">
        <v>19</v>
      </c>
      <c r="G398" s="2" t="s">
        <v>28</v>
      </c>
      <c r="H398">
        <v>79.06</v>
      </c>
      <c r="I398" s="3">
        <f>IF(ISBLANK(Table1[[#This Row],[Attendance (%)]]),AVERAGE(H398:H5396),Table1[[#This Row],[Attendance (%)]])</f>
        <v>79.06</v>
      </c>
      <c r="J398">
        <v>45.73</v>
      </c>
      <c r="K398">
        <v>89.99</v>
      </c>
      <c r="L398">
        <v>80.19</v>
      </c>
      <c r="M398" s="3">
        <f>IF(ISBLANK(Table1[[#This Row],[Assignments_Avg]]),AVERAGE(L398:L5396),Table1[[#This Row],[Assignments_Avg]])</f>
        <v>80.19</v>
      </c>
      <c r="N398">
        <v>63.1</v>
      </c>
      <c r="O398">
        <v>9.9700000000000006</v>
      </c>
      <c r="P398">
        <v>52.95</v>
      </c>
      <c r="Q398">
        <v>53.26</v>
      </c>
      <c r="R398" s="2" t="s">
        <v>29</v>
      </c>
      <c r="S398" s="2" t="str">
        <f>IF(Table1[[#This Row],[Grade]]="F","Fail","Passes")</f>
        <v>Fail</v>
      </c>
      <c r="T398">
        <v>24.4</v>
      </c>
      <c r="U398" t="s">
        <v>30</v>
      </c>
      <c r="V398" t="s">
        <v>31</v>
      </c>
      <c r="X398" t="str">
        <f>IF(ISBLANK(Table1[[#This Row],[Parent_Education_Level]]),"None",Table1[[#This Row],[Parent_Education_Level]])</f>
        <v>None</v>
      </c>
      <c r="Y398" t="s">
        <v>33</v>
      </c>
      <c r="Z398">
        <v>10</v>
      </c>
      <c r="AA398">
        <v>8.3000000000000007</v>
      </c>
    </row>
    <row r="399" spans="1:27" x14ac:dyDescent="0.35">
      <c r="A399" s="2" t="s">
        <v>852</v>
      </c>
      <c r="B399" s="2" t="s">
        <v>97</v>
      </c>
      <c r="C399" s="2" t="s">
        <v>43</v>
      </c>
      <c r="D399" t="s">
        <v>853</v>
      </c>
      <c r="E399" s="2" t="s">
        <v>38</v>
      </c>
      <c r="F399" s="2">
        <v>22</v>
      </c>
      <c r="G399" s="2" t="s">
        <v>57</v>
      </c>
      <c r="H399">
        <v>90.74</v>
      </c>
      <c r="I399" s="3">
        <f>IF(ISBLANK(Table1[[#This Row],[Attendance (%)]]),AVERAGE(H399:H5397),Table1[[#This Row],[Attendance (%)]])</f>
        <v>90.74</v>
      </c>
      <c r="J399">
        <v>51.64</v>
      </c>
      <c r="K399">
        <v>53.08</v>
      </c>
      <c r="L399">
        <v>99.54</v>
      </c>
      <c r="M399" s="3">
        <f>IF(ISBLANK(Table1[[#This Row],[Assignments_Avg]]),AVERAGE(L399:L5397),Table1[[#This Row],[Assignments_Avg]])</f>
        <v>99.54</v>
      </c>
      <c r="N399">
        <v>94.11</v>
      </c>
      <c r="O399">
        <v>0.21</v>
      </c>
      <c r="P399">
        <v>92.42</v>
      </c>
      <c r="Q399">
        <v>90.32</v>
      </c>
      <c r="R399" s="2" t="s">
        <v>39</v>
      </c>
      <c r="S399" s="2" t="str">
        <f>IF(Table1[[#This Row],[Grade]]="F","Fail","Passes")</f>
        <v>Passes</v>
      </c>
      <c r="T399">
        <v>24</v>
      </c>
      <c r="U399" t="s">
        <v>30</v>
      </c>
      <c r="V399" t="s">
        <v>31</v>
      </c>
      <c r="W399" t="s">
        <v>47</v>
      </c>
      <c r="X399" t="str">
        <f>IF(ISBLANK(Table1[[#This Row],[Parent_Education_Level]]),"None",Table1[[#This Row],[Parent_Education_Level]])</f>
        <v>Master's</v>
      </c>
      <c r="Y399" t="s">
        <v>33</v>
      </c>
      <c r="Z399">
        <v>4</v>
      </c>
      <c r="AA399">
        <v>8.1</v>
      </c>
    </row>
    <row r="400" spans="1:27" x14ac:dyDescent="0.35">
      <c r="A400" s="2" t="s">
        <v>854</v>
      </c>
      <c r="B400" s="2" t="s">
        <v>59</v>
      </c>
      <c r="C400" s="2" t="s">
        <v>79</v>
      </c>
      <c r="D400" t="s">
        <v>855</v>
      </c>
      <c r="E400" s="2" t="s">
        <v>27</v>
      </c>
      <c r="F400" s="2">
        <v>23</v>
      </c>
      <c r="G400" s="2" t="s">
        <v>57</v>
      </c>
      <c r="H400">
        <v>71.16</v>
      </c>
      <c r="I400" s="3">
        <f>IF(ISBLANK(Table1[[#This Row],[Attendance (%)]]),AVERAGE(H400:H5398),Table1[[#This Row],[Attendance (%)]])</f>
        <v>71.16</v>
      </c>
      <c r="J400">
        <v>90.81</v>
      </c>
      <c r="K400">
        <v>90</v>
      </c>
      <c r="L400">
        <v>77.36</v>
      </c>
      <c r="M400" s="3">
        <f>IF(ISBLANK(Table1[[#This Row],[Assignments_Avg]]),AVERAGE(L400:L5398),Table1[[#This Row],[Assignments_Avg]])</f>
        <v>77.36</v>
      </c>
      <c r="N400">
        <v>79.27</v>
      </c>
      <c r="O400">
        <v>3.04</v>
      </c>
      <c r="P400">
        <v>93</v>
      </c>
      <c r="Q400">
        <v>95.4</v>
      </c>
      <c r="R400" s="2" t="s">
        <v>29</v>
      </c>
      <c r="S400" s="2" t="str">
        <f>IF(Table1[[#This Row],[Grade]]="F","Fail","Passes")</f>
        <v>Fail</v>
      </c>
      <c r="T400">
        <v>15.3</v>
      </c>
      <c r="U400" t="s">
        <v>30</v>
      </c>
      <c r="V400" t="s">
        <v>31</v>
      </c>
      <c r="W400" t="s">
        <v>32</v>
      </c>
      <c r="X400" t="str">
        <f>IF(ISBLANK(Table1[[#This Row],[Parent_Education_Level]]),"None",Table1[[#This Row],[Parent_Education_Level]])</f>
        <v>High School</v>
      </c>
      <c r="Y400" t="s">
        <v>33</v>
      </c>
      <c r="Z400">
        <v>8</v>
      </c>
      <c r="AA400">
        <v>4.2</v>
      </c>
    </row>
    <row r="401" spans="1:27" x14ac:dyDescent="0.35">
      <c r="A401" s="2" t="s">
        <v>856</v>
      </c>
      <c r="B401" s="2" t="s">
        <v>120</v>
      </c>
      <c r="C401" s="2" t="s">
        <v>43</v>
      </c>
      <c r="D401" t="s">
        <v>857</v>
      </c>
      <c r="E401" s="2" t="s">
        <v>27</v>
      </c>
      <c r="F401" s="2">
        <v>20</v>
      </c>
      <c r="G401" s="2" t="s">
        <v>57</v>
      </c>
      <c r="H401">
        <v>95.17</v>
      </c>
      <c r="I401" s="3">
        <f>IF(ISBLANK(Table1[[#This Row],[Attendance (%)]]),AVERAGE(H401:H5399),Table1[[#This Row],[Attendance (%)]])</f>
        <v>95.17</v>
      </c>
      <c r="J401">
        <v>74.260000000000005</v>
      </c>
      <c r="K401">
        <v>45.67</v>
      </c>
      <c r="L401">
        <v>82.34</v>
      </c>
      <c r="M401" s="3">
        <f>IF(ISBLANK(Table1[[#This Row],[Assignments_Avg]]),AVERAGE(L401:L5399),Table1[[#This Row],[Assignments_Avg]])</f>
        <v>82.34</v>
      </c>
      <c r="N401">
        <v>89.46</v>
      </c>
      <c r="O401">
        <v>2.79</v>
      </c>
      <c r="P401">
        <v>92.31</v>
      </c>
      <c r="Q401">
        <v>62.42</v>
      </c>
      <c r="R401" s="2" t="s">
        <v>39</v>
      </c>
      <c r="S401" s="2" t="str">
        <f>IF(Table1[[#This Row],[Grade]]="F","Fail","Passes")</f>
        <v>Passes</v>
      </c>
      <c r="T401">
        <v>21.5</v>
      </c>
      <c r="U401" t="s">
        <v>30</v>
      </c>
      <c r="V401" t="s">
        <v>31</v>
      </c>
      <c r="W401" t="s">
        <v>69</v>
      </c>
      <c r="X401" t="str">
        <f>IF(ISBLANK(Table1[[#This Row],[Parent_Education_Level]]),"None",Table1[[#This Row],[Parent_Education_Level]])</f>
        <v>Bachelor's</v>
      </c>
      <c r="Y401" t="s">
        <v>33</v>
      </c>
      <c r="Z401">
        <v>2</v>
      </c>
      <c r="AA401">
        <v>7.7</v>
      </c>
    </row>
    <row r="402" spans="1:27" x14ac:dyDescent="0.35">
      <c r="A402" s="2" t="s">
        <v>858</v>
      </c>
      <c r="B402" s="2" t="s">
        <v>59</v>
      </c>
      <c r="C402" s="2" t="s">
        <v>79</v>
      </c>
      <c r="D402" t="s">
        <v>859</v>
      </c>
      <c r="E402" s="2" t="s">
        <v>27</v>
      </c>
      <c r="F402" s="2">
        <v>22</v>
      </c>
      <c r="G402" s="2" t="s">
        <v>57</v>
      </c>
      <c r="H402">
        <v>74.17</v>
      </c>
      <c r="I402" s="3">
        <f>IF(ISBLANK(Table1[[#This Row],[Attendance (%)]]),AVERAGE(H402:H5400),Table1[[#This Row],[Attendance (%)]])</f>
        <v>74.17</v>
      </c>
      <c r="J402">
        <v>78.02</v>
      </c>
      <c r="K402">
        <v>64.23</v>
      </c>
      <c r="L402">
        <v>95.96</v>
      </c>
      <c r="M402" s="3">
        <f>IF(ISBLANK(Table1[[#This Row],[Assignments_Avg]]),AVERAGE(L402:L5400),Table1[[#This Row],[Assignments_Avg]])</f>
        <v>95.96</v>
      </c>
      <c r="N402">
        <v>72.489999999999995</v>
      </c>
      <c r="O402">
        <v>3.56</v>
      </c>
      <c r="P402">
        <v>90.9</v>
      </c>
      <c r="Q402">
        <v>74.28</v>
      </c>
      <c r="R402" s="2" t="s">
        <v>46</v>
      </c>
      <c r="S402" s="2" t="str">
        <f>IF(Table1[[#This Row],[Grade]]="F","Fail","Passes")</f>
        <v>Passes</v>
      </c>
      <c r="T402">
        <v>5.5</v>
      </c>
      <c r="U402" t="s">
        <v>30</v>
      </c>
      <c r="V402" t="s">
        <v>31</v>
      </c>
      <c r="X402" t="str">
        <f>IF(ISBLANK(Table1[[#This Row],[Parent_Education_Level]]),"None",Table1[[#This Row],[Parent_Education_Level]])</f>
        <v>None</v>
      </c>
      <c r="Y402" t="s">
        <v>48</v>
      </c>
      <c r="Z402">
        <v>8</v>
      </c>
      <c r="AA402">
        <v>4.9000000000000004</v>
      </c>
    </row>
    <row r="403" spans="1:27" x14ac:dyDescent="0.35">
      <c r="A403" s="2" t="s">
        <v>860</v>
      </c>
      <c r="B403" s="2" t="s">
        <v>35</v>
      </c>
      <c r="C403" s="2" t="s">
        <v>79</v>
      </c>
      <c r="D403" t="s">
        <v>861</v>
      </c>
      <c r="E403" s="2" t="s">
        <v>38</v>
      </c>
      <c r="F403" s="2">
        <v>19</v>
      </c>
      <c r="G403" s="2" t="s">
        <v>57</v>
      </c>
      <c r="H403">
        <v>78.7</v>
      </c>
      <c r="I403" s="3">
        <f>IF(ISBLANK(Table1[[#This Row],[Attendance (%)]]),AVERAGE(H403:H5401),Table1[[#This Row],[Attendance (%)]])</f>
        <v>78.7</v>
      </c>
      <c r="J403">
        <v>51.25</v>
      </c>
      <c r="K403">
        <v>51.97</v>
      </c>
      <c r="L403">
        <v>68.7</v>
      </c>
      <c r="M403" s="3">
        <f>IF(ISBLANK(Table1[[#This Row],[Assignments_Avg]]),AVERAGE(L403:L5401),Table1[[#This Row],[Assignments_Avg]])</f>
        <v>68.7</v>
      </c>
      <c r="N403">
        <v>55.15</v>
      </c>
      <c r="O403">
        <v>2.31</v>
      </c>
      <c r="P403">
        <v>61.07</v>
      </c>
      <c r="Q403">
        <v>75.95</v>
      </c>
      <c r="R403" s="2" t="s">
        <v>61</v>
      </c>
      <c r="S403" s="2" t="str">
        <f>IF(Table1[[#This Row],[Grade]]="F","Fail","Passes")</f>
        <v>Passes</v>
      </c>
      <c r="T403">
        <v>12.3</v>
      </c>
      <c r="U403" t="s">
        <v>30</v>
      </c>
      <c r="V403" t="s">
        <v>31</v>
      </c>
      <c r="X403" t="str">
        <f>IF(ISBLANK(Table1[[#This Row],[Parent_Education_Level]]),"None",Table1[[#This Row],[Parent_Education_Level]])</f>
        <v>None</v>
      </c>
      <c r="Y403" t="s">
        <v>52</v>
      </c>
      <c r="Z403">
        <v>5</v>
      </c>
      <c r="AA403">
        <v>6.8</v>
      </c>
    </row>
    <row r="404" spans="1:27" x14ac:dyDescent="0.35">
      <c r="A404" s="2" t="s">
        <v>862</v>
      </c>
      <c r="B404" s="2" t="s">
        <v>54</v>
      </c>
      <c r="C404" s="2" t="s">
        <v>79</v>
      </c>
      <c r="D404" t="s">
        <v>863</v>
      </c>
      <c r="E404" s="2" t="s">
        <v>38</v>
      </c>
      <c r="F404" s="2">
        <v>21</v>
      </c>
      <c r="G404" s="2" t="s">
        <v>45</v>
      </c>
      <c r="H404">
        <v>74.59</v>
      </c>
      <c r="I404" s="3">
        <f>IF(ISBLANK(Table1[[#This Row],[Attendance (%)]]),AVERAGE(H404:H5402),Table1[[#This Row],[Attendance (%)]])</f>
        <v>74.59</v>
      </c>
      <c r="J404">
        <v>89.72</v>
      </c>
      <c r="K404">
        <v>92.56</v>
      </c>
      <c r="M404" s="3">
        <f>IF(ISBLANK(Table1[[#This Row],[Assignments_Avg]]),AVERAGE(L404:L5402),Table1[[#This Row],[Assignments_Avg]])</f>
        <v>74.80184536834426</v>
      </c>
      <c r="N404">
        <v>66.63</v>
      </c>
      <c r="O404">
        <v>2.64</v>
      </c>
      <c r="P404">
        <v>74.59</v>
      </c>
      <c r="Q404">
        <v>99.25</v>
      </c>
      <c r="R404" s="2" t="s">
        <v>77</v>
      </c>
      <c r="S404" s="2" t="str">
        <f>IF(Table1[[#This Row],[Grade]]="F","Fail","Passes")</f>
        <v>Passes</v>
      </c>
      <c r="T404">
        <v>27</v>
      </c>
      <c r="U404" t="s">
        <v>30</v>
      </c>
      <c r="V404" t="s">
        <v>31</v>
      </c>
      <c r="X404" t="str">
        <f>IF(ISBLANK(Table1[[#This Row],[Parent_Education_Level]]),"None",Table1[[#This Row],[Parent_Education_Level]])</f>
        <v>None</v>
      </c>
      <c r="Y404" t="s">
        <v>33</v>
      </c>
      <c r="Z404">
        <v>2</v>
      </c>
      <c r="AA404">
        <v>8.4</v>
      </c>
    </row>
    <row r="405" spans="1:27" x14ac:dyDescent="0.35">
      <c r="A405" s="2" t="s">
        <v>864</v>
      </c>
      <c r="B405" s="2" t="s">
        <v>120</v>
      </c>
      <c r="C405" s="2" t="s">
        <v>79</v>
      </c>
      <c r="D405" t="s">
        <v>865</v>
      </c>
      <c r="E405" s="2" t="s">
        <v>38</v>
      </c>
      <c r="F405" s="2">
        <v>22</v>
      </c>
      <c r="G405" s="2" t="s">
        <v>28</v>
      </c>
      <c r="H405">
        <v>86.66</v>
      </c>
      <c r="I405" s="3">
        <f>IF(ISBLANK(Table1[[#This Row],[Attendance (%)]]),AVERAGE(H405:H5403),Table1[[#This Row],[Attendance (%)]])</f>
        <v>86.66</v>
      </c>
      <c r="J405">
        <v>92.08</v>
      </c>
      <c r="K405">
        <v>82.3</v>
      </c>
      <c r="L405">
        <v>64.14</v>
      </c>
      <c r="M405" s="3">
        <f>IF(ISBLANK(Table1[[#This Row],[Assignments_Avg]]),AVERAGE(L405:L5403),Table1[[#This Row],[Assignments_Avg]])</f>
        <v>64.14</v>
      </c>
      <c r="N405">
        <v>58.06</v>
      </c>
      <c r="O405">
        <v>2.58</v>
      </c>
      <c r="P405">
        <v>95.39</v>
      </c>
      <c r="Q405">
        <v>53.28</v>
      </c>
      <c r="R405" s="2" t="s">
        <v>61</v>
      </c>
      <c r="S405" s="2" t="str">
        <f>IF(Table1[[#This Row],[Grade]]="F","Fail","Passes")</f>
        <v>Passes</v>
      </c>
      <c r="T405">
        <v>10.8</v>
      </c>
      <c r="U405" t="s">
        <v>30</v>
      </c>
      <c r="V405" t="s">
        <v>31</v>
      </c>
      <c r="W405" t="s">
        <v>47</v>
      </c>
      <c r="X405" t="str">
        <f>IF(ISBLANK(Table1[[#This Row],[Parent_Education_Level]]),"None",Table1[[#This Row],[Parent_Education_Level]])</f>
        <v>Master's</v>
      </c>
      <c r="Y405" t="s">
        <v>48</v>
      </c>
      <c r="Z405">
        <v>8</v>
      </c>
      <c r="AA405">
        <v>8.6999999999999993</v>
      </c>
    </row>
    <row r="406" spans="1:27" x14ac:dyDescent="0.35">
      <c r="A406" s="2" t="s">
        <v>866</v>
      </c>
      <c r="B406" s="2" t="s">
        <v>59</v>
      </c>
      <c r="C406" s="2" t="s">
        <v>79</v>
      </c>
      <c r="D406" t="s">
        <v>867</v>
      </c>
      <c r="E406" s="2" t="s">
        <v>27</v>
      </c>
      <c r="F406" s="2">
        <v>18</v>
      </c>
      <c r="G406" s="2" t="s">
        <v>57</v>
      </c>
      <c r="H406">
        <v>78.33</v>
      </c>
      <c r="I406" s="3">
        <f>IF(ISBLANK(Table1[[#This Row],[Attendance (%)]]),AVERAGE(H406:H5404),Table1[[#This Row],[Attendance (%)]])</f>
        <v>78.33</v>
      </c>
      <c r="J406">
        <v>71.400000000000006</v>
      </c>
      <c r="K406">
        <v>41.52</v>
      </c>
      <c r="L406">
        <v>70.14</v>
      </c>
      <c r="M406" s="3">
        <f>IF(ISBLANK(Table1[[#This Row],[Assignments_Avg]]),AVERAGE(L406:L5404),Table1[[#This Row],[Assignments_Avg]])</f>
        <v>70.14</v>
      </c>
      <c r="N406">
        <v>89.09</v>
      </c>
      <c r="O406">
        <v>5.0599999999999996</v>
      </c>
      <c r="P406">
        <v>87.99</v>
      </c>
      <c r="Q406">
        <v>83.39</v>
      </c>
      <c r="R406" s="2" t="s">
        <v>39</v>
      </c>
      <c r="S406" s="2" t="str">
        <f>IF(Table1[[#This Row],[Grade]]="F","Fail","Passes")</f>
        <v>Passes</v>
      </c>
      <c r="T406">
        <v>27.6</v>
      </c>
      <c r="U406" t="s">
        <v>31</v>
      </c>
      <c r="V406" t="s">
        <v>30</v>
      </c>
      <c r="W406" t="s">
        <v>32</v>
      </c>
      <c r="X406" t="str">
        <f>IF(ISBLANK(Table1[[#This Row],[Parent_Education_Level]]),"None",Table1[[#This Row],[Parent_Education_Level]])</f>
        <v>High School</v>
      </c>
      <c r="Y406" t="s">
        <v>33</v>
      </c>
      <c r="Z406">
        <v>2</v>
      </c>
      <c r="AA406">
        <v>4.9000000000000004</v>
      </c>
    </row>
    <row r="407" spans="1:27" x14ac:dyDescent="0.35">
      <c r="A407" s="2" t="s">
        <v>868</v>
      </c>
      <c r="B407" s="2" t="s">
        <v>35</v>
      </c>
      <c r="C407" s="2" t="s">
        <v>94</v>
      </c>
      <c r="D407" t="s">
        <v>869</v>
      </c>
      <c r="E407" s="2" t="s">
        <v>38</v>
      </c>
      <c r="F407" s="2">
        <v>21</v>
      </c>
      <c r="G407" s="2" t="s">
        <v>28</v>
      </c>
      <c r="H407">
        <v>63.58</v>
      </c>
      <c r="I407" s="3">
        <f>IF(ISBLANK(Table1[[#This Row],[Attendance (%)]]),AVERAGE(H407:H5405),Table1[[#This Row],[Attendance (%)]])</f>
        <v>63.58</v>
      </c>
      <c r="J407">
        <v>94.75</v>
      </c>
      <c r="K407">
        <v>40.57</v>
      </c>
      <c r="L407">
        <v>82.25</v>
      </c>
      <c r="M407" s="3">
        <f>IF(ISBLANK(Table1[[#This Row],[Assignments_Avg]]),AVERAGE(L407:L5405),Table1[[#This Row],[Assignments_Avg]])</f>
        <v>82.25</v>
      </c>
      <c r="N407">
        <v>85.03</v>
      </c>
      <c r="O407">
        <v>3.91</v>
      </c>
      <c r="P407">
        <v>50.09</v>
      </c>
      <c r="Q407">
        <v>67.290000000000006</v>
      </c>
      <c r="R407" s="2" t="s">
        <v>61</v>
      </c>
      <c r="S407" s="2" t="str">
        <f>IF(Table1[[#This Row],[Grade]]="F","Fail","Passes")</f>
        <v>Passes</v>
      </c>
      <c r="T407">
        <v>19.5</v>
      </c>
      <c r="U407" t="s">
        <v>30</v>
      </c>
      <c r="V407" t="s">
        <v>31</v>
      </c>
      <c r="W407" t="s">
        <v>47</v>
      </c>
      <c r="X407" t="str">
        <f>IF(ISBLANK(Table1[[#This Row],[Parent_Education_Level]]),"None",Table1[[#This Row],[Parent_Education_Level]])</f>
        <v>Master's</v>
      </c>
      <c r="Y407" t="s">
        <v>33</v>
      </c>
      <c r="Z407">
        <v>4</v>
      </c>
      <c r="AA407">
        <v>8.6999999999999993</v>
      </c>
    </row>
    <row r="408" spans="1:27" x14ac:dyDescent="0.35">
      <c r="A408" s="2" t="s">
        <v>870</v>
      </c>
      <c r="B408" s="2" t="s">
        <v>97</v>
      </c>
      <c r="C408" s="2" t="s">
        <v>79</v>
      </c>
      <c r="D408" t="s">
        <v>871</v>
      </c>
      <c r="E408" s="2" t="s">
        <v>38</v>
      </c>
      <c r="F408" s="2">
        <v>21</v>
      </c>
      <c r="G408" s="2" t="s">
        <v>51</v>
      </c>
      <c r="H408">
        <v>57.28</v>
      </c>
      <c r="I408" s="3">
        <f>IF(ISBLANK(Table1[[#This Row],[Attendance (%)]]),AVERAGE(H408:H5406),Table1[[#This Row],[Attendance (%)]])</f>
        <v>57.28</v>
      </c>
      <c r="J408">
        <v>90.69</v>
      </c>
      <c r="K408">
        <v>57.47</v>
      </c>
      <c r="L408">
        <v>50.23</v>
      </c>
      <c r="M408" s="3">
        <f>IF(ISBLANK(Table1[[#This Row],[Assignments_Avg]]),AVERAGE(L408:L5406),Table1[[#This Row],[Assignments_Avg]])</f>
        <v>50.23</v>
      </c>
      <c r="N408">
        <v>54.42</v>
      </c>
      <c r="O408">
        <v>6.39</v>
      </c>
      <c r="P408">
        <v>72.97</v>
      </c>
      <c r="Q408">
        <v>75.09</v>
      </c>
      <c r="R408" s="2" t="s">
        <v>46</v>
      </c>
      <c r="S408" s="2" t="str">
        <f>IF(Table1[[#This Row],[Grade]]="F","Fail","Passes")</f>
        <v>Passes</v>
      </c>
      <c r="T408">
        <v>27.6</v>
      </c>
      <c r="U408" t="s">
        <v>30</v>
      </c>
      <c r="V408" t="s">
        <v>31</v>
      </c>
      <c r="W408" t="s">
        <v>40</v>
      </c>
      <c r="X408" t="str">
        <f>IF(ISBLANK(Table1[[#This Row],[Parent_Education_Level]]),"None",Table1[[#This Row],[Parent_Education_Level]])</f>
        <v>None</v>
      </c>
      <c r="Y408" t="s">
        <v>52</v>
      </c>
      <c r="Z408">
        <v>2</v>
      </c>
      <c r="AA408">
        <v>4.3</v>
      </c>
    </row>
    <row r="409" spans="1:27" x14ac:dyDescent="0.35">
      <c r="A409" s="2" t="s">
        <v>872</v>
      </c>
      <c r="B409" s="2" t="s">
        <v>59</v>
      </c>
      <c r="C409" s="2" t="s">
        <v>94</v>
      </c>
      <c r="D409" t="s">
        <v>873</v>
      </c>
      <c r="E409" s="2" t="s">
        <v>38</v>
      </c>
      <c r="F409" s="2">
        <v>19</v>
      </c>
      <c r="G409" s="2" t="s">
        <v>51</v>
      </c>
      <c r="H409">
        <v>80.31</v>
      </c>
      <c r="I409" s="3">
        <f>IF(ISBLANK(Table1[[#This Row],[Attendance (%)]]),AVERAGE(H409:H5407),Table1[[#This Row],[Attendance (%)]])</f>
        <v>80.31</v>
      </c>
      <c r="J409">
        <v>83.88</v>
      </c>
      <c r="K409">
        <v>48.6</v>
      </c>
      <c r="L409">
        <v>92.67</v>
      </c>
      <c r="M409" s="3">
        <f>IF(ISBLANK(Table1[[#This Row],[Assignments_Avg]]),AVERAGE(L409:L5407),Table1[[#This Row],[Assignments_Avg]])</f>
        <v>92.67</v>
      </c>
      <c r="N409">
        <v>81.069999999999993</v>
      </c>
      <c r="O409">
        <v>5.14</v>
      </c>
      <c r="P409">
        <v>50.53</v>
      </c>
      <c r="Q409">
        <v>60.85</v>
      </c>
      <c r="R409" s="2" t="s">
        <v>77</v>
      </c>
      <c r="S409" s="2" t="str">
        <f>IF(Table1[[#This Row],[Grade]]="F","Fail","Passes")</f>
        <v>Passes</v>
      </c>
      <c r="T409">
        <v>8.3000000000000007</v>
      </c>
      <c r="U409" t="s">
        <v>30</v>
      </c>
      <c r="V409" t="s">
        <v>31</v>
      </c>
      <c r="W409" t="s">
        <v>32</v>
      </c>
      <c r="X409" t="str">
        <f>IF(ISBLANK(Table1[[#This Row],[Parent_Education_Level]]),"None",Table1[[#This Row],[Parent_Education_Level]])</f>
        <v>High School</v>
      </c>
      <c r="Y409" t="s">
        <v>52</v>
      </c>
      <c r="Z409">
        <v>6</v>
      </c>
      <c r="AA409">
        <v>8.5</v>
      </c>
    </row>
    <row r="410" spans="1:27" x14ac:dyDescent="0.35">
      <c r="A410" s="2" t="s">
        <v>874</v>
      </c>
      <c r="B410" s="2" t="s">
        <v>35</v>
      </c>
      <c r="C410" s="2" t="s">
        <v>79</v>
      </c>
      <c r="D410" t="s">
        <v>875</v>
      </c>
      <c r="E410" s="2" t="s">
        <v>38</v>
      </c>
      <c r="F410" s="2">
        <v>19</v>
      </c>
      <c r="G410" s="2" t="s">
        <v>45</v>
      </c>
      <c r="H410">
        <v>74.459999999999994</v>
      </c>
      <c r="I410" s="3">
        <f>IF(ISBLANK(Table1[[#This Row],[Attendance (%)]]),AVERAGE(H410:H5408),Table1[[#This Row],[Attendance (%)]])</f>
        <v>74.459999999999994</v>
      </c>
      <c r="J410">
        <v>84.04</v>
      </c>
      <c r="K410">
        <v>77.819999999999993</v>
      </c>
      <c r="L410">
        <v>53.8</v>
      </c>
      <c r="M410" s="3">
        <f>IF(ISBLANK(Table1[[#This Row],[Assignments_Avg]]),AVERAGE(L410:L5408),Table1[[#This Row],[Assignments_Avg]])</f>
        <v>53.8</v>
      </c>
      <c r="N410">
        <v>93.71</v>
      </c>
      <c r="O410">
        <v>1.83</v>
      </c>
      <c r="P410">
        <v>64.03</v>
      </c>
      <c r="Q410">
        <v>58.01</v>
      </c>
      <c r="R410" s="2" t="s">
        <v>39</v>
      </c>
      <c r="S410" s="2" t="str">
        <f>IF(Table1[[#This Row],[Grade]]="F","Fail","Passes")</f>
        <v>Passes</v>
      </c>
      <c r="T410">
        <v>16.600000000000001</v>
      </c>
      <c r="U410" t="s">
        <v>30</v>
      </c>
      <c r="V410" t="s">
        <v>31</v>
      </c>
      <c r="W410" t="s">
        <v>40</v>
      </c>
      <c r="X410" t="str">
        <f>IF(ISBLANK(Table1[[#This Row],[Parent_Education_Level]]),"None",Table1[[#This Row],[Parent_Education_Level]])</f>
        <v>None</v>
      </c>
      <c r="Y410" t="s">
        <v>48</v>
      </c>
      <c r="Z410">
        <v>3</v>
      </c>
      <c r="AA410">
        <v>7.9</v>
      </c>
    </row>
    <row r="411" spans="1:27" x14ac:dyDescent="0.35">
      <c r="A411" s="2" t="s">
        <v>876</v>
      </c>
      <c r="B411" s="2" t="s">
        <v>97</v>
      </c>
      <c r="C411" s="2" t="s">
        <v>43</v>
      </c>
      <c r="D411" t="s">
        <v>877</v>
      </c>
      <c r="E411" s="2" t="s">
        <v>38</v>
      </c>
      <c r="F411" s="2">
        <v>20</v>
      </c>
      <c r="G411" s="2" t="s">
        <v>45</v>
      </c>
      <c r="H411">
        <v>54.8</v>
      </c>
      <c r="I411" s="3">
        <f>IF(ISBLANK(Table1[[#This Row],[Attendance (%)]]),AVERAGE(H411:H5409),Table1[[#This Row],[Attendance (%)]])</f>
        <v>54.8</v>
      </c>
      <c r="J411">
        <v>46.32</v>
      </c>
      <c r="K411">
        <v>79.83</v>
      </c>
      <c r="L411">
        <v>95.03</v>
      </c>
      <c r="M411" s="3">
        <f>IF(ISBLANK(Table1[[#This Row],[Assignments_Avg]]),AVERAGE(L411:L5409),Table1[[#This Row],[Assignments_Avg]])</f>
        <v>95.03</v>
      </c>
      <c r="N411">
        <v>84.87</v>
      </c>
      <c r="O411">
        <v>8.1</v>
      </c>
      <c r="P411">
        <v>71.790000000000006</v>
      </c>
      <c r="Q411">
        <v>62.18</v>
      </c>
      <c r="R411" s="2" t="s">
        <v>77</v>
      </c>
      <c r="S411" s="2" t="str">
        <f>IF(Table1[[#This Row],[Grade]]="F","Fail","Passes")</f>
        <v>Passes</v>
      </c>
      <c r="T411">
        <v>12.4</v>
      </c>
      <c r="U411" t="s">
        <v>30</v>
      </c>
      <c r="V411" t="s">
        <v>31</v>
      </c>
      <c r="W411" t="s">
        <v>62</v>
      </c>
      <c r="X411" t="str">
        <f>IF(ISBLANK(Table1[[#This Row],[Parent_Education_Level]]),"None",Table1[[#This Row],[Parent_Education_Level]])</f>
        <v>PhD</v>
      </c>
      <c r="Y411" t="s">
        <v>48</v>
      </c>
      <c r="Z411">
        <v>7</v>
      </c>
      <c r="AA411">
        <v>8.6</v>
      </c>
    </row>
    <row r="412" spans="1:27" x14ac:dyDescent="0.35">
      <c r="A412" s="2" t="s">
        <v>878</v>
      </c>
      <c r="B412" s="2" t="s">
        <v>54</v>
      </c>
      <c r="C412" s="2" t="s">
        <v>79</v>
      </c>
      <c r="D412" t="s">
        <v>879</v>
      </c>
      <c r="E412" s="2" t="s">
        <v>38</v>
      </c>
      <c r="F412" s="2">
        <v>20</v>
      </c>
      <c r="G412" s="2" t="s">
        <v>57</v>
      </c>
      <c r="H412">
        <v>69.78</v>
      </c>
      <c r="I412" s="3">
        <f>IF(ISBLANK(Table1[[#This Row],[Attendance (%)]]),AVERAGE(H412:H5410),Table1[[#This Row],[Attendance (%)]])</f>
        <v>69.78</v>
      </c>
      <c r="J412">
        <v>56.25</v>
      </c>
      <c r="K412">
        <v>96.52</v>
      </c>
      <c r="L412">
        <v>97.47</v>
      </c>
      <c r="M412" s="3">
        <f>IF(ISBLANK(Table1[[#This Row],[Assignments_Avg]]),AVERAGE(L412:L5410),Table1[[#This Row],[Assignments_Avg]])</f>
        <v>97.47</v>
      </c>
      <c r="N412">
        <v>75.56</v>
      </c>
      <c r="O412">
        <v>4.72</v>
      </c>
      <c r="P412">
        <v>94.64</v>
      </c>
      <c r="Q412">
        <v>53.56</v>
      </c>
      <c r="R412" s="2" t="s">
        <v>29</v>
      </c>
      <c r="S412" s="2" t="str">
        <f>IF(Table1[[#This Row],[Grade]]="F","Fail","Passes")</f>
        <v>Fail</v>
      </c>
      <c r="T412">
        <v>27.2</v>
      </c>
      <c r="U412" t="s">
        <v>30</v>
      </c>
      <c r="V412" t="s">
        <v>31</v>
      </c>
      <c r="W412" t="s">
        <v>32</v>
      </c>
      <c r="X412" t="str">
        <f>IF(ISBLANK(Table1[[#This Row],[Parent_Education_Level]]),"None",Table1[[#This Row],[Parent_Education_Level]])</f>
        <v>High School</v>
      </c>
      <c r="Y412" t="s">
        <v>48</v>
      </c>
      <c r="Z412">
        <v>6</v>
      </c>
      <c r="AA412">
        <v>5.8</v>
      </c>
    </row>
    <row r="413" spans="1:27" x14ac:dyDescent="0.35">
      <c r="A413" s="2" t="s">
        <v>880</v>
      </c>
      <c r="B413" s="2" t="s">
        <v>59</v>
      </c>
      <c r="C413" s="2" t="s">
        <v>25</v>
      </c>
      <c r="D413" t="s">
        <v>881</v>
      </c>
      <c r="E413" s="2" t="s">
        <v>38</v>
      </c>
      <c r="F413" s="2">
        <v>18</v>
      </c>
      <c r="G413" s="2" t="s">
        <v>57</v>
      </c>
      <c r="H413">
        <v>75.739999999999995</v>
      </c>
      <c r="I413" s="3">
        <f>IF(ISBLANK(Table1[[#This Row],[Attendance (%)]]),AVERAGE(H413:H5411),Table1[[#This Row],[Attendance (%)]])</f>
        <v>75.739999999999995</v>
      </c>
      <c r="J413">
        <v>44.01</v>
      </c>
      <c r="K413">
        <v>97.12</v>
      </c>
      <c r="L413">
        <v>99.51</v>
      </c>
      <c r="M413" s="3">
        <f>IF(ISBLANK(Table1[[#This Row],[Assignments_Avg]]),AVERAGE(L413:L5411),Table1[[#This Row],[Assignments_Avg]])</f>
        <v>99.51</v>
      </c>
      <c r="N413">
        <v>65.59</v>
      </c>
      <c r="O413">
        <v>1.53</v>
      </c>
      <c r="P413">
        <v>82.72</v>
      </c>
      <c r="Q413">
        <v>63.9</v>
      </c>
      <c r="R413" s="2" t="s">
        <v>46</v>
      </c>
      <c r="S413" s="2" t="str">
        <f>IF(Table1[[#This Row],[Grade]]="F","Fail","Passes")</f>
        <v>Passes</v>
      </c>
      <c r="T413">
        <v>13.5</v>
      </c>
      <c r="U413" t="s">
        <v>30</v>
      </c>
      <c r="V413" t="s">
        <v>31</v>
      </c>
      <c r="W413" t="s">
        <v>40</v>
      </c>
      <c r="X413" t="str">
        <f>IF(ISBLANK(Table1[[#This Row],[Parent_Education_Level]]),"None",Table1[[#This Row],[Parent_Education_Level]])</f>
        <v>None</v>
      </c>
      <c r="Y413" t="s">
        <v>48</v>
      </c>
      <c r="Z413">
        <v>1</v>
      </c>
      <c r="AA413">
        <v>8.6999999999999993</v>
      </c>
    </row>
    <row r="414" spans="1:27" x14ac:dyDescent="0.35">
      <c r="A414" s="2" t="s">
        <v>882</v>
      </c>
      <c r="B414" s="2" t="s">
        <v>97</v>
      </c>
      <c r="C414" s="2" t="s">
        <v>79</v>
      </c>
      <c r="D414" t="s">
        <v>883</v>
      </c>
      <c r="E414" s="2" t="s">
        <v>38</v>
      </c>
      <c r="F414" s="2">
        <v>21</v>
      </c>
      <c r="G414" s="2" t="s">
        <v>28</v>
      </c>
      <c r="H414">
        <v>91.34</v>
      </c>
      <c r="I414" s="3">
        <f>IF(ISBLANK(Table1[[#This Row],[Attendance (%)]]),AVERAGE(H414:H5412),Table1[[#This Row],[Attendance (%)]])</f>
        <v>91.34</v>
      </c>
      <c r="J414">
        <v>40.520000000000003</v>
      </c>
      <c r="K414">
        <v>79.53</v>
      </c>
      <c r="M414" s="3">
        <f>IF(ISBLANK(Table1[[#This Row],[Assignments_Avg]]),AVERAGE(L414:L5412),Table1[[#This Row],[Assignments_Avg]])</f>
        <v>74.794042397660803</v>
      </c>
      <c r="N414">
        <v>94.35</v>
      </c>
      <c r="O414">
        <v>1.67</v>
      </c>
      <c r="P414">
        <v>68.12</v>
      </c>
      <c r="Q414">
        <v>84.52</v>
      </c>
      <c r="R414" s="2" t="s">
        <v>39</v>
      </c>
      <c r="S414" s="2" t="str">
        <f>IF(Table1[[#This Row],[Grade]]="F","Fail","Passes")</f>
        <v>Passes</v>
      </c>
      <c r="T414">
        <v>19.7</v>
      </c>
      <c r="U414" t="s">
        <v>30</v>
      </c>
      <c r="V414" t="s">
        <v>31</v>
      </c>
      <c r="W414" t="s">
        <v>47</v>
      </c>
      <c r="X414" t="str">
        <f>IF(ISBLANK(Table1[[#This Row],[Parent_Education_Level]]),"None",Table1[[#This Row],[Parent_Education_Level]])</f>
        <v>Master's</v>
      </c>
      <c r="Y414" t="s">
        <v>33</v>
      </c>
      <c r="Z414">
        <v>9</v>
      </c>
      <c r="AA414">
        <v>8.1</v>
      </c>
    </row>
    <row r="415" spans="1:27" x14ac:dyDescent="0.35">
      <c r="A415" s="2" t="s">
        <v>884</v>
      </c>
      <c r="B415" s="2" t="s">
        <v>120</v>
      </c>
      <c r="C415" s="2" t="s">
        <v>79</v>
      </c>
      <c r="D415" t="s">
        <v>885</v>
      </c>
      <c r="E415" s="2" t="s">
        <v>38</v>
      </c>
      <c r="F415" s="2">
        <v>24</v>
      </c>
      <c r="G415" s="2" t="s">
        <v>28</v>
      </c>
      <c r="H415">
        <v>53.81</v>
      </c>
      <c r="I415" s="3">
        <f>IF(ISBLANK(Table1[[#This Row],[Attendance (%)]]),AVERAGE(H415:H5413),Table1[[#This Row],[Attendance (%)]])</f>
        <v>53.81</v>
      </c>
      <c r="J415">
        <v>49.5</v>
      </c>
      <c r="K415">
        <v>40.340000000000003</v>
      </c>
      <c r="L415">
        <v>57.09</v>
      </c>
      <c r="M415" s="3">
        <f>IF(ISBLANK(Table1[[#This Row],[Assignments_Avg]]),AVERAGE(L415:L5413),Table1[[#This Row],[Assignments_Avg]])</f>
        <v>57.09</v>
      </c>
      <c r="N415">
        <v>71.14</v>
      </c>
      <c r="O415">
        <v>7.97</v>
      </c>
      <c r="P415">
        <v>74.53</v>
      </c>
      <c r="Q415">
        <v>82.57</v>
      </c>
      <c r="R415" s="2" t="s">
        <v>29</v>
      </c>
      <c r="S415" s="2" t="str">
        <f>IF(Table1[[#This Row],[Grade]]="F","Fail","Passes")</f>
        <v>Fail</v>
      </c>
      <c r="T415">
        <v>25.7</v>
      </c>
      <c r="U415" t="s">
        <v>30</v>
      </c>
      <c r="V415" t="s">
        <v>31</v>
      </c>
      <c r="W415" t="s">
        <v>62</v>
      </c>
      <c r="X415" t="str">
        <f>IF(ISBLANK(Table1[[#This Row],[Parent_Education_Level]]),"None",Table1[[#This Row],[Parent_Education_Level]])</f>
        <v>PhD</v>
      </c>
      <c r="Y415" t="s">
        <v>33</v>
      </c>
      <c r="Z415">
        <v>7</v>
      </c>
      <c r="AA415">
        <v>5.6</v>
      </c>
    </row>
    <row r="416" spans="1:27" x14ac:dyDescent="0.35">
      <c r="A416" s="2" t="s">
        <v>886</v>
      </c>
      <c r="B416" s="2" t="s">
        <v>54</v>
      </c>
      <c r="C416" s="2" t="s">
        <v>43</v>
      </c>
      <c r="D416" t="s">
        <v>887</v>
      </c>
      <c r="E416" s="2" t="s">
        <v>38</v>
      </c>
      <c r="F416" s="2">
        <v>18</v>
      </c>
      <c r="G416" s="2" t="s">
        <v>28</v>
      </c>
      <c r="H416">
        <v>67.42</v>
      </c>
      <c r="I416" s="3">
        <f>IF(ISBLANK(Table1[[#This Row],[Attendance (%)]]),AVERAGE(H416:H5414),Table1[[#This Row],[Attendance (%)]])</f>
        <v>67.42</v>
      </c>
      <c r="J416">
        <v>92.83</v>
      </c>
      <c r="K416">
        <v>61.54</v>
      </c>
      <c r="L416">
        <v>85.31</v>
      </c>
      <c r="M416" s="3">
        <f>IF(ISBLANK(Table1[[#This Row],[Assignments_Avg]]),AVERAGE(L416:L5414),Table1[[#This Row],[Assignments_Avg]])</f>
        <v>85.31</v>
      </c>
      <c r="N416">
        <v>92.77</v>
      </c>
      <c r="O416">
        <v>7.03</v>
      </c>
      <c r="P416">
        <v>90.87</v>
      </c>
      <c r="Q416">
        <v>77.72</v>
      </c>
      <c r="R416" s="2" t="s">
        <v>39</v>
      </c>
      <c r="S416" s="2" t="str">
        <f>IF(Table1[[#This Row],[Grade]]="F","Fail","Passes")</f>
        <v>Passes</v>
      </c>
      <c r="T416">
        <v>10.7</v>
      </c>
      <c r="U416" t="s">
        <v>31</v>
      </c>
      <c r="V416" t="s">
        <v>31</v>
      </c>
      <c r="X416" t="str">
        <f>IF(ISBLANK(Table1[[#This Row],[Parent_Education_Level]]),"None",Table1[[#This Row],[Parent_Education_Level]])</f>
        <v>None</v>
      </c>
      <c r="Y416" t="s">
        <v>52</v>
      </c>
      <c r="Z416">
        <v>1</v>
      </c>
      <c r="AA416">
        <v>5.7</v>
      </c>
    </row>
    <row r="417" spans="1:27" x14ac:dyDescent="0.35">
      <c r="A417" s="2" t="s">
        <v>888</v>
      </c>
      <c r="B417" s="2" t="s">
        <v>120</v>
      </c>
      <c r="C417" s="2" t="s">
        <v>36</v>
      </c>
      <c r="D417" t="s">
        <v>889</v>
      </c>
      <c r="E417" s="2" t="s">
        <v>27</v>
      </c>
      <c r="F417" s="2">
        <v>18</v>
      </c>
      <c r="G417" s="2" t="s">
        <v>28</v>
      </c>
      <c r="H417">
        <v>91.13</v>
      </c>
      <c r="I417" s="3">
        <f>IF(ISBLANK(Table1[[#This Row],[Attendance (%)]]),AVERAGE(H417:H5415),Table1[[#This Row],[Attendance (%)]])</f>
        <v>91.13</v>
      </c>
      <c r="J417">
        <v>54.39</v>
      </c>
      <c r="K417">
        <v>70.790000000000006</v>
      </c>
      <c r="L417">
        <v>60.17</v>
      </c>
      <c r="M417" s="3">
        <f>IF(ISBLANK(Table1[[#This Row],[Assignments_Avg]]),AVERAGE(L417:L5415),Table1[[#This Row],[Assignments_Avg]])</f>
        <v>60.17</v>
      </c>
      <c r="N417">
        <v>89.15</v>
      </c>
      <c r="O417">
        <v>5.07</v>
      </c>
      <c r="P417">
        <v>64.98</v>
      </c>
      <c r="Q417">
        <v>50.02</v>
      </c>
      <c r="R417" s="2" t="s">
        <v>39</v>
      </c>
      <c r="S417" s="2" t="str">
        <f>IF(Table1[[#This Row],[Grade]]="F","Fail","Passes")</f>
        <v>Passes</v>
      </c>
      <c r="T417">
        <v>6.1</v>
      </c>
      <c r="U417" t="s">
        <v>31</v>
      </c>
      <c r="V417" t="s">
        <v>31</v>
      </c>
      <c r="X417" t="str">
        <f>IF(ISBLANK(Table1[[#This Row],[Parent_Education_Level]]),"None",Table1[[#This Row],[Parent_Education_Level]])</f>
        <v>None</v>
      </c>
      <c r="Y417" t="s">
        <v>52</v>
      </c>
      <c r="Z417">
        <v>4</v>
      </c>
      <c r="AA417">
        <v>5.8</v>
      </c>
    </row>
    <row r="418" spans="1:27" x14ac:dyDescent="0.35">
      <c r="A418" s="2" t="s">
        <v>890</v>
      </c>
      <c r="B418" s="2" t="s">
        <v>42</v>
      </c>
      <c r="C418" s="2" t="s">
        <v>43</v>
      </c>
      <c r="D418" t="s">
        <v>891</v>
      </c>
      <c r="E418" s="2" t="s">
        <v>27</v>
      </c>
      <c r="F418" s="2">
        <v>24</v>
      </c>
      <c r="G418" s="2" t="s">
        <v>51</v>
      </c>
      <c r="H418">
        <v>82.42</v>
      </c>
      <c r="I418" s="3">
        <f>IF(ISBLANK(Table1[[#This Row],[Attendance (%)]]),AVERAGE(H418:H5416),Table1[[#This Row],[Attendance (%)]])</f>
        <v>82.42</v>
      </c>
      <c r="J418">
        <v>98.21</v>
      </c>
      <c r="K418">
        <v>69.95</v>
      </c>
      <c r="L418">
        <v>94.86</v>
      </c>
      <c r="M418" s="3">
        <f>IF(ISBLANK(Table1[[#This Row],[Assignments_Avg]]),AVERAGE(L418:L5416),Table1[[#This Row],[Assignments_Avg]])</f>
        <v>94.86</v>
      </c>
      <c r="N418">
        <v>90.81</v>
      </c>
      <c r="O418">
        <v>3.06</v>
      </c>
      <c r="P418">
        <v>80.75</v>
      </c>
      <c r="Q418">
        <v>56.29</v>
      </c>
      <c r="R418" s="2" t="s">
        <v>46</v>
      </c>
      <c r="S418" s="2" t="str">
        <f>IF(Table1[[#This Row],[Grade]]="F","Fail","Passes")</f>
        <v>Passes</v>
      </c>
      <c r="T418">
        <v>17.399999999999999</v>
      </c>
      <c r="U418" t="s">
        <v>31</v>
      </c>
      <c r="V418" t="s">
        <v>31</v>
      </c>
      <c r="W418" t="s">
        <v>62</v>
      </c>
      <c r="X418" t="str">
        <f>IF(ISBLANK(Table1[[#This Row],[Parent_Education_Level]]),"None",Table1[[#This Row],[Parent_Education_Level]])</f>
        <v>PhD</v>
      </c>
      <c r="Y418" t="s">
        <v>33</v>
      </c>
      <c r="Z418">
        <v>4</v>
      </c>
      <c r="AA418">
        <v>6.9</v>
      </c>
    </row>
    <row r="419" spans="1:27" x14ac:dyDescent="0.35">
      <c r="A419" s="2" t="s">
        <v>892</v>
      </c>
      <c r="B419" s="2" t="s">
        <v>71</v>
      </c>
      <c r="C419" s="2" t="s">
        <v>25</v>
      </c>
      <c r="D419" t="s">
        <v>893</v>
      </c>
      <c r="E419" s="2" t="s">
        <v>38</v>
      </c>
      <c r="F419" s="2">
        <v>24</v>
      </c>
      <c r="G419" s="2" t="s">
        <v>45</v>
      </c>
      <c r="H419">
        <v>64.5</v>
      </c>
      <c r="I419" s="3">
        <f>IF(ISBLANK(Table1[[#This Row],[Attendance (%)]]),AVERAGE(H419:H5417),Table1[[#This Row],[Attendance (%)]])</f>
        <v>64.5</v>
      </c>
      <c r="J419">
        <v>75.84</v>
      </c>
      <c r="K419">
        <v>76.2</v>
      </c>
      <c r="L419">
        <v>65.83</v>
      </c>
      <c r="M419" s="3">
        <f>IF(ISBLANK(Table1[[#This Row],[Assignments_Avg]]),AVERAGE(L419:L5417),Table1[[#This Row],[Assignments_Avg]])</f>
        <v>65.83</v>
      </c>
      <c r="N419">
        <v>99.49</v>
      </c>
      <c r="O419">
        <v>4.6100000000000003</v>
      </c>
      <c r="P419">
        <v>63.11</v>
      </c>
      <c r="Q419">
        <v>92.14</v>
      </c>
      <c r="R419" s="2" t="s">
        <v>39</v>
      </c>
      <c r="S419" s="2" t="str">
        <f>IF(Table1[[#This Row],[Grade]]="F","Fail","Passes")</f>
        <v>Passes</v>
      </c>
      <c r="T419">
        <v>22.1</v>
      </c>
      <c r="U419" t="s">
        <v>31</v>
      </c>
      <c r="V419" t="s">
        <v>31</v>
      </c>
      <c r="W419" t="s">
        <v>69</v>
      </c>
      <c r="X419" t="str">
        <f>IF(ISBLANK(Table1[[#This Row],[Parent_Education_Level]]),"None",Table1[[#This Row],[Parent_Education_Level]])</f>
        <v>Bachelor's</v>
      </c>
      <c r="Y419" t="s">
        <v>33</v>
      </c>
      <c r="Z419">
        <v>6</v>
      </c>
      <c r="AA419">
        <v>4.9000000000000004</v>
      </c>
    </row>
    <row r="420" spans="1:27" x14ac:dyDescent="0.35">
      <c r="A420" s="2" t="s">
        <v>894</v>
      </c>
      <c r="B420" s="2" t="s">
        <v>59</v>
      </c>
      <c r="C420" s="2" t="s">
        <v>36</v>
      </c>
      <c r="D420" t="s">
        <v>895</v>
      </c>
      <c r="E420" s="2" t="s">
        <v>27</v>
      </c>
      <c r="F420" s="2">
        <v>24</v>
      </c>
      <c r="G420" s="2" t="s">
        <v>28</v>
      </c>
      <c r="H420">
        <v>92.27</v>
      </c>
      <c r="I420" s="3">
        <f>IF(ISBLANK(Table1[[#This Row],[Attendance (%)]]),AVERAGE(H420:H5418),Table1[[#This Row],[Attendance (%)]])</f>
        <v>92.27</v>
      </c>
      <c r="J420">
        <v>54.24</v>
      </c>
      <c r="K420">
        <v>97.63</v>
      </c>
      <c r="L420">
        <v>66.34</v>
      </c>
      <c r="M420" s="3">
        <f>IF(ISBLANK(Table1[[#This Row],[Assignments_Avg]]),AVERAGE(L420:L5418),Table1[[#This Row],[Assignments_Avg]])</f>
        <v>66.34</v>
      </c>
      <c r="N420">
        <v>87.44</v>
      </c>
      <c r="O420">
        <v>6.36</v>
      </c>
      <c r="P420">
        <v>74</v>
      </c>
      <c r="Q420">
        <v>63.59</v>
      </c>
      <c r="R420" s="2" t="s">
        <v>39</v>
      </c>
      <c r="S420" s="2" t="str">
        <f>IF(Table1[[#This Row],[Grade]]="F","Fail","Passes")</f>
        <v>Passes</v>
      </c>
      <c r="T420">
        <v>23</v>
      </c>
      <c r="U420" t="s">
        <v>31</v>
      </c>
      <c r="V420" t="s">
        <v>31</v>
      </c>
      <c r="W420" t="s">
        <v>69</v>
      </c>
      <c r="X420" t="str">
        <f>IF(ISBLANK(Table1[[#This Row],[Parent_Education_Level]]),"None",Table1[[#This Row],[Parent_Education_Level]])</f>
        <v>Bachelor's</v>
      </c>
      <c r="Y420" t="s">
        <v>33</v>
      </c>
      <c r="Z420">
        <v>3</v>
      </c>
      <c r="AA420">
        <v>6.2</v>
      </c>
    </row>
    <row r="421" spans="1:27" x14ac:dyDescent="0.35">
      <c r="A421" s="2" t="s">
        <v>896</v>
      </c>
      <c r="B421" s="2" t="s">
        <v>97</v>
      </c>
      <c r="C421" s="2" t="s">
        <v>55</v>
      </c>
      <c r="D421" t="s">
        <v>897</v>
      </c>
      <c r="E421" s="2" t="s">
        <v>27</v>
      </c>
      <c r="F421" s="2">
        <v>19</v>
      </c>
      <c r="G421" s="2" t="s">
        <v>45</v>
      </c>
      <c r="H421">
        <v>74.66</v>
      </c>
      <c r="I421" s="3">
        <f>IF(ISBLANK(Table1[[#This Row],[Attendance (%)]]),AVERAGE(H421:H5419),Table1[[#This Row],[Attendance (%)]])</f>
        <v>74.66</v>
      </c>
      <c r="J421">
        <v>69.83</v>
      </c>
      <c r="K421">
        <v>93.11</v>
      </c>
      <c r="L421">
        <v>95.88</v>
      </c>
      <c r="M421" s="3">
        <f>IF(ISBLANK(Table1[[#This Row],[Assignments_Avg]]),AVERAGE(L421:L5419),Table1[[#This Row],[Assignments_Avg]])</f>
        <v>95.88</v>
      </c>
      <c r="N421">
        <v>51.7</v>
      </c>
      <c r="O421">
        <v>8.7899999999999991</v>
      </c>
      <c r="P421">
        <v>51.23</v>
      </c>
      <c r="Q421">
        <v>95.61</v>
      </c>
      <c r="R421" s="2" t="s">
        <v>77</v>
      </c>
      <c r="S421" s="2" t="str">
        <f>IF(Table1[[#This Row],[Grade]]="F","Fail","Passes")</f>
        <v>Passes</v>
      </c>
      <c r="T421">
        <v>15.4</v>
      </c>
      <c r="U421" t="s">
        <v>31</v>
      </c>
      <c r="V421" t="s">
        <v>30</v>
      </c>
      <c r="W421" t="s">
        <v>62</v>
      </c>
      <c r="X421" t="str">
        <f>IF(ISBLANK(Table1[[#This Row],[Parent_Education_Level]]),"None",Table1[[#This Row],[Parent_Education_Level]])</f>
        <v>PhD</v>
      </c>
      <c r="Y421" t="s">
        <v>33</v>
      </c>
      <c r="Z421">
        <v>2</v>
      </c>
      <c r="AA421">
        <v>4.3</v>
      </c>
    </row>
    <row r="422" spans="1:27" x14ac:dyDescent="0.35">
      <c r="A422" s="2" t="s">
        <v>898</v>
      </c>
      <c r="B422" s="2" t="s">
        <v>71</v>
      </c>
      <c r="C422" s="2" t="s">
        <v>55</v>
      </c>
      <c r="D422" t="s">
        <v>899</v>
      </c>
      <c r="E422" s="2" t="s">
        <v>38</v>
      </c>
      <c r="F422" s="2">
        <v>18</v>
      </c>
      <c r="G422" s="2" t="s">
        <v>57</v>
      </c>
      <c r="H422">
        <v>74.92</v>
      </c>
      <c r="I422" s="3">
        <f>IF(ISBLANK(Table1[[#This Row],[Attendance (%)]]),AVERAGE(H422:H5420),Table1[[#This Row],[Attendance (%)]])</f>
        <v>74.92</v>
      </c>
      <c r="J422">
        <v>53.15</v>
      </c>
      <c r="K422">
        <v>46.53</v>
      </c>
      <c r="L422">
        <v>50.66</v>
      </c>
      <c r="M422" s="3">
        <f>IF(ISBLANK(Table1[[#This Row],[Assignments_Avg]]),AVERAGE(L422:L5420),Table1[[#This Row],[Assignments_Avg]])</f>
        <v>50.66</v>
      </c>
      <c r="N422">
        <v>60.27</v>
      </c>
      <c r="O422">
        <v>5.56</v>
      </c>
      <c r="P422">
        <v>92.61</v>
      </c>
      <c r="Q422">
        <v>93.73</v>
      </c>
      <c r="R422" s="2" t="s">
        <v>39</v>
      </c>
      <c r="S422" s="2" t="str">
        <f>IF(Table1[[#This Row],[Grade]]="F","Fail","Passes")</f>
        <v>Passes</v>
      </c>
      <c r="T422">
        <v>7</v>
      </c>
      <c r="U422" t="s">
        <v>30</v>
      </c>
      <c r="V422" t="s">
        <v>30</v>
      </c>
      <c r="W422" t="s">
        <v>40</v>
      </c>
      <c r="X422" t="str">
        <f>IF(ISBLANK(Table1[[#This Row],[Parent_Education_Level]]),"None",Table1[[#This Row],[Parent_Education_Level]])</f>
        <v>None</v>
      </c>
      <c r="Y422" t="s">
        <v>48</v>
      </c>
      <c r="Z422">
        <v>3</v>
      </c>
      <c r="AA422">
        <v>5.8</v>
      </c>
    </row>
    <row r="423" spans="1:27" x14ac:dyDescent="0.35">
      <c r="A423" s="2" t="s">
        <v>900</v>
      </c>
      <c r="B423" s="2" t="s">
        <v>71</v>
      </c>
      <c r="C423" s="2" t="s">
        <v>25</v>
      </c>
      <c r="D423" t="s">
        <v>901</v>
      </c>
      <c r="E423" s="2" t="s">
        <v>38</v>
      </c>
      <c r="F423" s="2">
        <v>18</v>
      </c>
      <c r="G423" s="2" t="s">
        <v>57</v>
      </c>
      <c r="H423">
        <v>98.83</v>
      </c>
      <c r="I423" s="3">
        <f>IF(ISBLANK(Table1[[#This Row],[Attendance (%)]]),AVERAGE(H423:H5421),Table1[[#This Row],[Attendance (%)]])</f>
        <v>98.83</v>
      </c>
      <c r="J423">
        <v>99.04</v>
      </c>
      <c r="K423">
        <v>55.96</v>
      </c>
      <c r="L423">
        <v>59.7</v>
      </c>
      <c r="M423" s="3">
        <f>IF(ISBLANK(Table1[[#This Row],[Assignments_Avg]]),AVERAGE(L423:L5421),Table1[[#This Row],[Assignments_Avg]])</f>
        <v>59.7</v>
      </c>
      <c r="N423">
        <v>51.76</v>
      </c>
      <c r="O423">
        <v>2.77</v>
      </c>
      <c r="P423">
        <v>52.42</v>
      </c>
      <c r="Q423">
        <v>57.75</v>
      </c>
      <c r="R423" s="2" t="s">
        <v>39</v>
      </c>
      <c r="S423" s="2" t="str">
        <f>IF(Table1[[#This Row],[Grade]]="F","Fail","Passes")</f>
        <v>Passes</v>
      </c>
      <c r="T423">
        <v>15.1</v>
      </c>
      <c r="U423" t="s">
        <v>31</v>
      </c>
      <c r="V423" t="s">
        <v>31</v>
      </c>
      <c r="X423" t="str">
        <f>IF(ISBLANK(Table1[[#This Row],[Parent_Education_Level]]),"None",Table1[[#This Row],[Parent_Education_Level]])</f>
        <v>None</v>
      </c>
      <c r="Y423" t="s">
        <v>48</v>
      </c>
      <c r="Z423">
        <v>4</v>
      </c>
      <c r="AA423">
        <v>7.3</v>
      </c>
    </row>
    <row r="424" spans="1:27" x14ac:dyDescent="0.35">
      <c r="A424" s="2" t="s">
        <v>902</v>
      </c>
      <c r="B424" s="2" t="s">
        <v>97</v>
      </c>
      <c r="C424" s="2" t="s">
        <v>43</v>
      </c>
      <c r="D424" t="s">
        <v>903</v>
      </c>
      <c r="E424" s="2" t="s">
        <v>38</v>
      </c>
      <c r="F424" s="2">
        <v>22</v>
      </c>
      <c r="G424" s="2" t="s">
        <v>57</v>
      </c>
      <c r="H424">
        <v>97.36</v>
      </c>
      <c r="I424" s="3">
        <f>IF(ISBLANK(Table1[[#This Row],[Attendance (%)]]),AVERAGE(H424:H5422),Table1[[#This Row],[Attendance (%)]])</f>
        <v>97.36</v>
      </c>
      <c r="J424">
        <v>90.84</v>
      </c>
      <c r="K424">
        <v>89.99</v>
      </c>
      <c r="M424" s="3">
        <f>IF(ISBLANK(Table1[[#This Row],[Assignments_Avg]]),AVERAGE(L424:L5422),Table1[[#This Row],[Assignments_Avg]])</f>
        <v>74.803152625152592</v>
      </c>
      <c r="N424">
        <v>59.5</v>
      </c>
      <c r="O424">
        <v>0.43</v>
      </c>
      <c r="P424">
        <v>61.22</v>
      </c>
      <c r="Q424">
        <v>94.91</v>
      </c>
      <c r="R424" s="2" t="s">
        <v>61</v>
      </c>
      <c r="S424" s="2" t="str">
        <f>IF(Table1[[#This Row],[Grade]]="F","Fail","Passes")</f>
        <v>Passes</v>
      </c>
      <c r="T424">
        <v>8</v>
      </c>
      <c r="U424" t="s">
        <v>30</v>
      </c>
      <c r="V424" t="s">
        <v>31</v>
      </c>
      <c r="W424" t="s">
        <v>32</v>
      </c>
      <c r="X424" t="str">
        <f>IF(ISBLANK(Table1[[#This Row],[Parent_Education_Level]]),"None",Table1[[#This Row],[Parent_Education_Level]])</f>
        <v>High School</v>
      </c>
      <c r="Y424" t="s">
        <v>52</v>
      </c>
      <c r="Z424">
        <v>8</v>
      </c>
      <c r="AA424">
        <v>6.9</v>
      </c>
    </row>
    <row r="425" spans="1:27" x14ac:dyDescent="0.35">
      <c r="A425" s="2" t="s">
        <v>904</v>
      </c>
      <c r="B425" s="2" t="s">
        <v>54</v>
      </c>
      <c r="C425" s="2" t="s">
        <v>94</v>
      </c>
      <c r="D425" t="s">
        <v>905</v>
      </c>
      <c r="E425" s="2" t="s">
        <v>27</v>
      </c>
      <c r="F425" s="2">
        <v>24</v>
      </c>
      <c r="G425" s="2" t="s">
        <v>28</v>
      </c>
      <c r="H425">
        <v>67.930000000000007</v>
      </c>
      <c r="I425" s="3">
        <f>IF(ISBLANK(Table1[[#This Row],[Attendance (%)]]),AVERAGE(H425:H5423),Table1[[#This Row],[Attendance (%)]])</f>
        <v>67.930000000000007</v>
      </c>
      <c r="J425">
        <v>41.57</v>
      </c>
      <c r="K425">
        <v>89.46</v>
      </c>
      <c r="L425">
        <v>85.04</v>
      </c>
      <c r="M425" s="3">
        <f>IF(ISBLANK(Table1[[#This Row],[Assignments_Avg]]),AVERAGE(L425:L5423),Table1[[#This Row],[Assignments_Avg]])</f>
        <v>85.04</v>
      </c>
      <c r="N425">
        <v>53.07</v>
      </c>
      <c r="O425">
        <v>1.75</v>
      </c>
      <c r="P425">
        <v>66.680000000000007</v>
      </c>
      <c r="Q425">
        <v>81.39</v>
      </c>
      <c r="R425" s="2" t="s">
        <v>39</v>
      </c>
      <c r="S425" s="2" t="str">
        <f>IF(Table1[[#This Row],[Grade]]="F","Fail","Passes")</f>
        <v>Passes</v>
      </c>
      <c r="T425">
        <v>6.8</v>
      </c>
      <c r="U425" t="s">
        <v>30</v>
      </c>
      <c r="V425" t="s">
        <v>31</v>
      </c>
      <c r="X425" t="str">
        <f>IF(ISBLANK(Table1[[#This Row],[Parent_Education_Level]]),"None",Table1[[#This Row],[Parent_Education_Level]])</f>
        <v>None</v>
      </c>
      <c r="Y425" t="s">
        <v>33</v>
      </c>
      <c r="Z425">
        <v>8</v>
      </c>
      <c r="AA425">
        <v>5.6</v>
      </c>
    </row>
    <row r="426" spans="1:27" x14ac:dyDescent="0.35">
      <c r="A426" s="2" t="s">
        <v>906</v>
      </c>
      <c r="B426" s="2" t="s">
        <v>59</v>
      </c>
      <c r="C426" s="2" t="s">
        <v>25</v>
      </c>
      <c r="D426" t="s">
        <v>907</v>
      </c>
      <c r="E426" s="2" t="s">
        <v>38</v>
      </c>
      <c r="F426" s="2">
        <v>24</v>
      </c>
      <c r="G426" s="2" t="s">
        <v>57</v>
      </c>
      <c r="H426">
        <v>57.03</v>
      </c>
      <c r="I426" s="3">
        <f>IF(ISBLANK(Table1[[#This Row],[Attendance (%)]]),AVERAGE(H426:H5424),Table1[[#This Row],[Attendance (%)]])</f>
        <v>57.03</v>
      </c>
      <c r="J426">
        <v>96.87</v>
      </c>
      <c r="K426">
        <v>56.52</v>
      </c>
      <c r="L426">
        <v>82.38</v>
      </c>
      <c r="M426" s="3">
        <f>IF(ISBLANK(Table1[[#This Row],[Assignments_Avg]]),AVERAGE(L426:L5424),Table1[[#This Row],[Assignments_Avg]])</f>
        <v>82.38</v>
      </c>
      <c r="N426">
        <v>75.08</v>
      </c>
      <c r="O426">
        <v>6.5</v>
      </c>
      <c r="P426">
        <v>81.260000000000005</v>
      </c>
      <c r="Q426">
        <v>81.510000000000005</v>
      </c>
      <c r="R426" s="2" t="s">
        <v>29</v>
      </c>
      <c r="S426" s="2" t="str">
        <f>IF(Table1[[#This Row],[Grade]]="F","Fail","Passes")</f>
        <v>Fail</v>
      </c>
      <c r="T426">
        <v>12.6</v>
      </c>
      <c r="U426" t="s">
        <v>30</v>
      </c>
      <c r="V426" t="s">
        <v>30</v>
      </c>
      <c r="W426" t="s">
        <v>40</v>
      </c>
      <c r="X426" t="str">
        <f>IF(ISBLANK(Table1[[#This Row],[Parent_Education_Level]]),"None",Table1[[#This Row],[Parent_Education_Level]])</f>
        <v>None</v>
      </c>
      <c r="Y426" t="s">
        <v>33</v>
      </c>
      <c r="Z426">
        <v>1</v>
      </c>
      <c r="AA426">
        <v>5.3</v>
      </c>
    </row>
    <row r="427" spans="1:27" x14ac:dyDescent="0.35">
      <c r="A427" s="2" t="s">
        <v>908</v>
      </c>
      <c r="B427" s="2" t="s">
        <v>42</v>
      </c>
      <c r="C427" s="2" t="s">
        <v>36</v>
      </c>
      <c r="D427" t="s">
        <v>909</v>
      </c>
      <c r="E427" s="2" t="s">
        <v>27</v>
      </c>
      <c r="F427" s="2">
        <v>20</v>
      </c>
      <c r="G427" s="2" t="s">
        <v>45</v>
      </c>
      <c r="H427">
        <v>66.28</v>
      </c>
      <c r="I427" s="3">
        <f>IF(ISBLANK(Table1[[#This Row],[Attendance (%)]]),AVERAGE(H427:H5425),Table1[[#This Row],[Attendance (%)]])</f>
        <v>66.28</v>
      </c>
      <c r="J427">
        <v>83.26</v>
      </c>
      <c r="K427">
        <v>83.84</v>
      </c>
      <c r="L427">
        <v>83.47</v>
      </c>
      <c r="M427" s="3">
        <f>IF(ISBLANK(Table1[[#This Row],[Assignments_Avg]]),AVERAGE(L427:L5425),Table1[[#This Row],[Assignments_Avg]])</f>
        <v>83.47</v>
      </c>
      <c r="N427">
        <v>51.41</v>
      </c>
      <c r="O427">
        <v>1.6</v>
      </c>
      <c r="P427">
        <v>86</v>
      </c>
      <c r="Q427">
        <v>92.63</v>
      </c>
      <c r="R427" s="2" t="s">
        <v>77</v>
      </c>
      <c r="S427" s="2" t="str">
        <f>IF(Table1[[#This Row],[Grade]]="F","Fail","Passes")</f>
        <v>Passes</v>
      </c>
      <c r="T427">
        <v>24.4</v>
      </c>
      <c r="U427" t="s">
        <v>30</v>
      </c>
      <c r="V427" t="s">
        <v>31</v>
      </c>
      <c r="X427" t="str">
        <f>IF(ISBLANK(Table1[[#This Row],[Parent_Education_Level]]),"None",Table1[[#This Row],[Parent_Education_Level]])</f>
        <v>None</v>
      </c>
      <c r="Y427" t="s">
        <v>52</v>
      </c>
      <c r="Z427">
        <v>9</v>
      </c>
      <c r="AA427">
        <v>5.6</v>
      </c>
    </row>
    <row r="428" spans="1:27" x14ac:dyDescent="0.35">
      <c r="A428" s="2" t="s">
        <v>910</v>
      </c>
      <c r="B428" s="2" t="s">
        <v>120</v>
      </c>
      <c r="C428" s="2" t="s">
        <v>36</v>
      </c>
      <c r="D428" t="s">
        <v>911</v>
      </c>
      <c r="E428" s="2" t="s">
        <v>38</v>
      </c>
      <c r="F428" s="2">
        <v>20</v>
      </c>
      <c r="G428" s="2" t="s">
        <v>57</v>
      </c>
      <c r="H428">
        <v>51.52</v>
      </c>
      <c r="I428" s="3">
        <f>IF(ISBLANK(Table1[[#This Row],[Attendance (%)]]),AVERAGE(H428:H5426),Table1[[#This Row],[Attendance (%)]])</f>
        <v>51.52</v>
      </c>
      <c r="J428">
        <v>44.94</v>
      </c>
      <c r="K428">
        <v>80.319999999999993</v>
      </c>
      <c r="L428">
        <v>94</v>
      </c>
      <c r="M428" s="3">
        <f>IF(ISBLANK(Table1[[#This Row],[Assignments_Avg]]),AVERAGE(L428:L5426),Table1[[#This Row],[Assignments_Avg]])</f>
        <v>94</v>
      </c>
      <c r="N428">
        <v>73.63</v>
      </c>
      <c r="O428">
        <v>4.82</v>
      </c>
      <c r="P428">
        <v>54.02</v>
      </c>
      <c r="Q428">
        <v>70.25</v>
      </c>
      <c r="R428" s="2" t="s">
        <v>46</v>
      </c>
      <c r="S428" s="2" t="str">
        <f>IF(Table1[[#This Row],[Grade]]="F","Fail","Passes")</f>
        <v>Passes</v>
      </c>
      <c r="T428">
        <v>24.2</v>
      </c>
      <c r="U428" t="s">
        <v>30</v>
      </c>
      <c r="V428" t="s">
        <v>31</v>
      </c>
      <c r="W428" t="s">
        <v>69</v>
      </c>
      <c r="X428" t="str">
        <f>IF(ISBLANK(Table1[[#This Row],[Parent_Education_Level]]),"None",Table1[[#This Row],[Parent_Education_Level]])</f>
        <v>Bachelor's</v>
      </c>
      <c r="Y428" t="s">
        <v>48</v>
      </c>
      <c r="Z428">
        <v>4</v>
      </c>
      <c r="AA428">
        <v>4.3</v>
      </c>
    </row>
    <row r="429" spans="1:27" x14ac:dyDescent="0.35">
      <c r="A429" s="2" t="s">
        <v>912</v>
      </c>
      <c r="B429" s="2" t="s">
        <v>35</v>
      </c>
      <c r="C429" s="2" t="s">
        <v>79</v>
      </c>
      <c r="D429" t="s">
        <v>913</v>
      </c>
      <c r="E429" s="2" t="s">
        <v>27</v>
      </c>
      <c r="F429" s="2">
        <v>21</v>
      </c>
      <c r="G429" s="2" t="s">
        <v>28</v>
      </c>
      <c r="H429">
        <v>51.04</v>
      </c>
      <c r="I429" s="3">
        <f>IF(ISBLANK(Table1[[#This Row],[Attendance (%)]]),AVERAGE(H429:H5427),Table1[[#This Row],[Attendance (%)]])</f>
        <v>51.04</v>
      </c>
      <c r="J429">
        <v>80.239999999999995</v>
      </c>
      <c r="K429">
        <v>68.41</v>
      </c>
      <c r="L429">
        <v>56.05</v>
      </c>
      <c r="M429" s="3">
        <f>IF(ISBLANK(Table1[[#This Row],[Assignments_Avg]]),AVERAGE(L429:L5427),Table1[[#This Row],[Assignments_Avg]])</f>
        <v>56.05</v>
      </c>
      <c r="N429">
        <v>94.94</v>
      </c>
      <c r="O429">
        <v>6.99</v>
      </c>
      <c r="P429">
        <v>52.17</v>
      </c>
      <c r="Q429">
        <v>86.76</v>
      </c>
      <c r="R429" s="2" t="s">
        <v>29</v>
      </c>
      <c r="S429" s="2" t="str">
        <f>IF(Table1[[#This Row],[Grade]]="F","Fail","Passes")</f>
        <v>Fail</v>
      </c>
      <c r="T429">
        <v>20.2</v>
      </c>
      <c r="U429" t="s">
        <v>30</v>
      </c>
      <c r="V429" t="s">
        <v>31</v>
      </c>
      <c r="W429" t="s">
        <v>40</v>
      </c>
      <c r="X429" t="str">
        <f>IF(ISBLANK(Table1[[#This Row],[Parent_Education_Level]]),"None",Table1[[#This Row],[Parent_Education_Level]])</f>
        <v>None</v>
      </c>
      <c r="Y429" t="s">
        <v>33</v>
      </c>
      <c r="Z429">
        <v>4</v>
      </c>
      <c r="AA429">
        <v>5.3</v>
      </c>
    </row>
    <row r="430" spans="1:27" x14ac:dyDescent="0.35">
      <c r="A430" s="2" t="s">
        <v>914</v>
      </c>
      <c r="B430" s="2" t="s">
        <v>120</v>
      </c>
      <c r="C430" s="2" t="s">
        <v>55</v>
      </c>
      <c r="D430" t="s">
        <v>915</v>
      </c>
      <c r="E430" s="2" t="s">
        <v>27</v>
      </c>
      <c r="F430" s="2">
        <v>20</v>
      </c>
      <c r="G430" s="2" t="s">
        <v>57</v>
      </c>
      <c r="H430">
        <v>69.78</v>
      </c>
      <c r="I430" s="3">
        <f>IF(ISBLANK(Table1[[#This Row],[Attendance (%)]]),AVERAGE(H430:H5428),Table1[[#This Row],[Attendance (%)]])</f>
        <v>69.78</v>
      </c>
      <c r="J430">
        <v>78.819999999999993</v>
      </c>
      <c r="K430">
        <v>52.09</v>
      </c>
      <c r="L430">
        <v>76.11</v>
      </c>
      <c r="M430" s="3">
        <f>IF(ISBLANK(Table1[[#This Row],[Assignments_Avg]]),AVERAGE(L430:L5428),Table1[[#This Row],[Assignments_Avg]])</f>
        <v>76.11</v>
      </c>
      <c r="N430">
        <v>87.43</v>
      </c>
      <c r="O430">
        <v>3.08</v>
      </c>
      <c r="P430">
        <v>89.95</v>
      </c>
      <c r="Q430">
        <v>83.39</v>
      </c>
      <c r="R430" s="2" t="s">
        <v>77</v>
      </c>
      <c r="S430" s="2" t="str">
        <f>IF(Table1[[#This Row],[Grade]]="F","Fail","Passes")</f>
        <v>Passes</v>
      </c>
      <c r="T430">
        <v>25.7</v>
      </c>
      <c r="U430" t="s">
        <v>30</v>
      </c>
      <c r="V430" t="s">
        <v>31</v>
      </c>
      <c r="W430" t="s">
        <v>47</v>
      </c>
      <c r="X430" t="str">
        <f>IF(ISBLANK(Table1[[#This Row],[Parent_Education_Level]]),"None",Table1[[#This Row],[Parent_Education_Level]])</f>
        <v>Master's</v>
      </c>
      <c r="Y430" t="s">
        <v>48</v>
      </c>
      <c r="Z430">
        <v>4</v>
      </c>
      <c r="AA430">
        <v>7.5</v>
      </c>
    </row>
    <row r="431" spans="1:27" x14ac:dyDescent="0.35">
      <c r="A431" s="2" t="s">
        <v>916</v>
      </c>
      <c r="B431" s="2" t="s">
        <v>35</v>
      </c>
      <c r="C431" s="2" t="s">
        <v>36</v>
      </c>
      <c r="D431" t="s">
        <v>917</v>
      </c>
      <c r="E431" s="2" t="s">
        <v>38</v>
      </c>
      <c r="F431" s="2">
        <v>23</v>
      </c>
      <c r="G431" s="2" t="s">
        <v>57</v>
      </c>
      <c r="I431" s="3">
        <f>IF(ISBLANK(Table1[[#This Row],[Attendance (%)]]),AVERAGE(H431:H5429),Table1[[#This Row],[Attendance (%)]])</f>
        <v>75.489197455346428</v>
      </c>
      <c r="J431">
        <v>53.13</v>
      </c>
      <c r="K431">
        <v>93.32</v>
      </c>
      <c r="L431">
        <v>86.27</v>
      </c>
      <c r="M431" s="3">
        <f>IF(ISBLANK(Table1[[#This Row],[Assignments_Avg]]),AVERAGE(L431:L5429),Table1[[#This Row],[Assignments_Avg]])</f>
        <v>86.27</v>
      </c>
      <c r="N431">
        <v>97.2</v>
      </c>
      <c r="O431">
        <v>6.69</v>
      </c>
      <c r="P431">
        <v>85.61</v>
      </c>
      <c r="Q431">
        <v>88.58</v>
      </c>
      <c r="R431" s="2" t="s">
        <v>29</v>
      </c>
      <c r="S431" s="2" t="str">
        <f>IF(Table1[[#This Row],[Grade]]="F","Fail","Passes")</f>
        <v>Fail</v>
      </c>
      <c r="T431">
        <v>17.5</v>
      </c>
      <c r="U431" t="s">
        <v>30</v>
      </c>
      <c r="V431" t="s">
        <v>31</v>
      </c>
      <c r="X431" t="str">
        <f>IF(ISBLANK(Table1[[#This Row],[Parent_Education_Level]]),"None",Table1[[#This Row],[Parent_Education_Level]])</f>
        <v>None</v>
      </c>
      <c r="Y431" t="s">
        <v>33</v>
      </c>
      <c r="Z431">
        <v>7</v>
      </c>
      <c r="AA431">
        <v>4.9000000000000004</v>
      </c>
    </row>
    <row r="432" spans="1:27" x14ac:dyDescent="0.35">
      <c r="A432" s="2" t="s">
        <v>918</v>
      </c>
      <c r="B432" s="2" t="s">
        <v>120</v>
      </c>
      <c r="C432" s="2" t="s">
        <v>25</v>
      </c>
      <c r="D432" t="s">
        <v>919</v>
      </c>
      <c r="E432" s="2" t="s">
        <v>38</v>
      </c>
      <c r="F432" s="2">
        <v>21</v>
      </c>
      <c r="G432" s="2" t="s">
        <v>45</v>
      </c>
      <c r="H432">
        <v>93.57</v>
      </c>
      <c r="I432" s="3">
        <f>IF(ISBLANK(Table1[[#This Row],[Attendance (%)]]),AVERAGE(H432:H5430),Table1[[#This Row],[Attendance (%)]])</f>
        <v>93.57</v>
      </c>
      <c r="J432">
        <v>85.51</v>
      </c>
      <c r="K432">
        <v>80.67</v>
      </c>
      <c r="L432">
        <v>81.81</v>
      </c>
      <c r="M432" s="3">
        <f>IF(ISBLANK(Table1[[#This Row],[Assignments_Avg]]),AVERAGE(L432:L5430),Table1[[#This Row],[Assignments_Avg]])</f>
        <v>81.81</v>
      </c>
      <c r="N432">
        <v>61.33</v>
      </c>
      <c r="O432">
        <v>5.81</v>
      </c>
      <c r="P432">
        <v>91.58</v>
      </c>
      <c r="Q432">
        <v>83.01</v>
      </c>
      <c r="R432" s="2" t="s">
        <v>39</v>
      </c>
      <c r="S432" s="2" t="str">
        <f>IF(Table1[[#This Row],[Grade]]="F","Fail","Passes")</f>
        <v>Passes</v>
      </c>
      <c r="T432">
        <v>11.1</v>
      </c>
      <c r="U432" t="s">
        <v>30</v>
      </c>
      <c r="V432" t="s">
        <v>31</v>
      </c>
      <c r="W432" t="s">
        <v>40</v>
      </c>
      <c r="X432" t="str">
        <f>IF(ISBLANK(Table1[[#This Row],[Parent_Education_Level]]),"None",Table1[[#This Row],[Parent_Education_Level]])</f>
        <v>None</v>
      </c>
      <c r="Y432" t="s">
        <v>48</v>
      </c>
      <c r="Z432">
        <v>2</v>
      </c>
      <c r="AA432">
        <v>4.7</v>
      </c>
    </row>
    <row r="433" spans="1:27" x14ac:dyDescent="0.35">
      <c r="A433" s="2" t="s">
        <v>920</v>
      </c>
      <c r="B433" s="2" t="s">
        <v>97</v>
      </c>
      <c r="C433" s="2" t="s">
        <v>36</v>
      </c>
      <c r="D433" t="s">
        <v>921</v>
      </c>
      <c r="E433" s="2" t="s">
        <v>27</v>
      </c>
      <c r="F433" s="2">
        <v>24</v>
      </c>
      <c r="G433" s="2" t="s">
        <v>28</v>
      </c>
      <c r="H433">
        <v>75.569999999999993</v>
      </c>
      <c r="I433" s="3">
        <f>IF(ISBLANK(Table1[[#This Row],[Attendance (%)]]),AVERAGE(H433:H5431),Table1[[#This Row],[Attendance (%)]])</f>
        <v>75.569999999999993</v>
      </c>
      <c r="J433">
        <v>45.22</v>
      </c>
      <c r="K433">
        <v>50.14</v>
      </c>
      <c r="L433">
        <v>72.42</v>
      </c>
      <c r="M433" s="3">
        <f>IF(ISBLANK(Table1[[#This Row],[Assignments_Avg]]),AVERAGE(L433:L5431),Table1[[#This Row],[Assignments_Avg]])</f>
        <v>72.42</v>
      </c>
      <c r="N433">
        <v>76.55</v>
      </c>
      <c r="O433">
        <v>4.3899999999999997</v>
      </c>
      <c r="P433">
        <v>83.83</v>
      </c>
      <c r="Q433">
        <v>54</v>
      </c>
      <c r="R433" s="2" t="s">
        <v>61</v>
      </c>
      <c r="S433" s="2" t="str">
        <f>IF(Table1[[#This Row],[Grade]]="F","Fail","Passes")</f>
        <v>Passes</v>
      </c>
      <c r="T433">
        <v>19.2</v>
      </c>
      <c r="U433" t="s">
        <v>30</v>
      </c>
      <c r="V433" t="s">
        <v>30</v>
      </c>
      <c r="W433" t="s">
        <v>69</v>
      </c>
      <c r="X433" t="str">
        <f>IF(ISBLANK(Table1[[#This Row],[Parent_Education_Level]]),"None",Table1[[#This Row],[Parent_Education_Level]])</f>
        <v>Bachelor's</v>
      </c>
      <c r="Y433" t="s">
        <v>33</v>
      </c>
      <c r="Z433">
        <v>7</v>
      </c>
      <c r="AA433">
        <v>8.1999999999999993</v>
      </c>
    </row>
    <row r="434" spans="1:27" x14ac:dyDescent="0.35">
      <c r="A434" s="2" t="s">
        <v>922</v>
      </c>
      <c r="B434" s="2" t="s">
        <v>42</v>
      </c>
      <c r="C434" s="2" t="s">
        <v>25</v>
      </c>
      <c r="D434" t="s">
        <v>923</v>
      </c>
      <c r="E434" s="2" t="s">
        <v>27</v>
      </c>
      <c r="F434" s="2">
        <v>22</v>
      </c>
      <c r="G434" s="2" t="s">
        <v>51</v>
      </c>
      <c r="H434">
        <v>78.260000000000005</v>
      </c>
      <c r="I434" s="3">
        <f>IF(ISBLANK(Table1[[#This Row],[Attendance (%)]]),AVERAGE(H434:H5432),Table1[[#This Row],[Attendance (%)]])</f>
        <v>78.260000000000005</v>
      </c>
      <c r="J434">
        <v>69.37</v>
      </c>
      <c r="K434">
        <v>82.29</v>
      </c>
      <c r="L434">
        <v>50.86</v>
      </c>
      <c r="M434" s="3">
        <f>IF(ISBLANK(Table1[[#This Row],[Assignments_Avg]]),AVERAGE(L434:L5432),Table1[[#This Row],[Assignments_Avg]])</f>
        <v>50.86</v>
      </c>
      <c r="N434">
        <v>65.930000000000007</v>
      </c>
      <c r="O434">
        <v>8.9700000000000006</v>
      </c>
      <c r="P434">
        <v>87.55</v>
      </c>
      <c r="Q434">
        <v>64.64</v>
      </c>
      <c r="R434" s="2" t="s">
        <v>29</v>
      </c>
      <c r="S434" s="2" t="str">
        <f>IF(Table1[[#This Row],[Grade]]="F","Fail","Passes")</f>
        <v>Fail</v>
      </c>
      <c r="T434">
        <v>28.1</v>
      </c>
      <c r="U434" t="s">
        <v>30</v>
      </c>
      <c r="V434" t="s">
        <v>31</v>
      </c>
      <c r="W434" t="s">
        <v>40</v>
      </c>
      <c r="X434" t="str">
        <f>IF(ISBLANK(Table1[[#This Row],[Parent_Education_Level]]),"None",Table1[[#This Row],[Parent_Education_Level]])</f>
        <v>None</v>
      </c>
      <c r="Y434" t="s">
        <v>48</v>
      </c>
      <c r="Z434">
        <v>10</v>
      </c>
      <c r="AA434">
        <v>5.2</v>
      </c>
    </row>
    <row r="435" spans="1:27" x14ac:dyDescent="0.35">
      <c r="A435" s="2" t="s">
        <v>924</v>
      </c>
      <c r="B435" s="2" t="s">
        <v>59</v>
      </c>
      <c r="C435" s="2" t="s">
        <v>94</v>
      </c>
      <c r="D435" t="s">
        <v>925</v>
      </c>
      <c r="E435" s="2" t="s">
        <v>38</v>
      </c>
      <c r="F435" s="2">
        <v>20</v>
      </c>
      <c r="G435" s="2" t="s">
        <v>51</v>
      </c>
      <c r="H435">
        <v>50.3</v>
      </c>
      <c r="I435" s="3">
        <f>IF(ISBLANK(Table1[[#This Row],[Attendance (%)]]),AVERAGE(H435:H5433),Table1[[#This Row],[Attendance (%)]])</f>
        <v>50.3</v>
      </c>
      <c r="J435">
        <v>40.6</v>
      </c>
      <c r="K435">
        <v>84.49</v>
      </c>
      <c r="L435">
        <v>53.02</v>
      </c>
      <c r="M435" s="3">
        <f>IF(ISBLANK(Table1[[#This Row],[Assignments_Avg]]),AVERAGE(L435:L5433),Table1[[#This Row],[Assignments_Avg]])</f>
        <v>53.02</v>
      </c>
      <c r="N435">
        <v>74.69</v>
      </c>
      <c r="O435">
        <v>6.92</v>
      </c>
      <c r="P435">
        <v>68.95</v>
      </c>
      <c r="Q435">
        <v>97</v>
      </c>
      <c r="R435" s="2" t="s">
        <v>46</v>
      </c>
      <c r="S435" s="2" t="str">
        <f>IF(Table1[[#This Row],[Grade]]="F","Fail","Passes")</f>
        <v>Passes</v>
      </c>
      <c r="T435">
        <v>5.9</v>
      </c>
      <c r="U435" t="s">
        <v>31</v>
      </c>
      <c r="V435" t="s">
        <v>31</v>
      </c>
      <c r="W435" t="s">
        <v>62</v>
      </c>
      <c r="X435" t="str">
        <f>IF(ISBLANK(Table1[[#This Row],[Parent_Education_Level]]),"None",Table1[[#This Row],[Parent_Education_Level]])</f>
        <v>PhD</v>
      </c>
      <c r="Y435" t="s">
        <v>33</v>
      </c>
      <c r="Z435">
        <v>2</v>
      </c>
      <c r="AA435">
        <v>5.3</v>
      </c>
    </row>
    <row r="436" spans="1:27" x14ac:dyDescent="0.35">
      <c r="A436" s="2" t="s">
        <v>926</v>
      </c>
      <c r="B436" s="2" t="s">
        <v>35</v>
      </c>
      <c r="C436" s="2" t="s">
        <v>79</v>
      </c>
      <c r="D436" t="s">
        <v>927</v>
      </c>
      <c r="E436" s="2" t="s">
        <v>38</v>
      </c>
      <c r="F436" s="2">
        <v>22</v>
      </c>
      <c r="G436" s="2" t="s">
        <v>57</v>
      </c>
      <c r="H436">
        <v>60.78</v>
      </c>
      <c r="I436" s="3">
        <f>IF(ISBLANK(Table1[[#This Row],[Attendance (%)]]),AVERAGE(H436:H5434),Table1[[#This Row],[Attendance (%)]])</f>
        <v>60.78</v>
      </c>
      <c r="J436">
        <v>98.12</v>
      </c>
      <c r="K436">
        <v>93.21</v>
      </c>
      <c r="L436">
        <v>55.95</v>
      </c>
      <c r="M436" s="3">
        <f>IF(ISBLANK(Table1[[#This Row],[Assignments_Avg]]),AVERAGE(L436:L5434),Table1[[#This Row],[Assignments_Avg]])</f>
        <v>55.95</v>
      </c>
      <c r="N436">
        <v>77.849999999999994</v>
      </c>
      <c r="O436">
        <v>3.61</v>
      </c>
      <c r="P436">
        <v>79.510000000000005</v>
      </c>
      <c r="Q436">
        <v>61.17</v>
      </c>
      <c r="R436" s="2" t="s">
        <v>46</v>
      </c>
      <c r="S436" s="2" t="str">
        <f>IF(Table1[[#This Row],[Grade]]="F","Fail","Passes")</f>
        <v>Passes</v>
      </c>
      <c r="T436">
        <v>29.1</v>
      </c>
      <c r="U436" t="s">
        <v>30</v>
      </c>
      <c r="V436" t="s">
        <v>31</v>
      </c>
      <c r="W436" t="s">
        <v>69</v>
      </c>
      <c r="X436" t="str">
        <f>IF(ISBLANK(Table1[[#This Row],[Parent_Education_Level]]),"None",Table1[[#This Row],[Parent_Education_Level]])</f>
        <v>Bachelor's</v>
      </c>
      <c r="Y436" t="s">
        <v>52</v>
      </c>
      <c r="Z436">
        <v>3</v>
      </c>
      <c r="AA436">
        <v>6.3</v>
      </c>
    </row>
    <row r="437" spans="1:27" x14ac:dyDescent="0.35">
      <c r="A437" s="2" t="s">
        <v>928</v>
      </c>
      <c r="B437" s="2" t="s">
        <v>59</v>
      </c>
      <c r="C437" s="2" t="s">
        <v>55</v>
      </c>
      <c r="D437" t="s">
        <v>929</v>
      </c>
      <c r="E437" s="2" t="s">
        <v>27</v>
      </c>
      <c r="F437" s="2">
        <v>20</v>
      </c>
      <c r="G437" s="2" t="s">
        <v>57</v>
      </c>
      <c r="I437" s="3">
        <f>IF(ISBLANK(Table1[[#This Row],[Attendance (%)]]),AVERAGE(H437:H5435),Table1[[#This Row],[Attendance (%)]])</f>
        <v>75.493843704066833</v>
      </c>
      <c r="J437">
        <v>85.09</v>
      </c>
      <c r="K437">
        <v>53.37</v>
      </c>
      <c r="L437">
        <v>67.16</v>
      </c>
      <c r="M437" s="3">
        <f>IF(ISBLANK(Table1[[#This Row],[Assignments_Avg]]),AVERAGE(L437:L5435),Table1[[#This Row],[Assignments_Avg]])</f>
        <v>67.16</v>
      </c>
      <c r="N437">
        <v>51.81</v>
      </c>
      <c r="O437">
        <v>8.0399999999999991</v>
      </c>
      <c r="P437">
        <v>90.27</v>
      </c>
      <c r="Q437">
        <v>73.61</v>
      </c>
      <c r="R437" s="2" t="s">
        <v>29</v>
      </c>
      <c r="S437" s="2" t="str">
        <f>IF(Table1[[#This Row],[Grade]]="F","Fail","Passes")</f>
        <v>Fail</v>
      </c>
      <c r="T437">
        <v>23.6</v>
      </c>
      <c r="U437" t="s">
        <v>30</v>
      </c>
      <c r="V437" t="s">
        <v>31</v>
      </c>
      <c r="W437" t="s">
        <v>40</v>
      </c>
      <c r="X437" t="str">
        <f>IF(ISBLANK(Table1[[#This Row],[Parent_Education_Level]]),"None",Table1[[#This Row],[Parent_Education_Level]])</f>
        <v>None</v>
      </c>
      <c r="Y437" t="s">
        <v>48</v>
      </c>
      <c r="Z437">
        <v>5</v>
      </c>
      <c r="AA437">
        <v>6.4</v>
      </c>
    </row>
    <row r="438" spans="1:27" x14ac:dyDescent="0.35">
      <c r="A438" s="2" t="s">
        <v>930</v>
      </c>
      <c r="B438" s="2" t="s">
        <v>59</v>
      </c>
      <c r="C438" s="2" t="s">
        <v>36</v>
      </c>
      <c r="D438" t="s">
        <v>931</v>
      </c>
      <c r="E438" s="2" t="s">
        <v>38</v>
      </c>
      <c r="F438" s="2">
        <v>20</v>
      </c>
      <c r="G438" s="2" t="s">
        <v>45</v>
      </c>
      <c r="H438">
        <v>87.73</v>
      </c>
      <c r="I438" s="3">
        <f>IF(ISBLANK(Table1[[#This Row],[Attendance (%)]]),AVERAGE(H438:H5436),Table1[[#This Row],[Attendance (%)]])</f>
        <v>87.73</v>
      </c>
      <c r="J438">
        <v>49.53</v>
      </c>
      <c r="K438">
        <v>99.33</v>
      </c>
      <c r="L438">
        <v>55.88</v>
      </c>
      <c r="M438" s="3">
        <f>IF(ISBLANK(Table1[[#This Row],[Assignments_Avg]]),AVERAGE(L438:L5436),Table1[[#This Row],[Assignments_Avg]])</f>
        <v>55.88</v>
      </c>
      <c r="N438">
        <v>61.66</v>
      </c>
      <c r="O438">
        <v>7.38</v>
      </c>
      <c r="P438">
        <v>58.61</v>
      </c>
      <c r="Q438">
        <v>67.849999999999994</v>
      </c>
      <c r="R438" s="2" t="s">
        <v>39</v>
      </c>
      <c r="S438" s="2" t="str">
        <f>IF(Table1[[#This Row],[Grade]]="F","Fail","Passes")</f>
        <v>Passes</v>
      </c>
      <c r="T438">
        <v>22.2</v>
      </c>
      <c r="U438" t="s">
        <v>30</v>
      </c>
      <c r="V438" t="s">
        <v>30</v>
      </c>
      <c r="X438" t="str">
        <f>IF(ISBLANK(Table1[[#This Row],[Parent_Education_Level]]),"None",Table1[[#This Row],[Parent_Education_Level]])</f>
        <v>None</v>
      </c>
      <c r="Y438" t="s">
        <v>48</v>
      </c>
      <c r="Z438">
        <v>1</v>
      </c>
      <c r="AA438">
        <v>4.9000000000000004</v>
      </c>
    </row>
    <row r="439" spans="1:27" x14ac:dyDescent="0.35">
      <c r="A439" s="2" t="s">
        <v>932</v>
      </c>
      <c r="B439" s="2" t="s">
        <v>59</v>
      </c>
      <c r="C439" s="2" t="s">
        <v>25</v>
      </c>
      <c r="D439" t="s">
        <v>933</v>
      </c>
      <c r="E439" s="2" t="s">
        <v>27</v>
      </c>
      <c r="F439" s="2">
        <v>22</v>
      </c>
      <c r="G439" s="2" t="s">
        <v>51</v>
      </c>
      <c r="H439">
        <v>57.28</v>
      </c>
      <c r="I439" s="3">
        <f>IF(ISBLANK(Table1[[#This Row],[Attendance (%)]]),AVERAGE(H439:H5437),Table1[[#This Row],[Attendance (%)]])</f>
        <v>57.28</v>
      </c>
      <c r="J439">
        <v>60.5</v>
      </c>
      <c r="K439">
        <v>49.2</v>
      </c>
      <c r="L439">
        <v>71.3</v>
      </c>
      <c r="M439" s="3">
        <f>IF(ISBLANK(Table1[[#This Row],[Assignments_Avg]]),AVERAGE(L439:L5437),Table1[[#This Row],[Assignments_Avg]])</f>
        <v>71.3</v>
      </c>
      <c r="N439">
        <v>85.24</v>
      </c>
      <c r="O439">
        <v>7.92</v>
      </c>
      <c r="P439">
        <v>71.14</v>
      </c>
      <c r="Q439">
        <v>54.31</v>
      </c>
      <c r="R439" s="2" t="s">
        <v>77</v>
      </c>
      <c r="S439" s="2" t="str">
        <f>IF(Table1[[#This Row],[Grade]]="F","Fail","Passes")</f>
        <v>Passes</v>
      </c>
      <c r="T439">
        <v>20.3</v>
      </c>
      <c r="U439" t="s">
        <v>31</v>
      </c>
      <c r="V439" t="s">
        <v>31</v>
      </c>
      <c r="X439" t="str">
        <f>IF(ISBLANK(Table1[[#This Row],[Parent_Education_Level]]),"None",Table1[[#This Row],[Parent_Education_Level]])</f>
        <v>None</v>
      </c>
      <c r="Y439" t="s">
        <v>52</v>
      </c>
      <c r="Z439">
        <v>8</v>
      </c>
      <c r="AA439">
        <v>6.8</v>
      </c>
    </row>
    <row r="440" spans="1:27" x14ac:dyDescent="0.35">
      <c r="A440" s="2" t="s">
        <v>934</v>
      </c>
      <c r="B440" s="2" t="s">
        <v>24</v>
      </c>
      <c r="C440" s="2" t="s">
        <v>43</v>
      </c>
      <c r="D440" t="s">
        <v>935</v>
      </c>
      <c r="E440" s="2" t="s">
        <v>38</v>
      </c>
      <c r="F440" s="2">
        <v>18</v>
      </c>
      <c r="G440" s="2" t="s">
        <v>28</v>
      </c>
      <c r="I440" s="3">
        <f>IF(ISBLANK(Table1[[#This Row],[Attendance (%)]]),AVERAGE(H440:H5438),Table1[[#This Row],[Attendance (%)]])</f>
        <v>75.495308823529598</v>
      </c>
      <c r="J440">
        <v>49.63</v>
      </c>
      <c r="K440">
        <v>76.040000000000006</v>
      </c>
      <c r="L440">
        <v>58.93</v>
      </c>
      <c r="M440" s="3">
        <f>IF(ISBLANK(Table1[[#This Row],[Assignments_Avg]]),AVERAGE(L440:L5438),Table1[[#This Row],[Assignments_Avg]])</f>
        <v>58.93</v>
      </c>
      <c r="N440">
        <v>88.65</v>
      </c>
      <c r="O440">
        <v>6.41</v>
      </c>
      <c r="P440">
        <v>87.02</v>
      </c>
      <c r="Q440">
        <v>59.06</v>
      </c>
      <c r="R440" s="2" t="s">
        <v>77</v>
      </c>
      <c r="S440" s="2" t="str">
        <f>IF(Table1[[#This Row],[Grade]]="F","Fail","Passes")</f>
        <v>Passes</v>
      </c>
      <c r="T440">
        <v>11.4</v>
      </c>
      <c r="U440" t="s">
        <v>30</v>
      </c>
      <c r="V440" t="s">
        <v>30</v>
      </c>
      <c r="W440" t="s">
        <v>62</v>
      </c>
      <c r="X440" t="str">
        <f>IF(ISBLANK(Table1[[#This Row],[Parent_Education_Level]]),"None",Table1[[#This Row],[Parent_Education_Level]])</f>
        <v>PhD</v>
      </c>
      <c r="Y440" t="s">
        <v>33</v>
      </c>
      <c r="Z440">
        <v>6</v>
      </c>
      <c r="AA440">
        <v>7.5</v>
      </c>
    </row>
    <row r="441" spans="1:27" x14ac:dyDescent="0.35">
      <c r="A441" s="2" t="s">
        <v>936</v>
      </c>
      <c r="B441" s="2" t="s">
        <v>54</v>
      </c>
      <c r="C441" s="2" t="s">
        <v>55</v>
      </c>
      <c r="D441" t="s">
        <v>937</v>
      </c>
      <c r="E441" s="2" t="s">
        <v>38</v>
      </c>
      <c r="F441" s="2">
        <v>18</v>
      </c>
      <c r="G441" s="2" t="s">
        <v>45</v>
      </c>
      <c r="H441">
        <v>82.17</v>
      </c>
      <c r="I441" s="3">
        <f>IF(ISBLANK(Table1[[#This Row],[Attendance (%)]]),AVERAGE(H441:H5439),Table1[[#This Row],[Attendance (%)]])</f>
        <v>82.17</v>
      </c>
      <c r="J441">
        <v>86</v>
      </c>
      <c r="K441">
        <v>79.430000000000007</v>
      </c>
      <c r="L441">
        <v>88.96</v>
      </c>
      <c r="M441" s="3">
        <f>IF(ISBLANK(Table1[[#This Row],[Assignments_Avg]]),AVERAGE(L441:L5439),Table1[[#This Row],[Assignments_Avg]])</f>
        <v>88.96</v>
      </c>
      <c r="N441">
        <v>78.47</v>
      </c>
      <c r="O441">
        <v>3.79</v>
      </c>
      <c r="P441">
        <v>76.63</v>
      </c>
      <c r="Q441">
        <v>64.33</v>
      </c>
      <c r="R441" s="2" t="s">
        <v>61</v>
      </c>
      <c r="S441" s="2" t="str">
        <f>IF(Table1[[#This Row],[Grade]]="F","Fail","Passes")</f>
        <v>Passes</v>
      </c>
      <c r="T441">
        <v>27.1</v>
      </c>
      <c r="U441" t="s">
        <v>30</v>
      </c>
      <c r="V441" t="s">
        <v>31</v>
      </c>
      <c r="W441" t="s">
        <v>40</v>
      </c>
      <c r="X441" t="str">
        <f>IF(ISBLANK(Table1[[#This Row],[Parent_Education_Level]]),"None",Table1[[#This Row],[Parent_Education_Level]])</f>
        <v>None</v>
      </c>
      <c r="Y441" t="s">
        <v>33</v>
      </c>
      <c r="Z441">
        <v>4</v>
      </c>
      <c r="AA441">
        <v>6.4</v>
      </c>
    </row>
    <row r="442" spans="1:27" x14ac:dyDescent="0.35">
      <c r="A442" s="2" t="s">
        <v>938</v>
      </c>
      <c r="B442" s="2" t="s">
        <v>120</v>
      </c>
      <c r="C442" s="2" t="s">
        <v>94</v>
      </c>
      <c r="D442" t="s">
        <v>939</v>
      </c>
      <c r="E442" s="2" t="s">
        <v>38</v>
      </c>
      <c r="F442" s="2">
        <v>18</v>
      </c>
      <c r="G442" s="2" t="s">
        <v>45</v>
      </c>
      <c r="H442">
        <v>61.47</v>
      </c>
      <c r="I442" s="3">
        <f>IF(ISBLANK(Table1[[#This Row],[Attendance (%)]]),AVERAGE(H442:H5440),Table1[[#This Row],[Attendance (%)]])</f>
        <v>61.47</v>
      </c>
      <c r="J442">
        <v>43.53</v>
      </c>
      <c r="K442">
        <v>65.14</v>
      </c>
      <c r="L442">
        <v>93.57</v>
      </c>
      <c r="M442" s="3">
        <f>IF(ISBLANK(Table1[[#This Row],[Assignments_Avg]]),AVERAGE(L442:L5440),Table1[[#This Row],[Assignments_Avg]])</f>
        <v>93.57</v>
      </c>
      <c r="N442">
        <v>63.54</v>
      </c>
      <c r="O442">
        <v>3.49</v>
      </c>
      <c r="P442">
        <v>84.08</v>
      </c>
      <c r="Q442">
        <v>73.17</v>
      </c>
      <c r="R442" s="2" t="s">
        <v>46</v>
      </c>
      <c r="S442" s="2" t="str">
        <f>IF(Table1[[#This Row],[Grade]]="F","Fail","Passes")</f>
        <v>Passes</v>
      </c>
      <c r="T442">
        <v>29.3</v>
      </c>
      <c r="U442" t="s">
        <v>31</v>
      </c>
      <c r="V442" t="s">
        <v>31</v>
      </c>
      <c r="W442" t="s">
        <v>62</v>
      </c>
      <c r="X442" t="str">
        <f>IF(ISBLANK(Table1[[#This Row],[Parent_Education_Level]]),"None",Table1[[#This Row],[Parent_Education_Level]])</f>
        <v>PhD</v>
      </c>
      <c r="Y442" t="s">
        <v>33</v>
      </c>
      <c r="Z442">
        <v>3</v>
      </c>
      <c r="AA442">
        <v>8.5</v>
      </c>
    </row>
    <row r="443" spans="1:27" x14ac:dyDescent="0.35">
      <c r="A443" s="2" t="s">
        <v>940</v>
      </c>
      <c r="B443" s="2" t="s">
        <v>59</v>
      </c>
      <c r="C443" s="2" t="s">
        <v>25</v>
      </c>
      <c r="D443" t="s">
        <v>941</v>
      </c>
      <c r="E443" s="2" t="s">
        <v>27</v>
      </c>
      <c r="F443" s="2">
        <v>23</v>
      </c>
      <c r="G443" s="2" t="s">
        <v>57</v>
      </c>
      <c r="I443" s="3">
        <f>IF(ISBLANK(Table1[[#This Row],[Attendance (%)]]),AVERAGE(H443:H5441),Table1[[#This Row],[Attendance (%)]])</f>
        <v>75.497111329083083</v>
      </c>
      <c r="J443">
        <v>90.42</v>
      </c>
      <c r="K443">
        <v>68.5</v>
      </c>
      <c r="L443">
        <v>69.48</v>
      </c>
      <c r="M443" s="3">
        <f>IF(ISBLANK(Table1[[#This Row],[Assignments_Avg]]),AVERAGE(L443:L5441),Table1[[#This Row],[Assignments_Avg]])</f>
        <v>69.48</v>
      </c>
      <c r="N443">
        <v>70.25</v>
      </c>
      <c r="O443">
        <v>6.54</v>
      </c>
      <c r="P443">
        <v>64.64</v>
      </c>
      <c r="Q443">
        <v>93.73</v>
      </c>
      <c r="R443" s="2" t="s">
        <v>39</v>
      </c>
      <c r="S443" s="2" t="str">
        <f>IF(Table1[[#This Row],[Grade]]="F","Fail","Passes")</f>
        <v>Passes</v>
      </c>
      <c r="T443">
        <v>28.1</v>
      </c>
      <c r="U443" t="s">
        <v>30</v>
      </c>
      <c r="V443" t="s">
        <v>31</v>
      </c>
      <c r="X443" t="str">
        <f>IF(ISBLANK(Table1[[#This Row],[Parent_Education_Level]]),"None",Table1[[#This Row],[Parent_Education_Level]])</f>
        <v>None</v>
      </c>
      <c r="Y443" t="s">
        <v>48</v>
      </c>
      <c r="Z443">
        <v>7</v>
      </c>
      <c r="AA443">
        <v>9</v>
      </c>
    </row>
    <row r="444" spans="1:27" x14ac:dyDescent="0.35">
      <c r="A444" s="2" t="s">
        <v>942</v>
      </c>
      <c r="B444" s="2" t="s">
        <v>120</v>
      </c>
      <c r="C444" s="2" t="s">
        <v>79</v>
      </c>
      <c r="D444" t="s">
        <v>943</v>
      </c>
      <c r="E444" s="2" t="s">
        <v>38</v>
      </c>
      <c r="F444" s="2">
        <v>18</v>
      </c>
      <c r="G444" s="2" t="s">
        <v>28</v>
      </c>
      <c r="H444">
        <v>81.38</v>
      </c>
      <c r="I444" s="3">
        <f>IF(ISBLANK(Table1[[#This Row],[Attendance (%)]]),AVERAGE(H444:H5442),Table1[[#This Row],[Attendance (%)]])</f>
        <v>81.38</v>
      </c>
      <c r="J444">
        <v>96.53</v>
      </c>
      <c r="K444">
        <v>93.45</v>
      </c>
      <c r="L444">
        <v>75.569999999999993</v>
      </c>
      <c r="M444" s="3">
        <f>IF(ISBLANK(Table1[[#This Row],[Assignments_Avg]]),AVERAGE(L444:L5442),Table1[[#This Row],[Assignments_Avg]])</f>
        <v>75.569999999999993</v>
      </c>
      <c r="N444">
        <v>54.8</v>
      </c>
      <c r="O444">
        <v>1.31</v>
      </c>
      <c r="P444">
        <v>51.62</v>
      </c>
      <c r="Q444">
        <v>75.78</v>
      </c>
      <c r="R444" s="2" t="s">
        <v>61</v>
      </c>
      <c r="S444" s="2" t="str">
        <f>IF(Table1[[#This Row],[Grade]]="F","Fail","Passes")</f>
        <v>Passes</v>
      </c>
      <c r="T444">
        <v>7.7</v>
      </c>
      <c r="U444" t="s">
        <v>31</v>
      </c>
      <c r="V444" t="s">
        <v>31</v>
      </c>
      <c r="W444" t="s">
        <v>62</v>
      </c>
      <c r="X444" t="str">
        <f>IF(ISBLANK(Table1[[#This Row],[Parent_Education_Level]]),"None",Table1[[#This Row],[Parent_Education_Level]])</f>
        <v>PhD</v>
      </c>
      <c r="Y444" t="s">
        <v>33</v>
      </c>
      <c r="Z444">
        <v>6</v>
      </c>
      <c r="AA444">
        <v>6.6</v>
      </c>
    </row>
    <row r="445" spans="1:27" x14ac:dyDescent="0.35">
      <c r="A445" s="2" t="s">
        <v>944</v>
      </c>
      <c r="B445" s="2" t="s">
        <v>59</v>
      </c>
      <c r="C445" s="2" t="s">
        <v>79</v>
      </c>
      <c r="D445" t="s">
        <v>945</v>
      </c>
      <c r="E445" s="2" t="s">
        <v>27</v>
      </c>
      <c r="F445" s="2">
        <v>20</v>
      </c>
      <c r="G445" s="2" t="s">
        <v>45</v>
      </c>
      <c r="H445">
        <v>95.04</v>
      </c>
      <c r="I445" s="3">
        <f>IF(ISBLANK(Table1[[#This Row],[Attendance (%)]]),AVERAGE(H445:H5443),Table1[[#This Row],[Attendance (%)]])</f>
        <v>95.04</v>
      </c>
      <c r="J445">
        <v>80.599999999999994</v>
      </c>
      <c r="K445">
        <v>78.72</v>
      </c>
      <c r="L445">
        <v>97.67</v>
      </c>
      <c r="M445" s="3">
        <f>IF(ISBLANK(Table1[[#This Row],[Assignments_Avg]]),AVERAGE(L445:L5443),Table1[[#This Row],[Assignments_Avg]])</f>
        <v>97.67</v>
      </c>
      <c r="N445">
        <v>97.66</v>
      </c>
      <c r="O445">
        <v>8.1999999999999993</v>
      </c>
      <c r="P445">
        <v>51.46</v>
      </c>
      <c r="Q445">
        <v>82.6</v>
      </c>
      <c r="R445" s="2" t="s">
        <v>39</v>
      </c>
      <c r="S445" s="2" t="str">
        <f>IF(Table1[[#This Row],[Grade]]="F","Fail","Passes")</f>
        <v>Passes</v>
      </c>
      <c r="T445">
        <v>23.4</v>
      </c>
      <c r="U445" t="s">
        <v>30</v>
      </c>
      <c r="V445" t="s">
        <v>31</v>
      </c>
      <c r="X445" t="str">
        <f>IF(ISBLANK(Table1[[#This Row],[Parent_Education_Level]]),"None",Table1[[#This Row],[Parent_Education_Level]])</f>
        <v>None</v>
      </c>
      <c r="Y445" t="s">
        <v>48</v>
      </c>
      <c r="Z445">
        <v>9</v>
      </c>
      <c r="AA445">
        <v>8.9</v>
      </c>
    </row>
    <row r="446" spans="1:27" x14ac:dyDescent="0.35">
      <c r="A446" s="2" t="s">
        <v>946</v>
      </c>
      <c r="B446" s="2" t="s">
        <v>35</v>
      </c>
      <c r="C446" s="2" t="s">
        <v>94</v>
      </c>
      <c r="D446" t="s">
        <v>947</v>
      </c>
      <c r="E446" s="2" t="s">
        <v>38</v>
      </c>
      <c r="F446" s="2">
        <v>24</v>
      </c>
      <c r="G446" s="2" t="s">
        <v>28</v>
      </c>
      <c r="H446">
        <v>85.92</v>
      </c>
      <c r="I446" s="3">
        <f>IF(ISBLANK(Table1[[#This Row],[Attendance (%)]]),AVERAGE(H446:H5444),Table1[[#This Row],[Attendance (%)]])</f>
        <v>85.92</v>
      </c>
      <c r="J446">
        <v>52.78</v>
      </c>
      <c r="K446">
        <v>69.819999999999993</v>
      </c>
      <c r="L446">
        <v>76.78</v>
      </c>
      <c r="M446" s="3">
        <f>IF(ISBLANK(Table1[[#This Row],[Assignments_Avg]]),AVERAGE(L446:L5444),Table1[[#This Row],[Assignments_Avg]])</f>
        <v>76.78</v>
      </c>
      <c r="N446">
        <v>93.43</v>
      </c>
      <c r="O446">
        <v>3.7</v>
      </c>
      <c r="P446">
        <v>97.14</v>
      </c>
      <c r="Q446">
        <v>71.3</v>
      </c>
      <c r="R446" s="2" t="s">
        <v>39</v>
      </c>
      <c r="S446" s="2" t="str">
        <f>IF(Table1[[#This Row],[Grade]]="F","Fail","Passes")</f>
        <v>Passes</v>
      </c>
      <c r="T446">
        <v>18.899999999999999</v>
      </c>
      <c r="U446" t="s">
        <v>31</v>
      </c>
      <c r="V446" t="s">
        <v>31</v>
      </c>
      <c r="X446" t="str">
        <f>IF(ISBLANK(Table1[[#This Row],[Parent_Education_Level]]),"None",Table1[[#This Row],[Parent_Education_Level]])</f>
        <v>None</v>
      </c>
      <c r="Y446" t="s">
        <v>52</v>
      </c>
      <c r="Z446">
        <v>2</v>
      </c>
      <c r="AA446">
        <v>7.2</v>
      </c>
    </row>
    <row r="447" spans="1:27" x14ac:dyDescent="0.35">
      <c r="A447" s="2" t="s">
        <v>948</v>
      </c>
      <c r="B447" s="2" t="s">
        <v>54</v>
      </c>
      <c r="C447" s="2" t="s">
        <v>94</v>
      </c>
      <c r="D447" t="s">
        <v>949</v>
      </c>
      <c r="E447" s="2" t="s">
        <v>27</v>
      </c>
      <c r="F447" s="2">
        <v>19</v>
      </c>
      <c r="G447" s="2" t="s">
        <v>57</v>
      </c>
      <c r="I447" s="3">
        <f>IF(ISBLANK(Table1[[#This Row],[Attendance (%)]]),AVERAGE(H447:H5445),Table1[[#This Row],[Attendance (%)]])</f>
        <v>75.488314110429656</v>
      </c>
      <c r="J447">
        <v>61.61</v>
      </c>
      <c r="K447">
        <v>47.7</v>
      </c>
      <c r="M447" s="3">
        <f>IF(ISBLANK(Table1[[#This Row],[Assignments_Avg]]),AVERAGE(L447:L5445),Table1[[#This Row],[Assignments_Avg]])</f>
        <v>74.806341762828325</v>
      </c>
      <c r="N447">
        <v>53.28</v>
      </c>
      <c r="O447">
        <v>6.3</v>
      </c>
      <c r="P447">
        <v>97.23</v>
      </c>
      <c r="Q447">
        <v>93.5</v>
      </c>
      <c r="R447" s="2" t="s">
        <v>46</v>
      </c>
      <c r="S447" s="2" t="str">
        <f>IF(Table1[[#This Row],[Grade]]="F","Fail","Passes")</f>
        <v>Passes</v>
      </c>
      <c r="T447">
        <v>24.7</v>
      </c>
      <c r="U447" t="s">
        <v>30</v>
      </c>
      <c r="V447" t="s">
        <v>31</v>
      </c>
      <c r="W447" t="s">
        <v>40</v>
      </c>
      <c r="X447" t="str">
        <f>IF(ISBLANK(Table1[[#This Row],[Parent_Education_Level]]),"None",Table1[[#This Row],[Parent_Education_Level]])</f>
        <v>None</v>
      </c>
      <c r="Y447" t="s">
        <v>33</v>
      </c>
      <c r="Z447">
        <v>6</v>
      </c>
      <c r="AA447">
        <v>6.6</v>
      </c>
    </row>
    <row r="448" spans="1:27" x14ac:dyDescent="0.35">
      <c r="A448" s="2" t="s">
        <v>950</v>
      </c>
      <c r="B448" s="2" t="s">
        <v>54</v>
      </c>
      <c r="C448" s="2" t="s">
        <v>79</v>
      </c>
      <c r="D448" t="s">
        <v>951</v>
      </c>
      <c r="E448" s="2" t="s">
        <v>27</v>
      </c>
      <c r="F448" s="2">
        <v>22</v>
      </c>
      <c r="G448" s="2" t="s">
        <v>57</v>
      </c>
      <c r="H448">
        <v>79.37</v>
      </c>
      <c r="I448" s="3">
        <f>IF(ISBLANK(Table1[[#This Row],[Attendance (%)]]),AVERAGE(H448:H5446),Table1[[#This Row],[Attendance (%)]])</f>
        <v>79.37</v>
      </c>
      <c r="J448">
        <v>68.63</v>
      </c>
      <c r="K448">
        <v>40.44</v>
      </c>
      <c r="L448">
        <v>57.11</v>
      </c>
      <c r="M448" s="3">
        <f>IF(ISBLANK(Table1[[#This Row],[Assignments_Avg]]),AVERAGE(L448:L5446),Table1[[#This Row],[Assignments_Avg]])</f>
        <v>57.11</v>
      </c>
      <c r="N448">
        <v>58.32</v>
      </c>
      <c r="O448">
        <v>4.99</v>
      </c>
      <c r="P448">
        <v>60.56</v>
      </c>
      <c r="Q448">
        <v>83.13</v>
      </c>
      <c r="R448" s="2" t="s">
        <v>77</v>
      </c>
      <c r="S448" s="2" t="str">
        <f>IF(Table1[[#This Row],[Grade]]="F","Fail","Passes")</f>
        <v>Passes</v>
      </c>
      <c r="T448">
        <v>13.8</v>
      </c>
      <c r="U448" t="s">
        <v>30</v>
      </c>
      <c r="V448" t="s">
        <v>31</v>
      </c>
      <c r="W448" t="s">
        <v>69</v>
      </c>
      <c r="X448" t="str">
        <f>IF(ISBLANK(Table1[[#This Row],[Parent_Education_Level]]),"None",Table1[[#This Row],[Parent_Education_Level]])</f>
        <v>Bachelor's</v>
      </c>
      <c r="Y448" t="s">
        <v>48</v>
      </c>
      <c r="Z448">
        <v>10</v>
      </c>
      <c r="AA448">
        <v>8.4</v>
      </c>
    </row>
    <row r="449" spans="1:27" x14ac:dyDescent="0.35">
      <c r="A449" s="2" t="s">
        <v>952</v>
      </c>
      <c r="B449" s="2" t="s">
        <v>97</v>
      </c>
      <c r="C449" s="2" t="s">
        <v>36</v>
      </c>
      <c r="D449" t="s">
        <v>953</v>
      </c>
      <c r="E449" s="2" t="s">
        <v>38</v>
      </c>
      <c r="F449" s="2">
        <v>24</v>
      </c>
      <c r="G449" s="2" t="s">
        <v>57</v>
      </c>
      <c r="H449">
        <v>65.540000000000006</v>
      </c>
      <c r="I449" s="3">
        <f>IF(ISBLANK(Table1[[#This Row],[Attendance (%)]]),AVERAGE(H449:H5447),Table1[[#This Row],[Attendance (%)]])</f>
        <v>65.540000000000006</v>
      </c>
      <c r="J449">
        <v>76.28</v>
      </c>
      <c r="K449">
        <v>47.5</v>
      </c>
      <c r="L449">
        <v>93.11</v>
      </c>
      <c r="M449" s="3">
        <f>IF(ISBLANK(Table1[[#This Row],[Assignments_Avg]]),AVERAGE(L449:L5447),Table1[[#This Row],[Assignments_Avg]])</f>
        <v>93.11</v>
      </c>
      <c r="N449">
        <v>79.05</v>
      </c>
      <c r="O449">
        <v>5.19</v>
      </c>
      <c r="P449">
        <v>57.37</v>
      </c>
      <c r="Q449">
        <v>54.53</v>
      </c>
      <c r="R449" s="2" t="s">
        <v>39</v>
      </c>
      <c r="S449" s="2" t="str">
        <f>IF(Table1[[#This Row],[Grade]]="F","Fail","Passes")</f>
        <v>Passes</v>
      </c>
      <c r="T449">
        <v>28.9</v>
      </c>
      <c r="U449" t="s">
        <v>30</v>
      </c>
      <c r="V449" t="s">
        <v>31</v>
      </c>
      <c r="W449" t="s">
        <v>69</v>
      </c>
      <c r="X449" t="str">
        <f>IF(ISBLANK(Table1[[#This Row],[Parent_Education_Level]]),"None",Table1[[#This Row],[Parent_Education_Level]])</f>
        <v>Bachelor's</v>
      </c>
      <c r="Y449" t="s">
        <v>33</v>
      </c>
      <c r="Z449">
        <v>1</v>
      </c>
      <c r="AA449">
        <v>8.8000000000000007</v>
      </c>
    </row>
    <row r="450" spans="1:27" x14ac:dyDescent="0.35">
      <c r="A450" s="2" t="s">
        <v>954</v>
      </c>
      <c r="B450" s="2" t="s">
        <v>24</v>
      </c>
      <c r="C450" s="2" t="s">
        <v>36</v>
      </c>
      <c r="D450" t="s">
        <v>955</v>
      </c>
      <c r="E450" s="2" t="s">
        <v>27</v>
      </c>
      <c r="F450" s="2">
        <v>19</v>
      </c>
      <c r="G450" s="2" t="s">
        <v>57</v>
      </c>
      <c r="H450">
        <v>99.96</v>
      </c>
      <c r="I450" s="3">
        <f>IF(ISBLANK(Table1[[#This Row],[Attendance (%)]]),AVERAGE(H450:H5448),Table1[[#This Row],[Attendance (%)]])</f>
        <v>99.96</v>
      </c>
      <c r="J450">
        <v>80.12</v>
      </c>
      <c r="K450">
        <v>97.37</v>
      </c>
      <c r="L450">
        <v>74.86</v>
      </c>
      <c r="M450" s="3">
        <f>IF(ISBLANK(Table1[[#This Row],[Assignments_Avg]]),AVERAGE(L450:L5448),Table1[[#This Row],[Assignments_Avg]])</f>
        <v>74.86</v>
      </c>
      <c r="N450">
        <v>61.62</v>
      </c>
      <c r="O450">
        <v>7.38</v>
      </c>
      <c r="P450">
        <v>50.91</v>
      </c>
      <c r="Q450">
        <v>73.88</v>
      </c>
      <c r="R450" s="2" t="s">
        <v>61</v>
      </c>
      <c r="S450" s="2" t="str">
        <f>IF(Table1[[#This Row],[Grade]]="F","Fail","Passes")</f>
        <v>Passes</v>
      </c>
      <c r="T450">
        <v>12.8</v>
      </c>
      <c r="U450" t="s">
        <v>30</v>
      </c>
      <c r="V450" t="s">
        <v>31</v>
      </c>
      <c r="W450" t="s">
        <v>69</v>
      </c>
      <c r="X450" t="str">
        <f>IF(ISBLANK(Table1[[#This Row],[Parent_Education_Level]]),"None",Table1[[#This Row],[Parent_Education_Level]])</f>
        <v>Bachelor's</v>
      </c>
      <c r="Y450" t="s">
        <v>48</v>
      </c>
      <c r="Z450">
        <v>4</v>
      </c>
      <c r="AA450">
        <v>9</v>
      </c>
    </row>
    <row r="451" spans="1:27" x14ac:dyDescent="0.35">
      <c r="A451" s="2" t="s">
        <v>956</v>
      </c>
      <c r="B451" s="2" t="s">
        <v>97</v>
      </c>
      <c r="C451" s="2" t="s">
        <v>25</v>
      </c>
      <c r="D451" t="s">
        <v>957</v>
      </c>
      <c r="E451" s="2" t="s">
        <v>27</v>
      </c>
      <c r="F451" s="2">
        <v>24</v>
      </c>
      <c r="G451" s="2" t="s">
        <v>51</v>
      </c>
      <c r="H451">
        <v>87.44</v>
      </c>
      <c r="I451" s="3">
        <f>IF(ISBLANK(Table1[[#This Row],[Attendance (%)]]),AVERAGE(H451:H5449),Table1[[#This Row],[Attendance (%)]])</f>
        <v>87.44</v>
      </c>
      <c r="J451">
        <v>73.25</v>
      </c>
      <c r="K451">
        <v>85.85</v>
      </c>
      <c r="L451">
        <v>51.14</v>
      </c>
      <c r="M451" s="3">
        <f>IF(ISBLANK(Table1[[#This Row],[Assignments_Avg]]),AVERAGE(L451:L5449),Table1[[#This Row],[Assignments_Avg]])</f>
        <v>51.14</v>
      </c>
      <c r="N451">
        <v>96.72</v>
      </c>
      <c r="O451">
        <v>6.27</v>
      </c>
      <c r="P451">
        <v>61.56</v>
      </c>
      <c r="Q451">
        <v>91.36</v>
      </c>
      <c r="R451" s="2" t="s">
        <v>39</v>
      </c>
      <c r="S451" s="2" t="str">
        <f>IF(Table1[[#This Row],[Grade]]="F","Fail","Passes")</f>
        <v>Passes</v>
      </c>
      <c r="T451">
        <v>23.4</v>
      </c>
      <c r="U451" t="s">
        <v>30</v>
      </c>
      <c r="V451" t="s">
        <v>31</v>
      </c>
      <c r="W451" t="s">
        <v>62</v>
      </c>
      <c r="X451" t="str">
        <f>IF(ISBLANK(Table1[[#This Row],[Parent_Education_Level]]),"None",Table1[[#This Row],[Parent_Education_Level]])</f>
        <v>PhD</v>
      </c>
      <c r="Y451" t="s">
        <v>48</v>
      </c>
      <c r="Z451">
        <v>4</v>
      </c>
      <c r="AA451">
        <v>7.8</v>
      </c>
    </row>
    <row r="452" spans="1:27" x14ac:dyDescent="0.35">
      <c r="A452" s="2" t="s">
        <v>958</v>
      </c>
      <c r="B452" s="2" t="s">
        <v>97</v>
      </c>
      <c r="C452" s="2" t="s">
        <v>43</v>
      </c>
      <c r="D452" t="s">
        <v>959</v>
      </c>
      <c r="E452" s="2" t="s">
        <v>27</v>
      </c>
      <c r="F452" s="2">
        <v>23</v>
      </c>
      <c r="G452" s="2" t="s">
        <v>57</v>
      </c>
      <c r="H452">
        <v>80.72</v>
      </c>
      <c r="I452" s="3">
        <f>IF(ISBLANK(Table1[[#This Row],[Attendance (%)]]),AVERAGE(H452:H5450),Table1[[#This Row],[Attendance (%)]])</f>
        <v>80.72</v>
      </c>
      <c r="J452">
        <v>61.08</v>
      </c>
      <c r="K452">
        <v>98.03</v>
      </c>
      <c r="L452">
        <v>98.61</v>
      </c>
      <c r="M452" s="3">
        <f>IF(ISBLANK(Table1[[#This Row],[Assignments_Avg]]),AVERAGE(L452:L5450),Table1[[#This Row],[Assignments_Avg]])</f>
        <v>98.61</v>
      </c>
      <c r="N452">
        <v>87.78</v>
      </c>
      <c r="O452">
        <v>2.5</v>
      </c>
      <c r="P452">
        <v>66.72</v>
      </c>
      <c r="Q452">
        <v>86.68</v>
      </c>
      <c r="R452" s="2" t="s">
        <v>29</v>
      </c>
      <c r="S452" s="2" t="str">
        <f>IF(Table1[[#This Row],[Grade]]="F","Fail","Passes")</f>
        <v>Fail</v>
      </c>
      <c r="T452">
        <v>17.600000000000001</v>
      </c>
      <c r="U452" t="s">
        <v>31</v>
      </c>
      <c r="V452" t="s">
        <v>30</v>
      </c>
      <c r="X452" t="str">
        <f>IF(ISBLANK(Table1[[#This Row],[Parent_Education_Level]]),"None",Table1[[#This Row],[Parent_Education_Level]])</f>
        <v>None</v>
      </c>
      <c r="Y452" t="s">
        <v>33</v>
      </c>
      <c r="Z452">
        <v>9</v>
      </c>
      <c r="AA452">
        <v>6.4</v>
      </c>
    </row>
    <row r="453" spans="1:27" x14ac:dyDescent="0.35">
      <c r="A453" s="2" t="s">
        <v>960</v>
      </c>
      <c r="B453" s="2" t="s">
        <v>97</v>
      </c>
      <c r="C453" s="2" t="s">
        <v>25</v>
      </c>
      <c r="D453" t="s">
        <v>961</v>
      </c>
      <c r="E453" s="2" t="s">
        <v>27</v>
      </c>
      <c r="F453" s="2">
        <v>19</v>
      </c>
      <c r="G453" s="2" t="s">
        <v>57</v>
      </c>
      <c r="H453">
        <v>71.16</v>
      </c>
      <c r="I453" s="3">
        <f>IF(ISBLANK(Table1[[#This Row],[Attendance (%)]]),AVERAGE(H453:H5451),Table1[[#This Row],[Attendance (%)]])</f>
        <v>71.16</v>
      </c>
      <c r="J453">
        <v>93.46</v>
      </c>
      <c r="K453">
        <v>42.14</v>
      </c>
      <c r="L453">
        <v>98.25</v>
      </c>
      <c r="M453" s="3">
        <f>IF(ISBLANK(Table1[[#This Row],[Assignments_Avg]]),AVERAGE(L453:L5451),Table1[[#This Row],[Assignments_Avg]])</f>
        <v>98.25</v>
      </c>
      <c r="N453">
        <v>63.66</v>
      </c>
      <c r="O453">
        <v>0.74</v>
      </c>
      <c r="P453">
        <v>62.06</v>
      </c>
      <c r="Q453">
        <v>95.27</v>
      </c>
      <c r="R453" s="2" t="s">
        <v>46</v>
      </c>
      <c r="S453" s="2" t="str">
        <f>IF(Table1[[#This Row],[Grade]]="F","Fail","Passes")</f>
        <v>Passes</v>
      </c>
      <c r="T453">
        <v>20.399999999999999</v>
      </c>
      <c r="U453" t="s">
        <v>30</v>
      </c>
      <c r="V453" t="s">
        <v>31</v>
      </c>
      <c r="W453" t="s">
        <v>69</v>
      </c>
      <c r="X453" t="str">
        <f>IF(ISBLANK(Table1[[#This Row],[Parent_Education_Level]]),"None",Table1[[#This Row],[Parent_Education_Level]])</f>
        <v>Bachelor's</v>
      </c>
      <c r="Y453" t="s">
        <v>48</v>
      </c>
      <c r="Z453">
        <v>9</v>
      </c>
      <c r="AA453">
        <v>5.5</v>
      </c>
    </row>
    <row r="454" spans="1:27" x14ac:dyDescent="0.35">
      <c r="A454" s="2" t="s">
        <v>962</v>
      </c>
      <c r="B454" s="2" t="s">
        <v>97</v>
      </c>
      <c r="C454" s="2" t="s">
        <v>43</v>
      </c>
      <c r="D454" t="s">
        <v>963</v>
      </c>
      <c r="E454" s="2" t="s">
        <v>38</v>
      </c>
      <c r="F454" s="2">
        <v>21</v>
      </c>
      <c r="G454" s="2" t="s">
        <v>57</v>
      </c>
      <c r="H454">
        <v>80.91</v>
      </c>
      <c r="I454" s="3">
        <f>IF(ISBLANK(Table1[[#This Row],[Attendance (%)]]),AVERAGE(H454:H5452),Table1[[#This Row],[Attendance (%)]])</f>
        <v>80.91</v>
      </c>
      <c r="J454">
        <v>44.88</v>
      </c>
      <c r="K454">
        <v>80.81</v>
      </c>
      <c r="L454">
        <v>69.16</v>
      </c>
      <c r="M454" s="3">
        <f>IF(ISBLANK(Table1[[#This Row],[Assignments_Avg]]),AVERAGE(L454:L5452),Table1[[#This Row],[Assignments_Avg]])</f>
        <v>69.16</v>
      </c>
      <c r="N454">
        <v>50.31</v>
      </c>
      <c r="O454">
        <v>8.4</v>
      </c>
      <c r="P454">
        <v>89.87</v>
      </c>
      <c r="Q454">
        <v>61.38</v>
      </c>
      <c r="R454" s="2" t="s">
        <v>77</v>
      </c>
      <c r="S454" s="2" t="str">
        <f>IF(Table1[[#This Row],[Grade]]="F","Fail","Passes")</f>
        <v>Passes</v>
      </c>
      <c r="T454">
        <v>7.9</v>
      </c>
      <c r="U454" t="s">
        <v>30</v>
      </c>
      <c r="V454" t="s">
        <v>31</v>
      </c>
      <c r="X454" t="str">
        <f>IF(ISBLANK(Table1[[#This Row],[Parent_Education_Level]]),"None",Table1[[#This Row],[Parent_Education_Level]])</f>
        <v>None</v>
      </c>
      <c r="Y454" t="s">
        <v>33</v>
      </c>
      <c r="Z454">
        <v>8</v>
      </c>
      <c r="AA454">
        <v>6.8</v>
      </c>
    </row>
    <row r="455" spans="1:27" x14ac:dyDescent="0.35">
      <c r="A455" s="2" t="s">
        <v>964</v>
      </c>
      <c r="B455" s="2" t="s">
        <v>97</v>
      </c>
      <c r="C455" s="2" t="s">
        <v>94</v>
      </c>
      <c r="D455" t="s">
        <v>965</v>
      </c>
      <c r="E455" s="2" t="s">
        <v>38</v>
      </c>
      <c r="F455" s="2">
        <v>18</v>
      </c>
      <c r="G455" s="2" t="s">
        <v>28</v>
      </c>
      <c r="H455">
        <v>67.08</v>
      </c>
      <c r="I455" s="3">
        <f>IF(ISBLANK(Table1[[#This Row],[Attendance (%)]]),AVERAGE(H455:H5453),Table1[[#This Row],[Attendance (%)]])</f>
        <v>67.08</v>
      </c>
      <c r="J455">
        <v>67.98</v>
      </c>
      <c r="K455">
        <v>42.66</v>
      </c>
      <c r="L455">
        <v>97.71</v>
      </c>
      <c r="M455" s="3">
        <f>IF(ISBLANK(Table1[[#This Row],[Assignments_Avg]]),AVERAGE(L455:L5453),Table1[[#This Row],[Assignments_Avg]])</f>
        <v>97.71</v>
      </c>
      <c r="N455">
        <v>89.97</v>
      </c>
      <c r="O455">
        <v>8.85</v>
      </c>
      <c r="P455">
        <v>87.47</v>
      </c>
      <c r="Q455">
        <v>98.86</v>
      </c>
      <c r="R455" s="2" t="s">
        <v>77</v>
      </c>
      <c r="S455" s="2" t="str">
        <f>IF(Table1[[#This Row],[Grade]]="F","Fail","Passes")</f>
        <v>Passes</v>
      </c>
      <c r="T455">
        <v>20.3</v>
      </c>
      <c r="U455" t="s">
        <v>30</v>
      </c>
      <c r="V455" t="s">
        <v>31</v>
      </c>
      <c r="W455" t="s">
        <v>69</v>
      </c>
      <c r="X455" t="str">
        <f>IF(ISBLANK(Table1[[#This Row],[Parent_Education_Level]]),"None",Table1[[#This Row],[Parent_Education_Level]])</f>
        <v>Bachelor's</v>
      </c>
      <c r="Y455" t="s">
        <v>52</v>
      </c>
      <c r="Z455">
        <v>8</v>
      </c>
      <c r="AA455">
        <v>7.9</v>
      </c>
    </row>
    <row r="456" spans="1:27" x14ac:dyDescent="0.35">
      <c r="A456" s="2" t="s">
        <v>966</v>
      </c>
      <c r="B456" s="2" t="s">
        <v>42</v>
      </c>
      <c r="C456" s="2" t="s">
        <v>55</v>
      </c>
      <c r="D456" t="s">
        <v>967</v>
      </c>
      <c r="E456" s="2" t="s">
        <v>38</v>
      </c>
      <c r="F456" s="2">
        <v>23</v>
      </c>
      <c r="G456" s="2" t="s">
        <v>28</v>
      </c>
      <c r="H456">
        <v>51.44</v>
      </c>
      <c r="I456" s="3">
        <f>IF(ISBLANK(Table1[[#This Row],[Attendance (%)]]),AVERAGE(H456:H5454),Table1[[#This Row],[Attendance (%)]])</f>
        <v>51.44</v>
      </c>
      <c r="J456">
        <v>86.53</v>
      </c>
      <c r="K456">
        <v>86.92</v>
      </c>
      <c r="L456">
        <v>57.05</v>
      </c>
      <c r="M456" s="3">
        <f>IF(ISBLANK(Table1[[#This Row],[Assignments_Avg]]),AVERAGE(L456:L5454),Table1[[#This Row],[Assignments_Avg]])</f>
        <v>57.05</v>
      </c>
      <c r="N456">
        <v>71.2</v>
      </c>
      <c r="O456">
        <v>1.64</v>
      </c>
      <c r="P456">
        <v>54.05</v>
      </c>
      <c r="Q456">
        <v>64.25</v>
      </c>
      <c r="R456" s="2" t="s">
        <v>46</v>
      </c>
      <c r="S456" s="2" t="str">
        <f>IF(Table1[[#This Row],[Grade]]="F","Fail","Passes")</f>
        <v>Passes</v>
      </c>
      <c r="T456">
        <v>19.100000000000001</v>
      </c>
      <c r="U456" t="s">
        <v>30</v>
      </c>
      <c r="V456" t="s">
        <v>31</v>
      </c>
      <c r="X456" t="str">
        <f>IF(ISBLANK(Table1[[#This Row],[Parent_Education_Level]]),"None",Table1[[#This Row],[Parent_Education_Level]])</f>
        <v>None</v>
      </c>
      <c r="Y456" t="s">
        <v>52</v>
      </c>
      <c r="Z456">
        <v>5</v>
      </c>
      <c r="AA456">
        <v>4.0999999999999996</v>
      </c>
    </row>
    <row r="457" spans="1:27" x14ac:dyDescent="0.35">
      <c r="A457" s="2" t="s">
        <v>968</v>
      </c>
      <c r="B457" s="2" t="s">
        <v>54</v>
      </c>
      <c r="C457" s="2" t="s">
        <v>25</v>
      </c>
      <c r="D457" t="s">
        <v>969</v>
      </c>
      <c r="E457" s="2" t="s">
        <v>27</v>
      </c>
      <c r="F457" s="2">
        <v>24</v>
      </c>
      <c r="G457" s="2" t="s">
        <v>57</v>
      </c>
      <c r="H457">
        <v>69.75</v>
      </c>
      <c r="I457" s="3">
        <f>IF(ISBLANK(Table1[[#This Row],[Attendance (%)]]),AVERAGE(H457:H5455),Table1[[#This Row],[Attendance (%)]])</f>
        <v>69.75</v>
      </c>
      <c r="J457">
        <v>43.65</v>
      </c>
      <c r="K457">
        <v>62.86</v>
      </c>
      <c r="L457">
        <v>84.01</v>
      </c>
      <c r="M457" s="3">
        <f>IF(ISBLANK(Table1[[#This Row],[Assignments_Avg]]),AVERAGE(L457:L5455),Table1[[#This Row],[Assignments_Avg]])</f>
        <v>84.01</v>
      </c>
      <c r="N457">
        <v>82.12</v>
      </c>
      <c r="O457">
        <v>3.09</v>
      </c>
      <c r="P457">
        <v>84.87</v>
      </c>
      <c r="Q457">
        <v>52.51</v>
      </c>
      <c r="R457" s="2" t="s">
        <v>29</v>
      </c>
      <c r="S457" s="2" t="str">
        <f>IF(Table1[[#This Row],[Grade]]="F","Fail","Passes")</f>
        <v>Fail</v>
      </c>
      <c r="T457">
        <v>23</v>
      </c>
      <c r="U457" t="s">
        <v>30</v>
      </c>
      <c r="V457" t="s">
        <v>31</v>
      </c>
      <c r="W457" t="s">
        <v>62</v>
      </c>
      <c r="X457" t="str">
        <f>IF(ISBLANK(Table1[[#This Row],[Parent_Education_Level]]),"None",Table1[[#This Row],[Parent_Education_Level]])</f>
        <v>PhD</v>
      </c>
      <c r="Y457" t="s">
        <v>33</v>
      </c>
      <c r="Z457">
        <v>3</v>
      </c>
      <c r="AA457">
        <v>5.3</v>
      </c>
    </row>
    <row r="458" spans="1:27" x14ac:dyDescent="0.35">
      <c r="A458" s="2" t="s">
        <v>970</v>
      </c>
      <c r="B458" s="2" t="s">
        <v>97</v>
      </c>
      <c r="C458" s="2" t="s">
        <v>25</v>
      </c>
      <c r="D458" t="s">
        <v>971</v>
      </c>
      <c r="E458" s="2" t="s">
        <v>27</v>
      </c>
      <c r="F458" s="2">
        <v>20</v>
      </c>
      <c r="G458" s="2" t="s">
        <v>57</v>
      </c>
      <c r="H458">
        <v>96.52</v>
      </c>
      <c r="I458" s="3">
        <f>IF(ISBLANK(Table1[[#This Row],[Attendance (%)]]),AVERAGE(H458:H5456),Table1[[#This Row],[Attendance (%)]])</f>
        <v>96.52</v>
      </c>
      <c r="J458">
        <v>82.32</v>
      </c>
      <c r="K458">
        <v>45.75</v>
      </c>
      <c r="L458">
        <v>59.6</v>
      </c>
      <c r="M458" s="3">
        <f>IF(ISBLANK(Table1[[#This Row],[Assignments_Avg]]),AVERAGE(L458:L5456),Table1[[#This Row],[Assignments_Avg]])</f>
        <v>59.6</v>
      </c>
      <c r="N458">
        <v>64.349999999999994</v>
      </c>
      <c r="O458">
        <v>2.82</v>
      </c>
      <c r="P458">
        <v>76.03</v>
      </c>
      <c r="Q458">
        <v>74.78</v>
      </c>
      <c r="R458" s="2" t="s">
        <v>39</v>
      </c>
      <c r="S458" s="2" t="str">
        <f>IF(Table1[[#This Row],[Grade]]="F","Fail","Passes")</f>
        <v>Passes</v>
      </c>
      <c r="T458">
        <v>12.2</v>
      </c>
      <c r="U458" t="s">
        <v>30</v>
      </c>
      <c r="V458" t="s">
        <v>31</v>
      </c>
      <c r="W458" t="s">
        <v>40</v>
      </c>
      <c r="X458" t="str">
        <f>IF(ISBLANK(Table1[[#This Row],[Parent_Education_Level]]),"None",Table1[[#This Row],[Parent_Education_Level]])</f>
        <v>None</v>
      </c>
      <c r="Y458" t="s">
        <v>52</v>
      </c>
      <c r="Z458">
        <v>10</v>
      </c>
      <c r="AA458">
        <v>5.8</v>
      </c>
    </row>
    <row r="459" spans="1:27" x14ac:dyDescent="0.35">
      <c r="A459" s="2" t="s">
        <v>972</v>
      </c>
      <c r="B459" s="2" t="s">
        <v>59</v>
      </c>
      <c r="C459" s="2" t="s">
        <v>43</v>
      </c>
      <c r="D459" t="s">
        <v>973</v>
      </c>
      <c r="E459" s="2" t="s">
        <v>38</v>
      </c>
      <c r="F459" s="2">
        <v>18</v>
      </c>
      <c r="G459" s="2" t="s">
        <v>57</v>
      </c>
      <c r="H459">
        <v>81.319999999999993</v>
      </c>
      <c r="I459" s="3">
        <f>IF(ISBLANK(Table1[[#This Row],[Attendance (%)]]),AVERAGE(H459:H5457),Table1[[#This Row],[Attendance (%)]])</f>
        <v>81.319999999999993</v>
      </c>
      <c r="J459">
        <v>89.18</v>
      </c>
      <c r="K459">
        <v>74.08</v>
      </c>
      <c r="L459">
        <v>62.33</v>
      </c>
      <c r="M459" s="3">
        <f>IF(ISBLANK(Table1[[#This Row],[Assignments_Avg]]),AVERAGE(L459:L5457),Table1[[#This Row],[Assignments_Avg]])</f>
        <v>62.33</v>
      </c>
      <c r="N459">
        <v>57.14</v>
      </c>
      <c r="O459">
        <v>9.3699999999999992</v>
      </c>
      <c r="P459">
        <v>56.61</v>
      </c>
      <c r="Q459">
        <v>55.52</v>
      </c>
      <c r="R459" s="2" t="s">
        <v>29</v>
      </c>
      <c r="S459" s="2" t="str">
        <f>IF(Table1[[#This Row],[Grade]]="F","Fail","Passes")</f>
        <v>Fail</v>
      </c>
      <c r="T459">
        <v>25.8</v>
      </c>
      <c r="U459" t="s">
        <v>30</v>
      </c>
      <c r="V459" t="s">
        <v>31</v>
      </c>
      <c r="W459" t="s">
        <v>62</v>
      </c>
      <c r="X459" t="str">
        <f>IF(ISBLANK(Table1[[#This Row],[Parent_Education_Level]]),"None",Table1[[#This Row],[Parent_Education_Level]])</f>
        <v>PhD</v>
      </c>
      <c r="Y459" t="s">
        <v>48</v>
      </c>
      <c r="Z459">
        <v>5</v>
      </c>
      <c r="AA459">
        <v>7.9</v>
      </c>
    </row>
    <row r="460" spans="1:27" x14ac:dyDescent="0.35">
      <c r="A460" s="2" t="s">
        <v>974</v>
      </c>
      <c r="B460" s="2" t="s">
        <v>54</v>
      </c>
      <c r="C460" s="2" t="s">
        <v>94</v>
      </c>
      <c r="D460" t="s">
        <v>975</v>
      </c>
      <c r="E460" s="2" t="s">
        <v>38</v>
      </c>
      <c r="F460" s="2">
        <v>18</v>
      </c>
      <c r="G460" s="2" t="s">
        <v>28</v>
      </c>
      <c r="H460">
        <v>54.2</v>
      </c>
      <c r="I460" s="3">
        <f>IF(ISBLANK(Table1[[#This Row],[Attendance (%)]]),AVERAGE(H460:H5458),Table1[[#This Row],[Attendance (%)]])</f>
        <v>54.2</v>
      </c>
      <c r="J460">
        <v>79.650000000000006</v>
      </c>
      <c r="K460">
        <v>56.81</v>
      </c>
      <c r="L460">
        <v>88.97</v>
      </c>
      <c r="M460" s="3">
        <f>IF(ISBLANK(Table1[[#This Row],[Assignments_Avg]]),AVERAGE(L460:L5458),Table1[[#This Row],[Assignments_Avg]])</f>
        <v>88.97</v>
      </c>
      <c r="N460">
        <v>83.77</v>
      </c>
      <c r="O460">
        <v>2.0499999999999998</v>
      </c>
      <c r="P460">
        <v>86.98</v>
      </c>
      <c r="Q460">
        <v>84.07</v>
      </c>
      <c r="R460" s="2" t="s">
        <v>29</v>
      </c>
      <c r="S460" s="2" t="str">
        <f>IF(Table1[[#This Row],[Grade]]="F","Fail","Passes")</f>
        <v>Fail</v>
      </c>
      <c r="T460">
        <v>28.6</v>
      </c>
      <c r="U460" t="s">
        <v>31</v>
      </c>
      <c r="V460" t="s">
        <v>30</v>
      </c>
      <c r="W460" t="s">
        <v>32</v>
      </c>
      <c r="X460" t="str">
        <f>IF(ISBLANK(Table1[[#This Row],[Parent_Education_Level]]),"None",Table1[[#This Row],[Parent_Education_Level]])</f>
        <v>High School</v>
      </c>
      <c r="Y460" t="s">
        <v>33</v>
      </c>
      <c r="Z460">
        <v>10</v>
      </c>
      <c r="AA460">
        <v>7.1</v>
      </c>
    </row>
    <row r="461" spans="1:27" x14ac:dyDescent="0.35">
      <c r="A461" s="2" t="s">
        <v>976</v>
      </c>
      <c r="B461" s="2" t="s">
        <v>54</v>
      </c>
      <c r="C461" s="2" t="s">
        <v>94</v>
      </c>
      <c r="D461" t="s">
        <v>977</v>
      </c>
      <c r="E461" s="2" t="s">
        <v>27</v>
      </c>
      <c r="F461" s="2">
        <v>19</v>
      </c>
      <c r="G461" s="2" t="s">
        <v>57</v>
      </c>
      <c r="I461" s="3">
        <f>IF(ISBLANK(Table1[[#This Row],[Attendance (%)]]),AVERAGE(H461:H5459),Table1[[#This Row],[Attendance (%)]])</f>
        <v>75.487314130970148</v>
      </c>
      <c r="J461">
        <v>40.78</v>
      </c>
      <c r="K461">
        <v>79.569999999999993</v>
      </c>
      <c r="L461">
        <v>68.87</v>
      </c>
      <c r="M461" s="3">
        <f>IF(ISBLANK(Table1[[#This Row],[Assignments_Avg]]),AVERAGE(L461:L5459),Table1[[#This Row],[Assignments_Avg]])</f>
        <v>68.87</v>
      </c>
      <c r="N461">
        <v>72.52</v>
      </c>
      <c r="O461">
        <v>1.67</v>
      </c>
      <c r="P461">
        <v>54.3</v>
      </c>
      <c r="Q461">
        <v>95.03</v>
      </c>
      <c r="R461" s="2" t="s">
        <v>77</v>
      </c>
      <c r="S461" s="2" t="str">
        <f>IF(Table1[[#This Row],[Grade]]="F","Fail","Passes")</f>
        <v>Passes</v>
      </c>
      <c r="T461">
        <v>27.1</v>
      </c>
      <c r="U461" t="s">
        <v>30</v>
      </c>
      <c r="V461" t="s">
        <v>31</v>
      </c>
      <c r="W461" t="s">
        <v>40</v>
      </c>
      <c r="X461" t="str">
        <f>IF(ISBLANK(Table1[[#This Row],[Parent_Education_Level]]),"None",Table1[[#This Row],[Parent_Education_Level]])</f>
        <v>None</v>
      </c>
      <c r="Y461" t="s">
        <v>48</v>
      </c>
      <c r="Z461">
        <v>7</v>
      </c>
      <c r="AA461">
        <v>6.1</v>
      </c>
    </row>
    <row r="462" spans="1:27" x14ac:dyDescent="0.35">
      <c r="A462" s="2" t="s">
        <v>978</v>
      </c>
      <c r="B462" s="2" t="s">
        <v>71</v>
      </c>
      <c r="C462" s="2" t="s">
        <v>43</v>
      </c>
      <c r="D462" t="s">
        <v>979</v>
      </c>
      <c r="E462" s="2" t="s">
        <v>38</v>
      </c>
      <c r="F462" s="2">
        <v>21</v>
      </c>
      <c r="G462" s="2" t="s">
        <v>51</v>
      </c>
      <c r="H462">
        <v>63.44</v>
      </c>
      <c r="I462" s="3">
        <f>IF(ISBLANK(Table1[[#This Row],[Attendance (%)]]),AVERAGE(H462:H5460),Table1[[#This Row],[Attendance (%)]])</f>
        <v>63.44</v>
      </c>
      <c r="J462">
        <v>50.81</v>
      </c>
      <c r="K462">
        <v>79.489999999999995</v>
      </c>
      <c r="L462">
        <v>50.36</v>
      </c>
      <c r="M462" s="3">
        <f>IF(ISBLANK(Table1[[#This Row],[Assignments_Avg]]),AVERAGE(L462:L5460),Table1[[#This Row],[Assignments_Avg]])</f>
        <v>50.36</v>
      </c>
      <c r="N462">
        <v>61.76</v>
      </c>
      <c r="O462">
        <v>1.82</v>
      </c>
      <c r="P462">
        <v>58.86</v>
      </c>
      <c r="Q462">
        <v>96.07</v>
      </c>
      <c r="R462" s="2" t="s">
        <v>46</v>
      </c>
      <c r="S462" s="2" t="str">
        <f>IF(Table1[[#This Row],[Grade]]="F","Fail","Passes")</f>
        <v>Passes</v>
      </c>
      <c r="T462">
        <v>14.8</v>
      </c>
      <c r="U462" t="s">
        <v>30</v>
      </c>
      <c r="V462" t="s">
        <v>30</v>
      </c>
      <c r="W462" t="s">
        <v>69</v>
      </c>
      <c r="X462" t="str">
        <f>IF(ISBLANK(Table1[[#This Row],[Parent_Education_Level]]),"None",Table1[[#This Row],[Parent_Education_Level]])</f>
        <v>Bachelor's</v>
      </c>
      <c r="Y462" t="s">
        <v>48</v>
      </c>
      <c r="Z462">
        <v>8</v>
      </c>
      <c r="AA462">
        <v>8.6</v>
      </c>
    </row>
    <row r="463" spans="1:27" x14ac:dyDescent="0.35">
      <c r="A463" s="2" t="s">
        <v>980</v>
      </c>
      <c r="B463" s="2" t="s">
        <v>42</v>
      </c>
      <c r="C463" s="2" t="s">
        <v>94</v>
      </c>
      <c r="D463" t="s">
        <v>981</v>
      </c>
      <c r="E463" s="2" t="s">
        <v>38</v>
      </c>
      <c r="F463" s="2">
        <v>18</v>
      </c>
      <c r="G463" s="2" t="s">
        <v>28</v>
      </c>
      <c r="H463">
        <v>62.19</v>
      </c>
      <c r="I463" s="3">
        <f>IF(ISBLANK(Table1[[#This Row],[Attendance (%)]]),AVERAGE(H463:H5461),Table1[[#This Row],[Attendance (%)]])</f>
        <v>62.19</v>
      </c>
      <c r="J463">
        <v>60.53</v>
      </c>
      <c r="K463">
        <v>82.3</v>
      </c>
      <c r="L463">
        <v>70.709999999999994</v>
      </c>
      <c r="M463" s="3">
        <f>IF(ISBLANK(Table1[[#This Row],[Assignments_Avg]]),AVERAGE(L463:L5461),Table1[[#This Row],[Assignments_Avg]])</f>
        <v>70.709999999999994</v>
      </c>
      <c r="N463">
        <v>56.88</v>
      </c>
      <c r="O463">
        <v>7.3</v>
      </c>
      <c r="P463">
        <v>57.46</v>
      </c>
      <c r="Q463">
        <v>80.349999999999994</v>
      </c>
      <c r="R463" s="2" t="s">
        <v>29</v>
      </c>
      <c r="S463" s="2" t="str">
        <f>IF(Table1[[#This Row],[Grade]]="F","Fail","Passes")</f>
        <v>Fail</v>
      </c>
      <c r="T463">
        <v>24.1</v>
      </c>
      <c r="U463" t="s">
        <v>31</v>
      </c>
      <c r="V463" t="s">
        <v>31</v>
      </c>
      <c r="X463" t="str">
        <f>IF(ISBLANK(Table1[[#This Row],[Parent_Education_Level]]),"None",Table1[[#This Row],[Parent_Education_Level]])</f>
        <v>None</v>
      </c>
      <c r="Y463" t="s">
        <v>33</v>
      </c>
      <c r="Z463">
        <v>8</v>
      </c>
      <c r="AA463">
        <v>6.7</v>
      </c>
    </row>
    <row r="464" spans="1:27" x14ac:dyDescent="0.35">
      <c r="A464" s="2" t="s">
        <v>982</v>
      </c>
      <c r="B464" s="2" t="s">
        <v>97</v>
      </c>
      <c r="C464" s="2" t="s">
        <v>79</v>
      </c>
      <c r="D464" t="s">
        <v>983</v>
      </c>
      <c r="E464" s="2" t="s">
        <v>27</v>
      </c>
      <c r="F464" s="2">
        <v>24</v>
      </c>
      <c r="G464" s="2" t="s">
        <v>57</v>
      </c>
      <c r="H464">
        <v>64.849999999999994</v>
      </c>
      <c r="I464" s="3">
        <f>IF(ISBLANK(Table1[[#This Row],[Attendance (%)]]),AVERAGE(H464:H5462),Table1[[#This Row],[Attendance (%)]])</f>
        <v>64.849999999999994</v>
      </c>
      <c r="J464">
        <v>54.02</v>
      </c>
      <c r="K464">
        <v>99.55</v>
      </c>
      <c r="L464">
        <v>61.4</v>
      </c>
      <c r="M464" s="3">
        <f>IF(ISBLANK(Table1[[#This Row],[Assignments_Avg]]),AVERAGE(L464:L5462),Table1[[#This Row],[Assignments_Avg]])</f>
        <v>61.4</v>
      </c>
      <c r="N464">
        <v>79.02</v>
      </c>
      <c r="O464">
        <v>8.8800000000000008</v>
      </c>
      <c r="P464">
        <v>96.95</v>
      </c>
      <c r="Q464">
        <v>76.760000000000005</v>
      </c>
      <c r="R464" s="2" t="s">
        <v>29</v>
      </c>
      <c r="S464" s="2" t="str">
        <f>IF(Table1[[#This Row],[Grade]]="F","Fail","Passes")</f>
        <v>Fail</v>
      </c>
      <c r="T464">
        <v>14.1</v>
      </c>
      <c r="U464" t="s">
        <v>31</v>
      </c>
      <c r="V464" t="s">
        <v>31</v>
      </c>
      <c r="W464" t="s">
        <v>32</v>
      </c>
      <c r="X464" t="str">
        <f>IF(ISBLANK(Table1[[#This Row],[Parent_Education_Level]]),"None",Table1[[#This Row],[Parent_Education_Level]])</f>
        <v>High School</v>
      </c>
      <c r="Y464" t="s">
        <v>48</v>
      </c>
      <c r="Z464">
        <v>2</v>
      </c>
      <c r="AA464">
        <v>7.6</v>
      </c>
    </row>
    <row r="465" spans="1:27" x14ac:dyDescent="0.35">
      <c r="A465" s="2" t="s">
        <v>984</v>
      </c>
      <c r="B465" s="2" t="s">
        <v>120</v>
      </c>
      <c r="C465" s="2" t="s">
        <v>36</v>
      </c>
      <c r="D465" t="s">
        <v>985</v>
      </c>
      <c r="E465" s="2" t="s">
        <v>38</v>
      </c>
      <c r="F465" s="2">
        <v>24</v>
      </c>
      <c r="G465" s="2" t="s">
        <v>45</v>
      </c>
      <c r="H465">
        <v>78.86</v>
      </c>
      <c r="I465" s="3">
        <f>IF(ISBLANK(Table1[[#This Row],[Attendance (%)]]),AVERAGE(H465:H5463),Table1[[#This Row],[Attendance (%)]])</f>
        <v>78.86</v>
      </c>
      <c r="J465">
        <v>97.76</v>
      </c>
      <c r="K465">
        <v>63.2</v>
      </c>
      <c r="L465">
        <v>84.17</v>
      </c>
      <c r="M465" s="3">
        <f>IF(ISBLANK(Table1[[#This Row],[Assignments_Avg]]),AVERAGE(L465:L5463),Table1[[#This Row],[Assignments_Avg]])</f>
        <v>84.17</v>
      </c>
      <c r="N465">
        <v>86.28</v>
      </c>
      <c r="O465">
        <v>3.93</v>
      </c>
      <c r="P465">
        <v>84.91</v>
      </c>
      <c r="Q465">
        <v>99.7</v>
      </c>
      <c r="R465" s="2" t="s">
        <v>29</v>
      </c>
      <c r="S465" s="2" t="str">
        <f>IF(Table1[[#This Row],[Grade]]="F","Fail","Passes")</f>
        <v>Fail</v>
      </c>
      <c r="T465">
        <v>26.6</v>
      </c>
      <c r="U465" t="s">
        <v>30</v>
      </c>
      <c r="V465" t="s">
        <v>31</v>
      </c>
      <c r="W465" t="s">
        <v>40</v>
      </c>
      <c r="X465" t="str">
        <f>IF(ISBLANK(Table1[[#This Row],[Parent_Education_Level]]),"None",Table1[[#This Row],[Parent_Education_Level]])</f>
        <v>None</v>
      </c>
      <c r="Y465" t="s">
        <v>48</v>
      </c>
      <c r="Z465">
        <v>7</v>
      </c>
      <c r="AA465">
        <v>7.3</v>
      </c>
    </row>
    <row r="466" spans="1:27" x14ac:dyDescent="0.35">
      <c r="A466" s="2" t="s">
        <v>986</v>
      </c>
      <c r="B466" s="2" t="s">
        <v>35</v>
      </c>
      <c r="C466" s="2" t="s">
        <v>79</v>
      </c>
      <c r="D466" t="s">
        <v>987</v>
      </c>
      <c r="E466" s="2" t="s">
        <v>27</v>
      </c>
      <c r="F466" s="2">
        <v>22</v>
      </c>
      <c r="G466" s="2" t="s">
        <v>57</v>
      </c>
      <c r="H466">
        <v>77.23</v>
      </c>
      <c r="I466" s="3">
        <f>IF(ISBLANK(Table1[[#This Row],[Attendance (%)]]),AVERAGE(H466:H5464),Table1[[#This Row],[Attendance (%)]])</f>
        <v>77.23</v>
      </c>
      <c r="J466">
        <v>79.099999999999994</v>
      </c>
      <c r="K466">
        <v>67.92</v>
      </c>
      <c r="L466">
        <v>59.72</v>
      </c>
      <c r="M466" s="3">
        <f>IF(ISBLANK(Table1[[#This Row],[Assignments_Avg]]),AVERAGE(L466:L5464),Table1[[#This Row],[Assignments_Avg]])</f>
        <v>59.72</v>
      </c>
      <c r="N466">
        <v>64.19</v>
      </c>
      <c r="O466">
        <v>1.36</v>
      </c>
      <c r="P466">
        <v>70.56</v>
      </c>
      <c r="Q466">
        <v>78.97</v>
      </c>
      <c r="R466" s="2" t="s">
        <v>29</v>
      </c>
      <c r="S466" s="2" t="str">
        <f>IF(Table1[[#This Row],[Grade]]="F","Fail","Passes")</f>
        <v>Fail</v>
      </c>
      <c r="T466">
        <v>14.4</v>
      </c>
      <c r="U466" t="s">
        <v>31</v>
      </c>
      <c r="V466" t="s">
        <v>31</v>
      </c>
      <c r="X466" t="str">
        <f>IF(ISBLANK(Table1[[#This Row],[Parent_Education_Level]]),"None",Table1[[#This Row],[Parent_Education_Level]])</f>
        <v>None</v>
      </c>
      <c r="Y466" t="s">
        <v>48</v>
      </c>
      <c r="Z466">
        <v>4</v>
      </c>
      <c r="AA466">
        <v>8.3000000000000007</v>
      </c>
    </row>
    <row r="467" spans="1:27" x14ac:dyDescent="0.35">
      <c r="A467" s="2" t="s">
        <v>988</v>
      </c>
      <c r="B467" s="2" t="s">
        <v>24</v>
      </c>
      <c r="C467" s="2" t="s">
        <v>55</v>
      </c>
      <c r="D467" t="s">
        <v>989</v>
      </c>
      <c r="E467" s="2" t="s">
        <v>38</v>
      </c>
      <c r="F467" s="2">
        <v>22</v>
      </c>
      <c r="G467" s="2" t="s">
        <v>28</v>
      </c>
      <c r="H467">
        <v>74.569999999999993</v>
      </c>
      <c r="I467" s="3">
        <f>IF(ISBLANK(Table1[[#This Row],[Attendance (%)]]),AVERAGE(H467:H5465),Table1[[#This Row],[Attendance (%)]])</f>
        <v>74.569999999999993</v>
      </c>
      <c r="J467">
        <v>57.82</v>
      </c>
      <c r="K467">
        <v>88.28</v>
      </c>
      <c r="L467">
        <v>92.11</v>
      </c>
      <c r="M467" s="3">
        <f>IF(ISBLANK(Table1[[#This Row],[Assignments_Avg]]),AVERAGE(L467:L5465),Table1[[#This Row],[Assignments_Avg]])</f>
        <v>92.11</v>
      </c>
      <c r="N467">
        <v>86.76</v>
      </c>
      <c r="O467">
        <v>5.86</v>
      </c>
      <c r="P467">
        <v>91.11</v>
      </c>
      <c r="Q467">
        <v>96.37</v>
      </c>
      <c r="R467" s="2" t="s">
        <v>29</v>
      </c>
      <c r="S467" s="2" t="str">
        <f>IF(Table1[[#This Row],[Grade]]="F","Fail","Passes")</f>
        <v>Fail</v>
      </c>
      <c r="T467">
        <v>9.6999999999999993</v>
      </c>
      <c r="U467" t="s">
        <v>30</v>
      </c>
      <c r="V467" t="s">
        <v>31</v>
      </c>
      <c r="W467" t="s">
        <v>62</v>
      </c>
      <c r="X467" t="str">
        <f>IF(ISBLANK(Table1[[#This Row],[Parent_Education_Level]]),"None",Table1[[#This Row],[Parent_Education_Level]])</f>
        <v>PhD</v>
      </c>
      <c r="Y467" t="s">
        <v>48</v>
      </c>
      <c r="Z467">
        <v>4</v>
      </c>
      <c r="AA467">
        <v>8.1</v>
      </c>
    </row>
    <row r="468" spans="1:27" x14ac:dyDescent="0.35">
      <c r="A468" s="2" t="s">
        <v>990</v>
      </c>
      <c r="B468" s="2" t="s">
        <v>59</v>
      </c>
      <c r="C468" s="2" t="s">
        <v>25</v>
      </c>
      <c r="D468" t="s">
        <v>991</v>
      </c>
      <c r="E468" s="2" t="s">
        <v>27</v>
      </c>
      <c r="F468" s="2">
        <v>18</v>
      </c>
      <c r="G468" s="2" t="s">
        <v>57</v>
      </c>
      <c r="H468">
        <v>85.88</v>
      </c>
      <c r="I468" s="3">
        <f>IF(ISBLANK(Table1[[#This Row],[Attendance (%)]]),AVERAGE(H468:H5466),Table1[[#This Row],[Attendance (%)]])</f>
        <v>85.88</v>
      </c>
      <c r="J468">
        <v>95.78</v>
      </c>
      <c r="K468">
        <v>74.7</v>
      </c>
      <c r="L468">
        <v>63.35</v>
      </c>
      <c r="M468" s="3">
        <f>IF(ISBLANK(Table1[[#This Row],[Assignments_Avg]]),AVERAGE(L468:L5466),Table1[[#This Row],[Assignments_Avg]])</f>
        <v>63.35</v>
      </c>
      <c r="N468">
        <v>59.16</v>
      </c>
      <c r="O468">
        <v>2.1</v>
      </c>
      <c r="P468">
        <v>60.8</v>
      </c>
      <c r="Q468">
        <v>95.83</v>
      </c>
      <c r="R468" s="2" t="s">
        <v>39</v>
      </c>
      <c r="S468" s="2" t="str">
        <f>IF(Table1[[#This Row],[Grade]]="F","Fail","Passes")</f>
        <v>Passes</v>
      </c>
      <c r="T468">
        <v>17.2</v>
      </c>
      <c r="U468" t="s">
        <v>31</v>
      </c>
      <c r="V468" t="s">
        <v>31</v>
      </c>
      <c r="W468" t="s">
        <v>62</v>
      </c>
      <c r="X468" t="str">
        <f>IF(ISBLANK(Table1[[#This Row],[Parent_Education_Level]]),"None",Table1[[#This Row],[Parent_Education_Level]])</f>
        <v>PhD</v>
      </c>
      <c r="Y468" t="s">
        <v>48</v>
      </c>
      <c r="Z468">
        <v>9</v>
      </c>
      <c r="AA468">
        <v>8.9</v>
      </c>
    </row>
    <row r="469" spans="1:27" x14ac:dyDescent="0.35">
      <c r="A469" s="2" t="s">
        <v>992</v>
      </c>
      <c r="B469" s="2" t="s">
        <v>120</v>
      </c>
      <c r="C469" s="2" t="s">
        <v>55</v>
      </c>
      <c r="D469" t="s">
        <v>993</v>
      </c>
      <c r="E469" s="2" t="s">
        <v>27</v>
      </c>
      <c r="F469" s="2">
        <v>19</v>
      </c>
      <c r="G469" s="2" t="s">
        <v>28</v>
      </c>
      <c r="H469">
        <v>65.83</v>
      </c>
      <c r="I469" s="3">
        <f>IF(ISBLANK(Table1[[#This Row],[Attendance (%)]]),AVERAGE(H469:H5467),Table1[[#This Row],[Attendance (%)]])</f>
        <v>65.83</v>
      </c>
      <c r="J469">
        <v>84.44</v>
      </c>
      <c r="K469">
        <v>42.24</v>
      </c>
      <c r="L469">
        <v>69.650000000000006</v>
      </c>
      <c r="M469" s="3">
        <f>IF(ISBLANK(Table1[[#This Row],[Assignments_Avg]]),AVERAGE(L469:L5467),Table1[[#This Row],[Assignments_Avg]])</f>
        <v>69.650000000000006</v>
      </c>
      <c r="N469">
        <v>66.92</v>
      </c>
      <c r="O469">
        <v>0.64</v>
      </c>
      <c r="P469">
        <v>96.55</v>
      </c>
      <c r="Q469">
        <v>64.48</v>
      </c>
      <c r="R469" s="2" t="s">
        <v>77</v>
      </c>
      <c r="S469" s="2" t="str">
        <f>IF(Table1[[#This Row],[Grade]]="F","Fail","Passes")</f>
        <v>Passes</v>
      </c>
      <c r="T469">
        <v>8.4</v>
      </c>
      <c r="U469" t="s">
        <v>30</v>
      </c>
      <c r="V469" t="s">
        <v>31</v>
      </c>
      <c r="W469" t="s">
        <v>69</v>
      </c>
      <c r="X469" t="str">
        <f>IF(ISBLANK(Table1[[#This Row],[Parent_Education_Level]]),"None",Table1[[#This Row],[Parent_Education_Level]])</f>
        <v>Bachelor's</v>
      </c>
      <c r="Y469" t="s">
        <v>48</v>
      </c>
      <c r="Z469">
        <v>7</v>
      </c>
      <c r="AA469">
        <v>5.9</v>
      </c>
    </row>
    <row r="470" spans="1:27" x14ac:dyDescent="0.35">
      <c r="A470" s="2" t="s">
        <v>994</v>
      </c>
      <c r="B470" s="2" t="s">
        <v>42</v>
      </c>
      <c r="C470" s="2" t="s">
        <v>25</v>
      </c>
      <c r="D470" t="s">
        <v>995</v>
      </c>
      <c r="E470" s="2" t="s">
        <v>27</v>
      </c>
      <c r="F470" s="2">
        <v>19</v>
      </c>
      <c r="G470" s="2" t="s">
        <v>45</v>
      </c>
      <c r="H470">
        <v>89.1</v>
      </c>
      <c r="I470" s="3">
        <f>IF(ISBLANK(Table1[[#This Row],[Attendance (%)]]),AVERAGE(H470:H5468),Table1[[#This Row],[Attendance (%)]])</f>
        <v>89.1</v>
      </c>
      <c r="J470">
        <v>57.08</v>
      </c>
      <c r="K470">
        <v>90.58</v>
      </c>
      <c r="L470">
        <v>64.900000000000006</v>
      </c>
      <c r="M470" s="3">
        <f>IF(ISBLANK(Table1[[#This Row],[Assignments_Avg]]),AVERAGE(L470:L5468),Table1[[#This Row],[Assignments_Avg]])</f>
        <v>64.900000000000006</v>
      </c>
      <c r="N470">
        <v>87.24</v>
      </c>
      <c r="O470">
        <v>8.86</v>
      </c>
      <c r="P470">
        <v>84.85</v>
      </c>
      <c r="Q470">
        <v>50.69</v>
      </c>
      <c r="R470" s="2" t="s">
        <v>61</v>
      </c>
      <c r="S470" s="2" t="str">
        <f>IF(Table1[[#This Row],[Grade]]="F","Fail","Passes")</f>
        <v>Passes</v>
      </c>
      <c r="T470">
        <v>19.7</v>
      </c>
      <c r="U470" t="s">
        <v>30</v>
      </c>
      <c r="V470" t="s">
        <v>31</v>
      </c>
      <c r="W470" t="s">
        <v>47</v>
      </c>
      <c r="X470" t="str">
        <f>IF(ISBLANK(Table1[[#This Row],[Parent_Education_Level]]),"None",Table1[[#This Row],[Parent_Education_Level]])</f>
        <v>Master's</v>
      </c>
      <c r="Y470" t="s">
        <v>48</v>
      </c>
      <c r="Z470">
        <v>5</v>
      </c>
      <c r="AA470">
        <v>4.8</v>
      </c>
    </row>
    <row r="471" spans="1:27" x14ac:dyDescent="0.35">
      <c r="A471" s="2" t="s">
        <v>996</v>
      </c>
      <c r="B471" s="2" t="s">
        <v>35</v>
      </c>
      <c r="C471" s="2" t="s">
        <v>36</v>
      </c>
      <c r="D471" t="s">
        <v>997</v>
      </c>
      <c r="E471" s="2" t="s">
        <v>27</v>
      </c>
      <c r="F471" s="2">
        <v>20</v>
      </c>
      <c r="G471" s="2" t="s">
        <v>51</v>
      </c>
      <c r="I471" s="3">
        <f>IF(ISBLANK(Table1[[#This Row],[Attendance (%)]]),AVERAGE(H471:H5469),Table1[[#This Row],[Attendance (%)]])</f>
        <v>75.491616086849405</v>
      </c>
      <c r="J471">
        <v>62.73</v>
      </c>
      <c r="K471">
        <v>43.09</v>
      </c>
      <c r="L471">
        <v>82.2</v>
      </c>
      <c r="M471" s="3">
        <f>IF(ISBLANK(Table1[[#This Row],[Assignments_Avg]]),AVERAGE(L471:L5469),Table1[[#This Row],[Assignments_Avg]])</f>
        <v>82.2</v>
      </c>
      <c r="N471">
        <v>83.01</v>
      </c>
      <c r="O471">
        <v>8.7100000000000009</v>
      </c>
      <c r="P471">
        <v>77.98</v>
      </c>
      <c r="Q471">
        <v>71.959999999999994</v>
      </c>
      <c r="R471" s="2" t="s">
        <v>61</v>
      </c>
      <c r="S471" s="2" t="str">
        <f>IF(Table1[[#This Row],[Grade]]="F","Fail","Passes")</f>
        <v>Passes</v>
      </c>
      <c r="T471">
        <v>19.399999999999999</v>
      </c>
      <c r="U471" t="s">
        <v>30</v>
      </c>
      <c r="V471" t="s">
        <v>31</v>
      </c>
      <c r="W471" t="s">
        <v>69</v>
      </c>
      <c r="X471" t="str">
        <f>IF(ISBLANK(Table1[[#This Row],[Parent_Education_Level]]),"None",Table1[[#This Row],[Parent_Education_Level]])</f>
        <v>Bachelor's</v>
      </c>
      <c r="Y471" t="s">
        <v>52</v>
      </c>
      <c r="Z471">
        <v>5</v>
      </c>
      <c r="AA471">
        <v>7.8</v>
      </c>
    </row>
    <row r="472" spans="1:27" x14ac:dyDescent="0.35">
      <c r="A472" s="2" t="s">
        <v>998</v>
      </c>
      <c r="B472" s="2" t="s">
        <v>42</v>
      </c>
      <c r="C472" s="2" t="s">
        <v>94</v>
      </c>
      <c r="D472" t="s">
        <v>999</v>
      </c>
      <c r="E472" s="2" t="s">
        <v>27</v>
      </c>
      <c r="F472" s="2">
        <v>23</v>
      </c>
      <c r="G472" s="2" t="s">
        <v>57</v>
      </c>
      <c r="H472">
        <v>89.13</v>
      </c>
      <c r="I472" s="3">
        <f>IF(ISBLANK(Table1[[#This Row],[Attendance (%)]]),AVERAGE(H472:H5470),Table1[[#This Row],[Attendance (%)]])</f>
        <v>89.13</v>
      </c>
      <c r="J472">
        <v>51.97</v>
      </c>
      <c r="K472">
        <v>50.25</v>
      </c>
      <c r="L472">
        <v>55.06</v>
      </c>
      <c r="M472" s="3">
        <f>IF(ISBLANK(Table1[[#This Row],[Assignments_Avg]]),AVERAGE(L472:L5470),Table1[[#This Row],[Assignments_Avg]])</f>
        <v>55.06</v>
      </c>
      <c r="N472">
        <v>63.53</v>
      </c>
      <c r="O472">
        <v>9.76</v>
      </c>
      <c r="P472">
        <v>89.73</v>
      </c>
      <c r="Q472">
        <v>93.07</v>
      </c>
      <c r="R472" s="2" t="s">
        <v>61</v>
      </c>
      <c r="S472" s="2" t="str">
        <f>IF(Table1[[#This Row],[Grade]]="F","Fail","Passes")</f>
        <v>Passes</v>
      </c>
      <c r="T472">
        <v>17.3</v>
      </c>
      <c r="U472" t="s">
        <v>30</v>
      </c>
      <c r="V472" t="s">
        <v>30</v>
      </c>
      <c r="W472" t="s">
        <v>47</v>
      </c>
      <c r="X472" t="str">
        <f>IF(ISBLANK(Table1[[#This Row],[Parent_Education_Level]]),"None",Table1[[#This Row],[Parent_Education_Level]])</f>
        <v>Master's</v>
      </c>
      <c r="Y472" t="s">
        <v>48</v>
      </c>
      <c r="Z472">
        <v>7</v>
      </c>
      <c r="AA472">
        <v>8.4</v>
      </c>
    </row>
    <row r="473" spans="1:27" x14ac:dyDescent="0.35">
      <c r="A473" s="2" t="s">
        <v>1000</v>
      </c>
      <c r="B473" s="2" t="s">
        <v>59</v>
      </c>
      <c r="C473" s="2" t="s">
        <v>79</v>
      </c>
      <c r="D473" t="s">
        <v>1001</v>
      </c>
      <c r="E473" s="2" t="s">
        <v>38</v>
      </c>
      <c r="F473" s="2">
        <v>23</v>
      </c>
      <c r="G473" s="2" t="s">
        <v>57</v>
      </c>
      <c r="H473">
        <v>83.19</v>
      </c>
      <c r="I473" s="3">
        <f>IF(ISBLANK(Table1[[#This Row],[Attendance (%)]]),AVERAGE(H473:H5471),Table1[[#This Row],[Attendance (%)]])</f>
        <v>83.19</v>
      </c>
      <c r="J473">
        <v>98.26</v>
      </c>
      <c r="K473">
        <v>46.12</v>
      </c>
      <c r="L473">
        <v>73.900000000000006</v>
      </c>
      <c r="M473" s="3">
        <f>IF(ISBLANK(Table1[[#This Row],[Assignments_Avg]]),AVERAGE(L473:L5471),Table1[[#This Row],[Assignments_Avg]])</f>
        <v>73.900000000000006</v>
      </c>
      <c r="N473">
        <v>56.11</v>
      </c>
      <c r="O473">
        <v>4.74</v>
      </c>
      <c r="P473">
        <v>82.24</v>
      </c>
      <c r="Q473">
        <v>91.81</v>
      </c>
      <c r="R473" s="2" t="s">
        <v>46</v>
      </c>
      <c r="S473" s="2" t="str">
        <f>IF(Table1[[#This Row],[Grade]]="F","Fail","Passes")</f>
        <v>Passes</v>
      </c>
      <c r="T473">
        <v>20.100000000000001</v>
      </c>
      <c r="U473" t="s">
        <v>30</v>
      </c>
      <c r="V473" t="s">
        <v>31</v>
      </c>
      <c r="W473" t="s">
        <v>40</v>
      </c>
      <c r="X473" t="str">
        <f>IF(ISBLANK(Table1[[#This Row],[Parent_Education_Level]]),"None",Table1[[#This Row],[Parent_Education_Level]])</f>
        <v>None</v>
      </c>
      <c r="Y473" t="s">
        <v>48</v>
      </c>
      <c r="Z473">
        <v>9</v>
      </c>
      <c r="AA473">
        <v>4.3</v>
      </c>
    </row>
    <row r="474" spans="1:27" x14ac:dyDescent="0.35">
      <c r="A474" s="2" t="s">
        <v>1002</v>
      </c>
      <c r="B474" s="2" t="s">
        <v>54</v>
      </c>
      <c r="C474" s="2" t="s">
        <v>43</v>
      </c>
      <c r="D474" t="s">
        <v>1003</v>
      </c>
      <c r="E474" s="2" t="s">
        <v>38</v>
      </c>
      <c r="F474" s="2">
        <v>23</v>
      </c>
      <c r="G474" s="2" t="s">
        <v>28</v>
      </c>
      <c r="H474">
        <v>84.16</v>
      </c>
      <c r="I474" s="3">
        <f>IF(ISBLANK(Table1[[#This Row],[Attendance (%)]]),AVERAGE(H474:H5472),Table1[[#This Row],[Attendance (%)]])</f>
        <v>84.16</v>
      </c>
      <c r="J474">
        <v>71.040000000000006</v>
      </c>
      <c r="K474">
        <v>44.68</v>
      </c>
      <c r="M474" s="3">
        <f>IF(ISBLANK(Table1[[#This Row],[Assignments_Avg]]),AVERAGE(L474:L5472),Table1[[#This Row],[Assignments_Avg]])</f>
        <v>74.820340993328301</v>
      </c>
      <c r="N474">
        <v>52.12</v>
      </c>
      <c r="O474">
        <v>2.94</v>
      </c>
      <c r="P474">
        <v>94.36</v>
      </c>
      <c r="Q474">
        <v>80.180000000000007</v>
      </c>
      <c r="R474" s="2" t="s">
        <v>61</v>
      </c>
      <c r="S474" s="2" t="str">
        <f>IF(Table1[[#This Row],[Grade]]="F","Fail","Passes")</f>
        <v>Passes</v>
      </c>
      <c r="T474">
        <v>29.4</v>
      </c>
      <c r="U474" t="s">
        <v>30</v>
      </c>
      <c r="V474" t="s">
        <v>30</v>
      </c>
      <c r="W474" t="s">
        <v>40</v>
      </c>
      <c r="X474" t="str">
        <f>IF(ISBLANK(Table1[[#This Row],[Parent_Education_Level]]),"None",Table1[[#This Row],[Parent_Education_Level]])</f>
        <v>None</v>
      </c>
      <c r="Y474" t="s">
        <v>48</v>
      </c>
      <c r="Z474">
        <v>6</v>
      </c>
      <c r="AA474">
        <v>5.7</v>
      </c>
    </row>
    <row r="475" spans="1:27" x14ac:dyDescent="0.35">
      <c r="A475" s="2" t="s">
        <v>1004</v>
      </c>
      <c r="B475" s="2" t="s">
        <v>35</v>
      </c>
      <c r="C475" s="2" t="s">
        <v>79</v>
      </c>
      <c r="D475" t="s">
        <v>1005</v>
      </c>
      <c r="E475" s="2" t="s">
        <v>38</v>
      </c>
      <c r="F475" s="2">
        <v>21</v>
      </c>
      <c r="G475" s="2" t="s">
        <v>51</v>
      </c>
      <c r="H475">
        <v>74.08</v>
      </c>
      <c r="I475" s="3">
        <f>IF(ISBLANK(Table1[[#This Row],[Attendance (%)]]),AVERAGE(H475:H5473),Table1[[#This Row],[Attendance (%)]])</f>
        <v>74.08</v>
      </c>
      <c r="J475">
        <v>93.76</v>
      </c>
      <c r="K475">
        <v>41.54</v>
      </c>
      <c r="M475" s="3">
        <f>IF(ISBLANK(Table1[[#This Row],[Assignments_Avg]]),AVERAGE(L475:L5473),Table1[[#This Row],[Assignments_Avg]])</f>
        <v>74.820340993328301</v>
      </c>
      <c r="N475">
        <v>91.9</v>
      </c>
      <c r="O475">
        <v>7.7</v>
      </c>
      <c r="P475">
        <v>91.46</v>
      </c>
      <c r="Q475">
        <v>57.83</v>
      </c>
      <c r="R475" s="2" t="s">
        <v>61</v>
      </c>
      <c r="S475" s="2" t="str">
        <f>IF(Table1[[#This Row],[Grade]]="F","Fail","Passes")</f>
        <v>Passes</v>
      </c>
      <c r="T475">
        <v>14.6</v>
      </c>
      <c r="U475" t="s">
        <v>30</v>
      </c>
      <c r="V475" t="s">
        <v>31</v>
      </c>
      <c r="W475" t="s">
        <v>62</v>
      </c>
      <c r="X475" t="str">
        <f>IF(ISBLANK(Table1[[#This Row],[Parent_Education_Level]]),"None",Table1[[#This Row],[Parent_Education_Level]])</f>
        <v>PhD</v>
      </c>
      <c r="Y475" t="s">
        <v>48</v>
      </c>
      <c r="Z475">
        <v>10</v>
      </c>
      <c r="AA475">
        <v>8</v>
      </c>
    </row>
    <row r="476" spans="1:27" x14ac:dyDescent="0.35">
      <c r="A476" s="2" t="s">
        <v>1006</v>
      </c>
      <c r="B476" s="2" t="s">
        <v>54</v>
      </c>
      <c r="C476" s="2" t="s">
        <v>36</v>
      </c>
      <c r="D476" t="s">
        <v>1007</v>
      </c>
      <c r="E476" s="2" t="s">
        <v>27</v>
      </c>
      <c r="F476" s="2">
        <v>19</v>
      </c>
      <c r="G476" s="2" t="s">
        <v>51</v>
      </c>
      <c r="H476">
        <v>83.35</v>
      </c>
      <c r="I476" s="3">
        <f>IF(ISBLANK(Table1[[#This Row],[Attendance (%)]]),AVERAGE(H476:H5474),Table1[[#This Row],[Attendance (%)]])</f>
        <v>83.35</v>
      </c>
      <c r="J476">
        <v>60.79</v>
      </c>
      <c r="K476">
        <v>43.3</v>
      </c>
      <c r="L476">
        <v>53.67</v>
      </c>
      <c r="M476" s="3">
        <f>IF(ISBLANK(Table1[[#This Row],[Assignments_Avg]]),AVERAGE(L476:L5474),Table1[[#This Row],[Assignments_Avg]])</f>
        <v>53.67</v>
      </c>
      <c r="N476">
        <v>53.76</v>
      </c>
      <c r="O476">
        <v>1.8</v>
      </c>
      <c r="P476">
        <v>59.89</v>
      </c>
      <c r="Q476">
        <v>55.38</v>
      </c>
      <c r="R476" s="2" t="s">
        <v>61</v>
      </c>
      <c r="S476" s="2" t="str">
        <f>IF(Table1[[#This Row],[Grade]]="F","Fail","Passes")</f>
        <v>Passes</v>
      </c>
      <c r="T476">
        <v>15.6</v>
      </c>
      <c r="U476" t="s">
        <v>30</v>
      </c>
      <c r="V476" t="s">
        <v>31</v>
      </c>
      <c r="W476" t="s">
        <v>62</v>
      </c>
      <c r="X476" t="str">
        <f>IF(ISBLANK(Table1[[#This Row],[Parent_Education_Level]]),"None",Table1[[#This Row],[Parent_Education_Level]])</f>
        <v>PhD</v>
      </c>
      <c r="Y476" t="s">
        <v>48</v>
      </c>
      <c r="Z476">
        <v>7</v>
      </c>
      <c r="AA476">
        <v>7.4</v>
      </c>
    </row>
    <row r="477" spans="1:27" x14ac:dyDescent="0.35">
      <c r="A477" s="2" t="s">
        <v>1008</v>
      </c>
      <c r="B477" s="2" t="s">
        <v>59</v>
      </c>
      <c r="C477" s="2" t="s">
        <v>55</v>
      </c>
      <c r="D477" t="s">
        <v>1009</v>
      </c>
      <c r="E477" s="2" t="s">
        <v>38</v>
      </c>
      <c r="F477" s="2">
        <v>20</v>
      </c>
      <c r="G477" s="2" t="s">
        <v>57</v>
      </c>
      <c r="H477">
        <v>53.99</v>
      </c>
      <c r="I477" s="3">
        <f>IF(ISBLANK(Table1[[#This Row],[Attendance (%)]]),AVERAGE(H477:H5475),Table1[[#This Row],[Attendance (%)]])</f>
        <v>53.99</v>
      </c>
      <c r="J477">
        <v>91.65</v>
      </c>
      <c r="K477">
        <v>66.55</v>
      </c>
      <c r="M477" s="3">
        <f>IF(ISBLANK(Table1[[#This Row],[Assignments_Avg]]),AVERAGE(L477:L5475),Table1[[#This Row],[Assignments_Avg]])</f>
        <v>74.825568462679087</v>
      </c>
      <c r="N477">
        <v>55.74</v>
      </c>
      <c r="O477">
        <v>2.4300000000000002</v>
      </c>
      <c r="P477">
        <v>61.98</v>
      </c>
      <c r="Q477">
        <v>97.73</v>
      </c>
      <c r="R477" s="2" t="s">
        <v>46</v>
      </c>
      <c r="S477" s="2" t="str">
        <f>IF(Table1[[#This Row],[Grade]]="F","Fail","Passes")</f>
        <v>Passes</v>
      </c>
      <c r="T477">
        <v>11.9</v>
      </c>
      <c r="U477" t="s">
        <v>30</v>
      </c>
      <c r="V477" t="s">
        <v>30</v>
      </c>
      <c r="W477" t="s">
        <v>40</v>
      </c>
      <c r="X477" t="str">
        <f>IF(ISBLANK(Table1[[#This Row],[Parent_Education_Level]]),"None",Table1[[#This Row],[Parent_Education_Level]])</f>
        <v>None</v>
      </c>
      <c r="Y477" t="s">
        <v>33</v>
      </c>
      <c r="Z477">
        <v>4</v>
      </c>
      <c r="AA477">
        <v>7.8</v>
      </c>
    </row>
    <row r="478" spans="1:27" x14ac:dyDescent="0.35">
      <c r="A478" s="2" t="s">
        <v>1010</v>
      </c>
      <c r="B478" s="2" t="s">
        <v>120</v>
      </c>
      <c r="C478" s="2" t="s">
        <v>43</v>
      </c>
      <c r="D478" t="s">
        <v>1011</v>
      </c>
      <c r="E478" s="2" t="s">
        <v>27</v>
      </c>
      <c r="F478" s="2">
        <v>22</v>
      </c>
      <c r="G478" s="2" t="s">
        <v>57</v>
      </c>
      <c r="H478">
        <v>92.58</v>
      </c>
      <c r="I478" s="3">
        <f>IF(ISBLANK(Table1[[#This Row],[Attendance (%)]]),AVERAGE(H478:H5476),Table1[[#This Row],[Attendance (%)]])</f>
        <v>92.58</v>
      </c>
      <c r="J478">
        <v>43.23</v>
      </c>
      <c r="K478">
        <v>55.17</v>
      </c>
      <c r="L478">
        <v>58.38</v>
      </c>
      <c r="M478" s="3">
        <f>IF(ISBLANK(Table1[[#This Row],[Assignments_Avg]]),AVERAGE(L478:L5476),Table1[[#This Row],[Assignments_Avg]])</f>
        <v>58.38</v>
      </c>
      <c r="N478">
        <v>61.89</v>
      </c>
      <c r="O478">
        <v>2.56</v>
      </c>
      <c r="P478">
        <v>53.25</v>
      </c>
      <c r="Q478">
        <v>71.069999999999993</v>
      </c>
      <c r="R478" s="2" t="s">
        <v>39</v>
      </c>
      <c r="S478" s="2" t="str">
        <f>IF(Table1[[#This Row],[Grade]]="F","Fail","Passes")</f>
        <v>Passes</v>
      </c>
      <c r="T478">
        <v>9.6</v>
      </c>
      <c r="U478" t="s">
        <v>30</v>
      </c>
      <c r="V478" t="s">
        <v>31</v>
      </c>
      <c r="W478" t="s">
        <v>47</v>
      </c>
      <c r="X478" t="str">
        <f>IF(ISBLANK(Table1[[#This Row],[Parent_Education_Level]]),"None",Table1[[#This Row],[Parent_Education_Level]])</f>
        <v>Master's</v>
      </c>
      <c r="Y478" t="s">
        <v>52</v>
      </c>
      <c r="Z478">
        <v>9</v>
      </c>
      <c r="AA478">
        <v>6.7</v>
      </c>
    </row>
    <row r="479" spans="1:27" x14ac:dyDescent="0.35">
      <c r="A479" s="2" t="s">
        <v>1012</v>
      </c>
      <c r="B479" s="2" t="s">
        <v>59</v>
      </c>
      <c r="C479" s="2" t="s">
        <v>94</v>
      </c>
      <c r="D479" t="s">
        <v>1013</v>
      </c>
      <c r="E479" s="2" t="s">
        <v>27</v>
      </c>
      <c r="F479" s="2">
        <v>24</v>
      </c>
      <c r="G479" s="2" t="s">
        <v>28</v>
      </c>
      <c r="H479">
        <v>52.78</v>
      </c>
      <c r="I479" s="3">
        <f>IF(ISBLANK(Table1[[#This Row],[Attendance (%)]]),AVERAGE(H479:H5477),Table1[[#This Row],[Attendance (%)]])</f>
        <v>52.78</v>
      </c>
      <c r="J479">
        <v>98.93</v>
      </c>
      <c r="K479">
        <v>47.59</v>
      </c>
      <c r="L479">
        <v>54.43</v>
      </c>
      <c r="M479" s="3">
        <f>IF(ISBLANK(Table1[[#This Row],[Assignments_Avg]]),AVERAGE(L479:L5477),Table1[[#This Row],[Assignments_Avg]])</f>
        <v>54.43</v>
      </c>
      <c r="N479">
        <v>72.28</v>
      </c>
      <c r="O479">
        <v>9.52</v>
      </c>
      <c r="P479">
        <v>61.01</v>
      </c>
      <c r="Q479">
        <v>82.41</v>
      </c>
      <c r="R479" s="2" t="s">
        <v>77</v>
      </c>
      <c r="S479" s="2" t="str">
        <f>IF(Table1[[#This Row],[Grade]]="F","Fail","Passes")</f>
        <v>Passes</v>
      </c>
      <c r="T479">
        <v>12.2</v>
      </c>
      <c r="U479" t="s">
        <v>30</v>
      </c>
      <c r="V479" t="s">
        <v>31</v>
      </c>
      <c r="W479" t="s">
        <v>69</v>
      </c>
      <c r="X479" t="str">
        <f>IF(ISBLANK(Table1[[#This Row],[Parent_Education_Level]]),"None",Table1[[#This Row],[Parent_Education_Level]])</f>
        <v>Bachelor's</v>
      </c>
      <c r="Y479" t="s">
        <v>33</v>
      </c>
      <c r="Z479">
        <v>8</v>
      </c>
      <c r="AA479">
        <v>5.9</v>
      </c>
    </row>
    <row r="480" spans="1:27" x14ac:dyDescent="0.35">
      <c r="A480" s="2" t="s">
        <v>1014</v>
      </c>
      <c r="B480" s="2" t="s">
        <v>120</v>
      </c>
      <c r="C480" s="2" t="s">
        <v>36</v>
      </c>
      <c r="D480" t="s">
        <v>1015</v>
      </c>
      <c r="E480" s="2" t="s">
        <v>38</v>
      </c>
      <c r="F480" s="2">
        <v>23</v>
      </c>
      <c r="G480" s="2" t="s">
        <v>57</v>
      </c>
      <c r="H480">
        <v>57.44</v>
      </c>
      <c r="I480" s="3">
        <f>IF(ISBLANK(Table1[[#This Row],[Attendance (%)]]),AVERAGE(H480:H5478),Table1[[#This Row],[Attendance (%)]])</f>
        <v>57.44</v>
      </c>
      <c r="J480">
        <v>94.72</v>
      </c>
      <c r="K480">
        <v>79.52</v>
      </c>
      <c r="L480">
        <v>60.12</v>
      </c>
      <c r="M480" s="3">
        <f>IF(ISBLANK(Table1[[#This Row],[Assignments_Avg]]),AVERAGE(L480:L5478),Table1[[#This Row],[Assignments_Avg]])</f>
        <v>60.12</v>
      </c>
      <c r="N480">
        <v>89.49</v>
      </c>
      <c r="O480">
        <v>7.3</v>
      </c>
      <c r="P480">
        <v>67.17</v>
      </c>
      <c r="Q480">
        <v>95.29</v>
      </c>
      <c r="R480" s="2" t="s">
        <v>29</v>
      </c>
      <c r="S480" s="2" t="str">
        <f>IF(Table1[[#This Row],[Grade]]="F","Fail","Passes")</f>
        <v>Fail</v>
      </c>
      <c r="T480">
        <v>10.3</v>
      </c>
      <c r="U480" t="s">
        <v>30</v>
      </c>
      <c r="V480" t="s">
        <v>31</v>
      </c>
      <c r="W480" t="s">
        <v>40</v>
      </c>
      <c r="X480" t="str">
        <f>IF(ISBLANK(Table1[[#This Row],[Parent_Education_Level]]),"None",Table1[[#This Row],[Parent_Education_Level]])</f>
        <v>None</v>
      </c>
      <c r="Y480" t="s">
        <v>52</v>
      </c>
      <c r="Z480">
        <v>9</v>
      </c>
      <c r="AA480">
        <v>8.1</v>
      </c>
    </row>
    <row r="481" spans="1:27" x14ac:dyDescent="0.35">
      <c r="A481" s="2" t="s">
        <v>1016</v>
      </c>
      <c r="B481" s="2" t="s">
        <v>35</v>
      </c>
      <c r="C481" s="2" t="s">
        <v>43</v>
      </c>
      <c r="D481" t="s">
        <v>1017</v>
      </c>
      <c r="E481" s="2" t="s">
        <v>27</v>
      </c>
      <c r="F481" s="2">
        <v>22</v>
      </c>
      <c r="G481" s="2" t="s">
        <v>57</v>
      </c>
      <c r="H481">
        <v>78.84</v>
      </c>
      <c r="I481" s="3">
        <f>IF(ISBLANK(Table1[[#This Row],[Attendance (%)]]),AVERAGE(H481:H5479),Table1[[#This Row],[Attendance (%)]])</f>
        <v>78.84</v>
      </c>
      <c r="J481">
        <v>61.79</v>
      </c>
      <c r="K481">
        <v>53.57</v>
      </c>
      <c r="L481">
        <v>55.13</v>
      </c>
      <c r="M481" s="3">
        <f>IF(ISBLANK(Table1[[#This Row],[Assignments_Avg]]),AVERAGE(L481:L5479),Table1[[#This Row],[Assignments_Avg]])</f>
        <v>55.13</v>
      </c>
      <c r="N481">
        <v>62.37</v>
      </c>
      <c r="O481">
        <v>1.34</v>
      </c>
      <c r="P481">
        <v>51.44</v>
      </c>
      <c r="Q481">
        <v>93.49</v>
      </c>
      <c r="R481" s="2" t="s">
        <v>39</v>
      </c>
      <c r="S481" s="2" t="str">
        <f>IF(Table1[[#This Row],[Grade]]="F","Fail","Passes")</f>
        <v>Passes</v>
      </c>
      <c r="T481">
        <v>15.8</v>
      </c>
      <c r="U481" t="s">
        <v>30</v>
      </c>
      <c r="V481" t="s">
        <v>31</v>
      </c>
      <c r="W481" t="s">
        <v>40</v>
      </c>
      <c r="X481" t="str">
        <f>IF(ISBLANK(Table1[[#This Row],[Parent_Education_Level]]),"None",Table1[[#This Row],[Parent_Education_Level]])</f>
        <v>None</v>
      </c>
      <c r="Y481" t="s">
        <v>33</v>
      </c>
      <c r="Z481">
        <v>5</v>
      </c>
      <c r="AA481">
        <v>6.8</v>
      </c>
    </row>
    <row r="482" spans="1:27" x14ac:dyDescent="0.35">
      <c r="A482" s="2" t="s">
        <v>1018</v>
      </c>
      <c r="B482" s="2" t="s">
        <v>35</v>
      </c>
      <c r="C482" s="2" t="s">
        <v>36</v>
      </c>
      <c r="D482" t="s">
        <v>1019</v>
      </c>
      <c r="E482" s="2" t="s">
        <v>38</v>
      </c>
      <c r="F482" s="2">
        <v>22</v>
      </c>
      <c r="G482" s="2" t="s">
        <v>57</v>
      </c>
      <c r="H482">
        <v>86.97</v>
      </c>
      <c r="I482" s="3">
        <f>IF(ISBLANK(Table1[[#This Row],[Attendance (%)]]),AVERAGE(H482:H5480),Table1[[#This Row],[Attendance (%)]])</f>
        <v>86.97</v>
      </c>
      <c r="J482">
        <v>86.48</v>
      </c>
      <c r="K482">
        <v>41.14</v>
      </c>
      <c r="L482">
        <v>76.05</v>
      </c>
      <c r="M482" s="3">
        <f>IF(ISBLANK(Table1[[#This Row],[Assignments_Avg]]),AVERAGE(L482:L5480),Table1[[#This Row],[Assignments_Avg]])</f>
        <v>76.05</v>
      </c>
      <c r="N482">
        <v>77.180000000000007</v>
      </c>
      <c r="O482">
        <v>0.93</v>
      </c>
      <c r="P482">
        <v>65.75</v>
      </c>
      <c r="Q482">
        <v>78.349999999999994</v>
      </c>
      <c r="R482" s="2" t="s">
        <v>39</v>
      </c>
      <c r="S482" s="2" t="str">
        <f>IF(Table1[[#This Row],[Grade]]="F","Fail","Passes")</f>
        <v>Passes</v>
      </c>
      <c r="T482">
        <v>10.8</v>
      </c>
      <c r="U482" t="s">
        <v>30</v>
      </c>
      <c r="V482" t="s">
        <v>31</v>
      </c>
      <c r="X482" t="str">
        <f>IF(ISBLANK(Table1[[#This Row],[Parent_Education_Level]]),"None",Table1[[#This Row],[Parent_Education_Level]])</f>
        <v>None</v>
      </c>
      <c r="Y482" t="s">
        <v>48</v>
      </c>
      <c r="Z482">
        <v>1</v>
      </c>
      <c r="AA482">
        <v>6.6</v>
      </c>
    </row>
    <row r="483" spans="1:27" x14ac:dyDescent="0.35">
      <c r="A483" s="2" t="s">
        <v>1020</v>
      </c>
      <c r="B483" s="2" t="s">
        <v>97</v>
      </c>
      <c r="C483" s="2" t="s">
        <v>36</v>
      </c>
      <c r="D483" t="s">
        <v>1021</v>
      </c>
      <c r="E483" s="2" t="s">
        <v>27</v>
      </c>
      <c r="F483" s="2">
        <v>18</v>
      </c>
      <c r="G483" s="2" t="s">
        <v>28</v>
      </c>
      <c r="H483">
        <v>53.81</v>
      </c>
      <c r="I483" s="3">
        <f>IF(ISBLANK(Table1[[#This Row],[Attendance (%)]]),AVERAGE(H483:H5481),Table1[[#This Row],[Attendance (%)]])</f>
        <v>53.81</v>
      </c>
      <c r="J483">
        <v>85.14</v>
      </c>
      <c r="K483">
        <v>65.11</v>
      </c>
      <c r="L483">
        <v>99.41</v>
      </c>
      <c r="M483" s="3">
        <f>IF(ISBLANK(Table1[[#This Row],[Assignments_Avg]]),AVERAGE(L483:L5481),Table1[[#This Row],[Assignments_Avg]])</f>
        <v>99.41</v>
      </c>
      <c r="N483">
        <v>54.52</v>
      </c>
      <c r="O483">
        <v>8.43</v>
      </c>
      <c r="P483">
        <v>88.58</v>
      </c>
      <c r="Q483">
        <v>74.400000000000006</v>
      </c>
      <c r="R483" s="2" t="s">
        <v>29</v>
      </c>
      <c r="S483" s="2" t="str">
        <f>IF(Table1[[#This Row],[Grade]]="F","Fail","Passes")</f>
        <v>Fail</v>
      </c>
      <c r="T483">
        <v>17.899999999999999</v>
      </c>
      <c r="U483" t="s">
        <v>31</v>
      </c>
      <c r="V483" t="s">
        <v>31</v>
      </c>
      <c r="W483" t="s">
        <v>62</v>
      </c>
      <c r="X483" t="str">
        <f>IF(ISBLANK(Table1[[#This Row],[Parent_Education_Level]]),"None",Table1[[#This Row],[Parent_Education_Level]])</f>
        <v>PhD</v>
      </c>
      <c r="Y483" t="s">
        <v>33</v>
      </c>
      <c r="Z483">
        <v>8</v>
      </c>
      <c r="AA483">
        <v>7.7</v>
      </c>
    </row>
    <row r="484" spans="1:27" x14ac:dyDescent="0.35">
      <c r="A484" s="2" t="s">
        <v>1022</v>
      </c>
      <c r="B484" s="2" t="s">
        <v>42</v>
      </c>
      <c r="C484" s="2" t="s">
        <v>94</v>
      </c>
      <c r="D484" t="s">
        <v>1023</v>
      </c>
      <c r="E484" s="2" t="s">
        <v>27</v>
      </c>
      <c r="F484" s="2">
        <v>21</v>
      </c>
      <c r="G484" s="2" t="s">
        <v>51</v>
      </c>
      <c r="I484" s="3">
        <f>IF(ISBLANK(Table1[[#This Row],[Attendance (%)]]),AVERAGE(H484:H5482),Table1[[#This Row],[Attendance (%)]])</f>
        <v>75.495471417965987</v>
      </c>
      <c r="J484">
        <v>94.08</v>
      </c>
      <c r="K484">
        <v>58.63</v>
      </c>
      <c r="L484">
        <v>51.72</v>
      </c>
      <c r="M484" s="3">
        <f>IF(ISBLANK(Table1[[#This Row],[Assignments_Avg]]),AVERAGE(L484:L5482),Table1[[#This Row],[Assignments_Avg]])</f>
        <v>51.72</v>
      </c>
      <c r="N484">
        <v>73.23</v>
      </c>
      <c r="O484">
        <v>8.02</v>
      </c>
      <c r="P484">
        <v>92.02</v>
      </c>
      <c r="Q484">
        <v>86.76</v>
      </c>
      <c r="R484" s="2" t="s">
        <v>77</v>
      </c>
      <c r="S484" s="2" t="str">
        <f>IF(Table1[[#This Row],[Grade]]="F","Fail","Passes")</f>
        <v>Passes</v>
      </c>
      <c r="T484">
        <v>12.2</v>
      </c>
      <c r="U484" t="s">
        <v>30</v>
      </c>
      <c r="V484" t="s">
        <v>31</v>
      </c>
      <c r="W484" t="s">
        <v>47</v>
      </c>
      <c r="X484" t="str">
        <f>IF(ISBLANK(Table1[[#This Row],[Parent_Education_Level]]),"None",Table1[[#This Row],[Parent_Education_Level]])</f>
        <v>Master's</v>
      </c>
      <c r="Y484" t="s">
        <v>33</v>
      </c>
      <c r="Z484">
        <v>8</v>
      </c>
      <c r="AA484">
        <v>5</v>
      </c>
    </row>
    <row r="485" spans="1:27" x14ac:dyDescent="0.35">
      <c r="A485" s="2" t="s">
        <v>1024</v>
      </c>
      <c r="B485" s="2" t="s">
        <v>97</v>
      </c>
      <c r="C485" s="2" t="s">
        <v>25</v>
      </c>
      <c r="D485" t="s">
        <v>1025</v>
      </c>
      <c r="E485" s="2" t="s">
        <v>38</v>
      </c>
      <c r="F485" s="2">
        <v>20</v>
      </c>
      <c r="G485" s="2" t="s">
        <v>51</v>
      </c>
      <c r="I485" s="3">
        <f>IF(ISBLANK(Table1[[#This Row],[Attendance (%)]]),AVERAGE(H485:H5483),Table1[[#This Row],[Attendance (%)]])</f>
        <v>75.495471417965987</v>
      </c>
      <c r="J485">
        <v>58.44</v>
      </c>
      <c r="K485">
        <v>59.12</v>
      </c>
      <c r="L485">
        <v>73.06</v>
      </c>
      <c r="M485" s="3">
        <f>IF(ISBLANK(Table1[[#This Row],[Assignments_Avg]]),AVERAGE(L485:L5483),Table1[[#This Row],[Assignments_Avg]])</f>
        <v>73.06</v>
      </c>
      <c r="N485">
        <v>58.88</v>
      </c>
      <c r="O485">
        <v>6.71</v>
      </c>
      <c r="P485">
        <v>50.44</v>
      </c>
      <c r="Q485">
        <v>67.48</v>
      </c>
      <c r="R485" s="2" t="s">
        <v>29</v>
      </c>
      <c r="S485" s="2" t="str">
        <f>IF(Table1[[#This Row],[Grade]]="F","Fail","Passes")</f>
        <v>Fail</v>
      </c>
      <c r="T485">
        <v>15.6</v>
      </c>
      <c r="U485" t="s">
        <v>30</v>
      </c>
      <c r="V485" t="s">
        <v>31</v>
      </c>
      <c r="X485" t="str">
        <f>IF(ISBLANK(Table1[[#This Row],[Parent_Education_Level]]),"None",Table1[[#This Row],[Parent_Education_Level]])</f>
        <v>None</v>
      </c>
      <c r="Y485" t="s">
        <v>48</v>
      </c>
      <c r="Z485">
        <v>7</v>
      </c>
      <c r="AA485">
        <v>6.9</v>
      </c>
    </row>
    <row r="486" spans="1:27" x14ac:dyDescent="0.35">
      <c r="A486" s="2" t="s">
        <v>1026</v>
      </c>
      <c r="B486" s="2" t="s">
        <v>42</v>
      </c>
      <c r="C486" s="2" t="s">
        <v>43</v>
      </c>
      <c r="D486" t="s">
        <v>1027</v>
      </c>
      <c r="E486" s="2" t="s">
        <v>27</v>
      </c>
      <c r="F486" s="2">
        <v>21</v>
      </c>
      <c r="G486" s="2" t="s">
        <v>57</v>
      </c>
      <c r="H486">
        <v>80.3</v>
      </c>
      <c r="I486" s="3">
        <f>IF(ISBLANK(Table1[[#This Row],[Attendance (%)]]),AVERAGE(H486:H5484),Table1[[#This Row],[Attendance (%)]])</f>
        <v>80.3</v>
      </c>
      <c r="J486">
        <v>67.930000000000007</v>
      </c>
      <c r="K486">
        <v>66.72</v>
      </c>
      <c r="L486">
        <v>69.3</v>
      </c>
      <c r="M486" s="3">
        <f>IF(ISBLANK(Table1[[#This Row],[Assignments_Avg]]),AVERAGE(L486:L5484),Table1[[#This Row],[Assignments_Avg]])</f>
        <v>69.3</v>
      </c>
      <c r="N486">
        <v>60.56</v>
      </c>
      <c r="O486">
        <v>1.96</v>
      </c>
      <c r="P486">
        <v>50.36</v>
      </c>
      <c r="Q486">
        <v>81.27</v>
      </c>
      <c r="R486" s="2" t="s">
        <v>39</v>
      </c>
      <c r="S486" s="2" t="str">
        <f>IF(Table1[[#This Row],[Grade]]="F","Fail","Passes")</f>
        <v>Passes</v>
      </c>
      <c r="T486">
        <v>8.1999999999999993</v>
      </c>
      <c r="U486" t="s">
        <v>30</v>
      </c>
      <c r="V486" t="s">
        <v>31</v>
      </c>
      <c r="W486" t="s">
        <v>32</v>
      </c>
      <c r="X486" t="str">
        <f>IF(ISBLANK(Table1[[#This Row],[Parent_Education_Level]]),"None",Table1[[#This Row],[Parent_Education_Level]])</f>
        <v>High School</v>
      </c>
      <c r="Y486" t="s">
        <v>52</v>
      </c>
      <c r="Z486">
        <v>7</v>
      </c>
      <c r="AA486">
        <v>5.5</v>
      </c>
    </row>
    <row r="487" spans="1:27" x14ac:dyDescent="0.35">
      <c r="A487" s="2" t="s">
        <v>1028</v>
      </c>
      <c r="B487" s="2" t="s">
        <v>97</v>
      </c>
      <c r="C487" s="2" t="s">
        <v>94</v>
      </c>
      <c r="D487" t="s">
        <v>1029</v>
      </c>
      <c r="E487" s="2" t="s">
        <v>38</v>
      </c>
      <c r="F487" s="2">
        <v>18</v>
      </c>
      <c r="G487" s="2" t="s">
        <v>28</v>
      </c>
      <c r="H487">
        <v>74.06</v>
      </c>
      <c r="I487" s="3">
        <f>IF(ISBLANK(Table1[[#This Row],[Attendance (%)]]),AVERAGE(H487:H5485),Table1[[#This Row],[Attendance (%)]])</f>
        <v>74.06</v>
      </c>
      <c r="J487">
        <v>91.9</v>
      </c>
      <c r="K487">
        <v>80.13</v>
      </c>
      <c r="L487">
        <v>66.98</v>
      </c>
      <c r="M487" s="3">
        <f>IF(ISBLANK(Table1[[#This Row],[Assignments_Avg]]),AVERAGE(L487:L5485),Table1[[#This Row],[Assignments_Avg]])</f>
        <v>66.98</v>
      </c>
      <c r="N487">
        <v>68.34</v>
      </c>
      <c r="O487">
        <v>4.8</v>
      </c>
      <c r="P487">
        <v>57.32</v>
      </c>
      <c r="Q487">
        <v>51.16</v>
      </c>
      <c r="R487" s="2" t="s">
        <v>39</v>
      </c>
      <c r="S487" s="2" t="str">
        <f>IF(Table1[[#This Row],[Grade]]="F","Fail","Passes")</f>
        <v>Passes</v>
      </c>
      <c r="T487">
        <v>9.1</v>
      </c>
      <c r="U487" t="s">
        <v>30</v>
      </c>
      <c r="V487" t="s">
        <v>30</v>
      </c>
      <c r="W487" t="s">
        <v>32</v>
      </c>
      <c r="X487" t="str">
        <f>IF(ISBLANK(Table1[[#This Row],[Parent_Education_Level]]),"None",Table1[[#This Row],[Parent_Education_Level]])</f>
        <v>High School</v>
      </c>
      <c r="Y487" t="s">
        <v>52</v>
      </c>
      <c r="Z487">
        <v>5</v>
      </c>
      <c r="AA487">
        <v>4.0999999999999996</v>
      </c>
    </row>
    <row r="488" spans="1:27" x14ac:dyDescent="0.35">
      <c r="A488" s="2" t="s">
        <v>1030</v>
      </c>
      <c r="B488" s="2" t="s">
        <v>54</v>
      </c>
      <c r="C488" s="2" t="s">
        <v>36</v>
      </c>
      <c r="D488" t="s">
        <v>1031</v>
      </c>
      <c r="E488" s="2" t="s">
        <v>27</v>
      </c>
      <c r="F488" s="2">
        <v>20</v>
      </c>
      <c r="G488" s="2" t="s">
        <v>45</v>
      </c>
      <c r="H488">
        <v>87.07</v>
      </c>
      <c r="I488" s="3">
        <f>IF(ISBLANK(Table1[[#This Row],[Attendance (%)]]),AVERAGE(H488:H5486),Table1[[#This Row],[Attendance (%)]])</f>
        <v>87.07</v>
      </c>
      <c r="J488">
        <v>86.71</v>
      </c>
      <c r="K488">
        <v>76.989999999999995</v>
      </c>
      <c r="L488">
        <v>66.59</v>
      </c>
      <c r="M488" s="3">
        <f>IF(ISBLANK(Table1[[#This Row],[Assignments_Avg]]),AVERAGE(L488:L5486),Table1[[#This Row],[Assignments_Avg]])</f>
        <v>66.59</v>
      </c>
      <c r="N488">
        <v>88.07</v>
      </c>
      <c r="O488">
        <v>6.03</v>
      </c>
      <c r="P488">
        <v>93.63</v>
      </c>
      <c r="Q488">
        <v>91.22</v>
      </c>
      <c r="R488" s="2" t="s">
        <v>39</v>
      </c>
      <c r="S488" s="2" t="str">
        <f>IF(Table1[[#This Row],[Grade]]="F","Fail","Passes")</f>
        <v>Passes</v>
      </c>
      <c r="T488">
        <v>20.399999999999999</v>
      </c>
      <c r="U488" t="s">
        <v>30</v>
      </c>
      <c r="V488" t="s">
        <v>31</v>
      </c>
      <c r="W488" t="s">
        <v>40</v>
      </c>
      <c r="X488" t="str">
        <f>IF(ISBLANK(Table1[[#This Row],[Parent_Education_Level]]),"None",Table1[[#This Row],[Parent_Education_Level]])</f>
        <v>None</v>
      </c>
      <c r="Y488" t="s">
        <v>33</v>
      </c>
      <c r="Z488">
        <v>8</v>
      </c>
      <c r="AA488">
        <v>7.7</v>
      </c>
    </row>
    <row r="489" spans="1:27" x14ac:dyDescent="0.35">
      <c r="A489" s="2" t="s">
        <v>1032</v>
      </c>
      <c r="B489" s="2" t="s">
        <v>35</v>
      </c>
      <c r="C489" s="2" t="s">
        <v>94</v>
      </c>
      <c r="D489" t="s">
        <v>1033</v>
      </c>
      <c r="E489" s="2" t="s">
        <v>38</v>
      </c>
      <c r="F489" s="2">
        <v>20</v>
      </c>
      <c r="G489" s="2" t="s">
        <v>57</v>
      </c>
      <c r="H489">
        <v>66.42</v>
      </c>
      <c r="I489" s="3">
        <f>IF(ISBLANK(Table1[[#This Row],[Attendance (%)]]),AVERAGE(H489:H5487),Table1[[#This Row],[Attendance (%)]])</f>
        <v>66.42</v>
      </c>
      <c r="J489">
        <v>63.61</v>
      </c>
      <c r="K489">
        <v>96.24</v>
      </c>
      <c r="L489">
        <v>94.75</v>
      </c>
      <c r="M489" s="3">
        <f>IF(ISBLANK(Table1[[#This Row],[Assignments_Avg]]),AVERAGE(L489:L5487),Table1[[#This Row],[Assignments_Avg]])</f>
        <v>94.75</v>
      </c>
      <c r="N489">
        <v>87.2</v>
      </c>
      <c r="O489">
        <v>9.32</v>
      </c>
      <c r="P489">
        <v>73.459999999999994</v>
      </c>
      <c r="Q489">
        <v>99.9</v>
      </c>
      <c r="R489" s="2" t="s">
        <v>77</v>
      </c>
      <c r="S489" s="2" t="str">
        <f>IF(Table1[[#This Row],[Grade]]="F","Fail","Passes")</f>
        <v>Passes</v>
      </c>
      <c r="T489">
        <v>19.100000000000001</v>
      </c>
      <c r="U489" t="s">
        <v>31</v>
      </c>
      <c r="V489" t="s">
        <v>31</v>
      </c>
      <c r="W489" t="s">
        <v>62</v>
      </c>
      <c r="X489" t="str">
        <f>IF(ISBLANK(Table1[[#This Row],[Parent_Education_Level]]),"None",Table1[[#This Row],[Parent_Education_Level]])</f>
        <v>PhD</v>
      </c>
      <c r="Y489" t="s">
        <v>48</v>
      </c>
      <c r="Z489">
        <v>3</v>
      </c>
      <c r="AA489">
        <v>6.4</v>
      </c>
    </row>
    <row r="490" spans="1:27" x14ac:dyDescent="0.35">
      <c r="A490" s="2" t="s">
        <v>1034</v>
      </c>
      <c r="B490" s="2" t="s">
        <v>120</v>
      </c>
      <c r="C490" s="2" t="s">
        <v>25</v>
      </c>
      <c r="D490" t="s">
        <v>1035</v>
      </c>
      <c r="E490" s="2" t="s">
        <v>27</v>
      </c>
      <c r="F490" s="2">
        <v>19</v>
      </c>
      <c r="G490" s="2" t="s">
        <v>28</v>
      </c>
      <c r="I490" s="3">
        <f>IF(ISBLANK(Table1[[#This Row],[Attendance (%)]]),AVERAGE(H490:H5488),Table1[[#This Row],[Attendance (%)]])</f>
        <v>75.494017835026142</v>
      </c>
      <c r="J490">
        <v>90.74</v>
      </c>
      <c r="K490">
        <v>71.06</v>
      </c>
      <c r="M490" s="3">
        <f>IF(ISBLANK(Table1[[#This Row],[Assignments_Avg]]),AVERAGE(L490:L5488),Table1[[#This Row],[Assignments_Avg]])</f>
        <v>74.843413485374214</v>
      </c>
      <c r="N490">
        <v>70.75</v>
      </c>
      <c r="O490">
        <v>1.69</v>
      </c>
      <c r="P490">
        <v>99.15</v>
      </c>
      <c r="Q490">
        <v>97.74</v>
      </c>
      <c r="R490" s="2" t="s">
        <v>29</v>
      </c>
      <c r="S490" s="2" t="str">
        <f>IF(Table1[[#This Row],[Grade]]="F","Fail","Passes")</f>
        <v>Fail</v>
      </c>
      <c r="T490">
        <v>9.3000000000000007</v>
      </c>
      <c r="U490" t="s">
        <v>30</v>
      </c>
      <c r="V490" t="s">
        <v>31</v>
      </c>
      <c r="W490" t="s">
        <v>40</v>
      </c>
      <c r="X490" t="str">
        <f>IF(ISBLANK(Table1[[#This Row],[Parent_Education_Level]]),"None",Table1[[#This Row],[Parent_Education_Level]])</f>
        <v>None</v>
      </c>
      <c r="Y490" t="s">
        <v>48</v>
      </c>
      <c r="Z490">
        <v>5</v>
      </c>
      <c r="AA490">
        <v>8.5</v>
      </c>
    </row>
    <row r="491" spans="1:27" x14ac:dyDescent="0.35">
      <c r="A491" s="2" t="s">
        <v>1036</v>
      </c>
      <c r="B491" s="2" t="s">
        <v>42</v>
      </c>
      <c r="C491" s="2" t="s">
        <v>79</v>
      </c>
      <c r="D491" t="s">
        <v>1037</v>
      </c>
      <c r="E491" s="2" t="s">
        <v>38</v>
      </c>
      <c r="F491" s="2">
        <v>21</v>
      </c>
      <c r="G491" s="2" t="s">
        <v>28</v>
      </c>
      <c r="H491">
        <v>95.81</v>
      </c>
      <c r="I491" s="3">
        <f>IF(ISBLANK(Table1[[#This Row],[Attendance (%)]]),AVERAGE(H491:H5489),Table1[[#This Row],[Attendance (%)]])</f>
        <v>95.81</v>
      </c>
      <c r="J491">
        <v>42.82</v>
      </c>
      <c r="K491">
        <v>68.349999999999994</v>
      </c>
      <c r="L491">
        <v>88.75</v>
      </c>
      <c r="M491" s="3">
        <f>IF(ISBLANK(Table1[[#This Row],[Assignments_Avg]]),AVERAGE(L491:L5489),Table1[[#This Row],[Assignments_Avg]])</f>
        <v>88.75</v>
      </c>
      <c r="N491">
        <v>55.93</v>
      </c>
      <c r="O491">
        <v>5.15</v>
      </c>
      <c r="P491">
        <v>94.37</v>
      </c>
      <c r="Q491">
        <v>67.989999999999995</v>
      </c>
      <c r="R491" s="2" t="s">
        <v>39</v>
      </c>
      <c r="S491" s="2" t="str">
        <f>IF(Table1[[#This Row],[Grade]]="F","Fail","Passes")</f>
        <v>Passes</v>
      </c>
      <c r="T491">
        <v>12.4</v>
      </c>
      <c r="U491" t="s">
        <v>30</v>
      </c>
      <c r="V491" t="s">
        <v>31</v>
      </c>
      <c r="W491" t="s">
        <v>32</v>
      </c>
      <c r="X491" t="str">
        <f>IF(ISBLANK(Table1[[#This Row],[Parent_Education_Level]]),"None",Table1[[#This Row],[Parent_Education_Level]])</f>
        <v>High School</v>
      </c>
      <c r="Y491" t="s">
        <v>33</v>
      </c>
      <c r="Z491">
        <v>10</v>
      </c>
      <c r="AA491">
        <v>6.5</v>
      </c>
    </row>
    <row r="492" spans="1:27" x14ac:dyDescent="0.35">
      <c r="A492" s="2" t="s">
        <v>1038</v>
      </c>
      <c r="B492" s="2" t="s">
        <v>59</v>
      </c>
      <c r="C492" s="2" t="s">
        <v>43</v>
      </c>
      <c r="D492" t="s">
        <v>1039</v>
      </c>
      <c r="E492" s="2" t="s">
        <v>38</v>
      </c>
      <c r="F492" s="2">
        <v>21</v>
      </c>
      <c r="G492" s="2" t="s">
        <v>57</v>
      </c>
      <c r="H492">
        <v>97.78</v>
      </c>
      <c r="I492" s="3">
        <f>IF(ISBLANK(Table1[[#This Row],[Attendance (%)]]),AVERAGE(H492:H5490),Table1[[#This Row],[Attendance (%)]])</f>
        <v>97.78</v>
      </c>
      <c r="J492">
        <v>86.92</v>
      </c>
      <c r="K492">
        <v>52.8</v>
      </c>
      <c r="L492">
        <v>62.65</v>
      </c>
      <c r="M492" s="3">
        <f>IF(ISBLANK(Table1[[#This Row],[Assignments_Avg]]),AVERAGE(L492:L5490),Table1[[#This Row],[Assignments_Avg]])</f>
        <v>62.65</v>
      </c>
      <c r="N492">
        <v>64.03</v>
      </c>
      <c r="O492">
        <v>1.58</v>
      </c>
      <c r="P492">
        <v>94.51</v>
      </c>
      <c r="Q492">
        <v>76.56</v>
      </c>
      <c r="R492" s="2" t="s">
        <v>39</v>
      </c>
      <c r="S492" s="2" t="str">
        <f>IF(Table1[[#This Row],[Grade]]="F","Fail","Passes")</f>
        <v>Passes</v>
      </c>
      <c r="T492">
        <v>10.5</v>
      </c>
      <c r="U492" t="s">
        <v>30</v>
      </c>
      <c r="V492" t="s">
        <v>31</v>
      </c>
      <c r="W492" t="s">
        <v>32</v>
      </c>
      <c r="X492" t="str">
        <f>IF(ISBLANK(Table1[[#This Row],[Parent_Education_Level]]),"None",Table1[[#This Row],[Parent_Education_Level]])</f>
        <v>High School</v>
      </c>
      <c r="Y492" t="s">
        <v>48</v>
      </c>
      <c r="Z492">
        <v>10</v>
      </c>
      <c r="AA492">
        <v>4.0999999999999996</v>
      </c>
    </row>
    <row r="493" spans="1:27" x14ac:dyDescent="0.35">
      <c r="A493" s="2" t="s">
        <v>1040</v>
      </c>
      <c r="B493" s="2" t="s">
        <v>42</v>
      </c>
      <c r="C493" s="2" t="s">
        <v>25</v>
      </c>
      <c r="D493" t="s">
        <v>1041</v>
      </c>
      <c r="E493" s="2" t="s">
        <v>27</v>
      </c>
      <c r="F493" s="2">
        <v>19</v>
      </c>
      <c r="G493" s="2" t="s">
        <v>28</v>
      </c>
      <c r="H493">
        <v>96.35</v>
      </c>
      <c r="I493" s="3">
        <f>IF(ISBLANK(Table1[[#This Row],[Attendance (%)]]),AVERAGE(H493:H5491),Table1[[#This Row],[Attendance (%)]])</f>
        <v>96.35</v>
      </c>
      <c r="J493">
        <v>52.41</v>
      </c>
      <c r="K493">
        <v>85.32</v>
      </c>
      <c r="L493">
        <v>69.16</v>
      </c>
      <c r="M493" s="3">
        <f>IF(ISBLANK(Table1[[#This Row],[Assignments_Avg]]),AVERAGE(L493:L5491),Table1[[#This Row],[Assignments_Avg]])</f>
        <v>69.16</v>
      </c>
      <c r="N493">
        <v>75.27</v>
      </c>
      <c r="O493">
        <v>4.4400000000000004</v>
      </c>
      <c r="P493">
        <v>56.42</v>
      </c>
      <c r="Q493">
        <v>61.81</v>
      </c>
      <c r="R493" s="2" t="s">
        <v>39</v>
      </c>
      <c r="S493" s="2" t="str">
        <f>IF(Table1[[#This Row],[Grade]]="F","Fail","Passes")</f>
        <v>Passes</v>
      </c>
      <c r="T493">
        <v>24.9</v>
      </c>
      <c r="U493" t="s">
        <v>31</v>
      </c>
      <c r="V493" t="s">
        <v>31</v>
      </c>
      <c r="W493" t="s">
        <v>69</v>
      </c>
      <c r="X493" t="str">
        <f>IF(ISBLANK(Table1[[#This Row],[Parent_Education_Level]]),"None",Table1[[#This Row],[Parent_Education_Level]])</f>
        <v>Bachelor's</v>
      </c>
      <c r="Y493" t="s">
        <v>48</v>
      </c>
      <c r="Z493">
        <v>9</v>
      </c>
      <c r="AA493">
        <v>6</v>
      </c>
    </row>
    <row r="494" spans="1:27" x14ac:dyDescent="0.35">
      <c r="A494" s="2" t="s">
        <v>1042</v>
      </c>
      <c r="B494" s="2" t="s">
        <v>120</v>
      </c>
      <c r="C494" s="2" t="s">
        <v>55</v>
      </c>
      <c r="D494" t="s">
        <v>1043</v>
      </c>
      <c r="E494" s="2" t="s">
        <v>38</v>
      </c>
      <c r="F494" s="2">
        <v>22</v>
      </c>
      <c r="G494" s="2" t="s">
        <v>57</v>
      </c>
      <c r="H494">
        <v>63.12</v>
      </c>
      <c r="I494" s="3">
        <f>IF(ISBLANK(Table1[[#This Row],[Attendance (%)]]),AVERAGE(H494:H5492),Table1[[#This Row],[Attendance (%)]])</f>
        <v>63.12</v>
      </c>
      <c r="J494">
        <v>57.17</v>
      </c>
      <c r="K494">
        <v>48.45</v>
      </c>
      <c r="L494">
        <v>71.010000000000005</v>
      </c>
      <c r="M494" s="3">
        <f>IF(ISBLANK(Table1[[#This Row],[Assignments_Avg]]),AVERAGE(L494:L5492),Table1[[#This Row],[Assignments_Avg]])</f>
        <v>71.010000000000005</v>
      </c>
      <c r="N494">
        <v>93.47</v>
      </c>
      <c r="O494">
        <v>2</v>
      </c>
      <c r="P494">
        <v>73.760000000000005</v>
      </c>
      <c r="Q494">
        <v>65.150000000000006</v>
      </c>
      <c r="R494" s="2" t="s">
        <v>77</v>
      </c>
      <c r="S494" s="2" t="str">
        <f>IF(Table1[[#This Row],[Grade]]="F","Fail","Passes")</f>
        <v>Passes</v>
      </c>
      <c r="T494">
        <v>14.1</v>
      </c>
      <c r="U494" t="s">
        <v>31</v>
      </c>
      <c r="V494" t="s">
        <v>31</v>
      </c>
      <c r="W494" t="s">
        <v>40</v>
      </c>
      <c r="X494" t="str">
        <f>IF(ISBLANK(Table1[[#This Row],[Parent_Education_Level]]),"None",Table1[[#This Row],[Parent_Education_Level]])</f>
        <v>None</v>
      </c>
      <c r="Y494" t="s">
        <v>48</v>
      </c>
      <c r="Z494">
        <v>8</v>
      </c>
      <c r="AA494">
        <v>4.9000000000000004</v>
      </c>
    </row>
    <row r="495" spans="1:27" x14ac:dyDescent="0.35">
      <c r="A495" s="2" t="s">
        <v>1044</v>
      </c>
      <c r="B495" s="2" t="s">
        <v>97</v>
      </c>
      <c r="C495" s="2" t="s">
        <v>43</v>
      </c>
      <c r="D495" t="s">
        <v>1045</v>
      </c>
      <c r="E495" s="2" t="s">
        <v>27</v>
      </c>
      <c r="F495" s="2">
        <v>18</v>
      </c>
      <c r="G495" s="2" t="s">
        <v>28</v>
      </c>
      <c r="H495">
        <v>61.62</v>
      </c>
      <c r="I495" s="3">
        <f>IF(ISBLANK(Table1[[#This Row],[Attendance (%)]]),AVERAGE(H495:H5493),Table1[[#This Row],[Attendance (%)]])</f>
        <v>61.62</v>
      </c>
      <c r="J495">
        <v>69.59</v>
      </c>
      <c r="K495">
        <v>69.47</v>
      </c>
      <c r="L495">
        <v>65.239999999999995</v>
      </c>
      <c r="M495" s="3">
        <f>IF(ISBLANK(Table1[[#This Row],[Assignments_Avg]]),AVERAGE(L495:L5493),Table1[[#This Row],[Assignments_Avg]])</f>
        <v>65.239999999999995</v>
      </c>
      <c r="N495">
        <v>98.41</v>
      </c>
      <c r="O495">
        <v>8.36</v>
      </c>
      <c r="P495">
        <v>99.68</v>
      </c>
      <c r="Q495">
        <v>72.87</v>
      </c>
      <c r="R495" s="2" t="s">
        <v>29</v>
      </c>
      <c r="S495" s="2" t="str">
        <f>IF(Table1[[#This Row],[Grade]]="F","Fail","Passes")</f>
        <v>Fail</v>
      </c>
      <c r="T495">
        <v>15.1</v>
      </c>
      <c r="U495" t="s">
        <v>30</v>
      </c>
      <c r="V495" t="s">
        <v>31</v>
      </c>
      <c r="W495" t="s">
        <v>40</v>
      </c>
      <c r="X495" t="str">
        <f>IF(ISBLANK(Table1[[#This Row],[Parent_Education_Level]]),"None",Table1[[#This Row],[Parent_Education_Level]])</f>
        <v>None</v>
      </c>
      <c r="Y495" t="s">
        <v>33</v>
      </c>
      <c r="Z495">
        <v>9</v>
      </c>
      <c r="AA495">
        <v>8.6</v>
      </c>
    </row>
    <row r="496" spans="1:27" x14ac:dyDescent="0.35">
      <c r="A496" s="2" t="s">
        <v>1046</v>
      </c>
      <c r="B496" s="2" t="s">
        <v>42</v>
      </c>
      <c r="C496" s="2" t="s">
        <v>25</v>
      </c>
      <c r="D496" t="s">
        <v>1047</v>
      </c>
      <c r="E496" s="2" t="s">
        <v>27</v>
      </c>
      <c r="F496" s="2">
        <v>21</v>
      </c>
      <c r="G496" s="2" t="s">
        <v>57</v>
      </c>
      <c r="H496">
        <v>64.88</v>
      </c>
      <c r="I496" s="3">
        <f>IF(ISBLANK(Table1[[#This Row],[Attendance (%)]]),AVERAGE(H496:H5494),Table1[[#This Row],[Attendance (%)]])</f>
        <v>64.88</v>
      </c>
      <c r="J496">
        <v>66.98</v>
      </c>
      <c r="K496">
        <v>65.28</v>
      </c>
      <c r="L496">
        <v>54.68</v>
      </c>
      <c r="M496" s="3">
        <f>IF(ISBLANK(Table1[[#This Row],[Assignments_Avg]]),AVERAGE(L496:L5494),Table1[[#This Row],[Assignments_Avg]])</f>
        <v>54.68</v>
      </c>
      <c r="N496">
        <v>81.87</v>
      </c>
      <c r="O496">
        <v>2.5499999999999998</v>
      </c>
      <c r="P496">
        <v>57.45</v>
      </c>
      <c r="Q496">
        <v>87.35</v>
      </c>
      <c r="R496" s="2" t="s">
        <v>29</v>
      </c>
      <c r="S496" s="2" t="str">
        <f>IF(Table1[[#This Row],[Grade]]="F","Fail","Passes")</f>
        <v>Fail</v>
      </c>
      <c r="T496">
        <v>21.6</v>
      </c>
      <c r="U496" t="s">
        <v>30</v>
      </c>
      <c r="V496" t="s">
        <v>31</v>
      </c>
      <c r="W496" t="s">
        <v>47</v>
      </c>
      <c r="X496" t="str">
        <f>IF(ISBLANK(Table1[[#This Row],[Parent_Education_Level]]),"None",Table1[[#This Row],[Parent_Education_Level]])</f>
        <v>Master's</v>
      </c>
      <c r="Y496" t="s">
        <v>33</v>
      </c>
      <c r="Z496">
        <v>8</v>
      </c>
      <c r="AA496">
        <v>6.2</v>
      </c>
    </row>
    <row r="497" spans="1:27" x14ac:dyDescent="0.35">
      <c r="A497" s="2" t="s">
        <v>1048</v>
      </c>
      <c r="B497" s="2" t="s">
        <v>24</v>
      </c>
      <c r="C497" s="2" t="s">
        <v>36</v>
      </c>
      <c r="D497" t="s">
        <v>1049</v>
      </c>
      <c r="E497" s="2" t="s">
        <v>38</v>
      </c>
      <c r="F497" s="2">
        <v>19</v>
      </c>
      <c r="G497" s="2" t="s">
        <v>57</v>
      </c>
      <c r="H497">
        <v>72.069999999999993</v>
      </c>
      <c r="I497" s="3">
        <f>IF(ISBLANK(Table1[[#This Row],[Attendance (%)]]),AVERAGE(H497:H5495),Table1[[#This Row],[Attendance (%)]])</f>
        <v>72.069999999999993</v>
      </c>
      <c r="J497">
        <v>71.23</v>
      </c>
      <c r="K497">
        <v>79.5</v>
      </c>
      <c r="L497">
        <v>55.72</v>
      </c>
      <c r="M497" s="3">
        <f>IF(ISBLANK(Table1[[#This Row],[Assignments_Avg]]),AVERAGE(L497:L5495),Table1[[#This Row],[Assignments_Avg]])</f>
        <v>55.72</v>
      </c>
      <c r="N497">
        <v>67.53</v>
      </c>
      <c r="O497">
        <v>4.17</v>
      </c>
      <c r="P497">
        <v>78.709999999999994</v>
      </c>
      <c r="Q497">
        <v>50.89</v>
      </c>
      <c r="R497" s="2" t="s">
        <v>46</v>
      </c>
      <c r="S497" s="2" t="str">
        <f>IF(Table1[[#This Row],[Grade]]="F","Fail","Passes")</f>
        <v>Passes</v>
      </c>
      <c r="T497">
        <v>13.1</v>
      </c>
      <c r="U497" t="s">
        <v>31</v>
      </c>
      <c r="V497" t="s">
        <v>31</v>
      </c>
      <c r="X497" t="str">
        <f>IF(ISBLANK(Table1[[#This Row],[Parent_Education_Level]]),"None",Table1[[#This Row],[Parent_Education_Level]])</f>
        <v>None</v>
      </c>
      <c r="Y497" t="s">
        <v>33</v>
      </c>
      <c r="Z497">
        <v>6</v>
      </c>
      <c r="AA497">
        <v>6.6</v>
      </c>
    </row>
    <row r="498" spans="1:27" x14ac:dyDescent="0.35">
      <c r="A498" s="2" t="s">
        <v>1050</v>
      </c>
      <c r="B498" s="2" t="s">
        <v>54</v>
      </c>
      <c r="C498" s="2" t="s">
        <v>43</v>
      </c>
      <c r="D498" t="s">
        <v>1051</v>
      </c>
      <c r="E498" s="2" t="s">
        <v>38</v>
      </c>
      <c r="F498" s="2">
        <v>24</v>
      </c>
      <c r="G498" s="2" t="s">
        <v>57</v>
      </c>
      <c r="H498">
        <v>65.709999999999994</v>
      </c>
      <c r="I498" s="3">
        <f>IF(ISBLANK(Table1[[#This Row],[Attendance (%)]]),AVERAGE(H498:H5496),Table1[[#This Row],[Attendance (%)]])</f>
        <v>65.709999999999994</v>
      </c>
      <c r="J498">
        <v>72.69</v>
      </c>
      <c r="K498">
        <v>95.06</v>
      </c>
      <c r="L498">
        <v>64.91</v>
      </c>
      <c r="M498" s="3">
        <f>IF(ISBLANK(Table1[[#This Row],[Assignments_Avg]]),AVERAGE(L498:L5496),Table1[[#This Row],[Assignments_Avg]])</f>
        <v>64.91</v>
      </c>
      <c r="N498">
        <v>84.67</v>
      </c>
      <c r="O498">
        <v>4.08</v>
      </c>
      <c r="P498">
        <v>67.209999999999994</v>
      </c>
      <c r="Q498">
        <v>69.69</v>
      </c>
      <c r="R498" s="2" t="s">
        <v>39</v>
      </c>
      <c r="S498" s="2" t="str">
        <f>IF(Table1[[#This Row],[Grade]]="F","Fail","Passes")</f>
        <v>Passes</v>
      </c>
      <c r="T498">
        <v>14.4</v>
      </c>
      <c r="U498" t="s">
        <v>30</v>
      </c>
      <c r="V498" t="s">
        <v>31</v>
      </c>
      <c r="W498" t="s">
        <v>62</v>
      </c>
      <c r="X498" t="str">
        <f>IF(ISBLANK(Table1[[#This Row],[Parent_Education_Level]]),"None",Table1[[#This Row],[Parent_Education_Level]])</f>
        <v>PhD</v>
      </c>
      <c r="Y498" t="s">
        <v>48</v>
      </c>
      <c r="Z498">
        <v>7</v>
      </c>
      <c r="AA498">
        <v>5.8</v>
      </c>
    </row>
    <row r="499" spans="1:27" x14ac:dyDescent="0.35">
      <c r="A499" s="2" t="s">
        <v>1052</v>
      </c>
      <c r="B499" s="2" t="s">
        <v>35</v>
      </c>
      <c r="C499" s="2" t="s">
        <v>43</v>
      </c>
      <c r="D499" t="s">
        <v>1053</v>
      </c>
      <c r="E499" s="2" t="s">
        <v>38</v>
      </c>
      <c r="F499" s="2">
        <v>20</v>
      </c>
      <c r="G499" s="2" t="s">
        <v>45</v>
      </c>
      <c r="H499">
        <v>68.709999999999994</v>
      </c>
      <c r="I499" s="3">
        <f>IF(ISBLANK(Table1[[#This Row],[Attendance (%)]]),AVERAGE(H499:H5497),Table1[[#This Row],[Attendance (%)]])</f>
        <v>68.709999999999994</v>
      </c>
      <c r="J499">
        <v>59.89</v>
      </c>
      <c r="K499">
        <v>96.8</v>
      </c>
      <c r="L499">
        <v>91.09</v>
      </c>
      <c r="M499" s="3">
        <f>IF(ISBLANK(Table1[[#This Row],[Assignments_Avg]]),AVERAGE(L499:L5497),Table1[[#This Row],[Assignments_Avg]])</f>
        <v>91.09</v>
      </c>
      <c r="N499">
        <v>66.81</v>
      </c>
      <c r="O499">
        <v>8.66</v>
      </c>
      <c r="P499">
        <v>69.39</v>
      </c>
      <c r="Q499">
        <v>77.819999999999993</v>
      </c>
      <c r="R499" s="2" t="s">
        <v>29</v>
      </c>
      <c r="S499" s="2" t="str">
        <f>IF(Table1[[#This Row],[Grade]]="F","Fail","Passes")</f>
        <v>Fail</v>
      </c>
      <c r="T499">
        <v>24.9</v>
      </c>
      <c r="U499" t="s">
        <v>30</v>
      </c>
      <c r="V499" t="s">
        <v>31</v>
      </c>
      <c r="X499" t="str">
        <f>IF(ISBLANK(Table1[[#This Row],[Parent_Education_Level]]),"None",Table1[[#This Row],[Parent_Education_Level]])</f>
        <v>None</v>
      </c>
      <c r="Y499" t="s">
        <v>52</v>
      </c>
      <c r="Z499">
        <v>6</v>
      </c>
      <c r="AA499">
        <v>6.6</v>
      </c>
    </row>
    <row r="500" spans="1:27" x14ac:dyDescent="0.35">
      <c r="A500" s="2" t="s">
        <v>1054</v>
      </c>
      <c r="B500" s="2" t="s">
        <v>120</v>
      </c>
      <c r="C500" s="2" t="s">
        <v>94</v>
      </c>
      <c r="D500" t="s">
        <v>1055</v>
      </c>
      <c r="E500" s="2" t="s">
        <v>38</v>
      </c>
      <c r="F500" s="2">
        <v>23</v>
      </c>
      <c r="G500" s="2" t="s">
        <v>28</v>
      </c>
      <c r="H500">
        <v>81.03</v>
      </c>
      <c r="I500" s="3">
        <f>IF(ISBLANK(Table1[[#This Row],[Attendance (%)]]),AVERAGE(H500:H5498),Table1[[#This Row],[Attendance (%)]])</f>
        <v>81.03</v>
      </c>
      <c r="J500">
        <v>50.51</v>
      </c>
      <c r="K500">
        <v>50.07</v>
      </c>
      <c r="L500">
        <v>56.73</v>
      </c>
      <c r="M500" s="3">
        <f>IF(ISBLANK(Table1[[#This Row],[Assignments_Avg]]),AVERAGE(L500:L5498),Table1[[#This Row],[Assignments_Avg]])</f>
        <v>56.73</v>
      </c>
      <c r="N500">
        <v>81.27</v>
      </c>
      <c r="O500">
        <v>7.58</v>
      </c>
      <c r="P500">
        <v>94.54</v>
      </c>
      <c r="Q500">
        <v>60.76</v>
      </c>
      <c r="R500" s="2" t="s">
        <v>39</v>
      </c>
      <c r="S500" s="2" t="str">
        <f>IF(Table1[[#This Row],[Grade]]="F","Fail","Passes")</f>
        <v>Passes</v>
      </c>
      <c r="T500">
        <v>24.9</v>
      </c>
      <c r="U500" t="s">
        <v>31</v>
      </c>
      <c r="V500" t="s">
        <v>31</v>
      </c>
      <c r="W500" t="s">
        <v>40</v>
      </c>
      <c r="X500" t="str">
        <f>IF(ISBLANK(Table1[[#This Row],[Parent_Education_Level]]),"None",Table1[[#This Row],[Parent_Education_Level]])</f>
        <v>None</v>
      </c>
      <c r="Y500" t="s">
        <v>33</v>
      </c>
      <c r="Z500">
        <v>2</v>
      </c>
      <c r="AA500">
        <v>4.4000000000000004</v>
      </c>
    </row>
    <row r="501" spans="1:27" x14ac:dyDescent="0.35">
      <c r="A501" s="2" t="s">
        <v>1056</v>
      </c>
      <c r="B501" s="2" t="s">
        <v>35</v>
      </c>
      <c r="C501" s="2" t="s">
        <v>36</v>
      </c>
      <c r="D501" t="s">
        <v>1057</v>
      </c>
      <c r="E501" s="2" t="s">
        <v>38</v>
      </c>
      <c r="F501" s="2">
        <v>24</v>
      </c>
      <c r="G501" s="2" t="s">
        <v>28</v>
      </c>
      <c r="H501">
        <v>88.13</v>
      </c>
      <c r="I501" s="3">
        <f>IF(ISBLANK(Table1[[#This Row],[Attendance (%)]]),AVERAGE(H501:H5499),Table1[[#This Row],[Attendance (%)]])</f>
        <v>88.13</v>
      </c>
      <c r="J501">
        <v>86.11</v>
      </c>
      <c r="K501">
        <v>55.71</v>
      </c>
      <c r="M501" s="3">
        <f>IF(ISBLANK(Table1[[#This Row],[Assignments_Avg]]),AVERAGE(L501:L5499),Table1[[#This Row],[Assignments_Avg]])</f>
        <v>74.860434890655952</v>
      </c>
      <c r="N501">
        <v>62.19</v>
      </c>
      <c r="O501">
        <v>0.57999999999999996</v>
      </c>
      <c r="P501">
        <v>79.400000000000006</v>
      </c>
      <c r="Q501">
        <v>53.92</v>
      </c>
      <c r="R501" s="2" t="s">
        <v>39</v>
      </c>
      <c r="S501" s="2" t="str">
        <f>IF(Table1[[#This Row],[Grade]]="F","Fail","Passes")</f>
        <v>Passes</v>
      </c>
      <c r="T501">
        <v>20.100000000000001</v>
      </c>
      <c r="U501" t="s">
        <v>30</v>
      </c>
      <c r="V501" t="s">
        <v>31</v>
      </c>
      <c r="W501" t="s">
        <v>62</v>
      </c>
      <c r="X501" t="str">
        <f>IF(ISBLANK(Table1[[#This Row],[Parent_Education_Level]]),"None",Table1[[#This Row],[Parent_Education_Level]])</f>
        <v>PhD</v>
      </c>
      <c r="Y501" t="s">
        <v>33</v>
      </c>
      <c r="Z501">
        <v>1</v>
      </c>
      <c r="AA501">
        <v>6.3</v>
      </c>
    </row>
    <row r="502" spans="1:27" x14ac:dyDescent="0.35">
      <c r="A502" s="2" t="s">
        <v>1058</v>
      </c>
      <c r="B502" s="2" t="s">
        <v>24</v>
      </c>
      <c r="C502" s="2" t="s">
        <v>55</v>
      </c>
      <c r="D502" t="s">
        <v>1059</v>
      </c>
      <c r="E502" s="2" t="s">
        <v>27</v>
      </c>
      <c r="F502" s="2">
        <v>19</v>
      </c>
      <c r="G502" s="2" t="s">
        <v>28</v>
      </c>
      <c r="H502">
        <v>86.78</v>
      </c>
      <c r="I502" s="3">
        <f>IF(ISBLANK(Table1[[#This Row],[Attendance (%)]]),AVERAGE(H502:H5500),Table1[[#This Row],[Attendance (%)]])</f>
        <v>86.78</v>
      </c>
      <c r="J502">
        <v>64</v>
      </c>
      <c r="K502">
        <v>88.7</v>
      </c>
      <c r="L502">
        <v>64.44</v>
      </c>
      <c r="M502" s="3">
        <f>IF(ISBLANK(Table1[[#This Row],[Assignments_Avg]]),AVERAGE(L502:L5500),Table1[[#This Row],[Assignments_Avg]])</f>
        <v>64.44</v>
      </c>
      <c r="N502">
        <v>63.35</v>
      </c>
      <c r="O502">
        <v>0.67</v>
      </c>
      <c r="P502">
        <v>87.94</v>
      </c>
      <c r="Q502">
        <v>76.98</v>
      </c>
      <c r="R502" s="2" t="s">
        <v>39</v>
      </c>
      <c r="S502" s="2" t="str">
        <f>IF(Table1[[#This Row],[Grade]]="F","Fail","Passes")</f>
        <v>Passes</v>
      </c>
      <c r="T502">
        <v>19</v>
      </c>
      <c r="U502" t="s">
        <v>30</v>
      </c>
      <c r="V502" t="s">
        <v>31</v>
      </c>
      <c r="W502" t="s">
        <v>69</v>
      </c>
      <c r="X502" t="str">
        <f>IF(ISBLANK(Table1[[#This Row],[Parent_Education_Level]]),"None",Table1[[#This Row],[Parent_Education_Level]])</f>
        <v>Bachelor's</v>
      </c>
      <c r="Y502" t="s">
        <v>33</v>
      </c>
      <c r="Z502">
        <v>1</v>
      </c>
      <c r="AA502">
        <v>7.3</v>
      </c>
    </row>
    <row r="503" spans="1:27" x14ac:dyDescent="0.35">
      <c r="A503" s="2" t="s">
        <v>1060</v>
      </c>
      <c r="B503" s="2" t="s">
        <v>42</v>
      </c>
      <c r="C503" s="2" t="s">
        <v>79</v>
      </c>
      <c r="D503" t="s">
        <v>1061</v>
      </c>
      <c r="E503" s="2" t="s">
        <v>38</v>
      </c>
      <c r="F503" s="2">
        <v>23</v>
      </c>
      <c r="G503" s="2" t="s">
        <v>28</v>
      </c>
      <c r="H503">
        <v>90.72</v>
      </c>
      <c r="I503" s="3">
        <f>IF(ISBLANK(Table1[[#This Row],[Attendance (%)]]),AVERAGE(H503:H5501),Table1[[#This Row],[Attendance (%)]])</f>
        <v>90.72</v>
      </c>
      <c r="J503">
        <v>70.349999999999994</v>
      </c>
      <c r="K503">
        <v>71.099999999999994</v>
      </c>
      <c r="L503">
        <v>94.17</v>
      </c>
      <c r="M503" s="3">
        <f>IF(ISBLANK(Table1[[#This Row],[Assignments_Avg]]),AVERAGE(L503:L5501),Table1[[#This Row],[Assignments_Avg]])</f>
        <v>94.17</v>
      </c>
      <c r="N503">
        <v>53.76</v>
      </c>
      <c r="O503">
        <v>5.51</v>
      </c>
      <c r="P503">
        <v>83.66</v>
      </c>
      <c r="Q503">
        <v>81.89</v>
      </c>
      <c r="R503" s="2" t="s">
        <v>39</v>
      </c>
      <c r="S503" s="2" t="str">
        <f>IF(Table1[[#This Row],[Grade]]="F","Fail","Passes")</f>
        <v>Passes</v>
      </c>
      <c r="T503">
        <v>9.5</v>
      </c>
      <c r="U503" t="s">
        <v>30</v>
      </c>
      <c r="V503" t="s">
        <v>31</v>
      </c>
      <c r="W503" t="s">
        <v>40</v>
      </c>
      <c r="X503" t="str">
        <f>IF(ISBLANK(Table1[[#This Row],[Parent_Education_Level]]),"None",Table1[[#This Row],[Parent_Education_Level]])</f>
        <v>None</v>
      </c>
      <c r="Y503" t="s">
        <v>33</v>
      </c>
      <c r="Z503">
        <v>7</v>
      </c>
      <c r="AA503">
        <v>5.9</v>
      </c>
    </row>
    <row r="504" spans="1:27" x14ac:dyDescent="0.35">
      <c r="A504" s="2" t="s">
        <v>1062</v>
      </c>
      <c r="B504" s="2" t="s">
        <v>42</v>
      </c>
      <c r="C504" s="2" t="s">
        <v>25</v>
      </c>
      <c r="D504" t="s">
        <v>1063</v>
      </c>
      <c r="E504" s="2" t="s">
        <v>27</v>
      </c>
      <c r="F504" s="2">
        <v>22</v>
      </c>
      <c r="G504" s="2" t="s">
        <v>57</v>
      </c>
      <c r="H504">
        <v>51.61</v>
      </c>
      <c r="I504" s="3">
        <f>IF(ISBLANK(Table1[[#This Row],[Attendance (%)]]),AVERAGE(H504:H5502),Table1[[#This Row],[Attendance (%)]])</f>
        <v>51.61</v>
      </c>
      <c r="J504">
        <v>78.680000000000007</v>
      </c>
      <c r="K504">
        <v>67.180000000000007</v>
      </c>
      <c r="L504">
        <v>71.42</v>
      </c>
      <c r="M504" s="3">
        <f>IF(ISBLANK(Table1[[#This Row],[Assignments_Avg]]),AVERAGE(L504:L5502),Table1[[#This Row],[Assignments_Avg]])</f>
        <v>71.42</v>
      </c>
      <c r="N504">
        <v>71.010000000000005</v>
      </c>
      <c r="O504">
        <v>4.28</v>
      </c>
      <c r="P504">
        <v>76.45</v>
      </c>
      <c r="Q504">
        <v>82.05</v>
      </c>
      <c r="R504" s="2" t="s">
        <v>77</v>
      </c>
      <c r="S504" s="2" t="str">
        <f>IF(Table1[[#This Row],[Grade]]="F","Fail","Passes")</f>
        <v>Passes</v>
      </c>
      <c r="T504">
        <v>16.8</v>
      </c>
      <c r="U504" t="s">
        <v>30</v>
      </c>
      <c r="V504" t="s">
        <v>31</v>
      </c>
      <c r="W504" t="s">
        <v>62</v>
      </c>
      <c r="X504" t="str">
        <f>IF(ISBLANK(Table1[[#This Row],[Parent_Education_Level]]),"None",Table1[[#This Row],[Parent_Education_Level]])</f>
        <v>PhD</v>
      </c>
      <c r="Y504" t="s">
        <v>52</v>
      </c>
      <c r="Z504">
        <v>8</v>
      </c>
      <c r="AA504">
        <v>6</v>
      </c>
    </row>
    <row r="505" spans="1:27" x14ac:dyDescent="0.35">
      <c r="A505" s="2" t="s">
        <v>1064</v>
      </c>
      <c r="B505" s="2" t="s">
        <v>59</v>
      </c>
      <c r="C505" s="2" t="s">
        <v>94</v>
      </c>
      <c r="D505" t="s">
        <v>1065</v>
      </c>
      <c r="E505" s="2" t="s">
        <v>38</v>
      </c>
      <c r="F505" s="2">
        <v>18</v>
      </c>
      <c r="G505" s="2" t="s">
        <v>45</v>
      </c>
      <c r="H505">
        <v>52.39</v>
      </c>
      <c r="I505" s="3">
        <f>IF(ISBLANK(Table1[[#This Row],[Attendance (%)]]),AVERAGE(H505:H5503),Table1[[#This Row],[Attendance (%)]])</f>
        <v>52.39</v>
      </c>
      <c r="J505">
        <v>94.58</v>
      </c>
      <c r="K505">
        <v>82.64</v>
      </c>
      <c r="L505">
        <v>58.59</v>
      </c>
      <c r="M505" s="3">
        <f>IF(ISBLANK(Table1[[#This Row],[Assignments_Avg]]),AVERAGE(L505:L5503),Table1[[#This Row],[Assignments_Avg]])</f>
        <v>58.59</v>
      </c>
      <c r="N505">
        <v>80.91</v>
      </c>
      <c r="O505">
        <v>2.76</v>
      </c>
      <c r="P505">
        <v>89.59</v>
      </c>
      <c r="Q505">
        <v>67.83</v>
      </c>
      <c r="R505" s="2" t="s">
        <v>46</v>
      </c>
      <c r="S505" s="2" t="str">
        <f>IF(Table1[[#This Row],[Grade]]="F","Fail","Passes")</f>
        <v>Passes</v>
      </c>
      <c r="T505">
        <v>11.9</v>
      </c>
      <c r="U505" t="s">
        <v>30</v>
      </c>
      <c r="V505" t="s">
        <v>31</v>
      </c>
      <c r="X505" t="str">
        <f>IF(ISBLANK(Table1[[#This Row],[Parent_Education_Level]]),"None",Table1[[#This Row],[Parent_Education_Level]])</f>
        <v>None</v>
      </c>
      <c r="Y505" t="s">
        <v>33</v>
      </c>
      <c r="Z505">
        <v>1</v>
      </c>
      <c r="AA505">
        <v>8.1999999999999993</v>
      </c>
    </row>
    <row r="506" spans="1:27" x14ac:dyDescent="0.35">
      <c r="A506" s="2" t="s">
        <v>1066</v>
      </c>
      <c r="B506" s="2" t="s">
        <v>24</v>
      </c>
      <c r="C506" s="2" t="s">
        <v>25</v>
      </c>
      <c r="D506" t="s">
        <v>1067</v>
      </c>
      <c r="E506" s="2" t="s">
        <v>38</v>
      </c>
      <c r="F506" s="2">
        <v>23</v>
      </c>
      <c r="G506" s="2" t="s">
        <v>57</v>
      </c>
      <c r="H506">
        <v>89.47</v>
      </c>
      <c r="I506" s="3">
        <f>IF(ISBLANK(Table1[[#This Row],[Attendance (%)]]),AVERAGE(H506:H5504),Table1[[#This Row],[Attendance (%)]])</f>
        <v>89.47</v>
      </c>
      <c r="J506">
        <v>82.45</v>
      </c>
      <c r="K506">
        <v>76.12</v>
      </c>
      <c r="L506">
        <v>99.29</v>
      </c>
      <c r="M506" s="3">
        <f>IF(ISBLANK(Table1[[#This Row],[Assignments_Avg]]),AVERAGE(L506:L5504),Table1[[#This Row],[Assignments_Avg]])</f>
        <v>99.29</v>
      </c>
      <c r="N506">
        <v>89.44</v>
      </c>
      <c r="O506">
        <v>7.93</v>
      </c>
      <c r="P506">
        <v>98.54</v>
      </c>
      <c r="Q506">
        <v>61.87</v>
      </c>
      <c r="R506" s="2" t="s">
        <v>39</v>
      </c>
      <c r="S506" s="2" t="str">
        <f>IF(Table1[[#This Row],[Grade]]="F","Fail","Passes")</f>
        <v>Passes</v>
      </c>
      <c r="T506">
        <v>23.2</v>
      </c>
      <c r="U506" t="s">
        <v>30</v>
      </c>
      <c r="V506" t="s">
        <v>30</v>
      </c>
      <c r="W506" t="s">
        <v>40</v>
      </c>
      <c r="X506" t="str">
        <f>IF(ISBLANK(Table1[[#This Row],[Parent_Education_Level]]),"None",Table1[[#This Row],[Parent_Education_Level]])</f>
        <v>None</v>
      </c>
      <c r="Y506" t="s">
        <v>33</v>
      </c>
      <c r="Z506">
        <v>1</v>
      </c>
      <c r="AA506">
        <v>6.7</v>
      </c>
    </row>
    <row r="507" spans="1:27" x14ac:dyDescent="0.35">
      <c r="A507" s="2" t="s">
        <v>1068</v>
      </c>
      <c r="B507" s="2" t="s">
        <v>120</v>
      </c>
      <c r="C507" s="2" t="s">
        <v>55</v>
      </c>
      <c r="D507" t="s">
        <v>1069</v>
      </c>
      <c r="E507" s="2" t="s">
        <v>38</v>
      </c>
      <c r="F507" s="2">
        <v>22</v>
      </c>
      <c r="G507" s="2" t="s">
        <v>57</v>
      </c>
      <c r="H507">
        <v>76.650000000000006</v>
      </c>
      <c r="I507" s="3">
        <f>IF(ISBLANK(Table1[[#This Row],[Attendance (%)]]),AVERAGE(H507:H5505),Table1[[#This Row],[Attendance (%)]])</f>
        <v>76.650000000000006</v>
      </c>
      <c r="J507">
        <v>42.73</v>
      </c>
      <c r="K507">
        <v>98.24</v>
      </c>
      <c r="L507">
        <v>58.83</v>
      </c>
      <c r="M507" s="3">
        <f>IF(ISBLANK(Table1[[#This Row],[Assignments_Avg]]),AVERAGE(L507:L5505),Table1[[#This Row],[Assignments_Avg]])</f>
        <v>58.83</v>
      </c>
      <c r="N507">
        <v>90.52</v>
      </c>
      <c r="O507">
        <v>1.29</v>
      </c>
      <c r="P507">
        <v>98.34</v>
      </c>
      <c r="Q507">
        <v>61.02</v>
      </c>
      <c r="R507" s="2" t="s">
        <v>29</v>
      </c>
      <c r="S507" s="2" t="str">
        <f>IF(Table1[[#This Row],[Grade]]="F","Fail","Passes")</f>
        <v>Fail</v>
      </c>
      <c r="T507">
        <v>20.7</v>
      </c>
      <c r="U507" t="s">
        <v>30</v>
      </c>
      <c r="V507" t="s">
        <v>31</v>
      </c>
      <c r="X507" t="str">
        <f>IF(ISBLANK(Table1[[#This Row],[Parent_Education_Level]]),"None",Table1[[#This Row],[Parent_Education_Level]])</f>
        <v>None</v>
      </c>
      <c r="Y507" t="s">
        <v>33</v>
      </c>
      <c r="Z507">
        <v>7</v>
      </c>
      <c r="AA507">
        <v>6.9</v>
      </c>
    </row>
    <row r="508" spans="1:27" x14ac:dyDescent="0.35">
      <c r="A508" s="2" t="s">
        <v>1070</v>
      </c>
      <c r="B508" s="2" t="s">
        <v>59</v>
      </c>
      <c r="C508" s="2" t="s">
        <v>55</v>
      </c>
      <c r="D508" t="s">
        <v>1071</v>
      </c>
      <c r="E508" s="2" t="s">
        <v>27</v>
      </c>
      <c r="F508" s="2">
        <v>23</v>
      </c>
      <c r="G508" s="2" t="s">
        <v>45</v>
      </c>
      <c r="H508">
        <v>78.91</v>
      </c>
      <c r="I508" s="3">
        <f>IF(ISBLANK(Table1[[#This Row],[Attendance (%)]]),AVERAGE(H508:H5506),Table1[[#This Row],[Attendance (%)]])</f>
        <v>78.91</v>
      </c>
      <c r="J508">
        <v>90.31</v>
      </c>
      <c r="K508">
        <v>75.040000000000006</v>
      </c>
      <c r="L508">
        <v>78.38</v>
      </c>
      <c r="M508" s="3">
        <f>IF(ISBLANK(Table1[[#This Row],[Assignments_Avg]]),AVERAGE(L508:L5506),Table1[[#This Row],[Assignments_Avg]])</f>
        <v>78.38</v>
      </c>
      <c r="N508">
        <v>99.62</v>
      </c>
      <c r="O508">
        <v>9.74</v>
      </c>
      <c r="P508">
        <v>89.47</v>
      </c>
      <c r="Q508">
        <v>52.03</v>
      </c>
      <c r="R508" s="2" t="s">
        <v>29</v>
      </c>
      <c r="S508" s="2" t="str">
        <f>IF(Table1[[#This Row],[Grade]]="F","Fail","Passes")</f>
        <v>Fail</v>
      </c>
      <c r="T508">
        <v>14.4</v>
      </c>
      <c r="U508" t="s">
        <v>30</v>
      </c>
      <c r="V508" t="s">
        <v>31</v>
      </c>
      <c r="W508" t="s">
        <v>32</v>
      </c>
      <c r="X508" t="str">
        <f>IF(ISBLANK(Table1[[#This Row],[Parent_Education_Level]]),"None",Table1[[#This Row],[Parent_Education_Level]])</f>
        <v>High School</v>
      </c>
      <c r="Y508" t="s">
        <v>48</v>
      </c>
      <c r="Z508">
        <v>5</v>
      </c>
      <c r="AA508">
        <v>5.5</v>
      </c>
    </row>
    <row r="509" spans="1:27" x14ac:dyDescent="0.35">
      <c r="A509" s="2" t="s">
        <v>1072</v>
      </c>
      <c r="B509" s="2" t="s">
        <v>54</v>
      </c>
      <c r="C509" s="2" t="s">
        <v>43</v>
      </c>
      <c r="D509" t="s">
        <v>1073</v>
      </c>
      <c r="E509" s="2" t="s">
        <v>38</v>
      </c>
      <c r="F509" s="2">
        <v>20</v>
      </c>
      <c r="G509" s="2" t="s">
        <v>57</v>
      </c>
      <c r="H509">
        <v>52.63</v>
      </c>
      <c r="I509" s="3">
        <f>IF(ISBLANK(Table1[[#This Row],[Attendance (%)]]),AVERAGE(H509:H5507),Table1[[#This Row],[Attendance (%)]])</f>
        <v>52.63</v>
      </c>
      <c r="J509">
        <v>99.36</v>
      </c>
      <c r="K509">
        <v>67.959999999999994</v>
      </c>
      <c r="L509">
        <v>78.459999999999994</v>
      </c>
      <c r="M509" s="3">
        <f>IF(ISBLANK(Table1[[#This Row],[Assignments_Avg]]),AVERAGE(L509:L5507),Table1[[#This Row],[Assignments_Avg]])</f>
        <v>78.459999999999994</v>
      </c>
      <c r="N509">
        <v>54.39</v>
      </c>
      <c r="O509">
        <v>0.24</v>
      </c>
      <c r="P509">
        <v>74.37</v>
      </c>
      <c r="Q509">
        <v>59.23</v>
      </c>
      <c r="R509" s="2" t="s">
        <v>46</v>
      </c>
      <c r="S509" s="2" t="str">
        <f>IF(Table1[[#This Row],[Grade]]="F","Fail","Passes")</f>
        <v>Passes</v>
      </c>
      <c r="T509">
        <v>18.399999999999999</v>
      </c>
      <c r="U509" t="s">
        <v>31</v>
      </c>
      <c r="V509" t="s">
        <v>31</v>
      </c>
      <c r="W509" t="s">
        <v>40</v>
      </c>
      <c r="X509" t="str">
        <f>IF(ISBLANK(Table1[[#This Row],[Parent_Education_Level]]),"None",Table1[[#This Row],[Parent_Education_Level]])</f>
        <v>None</v>
      </c>
      <c r="Y509" t="s">
        <v>48</v>
      </c>
      <c r="Z509">
        <v>9</v>
      </c>
      <c r="AA509">
        <v>6.4</v>
      </c>
    </row>
    <row r="510" spans="1:27" x14ac:dyDescent="0.35">
      <c r="A510" s="2" t="s">
        <v>1074</v>
      </c>
      <c r="B510" s="2" t="s">
        <v>59</v>
      </c>
      <c r="C510" s="2" t="s">
        <v>55</v>
      </c>
      <c r="D510" t="s">
        <v>1075</v>
      </c>
      <c r="E510" s="2" t="s">
        <v>27</v>
      </c>
      <c r="F510" s="2">
        <v>20</v>
      </c>
      <c r="G510" s="2" t="s">
        <v>57</v>
      </c>
      <c r="H510">
        <v>62.77</v>
      </c>
      <c r="I510" s="3">
        <f>IF(ISBLANK(Table1[[#This Row],[Attendance (%)]]),AVERAGE(H510:H5508),Table1[[#This Row],[Attendance (%)]])</f>
        <v>62.77</v>
      </c>
      <c r="J510">
        <v>68.349999999999994</v>
      </c>
      <c r="K510">
        <v>72.569999999999993</v>
      </c>
      <c r="L510">
        <v>68.64</v>
      </c>
      <c r="M510" s="3">
        <f>IF(ISBLANK(Table1[[#This Row],[Assignments_Avg]]),AVERAGE(L510:L5508),Table1[[#This Row],[Assignments_Avg]])</f>
        <v>68.64</v>
      </c>
      <c r="N510">
        <v>74.66</v>
      </c>
      <c r="O510">
        <v>1.18</v>
      </c>
      <c r="P510">
        <v>58.16</v>
      </c>
      <c r="Q510">
        <v>90.93</v>
      </c>
      <c r="R510" s="2" t="s">
        <v>39</v>
      </c>
      <c r="S510" s="2" t="str">
        <f>IF(Table1[[#This Row],[Grade]]="F","Fail","Passes")</f>
        <v>Passes</v>
      </c>
      <c r="T510">
        <v>15.5</v>
      </c>
      <c r="U510" t="s">
        <v>31</v>
      </c>
      <c r="V510" t="s">
        <v>31</v>
      </c>
      <c r="W510" t="s">
        <v>47</v>
      </c>
      <c r="X510" t="str">
        <f>IF(ISBLANK(Table1[[#This Row],[Parent_Education_Level]]),"None",Table1[[#This Row],[Parent_Education_Level]])</f>
        <v>Master's</v>
      </c>
      <c r="Y510" t="s">
        <v>33</v>
      </c>
      <c r="Z510">
        <v>9</v>
      </c>
      <c r="AA510">
        <v>4.3</v>
      </c>
    </row>
    <row r="511" spans="1:27" x14ac:dyDescent="0.35">
      <c r="A511" s="2" t="s">
        <v>1076</v>
      </c>
      <c r="B511" s="2" t="s">
        <v>71</v>
      </c>
      <c r="C511" s="2" t="s">
        <v>25</v>
      </c>
      <c r="D511" t="s">
        <v>1077</v>
      </c>
      <c r="E511" s="2" t="s">
        <v>27</v>
      </c>
      <c r="F511" s="2">
        <v>20</v>
      </c>
      <c r="G511" s="2" t="s">
        <v>28</v>
      </c>
      <c r="H511">
        <v>81.92</v>
      </c>
      <c r="I511" s="3">
        <f>IF(ISBLANK(Table1[[#This Row],[Attendance (%)]]),AVERAGE(H511:H5509),Table1[[#This Row],[Attendance (%)]])</f>
        <v>81.92</v>
      </c>
      <c r="J511">
        <v>98.18</v>
      </c>
      <c r="K511">
        <v>88.51</v>
      </c>
      <c r="L511">
        <v>97.57</v>
      </c>
      <c r="M511" s="3">
        <f>IF(ISBLANK(Table1[[#This Row],[Assignments_Avg]]),AVERAGE(L511:L5509),Table1[[#This Row],[Assignments_Avg]])</f>
        <v>97.57</v>
      </c>
      <c r="N511">
        <v>76.069999999999993</v>
      </c>
      <c r="O511">
        <v>3.11</v>
      </c>
      <c r="P511">
        <v>52.22</v>
      </c>
      <c r="Q511">
        <v>50.15</v>
      </c>
      <c r="R511" s="2" t="s">
        <v>77</v>
      </c>
      <c r="S511" s="2" t="str">
        <f>IF(Table1[[#This Row],[Grade]]="F","Fail","Passes")</f>
        <v>Passes</v>
      </c>
      <c r="T511">
        <v>8.6999999999999993</v>
      </c>
      <c r="U511" t="s">
        <v>30</v>
      </c>
      <c r="V511" t="s">
        <v>31</v>
      </c>
      <c r="W511" t="s">
        <v>62</v>
      </c>
      <c r="X511" t="str">
        <f>IF(ISBLANK(Table1[[#This Row],[Parent_Education_Level]]),"None",Table1[[#This Row],[Parent_Education_Level]])</f>
        <v>PhD</v>
      </c>
      <c r="Y511" t="s">
        <v>48</v>
      </c>
      <c r="Z511">
        <v>7</v>
      </c>
      <c r="AA511">
        <v>6.2</v>
      </c>
    </row>
    <row r="512" spans="1:27" x14ac:dyDescent="0.35">
      <c r="A512" s="2" t="s">
        <v>1078</v>
      </c>
      <c r="B512" s="2" t="s">
        <v>120</v>
      </c>
      <c r="C512" s="2" t="s">
        <v>36</v>
      </c>
      <c r="D512" t="s">
        <v>1079</v>
      </c>
      <c r="E512" s="2" t="s">
        <v>27</v>
      </c>
      <c r="F512" s="2">
        <v>20</v>
      </c>
      <c r="G512" s="2" t="s">
        <v>28</v>
      </c>
      <c r="H512">
        <v>92.96</v>
      </c>
      <c r="I512" s="3">
        <f>IF(ISBLANK(Table1[[#This Row],[Attendance (%)]]),AVERAGE(H512:H5510),Table1[[#This Row],[Attendance (%)]])</f>
        <v>92.96</v>
      </c>
      <c r="J512">
        <v>72.84</v>
      </c>
      <c r="K512">
        <v>76.760000000000005</v>
      </c>
      <c r="L512">
        <v>92.19</v>
      </c>
      <c r="M512" s="3">
        <f>IF(ISBLANK(Table1[[#This Row],[Assignments_Avg]]),AVERAGE(L512:L5510),Table1[[#This Row],[Assignments_Avg]])</f>
        <v>92.19</v>
      </c>
      <c r="N512">
        <v>90.23</v>
      </c>
      <c r="O512">
        <v>5.09</v>
      </c>
      <c r="P512">
        <v>61.57</v>
      </c>
      <c r="Q512">
        <v>52.19</v>
      </c>
      <c r="R512" s="2" t="s">
        <v>39</v>
      </c>
      <c r="S512" s="2" t="str">
        <f>IF(Table1[[#This Row],[Grade]]="F","Fail","Passes")</f>
        <v>Passes</v>
      </c>
      <c r="T512">
        <v>24.5</v>
      </c>
      <c r="U512" t="s">
        <v>30</v>
      </c>
      <c r="V512" t="s">
        <v>31</v>
      </c>
      <c r="W512" t="s">
        <v>62</v>
      </c>
      <c r="X512" t="str">
        <f>IF(ISBLANK(Table1[[#This Row],[Parent_Education_Level]]),"None",Table1[[#This Row],[Parent_Education_Level]])</f>
        <v>PhD</v>
      </c>
      <c r="Y512" t="s">
        <v>48</v>
      </c>
      <c r="Z512">
        <v>7</v>
      </c>
      <c r="AA512">
        <v>8</v>
      </c>
    </row>
    <row r="513" spans="1:27" x14ac:dyDescent="0.35">
      <c r="A513" s="2" t="s">
        <v>1080</v>
      </c>
      <c r="B513" s="2" t="s">
        <v>71</v>
      </c>
      <c r="C513" s="2" t="s">
        <v>36</v>
      </c>
      <c r="D513" t="s">
        <v>1081</v>
      </c>
      <c r="E513" s="2" t="s">
        <v>38</v>
      </c>
      <c r="F513" s="2">
        <v>19</v>
      </c>
      <c r="G513" s="2" t="s">
        <v>45</v>
      </c>
      <c r="H513">
        <v>95.85</v>
      </c>
      <c r="I513" s="3">
        <f>IF(ISBLANK(Table1[[#This Row],[Attendance (%)]]),AVERAGE(H513:H5511),Table1[[#This Row],[Attendance (%)]])</f>
        <v>95.85</v>
      </c>
      <c r="J513">
        <v>67.58</v>
      </c>
      <c r="K513">
        <v>78.819999999999993</v>
      </c>
      <c r="L513">
        <v>91.49</v>
      </c>
      <c r="M513" s="3">
        <f>IF(ISBLANK(Table1[[#This Row],[Assignments_Avg]]),AVERAGE(L513:L5511),Table1[[#This Row],[Assignments_Avg]])</f>
        <v>91.49</v>
      </c>
      <c r="N513">
        <v>63.32</v>
      </c>
      <c r="O513">
        <v>2.16</v>
      </c>
      <c r="P513">
        <v>67.010000000000005</v>
      </c>
      <c r="Q513">
        <v>56.35</v>
      </c>
      <c r="R513" s="2" t="s">
        <v>61</v>
      </c>
      <c r="S513" s="2" t="str">
        <f>IF(Table1[[#This Row],[Grade]]="F","Fail","Passes")</f>
        <v>Passes</v>
      </c>
      <c r="T513">
        <v>27.5</v>
      </c>
      <c r="U513" t="s">
        <v>30</v>
      </c>
      <c r="V513" t="s">
        <v>31</v>
      </c>
      <c r="W513" t="s">
        <v>40</v>
      </c>
      <c r="X513" t="str">
        <f>IF(ISBLANK(Table1[[#This Row],[Parent_Education_Level]]),"None",Table1[[#This Row],[Parent_Education_Level]])</f>
        <v>None</v>
      </c>
      <c r="Y513" t="s">
        <v>33</v>
      </c>
      <c r="Z513">
        <v>2</v>
      </c>
      <c r="AA513">
        <v>4.8</v>
      </c>
    </row>
    <row r="514" spans="1:27" x14ac:dyDescent="0.35">
      <c r="A514" s="2" t="s">
        <v>1082</v>
      </c>
      <c r="B514" s="2" t="s">
        <v>24</v>
      </c>
      <c r="C514" s="2" t="s">
        <v>43</v>
      </c>
      <c r="D514" t="s">
        <v>1083</v>
      </c>
      <c r="E514" s="2" t="s">
        <v>27</v>
      </c>
      <c r="F514" s="2">
        <v>20</v>
      </c>
      <c r="G514" s="2" t="s">
        <v>28</v>
      </c>
      <c r="H514">
        <v>75.02</v>
      </c>
      <c r="I514" s="3">
        <f>IF(ISBLANK(Table1[[#This Row],[Attendance (%)]]),AVERAGE(H514:H5512),Table1[[#This Row],[Attendance (%)]])</f>
        <v>75.02</v>
      </c>
      <c r="J514">
        <v>59.88</v>
      </c>
      <c r="K514">
        <v>98.29</v>
      </c>
      <c r="M514" s="3">
        <f>IF(ISBLANK(Table1[[#This Row],[Assignments_Avg]]),AVERAGE(L514:L5512),Table1[[#This Row],[Assignments_Avg]])</f>
        <v>74.846689930209251</v>
      </c>
      <c r="N514">
        <v>53.47</v>
      </c>
      <c r="O514">
        <v>7.36</v>
      </c>
      <c r="P514">
        <v>56.49</v>
      </c>
      <c r="Q514">
        <v>71.010000000000005</v>
      </c>
      <c r="R514" s="2" t="s">
        <v>61</v>
      </c>
      <c r="S514" s="2" t="str">
        <f>IF(Table1[[#This Row],[Grade]]="F","Fail","Passes")</f>
        <v>Passes</v>
      </c>
      <c r="T514">
        <v>28.3</v>
      </c>
      <c r="U514" t="s">
        <v>30</v>
      </c>
      <c r="V514" t="s">
        <v>31</v>
      </c>
      <c r="W514" t="s">
        <v>32</v>
      </c>
      <c r="X514" t="str">
        <f>IF(ISBLANK(Table1[[#This Row],[Parent_Education_Level]]),"None",Table1[[#This Row],[Parent_Education_Level]])</f>
        <v>High School</v>
      </c>
      <c r="Y514" t="s">
        <v>33</v>
      </c>
      <c r="Z514">
        <v>2</v>
      </c>
      <c r="AA514">
        <v>7.8</v>
      </c>
    </row>
    <row r="515" spans="1:27" x14ac:dyDescent="0.35">
      <c r="A515" s="2" t="s">
        <v>1084</v>
      </c>
      <c r="B515" s="2" t="s">
        <v>97</v>
      </c>
      <c r="C515" s="2" t="s">
        <v>79</v>
      </c>
      <c r="D515" t="s">
        <v>1085</v>
      </c>
      <c r="E515" s="2" t="s">
        <v>38</v>
      </c>
      <c r="F515" s="2">
        <v>24</v>
      </c>
      <c r="G515" s="2" t="s">
        <v>28</v>
      </c>
      <c r="H515">
        <v>77.27</v>
      </c>
      <c r="I515" s="3">
        <f>IF(ISBLANK(Table1[[#This Row],[Attendance (%)]]),AVERAGE(H515:H5513),Table1[[#This Row],[Attendance (%)]])</f>
        <v>77.27</v>
      </c>
      <c r="J515">
        <v>79.45</v>
      </c>
      <c r="K515">
        <v>77.099999999999994</v>
      </c>
      <c r="L515">
        <v>72.86</v>
      </c>
      <c r="M515" s="3">
        <f>IF(ISBLANK(Table1[[#This Row],[Assignments_Avg]]),AVERAGE(L515:L5513),Table1[[#This Row],[Assignments_Avg]])</f>
        <v>72.86</v>
      </c>
      <c r="N515">
        <v>65.69</v>
      </c>
      <c r="O515">
        <v>3.58</v>
      </c>
      <c r="P515">
        <v>61.24</v>
      </c>
      <c r="Q515">
        <v>66.69</v>
      </c>
      <c r="R515" s="2" t="s">
        <v>29</v>
      </c>
      <c r="S515" s="2" t="str">
        <f>IF(Table1[[#This Row],[Grade]]="F","Fail","Passes")</f>
        <v>Fail</v>
      </c>
      <c r="T515">
        <v>24.7</v>
      </c>
      <c r="U515" t="s">
        <v>31</v>
      </c>
      <c r="V515" t="s">
        <v>31</v>
      </c>
      <c r="W515" t="s">
        <v>62</v>
      </c>
      <c r="X515" t="str">
        <f>IF(ISBLANK(Table1[[#This Row],[Parent_Education_Level]]),"None",Table1[[#This Row],[Parent_Education_Level]])</f>
        <v>PhD</v>
      </c>
      <c r="Y515" t="s">
        <v>33</v>
      </c>
      <c r="Z515">
        <v>10</v>
      </c>
      <c r="AA515">
        <v>5.9</v>
      </c>
    </row>
    <row r="516" spans="1:27" x14ac:dyDescent="0.35">
      <c r="A516" s="2" t="s">
        <v>1086</v>
      </c>
      <c r="B516" s="2" t="s">
        <v>71</v>
      </c>
      <c r="C516" s="2" t="s">
        <v>25</v>
      </c>
      <c r="D516" t="s">
        <v>1087</v>
      </c>
      <c r="E516" s="2" t="s">
        <v>27</v>
      </c>
      <c r="F516" s="2">
        <v>20</v>
      </c>
      <c r="G516" s="2" t="s">
        <v>45</v>
      </c>
      <c r="H516">
        <v>91.65</v>
      </c>
      <c r="I516" s="3">
        <f>IF(ISBLANK(Table1[[#This Row],[Attendance (%)]]),AVERAGE(H516:H5514),Table1[[#This Row],[Attendance (%)]])</f>
        <v>91.65</v>
      </c>
      <c r="J516">
        <v>53.79</v>
      </c>
      <c r="K516">
        <v>62.82</v>
      </c>
      <c r="L516">
        <v>54.86</v>
      </c>
      <c r="M516" s="3">
        <f>IF(ISBLANK(Table1[[#This Row],[Assignments_Avg]]),AVERAGE(L516:L5514),Table1[[#This Row],[Assignments_Avg]])</f>
        <v>54.86</v>
      </c>
      <c r="N516">
        <v>99.2</v>
      </c>
      <c r="O516">
        <v>0.39</v>
      </c>
      <c r="P516">
        <v>54.18</v>
      </c>
      <c r="Q516">
        <v>58.89</v>
      </c>
      <c r="R516" s="2" t="s">
        <v>39</v>
      </c>
      <c r="S516" s="2" t="str">
        <f>IF(Table1[[#This Row],[Grade]]="F","Fail","Passes")</f>
        <v>Passes</v>
      </c>
      <c r="T516">
        <v>25.5</v>
      </c>
      <c r="U516" t="s">
        <v>30</v>
      </c>
      <c r="V516" t="s">
        <v>31</v>
      </c>
      <c r="W516" t="s">
        <v>62</v>
      </c>
      <c r="X516" t="str">
        <f>IF(ISBLANK(Table1[[#This Row],[Parent_Education_Level]]),"None",Table1[[#This Row],[Parent_Education_Level]])</f>
        <v>PhD</v>
      </c>
      <c r="Y516" t="s">
        <v>48</v>
      </c>
      <c r="Z516">
        <v>1</v>
      </c>
      <c r="AA516">
        <v>4.0999999999999996</v>
      </c>
    </row>
    <row r="517" spans="1:27" x14ac:dyDescent="0.35">
      <c r="A517" s="2" t="s">
        <v>1088</v>
      </c>
      <c r="B517" s="2" t="s">
        <v>54</v>
      </c>
      <c r="C517" s="2" t="s">
        <v>25</v>
      </c>
      <c r="D517" t="s">
        <v>1089</v>
      </c>
      <c r="E517" s="2" t="s">
        <v>38</v>
      </c>
      <c r="F517" s="2">
        <v>24</v>
      </c>
      <c r="G517" s="2" t="s">
        <v>57</v>
      </c>
      <c r="H517">
        <v>76.88</v>
      </c>
      <c r="I517" s="3">
        <f>IF(ISBLANK(Table1[[#This Row],[Attendance (%)]]),AVERAGE(H517:H5515),Table1[[#This Row],[Attendance (%)]])</f>
        <v>76.88</v>
      </c>
      <c r="J517">
        <v>46.3</v>
      </c>
      <c r="K517">
        <v>81.48</v>
      </c>
      <c r="L517">
        <v>88.27</v>
      </c>
      <c r="M517" s="3">
        <f>IF(ISBLANK(Table1[[#This Row],[Assignments_Avg]]),AVERAGE(L517:L5515),Table1[[#This Row],[Assignments_Avg]])</f>
        <v>88.27</v>
      </c>
      <c r="N517">
        <v>94.97</v>
      </c>
      <c r="O517">
        <v>8.7799999999999994</v>
      </c>
      <c r="P517">
        <v>76.180000000000007</v>
      </c>
      <c r="Q517">
        <v>55.55</v>
      </c>
      <c r="R517" s="2" t="s">
        <v>39</v>
      </c>
      <c r="S517" s="2" t="str">
        <f>IF(Table1[[#This Row],[Grade]]="F","Fail","Passes")</f>
        <v>Passes</v>
      </c>
      <c r="T517">
        <v>6.4</v>
      </c>
      <c r="U517" t="s">
        <v>30</v>
      </c>
      <c r="V517" t="s">
        <v>31</v>
      </c>
      <c r="W517" t="s">
        <v>32</v>
      </c>
      <c r="X517" t="str">
        <f>IF(ISBLANK(Table1[[#This Row],[Parent_Education_Level]]),"None",Table1[[#This Row],[Parent_Education_Level]])</f>
        <v>High School</v>
      </c>
      <c r="Y517" t="s">
        <v>48</v>
      </c>
      <c r="Z517">
        <v>7</v>
      </c>
      <c r="AA517">
        <v>8.8000000000000007</v>
      </c>
    </row>
    <row r="518" spans="1:27" x14ac:dyDescent="0.35">
      <c r="A518" s="2" t="s">
        <v>1090</v>
      </c>
      <c r="B518" s="2" t="s">
        <v>59</v>
      </c>
      <c r="C518" s="2" t="s">
        <v>55</v>
      </c>
      <c r="D518" t="s">
        <v>1091</v>
      </c>
      <c r="E518" s="2" t="s">
        <v>27</v>
      </c>
      <c r="F518" s="2">
        <v>19</v>
      </c>
      <c r="G518" s="2" t="s">
        <v>57</v>
      </c>
      <c r="H518">
        <v>75.84</v>
      </c>
      <c r="I518" s="3">
        <f>IF(ISBLANK(Table1[[#This Row],[Attendance (%)]]),AVERAGE(H518:H5516),Table1[[#This Row],[Attendance (%)]])</f>
        <v>75.84</v>
      </c>
      <c r="J518">
        <v>41.63</v>
      </c>
      <c r="K518">
        <v>79.569999999999993</v>
      </c>
      <c r="L518">
        <v>69.040000000000006</v>
      </c>
      <c r="M518" s="3">
        <f>IF(ISBLANK(Table1[[#This Row],[Assignments_Avg]]),AVERAGE(L518:L5516),Table1[[#This Row],[Assignments_Avg]])</f>
        <v>69.040000000000006</v>
      </c>
      <c r="N518">
        <v>69.760000000000005</v>
      </c>
      <c r="O518">
        <v>9.44</v>
      </c>
      <c r="P518">
        <v>56.32</v>
      </c>
      <c r="Q518">
        <v>96.94</v>
      </c>
      <c r="R518" s="2" t="s">
        <v>29</v>
      </c>
      <c r="S518" s="2" t="str">
        <f>IF(Table1[[#This Row],[Grade]]="F","Fail","Passes")</f>
        <v>Fail</v>
      </c>
      <c r="T518">
        <v>24.5</v>
      </c>
      <c r="U518" t="s">
        <v>30</v>
      </c>
      <c r="V518" t="s">
        <v>31</v>
      </c>
      <c r="W518" t="s">
        <v>47</v>
      </c>
      <c r="X518" t="str">
        <f>IF(ISBLANK(Table1[[#This Row],[Parent_Education_Level]]),"None",Table1[[#This Row],[Parent_Education_Level]])</f>
        <v>Master's</v>
      </c>
      <c r="Y518" t="s">
        <v>48</v>
      </c>
      <c r="Z518">
        <v>5</v>
      </c>
      <c r="AA518">
        <v>4.9000000000000004</v>
      </c>
    </row>
    <row r="519" spans="1:27" x14ac:dyDescent="0.35">
      <c r="A519" s="2" t="s">
        <v>1092</v>
      </c>
      <c r="B519" s="2" t="s">
        <v>97</v>
      </c>
      <c r="C519" s="2" t="s">
        <v>25</v>
      </c>
      <c r="D519" t="s">
        <v>1093</v>
      </c>
      <c r="E519" s="2" t="s">
        <v>38</v>
      </c>
      <c r="F519" s="2">
        <v>20</v>
      </c>
      <c r="G519" s="2" t="s">
        <v>28</v>
      </c>
      <c r="H519">
        <v>95.25</v>
      </c>
      <c r="I519" s="3">
        <f>IF(ISBLANK(Table1[[#This Row],[Attendance (%)]]),AVERAGE(H519:H5517),Table1[[#This Row],[Attendance (%)]])</f>
        <v>95.25</v>
      </c>
      <c r="J519">
        <v>57.54</v>
      </c>
      <c r="K519">
        <v>40.83</v>
      </c>
      <c r="L519">
        <v>59.52</v>
      </c>
      <c r="M519" s="3">
        <f>IF(ISBLANK(Table1[[#This Row],[Assignments_Avg]]),AVERAGE(L519:L5517),Table1[[#This Row],[Assignments_Avg]])</f>
        <v>59.52</v>
      </c>
      <c r="N519">
        <v>93.81</v>
      </c>
      <c r="O519">
        <v>6.19</v>
      </c>
      <c r="P519">
        <v>87.14</v>
      </c>
      <c r="Q519">
        <v>95.56</v>
      </c>
      <c r="R519" s="2" t="s">
        <v>61</v>
      </c>
      <c r="S519" s="2" t="str">
        <f>IF(Table1[[#This Row],[Grade]]="F","Fail","Passes")</f>
        <v>Passes</v>
      </c>
      <c r="T519">
        <v>12.6</v>
      </c>
      <c r="U519" t="s">
        <v>31</v>
      </c>
      <c r="V519" t="s">
        <v>31</v>
      </c>
      <c r="W519" t="s">
        <v>40</v>
      </c>
      <c r="X519" t="str">
        <f>IF(ISBLANK(Table1[[#This Row],[Parent_Education_Level]]),"None",Table1[[#This Row],[Parent_Education_Level]])</f>
        <v>None</v>
      </c>
      <c r="Y519" t="s">
        <v>52</v>
      </c>
      <c r="Z519">
        <v>1</v>
      </c>
      <c r="AA519">
        <v>5.7</v>
      </c>
    </row>
    <row r="520" spans="1:27" x14ac:dyDescent="0.35">
      <c r="A520" s="2" t="s">
        <v>1094</v>
      </c>
      <c r="B520" s="2" t="s">
        <v>59</v>
      </c>
      <c r="C520" s="2" t="s">
        <v>94</v>
      </c>
      <c r="D520" t="s">
        <v>1095</v>
      </c>
      <c r="E520" s="2" t="s">
        <v>38</v>
      </c>
      <c r="F520" s="2">
        <v>22</v>
      </c>
      <c r="G520" s="2" t="s">
        <v>57</v>
      </c>
      <c r="I520" s="3">
        <f>IF(ISBLANK(Table1[[#This Row],[Attendance (%)]]),AVERAGE(H520:H5518),Table1[[#This Row],[Attendance (%)]])</f>
        <v>75.476439620758541</v>
      </c>
      <c r="J520">
        <v>63.75</v>
      </c>
      <c r="K520">
        <v>68.040000000000006</v>
      </c>
      <c r="L520">
        <v>74.16</v>
      </c>
      <c r="M520" s="3">
        <f>IF(ISBLANK(Table1[[#This Row],[Assignments_Avg]]),AVERAGE(L520:L5518),Table1[[#This Row],[Assignments_Avg]])</f>
        <v>74.16</v>
      </c>
      <c r="N520">
        <v>51.64</v>
      </c>
      <c r="O520">
        <v>8.07</v>
      </c>
      <c r="P520">
        <v>66.63</v>
      </c>
      <c r="Q520">
        <v>88.59</v>
      </c>
      <c r="R520" s="2" t="s">
        <v>61</v>
      </c>
      <c r="S520" s="2" t="str">
        <f>IF(Table1[[#This Row],[Grade]]="F","Fail","Passes")</f>
        <v>Passes</v>
      </c>
      <c r="T520">
        <v>8.4</v>
      </c>
      <c r="U520" t="s">
        <v>31</v>
      </c>
      <c r="V520" t="s">
        <v>31</v>
      </c>
      <c r="W520" t="s">
        <v>40</v>
      </c>
      <c r="X520" t="str">
        <f>IF(ISBLANK(Table1[[#This Row],[Parent_Education_Level]]),"None",Table1[[#This Row],[Parent_Education_Level]])</f>
        <v>None</v>
      </c>
      <c r="Y520" t="s">
        <v>48</v>
      </c>
      <c r="Z520">
        <v>7</v>
      </c>
      <c r="AA520">
        <v>6.4</v>
      </c>
    </row>
    <row r="521" spans="1:27" x14ac:dyDescent="0.35">
      <c r="A521" s="2" t="s">
        <v>1096</v>
      </c>
      <c r="B521" s="2" t="s">
        <v>71</v>
      </c>
      <c r="C521" s="2" t="s">
        <v>79</v>
      </c>
      <c r="D521" t="s">
        <v>1097</v>
      </c>
      <c r="E521" s="2" t="s">
        <v>38</v>
      </c>
      <c r="F521" s="2">
        <v>22</v>
      </c>
      <c r="G521" s="2" t="s">
        <v>51</v>
      </c>
      <c r="H521">
        <v>95.45</v>
      </c>
      <c r="I521" s="3">
        <f>IF(ISBLANK(Table1[[#This Row],[Attendance (%)]]),AVERAGE(H521:H5519),Table1[[#This Row],[Attendance (%)]])</f>
        <v>95.45</v>
      </c>
      <c r="J521">
        <v>73.12</v>
      </c>
      <c r="K521">
        <v>84.57</v>
      </c>
      <c r="L521">
        <v>96.29</v>
      </c>
      <c r="M521" s="3">
        <f>IF(ISBLANK(Table1[[#This Row],[Assignments_Avg]]),AVERAGE(L521:L5519),Table1[[#This Row],[Assignments_Avg]])</f>
        <v>96.29</v>
      </c>
      <c r="N521">
        <v>65.709999999999994</v>
      </c>
      <c r="O521">
        <v>1.21</v>
      </c>
      <c r="P521">
        <v>83.6</v>
      </c>
      <c r="Q521">
        <v>62.6</v>
      </c>
      <c r="R521" s="2" t="s">
        <v>61</v>
      </c>
      <c r="S521" s="2" t="str">
        <f>IF(Table1[[#This Row],[Grade]]="F","Fail","Passes")</f>
        <v>Passes</v>
      </c>
      <c r="T521">
        <v>18</v>
      </c>
      <c r="U521" t="s">
        <v>30</v>
      </c>
      <c r="V521" t="s">
        <v>31</v>
      </c>
      <c r="W521" t="s">
        <v>40</v>
      </c>
      <c r="X521" t="str">
        <f>IF(ISBLANK(Table1[[#This Row],[Parent_Education_Level]]),"None",Table1[[#This Row],[Parent_Education_Level]])</f>
        <v>None</v>
      </c>
      <c r="Y521" t="s">
        <v>48</v>
      </c>
      <c r="Z521">
        <v>7</v>
      </c>
      <c r="AA521">
        <v>8.6999999999999993</v>
      </c>
    </row>
    <row r="522" spans="1:27" x14ac:dyDescent="0.35">
      <c r="A522" s="2" t="s">
        <v>1098</v>
      </c>
      <c r="B522" s="2" t="s">
        <v>59</v>
      </c>
      <c r="C522" s="2" t="s">
        <v>55</v>
      </c>
      <c r="D522" t="s">
        <v>1099</v>
      </c>
      <c r="E522" s="2" t="s">
        <v>27</v>
      </c>
      <c r="F522" s="2">
        <v>21</v>
      </c>
      <c r="G522" s="2" t="s">
        <v>45</v>
      </c>
      <c r="H522">
        <v>60.91</v>
      </c>
      <c r="I522" s="3">
        <f>IF(ISBLANK(Table1[[#This Row],[Attendance (%)]]),AVERAGE(H522:H5520),Table1[[#This Row],[Attendance (%)]])</f>
        <v>60.91</v>
      </c>
      <c r="J522">
        <v>57.56</v>
      </c>
      <c r="K522">
        <v>69.94</v>
      </c>
      <c r="L522">
        <v>58.57</v>
      </c>
      <c r="M522" s="3">
        <f>IF(ISBLANK(Table1[[#This Row],[Assignments_Avg]]),AVERAGE(L522:L5520),Table1[[#This Row],[Assignments_Avg]])</f>
        <v>58.57</v>
      </c>
      <c r="N522">
        <v>86.34</v>
      </c>
      <c r="O522">
        <v>2.69</v>
      </c>
      <c r="P522">
        <v>94.13</v>
      </c>
      <c r="Q522">
        <v>66.180000000000007</v>
      </c>
      <c r="R522" s="2" t="s">
        <v>77</v>
      </c>
      <c r="S522" s="2" t="str">
        <f>IF(Table1[[#This Row],[Grade]]="F","Fail","Passes")</f>
        <v>Passes</v>
      </c>
      <c r="T522">
        <v>19.3</v>
      </c>
      <c r="U522" t="s">
        <v>31</v>
      </c>
      <c r="V522" t="s">
        <v>31</v>
      </c>
      <c r="W522" t="s">
        <v>69</v>
      </c>
      <c r="X522" t="str">
        <f>IF(ISBLANK(Table1[[#This Row],[Parent_Education_Level]]),"None",Table1[[#This Row],[Parent_Education_Level]])</f>
        <v>Bachelor's</v>
      </c>
      <c r="Y522" t="s">
        <v>48</v>
      </c>
      <c r="Z522">
        <v>10</v>
      </c>
      <c r="AA522">
        <v>6.9</v>
      </c>
    </row>
    <row r="523" spans="1:27" x14ac:dyDescent="0.35">
      <c r="A523" s="2" t="s">
        <v>1100</v>
      </c>
      <c r="B523" s="2" t="s">
        <v>24</v>
      </c>
      <c r="C523" s="2" t="s">
        <v>94</v>
      </c>
      <c r="D523" t="s">
        <v>1101</v>
      </c>
      <c r="E523" s="2" t="s">
        <v>27</v>
      </c>
      <c r="F523" s="2">
        <v>22</v>
      </c>
      <c r="G523" s="2" t="s">
        <v>57</v>
      </c>
      <c r="H523">
        <v>76.22</v>
      </c>
      <c r="I523" s="3">
        <f>IF(ISBLANK(Table1[[#This Row],[Attendance (%)]]),AVERAGE(H523:H5521),Table1[[#This Row],[Attendance (%)]])</f>
        <v>76.22</v>
      </c>
      <c r="J523">
        <v>99.04</v>
      </c>
      <c r="K523">
        <v>86.78</v>
      </c>
      <c r="L523">
        <v>92.43</v>
      </c>
      <c r="M523" s="3">
        <f>IF(ISBLANK(Table1[[#This Row],[Assignments_Avg]]),AVERAGE(L523:L5521),Table1[[#This Row],[Assignments_Avg]])</f>
        <v>92.43</v>
      </c>
      <c r="N523">
        <v>61.07</v>
      </c>
      <c r="O523">
        <v>3.25</v>
      </c>
      <c r="P523">
        <v>54.3</v>
      </c>
      <c r="Q523">
        <v>83.29</v>
      </c>
      <c r="R523" s="2" t="s">
        <v>39</v>
      </c>
      <c r="S523" s="2" t="str">
        <f>IF(Table1[[#This Row],[Grade]]="F","Fail","Passes")</f>
        <v>Passes</v>
      </c>
      <c r="T523">
        <v>17.100000000000001</v>
      </c>
      <c r="U523" t="s">
        <v>30</v>
      </c>
      <c r="V523" t="s">
        <v>31</v>
      </c>
      <c r="W523" t="s">
        <v>40</v>
      </c>
      <c r="X523" t="str">
        <f>IF(ISBLANK(Table1[[#This Row],[Parent_Education_Level]]),"None",Table1[[#This Row],[Parent_Education_Level]])</f>
        <v>None</v>
      </c>
      <c r="Y523" t="s">
        <v>52</v>
      </c>
      <c r="Z523">
        <v>3</v>
      </c>
      <c r="AA523">
        <v>8.5</v>
      </c>
    </row>
    <row r="524" spans="1:27" x14ac:dyDescent="0.35">
      <c r="A524" s="2" t="s">
        <v>1102</v>
      </c>
      <c r="B524" s="2" t="s">
        <v>97</v>
      </c>
      <c r="C524" s="2" t="s">
        <v>43</v>
      </c>
      <c r="D524" t="s">
        <v>1103</v>
      </c>
      <c r="E524" s="2" t="s">
        <v>38</v>
      </c>
      <c r="F524" s="2">
        <v>18</v>
      </c>
      <c r="G524" s="2" t="s">
        <v>57</v>
      </c>
      <c r="H524">
        <v>92.12</v>
      </c>
      <c r="I524" s="3">
        <f>IF(ISBLANK(Table1[[#This Row],[Attendance (%)]]),AVERAGE(H524:H5522),Table1[[#This Row],[Attendance (%)]])</f>
        <v>92.12</v>
      </c>
      <c r="J524">
        <v>57.5</v>
      </c>
      <c r="K524">
        <v>67.05</v>
      </c>
      <c r="L524">
        <v>70.91</v>
      </c>
      <c r="M524" s="3">
        <f>IF(ISBLANK(Table1[[#This Row],[Assignments_Avg]]),AVERAGE(L524:L5522),Table1[[#This Row],[Assignments_Avg]])</f>
        <v>70.91</v>
      </c>
      <c r="N524">
        <v>59.92</v>
      </c>
      <c r="O524">
        <v>9.61</v>
      </c>
      <c r="P524">
        <v>99.45</v>
      </c>
      <c r="Q524">
        <v>64.58</v>
      </c>
      <c r="R524" s="2" t="s">
        <v>39</v>
      </c>
      <c r="S524" s="2" t="str">
        <f>IF(Table1[[#This Row],[Grade]]="F","Fail","Passes")</f>
        <v>Passes</v>
      </c>
      <c r="T524">
        <v>21.3</v>
      </c>
      <c r="U524" t="s">
        <v>30</v>
      </c>
      <c r="V524" t="s">
        <v>31</v>
      </c>
      <c r="W524" t="s">
        <v>32</v>
      </c>
      <c r="X524" t="str">
        <f>IF(ISBLANK(Table1[[#This Row],[Parent_Education_Level]]),"None",Table1[[#This Row],[Parent_Education_Level]])</f>
        <v>High School</v>
      </c>
      <c r="Y524" t="s">
        <v>33</v>
      </c>
      <c r="Z524">
        <v>3</v>
      </c>
      <c r="AA524">
        <v>6.8</v>
      </c>
    </row>
    <row r="525" spans="1:27" x14ac:dyDescent="0.35">
      <c r="A525" s="2" t="s">
        <v>1104</v>
      </c>
      <c r="B525" s="2" t="s">
        <v>24</v>
      </c>
      <c r="C525" s="2" t="s">
        <v>36</v>
      </c>
      <c r="D525" t="s">
        <v>1105</v>
      </c>
      <c r="E525" s="2" t="s">
        <v>27</v>
      </c>
      <c r="F525" s="2">
        <v>18</v>
      </c>
      <c r="G525" s="2" t="s">
        <v>57</v>
      </c>
      <c r="H525">
        <v>55.56</v>
      </c>
      <c r="I525" s="3">
        <f>IF(ISBLANK(Table1[[#This Row],[Attendance (%)]]),AVERAGE(H525:H5523),Table1[[#This Row],[Attendance (%)]])</f>
        <v>55.56</v>
      </c>
      <c r="J525">
        <v>66.459999999999994</v>
      </c>
      <c r="K525">
        <v>99</v>
      </c>
      <c r="M525" s="3">
        <f>IF(ISBLANK(Table1[[#This Row],[Assignments_Avg]]),AVERAGE(L525:L5523),Table1[[#This Row],[Assignments_Avg]])</f>
        <v>74.84957771114432</v>
      </c>
      <c r="N525">
        <v>93.09</v>
      </c>
      <c r="O525">
        <v>5.12</v>
      </c>
      <c r="P525">
        <v>82.26</v>
      </c>
      <c r="Q525">
        <v>76.53</v>
      </c>
      <c r="R525" s="2" t="s">
        <v>29</v>
      </c>
      <c r="S525" s="2" t="str">
        <f>IF(Table1[[#This Row],[Grade]]="F","Fail","Passes")</f>
        <v>Fail</v>
      </c>
      <c r="T525">
        <v>22.9</v>
      </c>
      <c r="U525" t="s">
        <v>31</v>
      </c>
      <c r="V525" t="s">
        <v>31</v>
      </c>
      <c r="W525" t="s">
        <v>40</v>
      </c>
      <c r="X525" t="str">
        <f>IF(ISBLANK(Table1[[#This Row],[Parent_Education_Level]]),"None",Table1[[#This Row],[Parent_Education_Level]])</f>
        <v>None</v>
      </c>
      <c r="Y525" t="s">
        <v>48</v>
      </c>
      <c r="Z525">
        <v>4</v>
      </c>
      <c r="AA525">
        <v>5</v>
      </c>
    </row>
    <row r="526" spans="1:27" x14ac:dyDescent="0.35">
      <c r="A526" s="2" t="s">
        <v>1106</v>
      </c>
      <c r="B526" s="2" t="s">
        <v>71</v>
      </c>
      <c r="C526" s="2" t="s">
        <v>43</v>
      </c>
      <c r="D526" t="s">
        <v>1107</v>
      </c>
      <c r="E526" s="2" t="s">
        <v>27</v>
      </c>
      <c r="F526" s="2">
        <v>18</v>
      </c>
      <c r="G526" s="2" t="s">
        <v>57</v>
      </c>
      <c r="H526">
        <v>89.73</v>
      </c>
      <c r="I526" s="3">
        <f>IF(ISBLANK(Table1[[#This Row],[Attendance (%)]]),AVERAGE(H526:H5524),Table1[[#This Row],[Attendance (%)]])</f>
        <v>89.73</v>
      </c>
      <c r="J526">
        <v>46.2</v>
      </c>
      <c r="K526">
        <v>57.57</v>
      </c>
      <c r="L526">
        <v>92.42</v>
      </c>
      <c r="M526" s="3">
        <f>IF(ISBLANK(Table1[[#This Row],[Assignments_Avg]]),AVERAGE(L526:L5524),Table1[[#This Row],[Assignments_Avg]])</f>
        <v>92.42</v>
      </c>
      <c r="N526">
        <v>80.8</v>
      </c>
      <c r="O526">
        <v>7.0000000000000007E-2</v>
      </c>
      <c r="P526">
        <v>52.67</v>
      </c>
      <c r="Q526">
        <v>82.56</v>
      </c>
      <c r="R526" s="2" t="s">
        <v>39</v>
      </c>
      <c r="S526" s="2" t="str">
        <f>IF(Table1[[#This Row],[Grade]]="F","Fail","Passes")</f>
        <v>Passes</v>
      </c>
      <c r="T526">
        <v>8.4</v>
      </c>
      <c r="U526" t="s">
        <v>31</v>
      </c>
      <c r="V526" t="s">
        <v>31</v>
      </c>
      <c r="W526" t="s">
        <v>47</v>
      </c>
      <c r="X526" t="str">
        <f>IF(ISBLANK(Table1[[#This Row],[Parent_Education_Level]]),"None",Table1[[#This Row],[Parent_Education_Level]])</f>
        <v>Master's</v>
      </c>
      <c r="Y526" t="s">
        <v>48</v>
      </c>
      <c r="Z526">
        <v>7</v>
      </c>
      <c r="AA526">
        <v>6.8</v>
      </c>
    </row>
    <row r="527" spans="1:27" x14ac:dyDescent="0.35">
      <c r="A527" s="2" t="s">
        <v>1108</v>
      </c>
      <c r="B527" s="2" t="s">
        <v>24</v>
      </c>
      <c r="C527" s="2" t="s">
        <v>36</v>
      </c>
      <c r="D527" t="s">
        <v>1109</v>
      </c>
      <c r="E527" s="2" t="s">
        <v>27</v>
      </c>
      <c r="F527" s="2">
        <v>19</v>
      </c>
      <c r="G527" s="2" t="s">
        <v>57</v>
      </c>
      <c r="H527">
        <v>59.15</v>
      </c>
      <c r="I527" s="3">
        <f>IF(ISBLANK(Table1[[#This Row],[Attendance (%)]]),AVERAGE(H527:H5525),Table1[[#This Row],[Attendance (%)]])</f>
        <v>59.15</v>
      </c>
      <c r="J527">
        <v>55.64</v>
      </c>
      <c r="K527">
        <v>45.53</v>
      </c>
      <c r="L527">
        <v>98.48</v>
      </c>
      <c r="M527" s="3">
        <f>IF(ISBLANK(Table1[[#This Row],[Assignments_Avg]]),AVERAGE(L527:L5525),Table1[[#This Row],[Assignments_Avg]])</f>
        <v>98.48</v>
      </c>
      <c r="N527">
        <v>99.45</v>
      </c>
      <c r="O527">
        <v>3.8</v>
      </c>
      <c r="P527">
        <v>65.7</v>
      </c>
      <c r="Q527">
        <v>75.959999999999994</v>
      </c>
      <c r="R527" s="2" t="s">
        <v>46</v>
      </c>
      <c r="S527" s="2" t="str">
        <f>IF(Table1[[#This Row],[Grade]]="F","Fail","Passes")</f>
        <v>Passes</v>
      </c>
      <c r="T527">
        <v>20.399999999999999</v>
      </c>
      <c r="U527" t="s">
        <v>30</v>
      </c>
      <c r="V527" t="s">
        <v>31</v>
      </c>
      <c r="W527" t="s">
        <v>69</v>
      </c>
      <c r="X527" t="str">
        <f>IF(ISBLANK(Table1[[#This Row],[Parent_Education_Level]]),"None",Table1[[#This Row],[Parent_Education_Level]])</f>
        <v>Bachelor's</v>
      </c>
      <c r="Y527" t="s">
        <v>52</v>
      </c>
      <c r="Z527">
        <v>7</v>
      </c>
      <c r="AA527">
        <v>4.5</v>
      </c>
    </row>
    <row r="528" spans="1:27" x14ac:dyDescent="0.35">
      <c r="A528" s="2" t="s">
        <v>1110</v>
      </c>
      <c r="B528" s="2" t="s">
        <v>54</v>
      </c>
      <c r="C528" s="2" t="s">
        <v>43</v>
      </c>
      <c r="D528" t="s">
        <v>1111</v>
      </c>
      <c r="E528" s="2" t="s">
        <v>27</v>
      </c>
      <c r="F528" s="2">
        <v>22</v>
      </c>
      <c r="G528" s="2" t="s">
        <v>28</v>
      </c>
      <c r="I528" s="3">
        <f>IF(ISBLANK(Table1[[#This Row],[Attendance (%)]]),AVERAGE(H528:H5526),Table1[[#This Row],[Attendance (%)]])</f>
        <v>75.476238440389963</v>
      </c>
      <c r="J528">
        <v>42.9</v>
      </c>
      <c r="K528">
        <v>65.8</v>
      </c>
      <c r="L528">
        <v>64.56</v>
      </c>
      <c r="M528" s="3">
        <f>IF(ISBLANK(Table1[[#This Row],[Assignments_Avg]]),AVERAGE(L528:L5526),Table1[[#This Row],[Assignments_Avg]])</f>
        <v>64.56</v>
      </c>
      <c r="N528">
        <v>56.73</v>
      </c>
      <c r="O528">
        <v>0.08</v>
      </c>
      <c r="P528">
        <v>94.31</v>
      </c>
      <c r="Q528">
        <v>70.66</v>
      </c>
      <c r="R528" s="2" t="s">
        <v>46</v>
      </c>
      <c r="S528" s="2" t="str">
        <f>IF(Table1[[#This Row],[Grade]]="F","Fail","Passes")</f>
        <v>Passes</v>
      </c>
      <c r="T528">
        <v>6.4</v>
      </c>
      <c r="U528" t="s">
        <v>31</v>
      </c>
      <c r="V528" t="s">
        <v>31</v>
      </c>
      <c r="W528" t="s">
        <v>32</v>
      </c>
      <c r="X528" t="str">
        <f>IF(ISBLANK(Table1[[#This Row],[Parent_Education_Level]]),"None",Table1[[#This Row],[Parent_Education_Level]])</f>
        <v>High School</v>
      </c>
      <c r="Y528" t="s">
        <v>48</v>
      </c>
      <c r="Z528">
        <v>8</v>
      </c>
      <c r="AA528">
        <v>4.5999999999999996</v>
      </c>
    </row>
    <row r="529" spans="1:27" x14ac:dyDescent="0.35">
      <c r="A529" s="2" t="s">
        <v>1112</v>
      </c>
      <c r="B529" s="2" t="s">
        <v>71</v>
      </c>
      <c r="C529" s="2" t="s">
        <v>25</v>
      </c>
      <c r="D529" t="s">
        <v>1113</v>
      </c>
      <c r="E529" s="2" t="s">
        <v>27</v>
      </c>
      <c r="F529" s="2">
        <v>24</v>
      </c>
      <c r="G529" s="2" t="s">
        <v>45</v>
      </c>
      <c r="H529">
        <v>80.599999999999994</v>
      </c>
      <c r="I529" s="3">
        <f>IF(ISBLANK(Table1[[#This Row],[Attendance (%)]]),AVERAGE(H529:H5527),Table1[[#This Row],[Attendance (%)]])</f>
        <v>80.599999999999994</v>
      </c>
      <c r="J529">
        <v>73.569999999999993</v>
      </c>
      <c r="K529">
        <v>72.5</v>
      </c>
      <c r="L529">
        <v>65.180000000000007</v>
      </c>
      <c r="M529" s="3">
        <f>IF(ISBLANK(Table1[[#This Row],[Assignments_Avg]]),AVERAGE(L529:L5527),Table1[[#This Row],[Assignments_Avg]])</f>
        <v>65.180000000000007</v>
      </c>
      <c r="N529">
        <v>67.81</v>
      </c>
      <c r="O529">
        <v>2.38</v>
      </c>
      <c r="P529">
        <v>79.81</v>
      </c>
      <c r="Q529">
        <v>67.39</v>
      </c>
      <c r="R529" s="2" t="s">
        <v>46</v>
      </c>
      <c r="S529" s="2" t="str">
        <f>IF(Table1[[#This Row],[Grade]]="F","Fail","Passes")</f>
        <v>Passes</v>
      </c>
      <c r="T529">
        <v>16.2</v>
      </c>
      <c r="U529" t="s">
        <v>31</v>
      </c>
      <c r="V529" t="s">
        <v>31</v>
      </c>
      <c r="W529" t="s">
        <v>32</v>
      </c>
      <c r="X529" t="str">
        <f>IF(ISBLANK(Table1[[#This Row],[Parent_Education_Level]]),"None",Table1[[#This Row],[Parent_Education_Level]])</f>
        <v>High School</v>
      </c>
      <c r="Y529" t="s">
        <v>33</v>
      </c>
      <c r="Z529">
        <v>9</v>
      </c>
      <c r="AA529">
        <v>4.5999999999999996</v>
      </c>
    </row>
    <row r="530" spans="1:27" x14ac:dyDescent="0.35">
      <c r="A530" s="2" t="s">
        <v>1114</v>
      </c>
      <c r="B530" s="2" t="s">
        <v>71</v>
      </c>
      <c r="C530" s="2" t="s">
        <v>94</v>
      </c>
      <c r="D530" t="s">
        <v>1115</v>
      </c>
      <c r="E530" s="2" t="s">
        <v>27</v>
      </c>
      <c r="F530" s="2">
        <v>18</v>
      </c>
      <c r="G530" s="2" t="s">
        <v>45</v>
      </c>
      <c r="H530">
        <v>59.66</v>
      </c>
      <c r="I530" s="3">
        <f>IF(ISBLANK(Table1[[#This Row],[Attendance (%)]]),AVERAGE(H530:H5528),Table1[[#This Row],[Attendance (%)]])</f>
        <v>59.66</v>
      </c>
      <c r="J530">
        <v>85.06</v>
      </c>
      <c r="K530">
        <v>60.95</v>
      </c>
      <c r="L530">
        <v>69.53</v>
      </c>
      <c r="M530" s="3">
        <f>IF(ISBLANK(Table1[[#This Row],[Assignments_Avg]]),AVERAGE(L530:L5528),Table1[[#This Row],[Assignments_Avg]])</f>
        <v>69.53</v>
      </c>
      <c r="N530">
        <v>65.56</v>
      </c>
      <c r="O530">
        <v>4.55</v>
      </c>
      <c r="P530">
        <v>64.36</v>
      </c>
      <c r="Q530">
        <v>88.89</v>
      </c>
      <c r="R530" s="2" t="s">
        <v>29</v>
      </c>
      <c r="S530" s="2" t="str">
        <f>IF(Table1[[#This Row],[Grade]]="F","Fail","Passes")</f>
        <v>Fail</v>
      </c>
      <c r="T530">
        <v>7.5</v>
      </c>
      <c r="U530" t="s">
        <v>31</v>
      </c>
      <c r="V530" t="s">
        <v>31</v>
      </c>
      <c r="X530" t="str">
        <f>IF(ISBLANK(Table1[[#This Row],[Parent_Education_Level]]),"None",Table1[[#This Row],[Parent_Education_Level]])</f>
        <v>None</v>
      </c>
      <c r="Y530" t="s">
        <v>33</v>
      </c>
      <c r="Z530">
        <v>5</v>
      </c>
      <c r="AA530">
        <v>4.0999999999999996</v>
      </c>
    </row>
    <row r="531" spans="1:27" x14ac:dyDescent="0.35">
      <c r="A531" s="2" t="s">
        <v>1116</v>
      </c>
      <c r="B531" s="2" t="s">
        <v>71</v>
      </c>
      <c r="C531" s="2" t="s">
        <v>36</v>
      </c>
      <c r="D531" t="s">
        <v>1117</v>
      </c>
      <c r="E531" s="2" t="s">
        <v>27</v>
      </c>
      <c r="F531" s="2">
        <v>21</v>
      </c>
      <c r="G531" s="2" t="s">
        <v>57</v>
      </c>
      <c r="H531">
        <v>73.67</v>
      </c>
      <c r="I531" s="3">
        <f>IF(ISBLANK(Table1[[#This Row],[Attendance (%)]]),AVERAGE(H531:H5529),Table1[[#This Row],[Attendance (%)]])</f>
        <v>73.67</v>
      </c>
      <c r="J531">
        <v>51.74</v>
      </c>
      <c r="K531">
        <v>54.54</v>
      </c>
      <c r="L531">
        <v>90.71</v>
      </c>
      <c r="M531" s="3">
        <f>IF(ISBLANK(Table1[[#This Row],[Assignments_Avg]]),AVERAGE(L531:L5529),Table1[[#This Row],[Assignments_Avg]])</f>
        <v>90.71</v>
      </c>
      <c r="N531">
        <v>94.01</v>
      </c>
      <c r="O531">
        <v>3.23</v>
      </c>
      <c r="P531">
        <v>97.02</v>
      </c>
      <c r="Q531">
        <v>86.95</v>
      </c>
      <c r="R531" s="2" t="s">
        <v>77</v>
      </c>
      <c r="S531" s="2" t="str">
        <f>IF(Table1[[#This Row],[Grade]]="F","Fail","Passes")</f>
        <v>Passes</v>
      </c>
      <c r="T531">
        <v>16.2</v>
      </c>
      <c r="U531" t="s">
        <v>31</v>
      </c>
      <c r="V531" t="s">
        <v>30</v>
      </c>
      <c r="W531" t="s">
        <v>40</v>
      </c>
      <c r="X531" t="str">
        <f>IF(ISBLANK(Table1[[#This Row],[Parent_Education_Level]]),"None",Table1[[#This Row],[Parent_Education_Level]])</f>
        <v>None</v>
      </c>
      <c r="Y531" t="s">
        <v>33</v>
      </c>
      <c r="Z531">
        <v>10</v>
      </c>
      <c r="AA531">
        <v>4.8</v>
      </c>
    </row>
    <row r="532" spans="1:27" x14ac:dyDescent="0.35">
      <c r="A532" s="2" t="s">
        <v>1118</v>
      </c>
      <c r="B532" s="2" t="s">
        <v>120</v>
      </c>
      <c r="C532" s="2" t="s">
        <v>55</v>
      </c>
      <c r="D532" t="s">
        <v>1119</v>
      </c>
      <c r="E532" s="2" t="s">
        <v>38</v>
      </c>
      <c r="F532" s="2">
        <v>19</v>
      </c>
      <c r="G532" s="2" t="s">
        <v>57</v>
      </c>
      <c r="H532">
        <v>84.1</v>
      </c>
      <c r="I532" s="3">
        <f>IF(ISBLANK(Table1[[#This Row],[Attendance (%)]]),AVERAGE(H532:H5530),Table1[[#This Row],[Attendance (%)]])</f>
        <v>84.1</v>
      </c>
      <c r="J532">
        <v>62.07</v>
      </c>
      <c r="K532">
        <v>80.319999999999993</v>
      </c>
      <c r="L532">
        <v>50.52</v>
      </c>
      <c r="M532" s="3">
        <f>IF(ISBLANK(Table1[[#This Row],[Assignments_Avg]]),AVERAGE(L532:L5530),Table1[[#This Row],[Assignments_Avg]])</f>
        <v>50.52</v>
      </c>
      <c r="N532">
        <v>62.76</v>
      </c>
      <c r="O532">
        <v>0.33</v>
      </c>
      <c r="P532">
        <v>89.36</v>
      </c>
      <c r="Q532">
        <v>84.81</v>
      </c>
      <c r="R532" s="2" t="s">
        <v>39</v>
      </c>
      <c r="S532" s="2" t="str">
        <f>IF(Table1[[#This Row],[Grade]]="F","Fail","Passes")</f>
        <v>Passes</v>
      </c>
      <c r="T532">
        <v>9.4</v>
      </c>
      <c r="U532" t="s">
        <v>30</v>
      </c>
      <c r="V532" t="s">
        <v>31</v>
      </c>
      <c r="W532" t="s">
        <v>69</v>
      </c>
      <c r="X532" t="str">
        <f>IF(ISBLANK(Table1[[#This Row],[Parent_Education_Level]]),"None",Table1[[#This Row],[Parent_Education_Level]])</f>
        <v>Bachelor's</v>
      </c>
      <c r="Y532" t="s">
        <v>52</v>
      </c>
      <c r="Z532">
        <v>8</v>
      </c>
      <c r="AA532">
        <v>5.8</v>
      </c>
    </row>
    <row r="533" spans="1:27" x14ac:dyDescent="0.35">
      <c r="A533" s="2" t="s">
        <v>1120</v>
      </c>
      <c r="B533" s="2" t="s">
        <v>59</v>
      </c>
      <c r="C533" s="2" t="s">
        <v>94</v>
      </c>
      <c r="D533" t="s">
        <v>1121</v>
      </c>
      <c r="E533" s="2" t="s">
        <v>38</v>
      </c>
      <c r="F533" s="2">
        <v>21</v>
      </c>
      <c r="G533" s="2" t="s">
        <v>28</v>
      </c>
      <c r="I533" s="3">
        <f>IF(ISBLANK(Table1[[#This Row],[Attendance (%)]]),AVERAGE(H533:H5531),Table1[[#This Row],[Attendance (%)]])</f>
        <v>75.47720790592949</v>
      </c>
      <c r="J533">
        <v>41</v>
      </c>
      <c r="K533">
        <v>62.63</v>
      </c>
      <c r="L533">
        <v>61.2</v>
      </c>
      <c r="M533" s="3">
        <f>IF(ISBLANK(Table1[[#This Row],[Assignments_Avg]]),AVERAGE(L533:L5531),Table1[[#This Row],[Assignments_Avg]])</f>
        <v>61.2</v>
      </c>
      <c r="N533">
        <v>67.67</v>
      </c>
      <c r="O533">
        <v>1.1599999999999999</v>
      </c>
      <c r="P533">
        <v>86.78</v>
      </c>
      <c r="Q533">
        <v>68.73</v>
      </c>
      <c r="R533" s="2" t="s">
        <v>29</v>
      </c>
      <c r="S533" s="2" t="str">
        <f>IF(Table1[[#This Row],[Grade]]="F","Fail","Passes")</f>
        <v>Fail</v>
      </c>
      <c r="T533">
        <v>23.4</v>
      </c>
      <c r="U533" t="s">
        <v>31</v>
      </c>
      <c r="V533" t="s">
        <v>31</v>
      </c>
      <c r="W533" t="s">
        <v>69</v>
      </c>
      <c r="X533" t="str">
        <f>IF(ISBLANK(Table1[[#This Row],[Parent_Education_Level]]),"None",Table1[[#This Row],[Parent_Education_Level]])</f>
        <v>Bachelor's</v>
      </c>
      <c r="Y533" t="s">
        <v>48</v>
      </c>
      <c r="Z533">
        <v>1</v>
      </c>
      <c r="AA533">
        <v>4.4000000000000004</v>
      </c>
    </row>
    <row r="534" spans="1:27" x14ac:dyDescent="0.35">
      <c r="A534" s="2" t="s">
        <v>1122</v>
      </c>
      <c r="B534" s="2" t="s">
        <v>120</v>
      </c>
      <c r="C534" s="2" t="s">
        <v>55</v>
      </c>
      <c r="D534" t="s">
        <v>1123</v>
      </c>
      <c r="E534" s="2" t="s">
        <v>27</v>
      </c>
      <c r="F534" s="2">
        <v>22</v>
      </c>
      <c r="G534" s="2" t="s">
        <v>45</v>
      </c>
      <c r="H534">
        <v>71.36</v>
      </c>
      <c r="I534" s="3">
        <f>IF(ISBLANK(Table1[[#This Row],[Attendance (%)]]),AVERAGE(H534:H5532),Table1[[#This Row],[Attendance (%)]])</f>
        <v>71.36</v>
      </c>
      <c r="J534">
        <v>90.37</v>
      </c>
      <c r="K534">
        <v>77.88</v>
      </c>
      <c r="L534">
        <v>85.29</v>
      </c>
      <c r="M534" s="3">
        <f>IF(ISBLANK(Table1[[#This Row],[Assignments_Avg]]),AVERAGE(L534:L5532),Table1[[#This Row],[Assignments_Avg]])</f>
        <v>85.29</v>
      </c>
      <c r="N534">
        <v>57.14</v>
      </c>
      <c r="O534">
        <v>5.51</v>
      </c>
      <c r="P534">
        <v>94.42</v>
      </c>
      <c r="Q534">
        <v>88.79</v>
      </c>
      <c r="R534" s="2" t="s">
        <v>61</v>
      </c>
      <c r="S534" s="2" t="str">
        <f>IF(Table1[[#This Row],[Grade]]="F","Fail","Passes")</f>
        <v>Passes</v>
      </c>
      <c r="T534">
        <v>27.5</v>
      </c>
      <c r="U534" t="s">
        <v>30</v>
      </c>
      <c r="V534" t="s">
        <v>31</v>
      </c>
      <c r="W534" t="s">
        <v>69</v>
      </c>
      <c r="X534" t="str">
        <f>IF(ISBLANK(Table1[[#This Row],[Parent_Education_Level]]),"None",Table1[[#This Row],[Parent_Education_Level]])</f>
        <v>Bachelor's</v>
      </c>
      <c r="Y534" t="s">
        <v>52</v>
      </c>
      <c r="Z534">
        <v>2</v>
      </c>
      <c r="AA534">
        <v>4</v>
      </c>
    </row>
    <row r="535" spans="1:27" x14ac:dyDescent="0.35">
      <c r="A535" s="2" t="s">
        <v>1124</v>
      </c>
      <c r="B535" s="2" t="s">
        <v>120</v>
      </c>
      <c r="C535" s="2" t="s">
        <v>94</v>
      </c>
      <c r="D535" t="s">
        <v>1125</v>
      </c>
      <c r="E535" s="2" t="s">
        <v>38</v>
      </c>
      <c r="F535" s="2">
        <v>20</v>
      </c>
      <c r="G535" s="2" t="s">
        <v>45</v>
      </c>
      <c r="H535">
        <v>94.97</v>
      </c>
      <c r="I535" s="3">
        <f>IF(ISBLANK(Table1[[#This Row],[Attendance (%)]]),AVERAGE(H535:H5533),Table1[[#This Row],[Attendance (%)]])</f>
        <v>94.97</v>
      </c>
      <c r="J535">
        <v>86.8</v>
      </c>
      <c r="K535">
        <v>86.74</v>
      </c>
      <c r="L535">
        <v>70.28</v>
      </c>
      <c r="M535" s="3">
        <f>IF(ISBLANK(Table1[[#This Row],[Assignments_Avg]]),AVERAGE(L535:L5533),Table1[[#This Row],[Assignments_Avg]])</f>
        <v>70.28</v>
      </c>
      <c r="N535">
        <v>88.77</v>
      </c>
      <c r="O535">
        <v>6.96</v>
      </c>
      <c r="P535">
        <v>88.49</v>
      </c>
      <c r="Q535">
        <v>97.89</v>
      </c>
      <c r="R535" s="2" t="s">
        <v>61</v>
      </c>
      <c r="S535" s="2" t="str">
        <f>IF(Table1[[#This Row],[Grade]]="F","Fail","Passes")</f>
        <v>Passes</v>
      </c>
      <c r="T535">
        <v>9.1999999999999993</v>
      </c>
      <c r="U535" t="s">
        <v>30</v>
      </c>
      <c r="V535" t="s">
        <v>31</v>
      </c>
      <c r="W535" t="s">
        <v>32</v>
      </c>
      <c r="X535" t="str">
        <f>IF(ISBLANK(Table1[[#This Row],[Parent_Education_Level]]),"None",Table1[[#This Row],[Parent_Education_Level]])</f>
        <v>High School</v>
      </c>
      <c r="Y535" t="s">
        <v>33</v>
      </c>
      <c r="Z535">
        <v>8</v>
      </c>
      <c r="AA535">
        <v>4.5999999999999996</v>
      </c>
    </row>
    <row r="536" spans="1:27" x14ac:dyDescent="0.35">
      <c r="A536" s="2" t="s">
        <v>1126</v>
      </c>
      <c r="B536" s="2" t="s">
        <v>54</v>
      </c>
      <c r="C536" s="2" t="s">
        <v>94</v>
      </c>
      <c r="D536" t="s">
        <v>1127</v>
      </c>
      <c r="E536" s="2" t="s">
        <v>38</v>
      </c>
      <c r="F536" s="2">
        <v>21</v>
      </c>
      <c r="G536" s="2" t="s">
        <v>51</v>
      </c>
      <c r="H536">
        <v>75.959999999999994</v>
      </c>
      <c r="I536" s="3">
        <f>IF(ISBLANK(Table1[[#This Row],[Attendance (%)]]),AVERAGE(H536:H5534),Table1[[#This Row],[Attendance (%)]])</f>
        <v>75.959999999999994</v>
      </c>
      <c r="J536">
        <v>43.8</v>
      </c>
      <c r="K536">
        <v>85.66</v>
      </c>
      <c r="L536">
        <v>66.510000000000005</v>
      </c>
      <c r="M536" s="3">
        <f>IF(ISBLANK(Table1[[#This Row],[Assignments_Avg]]),AVERAGE(L536:L5534),Table1[[#This Row],[Assignments_Avg]])</f>
        <v>66.510000000000005</v>
      </c>
      <c r="N536">
        <v>61.89</v>
      </c>
      <c r="O536">
        <v>4.05</v>
      </c>
      <c r="P536">
        <v>64.34</v>
      </c>
      <c r="Q536">
        <v>84.45</v>
      </c>
      <c r="R536" s="2" t="s">
        <v>46</v>
      </c>
      <c r="S536" s="2" t="str">
        <f>IF(Table1[[#This Row],[Grade]]="F","Fail","Passes")</f>
        <v>Passes</v>
      </c>
      <c r="T536">
        <v>23.4</v>
      </c>
      <c r="U536" t="s">
        <v>30</v>
      </c>
      <c r="V536" t="s">
        <v>31</v>
      </c>
      <c r="W536" t="s">
        <v>47</v>
      </c>
      <c r="X536" t="str">
        <f>IF(ISBLANK(Table1[[#This Row],[Parent_Education_Level]]),"None",Table1[[#This Row],[Parent_Education_Level]])</f>
        <v>Master's</v>
      </c>
      <c r="Y536" t="s">
        <v>52</v>
      </c>
      <c r="Z536">
        <v>8</v>
      </c>
      <c r="AA536">
        <v>8.6999999999999993</v>
      </c>
    </row>
    <row r="537" spans="1:27" x14ac:dyDescent="0.35">
      <c r="A537" s="2" t="s">
        <v>1128</v>
      </c>
      <c r="B537" s="2" t="s">
        <v>97</v>
      </c>
      <c r="C537" s="2" t="s">
        <v>43</v>
      </c>
      <c r="D537" t="s">
        <v>1129</v>
      </c>
      <c r="E537" s="2" t="s">
        <v>38</v>
      </c>
      <c r="F537" s="2">
        <v>20</v>
      </c>
      <c r="G537" s="2" t="s">
        <v>28</v>
      </c>
      <c r="H537">
        <v>75.290000000000006</v>
      </c>
      <c r="I537" s="3">
        <f>IF(ISBLANK(Table1[[#This Row],[Attendance (%)]]),AVERAGE(H537:H5535),Table1[[#This Row],[Attendance (%)]])</f>
        <v>75.290000000000006</v>
      </c>
      <c r="J537">
        <v>61.89</v>
      </c>
      <c r="K537">
        <v>62.52</v>
      </c>
      <c r="L537">
        <v>93.61</v>
      </c>
      <c r="M537" s="3">
        <f>IF(ISBLANK(Table1[[#This Row],[Assignments_Avg]]),AVERAGE(L537:L5535),Table1[[#This Row],[Assignments_Avg]])</f>
        <v>93.61</v>
      </c>
      <c r="N537">
        <v>53.42</v>
      </c>
      <c r="O537">
        <v>7.31</v>
      </c>
      <c r="P537">
        <v>79.19</v>
      </c>
      <c r="Q537">
        <v>70.39</v>
      </c>
      <c r="R537" s="2" t="s">
        <v>77</v>
      </c>
      <c r="S537" s="2" t="str">
        <f>IF(Table1[[#This Row],[Grade]]="F","Fail","Passes")</f>
        <v>Passes</v>
      </c>
      <c r="T537">
        <v>8.6999999999999993</v>
      </c>
      <c r="U537" t="s">
        <v>31</v>
      </c>
      <c r="V537" t="s">
        <v>31</v>
      </c>
      <c r="W537" t="s">
        <v>32</v>
      </c>
      <c r="X537" t="str">
        <f>IF(ISBLANK(Table1[[#This Row],[Parent_Education_Level]]),"None",Table1[[#This Row],[Parent_Education_Level]])</f>
        <v>High School</v>
      </c>
      <c r="Y537" t="s">
        <v>48</v>
      </c>
      <c r="Z537">
        <v>9</v>
      </c>
      <c r="AA537">
        <v>6.6</v>
      </c>
    </row>
    <row r="538" spans="1:27" x14ac:dyDescent="0.35">
      <c r="A538" s="2" t="s">
        <v>1130</v>
      </c>
      <c r="B538" s="2" t="s">
        <v>59</v>
      </c>
      <c r="C538" s="2" t="s">
        <v>36</v>
      </c>
      <c r="D538" t="s">
        <v>1131</v>
      </c>
      <c r="E538" s="2" t="s">
        <v>27</v>
      </c>
      <c r="F538" s="2">
        <v>19</v>
      </c>
      <c r="G538" s="2" t="s">
        <v>28</v>
      </c>
      <c r="H538">
        <v>53.11</v>
      </c>
      <c r="I538" s="3">
        <f>IF(ISBLANK(Table1[[#This Row],[Attendance (%)]]),AVERAGE(H538:H5536),Table1[[#This Row],[Attendance (%)]])</f>
        <v>53.11</v>
      </c>
      <c r="J538">
        <v>97.32</v>
      </c>
      <c r="K538">
        <v>74.069999999999993</v>
      </c>
      <c r="L538">
        <v>95.87</v>
      </c>
      <c r="M538" s="3">
        <f>IF(ISBLANK(Table1[[#This Row],[Assignments_Avg]]),AVERAGE(L538:L5536),Table1[[#This Row],[Assignments_Avg]])</f>
        <v>95.87</v>
      </c>
      <c r="N538">
        <v>71.760000000000005</v>
      </c>
      <c r="O538">
        <v>1.63</v>
      </c>
      <c r="P538">
        <v>92.11</v>
      </c>
      <c r="Q538">
        <v>89.82</v>
      </c>
      <c r="R538" s="2" t="s">
        <v>46</v>
      </c>
      <c r="S538" s="2" t="str">
        <f>IF(Table1[[#This Row],[Grade]]="F","Fail","Passes")</f>
        <v>Passes</v>
      </c>
      <c r="T538">
        <v>15.8</v>
      </c>
      <c r="U538" t="s">
        <v>31</v>
      </c>
      <c r="V538" t="s">
        <v>31</v>
      </c>
      <c r="X538" t="str">
        <f>IF(ISBLANK(Table1[[#This Row],[Parent_Education_Level]]),"None",Table1[[#This Row],[Parent_Education_Level]])</f>
        <v>None</v>
      </c>
      <c r="Y538" t="s">
        <v>48</v>
      </c>
      <c r="Z538">
        <v>7</v>
      </c>
      <c r="AA538">
        <v>6.2</v>
      </c>
    </row>
    <row r="539" spans="1:27" x14ac:dyDescent="0.35">
      <c r="A539" s="2" t="s">
        <v>1132</v>
      </c>
      <c r="B539" s="2" t="s">
        <v>24</v>
      </c>
      <c r="C539" s="2" t="s">
        <v>36</v>
      </c>
      <c r="D539" t="s">
        <v>1133</v>
      </c>
      <c r="E539" s="2" t="s">
        <v>27</v>
      </c>
      <c r="F539" s="2">
        <v>21</v>
      </c>
      <c r="G539" s="2" t="s">
        <v>57</v>
      </c>
      <c r="H539">
        <v>96.11</v>
      </c>
      <c r="I539" s="3">
        <f>IF(ISBLANK(Table1[[#This Row],[Attendance (%)]]),AVERAGE(H539:H5537),Table1[[#This Row],[Attendance (%)]])</f>
        <v>96.11</v>
      </c>
      <c r="J539">
        <v>63.52</v>
      </c>
      <c r="K539">
        <v>66.98</v>
      </c>
      <c r="L539">
        <v>97.4</v>
      </c>
      <c r="M539" s="3">
        <f>IF(ISBLANK(Table1[[#This Row],[Assignments_Avg]]),AVERAGE(L539:L5537),Table1[[#This Row],[Assignments_Avg]])</f>
        <v>97.4</v>
      </c>
      <c r="N539">
        <v>69.569999999999993</v>
      </c>
      <c r="O539">
        <v>1.22</v>
      </c>
      <c r="P539">
        <v>59.04</v>
      </c>
      <c r="Q539">
        <v>80.47</v>
      </c>
      <c r="R539" s="2" t="s">
        <v>39</v>
      </c>
      <c r="S539" s="2" t="str">
        <f>IF(Table1[[#This Row],[Grade]]="F","Fail","Passes")</f>
        <v>Passes</v>
      </c>
      <c r="T539">
        <v>20.6</v>
      </c>
      <c r="U539" t="s">
        <v>30</v>
      </c>
      <c r="V539" t="s">
        <v>31</v>
      </c>
      <c r="X539" t="str">
        <f>IF(ISBLANK(Table1[[#This Row],[Parent_Education_Level]]),"None",Table1[[#This Row],[Parent_Education_Level]])</f>
        <v>None</v>
      </c>
      <c r="Y539" t="s">
        <v>48</v>
      </c>
      <c r="Z539">
        <v>8</v>
      </c>
      <c r="AA539">
        <v>6.4</v>
      </c>
    </row>
    <row r="540" spans="1:27" x14ac:dyDescent="0.35">
      <c r="A540" s="2" t="s">
        <v>1134</v>
      </c>
      <c r="B540" s="2" t="s">
        <v>42</v>
      </c>
      <c r="C540" s="2" t="s">
        <v>94</v>
      </c>
      <c r="D540" t="s">
        <v>1135</v>
      </c>
      <c r="E540" s="2" t="s">
        <v>27</v>
      </c>
      <c r="F540" s="2">
        <v>21</v>
      </c>
      <c r="G540" s="2" t="s">
        <v>28</v>
      </c>
      <c r="H540">
        <v>58.86</v>
      </c>
      <c r="I540" s="3">
        <f>IF(ISBLANK(Table1[[#This Row],[Attendance (%)]]),AVERAGE(H540:H5538),Table1[[#This Row],[Attendance (%)]])</f>
        <v>58.86</v>
      </c>
      <c r="J540">
        <v>71.569999999999993</v>
      </c>
      <c r="K540">
        <v>92.25</v>
      </c>
      <c r="L540">
        <v>63.63</v>
      </c>
      <c r="M540" s="3">
        <f>IF(ISBLANK(Table1[[#This Row],[Assignments_Avg]]),AVERAGE(L540:L5538),Table1[[#This Row],[Assignments_Avg]])</f>
        <v>63.63</v>
      </c>
      <c r="N540">
        <v>58.88</v>
      </c>
      <c r="O540">
        <v>8.39</v>
      </c>
      <c r="P540">
        <v>58.15</v>
      </c>
      <c r="Q540">
        <v>93.88</v>
      </c>
      <c r="R540" s="2" t="s">
        <v>46</v>
      </c>
      <c r="S540" s="2" t="str">
        <f>IF(Table1[[#This Row],[Grade]]="F","Fail","Passes")</f>
        <v>Passes</v>
      </c>
      <c r="T540">
        <v>18.399999999999999</v>
      </c>
      <c r="U540" t="s">
        <v>31</v>
      </c>
      <c r="V540" t="s">
        <v>30</v>
      </c>
      <c r="W540" t="s">
        <v>69</v>
      </c>
      <c r="X540" t="str">
        <f>IF(ISBLANK(Table1[[#This Row],[Parent_Education_Level]]),"None",Table1[[#This Row],[Parent_Education_Level]])</f>
        <v>Bachelor's</v>
      </c>
      <c r="Y540" t="s">
        <v>33</v>
      </c>
      <c r="Z540">
        <v>2</v>
      </c>
      <c r="AA540">
        <v>6.8</v>
      </c>
    </row>
    <row r="541" spans="1:27" x14ac:dyDescent="0.35">
      <c r="A541" s="2" t="s">
        <v>1136</v>
      </c>
      <c r="B541" s="2" t="s">
        <v>71</v>
      </c>
      <c r="C541" s="2" t="s">
        <v>25</v>
      </c>
      <c r="D541" t="s">
        <v>1137</v>
      </c>
      <c r="E541" s="2" t="s">
        <v>27</v>
      </c>
      <c r="F541" s="2">
        <v>23</v>
      </c>
      <c r="G541" s="2" t="s">
        <v>57</v>
      </c>
      <c r="H541">
        <v>76.42</v>
      </c>
      <c r="I541" s="3">
        <f>IF(ISBLANK(Table1[[#This Row],[Attendance (%)]]),AVERAGE(H541:H5539),Table1[[#This Row],[Attendance (%)]])</f>
        <v>76.42</v>
      </c>
      <c r="J541">
        <v>61.31</v>
      </c>
      <c r="K541">
        <v>92.73</v>
      </c>
      <c r="L541">
        <v>95.63</v>
      </c>
      <c r="M541" s="3">
        <f>IF(ISBLANK(Table1[[#This Row],[Assignments_Avg]]),AVERAGE(L541:L5539),Table1[[#This Row],[Assignments_Avg]])</f>
        <v>95.63</v>
      </c>
      <c r="N541">
        <v>56.68</v>
      </c>
      <c r="O541">
        <v>3.39</v>
      </c>
      <c r="P541">
        <v>57.95</v>
      </c>
      <c r="Q541">
        <v>85.66</v>
      </c>
      <c r="R541" s="2" t="s">
        <v>39</v>
      </c>
      <c r="S541" s="2" t="str">
        <f>IF(Table1[[#This Row],[Grade]]="F","Fail","Passes")</f>
        <v>Passes</v>
      </c>
      <c r="T541">
        <v>6.4</v>
      </c>
      <c r="U541" t="s">
        <v>30</v>
      </c>
      <c r="V541" t="s">
        <v>30</v>
      </c>
      <c r="W541" t="s">
        <v>69</v>
      </c>
      <c r="X541" t="str">
        <f>IF(ISBLANK(Table1[[#This Row],[Parent_Education_Level]]),"None",Table1[[#This Row],[Parent_Education_Level]])</f>
        <v>Bachelor's</v>
      </c>
      <c r="Y541" t="s">
        <v>48</v>
      </c>
      <c r="Z541">
        <v>8</v>
      </c>
      <c r="AA541">
        <v>4.5</v>
      </c>
    </row>
    <row r="542" spans="1:27" x14ac:dyDescent="0.35">
      <c r="A542" s="2" t="s">
        <v>1138</v>
      </c>
      <c r="B542" s="2" t="s">
        <v>24</v>
      </c>
      <c r="C542" s="2" t="s">
        <v>25</v>
      </c>
      <c r="D542" t="s">
        <v>1139</v>
      </c>
      <c r="E542" s="2" t="s">
        <v>27</v>
      </c>
      <c r="F542" s="2">
        <v>19</v>
      </c>
      <c r="G542" s="2" t="s">
        <v>28</v>
      </c>
      <c r="H542">
        <v>90.18</v>
      </c>
      <c r="I542" s="3">
        <f>IF(ISBLANK(Table1[[#This Row],[Attendance (%)]]),AVERAGE(H542:H5540),Table1[[#This Row],[Attendance (%)]])</f>
        <v>90.18</v>
      </c>
      <c r="J542">
        <v>75.77</v>
      </c>
      <c r="K542">
        <v>60.62</v>
      </c>
      <c r="L542">
        <v>86.85</v>
      </c>
      <c r="M542" s="3">
        <f>IF(ISBLANK(Table1[[#This Row],[Assignments_Avg]]),AVERAGE(L542:L5540),Table1[[#This Row],[Assignments_Avg]])</f>
        <v>86.85</v>
      </c>
      <c r="N542">
        <v>94.83</v>
      </c>
      <c r="O542">
        <v>4.32</v>
      </c>
      <c r="P542">
        <v>59.71</v>
      </c>
      <c r="Q542">
        <v>88.5</v>
      </c>
      <c r="R542" s="2" t="s">
        <v>61</v>
      </c>
      <c r="S542" s="2" t="str">
        <f>IF(Table1[[#This Row],[Grade]]="F","Fail","Passes")</f>
        <v>Passes</v>
      </c>
      <c r="T542">
        <v>14.1</v>
      </c>
      <c r="U542" t="s">
        <v>30</v>
      </c>
      <c r="V542" t="s">
        <v>31</v>
      </c>
      <c r="W542" t="s">
        <v>69</v>
      </c>
      <c r="X542" t="str">
        <f>IF(ISBLANK(Table1[[#This Row],[Parent_Education_Level]]),"None",Table1[[#This Row],[Parent_Education_Level]])</f>
        <v>Bachelor's</v>
      </c>
      <c r="Y542" t="s">
        <v>52</v>
      </c>
      <c r="Z542">
        <v>3</v>
      </c>
      <c r="AA542">
        <v>6.9</v>
      </c>
    </row>
    <row r="543" spans="1:27" x14ac:dyDescent="0.35">
      <c r="A543" s="2" t="s">
        <v>1140</v>
      </c>
      <c r="B543" s="2" t="s">
        <v>71</v>
      </c>
      <c r="C543" s="2" t="s">
        <v>55</v>
      </c>
      <c r="D543" t="s">
        <v>1141</v>
      </c>
      <c r="E543" s="2" t="s">
        <v>38</v>
      </c>
      <c r="F543" s="2">
        <v>19</v>
      </c>
      <c r="G543" s="2" t="s">
        <v>28</v>
      </c>
      <c r="H543">
        <v>60.77</v>
      </c>
      <c r="I543" s="3">
        <f>IF(ISBLANK(Table1[[#This Row],[Attendance (%)]]),AVERAGE(H543:H5541),Table1[[#This Row],[Attendance (%)]])</f>
        <v>60.77</v>
      </c>
      <c r="J543">
        <v>98.69</v>
      </c>
      <c r="K543">
        <v>45.5</v>
      </c>
      <c r="L543">
        <v>57.71</v>
      </c>
      <c r="M543" s="3">
        <f>IF(ISBLANK(Table1[[#This Row],[Assignments_Avg]]),AVERAGE(L543:L5541),Table1[[#This Row],[Assignments_Avg]])</f>
        <v>57.71</v>
      </c>
      <c r="N543">
        <v>53.39</v>
      </c>
      <c r="O543">
        <v>9.48</v>
      </c>
      <c r="P543">
        <v>55.16</v>
      </c>
      <c r="Q543">
        <v>83.37</v>
      </c>
      <c r="R543" s="2" t="s">
        <v>77</v>
      </c>
      <c r="S543" s="2" t="str">
        <f>IF(Table1[[#This Row],[Grade]]="F","Fail","Passes")</f>
        <v>Passes</v>
      </c>
      <c r="T543">
        <v>16.8</v>
      </c>
      <c r="U543" t="s">
        <v>31</v>
      </c>
      <c r="V543" t="s">
        <v>31</v>
      </c>
      <c r="W543" t="s">
        <v>32</v>
      </c>
      <c r="X543" t="str">
        <f>IF(ISBLANK(Table1[[#This Row],[Parent_Education_Level]]),"None",Table1[[#This Row],[Parent_Education_Level]])</f>
        <v>High School</v>
      </c>
      <c r="Y543" t="s">
        <v>33</v>
      </c>
      <c r="Z543">
        <v>10</v>
      </c>
      <c r="AA543">
        <v>8.1999999999999993</v>
      </c>
    </row>
    <row r="544" spans="1:27" x14ac:dyDescent="0.35">
      <c r="A544" s="2" t="s">
        <v>1142</v>
      </c>
      <c r="B544" s="2" t="s">
        <v>54</v>
      </c>
      <c r="C544" s="2" t="s">
        <v>55</v>
      </c>
      <c r="D544" t="s">
        <v>1143</v>
      </c>
      <c r="E544" s="2" t="s">
        <v>27</v>
      </c>
      <c r="F544" s="2">
        <v>18</v>
      </c>
      <c r="G544" s="2" t="s">
        <v>57</v>
      </c>
      <c r="I544" s="3">
        <f>IF(ISBLANK(Table1[[#This Row],[Attendance (%)]]),AVERAGE(H544:H5542),Table1[[#This Row],[Attendance (%)]])</f>
        <v>75.477644845748728</v>
      </c>
      <c r="J544">
        <v>99.85</v>
      </c>
      <c r="K544">
        <v>50.05</v>
      </c>
      <c r="L544">
        <v>80.510000000000005</v>
      </c>
      <c r="M544" s="3">
        <f>IF(ISBLANK(Table1[[#This Row],[Assignments_Avg]]),AVERAGE(L544:L5542),Table1[[#This Row],[Assignments_Avg]])</f>
        <v>80.510000000000005</v>
      </c>
      <c r="N544">
        <v>54.97</v>
      </c>
      <c r="O544">
        <v>4.24</v>
      </c>
      <c r="P544">
        <v>91.88</v>
      </c>
      <c r="Q544">
        <v>54.6</v>
      </c>
      <c r="R544" s="2" t="s">
        <v>77</v>
      </c>
      <c r="S544" s="2" t="str">
        <f>IF(Table1[[#This Row],[Grade]]="F","Fail","Passes")</f>
        <v>Passes</v>
      </c>
      <c r="T544">
        <v>14.8</v>
      </c>
      <c r="U544" t="s">
        <v>30</v>
      </c>
      <c r="V544" t="s">
        <v>31</v>
      </c>
      <c r="X544" t="str">
        <f>IF(ISBLANK(Table1[[#This Row],[Parent_Education_Level]]),"None",Table1[[#This Row],[Parent_Education_Level]])</f>
        <v>None</v>
      </c>
      <c r="Y544" t="s">
        <v>52</v>
      </c>
      <c r="Z544">
        <v>4</v>
      </c>
      <c r="AA544">
        <v>6.8</v>
      </c>
    </row>
    <row r="545" spans="1:27" x14ac:dyDescent="0.35">
      <c r="A545" s="2" t="s">
        <v>1144</v>
      </c>
      <c r="B545" s="2" t="s">
        <v>71</v>
      </c>
      <c r="C545" s="2" t="s">
        <v>43</v>
      </c>
      <c r="D545" t="s">
        <v>1145</v>
      </c>
      <c r="E545" s="2" t="s">
        <v>38</v>
      </c>
      <c r="F545" s="2">
        <v>22</v>
      </c>
      <c r="G545" s="2" t="s">
        <v>57</v>
      </c>
      <c r="H545">
        <v>62.03</v>
      </c>
      <c r="I545" s="3">
        <f>IF(ISBLANK(Table1[[#This Row],[Attendance (%)]]),AVERAGE(H545:H5543),Table1[[#This Row],[Attendance (%)]])</f>
        <v>62.03</v>
      </c>
      <c r="J545">
        <v>86.48</v>
      </c>
      <c r="K545">
        <v>62.02</v>
      </c>
      <c r="L545">
        <v>51.32</v>
      </c>
      <c r="M545" s="3">
        <f>IF(ISBLANK(Table1[[#This Row],[Assignments_Avg]]),AVERAGE(L545:L5543),Table1[[#This Row],[Assignments_Avg]])</f>
        <v>51.32</v>
      </c>
      <c r="N545">
        <v>62.25</v>
      </c>
      <c r="O545">
        <v>0.03</v>
      </c>
      <c r="P545">
        <v>90.92</v>
      </c>
      <c r="Q545">
        <v>74.260000000000005</v>
      </c>
      <c r="R545" s="2" t="s">
        <v>61</v>
      </c>
      <c r="S545" s="2" t="str">
        <f>IF(Table1[[#This Row],[Grade]]="F","Fail","Passes")</f>
        <v>Passes</v>
      </c>
      <c r="T545">
        <v>21.6</v>
      </c>
      <c r="U545" t="s">
        <v>31</v>
      </c>
      <c r="V545" t="s">
        <v>31</v>
      </c>
      <c r="W545" t="s">
        <v>69</v>
      </c>
      <c r="X545" t="str">
        <f>IF(ISBLANK(Table1[[#This Row],[Parent_Education_Level]]),"None",Table1[[#This Row],[Parent_Education_Level]])</f>
        <v>Bachelor's</v>
      </c>
      <c r="Y545" t="s">
        <v>33</v>
      </c>
      <c r="Z545">
        <v>7</v>
      </c>
      <c r="AA545">
        <v>8.4</v>
      </c>
    </row>
    <row r="546" spans="1:27" x14ac:dyDescent="0.35">
      <c r="A546" s="2" t="s">
        <v>1146</v>
      </c>
      <c r="B546" s="2" t="s">
        <v>120</v>
      </c>
      <c r="C546" s="2" t="s">
        <v>94</v>
      </c>
      <c r="D546" t="s">
        <v>1147</v>
      </c>
      <c r="E546" s="2" t="s">
        <v>27</v>
      </c>
      <c r="F546" s="2">
        <v>21</v>
      </c>
      <c r="G546" s="2" t="s">
        <v>57</v>
      </c>
      <c r="H546">
        <v>87.98</v>
      </c>
      <c r="I546" s="3">
        <f>IF(ISBLANK(Table1[[#This Row],[Attendance (%)]]),AVERAGE(H546:H5544),Table1[[#This Row],[Attendance (%)]])</f>
        <v>87.98</v>
      </c>
      <c r="J546">
        <v>64.260000000000005</v>
      </c>
      <c r="K546">
        <v>73.849999999999994</v>
      </c>
      <c r="L546">
        <v>85.42</v>
      </c>
      <c r="M546" s="3">
        <f>IF(ISBLANK(Table1[[#This Row],[Assignments_Avg]]),AVERAGE(L546:L5544),Table1[[#This Row],[Assignments_Avg]])</f>
        <v>85.42</v>
      </c>
      <c r="N546">
        <v>97.64</v>
      </c>
      <c r="O546">
        <v>9.3800000000000008</v>
      </c>
      <c r="P546">
        <v>57.57</v>
      </c>
      <c r="Q546">
        <v>52.82</v>
      </c>
      <c r="R546" s="2" t="s">
        <v>39</v>
      </c>
      <c r="S546" s="2" t="str">
        <f>IF(Table1[[#This Row],[Grade]]="F","Fail","Passes")</f>
        <v>Passes</v>
      </c>
      <c r="T546">
        <v>27.2</v>
      </c>
      <c r="U546" t="s">
        <v>31</v>
      </c>
      <c r="V546" t="s">
        <v>31</v>
      </c>
      <c r="W546" t="s">
        <v>62</v>
      </c>
      <c r="X546" t="str">
        <f>IF(ISBLANK(Table1[[#This Row],[Parent_Education_Level]]),"None",Table1[[#This Row],[Parent_Education_Level]])</f>
        <v>PhD</v>
      </c>
      <c r="Y546" t="s">
        <v>33</v>
      </c>
      <c r="Z546">
        <v>7</v>
      </c>
      <c r="AA546">
        <v>4.7</v>
      </c>
    </row>
    <row r="547" spans="1:27" x14ac:dyDescent="0.35">
      <c r="A547" s="2" t="s">
        <v>1148</v>
      </c>
      <c r="B547" s="2" t="s">
        <v>59</v>
      </c>
      <c r="C547" s="2" t="s">
        <v>55</v>
      </c>
      <c r="D547" t="s">
        <v>1149</v>
      </c>
      <c r="E547" s="2" t="s">
        <v>38</v>
      </c>
      <c r="F547" s="2">
        <v>21</v>
      </c>
      <c r="G547" s="2" t="s">
        <v>57</v>
      </c>
      <c r="H547">
        <v>78.22</v>
      </c>
      <c r="I547" s="3">
        <f>IF(ISBLANK(Table1[[#This Row],[Attendance (%)]]),AVERAGE(H547:H5545),Table1[[#This Row],[Attendance (%)]])</f>
        <v>78.22</v>
      </c>
      <c r="J547">
        <v>69.67</v>
      </c>
      <c r="K547">
        <v>79.41</v>
      </c>
      <c r="L547">
        <v>86.68</v>
      </c>
      <c r="M547" s="3">
        <f>IF(ISBLANK(Table1[[#This Row],[Assignments_Avg]]),AVERAGE(L547:L5545),Table1[[#This Row],[Assignments_Avg]])</f>
        <v>86.68</v>
      </c>
      <c r="N547">
        <v>54.27</v>
      </c>
      <c r="O547">
        <v>0.14000000000000001</v>
      </c>
      <c r="P547">
        <v>85.28</v>
      </c>
      <c r="Q547">
        <v>72.38</v>
      </c>
      <c r="R547" s="2" t="s">
        <v>77</v>
      </c>
      <c r="S547" s="2" t="str">
        <f>IF(Table1[[#This Row],[Grade]]="F","Fail","Passes")</f>
        <v>Passes</v>
      </c>
      <c r="T547">
        <v>21.7</v>
      </c>
      <c r="U547" t="s">
        <v>30</v>
      </c>
      <c r="V547" t="s">
        <v>30</v>
      </c>
      <c r="W547" t="s">
        <v>47</v>
      </c>
      <c r="X547" t="str">
        <f>IF(ISBLANK(Table1[[#This Row],[Parent_Education_Level]]),"None",Table1[[#This Row],[Parent_Education_Level]])</f>
        <v>Master's</v>
      </c>
      <c r="Y547" t="s">
        <v>48</v>
      </c>
      <c r="Z547">
        <v>6</v>
      </c>
      <c r="AA547">
        <v>8.1</v>
      </c>
    </row>
    <row r="548" spans="1:27" x14ac:dyDescent="0.35">
      <c r="A548" s="2" t="s">
        <v>1150</v>
      </c>
      <c r="B548" s="2" t="s">
        <v>42</v>
      </c>
      <c r="C548" s="2" t="s">
        <v>55</v>
      </c>
      <c r="D548" t="s">
        <v>1151</v>
      </c>
      <c r="E548" s="2" t="s">
        <v>27</v>
      </c>
      <c r="F548" s="2">
        <v>24</v>
      </c>
      <c r="G548" s="2" t="s">
        <v>57</v>
      </c>
      <c r="I548" s="3">
        <f>IF(ISBLANK(Table1[[#This Row],[Attendance (%)]]),AVERAGE(H548:H5546),Table1[[#This Row],[Attendance (%)]])</f>
        <v>75.477193775100446</v>
      </c>
      <c r="J548">
        <v>61.4</v>
      </c>
      <c r="K548">
        <v>59.88</v>
      </c>
      <c r="L548">
        <v>89.47</v>
      </c>
      <c r="M548" s="3">
        <f>IF(ISBLANK(Table1[[#This Row],[Assignments_Avg]]),AVERAGE(L548:L5546),Table1[[#This Row],[Assignments_Avg]])</f>
        <v>89.47</v>
      </c>
      <c r="N548">
        <v>90.8</v>
      </c>
      <c r="O548">
        <v>6.62</v>
      </c>
      <c r="P548">
        <v>81.349999999999994</v>
      </c>
      <c r="Q548">
        <v>85.82</v>
      </c>
      <c r="R548" s="2" t="s">
        <v>61</v>
      </c>
      <c r="S548" s="2" t="str">
        <f>IF(Table1[[#This Row],[Grade]]="F","Fail","Passes")</f>
        <v>Passes</v>
      </c>
      <c r="T548">
        <v>19.7</v>
      </c>
      <c r="U548" t="s">
        <v>30</v>
      </c>
      <c r="V548" t="s">
        <v>30</v>
      </c>
      <c r="X548" t="str">
        <f>IF(ISBLANK(Table1[[#This Row],[Parent_Education_Level]]),"None",Table1[[#This Row],[Parent_Education_Level]])</f>
        <v>None</v>
      </c>
      <c r="Y548" t="s">
        <v>52</v>
      </c>
      <c r="Z548">
        <v>1</v>
      </c>
      <c r="AA548">
        <v>7.3</v>
      </c>
    </row>
    <row r="549" spans="1:27" x14ac:dyDescent="0.35">
      <c r="A549" s="2" t="s">
        <v>1152</v>
      </c>
      <c r="B549" s="2" t="s">
        <v>35</v>
      </c>
      <c r="C549" s="2" t="s">
        <v>79</v>
      </c>
      <c r="D549" t="s">
        <v>1153</v>
      </c>
      <c r="E549" s="2" t="s">
        <v>27</v>
      </c>
      <c r="F549" s="2">
        <v>19</v>
      </c>
      <c r="G549" s="2" t="s">
        <v>57</v>
      </c>
      <c r="H549">
        <v>94.73</v>
      </c>
      <c r="I549" s="3">
        <f>IF(ISBLANK(Table1[[#This Row],[Attendance (%)]]),AVERAGE(H549:H5547),Table1[[#This Row],[Attendance (%)]])</f>
        <v>94.73</v>
      </c>
      <c r="J549">
        <v>99.13</v>
      </c>
      <c r="K549">
        <v>80.05</v>
      </c>
      <c r="L549">
        <v>58.63</v>
      </c>
      <c r="M549" s="3">
        <f>IF(ISBLANK(Table1[[#This Row],[Assignments_Avg]]),AVERAGE(L549:L5547),Table1[[#This Row],[Assignments_Avg]])</f>
        <v>58.63</v>
      </c>
      <c r="N549">
        <v>94.6</v>
      </c>
      <c r="O549">
        <v>3.23</v>
      </c>
      <c r="P549">
        <v>63.81</v>
      </c>
      <c r="Q549">
        <v>71.06</v>
      </c>
      <c r="R549" s="2" t="s">
        <v>39</v>
      </c>
      <c r="S549" s="2" t="str">
        <f>IF(Table1[[#This Row],[Grade]]="F","Fail","Passes")</f>
        <v>Passes</v>
      </c>
      <c r="T549">
        <v>8.6999999999999993</v>
      </c>
      <c r="U549" t="s">
        <v>30</v>
      </c>
      <c r="V549" t="s">
        <v>31</v>
      </c>
      <c r="W549" t="s">
        <v>32</v>
      </c>
      <c r="X549" t="str">
        <f>IF(ISBLANK(Table1[[#This Row],[Parent_Education_Level]]),"None",Table1[[#This Row],[Parent_Education_Level]])</f>
        <v>High School</v>
      </c>
      <c r="Y549" t="s">
        <v>33</v>
      </c>
      <c r="Z549">
        <v>9</v>
      </c>
      <c r="AA549">
        <v>7</v>
      </c>
    </row>
    <row r="550" spans="1:27" x14ac:dyDescent="0.35">
      <c r="A550" s="2" t="s">
        <v>1154</v>
      </c>
      <c r="B550" s="2" t="s">
        <v>71</v>
      </c>
      <c r="C550" s="2" t="s">
        <v>94</v>
      </c>
      <c r="D550" t="s">
        <v>1155</v>
      </c>
      <c r="E550" s="2" t="s">
        <v>27</v>
      </c>
      <c r="F550" s="2">
        <v>19</v>
      </c>
      <c r="G550" s="2" t="s">
        <v>57</v>
      </c>
      <c r="H550">
        <v>82.44</v>
      </c>
      <c r="I550" s="3">
        <f>IF(ISBLANK(Table1[[#This Row],[Attendance (%)]]),AVERAGE(H550:H5548),Table1[[#This Row],[Attendance (%)]])</f>
        <v>82.44</v>
      </c>
      <c r="J550">
        <v>82.47</v>
      </c>
      <c r="K550">
        <v>96.26</v>
      </c>
      <c r="M550" s="3">
        <f>IF(ISBLANK(Table1[[#This Row],[Assignments_Avg]]),AVERAGE(L550:L5548),Table1[[#This Row],[Assignments_Avg]])</f>
        <v>74.834238310708798</v>
      </c>
      <c r="N550">
        <v>68.89</v>
      </c>
      <c r="O550">
        <v>4.7</v>
      </c>
      <c r="P550">
        <v>61.37</v>
      </c>
      <c r="Q550">
        <v>50.08</v>
      </c>
      <c r="R550" s="2" t="s">
        <v>77</v>
      </c>
      <c r="S550" s="2" t="str">
        <f>IF(Table1[[#This Row],[Grade]]="F","Fail","Passes")</f>
        <v>Passes</v>
      </c>
      <c r="T550">
        <v>13.7</v>
      </c>
      <c r="U550" t="s">
        <v>31</v>
      </c>
      <c r="V550" t="s">
        <v>31</v>
      </c>
      <c r="W550" t="s">
        <v>40</v>
      </c>
      <c r="X550" t="str">
        <f>IF(ISBLANK(Table1[[#This Row],[Parent_Education_Level]]),"None",Table1[[#This Row],[Parent_Education_Level]])</f>
        <v>None</v>
      </c>
      <c r="Y550" t="s">
        <v>33</v>
      </c>
      <c r="Z550">
        <v>3</v>
      </c>
      <c r="AA550">
        <v>6.9</v>
      </c>
    </row>
    <row r="551" spans="1:27" x14ac:dyDescent="0.35">
      <c r="A551" s="2" t="s">
        <v>1156</v>
      </c>
      <c r="B551" s="2" t="s">
        <v>24</v>
      </c>
      <c r="C551" s="2" t="s">
        <v>43</v>
      </c>
      <c r="D551" t="s">
        <v>1157</v>
      </c>
      <c r="E551" s="2" t="s">
        <v>27</v>
      </c>
      <c r="F551" s="2">
        <v>22</v>
      </c>
      <c r="G551" s="2" t="s">
        <v>57</v>
      </c>
      <c r="H551">
        <v>86.27</v>
      </c>
      <c r="I551" s="3">
        <f>IF(ISBLANK(Table1[[#This Row],[Attendance (%)]]),AVERAGE(H551:H5549),Table1[[#This Row],[Attendance (%)]])</f>
        <v>86.27</v>
      </c>
      <c r="J551">
        <v>66.94</v>
      </c>
      <c r="K551">
        <v>79.12</v>
      </c>
      <c r="L551">
        <v>58.94</v>
      </c>
      <c r="M551" s="3">
        <f>IF(ISBLANK(Table1[[#This Row],[Assignments_Avg]]),AVERAGE(L551:L5549),Table1[[#This Row],[Assignments_Avg]])</f>
        <v>58.94</v>
      </c>
      <c r="N551">
        <v>64.69</v>
      </c>
      <c r="O551">
        <v>5.47</v>
      </c>
      <c r="P551">
        <v>62.53</v>
      </c>
      <c r="Q551">
        <v>68.459999999999994</v>
      </c>
      <c r="R551" s="2" t="s">
        <v>39</v>
      </c>
      <c r="S551" s="2" t="str">
        <f>IF(Table1[[#This Row],[Grade]]="F","Fail","Passes")</f>
        <v>Passes</v>
      </c>
      <c r="T551">
        <v>18.7</v>
      </c>
      <c r="U551" t="s">
        <v>31</v>
      </c>
      <c r="V551" t="s">
        <v>31</v>
      </c>
      <c r="X551" t="str">
        <f>IF(ISBLANK(Table1[[#This Row],[Parent_Education_Level]]),"None",Table1[[#This Row],[Parent_Education_Level]])</f>
        <v>None</v>
      </c>
      <c r="Y551" t="s">
        <v>52</v>
      </c>
      <c r="Z551">
        <v>10</v>
      </c>
      <c r="AA551">
        <v>4.5999999999999996</v>
      </c>
    </row>
    <row r="552" spans="1:27" x14ac:dyDescent="0.35">
      <c r="A552" s="2" t="s">
        <v>1158</v>
      </c>
      <c r="B552" s="2" t="s">
        <v>120</v>
      </c>
      <c r="C552" s="2" t="s">
        <v>55</v>
      </c>
      <c r="D552" t="s">
        <v>1159</v>
      </c>
      <c r="E552" s="2" t="s">
        <v>27</v>
      </c>
      <c r="F552" s="2">
        <v>19</v>
      </c>
      <c r="G552" s="2" t="s">
        <v>51</v>
      </c>
      <c r="H552">
        <v>77.459999999999994</v>
      </c>
      <c r="I552" s="3">
        <f>IF(ISBLANK(Table1[[#This Row],[Attendance (%)]]),AVERAGE(H552:H5550),Table1[[#This Row],[Attendance (%)]])</f>
        <v>77.459999999999994</v>
      </c>
      <c r="J552">
        <v>40.729999999999997</v>
      </c>
      <c r="K552">
        <v>49.51</v>
      </c>
      <c r="L552">
        <v>97.33</v>
      </c>
      <c r="M552" s="3">
        <f>IF(ISBLANK(Table1[[#This Row],[Assignments_Avg]]),AVERAGE(L552:L5550),Table1[[#This Row],[Assignments_Avg]])</f>
        <v>97.33</v>
      </c>
      <c r="N552">
        <v>83.87</v>
      </c>
      <c r="O552">
        <v>4.08</v>
      </c>
      <c r="P552">
        <v>86.53</v>
      </c>
      <c r="Q552">
        <v>53.39</v>
      </c>
      <c r="R552" s="2" t="s">
        <v>61</v>
      </c>
      <c r="S552" s="2" t="str">
        <f>IF(Table1[[#This Row],[Grade]]="F","Fail","Passes")</f>
        <v>Passes</v>
      </c>
      <c r="T552">
        <v>28.4</v>
      </c>
      <c r="U552" t="s">
        <v>31</v>
      </c>
      <c r="V552" t="s">
        <v>31</v>
      </c>
      <c r="W552" t="s">
        <v>40</v>
      </c>
      <c r="X552" t="str">
        <f>IF(ISBLANK(Table1[[#This Row],[Parent_Education_Level]]),"None",Table1[[#This Row],[Parent_Education_Level]])</f>
        <v>None</v>
      </c>
      <c r="Y552" t="s">
        <v>52</v>
      </c>
      <c r="Z552">
        <v>4</v>
      </c>
      <c r="AA552">
        <v>7.2</v>
      </c>
    </row>
    <row r="553" spans="1:27" x14ac:dyDescent="0.35">
      <c r="A553" s="2" t="s">
        <v>1160</v>
      </c>
      <c r="B553" s="2" t="s">
        <v>35</v>
      </c>
      <c r="C553" s="2" t="s">
        <v>43</v>
      </c>
      <c r="D553" t="s">
        <v>1161</v>
      </c>
      <c r="E553" s="2" t="s">
        <v>27</v>
      </c>
      <c r="F553" s="2">
        <v>20</v>
      </c>
      <c r="G553" s="2" t="s">
        <v>57</v>
      </c>
      <c r="H553">
        <v>69.22</v>
      </c>
      <c r="I553" s="3">
        <f>IF(ISBLANK(Table1[[#This Row],[Attendance (%)]]),AVERAGE(H553:H5551),Table1[[#This Row],[Attendance (%)]])</f>
        <v>69.22</v>
      </c>
      <c r="J553">
        <v>71.23</v>
      </c>
      <c r="K553">
        <v>74.78</v>
      </c>
      <c r="L553">
        <v>83.75</v>
      </c>
      <c r="M553" s="3">
        <f>IF(ISBLANK(Table1[[#This Row],[Assignments_Avg]]),AVERAGE(L553:L5551),Table1[[#This Row],[Assignments_Avg]])</f>
        <v>83.75</v>
      </c>
      <c r="N553">
        <v>85.13</v>
      </c>
      <c r="O553">
        <v>7.74</v>
      </c>
      <c r="P553">
        <v>65.97</v>
      </c>
      <c r="Q553">
        <v>89.03</v>
      </c>
      <c r="R553" s="2" t="s">
        <v>39</v>
      </c>
      <c r="S553" s="2" t="str">
        <f>IF(Table1[[#This Row],[Grade]]="F","Fail","Passes")</f>
        <v>Passes</v>
      </c>
      <c r="T553">
        <v>12.6</v>
      </c>
      <c r="U553" t="s">
        <v>31</v>
      </c>
      <c r="V553" t="s">
        <v>31</v>
      </c>
      <c r="W553" t="s">
        <v>32</v>
      </c>
      <c r="X553" t="str">
        <f>IF(ISBLANK(Table1[[#This Row],[Parent_Education_Level]]),"None",Table1[[#This Row],[Parent_Education_Level]])</f>
        <v>High School</v>
      </c>
      <c r="Y553" t="s">
        <v>48</v>
      </c>
      <c r="Z553">
        <v>2</v>
      </c>
      <c r="AA553">
        <v>6</v>
      </c>
    </row>
    <row r="554" spans="1:27" x14ac:dyDescent="0.35">
      <c r="A554" s="2" t="s">
        <v>1162</v>
      </c>
      <c r="B554" s="2" t="s">
        <v>42</v>
      </c>
      <c r="C554" s="2" t="s">
        <v>36</v>
      </c>
      <c r="D554" t="s">
        <v>1163</v>
      </c>
      <c r="E554" s="2" t="s">
        <v>38</v>
      </c>
      <c r="F554" s="2">
        <v>20</v>
      </c>
      <c r="G554" s="2" t="s">
        <v>57</v>
      </c>
      <c r="H554">
        <v>82.41</v>
      </c>
      <c r="I554" s="3">
        <f>IF(ISBLANK(Table1[[#This Row],[Attendance (%)]]),AVERAGE(H554:H5552),Table1[[#This Row],[Attendance (%)]])</f>
        <v>82.41</v>
      </c>
      <c r="J554">
        <v>99.04</v>
      </c>
      <c r="K554">
        <v>72.510000000000005</v>
      </c>
      <c r="L554">
        <v>54.77</v>
      </c>
      <c r="M554" s="3">
        <f>IF(ISBLANK(Table1[[#This Row],[Assignments_Avg]]),AVERAGE(L554:L5552),Table1[[#This Row],[Assignments_Avg]])</f>
        <v>54.77</v>
      </c>
      <c r="N554">
        <v>89</v>
      </c>
      <c r="O554">
        <v>9.31</v>
      </c>
      <c r="P554">
        <v>63.9</v>
      </c>
      <c r="Q554">
        <v>89.19</v>
      </c>
      <c r="R554" s="2" t="s">
        <v>61</v>
      </c>
      <c r="S554" s="2" t="str">
        <f>IF(Table1[[#This Row],[Grade]]="F","Fail","Passes")</f>
        <v>Passes</v>
      </c>
      <c r="T554">
        <v>13.4</v>
      </c>
      <c r="U554" t="s">
        <v>30</v>
      </c>
      <c r="V554" t="s">
        <v>31</v>
      </c>
      <c r="W554" t="s">
        <v>62</v>
      </c>
      <c r="X554" t="str">
        <f>IF(ISBLANK(Table1[[#This Row],[Parent_Education_Level]]),"None",Table1[[#This Row],[Parent_Education_Level]])</f>
        <v>PhD</v>
      </c>
      <c r="Y554" t="s">
        <v>52</v>
      </c>
      <c r="Z554">
        <v>5</v>
      </c>
      <c r="AA554">
        <v>4.3</v>
      </c>
    </row>
    <row r="555" spans="1:27" x14ac:dyDescent="0.35">
      <c r="A555" s="2" t="s">
        <v>1164</v>
      </c>
      <c r="B555" s="2" t="s">
        <v>35</v>
      </c>
      <c r="C555" s="2" t="s">
        <v>43</v>
      </c>
      <c r="D555" t="s">
        <v>1165</v>
      </c>
      <c r="E555" s="2" t="s">
        <v>27</v>
      </c>
      <c r="F555" s="2">
        <v>23</v>
      </c>
      <c r="G555" s="2" t="s">
        <v>28</v>
      </c>
      <c r="H555">
        <v>95.41</v>
      </c>
      <c r="I555" s="3">
        <f>IF(ISBLANK(Table1[[#This Row],[Attendance (%)]]),AVERAGE(H555:H5553),Table1[[#This Row],[Attendance (%)]])</f>
        <v>95.41</v>
      </c>
      <c r="J555">
        <v>71.38</v>
      </c>
      <c r="K555">
        <v>92.24</v>
      </c>
      <c r="M555" s="3">
        <f>IF(ISBLANK(Table1[[#This Row],[Assignments_Avg]]),AVERAGE(L555:L5553),Table1[[#This Row],[Assignments_Avg]])</f>
        <v>74.835382486159958</v>
      </c>
      <c r="N555">
        <v>91.53</v>
      </c>
      <c r="O555">
        <v>0.86</v>
      </c>
      <c r="P555">
        <v>51.12</v>
      </c>
      <c r="Q555">
        <v>90.32</v>
      </c>
      <c r="R555" s="2" t="s">
        <v>39</v>
      </c>
      <c r="S555" s="2" t="str">
        <f>IF(Table1[[#This Row],[Grade]]="F","Fail","Passes")</f>
        <v>Passes</v>
      </c>
      <c r="T555">
        <v>19.7</v>
      </c>
      <c r="U555" t="s">
        <v>30</v>
      </c>
      <c r="V555" t="s">
        <v>31</v>
      </c>
      <c r="X555" t="str">
        <f>IF(ISBLANK(Table1[[#This Row],[Parent_Education_Level]]),"None",Table1[[#This Row],[Parent_Education_Level]])</f>
        <v>None</v>
      </c>
      <c r="Y555" t="s">
        <v>48</v>
      </c>
      <c r="Z555">
        <v>6</v>
      </c>
      <c r="AA555">
        <v>5</v>
      </c>
    </row>
    <row r="556" spans="1:27" x14ac:dyDescent="0.35">
      <c r="A556" s="2" t="s">
        <v>1166</v>
      </c>
      <c r="B556" s="2" t="s">
        <v>120</v>
      </c>
      <c r="C556" s="2" t="s">
        <v>25</v>
      </c>
      <c r="D556" t="s">
        <v>1167</v>
      </c>
      <c r="E556" s="2" t="s">
        <v>38</v>
      </c>
      <c r="F556" s="2">
        <v>20</v>
      </c>
      <c r="G556" s="2" t="s">
        <v>45</v>
      </c>
      <c r="H556">
        <v>70.83</v>
      </c>
      <c r="I556" s="3">
        <f>IF(ISBLANK(Table1[[#This Row],[Attendance (%)]]),AVERAGE(H556:H5554),Table1[[#This Row],[Attendance (%)]])</f>
        <v>70.83</v>
      </c>
      <c r="J556">
        <v>50.95</v>
      </c>
      <c r="K556">
        <v>61.02</v>
      </c>
      <c r="M556" s="3">
        <f>IF(ISBLANK(Table1[[#This Row],[Assignments_Avg]]),AVERAGE(L556:L5554),Table1[[#This Row],[Assignments_Avg]])</f>
        <v>74.835382486159958</v>
      </c>
      <c r="N556">
        <v>63.42</v>
      </c>
      <c r="O556">
        <v>8</v>
      </c>
      <c r="P556">
        <v>95.41</v>
      </c>
      <c r="Q556">
        <v>51.52</v>
      </c>
      <c r="R556" s="2" t="s">
        <v>61</v>
      </c>
      <c r="S556" s="2" t="str">
        <f>IF(Table1[[#This Row],[Grade]]="F","Fail","Passes")</f>
        <v>Passes</v>
      </c>
      <c r="T556">
        <v>27.5</v>
      </c>
      <c r="U556" t="s">
        <v>30</v>
      </c>
      <c r="V556" t="s">
        <v>30</v>
      </c>
      <c r="W556" t="s">
        <v>47</v>
      </c>
      <c r="X556" t="str">
        <f>IF(ISBLANK(Table1[[#This Row],[Parent_Education_Level]]),"None",Table1[[#This Row],[Parent_Education_Level]])</f>
        <v>Master's</v>
      </c>
      <c r="Y556" t="s">
        <v>33</v>
      </c>
      <c r="Z556">
        <v>6</v>
      </c>
      <c r="AA556">
        <v>6.2</v>
      </c>
    </row>
    <row r="557" spans="1:27" x14ac:dyDescent="0.35">
      <c r="A557" s="2" t="s">
        <v>1168</v>
      </c>
      <c r="B557" s="2" t="s">
        <v>59</v>
      </c>
      <c r="C557" s="2" t="s">
        <v>25</v>
      </c>
      <c r="D557" t="s">
        <v>1169</v>
      </c>
      <c r="E557" s="2" t="s">
        <v>27</v>
      </c>
      <c r="F557" s="2">
        <v>20</v>
      </c>
      <c r="G557" s="2" t="s">
        <v>28</v>
      </c>
      <c r="H557">
        <v>65.72</v>
      </c>
      <c r="I557" s="3">
        <f>IF(ISBLANK(Table1[[#This Row],[Attendance (%)]]),AVERAGE(H557:H5555),Table1[[#This Row],[Attendance (%)]])</f>
        <v>65.72</v>
      </c>
      <c r="J557">
        <v>41.33</v>
      </c>
      <c r="K557">
        <v>65.38</v>
      </c>
      <c r="L557">
        <v>73.83</v>
      </c>
      <c r="M557" s="3">
        <f>IF(ISBLANK(Table1[[#This Row],[Assignments_Avg]]),AVERAGE(L557:L5555),Table1[[#This Row],[Assignments_Avg]])</f>
        <v>73.83</v>
      </c>
      <c r="N557">
        <v>84.35</v>
      </c>
      <c r="O557">
        <v>1.29</v>
      </c>
      <c r="P557">
        <v>87.64</v>
      </c>
      <c r="Q557">
        <v>51.61</v>
      </c>
      <c r="R557" s="2" t="s">
        <v>46</v>
      </c>
      <c r="S557" s="2" t="str">
        <f>IF(Table1[[#This Row],[Grade]]="F","Fail","Passes")</f>
        <v>Passes</v>
      </c>
      <c r="T557">
        <v>18.600000000000001</v>
      </c>
      <c r="U557" t="s">
        <v>31</v>
      </c>
      <c r="V557" t="s">
        <v>31</v>
      </c>
      <c r="W557" t="s">
        <v>32</v>
      </c>
      <c r="X557" t="str">
        <f>IF(ISBLANK(Table1[[#This Row],[Parent_Education_Level]]),"None",Table1[[#This Row],[Parent_Education_Level]])</f>
        <v>High School</v>
      </c>
      <c r="Y557" t="s">
        <v>48</v>
      </c>
      <c r="Z557">
        <v>1</v>
      </c>
      <c r="AA557">
        <v>9</v>
      </c>
    </row>
    <row r="558" spans="1:27" x14ac:dyDescent="0.35">
      <c r="A558" s="2" t="s">
        <v>1170</v>
      </c>
      <c r="B558" s="2" t="s">
        <v>59</v>
      </c>
      <c r="C558" s="2" t="s">
        <v>43</v>
      </c>
      <c r="D558" t="s">
        <v>1171</v>
      </c>
      <c r="E558" s="2" t="s">
        <v>38</v>
      </c>
      <c r="F558" s="2">
        <v>22</v>
      </c>
      <c r="G558" s="2" t="s">
        <v>57</v>
      </c>
      <c r="I558" s="3">
        <f>IF(ISBLANK(Table1[[#This Row],[Attendance (%)]]),AVERAGE(H558:H5556),Table1[[#This Row],[Attendance (%)]])</f>
        <v>75.465823899371102</v>
      </c>
      <c r="J558">
        <v>61.28</v>
      </c>
      <c r="K558">
        <v>75.92</v>
      </c>
      <c r="M558" s="3">
        <f>IF(ISBLANK(Table1[[#This Row],[Assignments_Avg]]),AVERAGE(L558:L5556),Table1[[#This Row],[Assignments_Avg]])</f>
        <v>74.835635539894199</v>
      </c>
      <c r="N558">
        <v>56.75</v>
      </c>
      <c r="O558">
        <v>0.8</v>
      </c>
      <c r="P558">
        <v>73.64</v>
      </c>
      <c r="Q558">
        <v>95.17</v>
      </c>
      <c r="R558" s="2" t="s">
        <v>46</v>
      </c>
      <c r="S558" s="2" t="str">
        <f>IF(Table1[[#This Row],[Grade]]="F","Fail","Passes")</f>
        <v>Passes</v>
      </c>
      <c r="T558">
        <v>9.4</v>
      </c>
      <c r="U558" t="s">
        <v>30</v>
      </c>
      <c r="V558" t="s">
        <v>31</v>
      </c>
      <c r="W558" t="s">
        <v>47</v>
      </c>
      <c r="X558" t="str">
        <f>IF(ISBLANK(Table1[[#This Row],[Parent_Education_Level]]),"None",Table1[[#This Row],[Parent_Education_Level]])</f>
        <v>Master's</v>
      </c>
      <c r="Y558" t="s">
        <v>52</v>
      </c>
      <c r="Z558">
        <v>4</v>
      </c>
      <c r="AA558">
        <v>6.2</v>
      </c>
    </row>
    <row r="559" spans="1:27" x14ac:dyDescent="0.35">
      <c r="A559" s="2" t="s">
        <v>1172</v>
      </c>
      <c r="B559" s="2" t="s">
        <v>97</v>
      </c>
      <c r="C559" s="2" t="s">
        <v>25</v>
      </c>
      <c r="D559" t="s">
        <v>1173</v>
      </c>
      <c r="E559" s="2" t="s">
        <v>38</v>
      </c>
      <c r="F559" s="2">
        <v>21</v>
      </c>
      <c r="G559" s="2" t="s">
        <v>28</v>
      </c>
      <c r="H559">
        <v>71.77</v>
      </c>
      <c r="I559" s="3">
        <f>IF(ISBLANK(Table1[[#This Row],[Attendance (%)]]),AVERAGE(H559:H5557),Table1[[#This Row],[Attendance (%)]])</f>
        <v>71.77</v>
      </c>
      <c r="J559">
        <v>95.09</v>
      </c>
      <c r="K559">
        <v>71.47</v>
      </c>
      <c r="L559">
        <v>64.040000000000006</v>
      </c>
      <c r="M559" s="3">
        <f>IF(ISBLANK(Table1[[#This Row],[Assignments_Avg]]),AVERAGE(L559:L5557),Table1[[#This Row],[Assignments_Avg]])</f>
        <v>64.040000000000006</v>
      </c>
      <c r="N559">
        <v>75.540000000000006</v>
      </c>
      <c r="O559">
        <v>9.56</v>
      </c>
      <c r="P559">
        <v>97.15</v>
      </c>
      <c r="Q559">
        <v>56.18</v>
      </c>
      <c r="R559" s="2" t="s">
        <v>29</v>
      </c>
      <c r="S559" s="2" t="str">
        <f>IF(Table1[[#This Row],[Grade]]="F","Fail","Passes")</f>
        <v>Fail</v>
      </c>
      <c r="T559">
        <v>6.9</v>
      </c>
      <c r="U559" t="s">
        <v>31</v>
      </c>
      <c r="V559" t="s">
        <v>30</v>
      </c>
      <c r="W559" t="s">
        <v>40</v>
      </c>
      <c r="X559" t="str">
        <f>IF(ISBLANK(Table1[[#This Row],[Parent_Education_Level]]),"None",Table1[[#This Row],[Parent_Education_Level]])</f>
        <v>None</v>
      </c>
      <c r="Y559" t="s">
        <v>33</v>
      </c>
      <c r="Z559">
        <v>10</v>
      </c>
      <c r="AA559">
        <v>4.7</v>
      </c>
    </row>
    <row r="560" spans="1:27" x14ac:dyDescent="0.35">
      <c r="A560" s="2" t="s">
        <v>1174</v>
      </c>
      <c r="B560" s="2" t="s">
        <v>59</v>
      </c>
      <c r="C560" s="2" t="s">
        <v>36</v>
      </c>
      <c r="D560" t="s">
        <v>1175</v>
      </c>
      <c r="E560" s="2" t="s">
        <v>38</v>
      </c>
      <c r="F560" s="2">
        <v>20</v>
      </c>
      <c r="G560" s="2" t="s">
        <v>45</v>
      </c>
      <c r="H560">
        <v>53.68</v>
      </c>
      <c r="I560" s="3">
        <f>IF(ISBLANK(Table1[[#This Row],[Attendance (%)]]),AVERAGE(H560:H5558),Table1[[#This Row],[Attendance (%)]])</f>
        <v>53.68</v>
      </c>
      <c r="J560">
        <v>99.79</v>
      </c>
      <c r="K560">
        <v>83.14</v>
      </c>
      <c r="L560">
        <v>82.9</v>
      </c>
      <c r="M560" s="3">
        <f>IF(ISBLANK(Table1[[#This Row],[Assignments_Avg]]),AVERAGE(L560:L5558),Table1[[#This Row],[Assignments_Avg]])</f>
        <v>82.9</v>
      </c>
      <c r="N560">
        <v>80.64</v>
      </c>
      <c r="O560">
        <v>4.8899999999999997</v>
      </c>
      <c r="P560">
        <v>64.680000000000007</v>
      </c>
      <c r="Q560">
        <v>83.5</v>
      </c>
      <c r="R560" s="2" t="s">
        <v>29</v>
      </c>
      <c r="S560" s="2" t="str">
        <f>IF(Table1[[#This Row],[Grade]]="F","Fail","Passes")</f>
        <v>Fail</v>
      </c>
      <c r="T560">
        <v>27.2</v>
      </c>
      <c r="U560" t="s">
        <v>30</v>
      </c>
      <c r="V560" t="s">
        <v>31</v>
      </c>
      <c r="X560" t="str">
        <f>IF(ISBLANK(Table1[[#This Row],[Parent_Education_Level]]),"None",Table1[[#This Row],[Parent_Education_Level]])</f>
        <v>None</v>
      </c>
      <c r="Y560" t="s">
        <v>52</v>
      </c>
      <c r="Z560">
        <v>4</v>
      </c>
      <c r="AA560">
        <v>8.5</v>
      </c>
    </row>
    <row r="561" spans="1:27" x14ac:dyDescent="0.35">
      <c r="A561" s="2" t="s">
        <v>1176</v>
      </c>
      <c r="B561" s="2" t="s">
        <v>97</v>
      </c>
      <c r="C561" s="2" t="s">
        <v>94</v>
      </c>
      <c r="D561" t="s">
        <v>1177</v>
      </c>
      <c r="E561" s="2" t="s">
        <v>38</v>
      </c>
      <c r="F561" s="2">
        <v>23</v>
      </c>
      <c r="G561" s="2" t="s">
        <v>45</v>
      </c>
      <c r="H561">
        <v>74.92</v>
      </c>
      <c r="I561" s="3">
        <f>IF(ISBLANK(Table1[[#This Row],[Attendance (%)]]),AVERAGE(H561:H5559),Table1[[#This Row],[Attendance (%)]])</f>
        <v>74.92</v>
      </c>
      <c r="J561">
        <v>96.72</v>
      </c>
      <c r="K561">
        <v>42.42</v>
      </c>
      <c r="L561">
        <v>58.85</v>
      </c>
      <c r="M561" s="3">
        <f>IF(ISBLANK(Table1[[#This Row],[Assignments_Avg]]),AVERAGE(L561:L5559),Table1[[#This Row],[Assignments_Avg]])</f>
        <v>58.85</v>
      </c>
      <c r="N561">
        <v>58.09</v>
      </c>
      <c r="O561">
        <v>1.53</v>
      </c>
      <c r="P561">
        <v>83.74</v>
      </c>
      <c r="Q561">
        <v>89.77</v>
      </c>
      <c r="R561" s="2" t="s">
        <v>46</v>
      </c>
      <c r="S561" s="2" t="str">
        <f>IF(Table1[[#This Row],[Grade]]="F","Fail","Passes")</f>
        <v>Passes</v>
      </c>
      <c r="T561">
        <v>21.7</v>
      </c>
      <c r="U561" t="s">
        <v>30</v>
      </c>
      <c r="V561" t="s">
        <v>31</v>
      </c>
      <c r="W561" t="s">
        <v>40</v>
      </c>
      <c r="X561" t="str">
        <f>IF(ISBLANK(Table1[[#This Row],[Parent_Education_Level]]),"None",Table1[[#This Row],[Parent_Education_Level]])</f>
        <v>None</v>
      </c>
      <c r="Y561" t="s">
        <v>33</v>
      </c>
      <c r="Z561">
        <v>3</v>
      </c>
      <c r="AA561">
        <v>4.2</v>
      </c>
    </row>
    <row r="562" spans="1:27" x14ac:dyDescent="0.35">
      <c r="A562" s="2" t="s">
        <v>1178</v>
      </c>
      <c r="B562" s="2" t="s">
        <v>35</v>
      </c>
      <c r="C562" s="2" t="s">
        <v>25</v>
      </c>
      <c r="D562" t="s">
        <v>1179</v>
      </c>
      <c r="E562" s="2" t="s">
        <v>38</v>
      </c>
      <c r="F562" s="2">
        <v>19</v>
      </c>
      <c r="G562" s="2" t="s">
        <v>28</v>
      </c>
      <c r="H562">
        <v>74.72</v>
      </c>
      <c r="I562" s="3">
        <f>IF(ISBLANK(Table1[[#This Row],[Attendance (%)]]),AVERAGE(H562:H5560),Table1[[#This Row],[Attendance (%)]])</f>
        <v>74.72</v>
      </c>
      <c r="J562">
        <v>83.77</v>
      </c>
      <c r="K562">
        <v>73.81</v>
      </c>
      <c r="L562">
        <v>77.19</v>
      </c>
      <c r="M562" s="3">
        <f>IF(ISBLANK(Table1[[#This Row],[Assignments_Avg]]),AVERAGE(L562:L5560),Table1[[#This Row],[Assignments_Avg]])</f>
        <v>77.19</v>
      </c>
      <c r="N562">
        <v>53.83</v>
      </c>
      <c r="O562">
        <v>5.7</v>
      </c>
      <c r="P562">
        <v>65.260000000000005</v>
      </c>
      <c r="Q562">
        <v>72.39</v>
      </c>
      <c r="R562" s="2" t="s">
        <v>46</v>
      </c>
      <c r="S562" s="2" t="str">
        <f>IF(Table1[[#This Row],[Grade]]="F","Fail","Passes")</f>
        <v>Passes</v>
      </c>
      <c r="T562">
        <v>10.5</v>
      </c>
      <c r="U562" t="s">
        <v>30</v>
      </c>
      <c r="V562" t="s">
        <v>31</v>
      </c>
      <c r="W562" t="s">
        <v>69</v>
      </c>
      <c r="X562" t="str">
        <f>IF(ISBLANK(Table1[[#This Row],[Parent_Education_Level]]),"None",Table1[[#This Row],[Parent_Education_Level]])</f>
        <v>Bachelor's</v>
      </c>
      <c r="Y562" t="s">
        <v>52</v>
      </c>
      <c r="Z562">
        <v>7</v>
      </c>
      <c r="AA562">
        <v>4.5999999999999996</v>
      </c>
    </row>
    <row r="563" spans="1:27" x14ac:dyDescent="0.35">
      <c r="A563" s="2" t="s">
        <v>1180</v>
      </c>
      <c r="B563" s="2" t="s">
        <v>54</v>
      </c>
      <c r="C563" s="2" t="s">
        <v>25</v>
      </c>
      <c r="D563" t="s">
        <v>1181</v>
      </c>
      <c r="E563" s="2" t="s">
        <v>38</v>
      </c>
      <c r="F563" s="2">
        <v>20</v>
      </c>
      <c r="G563" s="2" t="s">
        <v>45</v>
      </c>
      <c r="H563">
        <v>79.42</v>
      </c>
      <c r="I563" s="3">
        <f>IF(ISBLANK(Table1[[#This Row],[Attendance (%)]]),AVERAGE(H563:H5561),Table1[[#This Row],[Attendance (%)]])</f>
        <v>79.42</v>
      </c>
      <c r="J563">
        <v>73.489999999999995</v>
      </c>
      <c r="K563">
        <v>47.3</v>
      </c>
      <c r="L563">
        <v>97.89</v>
      </c>
      <c r="M563" s="3">
        <f>IF(ISBLANK(Table1[[#This Row],[Assignments_Avg]]),AVERAGE(L563:L5561),Table1[[#This Row],[Assignments_Avg]])</f>
        <v>97.89</v>
      </c>
      <c r="N563">
        <v>59.74</v>
      </c>
      <c r="O563">
        <v>2.63</v>
      </c>
      <c r="P563">
        <v>65.73</v>
      </c>
      <c r="Q563">
        <v>77.319999999999993</v>
      </c>
      <c r="R563" s="2" t="s">
        <v>61</v>
      </c>
      <c r="S563" s="2" t="str">
        <f>IF(Table1[[#This Row],[Grade]]="F","Fail","Passes")</f>
        <v>Passes</v>
      </c>
      <c r="T563">
        <v>23.1</v>
      </c>
      <c r="U563" t="s">
        <v>31</v>
      </c>
      <c r="V563" t="s">
        <v>31</v>
      </c>
      <c r="W563" t="s">
        <v>32</v>
      </c>
      <c r="X563" t="str">
        <f>IF(ISBLANK(Table1[[#This Row],[Parent_Education_Level]]),"None",Table1[[#This Row],[Parent_Education_Level]])</f>
        <v>High School</v>
      </c>
      <c r="Y563" t="s">
        <v>52</v>
      </c>
      <c r="Z563">
        <v>4</v>
      </c>
      <c r="AA563">
        <v>6.4</v>
      </c>
    </row>
    <row r="564" spans="1:27" x14ac:dyDescent="0.35">
      <c r="A564" s="2" t="s">
        <v>1182</v>
      </c>
      <c r="B564" s="2" t="s">
        <v>24</v>
      </c>
      <c r="C564" s="2" t="s">
        <v>43</v>
      </c>
      <c r="D564" t="s">
        <v>1183</v>
      </c>
      <c r="E564" s="2" t="s">
        <v>27</v>
      </c>
      <c r="F564" s="2">
        <v>23</v>
      </c>
      <c r="G564" s="2" t="s">
        <v>45</v>
      </c>
      <c r="H564">
        <v>68.14</v>
      </c>
      <c r="I564" s="3">
        <f>IF(ISBLANK(Table1[[#This Row],[Attendance (%)]]),AVERAGE(H564:H5562),Table1[[#This Row],[Attendance (%)]])</f>
        <v>68.14</v>
      </c>
      <c r="J564">
        <v>75.44</v>
      </c>
      <c r="K564">
        <v>58.91</v>
      </c>
      <c r="L564">
        <v>81.41</v>
      </c>
      <c r="M564" s="3">
        <f>IF(ISBLANK(Table1[[#This Row],[Assignments_Avg]]),AVERAGE(L564:L5562),Table1[[#This Row],[Assignments_Avg]])</f>
        <v>81.41</v>
      </c>
      <c r="N564">
        <v>71.03</v>
      </c>
      <c r="O564">
        <v>4.6399999999999997</v>
      </c>
      <c r="P564">
        <v>92.24</v>
      </c>
      <c r="Q564">
        <v>61.37</v>
      </c>
      <c r="R564" s="2" t="s">
        <v>61</v>
      </c>
      <c r="S564" s="2" t="str">
        <f>IF(Table1[[#This Row],[Grade]]="F","Fail","Passes")</f>
        <v>Passes</v>
      </c>
      <c r="T564">
        <v>23</v>
      </c>
      <c r="U564" t="s">
        <v>30</v>
      </c>
      <c r="V564" t="s">
        <v>31</v>
      </c>
      <c r="W564" t="s">
        <v>40</v>
      </c>
      <c r="X564" t="str">
        <f>IF(ISBLANK(Table1[[#This Row],[Parent_Education_Level]]),"None",Table1[[#This Row],[Parent_Education_Level]])</f>
        <v>None</v>
      </c>
      <c r="Y564" t="s">
        <v>52</v>
      </c>
      <c r="Z564">
        <v>7</v>
      </c>
      <c r="AA564">
        <v>4.5</v>
      </c>
    </row>
    <row r="565" spans="1:27" x14ac:dyDescent="0.35">
      <c r="A565" s="2" t="s">
        <v>1184</v>
      </c>
      <c r="B565" s="2" t="s">
        <v>24</v>
      </c>
      <c r="C565" s="2" t="s">
        <v>36</v>
      </c>
      <c r="D565" t="s">
        <v>1185</v>
      </c>
      <c r="E565" s="2" t="s">
        <v>38</v>
      </c>
      <c r="F565" s="2">
        <v>22</v>
      </c>
      <c r="G565" s="2" t="s">
        <v>28</v>
      </c>
      <c r="H565">
        <v>80.66</v>
      </c>
      <c r="I565" s="3">
        <f>IF(ISBLANK(Table1[[#This Row],[Attendance (%)]]),AVERAGE(H565:H5563),Table1[[#This Row],[Attendance (%)]])</f>
        <v>80.66</v>
      </c>
      <c r="J565">
        <v>72.34</v>
      </c>
      <c r="K565">
        <v>79.7</v>
      </c>
      <c r="L565">
        <v>52.5</v>
      </c>
      <c r="M565" s="3">
        <f>IF(ISBLANK(Table1[[#This Row],[Assignments_Avg]]),AVERAGE(L565:L5563),Table1[[#This Row],[Assignments_Avg]])</f>
        <v>52.5</v>
      </c>
      <c r="N565">
        <v>94.39</v>
      </c>
      <c r="O565">
        <v>6.25</v>
      </c>
      <c r="P565">
        <v>89.35</v>
      </c>
      <c r="Q565">
        <v>96.18</v>
      </c>
      <c r="R565" s="2" t="s">
        <v>77</v>
      </c>
      <c r="S565" s="2" t="str">
        <f>IF(Table1[[#This Row],[Grade]]="F","Fail","Passes")</f>
        <v>Passes</v>
      </c>
      <c r="T565">
        <v>24.3</v>
      </c>
      <c r="U565" t="s">
        <v>30</v>
      </c>
      <c r="V565" t="s">
        <v>31</v>
      </c>
      <c r="X565" t="str">
        <f>IF(ISBLANK(Table1[[#This Row],[Parent_Education_Level]]),"None",Table1[[#This Row],[Parent_Education_Level]])</f>
        <v>None</v>
      </c>
      <c r="Y565" t="s">
        <v>48</v>
      </c>
      <c r="Z565">
        <v>3</v>
      </c>
      <c r="AA565">
        <v>6.9</v>
      </c>
    </row>
    <row r="566" spans="1:27" x14ac:dyDescent="0.35">
      <c r="A566" s="2" t="s">
        <v>1186</v>
      </c>
      <c r="B566" s="2" t="s">
        <v>35</v>
      </c>
      <c r="C566" s="2" t="s">
        <v>94</v>
      </c>
      <c r="D566" t="s">
        <v>1187</v>
      </c>
      <c r="E566" s="2" t="s">
        <v>27</v>
      </c>
      <c r="F566" s="2">
        <v>24</v>
      </c>
      <c r="G566" s="2" t="s">
        <v>28</v>
      </c>
      <c r="H566">
        <v>93.91</v>
      </c>
      <c r="I566" s="3">
        <f>IF(ISBLANK(Table1[[#This Row],[Attendance (%)]]),AVERAGE(H566:H5564),Table1[[#This Row],[Attendance (%)]])</f>
        <v>93.91</v>
      </c>
      <c r="J566">
        <v>82.42</v>
      </c>
      <c r="K566">
        <v>49.44</v>
      </c>
      <c r="L566">
        <v>99.44</v>
      </c>
      <c r="M566" s="3">
        <f>IF(ISBLANK(Table1[[#This Row],[Assignments_Avg]]),AVERAGE(L566:L5564),Table1[[#This Row],[Assignments_Avg]])</f>
        <v>99.44</v>
      </c>
      <c r="N566">
        <v>76.599999999999994</v>
      </c>
      <c r="O566">
        <v>8.69</v>
      </c>
      <c r="P566">
        <v>64.709999999999994</v>
      </c>
      <c r="Q566">
        <v>65.09</v>
      </c>
      <c r="R566" s="2" t="s">
        <v>61</v>
      </c>
      <c r="S566" s="2" t="str">
        <f>IF(Table1[[#This Row],[Grade]]="F","Fail","Passes")</f>
        <v>Passes</v>
      </c>
      <c r="T566">
        <v>27.3</v>
      </c>
      <c r="U566" t="s">
        <v>30</v>
      </c>
      <c r="V566" t="s">
        <v>30</v>
      </c>
      <c r="W566" t="s">
        <v>62</v>
      </c>
      <c r="X566" t="str">
        <f>IF(ISBLANK(Table1[[#This Row],[Parent_Education_Level]]),"None",Table1[[#This Row],[Parent_Education_Level]])</f>
        <v>PhD</v>
      </c>
      <c r="Y566" t="s">
        <v>48</v>
      </c>
      <c r="Z566">
        <v>4</v>
      </c>
      <c r="AA566">
        <v>4.8</v>
      </c>
    </row>
    <row r="567" spans="1:27" x14ac:dyDescent="0.35">
      <c r="A567" s="2" t="s">
        <v>1188</v>
      </c>
      <c r="B567" s="2" t="s">
        <v>71</v>
      </c>
      <c r="C567" s="2" t="s">
        <v>43</v>
      </c>
      <c r="D567" t="s">
        <v>1189</v>
      </c>
      <c r="E567" s="2" t="s">
        <v>27</v>
      </c>
      <c r="F567" s="2">
        <v>24</v>
      </c>
      <c r="G567" s="2" t="s">
        <v>28</v>
      </c>
      <c r="H567">
        <v>97.77</v>
      </c>
      <c r="I567" s="3">
        <f>IF(ISBLANK(Table1[[#This Row],[Attendance (%)]]),AVERAGE(H567:H5565),Table1[[#This Row],[Attendance (%)]])</f>
        <v>97.77</v>
      </c>
      <c r="J567">
        <v>65.13</v>
      </c>
      <c r="K567">
        <v>58.53</v>
      </c>
      <c r="L567">
        <v>57.84</v>
      </c>
      <c r="M567" s="3">
        <f>IF(ISBLANK(Table1[[#This Row],[Assignments_Avg]]),AVERAGE(L567:L5565),Table1[[#This Row],[Assignments_Avg]])</f>
        <v>57.84</v>
      </c>
      <c r="N567">
        <v>87.42</v>
      </c>
      <c r="O567">
        <v>0.03</v>
      </c>
      <c r="P567">
        <v>54.07</v>
      </c>
      <c r="Q567">
        <v>60.89</v>
      </c>
      <c r="R567" s="2" t="s">
        <v>61</v>
      </c>
      <c r="S567" s="2" t="str">
        <f>IF(Table1[[#This Row],[Grade]]="F","Fail","Passes")</f>
        <v>Passes</v>
      </c>
      <c r="T567">
        <v>8.8000000000000007</v>
      </c>
      <c r="U567" t="s">
        <v>30</v>
      </c>
      <c r="V567" t="s">
        <v>31</v>
      </c>
      <c r="W567" t="s">
        <v>69</v>
      </c>
      <c r="X567" t="str">
        <f>IF(ISBLANK(Table1[[#This Row],[Parent_Education_Level]]),"None",Table1[[#This Row],[Parent_Education_Level]])</f>
        <v>Bachelor's</v>
      </c>
      <c r="Y567" t="s">
        <v>33</v>
      </c>
      <c r="Z567">
        <v>3</v>
      </c>
      <c r="AA567">
        <v>7.3</v>
      </c>
    </row>
    <row r="568" spans="1:27" x14ac:dyDescent="0.35">
      <c r="A568" s="2" t="s">
        <v>1190</v>
      </c>
      <c r="B568" s="2" t="s">
        <v>71</v>
      </c>
      <c r="C568" s="2" t="s">
        <v>43</v>
      </c>
      <c r="D568" t="s">
        <v>1191</v>
      </c>
      <c r="E568" s="2" t="s">
        <v>38</v>
      </c>
      <c r="F568" s="2">
        <v>24</v>
      </c>
      <c r="G568" s="2" t="s">
        <v>45</v>
      </c>
      <c r="H568">
        <v>79.180000000000007</v>
      </c>
      <c r="I568" s="3">
        <f>IF(ISBLANK(Table1[[#This Row],[Attendance (%)]]),AVERAGE(H568:H5566),Table1[[#This Row],[Attendance (%)]])</f>
        <v>79.180000000000007</v>
      </c>
      <c r="J568">
        <v>80.150000000000006</v>
      </c>
      <c r="K568">
        <v>82.18</v>
      </c>
      <c r="L568">
        <v>85.9</v>
      </c>
      <c r="M568" s="3">
        <f>IF(ISBLANK(Table1[[#This Row],[Assignments_Avg]]),AVERAGE(L568:L5566),Table1[[#This Row],[Assignments_Avg]])</f>
        <v>85.9</v>
      </c>
      <c r="N568">
        <v>58.71</v>
      </c>
      <c r="O568">
        <v>2.14</v>
      </c>
      <c r="P568">
        <v>67.88</v>
      </c>
      <c r="Q568">
        <v>76.27</v>
      </c>
      <c r="R568" s="2" t="s">
        <v>46</v>
      </c>
      <c r="S568" s="2" t="str">
        <f>IF(Table1[[#This Row],[Grade]]="F","Fail","Passes")</f>
        <v>Passes</v>
      </c>
      <c r="T568">
        <v>28.9</v>
      </c>
      <c r="U568" t="s">
        <v>30</v>
      </c>
      <c r="V568" t="s">
        <v>31</v>
      </c>
      <c r="W568" t="s">
        <v>47</v>
      </c>
      <c r="X568" t="str">
        <f>IF(ISBLANK(Table1[[#This Row],[Parent_Education_Level]]),"None",Table1[[#This Row],[Parent_Education_Level]])</f>
        <v>Master's</v>
      </c>
      <c r="Y568" t="s">
        <v>48</v>
      </c>
      <c r="Z568">
        <v>4</v>
      </c>
      <c r="AA568">
        <v>4.5999999999999996</v>
      </c>
    </row>
    <row r="569" spans="1:27" x14ac:dyDescent="0.35">
      <c r="A569" s="2" t="s">
        <v>1192</v>
      </c>
      <c r="B569" s="2" t="s">
        <v>59</v>
      </c>
      <c r="C569" s="2" t="s">
        <v>79</v>
      </c>
      <c r="D569" t="s">
        <v>1193</v>
      </c>
      <c r="E569" s="2" t="s">
        <v>38</v>
      </c>
      <c r="F569" s="2">
        <v>19</v>
      </c>
      <c r="G569" s="2" t="s">
        <v>57</v>
      </c>
      <c r="I569" s="3">
        <f>IF(ISBLANK(Table1[[#This Row],[Attendance (%)]]),AVERAGE(H569:H5567),Table1[[#This Row],[Attendance (%)]])</f>
        <v>75.460902900378329</v>
      </c>
      <c r="J569">
        <v>47.3</v>
      </c>
      <c r="K569">
        <v>79.05</v>
      </c>
      <c r="L569">
        <v>76.63</v>
      </c>
      <c r="M569" s="3">
        <f>IF(ISBLANK(Table1[[#This Row],[Assignments_Avg]]),AVERAGE(L569:L5567),Table1[[#This Row],[Assignments_Avg]])</f>
        <v>76.63</v>
      </c>
      <c r="N569">
        <v>55.3</v>
      </c>
      <c r="O569">
        <v>0.96</v>
      </c>
      <c r="P569">
        <v>88</v>
      </c>
      <c r="Q569">
        <v>59.53</v>
      </c>
      <c r="R569" s="2" t="s">
        <v>77</v>
      </c>
      <c r="S569" s="2" t="str">
        <f>IF(Table1[[#This Row],[Grade]]="F","Fail","Passes")</f>
        <v>Passes</v>
      </c>
      <c r="T569">
        <v>30</v>
      </c>
      <c r="U569" t="s">
        <v>30</v>
      </c>
      <c r="V569" t="s">
        <v>31</v>
      </c>
      <c r="X569" t="str">
        <f>IF(ISBLANK(Table1[[#This Row],[Parent_Education_Level]]),"None",Table1[[#This Row],[Parent_Education_Level]])</f>
        <v>None</v>
      </c>
      <c r="Y569" t="s">
        <v>52</v>
      </c>
      <c r="Z569">
        <v>10</v>
      </c>
      <c r="AA569">
        <v>8.1</v>
      </c>
    </row>
    <row r="570" spans="1:27" x14ac:dyDescent="0.35">
      <c r="A570" s="2" t="s">
        <v>1194</v>
      </c>
      <c r="B570" s="2" t="s">
        <v>24</v>
      </c>
      <c r="C570" s="2" t="s">
        <v>36</v>
      </c>
      <c r="D570" t="s">
        <v>1195</v>
      </c>
      <c r="E570" s="2" t="s">
        <v>27</v>
      </c>
      <c r="F570" s="2">
        <v>23</v>
      </c>
      <c r="G570" s="2" t="s">
        <v>51</v>
      </c>
      <c r="H570">
        <v>98.46</v>
      </c>
      <c r="I570" s="3">
        <f>IF(ISBLANK(Table1[[#This Row],[Attendance (%)]]),AVERAGE(H570:H5568),Table1[[#This Row],[Attendance (%)]])</f>
        <v>98.46</v>
      </c>
      <c r="J570">
        <v>55.94</v>
      </c>
      <c r="K570">
        <v>45.46</v>
      </c>
      <c r="L570">
        <v>64.72</v>
      </c>
      <c r="M570" s="3">
        <f>IF(ISBLANK(Table1[[#This Row],[Assignments_Avg]]),AVERAGE(L570:L5568),Table1[[#This Row],[Assignments_Avg]])</f>
        <v>64.72</v>
      </c>
      <c r="N570">
        <v>61.98</v>
      </c>
      <c r="O570">
        <v>0.97</v>
      </c>
      <c r="P570">
        <v>55.03</v>
      </c>
      <c r="Q570">
        <v>84.33</v>
      </c>
      <c r="R570" s="2" t="s">
        <v>61</v>
      </c>
      <c r="S570" s="2" t="str">
        <f>IF(Table1[[#This Row],[Grade]]="F","Fail","Passes")</f>
        <v>Passes</v>
      </c>
      <c r="T570">
        <v>5.4</v>
      </c>
      <c r="U570" t="s">
        <v>31</v>
      </c>
      <c r="V570" t="s">
        <v>31</v>
      </c>
      <c r="W570" t="s">
        <v>47</v>
      </c>
      <c r="X570" t="str">
        <f>IF(ISBLANK(Table1[[#This Row],[Parent_Education_Level]]),"None",Table1[[#This Row],[Parent_Education_Level]])</f>
        <v>Master's</v>
      </c>
      <c r="Y570" t="s">
        <v>52</v>
      </c>
      <c r="Z570">
        <v>4</v>
      </c>
      <c r="AA570">
        <v>7.7</v>
      </c>
    </row>
    <row r="571" spans="1:27" x14ac:dyDescent="0.35">
      <c r="A571" s="2" t="s">
        <v>1196</v>
      </c>
      <c r="B571" s="2" t="s">
        <v>24</v>
      </c>
      <c r="C571" s="2" t="s">
        <v>94</v>
      </c>
      <c r="D571" t="s">
        <v>1197</v>
      </c>
      <c r="E571" s="2" t="s">
        <v>38</v>
      </c>
      <c r="F571" s="2">
        <v>20</v>
      </c>
      <c r="G571" s="2" t="s">
        <v>57</v>
      </c>
      <c r="H571">
        <v>85.29</v>
      </c>
      <c r="I571" s="3">
        <f>IF(ISBLANK(Table1[[#This Row],[Attendance (%)]]),AVERAGE(H571:H5569),Table1[[#This Row],[Attendance (%)]])</f>
        <v>85.29</v>
      </c>
      <c r="J571">
        <v>90.16</v>
      </c>
      <c r="K571">
        <v>74.64</v>
      </c>
      <c r="L571">
        <v>58.87</v>
      </c>
      <c r="M571" s="3">
        <f>IF(ISBLANK(Table1[[#This Row],[Assignments_Avg]]),AVERAGE(L571:L5569),Table1[[#This Row],[Assignments_Avg]])</f>
        <v>58.87</v>
      </c>
      <c r="N571">
        <v>65.69</v>
      </c>
      <c r="O571">
        <v>9.4600000000000009</v>
      </c>
      <c r="P571">
        <v>83.61</v>
      </c>
      <c r="Q571">
        <v>75.760000000000005</v>
      </c>
      <c r="R571" s="2" t="s">
        <v>39</v>
      </c>
      <c r="S571" s="2" t="str">
        <f>IF(Table1[[#This Row],[Grade]]="F","Fail","Passes")</f>
        <v>Passes</v>
      </c>
      <c r="T571">
        <v>7.3</v>
      </c>
      <c r="U571" t="s">
        <v>30</v>
      </c>
      <c r="V571" t="s">
        <v>31</v>
      </c>
      <c r="W571" t="s">
        <v>40</v>
      </c>
      <c r="X571" t="str">
        <f>IF(ISBLANK(Table1[[#This Row],[Parent_Education_Level]]),"None",Table1[[#This Row],[Parent_Education_Level]])</f>
        <v>None</v>
      </c>
      <c r="Y571" t="s">
        <v>48</v>
      </c>
      <c r="Z571">
        <v>4</v>
      </c>
      <c r="AA571">
        <v>8.6</v>
      </c>
    </row>
    <row r="572" spans="1:27" x14ac:dyDescent="0.35">
      <c r="A572" s="2" t="s">
        <v>1198</v>
      </c>
      <c r="B572" s="2" t="s">
        <v>97</v>
      </c>
      <c r="C572" s="2" t="s">
        <v>36</v>
      </c>
      <c r="D572" t="s">
        <v>1199</v>
      </c>
      <c r="E572" s="2" t="s">
        <v>38</v>
      </c>
      <c r="F572" s="2">
        <v>21</v>
      </c>
      <c r="G572" s="2" t="s">
        <v>28</v>
      </c>
      <c r="I572" s="3">
        <f>IF(ISBLANK(Table1[[#This Row],[Attendance (%)]]),AVERAGE(H572:H5570),Table1[[#This Row],[Attendance (%)]])</f>
        <v>75.452619227857724</v>
      </c>
      <c r="J572">
        <v>94.22</v>
      </c>
      <c r="K572">
        <v>48.84</v>
      </c>
      <c r="L572">
        <v>58.89</v>
      </c>
      <c r="M572" s="3">
        <f>IF(ISBLANK(Table1[[#This Row],[Assignments_Avg]]),AVERAGE(L572:L5570),Table1[[#This Row],[Assignments_Avg]])</f>
        <v>58.89</v>
      </c>
      <c r="N572">
        <v>77.41</v>
      </c>
      <c r="O572">
        <v>9.36</v>
      </c>
      <c r="P572">
        <v>94.49</v>
      </c>
      <c r="Q572">
        <v>57.39</v>
      </c>
      <c r="R572" s="2" t="s">
        <v>29</v>
      </c>
      <c r="S572" s="2" t="str">
        <f>IF(Table1[[#This Row],[Grade]]="F","Fail","Passes")</f>
        <v>Fail</v>
      </c>
      <c r="T572">
        <v>15.8</v>
      </c>
      <c r="U572" t="s">
        <v>30</v>
      </c>
      <c r="V572" t="s">
        <v>30</v>
      </c>
      <c r="X572" t="str">
        <f>IF(ISBLANK(Table1[[#This Row],[Parent_Education_Level]]),"None",Table1[[#This Row],[Parent_Education_Level]])</f>
        <v>None</v>
      </c>
      <c r="Y572" t="s">
        <v>48</v>
      </c>
      <c r="Z572">
        <v>3</v>
      </c>
      <c r="AA572">
        <v>4.3</v>
      </c>
    </row>
    <row r="573" spans="1:27" x14ac:dyDescent="0.35">
      <c r="A573" s="2" t="s">
        <v>1200</v>
      </c>
      <c r="B573" s="2" t="s">
        <v>54</v>
      </c>
      <c r="C573" s="2" t="s">
        <v>94</v>
      </c>
      <c r="D573" t="s">
        <v>1201</v>
      </c>
      <c r="E573" s="2" t="s">
        <v>38</v>
      </c>
      <c r="F573" s="2">
        <v>19</v>
      </c>
      <c r="G573" s="2" t="s">
        <v>45</v>
      </c>
      <c r="H573">
        <v>57.36</v>
      </c>
      <c r="I573" s="3">
        <f>IF(ISBLANK(Table1[[#This Row],[Attendance (%)]]),AVERAGE(H573:H5571),Table1[[#This Row],[Attendance (%)]])</f>
        <v>57.36</v>
      </c>
      <c r="J573">
        <v>72.34</v>
      </c>
      <c r="K573">
        <v>55.14</v>
      </c>
      <c r="L573">
        <v>92.92</v>
      </c>
      <c r="M573" s="3">
        <f>IF(ISBLANK(Table1[[#This Row],[Assignments_Avg]]),AVERAGE(L573:L5571),Table1[[#This Row],[Assignments_Avg]])</f>
        <v>92.92</v>
      </c>
      <c r="N573">
        <v>94.06</v>
      </c>
      <c r="O573">
        <v>7.49</v>
      </c>
      <c r="P573">
        <v>58.96</v>
      </c>
      <c r="Q573">
        <v>53.36</v>
      </c>
      <c r="R573" s="2" t="s">
        <v>29</v>
      </c>
      <c r="S573" s="2" t="str">
        <f>IF(Table1[[#This Row],[Grade]]="F","Fail","Passes")</f>
        <v>Fail</v>
      </c>
      <c r="T573">
        <v>5.9</v>
      </c>
      <c r="U573" t="s">
        <v>31</v>
      </c>
      <c r="V573" t="s">
        <v>31</v>
      </c>
      <c r="X573" t="str">
        <f>IF(ISBLANK(Table1[[#This Row],[Parent_Education_Level]]),"None",Table1[[#This Row],[Parent_Education_Level]])</f>
        <v>None</v>
      </c>
      <c r="Y573" t="s">
        <v>33</v>
      </c>
      <c r="Z573">
        <v>6</v>
      </c>
      <c r="AA573">
        <v>6.8</v>
      </c>
    </row>
    <row r="574" spans="1:27" x14ac:dyDescent="0.35">
      <c r="A574" s="2" t="s">
        <v>1202</v>
      </c>
      <c r="B574" s="2" t="s">
        <v>120</v>
      </c>
      <c r="C574" s="2" t="s">
        <v>36</v>
      </c>
      <c r="D574" t="s">
        <v>1203</v>
      </c>
      <c r="E574" s="2" t="s">
        <v>38</v>
      </c>
      <c r="F574" s="2">
        <v>19</v>
      </c>
      <c r="G574" s="2" t="s">
        <v>57</v>
      </c>
      <c r="H574">
        <v>57.17</v>
      </c>
      <c r="I574" s="3">
        <f>IF(ISBLANK(Table1[[#This Row],[Attendance (%)]]),AVERAGE(H574:H5572),Table1[[#This Row],[Attendance (%)]])</f>
        <v>57.17</v>
      </c>
      <c r="J574">
        <v>41.9</v>
      </c>
      <c r="K574">
        <v>67.55</v>
      </c>
      <c r="L574">
        <v>93.65</v>
      </c>
      <c r="M574" s="3">
        <f>IF(ISBLANK(Table1[[#This Row],[Assignments_Avg]]),AVERAGE(L574:L5572),Table1[[#This Row],[Assignments_Avg]])</f>
        <v>93.65</v>
      </c>
      <c r="N574">
        <v>71.3</v>
      </c>
      <c r="O574">
        <v>6.43</v>
      </c>
      <c r="P574">
        <v>93.11</v>
      </c>
      <c r="Q574">
        <v>56.85</v>
      </c>
      <c r="R574" s="2" t="s">
        <v>29</v>
      </c>
      <c r="S574" s="2" t="str">
        <f>IF(Table1[[#This Row],[Grade]]="F","Fail","Passes")</f>
        <v>Fail</v>
      </c>
      <c r="T574">
        <v>23.4</v>
      </c>
      <c r="U574" t="s">
        <v>30</v>
      </c>
      <c r="V574" t="s">
        <v>31</v>
      </c>
      <c r="W574" t="s">
        <v>69</v>
      </c>
      <c r="X574" t="str">
        <f>IF(ISBLANK(Table1[[#This Row],[Parent_Education_Level]]),"None",Table1[[#This Row],[Parent_Education_Level]])</f>
        <v>Bachelor's</v>
      </c>
      <c r="Y574" t="s">
        <v>33</v>
      </c>
      <c r="Z574">
        <v>5</v>
      </c>
      <c r="AA574">
        <v>7.5</v>
      </c>
    </row>
    <row r="575" spans="1:27" x14ac:dyDescent="0.35">
      <c r="A575" s="2" t="s">
        <v>1204</v>
      </c>
      <c r="B575" s="2" t="s">
        <v>71</v>
      </c>
      <c r="C575" s="2" t="s">
        <v>43</v>
      </c>
      <c r="D575" t="s">
        <v>1205</v>
      </c>
      <c r="E575" s="2" t="s">
        <v>38</v>
      </c>
      <c r="F575" s="2">
        <v>24</v>
      </c>
      <c r="G575" s="2" t="s">
        <v>28</v>
      </c>
      <c r="H575">
        <v>58.39</v>
      </c>
      <c r="I575" s="3">
        <f>IF(ISBLANK(Table1[[#This Row],[Attendance (%)]]),AVERAGE(H575:H5573),Table1[[#This Row],[Attendance (%)]])</f>
        <v>58.39</v>
      </c>
      <c r="J575">
        <v>95.62</v>
      </c>
      <c r="K575">
        <v>46.56</v>
      </c>
      <c r="L575">
        <v>73.260000000000005</v>
      </c>
      <c r="M575" s="3">
        <f>IF(ISBLANK(Table1[[#This Row],[Assignments_Avg]]),AVERAGE(L575:L5573),Table1[[#This Row],[Assignments_Avg]])</f>
        <v>73.260000000000005</v>
      </c>
      <c r="N575">
        <v>75.94</v>
      </c>
      <c r="O575">
        <v>8.48</v>
      </c>
      <c r="P575">
        <v>52.57</v>
      </c>
      <c r="Q575">
        <v>56.83</v>
      </c>
      <c r="R575" s="2" t="s">
        <v>46</v>
      </c>
      <c r="S575" s="2" t="str">
        <f>IF(Table1[[#This Row],[Grade]]="F","Fail","Passes")</f>
        <v>Passes</v>
      </c>
      <c r="T575">
        <v>21.3</v>
      </c>
      <c r="U575" t="s">
        <v>30</v>
      </c>
      <c r="V575" t="s">
        <v>31</v>
      </c>
      <c r="X575" t="str">
        <f>IF(ISBLANK(Table1[[#This Row],[Parent_Education_Level]]),"None",Table1[[#This Row],[Parent_Education_Level]])</f>
        <v>None</v>
      </c>
      <c r="Y575" t="s">
        <v>33</v>
      </c>
      <c r="Z575">
        <v>6</v>
      </c>
      <c r="AA575">
        <v>8.5</v>
      </c>
    </row>
    <row r="576" spans="1:27" x14ac:dyDescent="0.35">
      <c r="A576" s="2" t="s">
        <v>1206</v>
      </c>
      <c r="B576" s="2" t="s">
        <v>24</v>
      </c>
      <c r="C576" s="2" t="s">
        <v>43</v>
      </c>
      <c r="D576" t="s">
        <v>1207</v>
      </c>
      <c r="E576" s="2" t="s">
        <v>38</v>
      </c>
      <c r="F576" s="2">
        <v>21</v>
      </c>
      <c r="G576" s="2" t="s">
        <v>57</v>
      </c>
      <c r="H576">
        <v>52.28</v>
      </c>
      <c r="I576" s="3">
        <f>IF(ISBLANK(Table1[[#This Row],[Attendance (%)]]),AVERAGE(H576:H5574),Table1[[#This Row],[Attendance (%)]])</f>
        <v>52.28</v>
      </c>
      <c r="J576">
        <v>82.12</v>
      </c>
      <c r="K576">
        <v>99.62</v>
      </c>
      <c r="L576">
        <v>55.18</v>
      </c>
      <c r="M576" s="3">
        <f>IF(ISBLANK(Table1[[#This Row],[Assignments_Avg]]),AVERAGE(L576:L5574),Table1[[#This Row],[Assignments_Avg]])</f>
        <v>55.18</v>
      </c>
      <c r="N576">
        <v>50.23</v>
      </c>
      <c r="O576">
        <v>0.57999999999999996</v>
      </c>
      <c r="P576">
        <v>83.34</v>
      </c>
      <c r="Q576">
        <v>65.64</v>
      </c>
      <c r="R576" s="2" t="s">
        <v>46</v>
      </c>
      <c r="S576" s="2" t="str">
        <f>IF(Table1[[#This Row],[Grade]]="F","Fail","Passes")</f>
        <v>Passes</v>
      </c>
      <c r="T576">
        <v>24.4</v>
      </c>
      <c r="U576" t="s">
        <v>31</v>
      </c>
      <c r="V576" t="s">
        <v>31</v>
      </c>
      <c r="W576" t="s">
        <v>47</v>
      </c>
      <c r="X576" t="str">
        <f>IF(ISBLANK(Table1[[#This Row],[Parent_Education_Level]]),"None",Table1[[#This Row],[Parent_Education_Level]])</f>
        <v>Master's</v>
      </c>
      <c r="Y576" t="s">
        <v>48</v>
      </c>
      <c r="Z576">
        <v>7</v>
      </c>
      <c r="AA576">
        <v>6.4</v>
      </c>
    </row>
    <row r="577" spans="1:27" x14ac:dyDescent="0.35">
      <c r="A577" s="2" t="s">
        <v>1208</v>
      </c>
      <c r="B577" s="2" t="s">
        <v>97</v>
      </c>
      <c r="C577" s="2" t="s">
        <v>55</v>
      </c>
      <c r="D577" t="s">
        <v>1209</v>
      </c>
      <c r="E577" s="2" t="s">
        <v>38</v>
      </c>
      <c r="F577" s="2">
        <v>24</v>
      </c>
      <c r="G577" s="2" t="s">
        <v>57</v>
      </c>
      <c r="I577" s="3">
        <f>IF(ISBLANK(Table1[[#This Row],[Attendance (%)]]),AVERAGE(H577:H5575),Table1[[#This Row],[Attendance (%)]])</f>
        <v>75.471970194493593</v>
      </c>
      <c r="J577">
        <v>64.84</v>
      </c>
      <c r="K577">
        <v>49.92</v>
      </c>
      <c r="L577">
        <v>94.21</v>
      </c>
      <c r="M577" s="3">
        <f>IF(ISBLANK(Table1[[#This Row],[Assignments_Avg]]),AVERAGE(L577:L5575),Table1[[#This Row],[Assignments_Avg]])</f>
        <v>94.21</v>
      </c>
      <c r="N577">
        <v>51.67</v>
      </c>
      <c r="O577">
        <v>1.19</v>
      </c>
      <c r="P577">
        <v>89.55</v>
      </c>
      <c r="Q577">
        <v>91.66</v>
      </c>
      <c r="R577" s="2" t="s">
        <v>39</v>
      </c>
      <c r="S577" s="2" t="str">
        <f>IF(Table1[[#This Row],[Grade]]="F","Fail","Passes")</f>
        <v>Passes</v>
      </c>
      <c r="T577">
        <v>30</v>
      </c>
      <c r="U577" t="s">
        <v>30</v>
      </c>
      <c r="V577" t="s">
        <v>31</v>
      </c>
      <c r="W577" t="s">
        <v>40</v>
      </c>
      <c r="X577" t="str">
        <f>IF(ISBLANK(Table1[[#This Row],[Parent_Education_Level]]),"None",Table1[[#This Row],[Parent_Education_Level]])</f>
        <v>None</v>
      </c>
      <c r="Y577" t="s">
        <v>48</v>
      </c>
      <c r="Z577">
        <v>4</v>
      </c>
      <c r="AA577">
        <v>8.8000000000000007</v>
      </c>
    </row>
    <row r="578" spans="1:27" x14ac:dyDescent="0.35">
      <c r="A578" s="2" t="s">
        <v>1210</v>
      </c>
      <c r="B578" s="2" t="s">
        <v>42</v>
      </c>
      <c r="C578" s="2" t="s">
        <v>25</v>
      </c>
      <c r="D578" t="s">
        <v>1211</v>
      </c>
      <c r="E578" s="2" t="s">
        <v>27</v>
      </c>
      <c r="F578" s="2">
        <v>19</v>
      </c>
      <c r="G578" s="2" t="s">
        <v>57</v>
      </c>
      <c r="H578">
        <v>77.040000000000006</v>
      </c>
      <c r="I578" s="3">
        <f>IF(ISBLANK(Table1[[#This Row],[Attendance (%)]]),AVERAGE(H578:H5576),Table1[[#This Row],[Attendance (%)]])</f>
        <v>77.040000000000006</v>
      </c>
      <c r="J578">
        <v>75.900000000000006</v>
      </c>
      <c r="K578">
        <v>86.88</v>
      </c>
      <c r="M578" s="3">
        <f>IF(ISBLANK(Table1[[#This Row],[Assignments_Avg]]),AVERAGE(L578:L5576),Table1[[#This Row],[Assignments_Avg]])</f>
        <v>74.834519473950365</v>
      </c>
      <c r="N578">
        <v>54.19</v>
      </c>
      <c r="O578">
        <v>3.17</v>
      </c>
      <c r="P578">
        <v>72.239999999999995</v>
      </c>
      <c r="Q578">
        <v>52.86</v>
      </c>
      <c r="R578" s="2" t="s">
        <v>61</v>
      </c>
      <c r="S578" s="2" t="str">
        <f>IF(Table1[[#This Row],[Grade]]="F","Fail","Passes")</f>
        <v>Passes</v>
      </c>
      <c r="T578">
        <v>28.3</v>
      </c>
      <c r="U578" t="s">
        <v>30</v>
      </c>
      <c r="V578" t="s">
        <v>31</v>
      </c>
      <c r="W578" t="s">
        <v>62</v>
      </c>
      <c r="X578" t="str">
        <f>IF(ISBLANK(Table1[[#This Row],[Parent_Education_Level]]),"None",Table1[[#This Row],[Parent_Education_Level]])</f>
        <v>PhD</v>
      </c>
      <c r="Y578" t="s">
        <v>33</v>
      </c>
      <c r="Z578">
        <v>9</v>
      </c>
      <c r="AA578">
        <v>4.5999999999999996</v>
      </c>
    </row>
    <row r="579" spans="1:27" x14ac:dyDescent="0.35">
      <c r="A579" s="2" t="s">
        <v>1212</v>
      </c>
      <c r="B579" s="2" t="s">
        <v>97</v>
      </c>
      <c r="C579" s="2" t="s">
        <v>79</v>
      </c>
      <c r="D579" t="s">
        <v>1213</v>
      </c>
      <c r="E579" s="2" t="s">
        <v>38</v>
      </c>
      <c r="F579" s="2">
        <v>20</v>
      </c>
      <c r="G579" s="2" t="s">
        <v>57</v>
      </c>
      <c r="H579">
        <v>85</v>
      </c>
      <c r="I579" s="3">
        <f>IF(ISBLANK(Table1[[#This Row],[Attendance (%)]]),AVERAGE(H579:H5577),Table1[[#This Row],[Attendance (%)]])</f>
        <v>85</v>
      </c>
      <c r="J579">
        <v>65.790000000000006</v>
      </c>
      <c r="K579">
        <v>89.79</v>
      </c>
      <c r="L579">
        <v>71.94</v>
      </c>
      <c r="M579" s="3">
        <f>IF(ISBLANK(Table1[[#This Row],[Assignments_Avg]]),AVERAGE(L579:L5577),Table1[[#This Row],[Assignments_Avg]])</f>
        <v>71.94</v>
      </c>
      <c r="N579">
        <v>84.95</v>
      </c>
      <c r="O579">
        <v>8.32</v>
      </c>
      <c r="P579">
        <v>60.19</v>
      </c>
      <c r="Q579">
        <v>56.4</v>
      </c>
      <c r="R579" s="2" t="s">
        <v>29</v>
      </c>
      <c r="S579" s="2" t="str">
        <f>IF(Table1[[#This Row],[Grade]]="F","Fail","Passes")</f>
        <v>Fail</v>
      </c>
      <c r="T579">
        <v>12.5</v>
      </c>
      <c r="U579" t="s">
        <v>31</v>
      </c>
      <c r="V579" t="s">
        <v>30</v>
      </c>
      <c r="W579" t="s">
        <v>62</v>
      </c>
      <c r="X579" t="str">
        <f>IF(ISBLANK(Table1[[#This Row],[Parent_Education_Level]]),"None",Table1[[#This Row],[Parent_Education_Level]])</f>
        <v>PhD</v>
      </c>
      <c r="Y579" t="s">
        <v>33</v>
      </c>
      <c r="Z579">
        <v>1</v>
      </c>
      <c r="AA579">
        <v>6.2</v>
      </c>
    </row>
    <row r="580" spans="1:27" x14ac:dyDescent="0.35">
      <c r="A580" s="2" t="s">
        <v>1214</v>
      </c>
      <c r="B580" s="2" t="s">
        <v>71</v>
      </c>
      <c r="C580" s="2" t="s">
        <v>36</v>
      </c>
      <c r="D580" t="s">
        <v>1215</v>
      </c>
      <c r="E580" s="2" t="s">
        <v>27</v>
      </c>
      <c r="F580" s="2">
        <v>24</v>
      </c>
      <c r="G580" s="2" t="s">
        <v>57</v>
      </c>
      <c r="H580">
        <v>91.41</v>
      </c>
      <c r="I580" s="3">
        <f>IF(ISBLANK(Table1[[#This Row],[Attendance (%)]]),AVERAGE(H580:H5578),Table1[[#This Row],[Attendance (%)]])</f>
        <v>91.41</v>
      </c>
      <c r="J580">
        <v>67.92</v>
      </c>
      <c r="K580">
        <v>99.67</v>
      </c>
      <c r="L580">
        <v>70.37</v>
      </c>
      <c r="M580" s="3">
        <f>IF(ISBLANK(Table1[[#This Row],[Assignments_Avg]]),AVERAGE(L580:L5578),Table1[[#This Row],[Assignments_Avg]])</f>
        <v>70.37</v>
      </c>
      <c r="N580">
        <v>74.31</v>
      </c>
      <c r="O580">
        <v>4.72</v>
      </c>
      <c r="P580">
        <v>96.24</v>
      </c>
      <c r="Q580">
        <v>65.14</v>
      </c>
      <c r="R580" s="2" t="s">
        <v>61</v>
      </c>
      <c r="S580" s="2" t="str">
        <f>IF(Table1[[#This Row],[Grade]]="F","Fail","Passes")</f>
        <v>Passes</v>
      </c>
      <c r="T580">
        <v>14.9</v>
      </c>
      <c r="U580" t="s">
        <v>31</v>
      </c>
      <c r="V580" t="s">
        <v>31</v>
      </c>
      <c r="W580" t="s">
        <v>47</v>
      </c>
      <c r="X580" t="str">
        <f>IF(ISBLANK(Table1[[#This Row],[Parent_Education_Level]]),"None",Table1[[#This Row],[Parent_Education_Level]])</f>
        <v>Master's</v>
      </c>
      <c r="Y580" t="s">
        <v>48</v>
      </c>
      <c r="Z580">
        <v>8</v>
      </c>
      <c r="AA580">
        <v>5.3</v>
      </c>
    </row>
    <row r="581" spans="1:27" x14ac:dyDescent="0.35">
      <c r="A581" s="2" t="s">
        <v>1216</v>
      </c>
      <c r="B581" s="2" t="s">
        <v>71</v>
      </c>
      <c r="C581" s="2" t="s">
        <v>79</v>
      </c>
      <c r="D581" t="s">
        <v>1217</v>
      </c>
      <c r="E581" s="2" t="s">
        <v>27</v>
      </c>
      <c r="F581" s="2">
        <v>24</v>
      </c>
      <c r="G581" s="2" t="s">
        <v>51</v>
      </c>
      <c r="H581">
        <v>89.58</v>
      </c>
      <c r="I581" s="3">
        <f>IF(ISBLANK(Table1[[#This Row],[Attendance (%)]]),AVERAGE(H581:H5579),Table1[[#This Row],[Attendance (%)]])</f>
        <v>89.58</v>
      </c>
      <c r="J581">
        <v>93.21</v>
      </c>
      <c r="K581">
        <v>65.72</v>
      </c>
      <c r="L581">
        <v>68.25</v>
      </c>
      <c r="M581" s="3">
        <f>IF(ISBLANK(Table1[[#This Row],[Assignments_Avg]]),AVERAGE(L581:L5579),Table1[[#This Row],[Assignments_Avg]])</f>
        <v>68.25</v>
      </c>
      <c r="N581">
        <v>59.65</v>
      </c>
      <c r="O581">
        <v>5.04</v>
      </c>
      <c r="P581">
        <v>51</v>
      </c>
      <c r="Q581">
        <v>77.67</v>
      </c>
      <c r="R581" s="2" t="s">
        <v>39</v>
      </c>
      <c r="S581" s="2" t="str">
        <f>IF(Table1[[#This Row],[Grade]]="F","Fail","Passes")</f>
        <v>Passes</v>
      </c>
      <c r="T581">
        <v>24.4</v>
      </c>
      <c r="U581" t="s">
        <v>30</v>
      </c>
      <c r="V581" t="s">
        <v>30</v>
      </c>
      <c r="W581" t="s">
        <v>62</v>
      </c>
      <c r="X581" t="str">
        <f>IF(ISBLANK(Table1[[#This Row],[Parent_Education_Level]]),"None",Table1[[#This Row],[Parent_Education_Level]])</f>
        <v>PhD</v>
      </c>
      <c r="Y581" t="s">
        <v>48</v>
      </c>
      <c r="Z581">
        <v>2</v>
      </c>
      <c r="AA581">
        <v>4.8</v>
      </c>
    </row>
    <row r="582" spans="1:27" x14ac:dyDescent="0.35">
      <c r="A582" s="2" t="s">
        <v>1218</v>
      </c>
      <c r="B582" s="2" t="s">
        <v>97</v>
      </c>
      <c r="C582" s="2" t="s">
        <v>55</v>
      </c>
      <c r="D582" t="s">
        <v>1219</v>
      </c>
      <c r="E582" s="2" t="s">
        <v>27</v>
      </c>
      <c r="F582" s="2">
        <v>24</v>
      </c>
      <c r="G582" s="2" t="s">
        <v>51</v>
      </c>
      <c r="H582">
        <v>94.13</v>
      </c>
      <c r="I582" s="3">
        <f>IF(ISBLANK(Table1[[#This Row],[Attendance (%)]]),AVERAGE(H582:H5580),Table1[[#This Row],[Attendance (%)]])</f>
        <v>94.13</v>
      </c>
      <c r="J582">
        <v>49.67</v>
      </c>
      <c r="K582">
        <v>92.45</v>
      </c>
      <c r="L582">
        <v>76.3</v>
      </c>
      <c r="M582" s="3">
        <f>IF(ISBLANK(Table1[[#This Row],[Assignments_Avg]]),AVERAGE(L582:L5580),Table1[[#This Row],[Assignments_Avg]])</f>
        <v>76.3</v>
      </c>
      <c r="N582">
        <v>79.63</v>
      </c>
      <c r="O582">
        <v>2.29</v>
      </c>
      <c r="P582">
        <v>77.75</v>
      </c>
      <c r="Q582">
        <v>88.14</v>
      </c>
      <c r="R582" s="2" t="s">
        <v>61</v>
      </c>
      <c r="S582" s="2" t="str">
        <f>IF(Table1[[#This Row],[Grade]]="F","Fail","Passes")</f>
        <v>Passes</v>
      </c>
      <c r="T582">
        <v>14.7</v>
      </c>
      <c r="U582" t="s">
        <v>30</v>
      </c>
      <c r="V582" t="s">
        <v>31</v>
      </c>
      <c r="W582" t="s">
        <v>69</v>
      </c>
      <c r="X582" t="str">
        <f>IF(ISBLANK(Table1[[#This Row],[Parent_Education_Level]]),"None",Table1[[#This Row],[Parent_Education_Level]])</f>
        <v>Bachelor's</v>
      </c>
      <c r="Y582" t="s">
        <v>33</v>
      </c>
      <c r="Z582">
        <v>3</v>
      </c>
      <c r="AA582">
        <v>5.4</v>
      </c>
    </row>
    <row r="583" spans="1:27" x14ac:dyDescent="0.35">
      <c r="A583" s="2" t="s">
        <v>1220</v>
      </c>
      <c r="B583" s="2" t="s">
        <v>120</v>
      </c>
      <c r="C583" s="2" t="s">
        <v>25</v>
      </c>
      <c r="D583" t="s">
        <v>1221</v>
      </c>
      <c r="E583" s="2" t="s">
        <v>27</v>
      </c>
      <c r="F583" s="2">
        <v>19</v>
      </c>
      <c r="G583" s="2" t="s">
        <v>57</v>
      </c>
      <c r="H583">
        <v>98.36</v>
      </c>
      <c r="I583" s="3">
        <f>IF(ISBLANK(Table1[[#This Row],[Attendance (%)]]),AVERAGE(H583:H5581),Table1[[#This Row],[Attendance (%)]])</f>
        <v>98.36</v>
      </c>
      <c r="J583">
        <v>46.22</v>
      </c>
      <c r="K583">
        <v>97.45</v>
      </c>
      <c r="L583">
        <v>80.23</v>
      </c>
      <c r="M583" s="3">
        <f>IF(ISBLANK(Table1[[#This Row],[Assignments_Avg]]),AVERAGE(L583:L5581),Table1[[#This Row],[Assignments_Avg]])</f>
        <v>80.23</v>
      </c>
      <c r="N583">
        <v>77.23</v>
      </c>
      <c r="O583">
        <v>6.48</v>
      </c>
      <c r="P583">
        <v>68.64</v>
      </c>
      <c r="Q583">
        <v>96.06</v>
      </c>
      <c r="R583" s="2" t="s">
        <v>39</v>
      </c>
      <c r="S583" s="2" t="str">
        <f>IF(Table1[[#This Row],[Grade]]="F","Fail","Passes")</f>
        <v>Passes</v>
      </c>
      <c r="T583">
        <v>22.5</v>
      </c>
      <c r="U583" t="s">
        <v>30</v>
      </c>
      <c r="V583" t="s">
        <v>30</v>
      </c>
      <c r="W583" t="s">
        <v>47</v>
      </c>
      <c r="X583" t="str">
        <f>IF(ISBLANK(Table1[[#This Row],[Parent_Education_Level]]),"None",Table1[[#This Row],[Parent_Education_Level]])</f>
        <v>Master's</v>
      </c>
      <c r="Y583" t="s">
        <v>33</v>
      </c>
      <c r="Z583">
        <v>2</v>
      </c>
      <c r="AA583">
        <v>7.3</v>
      </c>
    </row>
    <row r="584" spans="1:27" x14ac:dyDescent="0.35">
      <c r="A584" s="2" t="s">
        <v>1222</v>
      </c>
      <c r="B584" s="2" t="s">
        <v>35</v>
      </c>
      <c r="C584" s="2" t="s">
        <v>36</v>
      </c>
      <c r="D584" t="s">
        <v>1223</v>
      </c>
      <c r="E584" s="2" t="s">
        <v>38</v>
      </c>
      <c r="F584" s="2">
        <v>20</v>
      </c>
      <c r="G584" s="2" t="s">
        <v>45</v>
      </c>
      <c r="H584">
        <v>71.95</v>
      </c>
      <c r="I584" s="3">
        <f>IF(ISBLANK(Table1[[#This Row],[Attendance (%)]]),AVERAGE(H584:H5582),Table1[[#This Row],[Attendance (%)]])</f>
        <v>71.95</v>
      </c>
      <c r="J584">
        <v>40.159999999999997</v>
      </c>
      <c r="K584">
        <v>50.37</v>
      </c>
      <c r="L584">
        <v>73.319999999999993</v>
      </c>
      <c r="M584" s="3">
        <f>IF(ISBLANK(Table1[[#This Row],[Assignments_Avg]]),AVERAGE(L584:L5582),Table1[[#This Row],[Assignments_Avg]])</f>
        <v>73.319999999999993</v>
      </c>
      <c r="N584">
        <v>54.44</v>
      </c>
      <c r="O584">
        <v>8.8800000000000008</v>
      </c>
      <c r="P584">
        <v>73.05</v>
      </c>
      <c r="Q584">
        <v>70.599999999999994</v>
      </c>
      <c r="R584" s="2" t="s">
        <v>46</v>
      </c>
      <c r="S584" s="2" t="str">
        <f>IF(Table1[[#This Row],[Grade]]="F","Fail","Passes")</f>
        <v>Passes</v>
      </c>
      <c r="T584">
        <v>28</v>
      </c>
      <c r="U584" t="s">
        <v>30</v>
      </c>
      <c r="V584" t="s">
        <v>31</v>
      </c>
      <c r="W584" t="s">
        <v>32</v>
      </c>
      <c r="X584" t="str">
        <f>IF(ISBLANK(Table1[[#This Row],[Parent_Education_Level]]),"None",Table1[[#This Row],[Parent_Education_Level]])</f>
        <v>High School</v>
      </c>
      <c r="Y584" t="s">
        <v>52</v>
      </c>
      <c r="Z584">
        <v>10</v>
      </c>
      <c r="AA584">
        <v>6.4</v>
      </c>
    </row>
    <row r="585" spans="1:27" x14ac:dyDescent="0.35">
      <c r="A585" s="2" t="s">
        <v>1224</v>
      </c>
      <c r="B585" s="2" t="s">
        <v>71</v>
      </c>
      <c r="C585" s="2" t="s">
        <v>94</v>
      </c>
      <c r="D585" t="s">
        <v>1225</v>
      </c>
      <c r="E585" s="2" t="s">
        <v>27</v>
      </c>
      <c r="F585" s="2">
        <v>21</v>
      </c>
      <c r="G585" s="2" t="s">
        <v>57</v>
      </c>
      <c r="H585">
        <v>97.52</v>
      </c>
      <c r="I585" s="3">
        <f>IF(ISBLANK(Table1[[#This Row],[Attendance (%)]]),AVERAGE(H585:H5583),Table1[[#This Row],[Attendance (%)]])</f>
        <v>97.52</v>
      </c>
      <c r="J585">
        <v>58.84</v>
      </c>
      <c r="K585">
        <v>68.77</v>
      </c>
      <c r="M585" s="3">
        <f>IF(ISBLANK(Table1[[#This Row],[Assignments_Avg]]),AVERAGE(L585:L5583),Table1[[#This Row],[Assignments_Avg]])</f>
        <v>74.836697061803392</v>
      </c>
      <c r="N585">
        <v>82.02</v>
      </c>
      <c r="O585">
        <v>3.3</v>
      </c>
      <c r="P585">
        <v>76.83</v>
      </c>
      <c r="Q585">
        <v>55.29</v>
      </c>
      <c r="R585" s="2" t="s">
        <v>39</v>
      </c>
      <c r="S585" s="2" t="str">
        <f>IF(Table1[[#This Row],[Grade]]="F","Fail","Passes")</f>
        <v>Passes</v>
      </c>
      <c r="T585">
        <v>15.1</v>
      </c>
      <c r="U585" t="s">
        <v>31</v>
      </c>
      <c r="V585" t="s">
        <v>31</v>
      </c>
      <c r="W585" t="s">
        <v>47</v>
      </c>
      <c r="X585" t="str">
        <f>IF(ISBLANK(Table1[[#This Row],[Parent_Education_Level]]),"None",Table1[[#This Row],[Parent_Education_Level]])</f>
        <v>Master's</v>
      </c>
      <c r="Y585" t="s">
        <v>33</v>
      </c>
      <c r="Z585">
        <v>6</v>
      </c>
      <c r="AA585">
        <v>4.9000000000000004</v>
      </c>
    </row>
    <row r="586" spans="1:27" x14ac:dyDescent="0.35">
      <c r="A586" s="2" t="s">
        <v>1226</v>
      </c>
      <c r="B586" s="2" t="s">
        <v>97</v>
      </c>
      <c r="C586" s="2" t="s">
        <v>25</v>
      </c>
      <c r="D586" t="s">
        <v>1227</v>
      </c>
      <c r="E586" s="2" t="s">
        <v>27</v>
      </c>
      <c r="F586" s="2">
        <v>18</v>
      </c>
      <c r="G586" s="2" t="s">
        <v>57</v>
      </c>
      <c r="H586">
        <v>86.16</v>
      </c>
      <c r="I586" s="3">
        <f>IF(ISBLANK(Table1[[#This Row],[Attendance (%)]]),AVERAGE(H586:H5584),Table1[[#This Row],[Attendance (%)]])</f>
        <v>86.16</v>
      </c>
      <c r="J586">
        <v>48.84</v>
      </c>
      <c r="K586">
        <v>43.6</v>
      </c>
      <c r="L586">
        <v>65.88</v>
      </c>
      <c r="M586" s="3">
        <f>IF(ISBLANK(Table1[[#This Row],[Assignments_Avg]]),AVERAGE(L586:L5584),Table1[[#This Row],[Assignments_Avg]])</f>
        <v>65.88</v>
      </c>
      <c r="N586">
        <v>88.36</v>
      </c>
      <c r="O586">
        <v>6.19</v>
      </c>
      <c r="P586">
        <v>76.739999999999995</v>
      </c>
      <c r="Q586">
        <v>60.68</v>
      </c>
      <c r="R586" s="2" t="s">
        <v>61</v>
      </c>
      <c r="S586" s="2" t="str">
        <f>IF(Table1[[#This Row],[Grade]]="F","Fail","Passes")</f>
        <v>Passes</v>
      </c>
      <c r="T586">
        <v>19</v>
      </c>
      <c r="U586" t="s">
        <v>31</v>
      </c>
      <c r="V586" t="s">
        <v>30</v>
      </c>
      <c r="W586" t="s">
        <v>32</v>
      </c>
      <c r="X586" t="str">
        <f>IF(ISBLANK(Table1[[#This Row],[Parent_Education_Level]]),"None",Table1[[#This Row],[Parent_Education_Level]])</f>
        <v>High School</v>
      </c>
      <c r="Y586" t="s">
        <v>52</v>
      </c>
      <c r="Z586">
        <v>5</v>
      </c>
      <c r="AA586">
        <v>4.2</v>
      </c>
    </row>
    <row r="587" spans="1:27" x14ac:dyDescent="0.35">
      <c r="A587" s="2" t="s">
        <v>1228</v>
      </c>
      <c r="B587" s="2" t="s">
        <v>24</v>
      </c>
      <c r="C587" s="2" t="s">
        <v>43</v>
      </c>
      <c r="D587" t="s">
        <v>1229</v>
      </c>
      <c r="E587" s="2" t="s">
        <v>27</v>
      </c>
      <c r="F587" s="2">
        <v>21</v>
      </c>
      <c r="G587" s="2" t="s">
        <v>57</v>
      </c>
      <c r="H587">
        <v>53.53</v>
      </c>
      <c r="I587" s="3">
        <f>IF(ISBLANK(Table1[[#This Row],[Attendance (%)]]),AVERAGE(H587:H5585),Table1[[#This Row],[Attendance (%)]])</f>
        <v>53.53</v>
      </c>
      <c r="J587">
        <v>53.2</v>
      </c>
      <c r="K587">
        <v>77.239999999999995</v>
      </c>
      <c r="M587" s="3">
        <f>IF(ISBLANK(Table1[[#This Row],[Assignments_Avg]]),AVERAGE(L587:L5585),Table1[[#This Row],[Assignments_Avg]])</f>
        <v>74.838966303521616</v>
      </c>
      <c r="N587">
        <v>64.33</v>
      </c>
      <c r="O587">
        <v>3.32</v>
      </c>
      <c r="P587">
        <v>60.18</v>
      </c>
      <c r="Q587">
        <v>64.36</v>
      </c>
      <c r="R587" s="2" t="s">
        <v>29</v>
      </c>
      <c r="S587" s="2" t="str">
        <f>IF(Table1[[#This Row],[Grade]]="F","Fail","Passes")</f>
        <v>Fail</v>
      </c>
      <c r="T587">
        <v>26</v>
      </c>
      <c r="U587" t="s">
        <v>30</v>
      </c>
      <c r="V587" t="s">
        <v>31</v>
      </c>
      <c r="W587" t="s">
        <v>62</v>
      </c>
      <c r="X587" t="str">
        <f>IF(ISBLANK(Table1[[#This Row],[Parent_Education_Level]]),"None",Table1[[#This Row],[Parent_Education_Level]])</f>
        <v>PhD</v>
      </c>
      <c r="Y587" t="s">
        <v>48</v>
      </c>
      <c r="Z587">
        <v>7</v>
      </c>
      <c r="AA587">
        <v>8.6</v>
      </c>
    </row>
    <row r="588" spans="1:27" x14ac:dyDescent="0.35">
      <c r="A588" s="2" t="s">
        <v>1230</v>
      </c>
      <c r="B588" s="2" t="s">
        <v>97</v>
      </c>
      <c r="C588" s="2" t="s">
        <v>55</v>
      </c>
      <c r="D588" t="s">
        <v>1231</v>
      </c>
      <c r="E588" s="2" t="s">
        <v>27</v>
      </c>
      <c r="F588" s="2">
        <v>20</v>
      </c>
      <c r="G588" s="2" t="s">
        <v>51</v>
      </c>
      <c r="H588">
        <v>84.09</v>
      </c>
      <c r="I588" s="3">
        <f>IF(ISBLANK(Table1[[#This Row],[Attendance (%)]]),AVERAGE(H588:H5586),Table1[[#This Row],[Attendance (%)]])</f>
        <v>84.09</v>
      </c>
      <c r="J588">
        <v>40.67</v>
      </c>
      <c r="K588">
        <v>74.88</v>
      </c>
      <c r="L588">
        <v>65</v>
      </c>
      <c r="M588" s="3">
        <f>IF(ISBLANK(Table1[[#This Row],[Assignments_Avg]]),AVERAGE(L588:L5586),Table1[[#This Row],[Assignments_Avg]])</f>
        <v>65</v>
      </c>
      <c r="N588">
        <v>84.37</v>
      </c>
      <c r="O588">
        <v>7.93</v>
      </c>
      <c r="P588">
        <v>83.99</v>
      </c>
      <c r="Q588">
        <v>89.3</v>
      </c>
      <c r="R588" s="2" t="s">
        <v>77</v>
      </c>
      <c r="S588" s="2" t="str">
        <f>IF(Table1[[#This Row],[Grade]]="F","Fail","Passes")</f>
        <v>Passes</v>
      </c>
      <c r="T588">
        <v>16.899999999999999</v>
      </c>
      <c r="U588" t="s">
        <v>31</v>
      </c>
      <c r="V588" t="s">
        <v>31</v>
      </c>
      <c r="W588" t="s">
        <v>47</v>
      </c>
      <c r="X588" t="str">
        <f>IF(ISBLANK(Table1[[#This Row],[Parent_Education_Level]]),"None",Table1[[#This Row],[Parent_Education_Level]])</f>
        <v>Master's</v>
      </c>
      <c r="Y588" t="s">
        <v>33</v>
      </c>
      <c r="Z588">
        <v>9</v>
      </c>
      <c r="AA588">
        <v>5.6</v>
      </c>
    </row>
    <row r="589" spans="1:27" x14ac:dyDescent="0.35">
      <c r="A589" s="2" t="s">
        <v>1232</v>
      </c>
      <c r="B589" s="2" t="s">
        <v>54</v>
      </c>
      <c r="C589" s="2" t="s">
        <v>25</v>
      </c>
      <c r="D589" t="s">
        <v>1233</v>
      </c>
      <c r="E589" s="2" t="s">
        <v>27</v>
      </c>
      <c r="F589" s="2">
        <v>22</v>
      </c>
      <c r="G589" s="2" t="s">
        <v>51</v>
      </c>
      <c r="I589" s="3">
        <f>IF(ISBLANK(Table1[[#This Row],[Attendance (%)]]),AVERAGE(H589:H5587),Table1[[#This Row],[Attendance (%)]])</f>
        <v>75.447001013171274</v>
      </c>
      <c r="J589">
        <v>53.63</v>
      </c>
      <c r="K589">
        <v>52.25</v>
      </c>
      <c r="L589">
        <v>87.67</v>
      </c>
      <c r="M589" s="3">
        <f>IF(ISBLANK(Table1[[#This Row],[Assignments_Avg]]),AVERAGE(L589:L5587),Table1[[#This Row],[Assignments_Avg]])</f>
        <v>87.67</v>
      </c>
      <c r="N589">
        <v>59.99</v>
      </c>
      <c r="O589">
        <v>4.75</v>
      </c>
      <c r="P589">
        <v>50.96</v>
      </c>
      <c r="Q589">
        <v>84.33</v>
      </c>
      <c r="R589" s="2" t="s">
        <v>46</v>
      </c>
      <c r="S589" s="2" t="str">
        <f>IF(Table1[[#This Row],[Grade]]="F","Fail","Passes")</f>
        <v>Passes</v>
      </c>
      <c r="T589">
        <v>12.2</v>
      </c>
      <c r="U589" t="s">
        <v>31</v>
      </c>
      <c r="V589" t="s">
        <v>31</v>
      </c>
      <c r="W589" t="s">
        <v>69</v>
      </c>
      <c r="X589" t="str">
        <f>IF(ISBLANK(Table1[[#This Row],[Parent_Education_Level]]),"None",Table1[[#This Row],[Parent_Education_Level]])</f>
        <v>Bachelor's</v>
      </c>
      <c r="Y589" t="s">
        <v>33</v>
      </c>
      <c r="Z589">
        <v>7</v>
      </c>
      <c r="AA589">
        <v>4.5999999999999996</v>
      </c>
    </row>
    <row r="590" spans="1:27" x14ac:dyDescent="0.35">
      <c r="A590" s="2" t="s">
        <v>1234</v>
      </c>
      <c r="B590" s="2" t="s">
        <v>35</v>
      </c>
      <c r="C590" s="2" t="s">
        <v>25</v>
      </c>
      <c r="D590" t="s">
        <v>1235</v>
      </c>
      <c r="E590" s="2" t="s">
        <v>38</v>
      </c>
      <c r="F590" s="2">
        <v>24</v>
      </c>
      <c r="G590" s="2" t="s">
        <v>57</v>
      </c>
      <c r="H590">
        <v>95.29</v>
      </c>
      <c r="I590" s="3">
        <f>IF(ISBLANK(Table1[[#This Row],[Attendance (%)]]),AVERAGE(H590:H5588),Table1[[#This Row],[Attendance (%)]])</f>
        <v>95.29</v>
      </c>
      <c r="J590">
        <v>59.96</v>
      </c>
      <c r="K590">
        <v>87.87</v>
      </c>
      <c r="M590" s="3">
        <f>IF(ISBLANK(Table1[[#This Row],[Assignments_Avg]]),AVERAGE(L590:L5588),Table1[[#This Row],[Assignments_Avg]])</f>
        <v>74.838207858048122</v>
      </c>
      <c r="N590">
        <v>87.84</v>
      </c>
      <c r="O590">
        <v>3.39</v>
      </c>
      <c r="P590">
        <v>51.06</v>
      </c>
      <c r="Q590">
        <v>60.45</v>
      </c>
      <c r="R590" s="2" t="s">
        <v>61</v>
      </c>
      <c r="S590" s="2" t="str">
        <f>IF(Table1[[#This Row],[Grade]]="F","Fail","Passes")</f>
        <v>Passes</v>
      </c>
      <c r="T590">
        <v>11.5</v>
      </c>
      <c r="U590" t="s">
        <v>31</v>
      </c>
      <c r="V590" t="s">
        <v>31</v>
      </c>
      <c r="W590" t="s">
        <v>62</v>
      </c>
      <c r="X590" t="str">
        <f>IF(ISBLANK(Table1[[#This Row],[Parent_Education_Level]]),"None",Table1[[#This Row],[Parent_Education_Level]])</f>
        <v>PhD</v>
      </c>
      <c r="Y590" t="s">
        <v>33</v>
      </c>
      <c r="Z590">
        <v>9</v>
      </c>
      <c r="AA590">
        <v>4.7</v>
      </c>
    </row>
    <row r="591" spans="1:27" x14ac:dyDescent="0.35">
      <c r="A591" s="2" t="s">
        <v>1236</v>
      </c>
      <c r="B591" s="2" t="s">
        <v>42</v>
      </c>
      <c r="C591" s="2" t="s">
        <v>43</v>
      </c>
      <c r="D591" t="s">
        <v>1237</v>
      </c>
      <c r="E591" s="2" t="s">
        <v>38</v>
      </c>
      <c r="F591" s="2">
        <v>21</v>
      </c>
      <c r="G591" s="2" t="s">
        <v>57</v>
      </c>
      <c r="H591">
        <v>68.650000000000006</v>
      </c>
      <c r="I591" s="3">
        <f>IF(ISBLANK(Table1[[#This Row],[Attendance (%)]]),AVERAGE(H591:H5589),Table1[[#This Row],[Attendance (%)]])</f>
        <v>68.650000000000006</v>
      </c>
      <c r="J591">
        <v>41.89</v>
      </c>
      <c r="K591">
        <v>42.24</v>
      </c>
      <c r="L591">
        <v>59.43</v>
      </c>
      <c r="M591" s="3">
        <f>IF(ISBLANK(Table1[[#This Row],[Assignments_Avg]]),AVERAGE(L591:L5589),Table1[[#This Row],[Assignments_Avg]])</f>
        <v>59.43</v>
      </c>
      <c r="N591">
        <v>95.59</v>
      </c>
      <c r="O591">
        <v>4.2</v>
      </c>
      <c r="P591">
        <v>73.92</v>
      </c>
      <c r="Q591">
        <v>91.94</v>
      </c>
      <c r="R591" s="2" t="s">
        <v>46</v>
      </c>
      <c r="S591" s="2" t="str">
        <f>IF(Table1[[#This Row],[Grade]]="F","Fail","Passes")</f>
        <v>Passes</v>
      </c>
      <c r="T591">
        <v>6.8</v>
      </c>
      <c r="U591" t="s">
        <v>31</v>
      </c>
      <c r="V591" t="s">
        <v>31</v>
      </c>
      <c r="W591" t="s">
        <v>62</v>
      </c>
      <c r="X591" t="str">
        <f>IF(ISBLANK(Table1[[#This Row],[Parent_Education_Level]]),"None",Table1[[#This Row],[Parent_Education_Level]])</f>
        <v>PhD</v>
      </c>
      <c r="Y591" t="s">
        <v>48</v>
      </c>
      <c r="Z591">
        <v>5</v>
      </c>
      <c r="AA591">
        <v>5.3</v>
      </c>
    </row>
    <row r="592" spans="1:27" x14ac:dyDescent="0.35">
      <c r="A592" s="2" t="s">
        <v>1238</v>
      </c>
      <c r="B592" s="2" t="s">
        <v>120</v>
      </c>
      <c r="C592" s="2" t="s">
        <v>36</v>
      </c>
      <c r="D592" t="s">
        <v>1239</v>
      </c>
      <c r="E592" s="2" t="s">
        <v>27</v>
      </c>
      <c r="F592" s="2">
        <v>22</v>
      </c>
      <c r="G592" s="2" t="s">
        <v>57</v>
      </c>
      <c r="H592">
        <v>79.25</v>
      </c>
      <c r="I592" s="3">
        <f>IF(ISBLANK(Table1[[#This Row],[Attendance (%)]]),AVERAGE(H592:H5590),Table1[[#This Row],[Attendance (%)]])</f>
        <v>79.25</v>
      </c>
      <c r="J592">
        <v>76.47</v>
      </c>
      <c r="K592">
        <v>88.37</v>
      </c>
      <c r="L592">
        <v>90.06</v>
      </c>
      <c r="M592" s="3">
        <f>IF(ISBLANK(Table1[[#This Row],[Assignments_Avg]]),AVERAGE(L592:L5590),Table1[[#This Row],[Assignments_Avg]])</f>
        <v>90.06</v>
      </c>
      <c r="N592">
        <v>72.09</v>
      </c>
      <c r="O592">
        <v>0.91</v>
      </c>
      <c r="P592">
        <v>77.099999999999994</v>
      </c>
      <c r="Q592">
        <v>92.96</v>
      </c>
      <c r="R592" s="2" t="s">
        <v>61</v>
      </c>
      <c r="S592" s="2" t="str">
        <f>IF(Table1[[#This Row],[Grade]]="F","Fail","Passes")</f>
        <v>Passes</v>
      </c>
      <c r="T592">
        <v>13.3</v>
      </c>
      <c r="U592" t="s">
        <v>31</v>
      </c>
      <c r="V592" t="s">
        <v>31</v>
      </c>
      <c r="W592" t="s">
        <v>62</v>
      </c>
      <c r="X592" t="str">
        <f>IF(ISBLANK(Table1[[#This Row],[Parent_Education_Level]]),"None",Table1[[#This Row],[Parent_Education_Level]])</f>
        <v>PhD</v>
      </c>
      <c r="Y592" t="s">
        <v>48</v>
      </c>
      <c r="Z592">
        <v>3</v>
      </c>
      <c r="AA592">
        <v>5.2</v>
      </c>
    </row>
    <row r="593" spans="1:27" x14ac:dyDescent="0.35">
      <c r="A593" s="2" t="s">
        <v>1240</v>
      </c>
      <c r="B593" s="2" t="s">
        <v>59</v>
      </c>
      <c r="C593" s="2" t="s">
        <v>94</v>
      </c>
      <c r="D593" t="s">
        <v>1241</v>
      </c>
      <c r="E593" s="2" t="s">
        <v>38</v>
      </c>
      <c r="F593" s="2">
        <v>22</v>
      </c>
      <c r="G593" s="2" t="s">
        <v>28</v>
      </c>
      <c r="H593">
        <v>50.61</v>
      </c>
      <c r="I593" s="3">
        <f>IF(ISBLANK(Table1[[#This Row],[Attendance (%)]]),AVERAGE(H593:H5591),Table1[[#This Row],[Attendance (%)]])</f>
        <v>50.61</v>
      </c>
      <c r="J593">
        <v>74.13</v>
      </c>
      <c r="K593">
        <v>41.6</v>
      </c>
      <c r="M593" s="3">
        <f>IF(ISBLANK(Table1[[#This Row],[Assignments_Avg]]),AVERAGE(L593:L5591),Table1[[#This Row],[Assignments_Avg]])</f>
        <v>74.83825513568344</v>
      </c>
      <c r="N593">
        <v>62.23</v>
      </c>
      <c r="O593">
        <v>8.66</v>
      </c>
      <c r="P593">
        <v>63.74</v>
      </c>
      <c r="Q593">
        <v>94.12</v>
      </c>
      <c r="R593" s="2" t="s">
        <v>29</v>
      </c>
      <c r="S593" s="2" t="str">
        <f>IF(Table1[[#This Row],[Grade]]="F","Fail","Passes")</f>
        <v>Fail</v>
      </c>
      <c r="T593">
        <v>22.1</v>
      </c>
      <c r="U593" t="s">
        <v>30</v>
      </c>
      <c r="V593" t="s">
        <v>31</v>
      </c>
      <c r="W593" t="s">
        <v>32</v>
      </c>
      <c r="X593" t="str">
        <f>IF(ISBLANK(Table1[[#This Row],[Parent_Education_Level]]),"None",Table1[[#This Row],[Parent_Education_Level]])</f>
        <v>High School</v>
      </c>
      <c r="Y593" t="s">
        <v>33</v>
      </c>
      <c r="Z593">
        <v>3</v>
      </c>
      <c r="AA593">
        <v>5.4</v>
      </c>
    </row>
    <row r="594" spans="1:27" x14ac:dyDescent="0.35">
      <c r="A594" s="2" t="s">
        <v>1242</v>
      </c>
      <c r="B594" s="2" t="s">
        <v>42</v>
      </c>
      <c r="C594" s="2" t="s">
        <v>43</v>
      </c>
      <c r="D594" t="s">
        <v>1243</v>
      </c>
      <c r="E594" s="2" t="s">
        <v>38</v>
      </c>
      <c r="F594" s="2">
        <v>20</v>
      </c>
      <c r="G594" s="2" t="s">
        <v>28</v>
      </c>
      <c r="H594">
        <v>66.599999999999994</v>
      </c>
      <c r="I594" s="3">
        <f>IF(ISBLANK(Table1[[#This Row],[Attendance (%)]]),AVERAGE(H594:H5592),Table1[[#This Row],[Attendance (%)]])</f>
        <v>66.599999999999994</v>
      </c>
      <c r="J594">
        <v>45.82</v>
      </c>
      <c r="K594">
        <v>79.41</v>
      </c>
      <c r="L594">
        <v>81.290000000000006</v>
      </c>
      <c r="M594" s="3">
        <f>IF(ISBLANK(Table1[[#This Row],[Assignments_Avg]]),AVERAGE(L594:L5592),Table1[[#This Row],[Assignments_Avg]])</f>
        <v>81.290000000000006</v>
      </c>
      <c r="N594">
        <v>69.959999999999994</v>
      </c>
      <c r="O594">
        <v>9.58</v>
      </c>
      <c r="P594">
        <v>77.58</v>
      </c>
      <c r="Q594">
        <v>63.75</v>
      </c>
      <c r="R594" s="2" t="s">
        <v>46</v>
      </c>
      <c r="S594" s="2" t="str">
        <f>IF(Table1[[#This Row],[Grade]]="F","Fail","Passes")</f>
        <v>Passes</v>
      </c>
      <c r="T594">
        <v>6.5</v>
      </c>
      <c r="U594" t="s">
        <v>30</v>
      </c>
      <c r="V594" t="s">
        <v>31</v>
      </c>
      <c r="W594" t="s">
        <v>32</v>
      </c>
      <c r="X594" t="str">
        <f>IF(ISBLANK(Table1[[#This Row],[Parent_Education_Level]]),"None",Table1[[#This Row],[Parent_Education_Level]])</f>
        <v>High School</v>
      </c>
      <c r="Y594" t="s">
        <v>33</v>
      </c>
      <c r="Z594">
        <v>4</v>
      </c>
      <c r="AA594">
        <v>5.0999999999999996</v>
      </c>
    </row>
    <row r="595" spans="1:27" x14ac:dyDescent="0.35">
      <c r="A595" s="2" t="s">
        <v>1244</v>
      </c>
      <c r="B595" s="2" t="s">
        <v>35</v>
      </c>
      <c r="C595" s="2" t="s">
        <v>94</v>
      </c>
      <c r="D595" t="s">
        <v>1245</v>
      </c>
      <c r="E595" s="2" t="s">
        <v>27</v>
      </c>
      <c r="F595" s="2">
        <v>20</v>
      </c>
      <c r="G595" s="2" t="s">
        <v>57</v>
      </c>
      <c r="H595">
        <v>53.11</v>
      </c>
      <c r="I595" s="3">
        <f>IF(ISBLANK(Table1[[#This Row],[Attendance (%)]]),AVERAGE(H595:H5593),Table1[[#This Row],[Attendance (%)]])</f>
        <v>53.11</v>
      </c>
      <c r="J595">
        <v>75.7</v>
      </c>
      <c r="K595">
        <v>44.73</v>
      </c>
      <c r="L595">
        <v>98.51</v>
      </c>
      <c r="M595" s="3">
        <f>IF(ISBLANK(Table1[[#This Row],[Assignments_Avg]]),AVERAGE(L595:L5593),Table1[[#This Row],[Assignments_Avg]])</f>
        <v>98.51</v>
      </c>
      <c r="N595">
        <v>62.5</v>
      </c>
      <c r="O595">
        <v>4.7699999999999996</v>
      </c>
      <c r="P595">
        <v>75.81</v>
      </c>
      <c r="Q595">
        <v>56.69</v>
      </c>
      <c r="R595" s="2" t="s">
        <v>46</v>
      </c>
      <c r="S595" s="2" t="str">
        <f>IF(Table1[[#This Row],[Grade]]="F","Fail","Passes")</f>
        <v>Passes</v>
      </c>
      <c r="T595">
        <v>11.9</v>
      </c>
      <c r="U595" t="s">
        <v>30</v>
      </c>
      <c r="V595" t="s">
        <v>31</v>
      </c>
      <c r="W595" t="s">
        <v>69</v>
      </c>
      <c r="X595" t="str">
        <f>IF(ISBLANK(Table1[[#This Row],[Parent_Education_Level]]),"None",Table1[[#This Row],[Parent_Education_Level]])</f>
        <v>Bachelor's</v>
      </c>
      <c r="Y595" t="s">
        <v>48</v>
      </c>
      <c r="Z595">
        <v>2</v>
      </c>
      <c r="AA595">
        <v>6.2</v>
      </c>
    </row>
    <row r="596" spans="1:27" x14ac:dyDescent="0.35">
      <c r="A596" s="2" t="s">
        <v>1246</v>
      </c>
      <c r="B596" s="2" t="s">
        <v>35</v>
      </c>
      <c r="C596" s="2" t="s">
        <v>36</v>
      </c>
      <c r="D596" t="s">
        <v>1247</v>
      </c>
      <c r="E596" s="2" t="s">
        <v>27</v>
      </c>
      <c r="F596" s="2">
        <v>24</v>
      </c>
      <c r="G596" s="2" t="s">
        <v>45</v>
      </c>
      <c r="H596">
        <v>76.09</v>
      </c>
      <c r="I596" s="3">
        <f>IF(ISBLANK(Table1[[#This Row],[Attendance (%)]]),AVERAGE(H596:H5594),Table1[[#This Row],[Attendance (%)]])</f>
        <v>76.09</v>
      </c>
      <c r="J596">
        <v>99.92</v>
      </c>
      <c r="K596">
        <v>55.07</v>
      </c>
      <c r="L596">
        <v>76.14</v>
      </c>
      <c r="M596" s="3">
        <f>IF(ISBLANK(Table1[[#This Row],[Assignments_Avg]]),AVERAGE(L596:L5594),Table1[[#This Row],[Assignments_Avg]])</f>
        <v>76.14</v>
      </c>
      <c r="N596">
        <v>50.06</v>
      </c>
      <c r="O596">
        <v>2.21</v>
      </c>
      <c r="P596">
        <v>67.459999999999994</v>
      </c>
      <c r="Q596">
        <v>55.2</v>
      </c>
      <c r="R596" s="2" t="s">
        <v>61</v>
      </c>
      <c r="S596" s="2" t="str">
        <f>IF(Table1[[#This Row],[Grade]]="F","Fail","Passes")</f>
        <v>Passes</v>
      </c>
      <c r="T596">
        <v>7.8</v>
      </c>
      <c r="U596" t="s">
        <v>31</v>
      </c>
      <c r="V596" t="s">
        <v>31</v>
      </c>
      <c r="W596" t="s">
        <v>32</v>
      </c>
      <c r="X596" t="str">
        <f>IF(ISBLANK(Table1[[#This Row],[Parent_Education_Level]]),"None",Table1[[#This Row],[Parent_Education_Level]])</f>
        <v>High School</v>
      </c>
      <c r="Y596" t="s">
        <v>48</v>
      </c>
      <c r="Z596">
        <v>3</v>
      </c>
      <c r="AA596">
        <v>7.8</v>
      </c>
    </row>
    <row r="597" spans="1:27" x14ac:dyDescent="0.35">
      <c r="A597" s="2" t="s">
        <v>1248</v>
      </c>
      <c r="B597" s="2" t="s">
        <v>35</v>
      </c>
      <c r="C597" s="2" t="s">
        <v>25</v>
      </c>
      <c r="D597" t="s">
        <v>1249</v>
      </c>
      <c r="E597" s="2" t="s">
        <v>27</v>
      </c>
      <c r="F597" s="2">
        <v>18</v>
      </c>
      <c r="G597" s="2" t="s">
        <v>57</v>
      </c>
      <c r="H597">
        <v>90.87</v>
      </c>
      <c r="I597" s="3">
        <f>IF(ISBLANK(Table1[[#This Row],[Attendance (%)]]),AVERAGE(H597:H5595),Table1[[#This Row],[Attendance (%)]])</f>
        <v>90.87</v>
      </c>
      <c r="J597">
        <v>96.67</v>
      </c>
      <c r="K597">
        <v>83.31</v>
      </c>
      <c r="L597">
        <v>59.37</v>
      </c>
      <c r="M597" s="3">
        <f>IF(ISBLANK(Table1[[#This Row],[Assignments_Avg]]),AVERAGE(L597:L5595),Table1[[#This Row],[Assignments_Avg]])</f>
        <v>59.37</v>
      </c>
      <c r="N597">
        <v>82.52</v>
      </c>
      <c r="O597">
        <v>6.65</v>
      </c>
      <c r="P597">
        <v>82.59</v>
      </c>
      <c r="Q597">
        <v>70</v>
      </c>
      <c r="R597" s="2" t="s">
        <v>39</v>
      </c>
      <c r="S597" s="2" t="str">
        <f>IF(Table1[[#This Row],[Grade]]="F","Fail","Passes")</f>
        <v>Passes</v>
      </c>
      <c r="T597">
        <v>15.1</v>
      </c>
      <c r="U597" t="s">
        <v>30</v>
      </c>
      <c r="V597" t="s">
        <v>31</v>
      </c>
      <c r="W597" t="s">
        <v>40</v>
      </c>
      <c r="X597" t="str">
        <f>IF(ISBLANK(Table1[[#This Row],[Parent_Education_Level]]),"None",Table1[[#This Row],[Parent_Education_Level]])</f>
        <v>None</v>
      </c>
      <c r="Y597" t="s">
        <v>52</v>
      </c>
      <c r="Z597">
        <v>9</v>
      </c>
      <c r="AA597">
        <v>4.0999999999999996</v>
      </c>
    </row>
    <row r="598" spans="1:27" x14ac:dyDescent="0.35">
      <c r="A598" s="2" t="s">
        <v>1250</v>
      </c>
      <c r="B598" s="2" t="s">
        <v>42</v>
      </c>
      <c r="C598" s="2" t="s">
        <v>94</v>
      </c>
      <c r="D598" t="s">
        <v>1251</v>
      </c>
      <c r="E598" s="2" t="s">
        <v>38</v>
      </c>
      <c r="F598" s="2">
        <v>23</v>
      </c>
      <c r="G598" s="2" t="s">
        <v>51</v>
      </c>
      <c r="I598" s="3">
        <f>IF(ISBLANK(Table1[[#This Row],[Attendance (%)]]),AVERAGE(H598:H5596),Table1[[#This Row],[Attendance (%)]])</f>
        <v>75.45286548223352</v>
      </c>
      <c r="J598">
        <v>40.159999999999997</v>
      </c>
      <c r="K598">
        <v>56.82</v>
      </c>
      <c r="L598">
        <v>66.03</v>
      </c>
      <c r="M598" s="3">
        <f>IF(ISBLANK(Table1[[#This Row],[Assignments_Avg]]),AVERAGE(L598:L5596),Table1[[#This Row],[Assignments_Avg]])</f>
        <v>66.03</v>
      </c>
      <c r="N598">
        <v>52.13</v>
      </c>
      <c r="O598">
        <v>4.5199999999999996</v>
      </c>
      <c r="P598">
        <v>97.9</v>
      </c>
      <c r="Q598">
        <v>71.47</v>
      </c>
      <c r="R598" s="2" t="s">
        <v>29</v>
      </c>
      <c r="S598" s="2" t="str">
        <f>IF(Table1[[#This Row],[Grade]]="F","Fail","Passes")</f>
        <v>Fail</v>
      </c>
      <c r="T598">
        <v>7.3</v>
      </c>
      <c r="U598" t="s">
        <v>31</v>
      </c>
      <c r="V598" t="s">
        <v>31</v>
      </c>
      <c r="W598" t="s">
        <v>40</v>
      </c>
      <c r="X598" t="str">
        <f>IF(ISBLANK(Table1[[#This Row],[Parent_Education_Level]]),"None",Table1[[#This Row],[Parent_Education_Level]])</f>
        <v>None</v>
      </c>
      <c r="Y598" t="s">
        <v>52</v>
      </c>
      <c r="Z598">
        <v>9</v>
      </c>
      <c r="AA598">
        <v>5</v>
      </c>
    </row>
    <row r="599" spans="1:27" x14ac:dyDescent="0.35">
      <c r="A599" s="2" t="s">
        <v>1252</v>
      </c>
      <c r="B599" s="2" t="s">
        <v>24</v>
      </c>
      <c r="C599" s="2" t="s">
        <v>55</v>
      </c>
      <c r="D599" t="s">
        <v>1253</v>
      </c>
      <c r="E599" s="2" t="s">
        <v>27</v>
      </c>
      <c r="F599" s="2">
        <v>19</v>
      </c>
      <c r="G599" s="2" t="s">
        <v>28</v>
      </c>
      <c r="I599" s="3">
        <f>IF(ISBLANK(Table1[[#This Row],[Attendance (%)]]),AVERAGE(H599:H5597),Table1[[#This Row],[Attendance (%)]])</f>
        <v>75.45286548223352</v>
      </c>
      <c r="J599">
        <v>87.72</v>
      </c>
      <c r="K599">
        <v>70.67</v>
      </c>
      <c r="L599">
        <v>91.17</v>
      </c>
      <c r="M599" s="3">
        <f>IF(ISBLANK(Table1[[#This Row],[Assignments_Avg]]),AVERAGE(L599:L5597),Table1[[#This Row],[Assignments_Avg]])</f>
        <v>91.17</v>
      </c>
      <c r="N599">
        <v>60.52</v>
      </c>
      <c r="O599">
        <v>2.52</v>
      </c>
      <c r="P599">
        <v>74.540000000000006</v>
      </c>
      <c r="Q599">
        <v>93.41</v>
      </c>
      <c r="R599" s="2" t="s">
        <v>29</v>
      </c>
      <c r="S599" s="2" t="str">
        <f>IF(Table1[[#This Row],[Grade]]="F","Fail","Passes")</f>
        <v>Fail</v>
      </c>
      <c r="T599">
        <v>23.7</v>
      </c>
      <c r="U599" t="s">
        <v>30</v>
      </c>
      <c r="V599" t="s">
        <v>31</v>
      </c>
      <c r="W599" t="s">
        <v>47</v>
      </c>
      <c r="X599" t="str">
        <f>IF(ISBLANK(Table1[[#This Row],[Parent_Education_Level]]),"None",Table1[[#This Row],[Parent_Education_Level]])</f>
        <v>Master's</v>
      </c>
      <c r="Y599" t="s">
        <v>48</v>
      </c>
      <c r="Z599">
        <v>8</v>
      </c>
      <c r="AA599">
        <v>7.6</v>
      </c>
    </row>
    <row r="600" spans="1:27" x14ac:dyDescent="0.35">
      <c r="A600" s="2" t="s">
        <v>1254</v>
      </c>
      <c r="B600" s="2" t="s">
        <v>35</v>
      </c>
      <c r="C600" s="2" t="s">
        <v>55</v>
      </c>
      <c r="D600" t="s">
        <v>1255</v>
      </c>
      <c r="E600" s="2" t="s">
        <v>38</v>
      </c>
      <c r="F600" s="2">
        <v>21</v>
      </c>
      <c r="G600" s="2" t="s">
        <v>28</v>
      </c>
      <c r="H600">
        <v>60.2</v>
      </c>
      <c r="I600" s="3">
        <f>IF(ISBLANK(Table1[[#This Row],[Attendance (%)]]),AVERAGE(H600:H5598),Table1[[#This Row],[Attendance (%)]])</f>
        <v>60.2</v>
      </c>
      <c r="J600">
        <v>61.22</v>
      </c>
      <c r="K600">
        <v>94.91</v>
      </c>
      <c r="L600">
        <v>67.58</v>
      </c>
      <c r="M600" s="3">
        <f>IF(ISBLANK(Table1[[#This Row],[Assignments_Avg]]),AVERAGE(L600:L5598),Table1[[#This Row],[Assignments_Avg]])</f>
        <v>67.58</v>
      </c>
      <c r="N600">
        <v>86.12</v>
      </c>
      <c r="O600">
        <v>0.38</v>
      </c>
      <c r="P600">
        <v>89.3</v>
      </c>
      <c r="Q600">
        <v>63.39</v>
      </c>
      <c r="R600" s="2" t="s">
        <v>39</v>
      </c>
      <c r="S600" s="2" t="str">
        <f>IF(Table1[[#This Row],[Grade]]="F","Fail","Passes")</f>
        <v>Passes</v>
      </c>
      <c r="T600">
        <v>28.2</v>
      </c>
      <c r="U600" t="s">
        <v>30</v>
      </c>
      <c r="V600" t="s">
        <v>31</v>
      </c>
      <c r="W600" t="s">
        <v>62</v>
      </c>
      <c r="X600" t="str">
        <f>IF(ISBLANK(Table1[[#This Row],[Parent_Education_Level]]),"None",Table1[[#This Row],[Parent_Education_Level]])</f>
        <v>PhD</v>
      </c>
      <c r="Y600" t="s">
        <v>52</v>
      </c>
      <c r="Z600">
        <v>2</v>
      </c>
      <c r="AA600">
        <v>4.7</v>
      </c>
    </row>
    <row r="601" spans="1:27" x14ac:dyDescent="0.35">
      <c r="A601" s="2" t="s">
        <v>1256</v>
      </c>
      <c r="B601" s="2" t="s">
        <v>97</v>
      </c>
      <c r="C601" s="2" t="s">
        <v>43</v>
      </c>
      <c r="D601" t="s">
        <v>1257</v>
      </c>
      <c r="E601" s="2" t="s">
        <v>38</v>
      </c>
      <c r="F601" s="2">
        <v>20</v>
      </c>
      <c r="G601" s="2" t="s">
        <v>45</v>
      </c>
      <c r="H601">
        <v>56.03</v>
      </c>
      <c r="I601" s="3">
        <f>IF(ISBLANK(Table1[[#This Row],[Attendance (%)]]),AVERAGE(H601:H5599),Table1[[#This Row],[Attendance (%)]])</f>
        <v>56.03</v>
      </c>
      <c r="J601">
        <v>43.82</v>
      </c>
      <c r="K601">
        <v>42.98</v>
      </c>
      <c r="L601">
        <v>86.18</v>
      </c>
      <c r="M601" s="3">
        <f>IF(ISBLANK(Table1[[#This Row],[Assignments_Avg]]),AVERAGE(L601:L5599),Table1[[#This Row],[Assignments_Avg]])</f>
        <v>86.18</v>
      </c>
      <c r="N601">
        <v>83.29</v>
      </c>
      <c r="O601">
        <v>8.9</v>
      </c>
      <c r="P601">
        <v>62.38</v>
      </c>
      <c r="Q601">
        <v>81.34</v>
      </c>
      <c r="R601" s="2" t="s">
        <v>29</v>
      </c>
      <c r="S601" s="2" t="str">
        <f>IF(Table1[[#This Row],[Grade]]="F","Fail","Passes")</f>
        <v>Fail</v>
      </c>
      <c r="T601">
        <v>9.8000000000000007</v>
      </c>
      <c r="U601" t="s">
        <v>30</v>
      </c>
      <c r="V601" t="s">
        <v>31</v>
      </c>
      <c r="W601" t="s">
        <v>40</v>
      </c>
      <c r="X601" t="str">
        <f>IF(ISBLANK(Table1[[#This Row],[Parent_Education_Level]]),"None",Table1[[#This Row],[Parent_Education_Level]])</f>
        <v>None</v>
      </c>
      <c r="Y601" t="s">
        <v>33</v>
      </c>
      <c r="Z601">
        <v>9</v>
      </c>
      <c r="AA601">
        <v>7.7</v>
      </c>
    </row>
    <row r="602" spans="1:27" x14ac:dyDescent="0.35">
      <c r="A602" s="2" t="s">
        <v>1258</v>
      </c>
      <c r="B602" s="2" t="s">
        <v>42</v>
      </c>
      <c r="C602" s="2" t="s">
        <v>36</v>
      </c>
      <c r="D602" t="s">
        <v>1259</v>
      </c>
      <c r="E602" s="2" t="s">
        <v>38</v>
      </c>
      <c r="F602" s="2">
        <v>21</v>
      </c>
      <c r="G602" s="2" t="s">
        <v>45</v>
      </c>
      <c r="H602">
        <v>75.55</v>
      </c>
      <c r="I602" s="3">
        <f>IF(ISBLANK(Table1[[#This Row],[Attendance (%)]]),AVERAGE(H602:H5600),Table1[[#This Row],[Attendance (%)]])</f>
        <v>75.55</v>
      </c>
      <c r="J602">
        <v>57.76</v>
      </c>
      <c r="K602">
        <v>88.66</v>
      </c>
      <c r="L602">
        <v>88.87</v>
      </c>
      <c r="M602" s="3">
        <f>IF(ISBLANK(Table1[[#This Row],[Assignments_Avg]]),AVERAGE(L602:L5600),Table1[[#This Row],[Assignments_Avg]])</f>
        <v>88.87</v>
      </c>
      <c r="N602">
        <v>53.67</v>
      </c>
      <c r="O602">
        <v>7.97</v>
      </c>
      <c r="P602">
        <v>88.1</v>
      </c>
      <c r="Q602">
        <v>89.41</v>
      </c>
      <c r="R602" s="2" t="s">
        <v>29</v>
      </c>
      <c r="S602" s="2" t="str">
        <f>IF(Table1[[#This Row],[Grade]]="F","Fail","Passes")</f>
        <v>Fail</v>
      </c>
      <c r="T602">
        <v>11.3</v>
      </c>
      <c r="U602" t="s">
        <v>30</v>
      </c>
      <c r="V602" t="s">
        <v>31</v>
      </c>
      <c r="W602" t="s">
        <v>32</v>
      </c>
      <c r="X602" t="str">
        <f>IF(ISBLANK(Table1[[#This Row],[Parent_Education_Level]]),"None",Table1[[#This Row],[Parent_Education_Level]])</f>
        <v>High School</v>
      </c>
      <c r="Y602" t="s">
        <v>33</v>
      </c>
      <c r="Z602">
        <v>5</v>
      </c>
      <c r="AA602">
        <v>6.6</v>
      </c>
    </row>
    <row r="603" spans="1:27" x14ac:dyDescent="0.35">
      <c r="A603" s="2" t="s">
        <v>1260</v>
      </c>
      <c r="B603" s="2" t="s">
        <v>59</v>
      </c>
      <c r="C603" s="2" t="s">
        <v>43</v>
      </c>
      <c r="D603" t="s">
        <v>1261</v>
      </c>
      <c r="E603" s="2" t="s">
        <v>27</v>
      </c>
      <c r="F603" s="2">
        <v>23</v>
      </c>
      <c r="G603" s="2" t="s">
        <v>57</v>
      </c>
      <c r="H603">
        <v>53.96</v>
      </c>
      <c r="I603" s="3">
        <f>IF(ISBLANK(Table1[[#This Row],[Attendance (%)]]),AVERAGE(H603:H5601),Table1[[#This Row],[Attendance (%)]])</f>
        <v>53.96</v>
      </c>
      <c r="J603">
        <v>59.3</v>
      </c>
      <c r="K603">
        <v>43.92</v>
      </c>
      <c r="L603">
        <v>75.06</v>
      </c>
      <c r="M603" s="3">
        <f>IF(ISBLANK(Table1[[#This Row],[Assignments_Avg]]),AVERAGE(L603:L5601),Table1[[#This Row],[Assignments_Avg]])</f>
        <v>75.06</v>
      </c>
      <c r="N603">
        <v>83</v>
      </c>
      <c r="O603">
        <v>8.2899999999999991</v>
      </c>
      <c r="P603">
        <v>82.45</v>
      </c>
      <c r="Q603">
        <v>63.46</v>
      </c>
      <c r="R603" s="2" t="s">
        <v>77</v>
      </c>
      <c r="S603" s="2" t="str">
        <f>IF(Table1[[#This Row],[Grade]]="F","Fail","Passes")</f>
        <v>Passes</v>
      </c>
      <c r="T603">
        <v>9</v>
      </c>
      <c r="U603" t="s">
        <v>30</v>
      </c>
      <c r="V603" t="s">
        <v>31</v>
      </c>
      <c r="W603" t="s">
        <v>69</v>
      </c>
      <c r="X603" t="str">
        <f>IF(ISBLANK(Table1[[#This Row],[Parent_Education_Level]]),"None",Table1[[#This Row],[Parent_Education_Level]])</f>
        <v>Bachelor's</v>
      </c>
      <c r="Y603" t="s">
        <v>48</v>
      </c>
      <c r="Z603">
        <v>8</v>
      </c>
      <c r="AA603">
        <v>8.4</v>
      </c>
    </row>
    <row r="604" spans="1:27" x14ac:dyDescent="0.35">
      <c r="A604" s="2" t="s">
        <v>1262</v>
      </c>
      <c r="B604" s="2" t="s">
        <v>35</v>
      </c>
      <c r="C604" s="2" t="s">
        <v>43</v>
      </c>
      <c r="D604" t="s">
        <v>1263</v>
      </c>
      <c r="E604" s="2" t="s">
        <v>38</v>
      </c>
      <c r="F604" s="2">
        <v>23</v>
      </c>
      <c r="G604" s="2" t="s">
        <v>57</v>
      </c>
      <c r="I604" s="3">
        <f>IF(ISBLANK(Table1[[#This Row],[Attendance (%)]]),AVERAGE(H604:H5602),Table1[[#This Row],[Attendance (%)]])</f>
        <v>75.467111280487813</v>
      </c>
      <c r="J604">
        <v>71.39</v>
      </c>
      <c r="K604">
        <v>47.61</v>
      </c>
      <c r="L604">
        <v>89.16</v>
      </c>
      <c r="M604" s="3">
        <f>IF(ISBLANK(Table1[[#This Row],[Assignments_Avg]]),AVERAGE(L604:L5602),Table1[[#This Row],[Assignments_Avg]])</f>
        <v>89.16</v>
      </c>
      <c r="N604">
        <v>96.53</v>
      </c>
      <c r="O604">
        <v>4.4000000000000004</v>
      </c>
      <c r="P604">
        <v>81.98</v>
      </c>
      <c r="Q604">
        <v>63.36</v>
      </c>
      <c r="R604" s="2" t="s">
        <v>61</v>
      </c>
      <c r="S604" s="2" t="str">
        <f>IF(Table1[[#This Row],[Grade]]="F","Fail","Passes")</f>
        <v>Passes</v>
      </c>
      <c r="T604">
        <v>9.6999999999999993</v>
      </c>
      <c r="U604" t="s">
        <v>30</v>
      </c>
      <c r="V604" t="s">
        <v>31</v>
      </c>
      <c r="W604" t="s">
        <v>32</v>
      </c>
      <c r="X604" t="str">
        <f>IF(ISBLANK(Table1[[#This Row],[Parent_Education_Level]]),"None",Table1[[#This Row],[Parent_Education_Level]])</f>
        <v>High School</v>
      </c>
      <c r="Y604" t="s">
        <v>33</v>
      </c>
      <c r="Z604">
        <v>6</v>
      </c>
      <c r="AA604">
        <v>4.0999999999999996</v>
      </c>
    </row>
    <row r="605" spans="1:27" x14ac:dyDescent="0.35">
      <c r="A605" s="2" t="s">
        <v>1264</v>
      </c>
      <c r="B605" s="2" t="s">
        <v>97</v>
      </c>
      <c r="C605" s="2" t="s">
        <v>79</v>
      </c>
      <c r="D605" t="s">
        <v>1265</v>
      </c>
      <c r="E605" s="2" t="s">
        <v>27</v>
      </c>
      <c r="F605" s="2">
        <v>24</v>
      </c>
      <c r="G605" s="2" t="s">
        <v>51</v>
      </c>
      <c r="H605">
        <v>51.57</v>
      </c>
      <c r="I605" s="3">
        <f>IF(ISBLANK(Table1[[#This Row],[Attendance (%)]]),AVERAGE(H605:H5603),Table1[[#This Row],[Attendance (%)]])</f>
        <v>51.57</v>
      </c>
      <c r="J605">
        <v>79.67</v>
      </c>
      <c r="K605">
        <v>47.16</v>
      </c>
      <c r="L605">
        <v>65.849999999999994</v>
      </c>
      <c r="M605" s="3">
        <f>IF(ISBLANK(Table1[[#This Row],[Assignments_Avg]]),AVERAGE(L605:L5603),Table1[[#This Row],[Assignments_Avg]])</f>
        <v>65.849999999999994</v>
      </c>
      <c r="N605">
        <v>53.73</v>
      </c>
      <c r="O605">
        <v>7.53</v>
      </c>
      <c r="P605">
        <v>94.65</v>
      </c>
      <c r="Q605">
        <v>83.46</v>
      </c>
      <c r="R605" s="2" t="s">
        <v>77</v>
      </c>
      <c r="S605" s="2" t="str">
        <f>IF(Table1[[#This Row],[Grade]]="F","Fail","Passes")</f>
        <v>Passes</v>
      </c>
      <c r="T605">
        <v>12.8</v>
      </c>
      <c r="U605" t="s">
        <v>30</v>
      </c>
      <c r="V605" t="s">
        <v>31</v>
      </c>
      <c r="W605" t="s">
        <v>62</v>
      </c>
      <c r="X605" t="str">
        <f>IF(ISBLANK(Table1[[#This Row],[Parent_Education_Level]]),"None",Table1[[#This Row],[Parent_Education_Level]])</f>
        <v>PhD</v>
      </c>
      <c r="Y605" t="s">
        <v>52</v>
      </c>
      <c r="Z605">
        <v>2</v>
      </c>
      <c r="AA605">
        <v>7.9</v>
      </c>
    </row>
    <row r="606" spans="1:27" x14ac:dyDescent="0.35">
      <c r="A606" s="2" t="s">
        <v>1266</v>
      </c>
      <c r="B606" s="2" t="s">
        <v>24</v>
      </c>
      <c r="C606" s="2" t="s">
        <v>43</v>
      </c>
      <c r="D606" t="s">
        <v>1267</v>
      </c>
      <c r="E606" s="2" t="s">
        <v>27</v>
      </c>
      <c r="F606" s="2">
        <v>22</v>
      </c>
      <c r="G606" s="2" t="s">
        <v>57</v>
      </c>
      <c r="H606">
        <v>55.34</v>
      </c>
      <c r="I606" s="3">
        <f>IF(ISBLANK(Table1[[#This Row],[Attendance (%)]]),AVERAGE(H606:H5604),Table1[[#This Row],[Attendance (%)]])</f>
        <v>55.34</v>
      </c>
      <c r="J606">
        <v>84.94</v>
      </c>
      <c r="K606">
        <v>99.65</v>
      </c>
      <c r="M606" s="3">
        <f>IF(ISBLANK(Table1[[#This Row],[Assignments_Avg]]),AVERAGE(L606:L5604),Table1[[#This Row],[Assignments_Avg]])</f>
        <v>74.826260493513047</v>
      </c>
      <c r="N606">
        <v>70.78</v>
      </c>
      <c r="O606">
        <v>5.81</v>
      </c>
      <c r="P606">
        <v>61.67</v>
      </c>
      <c r="Q606">
        <v>86.31</v>
      </c>
      <c r="R606" s="2" t="s">
        <v>77</v>
      </c>
      <c r="S606" s="2" t="str">
        <f>IF(Table1[[#This Row],[Grade]]="F","Fail","Passes")</f>
        <v>Passes</v>
      </c>
      <c r="T606">
        <v>12</v>
      </c>
      <c r="U606" t="s">
        <v>30</v>
      </c>
      <c r="V606" t="s">
        <v>31</v>
      </c>
      <c r="X606" t="str">
        <f>IF(ISBLANK(Table1[[#This Row],[Parent_Education_Level]]),"None",Table1[[#This Row],[Parent_Education_Level]])</f>
        <v>None</v>
      </c>
      <c r="Y606" t="s">
        <v>48</v>
      </c>
      <c r="Z606">
        <v>1</v>
      </c>
      <c r="AA606">
        <v>6.9</v>
      </c>
    </row>
    <row r="607" spans="1:27" x14ac:dyDescent="0.35">
      <c r="A607" s="2" t="s">
        <v>1268</v>
      </c>
      <c r="B607" s="2" t="s">
        <v>54</v>
      </c>
      <c r="C607" s="2" t="s">
        <v>79</v>
      </c>
      <c r="D607" t="s">
        <v>1269</v>
      </c>
      <c r="E607" s="2" t="s">
        <v>27</v>
      </c>
      <c r="F607" s="2">
        <v>24</v>
      </c>
      <c r="G607" s="2" t="s">
        <v>57</v>
      </c>
      <c r="H607">
        <v>77.5</v>
      </c>
      <c r="I607" s="3">
        <f>IF(ISBLANK(Table1[[#This Row],[Attendance (%)]]),AVERAGE(H607:H5605),Table1[[#This Row],[Attendance (%)]])</f>
        <v>77.5</v>
      </c>
      <c r="J607">
        <v>54.75</v>
      </c>
      <c r="K607">
        <v>50.81</v>
      </c>
      <c r="L607">
        <v>84.33</v>
      </c>
      <c r="M607" s="3">
        <f>IF(ISBLANK(Table1[[#This Row],[Assignments_Avg]]),AVERAGE(L607:L5605),Table1[[#This Row],[Assignments_Avg]])</f>
        <v>84.33</v>
      </c>
      <c r="N607">
        <v>86.47</v>
      </c>
      <c r="O607">
        <v>3.75</v>
      </c>
      <c r="P607">
        <v>68.42</v>
      </c>
      <c r="Q607">
        <v>97.99</v>
      </c>
      <c r="R607" s="2" t="s">
        <v>77</v>
      </c>
      <c r="S607" s="2" t="str">
        <f>IF(Table1[[#This Row],[Grade]]="F","Fail","Passes")</f>
        <v>Passes</v>
      </c>
      <c r="T607">
        <v>14.6</v>
      </c>
      <c r="U607" t="s">
        <v>30</v>
      </c>
      <c r="V607" t="s">
        <v>31</v>
      </c>
      <c r="W607" t="s">
        <v>40</v>
      </c>
      <c r="X607" t="str">
        <f>IF(ISBLANK(Table1[[#This Row],[Parent_Education_Level]]),"None",Table1[[#This Row],[Parent_Education_Level]])</f>
        <v>None</v>
      </c>
      <c r="Y607" t="s">
        <v>33</v>
      </c>
      <c r="Z607">
        <v>4</v>
      </c>
      <c r="AA607">
        <v>6.3</v>
      </c>
    </row>
    <row r="608" spans="1:27" x14ac:dyDescent="0.35">
      <c r="A608" s="2" t="s">
        <v>1270</v>
      </c>
      <c r="B608" s="2" t="s">
        <v>24</v>
      </c>
      <c r="C608" s="2" t="s">
        <v>55</v>
      </c>
      <c r="D608" t="s">
        <v>1271</v>
      </c>
      <c r="E608" s="2" t="s">
        <v>27</v>
      </c>
      <c r="F608" s="2">
        <v>19</v>
      </c>
      <c r="G608" s="2" t="s">
        <v>28</v>
      </c>
      <c r="H608">
        <v>79.569999999999993</v>
      </c>
      <c r="I608" s="3">
        <f>IF(ISBLANK(Table1[[#This Row],[Attendance (%)]]),AVERAGE(H608:H5606),Table1[[#This Row],[Attendance (%)]])</f>
        <v>79.569999999999993</v>
      </c>
      <c r="J608">
        <v>59.31</v>
      </c>
      <c r="K608">
        <v>93.81</v>
      </c>
      <c r="L608">
        <v>58.4</v>
      </c>
      <c r="M608" s="3">
        <f>IF(ISBLANK(Table1[[#This Row],[Assignments_Avg]]),AVERAGE(L608:L5606),Table1[[#This Row],[Assignments_Avg]])</f>
        <v>58.4</v>
      </c>
      <c r="N608">
        <v>83.39</v>
      </c>
      <c r="O608">
        <v>8.43</v>
      </c>
      <c r="P608">
        <v>54.15</v>
      </c>
      <c r="Q608">
        <v>92.5</v>
      </c>
      <c r="R608" s="2" t="s">
        <v>46</v>
      </c>
      <c r="S608" s="2" t="str">
        <f>IF(Table1[[#This Row],[Grade]]="F","Fail","Passes")</f>
        <v>Passes</v>
      </c>
      <c r="T608">
        <v>18.100000000000001</v>
      </c>
      <c r="U608" t="s">
        <v>31</v>
      </c>
      <c r="V608" t="s">
        <v>31</v>
      </c>
      <c r="W608" t="s">
        <v>40</v>
      </c>
      <c r="X608" t="str">
        <f>IF(ISBLANK(Table1[[#This Row],[Parent_Education_Level]]),"None",Table1[[#This Row],[Parent_Education_Level]])</f>
        <v>None</v>
      </c>
      <c r="Y608" t="s">
        <v>52</v>
      </c>
      <c r="Z608">
        <v>4</v>
      </c>
      <c r="AA608">
        <v>4.7</v>
      </c>
    </row>
    <row r="609" spans="1:27" x14ac:dyDescent="0.35">
      <c r="A609" s="2" t="s">
        <v>1272</v>
      </c>
      <c r="B609" s="2" t="s">
        <v>59</v>
      </c>
      <c r="C609" s="2" t="s">
        <v>55</v>
      </c>
      <c r="D609" t="s">
        <v>1273</v>
      </c>
      <c r="E609" s="2" t="s">
        <v>27</v>
      </c>
      <c r="F609" s="2">
        <v>18</v>
      </c>
      <c r="G609" s="2" t="s">
        <v>45</v>
      </c>
      <c r="H609">
        <v>51.45</v>
      </c>
      <c r="I609" s="3">
        <f>IF(ISBLANK(Table1[[#This Row],[Attendance (%)]]),AVERAGE(H609:H5607),Table1[[#This Row],[Attendance (%)]])</f>
        <v>51.45</v>
      </c>
      <c r="J609">
        <v>58.5</v>
      </c>
      <c r="K609">
        <v>99.46</v>
      </c>
      <c r="L609">
        <v>63.68</v>
      </c>
      <c r="M609" s="3">
        <f>IF(ISBLANK(Table1[[#This Row],[Assignments_Avg]]),AVERAGE(L609:L5607),Table1[[#This Row],[Assignments_Avg]])</f>
        <v>63.68</v>
      </c>
      <c r="N609">
        <v>61.33</v>
      </c>
      <c r="O609">
        <v>9.99</v>
      </c>
      <c r="P609">
        <v>86.31</v>
      </c>
      <c r="Q609">
        <v>91.1</v>
      </c>
      <c r="R609" s="2" t="s">
        <v>77</v>
      </c>
      <c r="S609" s="2" t="str">
        <f>IF(Table1[[#This Row],[Grade]]="F","Fail","Passes")</f>
        <v>Passes</v>
      </c>
      <c r="T609">
        <v>23.2</v>
      </c>
      <c r="U609" t="s">
        <v>30</v>
      </c>
      <c r="V609" t="s">
        <v>31</v>
      </c>
      <c r="W609" t="s">
        <v>32</v>
      </c>
      <c r="X609" t="str">
        <f>IF(ISBLANK(Table1[[#This Row],[Parent_Education_Level]]),"None",Table1[[#This Row],[Parent_Education_Level]])</f>
        <v>High School</v>
      </c>
      <c r="Y609" t="s">
        <v>52</v>
      </c>
      <c r="Z609">
        <v>7</v>
      </c>
      <c r="AA609">
        <v>5.2</v>
      </c>
    </row>
    <row r="610" spans="1:27" x14ac:dyDescent="0.35">
      <c r="A610" s="2" t="s">
        <v>1274</v>
      </c>
      <c r="B610" s="2" t="s">
        <v>35</v>
      </c>
      <c r="C610" s="2" t="s">
        <v>43</v>
      </c>
      <c r="D610" t="s">
        <v>1275</v>
      </c>
      <c r="E610" s="2" t="s">
        <v>38</v>
      </c>
      <c r="F610" s="2">
        <v>21</v>
      </c>
      <c r="G610" s="2" t="s">
        <v>45</v>
      </c>
      <c r="H610">
        <v>78.67</v>
      </c>
      <c r="I610" s="3">
        <f>IF(ISBLANK(Table1[[#This Row],[Attendance (%)]]),AVERAGE(H610:H5608),Table1[[#This Row],[Attendance (%)]])</f>
        <v>78.67</v>
      </c>
      <c r="J610">
        <v>61.76</v>
      </c>
      <c r="K610">
        <v>63.03</v>
      </c>
      <c r="M610" s="3">
        <f>IF(ISBLANK(Table1[[#This Row],[Assignments_Avg]]),AVERAGE(L610:L5608),Table1[[#This Row],[Assignments_Avg]])</f>
        <v>74.830860488798322</v>
      </c>
      <c r="N610">
        <v>58.15</v>
      </c>
      <c r="O610">
        <v>8.99</v>
      </c>
      <c r="P610">
        <v>92.19</v>
      </c>
      <c r="Q610">
        <v>84.62</v>
      </c>
      <c r="R610" s="2" t="s">
        <v>77</v>
      </c>
      <c r="S610" s="2" t="str">
        <f>IF(Table1[[#This Row],[Grade]]="F","Fail","Passes")</f>
        <v>Passes</v>
      </c>
      <c r="T610">
        <v>27.1</v>
      </c>
      <c r="U610" t="s">
        <v>30</v>
      </c>
      <c r="V610" t="s">
        <v>31</v>
      </c>
      <c r="W610" t="s">
        <v>47</v>
      </c>
      <c r="X610" t="str">
        <f>IF(ISBLANK(Table1[[#This Row],[Parent_Education_Level]]),"None",Table1[[#This Row],[Parent_Education_Level]])</f>
        <v>Master's</v>
      </c>
      <c r="Y610" t="s">
        <v>48</v>
      </c>
      <c r="Z610">
        <v>2</v>
      </c>
      <c r="AA610">
        <v>7.9</v>
      </c>
    </row>
    <row r="611" spans="1:27" x14ac:dyDescent="0.35">
      <c r="A611" s="2" t="s">
        <v>1276</v>
      </c>
      <c r="B611" s="2" t="s">
        <v>59</v>
      </c>
      <c r="C611" s="2" t="s">
        <v>55</v>
      </c>
      <c r="D611" t="s">
        <v>1277</v>
      </c>
      <c r="E611" s="2" t="s">
        <v>38</v>
      </c>
      <c r="F611" s="2">
        <v>19</v>
      </c>
      <c r="G611" s="2" t="s">
        <v>51</v>
      </c>
      <c r="H611">
        <v>91.93</v>
      </c>
      <c r="I611" s="3">
        <f>IF(ISBLANK(Table1[[#This Row],[Attendance (%)]]),AVERAGE(H611:H5609),Table1[[#This Row],[Attendance (%)]])</f>
        <v>91.93</v>
      </c>
      <c r="J611">
        <v>99.98</v>
      </c>
      <c r="K611">
        <v>77.86</v>
      </c>
      <c r="M611" s="3">
        <f>IF(ISBLANK(Table1[[#This Row],[Assignments_Avg]]),AVERAGE(L611:L5609),Table1[[#This Row],[Assignments_Avg]])</f>
        <v>74.830860488798322</v>
      </c>
      <c r="N611">
        <v>89.21</v>
      </c>
      <c r="O611">
        <v>7.76</v>
      </c>
      <c r="P611">
        <v>70.290000000000006</v>
      </c>
      <c r="Q611">
        <v>55.92</v>
      </c>
      <c r="R611" s="2" t="s">
        <v>39</v>
      </c>
      <c r="S611" s="2" t="str">
        <f>IF(Table1[[#This Row],[Grade]]="F","Fail","Passes")</f>
        <v>Passes</v>
      </c>
      <c r="T611">
        <v>16.5</v>
      </c>
      <c r="U611" t="s">
        <v>31</v>
      </c>
      <c r="V611" t="s">
        <v>31</v>
      </c>
      <c r="W611" t="s">
        <v>32</v>
      </c>
      <c r="X611" t="str">
        <f>IF(ISBLANK(Table1[[#This Row],[Parent_Education_Level]]),"None",Table1[[#This Row],[Parent_Education_Level]])</f>
        <v>High School</v>
      </c>
      <c r="Y611" t="s">
        <v>33</v>
      </c>
      <c r="Z611">
        <v>4</v>
      </c>
      <c r="AA611">
        <v>4.7</v>
      </c>
    </row>
    <row r="612" spans="1:27" x14ac:dyDescent="0.35">
      <c r="A612" s="2" t="s">
        <v>1278</v>
      </c>
      <c r="B612" s="2" t="s">
        <v>42</v>
      </c>
      <c r="C612" s="2" t="s">
        <v>36</v>
      </c>
      <c r="D612" t="s">
        <v>1279</v>
      </c>
      <c r="E612" s="2" t="s">
        <v>38</v>
      </c>
      <c r="F612" s="2">
        <v>18</v>
      </c>
      <c r="G612" s="2" t="s">
        <v>28</v>
      </c>
      <c r="H612">
        <v>86.12</v>
      </c>
      <c r="I612" s="3">
        <f>IF(ISBLANK(Table1[[#This Row],[Attendance (%)]]),AVERAGE(H612:H5610),Table1[[#This Row],[Attendance (%)]])</f>
        <v>86.12</v>
      </c>
      <c r="J612">
        <v>86.68</v>
      </c>
      <c r="K612">
        <v>86.75</v>
      </c>
      <c r="L612">
        <v>74.67</v>
      </c>
      <c r="M612" s="3">
        <f>IF(ISBLANK(Table1[[#This Row],[Assignments_Avg]]),AVERAGE(L612:L5610),Table1[[#This Row],[Assignments_Avg]])</f>
        <v>74.67</v>
      </c>
      <c r="N612">
        <v>97.81</v>
      </c>
      <c r="O612">
        <v>7.48</v>
      </c>
      <c r="P612">
        <v>67.84</v>
      </c>
      <c r="Q612">
        <v>90.46</v>
      </c>
      <c r="R612" s="2" t="s">
        <v>39</v>
      </c>
      <c r="S612" s="2" t="str">
        <f>IF(Table1[[#This Row],[Grade]]="F","Fail","Passes")</f>
        <v>Passes</v>
      </c>
      <c r="T612">
        <v>27.7</v>
      </c>
      <c r="U612" t="s">
        <v>30</v>
      </c>
      <c r="V612" t="s">
        <v>31</v>
      </c>
      <c r="X612" t="str">
        <f>IF(ISBLANK(Table1[[#This Row],[Parent_Education_Level]]),"None",Table1[[#This Row],[Parent_Education_Level]])</f>
        <v>None</v>
      </c>
      <c r="Y612" t="s">
        <v>48</v>
      </c>
      <c r="Z612">
        <v>10</v>
      </c>
      <c r="AA612">
        <v>6.6</v>
      </c>
    </row>
    <row r="613" spans="1:27" x14ac:dyDescent="0.35">
      <c r="A613" s="2" t="s">
        <v>1280</v>
      </c>
      <c r="B613" s="2" t="s">
        <v>71</v>
      </c>
      <c r="C613" s="2" t="s">
        <v>79</v>
      </c>
      <c r="D613" t="s">
        <v>1281</v>
      </c>
      <c r="E613" s="2" t="s">
        <v>38</v>
      </c>
      <c r="F613" s="2">
        <v>21</v>
      </c>
      <c r="G613" s="2" t="s">
        <v>57</v>
      </c>
      <c r="H613">
        <v>56.56</v>
      </c>
      <c r="I613" s="3">
        <f>IF(ISBLANK(Table1[[#This Row],[Attendance (%)]]),AVERAGE(H613:H5611),Table1[[#This Row],[Attendance (%)]])</f>
        <v>56.56</v>
      </c>
      <c r="J613">
        <v>98.5</v>
      </c>
      <c r="K613">
        <v>63.56</v>
      </c>
      <c r="M613" s="3">
        <f>IF(ISBLANK(Table1[[#This Row],[Assignments_Avg]]),AVERAGE(L613:L5611),Table1[[#This Row],[Assignments_Avg]])</f>
        <v>74.830901451489652</v>
      </c>
      <c r="N613">
        <v>88.38</v>
      </c>
      <c r="O613">
        <v>6.5</v>
      </c>
      <c r="P613">
        <v>82.93</v>
      </c>
      <c r="Q613">
        <v>96.77</v>
      </c>
      <c r="R613" s="2" t="s">
        <v>46</v>
      </c>
      <c r="S613" s="2" t="str">
        <f>IF(Table1[[#This Row],[Grade]]="F","Fail","Passes")</f>
        <v>Passes</v>
      </c>
      <c r="T613">
        <v>22</v>
      </c>
      <c r="U613" t="s">
        <v>30</v>
      </c>
      <c r="V613" t="s">
        <v>30</v>
      </c>
      <c r="X613" t="str">
        <f>IF(ISBLANK(Table1[[#This Row],[Parent_Education_Level]]),"None",Table1[[#This Row],[Parent_Education_Level]])</f>
        <v>None</v>
      </c>
      <c r="Y613" t="s">
        <v>33</v>
      </c>
      <c r="Z613">
        <v>1</v>
      </c>
      <c r="AA613">
        <v>5</v>
      </c>
    </row>
    <row r="614" spans="1:27" x14ac:dyDescent="0.35">
      <c r="A614" s="2" t="s">
        <v>1282</v>
      </c>
      <c r="B614" s="2" t="s">
        <v>35</v>
      </c>
      <c r="C614" s="2" t="s">
        <v>79</v>
      </c>
      <c r="D614" t="s">
        <v>1283</v>
      </c>
      <c r="E614" s="2" t="s">
        <v>38</v>
      </c>
      <c r="F614" s="2">
        <v>19</v>
      </c>
      <c r="G614" s="2" t="s">
        <v>28</v>
      </c>
      <c r="H614">
        <v>79.62</v>
      </c>
      <c r="I614" s="3">
        <f>IF(ISBLANK(Table1[[#This Row],[Attendance (%)]]),AVERAGE(H614:H5612),Table1[[#This Row],[Attendance (%)]])</f>
        <v>79.62</v>
      </c>
      <c r="J614">
        <v>81.59</v>
      </c>
      <c r="K614">
        <v>49.71</v>
      </c>
      <c r="L614">
        <v>74.099999999999994</v>
      </c>
      <c r="M614" s="3">
        <f>IF(ISBLANK(Table1[[#This Row],[Assignments_Avg]]),AVERAGE(L614:L5612),Table1[[#This Row],[Assignments_Avg]])</f>
        <v>74.099999999999994</v>
      </c>
      <c r="N614">
        <v>98.16</v>
      </c>
      <c r="O614">
        <v>8.5399999999999991</v>
      </c>
      <c r="P614">
        <v>53.78</v>
      </c>
      <c r="Q614">
        <v>69.540000000000006</v>
      </c>
      <c r="R614" s="2" t="s">
        <v>29</v>
      </c>
      <c r="S614" s="2" t="str">
        <f>IF(Table1[[#This Row],[Grade]]="F","Fail","Passes")</f>
        <v>Fail</v>
      </c>
      <c r="T614">
        <v>23.2</v>
      </c>
      <c r="U614" t="s">
        <v>31</v>
      </c>
      <c r="V614" t="s">
        <v>31</v>
      </c>
      <c r="X614" t="str">
        <f>IF(ISBLANK(Table1[[#This Row],[Parent_Education_Level]]),"None",Table1[[#This Row],[Parent_Education_Level]])</f>
        <v>None</v>
      </c>
      <c r="Y614" t="s">
        <v>33</v>
      </c>
      <c r="Z614">
        <v>7</v>
      </c>
      <c r="AA614">
        <v>6.4</v>
      </c>
    </row>
    <row r="615" spans="1:27" x14ac:dyDescent="0.35">
      <c r="A615" s="2" t="s">
        <v>1284</v>
      </c>
      <c r="B615" s="2" t="s">
        <v>71</v>
      </c>
      <c r="C615" s="2" t="s">
        <v>43</v>
      </c>
      <c r="D615" t="s">
        <v>1285</v>
      </c>
      <c r="E615" s="2" t="s">
        <v>27</v>
      </c>
      <c r="F615" s="2">
        <v>20</v>
      </c>
      <c r="G615" s="2" t="s">
        <v>45</v>
      </c>
      <c r="H615">
        <v>83.61</v>
      </c>
      <c r="I615" s="3">
        <f>IF(ISBLANK(Table1[[#This Row],[Attendance (%)]]),AVERAGE(H615:H5613),Table1[[#This Row],[Attendance (%)]])</f>
        <v>83.61</v>
      </c>
      <c r="J615">
        <v>64.38</v>
      </c>
      <c r="K615">
        <v>66.03</v>
      </c>
      <c r="L615">
        <v>94.07</v>
      </c>
      <c r="M615" s="3">
        <f>IF(ISBLANK(Table1[[#This Row],[Assignments_Avg]]),AVERAGE(L615:L5613),Table1[[#This Row],[Assignments_Avg]])</f>
        <v>94.07</v>
      </c>
      <c r="N615">
        <v>80.25</v>
      </c>
      <c r="O615">
        <v>4.93</v>
      </c>
      <c r="P615">
        <v>64.69</v>
      </c>
      <c r="Q615">
        <v>65.680000000000007</v>
      </c>
      <c r="R615" s="2" t="s">
        <v>29</v>
      </c>
      <c r="S615" s="2" t="str">
        <f>IF(Table1[[#This Row],[Grade]]="F","Fail","Passes")</f>
        <v>Fail</v>
      </c>
      <c r="T615">
        <v>18.100000000000001</v>
      </c>
      <c r="U615" t="s">
        <v>30</v>
      </c>
      <c r="V615" t="s">
        <v>31</v>
      </c>
      <c r="W615" t="s">
        <v>40</v>
      </c>
      <c r="X615" t="str">
        <f>IF(ISBLANK(Table1[[#This Row],[Parent_Education_Level]]),"None",Table1[[#This Row],[Parent_Education_Level]])</f>
        <v>None</v>
      </c>
      <c r="Y615" t="s">
        <v>33</v>
      </c>
      <c r="Z615">
        <v>3</v>
      </c>
      <c r="AA615">
        <v>5.3</v>
      </c>
    </row>
    <row r="616" spans="1:27" x14ac:dyDescent="0.35">
      <c r="A616" s="2" t="s">
        <v>1286</v>
      </c>
      <c r="B616" s="2" t="s">
        <v>97</v>
      </c>
      <c r="C616" s="2" t="s">
        <v>55</v>
      </c>
      <c r="D616" t="s">
        <v>1287</v>
      </c>
      <c r="E616" s="2" t="s">
        <v>27</v>
      </c>
      <c r="F616" s="2">
        <v>21</v>
      </c>
      <c r="G616" s="2" t="s">
        <v>57</v>
      </c>
      <c r="H616">
        <v>51.86</v>
      </c>
      <c r="I616" s="3">
        <f>IF(ISBLANK(Table1[[#This Row],[Attendance (%)]]),AVERAGE(H616:H5614),Table1[[#This Row],[Attendance (%)]])</f>
        <v>51.86</v>
      </c>
      <c r="J616">
        <v>63.38</v>
      </c>
      <c r="K616">
        <v>86.31</v>
      </c>
      <c r="L616">
        <v>86.8</v>
      </c>
      <c r="M616" s="3">
        <f>IF(ISBLANK(Table1[[#This Row],[Assignments_Avg]]),AVERAGE(L616:L5614),Table1[[#This Row],[Assignments_Avg]])</f>
        <v>86.8</v>
      </c>
      <c r="N616">
        <v>96.45</v>
      </c>
      <c r="O616">
        <v>1.82</v>
      </c>
      <c r="P616">
        <v>68.31</v>
      </c>
      <c r="Q616">
        <v>76.12</v>
      </c>
      <c r="R616" s="2" t="s">
        <v>29</v>
      </c>
      <c r="S616" s="2" t="str">
        <f>IF(Table1[[#This Row],[Grade]]="F","Fail","Passes")</f>
        <v>Fail</v>
      </c>
      <c r="T616">
        <v>18.100000000000001</v>
      </c>
      <c r="U616" t="s">
        <v>31</v>
      </c>
      <c r="V616" t="s">
        <v>31</v>
      </c>
      <c r="X616" t="str">
        <f>IF(ISBLANK(Table1[[#This Row],[Parent_Education_Level]]),"None",Table1[[#This Row],[Parent_Education_Level]])</f>
        <v>None</v>
      </c>
      <c r="Y616" t="s">
        <v>48</v>
      </c>
      <c r="Z616">
        <v>8</v>
      </c>
      <c r="AA616">
        <v>5.8</v>
      </c>
    </row>
    <row r="617" spans="1:27" x14ac:dyDescent="0.35">
      <c r="A617" s="2" t="s">
        <v>1288</v>
      </c>
      <c r="B617" s="2" t="s">
        <v>54</v>
      </c>
      <c r="C617" s="2" t="s">
        <v>94</v>
      </c>
      <c r="D617" t="s">
        <v>1289</v>
      </c>
      <c r="E617" s="2" t="s">
        <v>38</v>
      </c>
      <c r="F617" s="2">
        <v>19</v>
      </c>
      <c r="G617" s="2" t="s">
        <v>57</v>
      </c>
      <c r="H617">
        <v>92.77</v>
      </c>
      <c r="I617" s="3">
        <f>IF(ISBLANK(Table1[[#This Row],[Attendance (%)]]),AVERAGE(H617:H5615),Table1[[#This Row],[Attendance (%)]])</f>
        <v>92.77</v>
      </c>
      <c r="J617">
        <v>69.31</v>
      </c>
      <c r="K617">
        <v>86.85</v>
      </c>
      <c r="L617">
        <v>65.73</v>
      </c>
      <c r="M617" s="3">
        <f>IF(ISBLANK(Table1[[#This Row],[Assignments_Avg]]),AVERAGE(L617:L5615),Table1[[#This Row],[Assignments_Avg]])</f>
        <v>65.73</v>
      </c>
      <c r="N617">
        <v>84.52</v>
      </c>
      <c r="O617">
        <v>7.68</v>
      </c>
      <c r="P617">
        <v>75.930000000000007</v>
      </c>
      <c r="Q617">
        <v>97.82</v>
      </c>
      <c r="R617" s="2" t="s">
        <v>39</v>
      </c>
      <c r="S617" s="2" t="str">
        <f>IF(Table1[[#This Row],[Grade]]="F","Fail","Passes")</f>
        <v>Passes</v>
      </c>
      <c r="T617">
        <v>18.3</v>
      </c>
      <c r="U617" t="s">
        <v>31</v>
      </c>
      <c r="V617" t="s">
        <v>30</v>
      </c>
      <c r="W617" t="s">
        <v>69</v>
      </c>
      <c r="X617" t="str">
        <f>IF(ISBLANK(Table1[[#This Row],[Parent_Education_Level]]),"None",Table1[[#This Row],[Parent_Education_Level]])</f>
        <v>Bachelor's</v>
      </c>
      <c r="Y617" t="s">
        <v>33</v>
      </c>
      <c r="Z617">
        <v>1</v>
      </c>
      <c r="AA617">
        <v>8</v>
      </c>
    </row>
    <row r="618" spans="1:27" x14ac:dyDescent="0.35">
      <c r="A618" s="2" t="s">
        <v>1290</v>
      </c>
      <c r="B618" s="2" t="s">
        <v>120</v>
      </c>
      <c r="C618" s="2" t="s">
        <v>79</v>
      </c>
      <c r="D618" t="s">
        <v>1291</v>
      </c>
      <c r="E618" s="2" t="s">
        <v>38</v>
      </c>
      <c r="F618" s="2">
        <v>23</v>
      </c>
      <c r="G618" s="2" t="s">
        <v>57</v>
      </c>
      <c r="H618">
        <v>95.31</v>
      </c>
      <c r="I618" s="3">
        <f>IF(ISBLANK(Table1[[#This Row],[Attendance (%)]]),AVERAGE(H618:H5616),Table1[[#This Row],[Attendance (%)]])</f>
        <v>95.31</v>
      </c>
      <c r="J618">
        <v>65.010000000000005</v>
      </c>
      <c r="K618">
        <v>53.83</v>
      </c>
      <c r="L618">
        <v>69.760000000000005</v>
      </c>
      <c r="M618" s="3">
        <f>IF(ISBLANK(Table1[[#This Row],[Assignments_Avg]]),AVERAGE(L618:L5616),Table1[[#This Row],[Assignments_Avg]])</f>
        <v>69.760000000000005</v>
      </c>
      <c r="N618">
        <v>95.44</v>
      </c>
      <c r="O618">
        <v>9.1999999999999993</v>
      </c>
      <c r="P618">
        <v>73.83</v>
      </c>
      <c r="Q618">
        <v>52.54</v>
      </c>
      <c r="R618" s="2" t="s">
        <v>61</v>
      </c>
      <c r="S618" s="2" t="str">
        <f>IF(Table1[[#This Row],[Grade]]="F","Fail","Passes")</f>
        <v>Passes</v>
      </c>
      <c r="T618">
        <v>17.3</v>
      </c>
      <c r="U618" t="s">
        <v>30</v>
      </c>
      <c r="V618" t="s">
        <v>31</v>
      </c>
      <c r="W618" t="s">
        <v>40</v>
      </c>
      <c r="X618" t="str">
        <f>IF(ISBLANK(Table1[[#This Row],[Parent_Education_Level]]),"None",Table1[[#This Row],[Parent_Education_Level]])</f>
        <v>None</v>
      </c>
      <c r="Y618" t="s">
        <v>48</v>
      </c>
      <c r="Z618">
        <v>1</v>
      </c>
      <c r="AA618">
        <v>4.2</v>
      </c>
    </row>
    <row r="619" spans="1:27" x14ac:dyDescent="0.35">
      <c r="A619" s="2" t="s">
        <v>1292</v>
      </c>
      <c r="B619" s="2" t="s">
        <v>59</v>
      </c>
      <c r="C619" s="2" t="s">
        <v>43</v>
      </c>
      <c r="D619" t="s">
        <v>1293</v>
      </c>
      <c r="E619" s="2" t="s">
        <v>38</v>
      </c>
      <c r="F619" s="2">
        <v>18</v>
      </c>
      <c r="G619" s="2" t="s">
        <v>28</v>
      </c>
      <c r="H619">
        <v>92.52</v>
      </c>
      <c r="I619" s="3">
        <f>IF(ISBLANK(Table1[[#This Row],[Attendance (%)]]),AVERAGE(H619:H5617),Table1[[#This Row],[Attendance (%)]])</f>
        <v>92.52</v>
      </c>
      <c r="J619">
        <v>89.7</v>
      </c>
      <c r="K619">
        <v>50.5</v>
      </c>
      <c r="L619">
        <v>83.38</v>
      </c>
      <c r="M619" s="3">
        <f>IF(ISBLANK(Table1[[#This Row],[Assignments_Avg]]),AVERAGE(L619:L5617),Table1[[#This Row],[Assignments_Avg]])</f>
        <v>83.38</v>
      </c>
      <c r="N619">
        <v>58.08</v>
      </c>
      <c r="O619">
        <v>3.41</v>
      </c>
      <c r="P619">
        <v>60.43</v>
      </c>
      <c r="Q619">
        <v>85.44</v>
      </c>
      <c r="R619" s="2" t="s">
        <v>61</v>
      </c>
      <c r="S619" s="2" t="str">
        <f>IF(Table1[[#This Row],[Grade]]="F","Fail","Passes")</f>
        <v>Passes</v>
      </c>
      <c r="T619">
        <v>16.5</v>
      </c>
      <c r="U619" t="s">
        <v>30</v>
      </c>
      <c r="V619" t="s">
        <v>31</v>
      </c>
      <c r="W619" t="s">
        <v>32</v>
      </c>
      <c r="X619" t="str">
        <f>IF(ISBLANK(Table1[[#This Row],[Parent_Education_Level]]),"None",Table1[[#This Row],[Parent_Education_Level]])</f>
        <v>High School</v>
      </c>
      <c r="Y619" t="s">
        <v>48</v>
      </c>
      <c r="Z619">
        <v>9</v>
      </c>
      <c r="AA619">
        <v>8.6</v>
      </c>
    </row>
    <row r="620" spans="1:27" x14ac:dyDescent="0.35">
      <c r="A620" s="2" t="s">
        <v>1294</v>
      </c>
      <c r="B620" s="2" t="s">
        <v>24</v>
      </c>
      <c r="C620" s="2" t="s">
        <v>43</v>
      </c>
      <c r="D620" t="s">
        <v>1295</v>
      </c>
      <c r="E620" s="2" t="s">
        <v>27</v>
      </c>
      <c r="F620" s="2">
        <v>19</v>
      </c>
      <c r="G620" s="2" t="s">
        <v>45</v>
      </c>
      <c r="H620">
        <v>91.23</v>
      </c>
      <c r="I620" s="3">
        <f>IF(ISBLANK(Table1[[#This Row],[Attendance (%)]]),AVERAGE(H620:H5618),Table1[[#This Row],[Attendance (%)]])</f>
        <v>91.23</v>
      </c>
      <c r="J620">
        <v>67.900000000000006</v>
      </c>
      <c r="K620">
        <v>95.23</v>
      </c>
      <c r="M620" s="3">
        <f>IF(ISBLANK(Table1[[#This Row],[Assignments_Avg]]),AVERAGE(L620:L5618),Table1[[#This Row],[Assignments_Avg]])</f>
        <v>74.824562611578656</v>
      </c>
      <c r="N620">
        <v>90.78</v>
      </c>
      <c r="O620">
        <v>7.83</v>
      </c>
      <c r="P620">
        <v>77.040000000000006</v>
      </c>
      <c r="Q620">
        <v>90.73</v>
      </c>
      <c r="R620" s="2" t="s">
        <v>39</v>
      </c>
      <c r="S620" s="2" t="str">
        <f>IF(Table1[[#This Row],[Grade]]="F","Fail","Passes")</f>
        <v>Passes</v>
      </c>
      <c r="T620">
        <v>24.4</v>
      </c>
      <c r="U620" t="s">
        <v>30</v>
      </c>
      <c r="V620" t="s">
        <v>31</v>
      </c>
      <c r="W620" t="s">
        <v>69</v>
      </c>
      <c r="X620" t="str">
        <f>IF(ISBLANK(Table1[[#This Row],[Parent_Education_Level]]),"None",Table1[[#This Row],[Parent_Education_Level]])</f>
        <v>Bachelor's</v>
      </c>
      <c r="Y620" t="s">
        <v>33</v>
      </c>
      <c r="Z620">
        <v>5</v>
      </c>
      <c r="AA620">
        <v>5.6</v>
      </c>
    </row>
    <row r="621" spans="1:27" x14ac:dyDescent="0.35">
      <c r="A621" s="2" t="s">
        <v>1296</v>
      </c>
      <c r="B621" s="2" t="s">
        <v>54</v>
      </c>
      <c r="C621" s="2" t="s">
        <v>36</v>
      </c>
      <c r="D621" t="s">
        <v>1297</v>
      </c>
      <c r="E621" s="2" t="s">
        <v>27</v>
      </c>
      <c r="F621" s="2">
        <v>20</v>
      </c>
      <c r="G621" s="2" t="s">
        <v>28</v>
      </c>
      <c r="H621">
        <v>87.25</v>
      </c>
      <c r="I621" s="3">
        <f>IF(ISBLANK(Table1[[#This Row],[Attendance (%)]]),AVERAGE(H621:H5619),Table1[[#This Row],[Attendance (%)]])</f>
        <v>87.25</v>
      </c>
      <c r="J621">
        <v>57.74</v>
      </c>
      <c r="K621">
        <v>42.64</v>
      </c>
      <c r="L621">
        <v>58.94</v>
      </c>
      <c r="M621" s="3">
        <f>IF(ISBLANK(Table1[[#This Row],[Assignments_Avg]]),AVERAGE(L621:L5619),Table1[[#This Row],[Assignments_Avg]])</f>
        <v>58.94</v>
      </c>
      <c r="N621">
        <v>59.84</v>
      </c>
      <c r="O621">
        <v>2.74</v>
      </c>
      <c r="P621">
        <v>96.29</v>
      </c>
      <c r="Q621">
        <v>89.44</v>
      </c>
      <c r="R621" s="2" t="s">
        <v>39</v>
      </c>
      <c r="S621" s="2" t="str">
        <f>IF(Table1[[#This Row],[Grade]]="F","Fail","Passes")</f>
        <v>Passes</v>
      </c>
      <c r="T621">
        <v>14.7</v>
      </c>
      <c r="U621" t="s">
        <v>30</v>
      </c>
      <c r="V621" t="s">
        <v>31</v>
      </c>
      <c r="W621" t="s">
        <v>62</v>
      </c>
      <c r="X621" t="str">
        <f>IF(ISBLANK(Table1[[#This Row],[Parent_Education_Level]]),"None",Table1[[#This Row],[Parent_Education_Level]])</f>
        <v>PhD</v>
      </c>
      <c r="Y621" t="s">
        <v>52</v>
      </c>
      <c r="Z621">
        <v>4</v>
      </c>
      <c r="AA621">
        <v>7</v>
      </c>
    </row>
    <row r="622" spans="1:27" x14ac:dyDescent="0.35">
      <c r="A622" s="2" t="s">
        <v>1298</v>
      </c>
      <c r="B622" s="2" t="s">
        <v>35</v>
      </c>
      <c r="C622" s="2" t="s">
        <v>25</v>
      </c>
      <c r="D622" t="s">
        <v>1299</v>
      </c>
      <c r="E622" s="2" t="s">
        <v>27</v>
      </c>
      <c r="F622" s="2">
        <v>24</v>
      </c>
      <c r="G622" s="2" t="s">
        <v>51</v>
      </c>
      <c r="H622">
        <v>81.67</v>
      </c>
      <c r="I622" s="3">
        <f>IF(ISBLANK(Table1[[#This Row],[Attendance (%)]]),AVERAGE(H622:H5620),Table1[[#This Row],[Attendance (%)]])</f>
        <v>81.67</v>
      </c>
      <c r="J622">
        <v>86.49</v>
      </c>
      <c r="K622">
        <v>84.08</v>
      </c>
      <c r="L622">
        <v>75.73</v>
      </c>
      <c r="M622" s="3">
        <f>IF(ISBLANK(Table1[[#This Row],[Assignments_Avg]]),AVERAGE(L622:L5620),Table1[[#This Row],[Assignments_Avg]])</f>
        <v>75.73</v>
      </c>
      <c r="N622">
        <v>51.37</v>
      </c>
      <c r="O622">
        <v>9.43</v>
      </c>
      <c r="P622">
        <v>51.35</v>
      </c>
      <c r="Q622">
        <v>78.34</v>
      </c>
      <c r="R622" s="2" t="s">
        <v>39</v>
      </c>
      <c r="S622" s="2" t="str">
        <f>IF(Table1[[#This Row],[Grade]]="F","Fail","Passes")</f>
        <v>Passes</v>
      </c>
      <c r="T622">
        <v>10.199999999999999</v>
      </c>
      <c r="U622" t="s">
        <v>30</v>
      </c>
      <c r="V622" t="s">
        <v>30</v>
      </c>
      <c r="W622" t="s">
        <v>62</v>
      </c>
      <c r="X622" t="str">
        <f>IF(ISBLANK(Table1[[#This Row],[Parent_Education_Level]]),"None",Table1[[#This Row],[Parent_Education_Level]])</f>
        <v>PhD</v>
      </c>
      <c r="Y622" t="s">
        <v>33</v>
      </c>
      <c r="Z622">
        <v>4</v>
      </c>
      <c r="AA622">
        <v>5.0999999999999996</v>
      </c>
    </row>
    <row r="623" spans="1:27" x14ac:dyDescent="0.35">
      <c r="A623" s="2" t="s">
        <v>1300</v>
      </c>
      <c r="B623" s="2" t="s">
        <v>71</v>
      </c>
      <c r="C623" s="2" t="s">
        <v>25</v>
      </c>
      <c r="D623" t="s">
        <v>1301</v>
      </c>
      <c r="E623" s="2" t="s">
        <v>38</v>
      </c>
      <c r="F623" s="2">
        <v>21</v>
      </c>
      <c r="G623" s="2" t="s">
        <v>57</v>
      </c>
      <c r="H623">
        <v>83.93</v>
      </c>
      <c r="I623" s="3">
        <f>IF(ISBLANK(Table1[[#This Row],[Attendance (%)]]),AVERAGE(H623:H5621),Table1[[#This Row],[Attendance (%)]])</f>
        <v>83.93</v>
      </c>
      <c r="J623">
        <v>91.27</v>
      </c>
      <c r="K623">
        <v>42.79</v>
      </c>
      <c r="L623">
        <v>55.94</v>
      </c>
      <c r="M623" s="3">
        <f>IF(ISBLANK(Table1[[#This Row],[Assignments_Avg]]),AVERAGE(L623:L5621),Table1[[#This Row],[Assignments_Avg]])</f>
        <v>55.94</v>
      </c>
      <c r="N623">
        <v>75.88</v>
      </c>
      <c r="O623">
        <v>6.83</v>
      </c>
      <c r="P623">
        <v>84.02</v>
      </c>
      <c r="Q623">
        <v>96.03</v>
      </c>
      <c r="R623" s="2" t="s">
        <v>39</v>
      </c>
      <c r="S623" s="2" t="str">
        <f>IF(Table1[[#This Row],[Grade]]="F","Fail","Passes")</f>
        <v>Passes</v>
      </c>
      <c r="T623">
        <v>8.4</v>
      </c>
      <c r="U623" t="s">
        <v>31</v>
      </c>
      <c r="V623" t="s">
        <v>31</v>
      </c>
      <c r="X623" t="str">
        <f>IF(ISBLANK(Table1[[#This Row],[Parent_Education_Level]]),"None",Table1[[#This Row],[Parent_Education_Level]])</f>
        <v>None</v>
      </c>
      <c r="Y623" t="s">
        <v>48</v>
      </c>
      <c r="Z623">
        <v>8</v>
      </c>
      <c r="AA623">
        <v>5.8</v>
      </c>
    </row>
    <row r="624" spans="1:27" x14ac:dyDescent="0.35">
      <c r="A624" s="2" t="s">
        <v>1302</v>
      </c>
      <c r="B624" s="2" t="s">
        <v>24</v>
      </c>
      <c r="C624" s="2" t="s">
        <v>79</v>
      </c>
      <c r="D624" t="s">
        <v>1303</v>
      </c>
      <c r="E624" s="2" t="s">
        <v>38</v>
      </c>
      <c r="F624" s="2">
        <v>21</v>
      </c>
      <c r="G624" s="2" t="s">
        <v>51</v>
      </c>
      <c r="I624" s="3">
        <f>IF(ISBLANK(Table1[[#This Row],[Attendance (%)]]),AVERAGE(H624:H5622),Table1[[#This Row],[Attendance (%)]])</f>
        <v>75.458276742404919</v>
      </c>
      <c r="J624">
        <v>65.23</v>
      </c>
      <c r="K624">
        <v>90.27</v>
      </c>
      <c r="L624">
        <v>63.97</v>
      </c>
      <c r="M624" s="3">
        <f>IF(ISBLANK(Table1[[#This Row],[Assignments_Avg]]),AVERAGE(L624:L5622),Table1[[#This Row],[Assignments_Avg]])</f>
        <v>63.97</v>
      </c>
      <c r="N624">
        <v>65.91</v>
      </c>
      <c r="O624">
        <v>5.69</v>
      </c>
      <c r="P624">
        <v>81.239999999999995</v>
      </c>
      <c r="Q624">
        <v>56.73</v>
      </c>
      <c r="R624" s="2" t="s">
        <v>77</v>
      </c>
      <c r="S624" s="2" t="str">
        <f>IF(Table1[[#This Row],[Grade]]="F","Fail","Passes")</f>
        <v>Passes</v>
      </c>
      <c r="T624">
        <v>27</v>
      </c>
      <c r="U624" t="s">
        <v>30</v>
      </c>
      <c r="V624" t="s">
        <v>30</v>
      </c>
      <c r="X624" t="str">
        <f>IF(ISBLANK(Table1[[#This Row],[Parent_Education_Level]]),"None",Table1[[#This Row],[Parent_Education_Level]])</f>
        <v>None</v>
      </c>
      <c r="Y624" t="s">
        <v>52</v>
      </c>
      <c r="Z624">
        <v>9</v>
      </c>
      <c r="AA624">
        <v>6.3</v>
      </c>
    </row>
    <row r="625" spans="1:27" x14ac:dyDescent="0.35">
      <c r="A625" s="2" t="s">
        <v>1304</v>
      </c>
      <c r="B625" s="2" t="s">
        <v>71</v>
      </c>
      <c r="C625" s="2" t="s">
        <v>36</v>
      </c>
      <c r="D625" t="s">
        <v>1305</v>
      </c>
      <c r="E625" s="2" t="s">
        <v>38</v>
      </c>
      <c r="F625" s="2">
        <v>21</v>
      </c>
      <c r="G625" s="2" t="s">
        <v>45</v>
      </c>
      <c r="H625">
        <v>83.12</v>
      </c>
      <c r="I625" s="3">
        <f>IF(ISBLANK(Table1[[#This Row],[Attendance (%)]]),AVERAGE(H625:H5623),Table1[[#This Row],[Attendance (%)]])</f>
        <v>83.12</v>
      </c>
      <c r="J625">
        <v>80.069999999999993</v>
      </c>
      <c r="K625">
        <v>94.32</v>
      </c>
      <c r="L625">
        <v>84.3</v>
      </c>
      <c r="M625" s="3">
        <f>IF(ISBLANK(Table1[[#This Row],[Assignments_Avg]]),AVERAGE(L625:L5623),Table1[[#This Row],[Assignments_Avg]])</f>
        <v>84.3</v>
      </c>
      <c r="N625">
        <v>52.18</v>
      </c>
      <c r="O625">
        <v>7.8</v>
      </c>
      <c r="P625">
        <v>96.22</v>
      </c>
      <c r="Q625">
        <v>62.26</v>
      </c>
      <c r="R625" s="2" t="s">
        <v>77</v>
      </c>
      <c r="S625" s="2" t="str">
        <f>IF(Table1[[#This Row],[Grade]]="F","Fail","Passes")</f>
        <v>Passes</v>
      </c>
      <c r="T625">
        <v>26.6</v>
      </c>
      <c r="U625" t="s">
        <v>30</v>
      </c>
      <c r="V625" t="s">
        <v>31</v>
      </c>
      <c r="W625" t="s">
        <v>47</v>
      </c>
      <c r="X625" t="str">
        <f>IF(ISBLANK(Table1[[#This Row],[Parent_Education_Level]]),"None",Table1[[#This Row],[Parent_Education_Level]])</f>
        <v>Master's</v>
      </c>
      <c r="Y625" t="s">
        <v>48</v>
      </c>
      <c r="Z625">
        <v>7</v>
      </c>
      <c r="AA625">
        <v>7.4</v>
      </c>
    </row>
    <row r="626" spans="1:27" x14ac:dyDescent="0.35">
      <c r="A626" s="2" t="s">
        <v>1306</v>
      </c>
      <c r="B626" s="2" t="s">
        <v>42</v>
      </c>
      <c r="C626" s="2" t="s">
        <v>36</v>
      </c>
      <c r="D626" t="s">
        <v>1307</v>
      </c>
      <c r="E626" s="2" t="s">
        <v>38</v>
      </c>
      <c r="F626" s="2">
        <v>20</v>
      </c>
      <c r="G626" s="2" t="s">
        <v>57</v>
      </c>
      <c r="H626">
        <v>66.39</v>
      </c>
      <c r="I626" s="3">
        <f>IF(ISBLANK(Table1[[#This Row],[Attendance (%)]]),AVERAGE(H626:H5624),Table1[[#This Row],[Attendance (%)]])</f>
        <v>66.39</v>
      </c>
      <c r="J626">
        <v>43.53</v>
      </c>
      <c r="K626">
        <v>57.85</v>
      </c>
      <c r="L626">
        <v>53.89</v>
      </c>
      <c r="M626" s="3">
        <f>IF(ISBLANK(Table1[[#This Row],[Assignments_Avg]]),AVERAGE(L626:L5624),Table1[[#This Row],[Assignments_Avg]])</f>
        <v>53.89</v>
      </c>
      <c r="N626">
        <v>99.02</v>
      </c>
      <c r="O626">
        <v>8.1300000000000008</v>
      </c>
      <c r="P626">
        <v>82.27</v>
      </c>
      <c r="Q626">
        <v>65.349999999999994</v>
      </c>
      <c r="R626" s="2" t="s">
        <v>77</v>
      </c>
      <c r="S626" s="2" t="str">
        <f>IF(Table1[[#This Row],[Grade]]="F","Fail","Passes")</f>
        <v>Passes</v>
      </c>
      <c r="T626">
        <v>11.1</v>
      </c>
      <c r="U626" t="s">
        <v>31</v>
      </c>
      <c r="V626" t="s">
        <v>31</v>
      </c>
      <c r="W626" t="s">
        <v>62</v>
      </c>
      <c r="X626" t="str">
        <f>IF(ISBLANK(Table1[[#This Row],[Parent_Education_Level]]),"None",Table1[[#This Row],[Parent_Education_Level]])</f>
        <v>PhD</v>
      </c>
      <c r="Y626" t="s">
        <v>48</v>
      </c>
      <c r="Z626">
        <v>8</v>
      </c>
      <c r="AA626">
        <v>8.4</v>
      </c>
    </row>
    <row r="627" spans="1:27" x14ac:dyDescent="0.35">
      <c r="A627" s="2" t="s">
        <v>1308</v>
      </c>
      <c r="B627" s="2" t="s">
        <v>71</v>
      </c>
      <c r="C627" s="2" t="s">
        <v>36</v>
      </c>
      <c r="D627" t="s">
        <v>1309</v>
      </c>
      <c r="E627" s="2" t="s">
        <v>27</v>
      </c>
      <c r="F627" s="2">
        <v>18</v>
      </c>
      <c r="G627" s="2" t="s">
        <v>51</v>
      </c>
      <c r="H627">
        <v>68.8</v>
      </c>
      <c r="I627" s="3">
        <f>IF(ISBLANK(Table1[[#This Row],[Attendance (%)]]),AVERAGE(H627:H5625),Table1[[#This Row],[Attendance (%)]])</f>
        <v>68.8</v>
      </c>
      <c r="J627">
        <v>71.77</v>
      </c>
      <c r="K627">
        <v>44.44</v>
      </c>
      <c r="L627">
        <v>83.12</v>
      </c>
      <c r="M627" s="3">
        <f>IF(ISBLANK(Table1[[#This Row],[Assignments_Avg]]),AVERAGE(L627:L5625),Table1[[#This Row],[Assignments_Avg]])</f>
        <v>83.12</v>
      </c>
      <c r="N627">
        <v>83.32</v>
      </c>
      <c r="O627">
        <v>8.92</v>
      </c>
      <c r="P627">
        <v>81.239999999999995</v>
      </c>
      <c r="Q627">
        <v>50.43</v>
      </c>
      <c r="R627" s="2" t="s">
        <v>39</v>
      </c>
      <c r="S627" s="2" t="str">
        <f>IF(Table1[[#This Row],[Grade]]="F","Fail","Passes")</f>
        <v>Passes</v>
      </c>
      <c r="T627">
        <v>8</v>
      </c>
      <c r="U627" t="s">
        <v>31</v>
      </c>
      <c r="V627" t="s">
        <v>31</v>
      </c>
      <c r="W627" t="s">
        <v>62</v>
      </c>
      <c r="X627" t="str">
        <f>IF(ISBLANK(Table1[[#This Row],[Parent_Education_Level]]),"None",Table1[[#This Row],[Parent_Education_Level]])</f>
        <v>PhD</v>
      </c>
      <c r="Y627" t="s">
        <v>33</v>
      </c>
      <c r="Z627">
        <v>2</v>
      </c>
      <c r="AA627">
        <v>8.3000000000000007</v>
      </c>
    </row>
    <row r="628" spans="1:27" x14ac:dyDescent="0.35">
      <c r="A628" s="2" t="s">
        <v>1310</v>
      </c>
      <c r="B628" s="2" t="s">
        <v>42</v>
      </c>
      <c r="C628" s="2" t="s">
        <v>79</v>
      </c>
      <c r="D628" t="s">
        <v>1311</v>
      </c>
      <c r="E628" s="2" t="s">
        <v>38</v>
      </c>
      <c r="F628" s="2">
        <v>21</v>
      </c>
      <c r="G628" s="2" t="s">
        <v>57</v>
      </c>
      <c r="H628">
        <v>94.85</v>
      </c>
      <c r="I628" s="3">
        <f>IF(ISBLANK(Table1[[#This Row],[Attendance (%)]]),AVERAGE(H628:H5626),Table1[[#This Row],[Attendance (%)]])</f>
        <v>94.85</v>
      </c>
      <c r="J628">
        <v>42.7</v>
      </c>
      <c r="K628">
        <v>68.84</v>
      </c>
      <c r="L628">
        <v>95.04</v>
      </c>
      <c r="M628" s="3">
        <f>IF(ISBLANK(Table1[[#This Row],[Assignments_Avg]]),AVERAGE(L628:L5626),Table1[[#This Row],[Assignments_Avg]])</f>
        <v>95.04</v>
      </c>
      <c r="N628">
        <v>95.09</v>
      </c>
      <c r="O628">
        <v>9.01</v>
      </c>
      <c r="P628">
        <v>88.49</v>
      </c>
      <c r="Q628">
        <v>68.53</v>
      </c>
      <c r="R628" s="2" t="s">
        <v>39</v>
      </c>
      <c r="S628" s="2" t="str">
        <f>IF(Table1[[#This Row],[Grade]]="F","Fail","Passes")</f>
        <v>Passes</v>
      </c>
      <c r="T628">
        <v>29</v>
      </c>
      <c r="U628" t="s">
        <v>31</v>
      </c>
      <c r="V628" t="s">
        <v>31</v>
      </c>
      <c r="W628" t="s">
        <v>47</v>
      </c>
      <c r="X628" t="str">
        <f>IF(ISBLANK(Table1[[#This Row],[Parent_Education_Level]]),"None",Table1[[#This Row],[Parent_Education_Level]])</f>
        <v>Master's</v>
      </c>
      <c r="Y628" t="s">
        <v>33</v>
      </c>
      <c r="Z628">
        <v>10</v>
      </c>
      <c r="AA628">
        <v>5.7</v>
      </c>
    </row>
    <row r="629" spans="1:27" x14ac:dyDescent="0.35">
      <c r="A629" s="2" t="s">
        <v>1312</v>
      </c>
      <c r="B629" s="2" t="s">
        <v>97</v>
      </c>
      <c r="C629" s="2" t="s">
        <v>25</v>
      </c>
      <c r="D629" t="s">
        <v>1313</v>
      </c>
      <c r="E629" s="2" t="s">
        <v>38</v>
      </c>
      <c r="F629" s="2">
        <v>18</v>
      </c>
      <c r="G629" s="2" t="s">
        <v>45</v>
      </c>
      <c r="H629">
        <v>50.86</v>
      </c>
      <c r="I629" s="3">
        <f>IF(ISBLANK(Table1[[#This Row],[Attendance (%)]]),AVERAGE(H629:H5627),Table1[[#This Row],[Attendance (%)]])</f>
        <v>50.86</v>
      </c>
      <c r="J629">
        <v>41.75</v>
      </c>
      <c r="K629">
        <v>57.91</v>
      </c>
      <c r="L629">
        <v>98.47</v>
      </c>
      <c r="M629" s="3">
        <f>IF(ISBLANK(Table1[[#This Row],[Assignments_Avg]]),AVERAGE(L629:L5627),Table1[[#This Row],[Assignments_Avg]])</f>
        <v>98.47</v>
      </c>
      <c r="N629">
        <v>99.95</v>
      </c>
      <c r="O629">
        <v>0.53</v>
      </c>
      <c r="P629">
        <v>63.39</v>
      </c>
      <c r="Q629">
        <v>58.03</v>
      </c>
      <c r="R629" s="2" t="s">
        <v>29</v>
      </c>
      <c r="S629" s="2" t="str">
        <f>IF(Table1[[#This Row],[Grade]]="F","Fail","Passes")</f>
        <v>Fail</v>
      </c>
      <c r="T629">
        <v>17.100000000000001</v>
      </c>
      <c r="U629" t="s">
        <v>31</v>
      </c>
      <c r="V629" t="s">
        <v>31</v>
      </c>
      <c r="W629" t="s">
        <v>69</v>
      </c>
      <c r="X629" t="str">
        <f>IF(ISBLANK(Table1[[#This Row],[Parent_Education_Level]]),"None",Table1[[#This Row],[Parent_Education_Level]])</f>
        <v>Bachelor's</v>
      </c>
      <c r="Y629" t="s">
        <v>33</v>
      </c>
      <c r="Z629">
        <v>7</v>
      </c>
      <c r="AA629">
        <v>4.4000000000000004</v>
      </c>
    </row>
    <row r="630" spans="1:27" x14ac:dyDescent="0.35">
      <c r="A630" s="2" t="s">
        <v>1314</v>
      </c>
      <c r="B630" s="2" t="s">
        <v>24</v>
      </c>
      <c r="C630" s="2" t="s">
        <v>36</v>
      </c>
      <c r="D630" t="s">
        <v>1315</v>
      </c>
      <c r="E630" s="2" t="s">
        <v>38</v>
      </c>
      <c r="F630" s="2">
        <v>19</v>
      </c>
      <c r="G630" s="2" t="s">
        <v>45</v>
      </c>
      <c r="H630">
        <v>84.94</v>
      </c>
      <c r="I630" s="3">
        <f>IF(ISBLANK(Table1[[#This Row],[Attendance (%)]]),AVERAGE(H630:H5628),Table1[[#This Row],[Attendance (%)]])</f>
        <v>84.94</v>
      </c>
      <c r="J630">
        <v>76.78</v>
      </c>
      <c r="K630">
        <v>65.03</v>
      </c>
      <c r="L630">
        <v>60.83</v>
      </c>
      <c r="M630" s="3">
        <f>IF(ISBLANK(Table1[[#This Row],[Assignments_Avg]]),AVERAGE(L630:L5628),Table1[[#This Row],[Assignments_Avg]])</f>
        <v>60.83</v>
      </c>
      <c r="N630">
        <v>69.599999999999994</v>
      </c>
      <c r="O630">
        <v>1.23</v>
      </c>
      <c r="P630">
        <v>79.790000000000006</v>
      </c>
      <c r="Q630">
        <v>86.23</v>
      </c>
      <c r="R630" s="2" t="s">
        <v>77</v>
      </c>
      <c r="S630" s="2" t="str">
        <f>IF(Table1[[#This Row],[Grade]]="F","Fail","Passes")</f>
        <v>Passes</v>
      </c>
      <c r="T630">
        <v>7.3</v>
      </c>
      <c r="U630" t="s">
        <v>31</v>
      </c>
      <c r="V630" t="s">
        <v>31</v>
      </c>
      <c r="X630" t="str">
        <f>IF(ISBLANK(Table1[[#This Row],[Parent_Education_Level]]),"None",Table1[[#This Row],[Parent_Education_Level]])</f>
        <v>None</v>
      </c>
      <c r="Y630" t="s">
        <v>33</v>
      </c>
      <c r="Z630">
        <v>4</v>
      </c>
      <c r="AA630">
        <v>8.6</v>
      </c>
    </row>
    <row r="631" spans="1:27" x14ac:dyDescent="0.35">
      <c r="A631" s="2" t="s">
        <v>1316</v>
      </c>
      <c r="B631" s="2" t="s">
        <v>24</v>
      </c>
      <c r="C631" s="2" t="s">
        <v>55</v>
      </c>
      <c r="D631" t="s">
        <v>1317</v>
      </c>
      <c r="E631" s="2" t="s">
        <v>27</v>
      </c>
      <c r="F631" s="2">
        <v>23</v>
      </c>
      <c r="G631" s="2" t="s">
        <v>45</v>
      </c>
      <c r="H631">
        <v>97.74</v>
      </c>
      <c r="I631" s="3">
        <f>IF(ISBLANK(Table1[[#This Row],[Attendance (%)]]),AVERAGE(H631:H5629),Table1[[#This Row],[Attendance (%)]])</f>
        <v>97.74</v>
      </c>
      <c r="J631">
        <v>58.2</v>
      </c>
      <c r="K631">
        <v>79.900000000000006</v>
      </c>
      <c r="L631">
        <v>87.44</v>
      </c>
      <c r="M631" s="3">
        <f>IF(ISBLANK(Table1[[#This Row],[Assignments_Avg]]),AVERAGE(L631:L5629),Table1[[#This Row],[Assignments_Avg]])</f>
        <v>87.44</v>
      </c>
      <c r="N631">
        <v>62.74</v>
      </c>
      <c r="O631">
        <v>8.26</v>
      </c>
      <c r="P631">
        <v>75.97</v>
      </c>
      <c r="Q631">
        <v>70.75</v>
      </c>
      <c r="R631" s="2" t="s">
        <v>39</v>
      </c>
      <c r="S631" s="2" t="str">
        <f>IF(Table1[[#This Row],[Grade]]="F","Fail","Passes")</f>
        <v>Passes</v>
      </c>
      <c r="T631">
        <v>10.4</v>
      </c>
      <c r="U631" t="s">
        <v>30</v>
      </c>
      <c r="V631" t="s">
        <v>31</v>
      </c>
      <c r="X631" t="str">
        <f>IF(ISBLANK(Table1[[#This Row],[Parent_Education_Level]]),"None",Table1[[#This Row],[Parent_Education_Level]])</f>
        <v>None</v>
      </c>
      <c r="Y631" t="s">
        <v>33</v>
      </c>
      <c r="Z631">
        <v>8</v>
      </c>
      <c r="AA631">
        <v>4.2</v>
      </c>
    </row>
    <row r="632" spans="1:27" x14ac:dyDescent="0.35">
      <c r="A632" s="2" t="s">
        <v>1318</v>
      </c>
      <c r="B632" s="2" t="s">
        <v>120</v>
      </c>
      <c r="C632" s="2" t="s">
        <v>43</v>
      </c>
      <c r="D632" t="s">
        <v>1319</v>
      </c>
      <c r="E632" s="2" t="s">
        <v>27</v>
      </c>
      <c r="F632" s="2">
        <v>23</v>
      </c>
      <c r="G632" s="2" t="s">
        <v>28</v>
      </c>
      <c r="H632">
        <v>85.31</v>
      </c>
      <c r="I632" s="3">
        <f>IF(ISBLANK(Table1[[#This Row],[Attendance (%)]]),AVERAGE(H632:H5630),Table1[[#This Row],[Attendance (%)]])</f>
        <v>85.31</v>
      </c>
      <c r="J632">
        <v>84.55</v>
      </c>
      <c r="K632">
        <v>52.59</v>
      </c>
      <c r="L632">
        <v>96.32</v>
      </c>
      <c r="M632" s="3">
        <f>IF(ISBLANK(Table1[[#This Row],[Assignments_Avg]]),AVERAGE(L632:L5630),Table1[[#This Row],[Assignments_Avg]])</f>
        <v>96.32</v>
      </c>
      <c r="N632">
        <v>59.19</v>
      </c>
      <c r="O632">
        <v>9.4600000000000009</v>
      </c>
      <c r="P632">
        <v>71.92</v>
      </c>
      <c r="Q632">
        <v>85.22</v>
      </c>
      <c r="R632" s="2" t="s">
        <v>39</v>
      </c>
      <c r="S632" s="2" t="str">
        <f>IF(Table1[[#This Row],[Grade]]="F","Fail","Passes")</f>
        <v>Passes</v>
      </c>
      <c r="T632">
        <v>22.6</v>
      </c>
      <c r="U632" t="s">
        <v>30</v>
      </c>
      <c r="V632" t="s">
        <v>31</v>
      </c>
      <c r="X632" t="str">
        <f>IF(ISBLANK(Table1[[#This Row],[Parent_Education_Level]]),"None",Table1[[#This Row],[Parent_Education_Level]])</f>
        <v>None</v>
      </c>
      <c r="Y632" t="s">
        <v>33</v>
      </c>
      <c r="Z632">
        <v>10</v>
      </c>
      <c r="AA632">
        <v>8.4</v>
      </c>
    </row>
    <row r="633" spans="1:27" x14ac:dyDescent="0.35">
      <c r="A633" s="2" t="s">
        <v>1320</v>
      </c>
      <c r="B633" s="2" t="s">
        <v>35</v>
      </c>
      <c r="C633" s="2" t="s">
        <v>43</v>
      </c>
      <c r="D633" t="s">
        <v>1321</v>
      </c>
      <c r="E633" s="2" t="s">
        <v>38</v>
      </c>
      <c r="F633" s="2">
        <v>18</v>
      </c>
      <c r="G633" s="2" t="s">
        <v>57</v>
      </c>
      <c r="H633">
        <v>99.7</v>
      </c>
      <c r="I633" s="3">
        <f>IF(ISBLANK(Table1[[#This Row],[Attendance (%)]]),AVERAGE(H633:H5631),Table1[[#This Row],[Attendance (%)]])</f>
        <v>99.7</v>
      </c>
      <c r="J633">
        <v>93.76</v>
      </c>
      <c r="K633">
        <v>61.42</v>
      </c>
      <c r="L633">
        <v>54.57</v>
      </c>
      <c r="M633" s="3">
        <f>IF(ISBLANK(Table1[[#This Row],[Assignments_Avg]]),AVERAGE(L633:L5631),Table1[[#This Row],[Assignments_Avg]])</f>
        <v>54.57</v>
      </c>
      <c r="N633">
        <v>75.760000000000005</v>
      </c>
      <c r="O633">
        <v>3.08</v>
      </c>
      <c r="P633">
        <v>53.97</v>
      </c>
      <c r="Q633">
        <v>64.680000000000007</v>
      </c>
      <c r="R633" s="2" t="s">
        <v>61</v>
      </c>
      <c r="S633" s="2" t="str">
        <f>IF(Table1[[#This Row],[Grade]]="F","Fail","Passes")</f>
        <v>Passes</v>
      </c>
      <c r="T633">
        <v>7</v>
      </c>
      <c r="U633" t="s">
        <v>31</v>
      </c>
      <c r="V633" t="s">
        <v>31</v>
      </c>
      <c r="W633" t="s">
        <v>47</v>
      </c>
      <c r="X633" t="str">
        <f>IF(ISBLANK(Table1[[#This Row],[Parent_Education_Level]]),"None",Table1[[#This Row],[Parent_Education_Level]])</f>
        <v>Master's</v>
      </c>
      <c r="Y633" t="s">
        <v>48</v>
      </c>
      <c r="Z633">
        <v>8</v>
      </c>
      <c r="AA633">
        <v>4.0999999999999996</v>
      </c>
    </row>
    <row r="634" spans="1:27" x14ac:dyDescent="0.35">
      <c r="A634" s="2" t="s">
        <v>1322</v>
      </c>
      <c r="B634" s="2" t="s">
        <v>42</v>
      </c>
      <c r="C634" s="2" t="s">
        <v>94</v>
      </c>
      <c r="D634" t="s">
        <v>1323</v>
      </c>
      <c r="E634" s="2" t="s">
        <v>27</v>
      </c>
      <c r="F634" s="2">
        <v>18</v>
      </c>
      <c r="G634" s="2" t="s">
        <v>28</v>
      </c>
      <c r="H634">
        <v>84.38</v>
      </c>
      <c r="I634" s="3">
        <f>IF(ISBLANK(Table1[[#This Row],[Attendance (%)]]),AVERAGE(H634:H5632),Table1[[#This Row],[Attendance (%)]])</f>
        <v>84.38</v>
      </c>
      <c r="J634">
        <v>48.36</v>
      </c>
      <c r="K634">
        <v>86.95</v>
      </c>
      <c r="L634">
        <v>70.7</v>
      </c>
      <c r="M634" s="3">
        <f>IF(ISBLANK(Table1[[#This Row],[Assignments_Avg]]),AVERAGE(L634:L5632),Table1[[#This Row],[Assignments_Avg]])</f>
        <v>70.7</v>
      </c>
      <c r="N634">
        <v>80.3</v>
      </c>
      <c r="O634">
        <v>0.09</v>
      </c>
      <c r="P634">
        <v>64.63</v>
      </c>
      <c r="Q634">
        <v>56.6</v>
      </c>
      <c r="R634" s="2" t="s">
        <v>77</v>
      </c>
      <c r="S634" s="2" t="str">
        <f>IF(Table1[[#This Row],[Grade]]="F","Fail","Passes")</f>
        <v>Passes</v>
      </c>
      <c r="T634">
        <v>15.8</v>
      </c>
      <c r="U634" t="s">
        <v>31</v>
      </c>
      <c r="V634" t="s">
        <v>31</v>
      </c>
      <c r="X634" t="str">
        <f>IF(ISBLANK(Table1[[#This Row],[Parent_Education_Level]]),"None",Table1[[#This Row],[Parent_Education_Level]])</f>
        <v>None</v>
      </c>
      <c r="Y634" t="s">
        <v>52</v>
      </c>
      <c r="Z634">
        <v>10</v>
      </c>
      <c r="AA634">
        <v>8.9</v>
      </c>
    </row>
    <row r="635" spans="1:27" x14ac:dyDescent="0.35">
      <c r="A635" s="2" t="s">
        <v>1324</v>
      </c>
      <c r="B635" s="2" t="s">
        <v>120</v>
      </c>
      <c r="C635" s="2" t="s">
        <v>94</v>
      </c>
      <c r="D635" t="s">
        <v>1325</v>
      </c>
      <c r="E635" s="2" t="s">
        <v>27</v>
      </c>
      <c r="F635" s="2">
        <v>23</v>
      </c>
      <c r="G635" s="2" t="s">
        <v>57</v>
      </c>
      <c r="H635">
        <v>51.72</v>
      </c>
      <c r="I635" s="3">
        <f>IF(ISBLANK(Table1[[#This Row],[Attendance (%)]]),AVERAGE(H635:H5633),Table1[[#This Row],[Attendance (%)]])</f>
        <v>51.72</v>
      </c>
      <c r="J635">
        <v>83.47</v>
      </c>
      <c r="K635">
        <v>78.63</v>
      </c>
      <c r="L635">
        <v>95.97</v>
      </c>
      <c r="M635" s="3">
        <f>IF(ISBLANK(Table1[[#This Row],[Assignments_Avg]]),AVERAGE(L635:L5633),Table1[[#This Row],[Assignments_Avg]])</f>
        <v>95.97</v>
      </c>
      <c r="N635">
        <v>73.62</v>
      </c>
      <c r="O635">
        <v>3.23</v>
      </c>
      <c r="P635">
        <v>64</v>
      </c>
      <c r="Q635">
        <v>56.6</v>
      </c>
      <c r="R635" s="2" t="s">
        <v>29</v>
      </c>
      <c r="S635" s="2" t="str">
        <f>IF(Table1[[#This Row],[Grade]]="F","Fail","Passes")</f>
        <v>Fail</v>
      </c>
      <c r="T635">
        <v>15.7</v>
      </c>
      <c r="U635" t="s">
        <v>30</v>
      </c>
      <c r="V635" t="s">
        <v>31</v>
      </c>
      <c r="X635" t="str">
        <f>IF(ISBLANK(Table1[[#This Row],[Parent_Education_Level]]),"None",Table1[[#This Row],[Parent_Education_Level]])</f>
        <v>None</v>
      </c>
      <c r="Y635" t="s">
        <v>48</v>
      </c>
      <c r="Z635">
        <v>2</v>
      </c>
      <c r="AA635">
        <v>4.0999999999999996</v>
      </c>
    </row>
    <row r="636" spans="1:27" x14ac:dyDescent="0.35">
      <c r="A636" s="2" t="s">
        <v>1326</v>
      </c>
      <c r="B636" s="2" t="s">
        <v>71</v>
      </c>
      <c r="C636" s="2" t="s">
        <v>79</v>
      </c>
      <c r="D636" t="s">
        <v>1327</v>
      </c>
      <c r="E636" s="2" t="s">
        <v>27</v>
      </c>
      <c r="F636" s="2">
        <v>21</v>
      </c>
      <c r="G636" s="2" t="s">
        <v>45</v>
      </c>
      <c r="H636">
        <v>91.35</v>
      </c>
      <c r="I636" s="3">
        <f>IF(ISBLANK(Table1[[#This Row],[Attendance (%)]]),AVERAGE(H636:H5634),Table1[[#This Row],[Attendance (%)]])</f>
        <v>91.35</v>
      </c>
      <c r="J636">
        <v>70.87</v>
      </c>
      <c r="K636">
        <v>59.58</v>
      </c>
      <c r="L636">
        <v>60.14</v>
      </c>
      <c r="M636" s="3">
        <f>IF(ISBLANK(Table1[[#This Row],[Assignments_Avg]]),AVERAGE(L636:L5634),Table1[[#This Row],[Assignments_Avg]])</f>
        <v>60.14</v>
      </c>
      <c r="N636">
        <v>69.36</v>
      </c>
      <c r="O636">
        <v>3.83</v>
      </c>
      <c r="P636">
        <v>86.21</v>
      </c>
      <c r="Q636">
        <v>60.16</v>
      </c>
      <c r="R636" s="2" t="s">
        <v>61</v>
      </c>
      <c r="S636" s="2" t="str">
        <f>IF(Table1[[#This Row],[Grade]]="F","Fail","Passes")</f>
        <v>Passes</v>
      </c>
      <c r="T636">
        <v>22.1</v>
      </c>
      <c r="U636" t="s">
        <v>30</v>
      </c>
      <c r="V636" t="s">
        <v>31</v>
      </c>
      <c r="W636" t="s">
        <v>40</v>
      </c>
      <c r="X636" t="str">
        <f>IF(ISBLANK(Table1[[#This Row],[Parent_Education_Level]]),"None",Table1[[#This Row],[Parent_Education_Level]])</f>
        <v>None</v>
      </c>
      <c r="Y636" t="s">
        <v>33</v>
      </c>
      <c r="Z636">
        <v>9</v>
      </c>
      <c r="AA636">
        <v>4.0999999999999996</v>
      </c>
    </row>
    <row r="637" spans="1:27" x14ac:dyDescent="0.35">
      <c r="A637" s="2" t="s">
        <v>1328</v>
      </c>
      <c r="B637" s="2" t="s">
        <v>71</v>
      </c>
      <c r="C637" s="2" t="s">
        <v>79</v>
      </c>
      <c r="D637" t="s">
        <v>1329</v>
      </c>
      <c r="E637" s="2" t="s">
        <v>27</v>
      </c>
      <c r="F637" s="2">
        <v>22</v>
      </c>
      <c r="G637" s="2" t="s">
        <v>45</v>
      </c>
      <c r="H637">
        <v>64.23</v>
      </c>
      <c r="I637" s="3">
        <f>IF(ISBLANK(Table1[[#This Row],[Attendance (%)]]),AVERAGE(H637:H5635),Table1[[#This Row],[Attendance (%)]])</f>
        <v>64.23</v>
      </c>
      <c r="J637">
        <v>46.73</v>
      </c>
      <c r="K637">
        <v>79.86</v>
      </c>
      <c r="L637">
        <v>96.69</v>
      </c>
      <c r="M637" s="3">
        <f>IF(ISBLANK(Table1[[#This Row],[Assignments_Avg]]),AVERAGE(L637:L5635),Table1[[#This Row],[Assignments_Avg]])</f>
        <v>96.69</v>
      </c>
      <c r="N637">
        <v>58.41</v>
      </c>
      <c r="O637">
        <v>7.61</v>
      </c>
      <c r="P637">
        <v>96.03</v>
      </c>
      <c r="Q637">
        <v>55.76</v>
      </c>
      <c r="R637" s="2" t="s">
        <v>61</v>
      </c>
      <c r="S637" s="2" t="str">
        <f>IF(Table1[[#This Row],[Grade]]="F","Fail","Passes")</f>
        <v>Passes</v>
      </c>
      <c r="T637">
        <v>10</v>
      </c>
      <c r="U637" t="s">
        <v>31</v>
      </c>
      <c r="V637" t="s">
        <v>31</v>
      </c>
      <c r="W637" t="s">
        <v>40</v>
      </c>
      <c r="X637" t="str">
        <f>IF(ISBLANK(Table1[[#This Row],[Parent_Education_Level]]),"None",Table1[[#This Row],[Parent_Education_Level]])</f>
        <v>None</v>
      </c>
      <c r="Y637" t="s">
        <v>48</v>
      </c>
      <c r="Z637">
        <v>6</v>
      </c>
      <c r="AA637">
        <v>6.5</v>
      </c>
    </row>
    <row r="638" spans="1:27" x14ac:dyDescent="0.35">
      <c r="A638" s="2" t="s">
        <v>1330</v>
      </c>
      <c r="B638" s="2" t="s">
        <v>120</v>
      </c>
      <c r="C638" s="2" t="s">
        <v>43</v>
      </c>
      <c r="D638" t="s">
        <v>1331</v>
      </c>
      <c r="E638" s="2" t="s">
        <v>27</v>
      </c>
      <c r="F638" s="2">
        <v>22</v>
      </c>
      <c r="G638" s="2" t="s">
        <v>51</v>
      </c>
      <c r="H638">
        <v>72.3</v>
      </c>
      <c r="I638" s="3">
        <f>IF(ISBLANK(Table1[[#This Row],[Attendance (%)]]),AVERAGE(H638:H5636),Table1[[#This Row],[Attendance (%)]])</f>
        <v>72.3</v>
      </c>
      <c r="J638">
        <v>79.099999999999994</v>
      </c>
      <c r="K638">
        <v>85.92</v>
      </c>
      <c r="L638">
        <v>76.36</v>
      </c>
      <c r="M638" s="3">
        <f>IF(ISBLANK(Table1[[#This Row],[Assignments_Avg]]),AVERAGE(L638:L5636),Table1[[#This Row],[Assignments_Avg]])</f>
        <v>76.36</v>
      </c>
      <c r="N638">
        <v>72.09</v>
      </c>
      <c r="O638">
        <v>0.48</v>
      </c>
      <c r="P638">
        <v>61.54</v>
      </c>
      <c r="Q638">
        <v>61.03</v>
      </c>
      <c r="R638" s="2" t="s">
        <v>61</v>
      </c>
      <c r="S638" s="2" t="str">
        <f>IF(Table1[[#This Row],[Grade]]="F","Fail","Passes")</f>
        <v>Passes</v>
      </c>
      <c r="T638">
        <v>29.6</v>
      </c>
      <c r="U638" t="s">
        <v>30</v>
      </c>
      <c r="V638" t="s">
        <v>31</v>
      </c>
      <c r="W638" t="s">
        <v>32</v>
      </c>
      <c r="X638" t="str">
        <f>IF(ISBLANK(Table1[[#This Row],[Parent_Education_Level]]),"None",Table1[[#This Row],[Parent_Education_Level]])</f>
        <v>High School</v>
      </c>
      <c r="Y638" t="s">
        <v>48</v>
      </c>
      <c r="Z638">
        <v>5</v>
      </c>
      <c r="AA638">
        <v>7.3</v>
      </c>
    </row>
    <row r="639" spans="1:27" x14ac:dyDescent="0.35">
      <c r="A639" s="2" t="s">
        <v>1332</v>
      </c>
      <c r="B639" s="2" t="s">
        <v>24</v>
      </c>
      <c r="C639" s="2" t="s">
        <v>55</v>
      </c>
      <c r="D639" t="s">
        <v>1333</v>
      </c>
      <c r="E639" s="2" t="s">
        <v>38</v>
      </c>
      <c r="F639" s="2">
        <v>20</v>
      </c>
      <c r="G639" s="2" t="s">
        <v>57</v>
      </c>
      <c r="H639">
        <v>65.599999999999994</v>
      </c>
      <c r="I639" s="3">
        <f>IF(ISBLANK(Table1[[#This Row],[Attendance (%)]]),AVERAGE(H639:H5637),Table1[[#This Row],[Attendance (%)]])</f>
        <v>65.599999999999994</v>
      </c>
      <c r="J639">
        <v>76.569999999999993</v>
      </c>
      <c r="K639">
        <v>75.55</v>
      </c>
      <c r="L639">
        <v>54.99</v>
      </c>
      <c r="M639" s="3">
        <f>IF(ISBLANK(Table1[[#This Row],[Assignments_Avg]]),AVERAGE(L639:L5637),Table1[[#This Row],[Assignments_Avg]])</f>
        <v>54.99</v>
      </c>
      <c r="N639">
        <v>54.26</v>
      </c>
      <c r="O639">
        <v>2.13</v>
      </c>
      <c r="P639">
        <v>53.73</v>
      </c>
      <c r="Q639">
        <v>78.95</v>
      </c>
      <c r="R639" s="2" t="s">
        <v>77</v>
      </c>
      <c r="S639" s="2" t="str">
        <f>IF(Table1[[#This Row],[Grade]]="F","Fail","Passes")</f>
        <v>Passes</v>
      </c>
      <c r="T639">
        <v>8.9</v>
      </c>
      <c r="U639" t="s">
        <v>31</v>
      </c>
      <c r="V639" t="s">
        <v>31</v>
      </c>
      <c r="W639" t="s">
        <v>47</v>
      </c>
      <c r="X639" t="str">
        <f>IF(ISBLANK(Table1[[#This Row],[Parent_Education_Level]]),"None",Table1[[#This Row],[Parent_Education_Level]])</f>
        <v>Master's</v>
      </c>
      <c r="Y639" t="s">
        <v>48</v>
      </c>
      <c r="Z639">
        <v>9</v>
      </c>
      <c r="AA639">
        <v>5.8</v>
      </c>
    </row>
    <row r="640" spans="1:27" x14ac:dyDescent="0.35">
      <c r="A640" s="2" t="s">
        <v>1334</v>
      </c>
      <c r="B640" s="2" t="s">
        <v>71</v>
      </c>
      <c r="C640" s="2" t="s">
        <v>25</v>
      </c>
      <c r="D640" t="s">
        <v>1335</v>
      </c>
      <c r="E640" s="2" t="s">
        <v>38</v>
      </c>
      <c r="F640" s="2">
        <v>24</v>
      </c>
      <c r="G640" s="2" t="s">
        <v>45</v>
      </c>
      <c r="H640">
        <v>63.43</v>
      </c>
      <c r="I640" s="3">
        <f>IF(ISBLANK(Table1[[#This Row],[Attendance (%)]]),AVERAGE(H640:H5638),Table1[[#This Row],[Attendance (%)]])</f>
        <v>63.43</v>
      </c>
      <c r="J640">
        <v>70.94</v>
      </c>
      <c r="K640">
        <v>54.37</v>
      </c>
      <c r="L640">
        <v>72.489999999999995</v>
      </c>
      <c r="M640" s="3">
        <f>IF(ISBLANK(Table1[[#This Row],[Assignments_Avg]]),AVERAGE(L640:L5638),Table1[[#This Row],[Assignments_Avg]])</f>
        <v>72.489999999999995</v>
      </c>
      <c r="N640">
        <v>93.25</v>
      </c>
      <c r="O640">
        <v>8.94</v>
      </c>
      <c r="P640">
        <v>100</v>
      </c>
      <c r="Q640">
        <v>62.82</v>
      </c>
      <c r="R640" s="2" t="s">
        <v>39</v>
      </c>
      <c r="S640" s="2" t="str">
        <f>IF(Table1[[#This Row],[Grade]]="F","Fail","Passes")</f>
        <v>Passes</v>
      </c>
      <c r="T640">
        <v>20</v>
      </c>
      <c r="U640" t="s">
        <v>30</v>
      </c>
      <c r="V640" t="s">
        <v>30</v>
      </c>
      <c r="W640" t="s">
        <v>69</v>
      </c>
      <c r="X640" t="str">
        <f>IF(ISBLANK(Table1[[#This Row],[Parent_Education_Level]]),"None",Table1[[#This Row],[Parent_Education_Level]])</f>
        <v>Bachelor's</v>
      </c>
      <c r="Y640" t="s">
        <v>48</v>
      </c>
      <c r="Z640">
        <v>3</v>
      </c>
      <c r="AA640">
        <v>7</v>
      </c>
    </row>
    <row r="641" spans="1:27" x14ac:dyDescent="0.35">
      <c r="A641" s="2" t="s">
        <v>1336</v>
      </c>
      <c r="B641" s="2" t="s">
        <v>59</v>
      </c>
      <c r="C641" s="2" t="s">
        <v>25</v>
      </c>
      <c r="D641" t="s">
        <v>1337</v>
      </c>
      <c r="E641" s="2" t="s">
        <v>38</v>
      </c>
      <c r="F641" s="2">
        <v>23</v>
      </c>
      <c r="G641" s="2" t="s">
        <v>51</v>
      </c>
      <c r="H641">
        <v>71.569999999999993</v>
      </c>
      <c r="I641" s="3">
        <f>IF(ISBLANK(Table1[[#This Row],[Attendance (%)]]),AVERAGE(H641:H5639),Table1[[#This Row],[Attendance (%)]])</f>
        <v>71.569999999999993</v>
      </c>
      <c r="J641">
        <v>95.59</v>
      </c>
      <c r="K641">
        <v>40.01</v>
      </c>
      <c r="L641">
        <v>66.31</v>
      </c>
      <c r="M641" s="3">
        <f>IF(ISBLANK(Table1[[#This Row],[Assignments_Avg]]),AVERAGE(L641:L5639),Table1[[#This Row],[Assignments_Avg]])</f>
        <v>66.31</v>
      </c>
      <c r="N641">
        <v>52.35</v>
      </c>
      <c r="O641">
        <v>1.55</v>
      </c>
      <c r="P641">
        <v>84.56</v>
      </c>
      <c r="Q641">
        <v>67.150000000000006</v>
      </c>
      <c r="R641" s="2" t="s">
        <v>46</v>
      </c>
      <c r="S641" s="2" t="str">
        <f>IF(Table1[[#This Row],[Grade]]="F","Fail","Passes")</f>
        <v>Passes</v>
      </c>
      <c r="T641">
        <v>13.2</v>
      </c>
      <c r="U641" t="s">
        <v>31</v>
      </c>
      <c r="V641" t="s">
        <v>31</v>
      </c>
      <c r="W641" t="s">
        <v>32</v>
      </c>
      <c r="X641" t="str">
        <f>IF(ISBLANK(Table1[[#This Row],[Parent_Education_Level]]),"None",Table1[[#This Row],[Parent_Education_Level]])</f>
        <v>High School</v>
      </c>
      <c r="Y641" t="s">
        <v>52</v>
      </c>
      <c r="Z641">
        <v>5</v>
      </c>
      <c r="AA641">
        <v>8.1999999999999993</v>
      </c>
    </row>
    <row r="642" spans="1:27" x14ac:dyDescent="0.35">
      <c r="A642" s="2" t="s">
        <v>1338</v>
      </c>
      <c r="B642" s="2" t="s">
        <v>97</v>
      </c>
      <c r="C642" s="2" t="s">
        <v>79</v>
      </c>
      <c r="D642" t="s">
        <v>1339</v>
      </c>
      <c r="E642" s="2" t="s">
        <v>27</v>
      </c>
      <c r="F642" s="2">
        <v>23</v>
      </c>
      <c r="G642" s="2" t="s">
        <v>45</v>
      </c>
      <c r="H642">
        <v>68.94</v>
      </c>
      <c r="I642" s="3">
        <f>IF(ISBLANK(Table1[[#This Row],[Attendance (%)]]),AVERAGE(H642:H5640),Table1[[#This Row],[Attendance (%)]])</f>
        <v>68.94</v>
      </c>
      <c r="J642">
        <v>71.260000000000005</v>
      </c>
      <c r="K642">
        <v>88.17</v>
      </c>
      <c r="L642">
        <v>64.11</v>
      </c>
      <c r="M642" s="3">
        <f>IF(ISBLANK(Table1[[#This Row],[Assignments_Avg]]),AVERAGE(L642:L5640),Table1[[#This Row],[Assignments_Avg]])</f>
        <v>64.11</v>
      </c>
      <c r="N642">
        <v>69.03</v>
      </c>
      <c r="O642">
        <v>7.59</v>
      </c>
      <c r="P642">
        <v>94.32</v>
      </c>
      <c r="Q642">
        <v>52.64</v>
      </c>
      <c r="R642" s="2" t="s">
        <v>46</v>
      </c>
      <c r="S642" s="2" t="str">
        <f>IF(Table1[[#This Row],[Grade]]="F","Fail","Passes")</f>
        <v>Passes</v>
      </c>
      <c r="T642">
        <v>8.3000000000000007</v>
      </c>
      <c r="U642" t="s">
        <v>31</v>
      </c>
      <c r="V642" t="s">
        <v>31</v>
      </c>
      <c r="W642" t="s">
        <v>47</v>
      </c>
      <c r="X642" t="str">
        <f>IF(ISBLANK(Table1[[#This Row],[Parent_Education_Level]]),"None",Table1[[#This Row],[Parent_Education_Level]])</f>
        <v>Master's</v>
      </c>
      <c r="Y642" t="s">
        <v>52</v>
      </c>
      <c r="Z642">
        <v>5</v>
      </c>
      <c r="AA642">
        <v>8</v>
      </c>
    </row>
    <row r="643" spans="1:27" x14ac:dyDescent="0.35">
      <c r="A643" s="2" t="s">
        <v>1340</v>
      </c>
      <c r="B643" s="2" t="s">
        <v>97</v>
      </c>
      <c r="C643" s="2" t="s">
        <v>55</v>
      </c>
      <c r="D643" t="s">
        <v>1341</v>
      </c>
      <c r="E643" s="2" t="s">
        <v>27</v>
      </c>
      <c r="F643" s="2">
        <v>20</v>
      </c>
      <c r="G643" s="2" t="s">
        <v>57</v>
      </c>
      <c r="H643">
        <v>81.67</v>
      </c>
      <c r="I643" s="3">
        <f>IF(ISBLANK(Table1[[#This Row],[Attendance (%)]]),AVERAGE(H643:H5641),Table1[[#This Row],[Attendance (%)]])</f>
        <v>81.67</v>
      </c>
      <c r="J643">
        <v>99.43</v>
      </c>
      <c r="K643">
        <v>89.36</v>
      </c>
      <c r="L643">
        <v>77.069999999999993</v>
      </c>
      <c r="M643" s="3">
        <f>IF(ISBLANK(Table1[[#This Row],[Assignments_Avg]]),AVERAGE(L643:L5641),Table1[[#This Row],[Assignments_Avg]])</f>
        <v>77.069999999999993</v>
      </c>
      <c r="N643">
        <v>55.01</v>
      </c>
      <c r="O643">
        <v>3.61</v>
      </c>
      <c r="P643">
        <v>57.19</v>
      </c>
      <c r="Q643">
        <v>94.61</v>
      </c>
      <c r="R643" s="2" t="s">
        <v>46</v>
      </c>
      <c r="S643" s="2" t="str">
        <f>IF(Table1[[#This Row],[Grade]]="F","Fail","Passes")</f>
        <v>Passes</v>
      </c>
      <c r="T643">
        <v>18.5</v>
      </c>
      <c r="U643" t="s">
        <v>30</v>
      </c>
      <c r="V643" t="s">
        <v>31</v>
      </c>
      <c r="W643" t="s">
        <v>32</v>
      </c>
      <c r="X643" t="str">
        <f>IF(ISBLANK(Table1[[#This Row],[Parent_Education_Level]]),"None",Table1[[#This Row],[Parent_Education_Level]])</f>
        <v>High School</v>
      </c>
      <c r="Y643" t="s">
        <v>33</v>
      </c>
      <c r="Z643">
        <v>8</v>
      </c>
      <c r="AA643">
        <v>8.4</v>
      </c>
    </row>
    <row r="644" spans="1:27" x14ac:dyDescent="0.35">
      <c r="A644" s="2" t="s">
        <v>1342</v>
      </c>
      <c r="B644" s="2" t="s">
        <v>59</v>
      </c>
      <c r="C644" s="2" t="s">
        <v>79</v>
      </c>
      <c r="D644" t="s">
        <v>1343</v>
      </c>
      <c r="E644" s="2" t="s">
        <v>27</v>
      </c>
      <c r="F644" s="2">
        <v>22</v>
      </c>
      <c r="G644" s="2" t="s">
        <v>57</v>
      </c>
      <c r="I644" s="3">
        <f>IF(ISBLANK(Table1[[#This Row],[Attendance (%)]]),AVERAGE(H644:H5642),Table1[[#This Row],[Attendance (%)]])</f>
        <v>75.454892252437148</v>
      </c>
      <c r="J644">
        <v>70.55</v>
      </c>
      <c r="K644">
        <v>81.86</v>
      </c>
      <c r="L644">
        <v>74.180000000000007</v>
      </c>
      <c r="M644" s="3">
        <f>IF(ISBLANK(Table1[[#This Row],[Assignments_Avg]]),AVERAGE(L644:L5642),Table1[[#This Row],[Assignments_Avg]])</f>
        <v>74.180000000000007</v>
      </c>
      <c r="N644">
        <v>88.75</v>
      </c>
      <c r="O644">
        <v>6.63</v>
      </c>
      <c r="P644">
        <v>90.04</v>
      </c>
      <c r="Q644">
        <v>56.91</v>
      </c>
      <c r="R644" s="2" t="s">
        <v>39</v>
      </c>
      <c r="S644" s="2" t="str">
        <f>IF(Table1[[#This Row],[Grade]]="F","Fail","Passes")</f>
        <v>Passes</v>
      </c>
      <c r="T644">
        <v>9.1999999999999993</v>
      </c>
      <c r="U644" t="s">
        <v>30</v>
      </c>
      <c r="V644" t="s">
        <v>31</v>
      </c>
      <c r="W644" t="s">
        <v>69</v>
      </c>
      <c r="X644" t="str">
        <f>IF(ISBLANK(Table1[[#This Row],[Parent_Education_Level]]),"None",Table1[[#This Row],[Parent_Education_Level]])</f>
        <v>Bachelor's</v>
      </c>
      <c r="Y644" t="s">
        <v>33</v>
      </c>
      <c r="Z644">
        <v>9</v>
      </c>
      <c r="AA644">
        <v>4.8</v>
      </c>
    </row>
    <row r="645" spans="1:27" x14ac:dyDescent="0.35">
      <c r="A645" s="2" t="s">
        <v>1344</v>
      </c>
      <c r="B645" s="2" t="s">
        <v>120</v>
      </c>
      <c r="C645" s="2" t="s">
        <v>25</v>
      </c>
      <c r="D645" t="s">
        <v>1345</v>
      </c>
      <c r="E645" s="2" t="s">
        <v>27</v>
      </c>
      <c r="F645" s="2">
        <v>19</v>
      </c>
      <c r="G645" s="2" t="s">
        <v>57</v>
      </c>
      <c r="H645">
        <v>64.849999999999994</v>
      </c>
      <c r="I645" s="3">
        <f>IF(ISBLANK(Table1[[#This Row],[Attendance (%)]]),AVERAGE(H645:H5643),Table1[[#This Row],[Attendance (%)]])</f>
        <v>64.849999999999994</v>
      </c>
      <c r="J645">
        <v>46.95</v>
      </c>
      <c r="K645">
        <v>44.59</v>
      </c>
      <c r="L645">
        <v>74.099999999999994</v>
      </c>
      <c r="M645" s="3">
        <f>IF(ISBLANK(Table1[[#This Row],[Assignments_Avg]]),AVERAGE(L645:L5643),Table1[[#This Row],[Assignments_Avg]])</f>
        <v>74.099999999999994</v>
      </c>
      <c r="N645">
        <v>65.64</v>
      </c>
      <c r="O645">
        <v>0.74</v>
      </c>
      <c r="P645">
        <v>90.67</v>
      </c>
      <c r="Q645">
        <v>67.430000000000007</v>
      </c>
      <c r="R645" s="2" t="s">
        <v>61</v>
      </c>
      <c r="S645" s="2" t="str">
        <f>IF(Table1[[#This Row],[Grade]]="F","Fail","Passes")</f>
        <v>Passes</v>
      </c>
      <c r="T645">
        <v>22</v>
      </c>
      <c r="U645" t="s">
        <v>30</v>
      </c>
      <c r="V645" t="s">
        <v>31</v>
      </c>
      <c r="W645" t="s">
        <v>32</v>
      </c>
      <c r="X645" t="str">
        <f>IF(ISBLANK(Table1[[#This Row],[Parent_Education_Level]]),"None",Table1[[#This Row],[Parent_Education_Level]])</f>
        <v>High School</v>
      </c>
      <c r="Y645" t="s">
        <v>48</v>
      </c>
      <c r="Z645">
        <v>9</v>
      </c>
      <c r="AA645">
        <v>5.0999999999999996</v>
      </c>
    </row>
    <row r="646" spans="1:27" x14ac:dyDescent="0.35">
      <c r="A646" s="2" t="s">
        <v>1346</v>
      </c>
      <c r="B646" s="2" t="s">
        <v>59</v>
      </c>
      <c r="C646" s="2" t="s">
        <v>79</v>
      </c>
      <c r="D646" t="s">
        <v>1347</v>
      </c>
      <c r="E646" s="2" t="s">
        <v>38</v>
      </c>
      <c r="F646" s="2">
        <v>21</v>
      </c>
      <c r="G646" s="2" t="s">
        <v>28</v>
      </c>
      <c r="H646">
        <v>60.69</v>
      </c>
      <c r="I646" s="3">
        <f>IF(ISBLANK(Table1[[#This Row],[Attendance (%)]]),AVERAGE(H646:H5644),Table1[[#This Row],[Attendance (%)]])</f>
        <v>60.69</v>
      </c>
      <c r="J646">
        <v>68.23</v>
      </c>
      <c r="K646">
        <v>75.11</v>
      </c>
      <c r="L646">
        <v>54.41</v>
      </c>
      <c r="M646" s="3">
        <f>IF(ISBLANK(Table1[[#This Row],[Assignments_Avg]]),AVERAGE(L646:L5644),Table1[[#This Row],[Assignments_Avg]])</f>
        <v>54.41</v>
      </c>
      <c r="N646">
        <v>55.66</v>
      </c>
      <c r="O646">
        <v>2.87</v>
      </c>
      <c r="P646">
        <v>57.57</v>
      </c>
      <c r="Q646">
        <v>68.97</v>
      </c>
      <c r="R646" s="2" t="s">
        <v>77</v>
      </c>
      <c r="S646" s="2" t="str">
        <f>IF(Table1[[#This Row],[Grade]]="F","Fail","Passes")</f>
        <v>Passes</v>
      </c>
      <c r="T646">
        <v>5.8</v>
      </c>
      <c r="U646" t="s">
        <v>30</v>
      </c>
      <c r="V646" t="s">
        <v>31</v>
      </c>
      <c r="W646" t="s">
        <v>32</v>
      </c>
      <c r="X646" t="str">
        <f>IF(ISBLANK(Table1[[#This Row],[Parent_Education_Level]]),"None",Table1[[#This Row],[Parent_Education_Level]])</f>
        <v>High School</v>
      </c>
      <c r="Y646" t="s">
        <v>52</v>
      </c>
      <c r="Z646">
        <v>5</v>
      </c>
      <c r="AA646">
        <v>6.9</v>
      </c>
    </row>
    <row r="647" spans="1:27" x14ac:dyDescent="0.35">
      <c r="A647" s="2" t="s">
        <v>1348</v>
      </c>
      <c r="B647" s="2" t="s">
        <v>42</v>
      </c>
      <c r="C647" s="2" t="s">
        <v>36</v>
      </c>
      <c r="D647" t="s">
        <v>1349</v>
      </c>
      <c r="E647" s="2" t="s">
        <v>38</v>
      </c>
      <c r="F647" s="2">
        <v>21</v>
      </c>
      <c r="G647" s="2" t="s">
        <v>28</v>
      </c>
      <c r="H647">
        <v>83.34</v>
      </c>
      <c r="I647" s="3">
        <f>IF(ISBLANK(Table1[[#This Row],[Attendance (%)]]),AVERAGE(H647:H5645),Table1[[#This Row],[Attendance (%)]])</f>
        <v>83.34</v>
      </c>
      <c r="J647">
        <v>50.94</v>
      </c>
      <c r="K647">
        <v>89.26</v>
      </c>
      <c r="L647">
        <v>90.12</v>
      </c>
      <c r="M647" s="3">
        <f>IF(ISBLANK(Table1[[#This Row],[Assignments_Avg]]),AVERAGE(L647:L5645),Table1[[#This Row],[Assignments_Avg]])</f>
        <v>90.12</v>
      </c>
      <c r="N647">
        <v>76.569999999999993</v>
      </c>
      <c r="O647">
        <v>4.25</v>
      </c>
      <c r="P647">
        <v>58.07</v>
      </c>
      <c r="Q647">
        <v>88.61</v>
      </c>
      <c r="R647" s="2" t="s">
        <v>61</v>
      </c>
      <c r="S647" s="2" t="str">
        <f>IF(Table1[[#This Row],[Grade]]="F","Fail","Passes")</f>
        <v>Passes</v>
      </c>
      <c r="T647">
        <v>17.8</v>
      </c>
      <c r="U647" t="s">
        <v>30</v>
      </c>
      <c r="V647" t="s">
        <v>31</v>
      </c>
      <c r="W647" t="s">
        <v>69</v>
      </c>
      <c r="X647" t="str">
        <f>IF(ISBLANK(Table1[[#This Row],[Parent_Education_Level]]),"None",Table1[[#This Row],[Parent_Education_Level]])</f>
        <v>Bachelor's</v>
      </c>
      <c r="Y647" t="s">
        <v>48</v>
      </c>
      <c r="Z647">
        <v>2</v>
      </c>
      <c r="AA647">
        <v>7.6</v>
      </c>
    </row>
    <row r="648" spans="1:27" x14ac:dyDescent="0.35">
      <c r="A648" s="2" t="s">
        <v>1350</v>
      </c>
      <c r="B648" s="2" t="s">
        <v>42</v>
      </c>
      <c r="C648" s="2" t="s">
        <v>79</v>
      </c>
      <c r="D648" t="s">
        <v>1351</v>
      </c>
      <c r="E648" s="2" t="s">
        <v>38</v>
      </c>
      <c r="F648" s="2">
        <v>19</v>
      </c>
      <c r="G648" s="2" t="s">
        <v>51</v>
      </c>
      <c r="H648">
        <v>83.52</v>
      </c>
      <c r="I648" s="3">
        <f>IF(ISBLANK(Table1[[#This Row],[Attendance (%)]]),AVERAGE(H648:H5646),Table1[[#This Row],[Attendance (%)]])</f>
        <v>83.52</v>
      </c>
      <c r="J648">
        <v>75.83</v>
      </c>
      <c r="K648">
        <v>63.38</v>
      </c>
      <c r="L648">
        <v>74.069999999999993</v>
      </c>
      <c r="M648" s="3">
        <f>IF(ISBLANK(Table1[[#This Row],[Assignments_Avg]]),AVERAGE(L648:L5646),Table1[[#This Row],[Assignments_Avg]])</f>
        <v>74.069999999999993</v>
      </c>
      <c r="N648">
        <v>95.81</v>
      </c>
      <c r="O648">
        <v>8.57</v>
      </c>
      <c r="P648">
        <v>64.77</v>
      </c>
      <c r="Q648">
        <v>74.180000000000007</v>
      </c>
      <c r="R648" s="2" t="s">
        <v>46</v>
      </c>
      <c r="S648" s="2" t="str">
        <f>IF(Table1[[#This Row],[Grade]]="F","Fail","Passes")</f>
        <v>Passes</v>
      </c>
      <c r="T648">
        <v>10.5</v>
      </c>
      <c r="U648" t="s">
        <v>30</v>
      </c>
      <c r="V648" t="s">
        <v>31</v>
      </c>
      <c r="W648" t="s">
        <v>62</v>
      </c>
      <c r="X648" t="str">
        <f>IF(ISBLANK(Table1[[#This Row],[Parent_Education_Level]]),"None",Table1[[#This Row],[Parent_Education_Level]])</f>
        <v>PhD</v>
      </c>
      <c r="Y648" t="s">
        <v>48</v>
      </c>
      <c r="Z648">
        <v>10</v>
      </c>
      <c r="AA648">
        <v>4.5</v>
      </c>
    </row>
    <row r="649" spans="1:27" x14ac:dyDescent="0.35">
      <c r="A649" s="2" t="s">
        <v>1352</v>
      </c>
      <c r="B649" s="2" t="s">
        <v>120</v>
      </c>
      <c r="C649" s="2" t="s">
        <v>43</v>
      </c>
      <c r="D649" t="s">
        <v>1353</v>
      </c>
      <c r="E649" s="2" t="s">
        <v>38</v>
      </c>
      <c r="F649" s="2">
        <v>19</v>
      </c>
      <c r="G649" s="2" t="s">
        <v>57</v>
      </c>
      <c r="H649">
        <v>95.06</v>
      </c>
      <c r="I649" s="3">
        <f>IF(ISBLANK(Table1[[#This Row],[Attendance (%)]]),AVERAGE(H649:H5647),Table1[[#This Row],[Attendance (%)]])</f>
        <v>95.06</v>
      </c>
      <c r="J649">
        <v>81.59</v>
      </c>
      <c r="K649">
        <v>51.88</v>
      </c>
      <c r="L649">
        <v>91.05</v>
      </c>
      <c r="M649" s="3">
        <f>IF(ISBLANK(Table1[[#This Row],[Assignments_Avg]]),AVERAGE(L649:L5647),Table1[[#This Row],[Assignments_Avg]])</f>
        <v>91.05</v>
      </c>
      <c r="N649">
        <v>95.43</v>
      </c>
      <c r="O649">
        <v>5.63</v>
      </c>
      <c r="P649">
        <v>60.84</v>
      </c>
      <c r="Q649">
        <v>69.150000000000006</v>
      </c>
      <c r="R649" s="2" t="s">
        <v>39</v>
      </c>
      <c r="S649" s="2" t="str">
        <f>IF(Table1[[#This Row],[Grade]]="F","Fail","Passes")</f>
        <v>Passes</v>
      </c>
      <c r="T649">
        <v>28.7</v>
      </c>
      <c r="U649" t="s">
        <v>30</v>
      </c>
      <c r="V649" t="s">
        <v>31</v>
      </c>
      <c r="W649" t="s">
        <v>32</v>
      </c>
      <c r="X649" t="str">
        <f>IF(ISBLANK(Table1[[#This Row],[Parent_Education_Level]]),"None",Table1[[#This Row],[Parent_Education_Level]])</f>
        <v>High School</v>
      </c>
      <c r="Y649" t="s">
        <v>33</v>
      </c>
      <c r="Z649">
        <v>6</v>
      </c>
      <c r="AA649">
        <v>4.9000000000000004</v>
      </c>
    </row>
    <row r="650" spans="1:27" x14ac:dyDescent="0.35">
      <c r="A650" s="2" t="s">
        <v>1354</v>
      </c>
      <c r="B650" s="2" t="s">
        <v>59</v>
      </c>
      <c r="C650" s="2" t="s">
        <v>79</v>
      </c>
      <c r="D650" t="s">
        <v>1355</v>
      </c>
      <c r="E650" s="2" t="s">
        <v>38</v>
      </c>
      <c r="F650" s="2">
        <v>22</v>
      </c>
      <c r="G650" s="2" t="s">
        <v>57</v>
      </c>
      <c r="H650">
        <v>50.8</v>
      </c>
      <c r="I650" s="3">
        <f>IF(ISBLANK(Table1[[#This Row],[Attendance (%)]]),AVERAGE(H650:H5648),Table1[[#This Row],[Attendance (%)]])</f>
        <v>50.8</v>
      </c>
      <c r="J650">
        <v>68.11</v>
      </c>
      <c r="K650">
        <v>75.260000000000005</v>
      </c>
      <c r="L650">
        <v>91.23</v>
      </c>
      <c r="M650" s="3">
        <f>IF(ISBLANK(Table1[[#This Row],[Assignments_Avg]]),AVERAGE(L650:L5648),Table1[[#This Row],[Assignments_Avg]])</f>
        <v>91.23</v>
      </c>
      <c r="N650">
        <v>62.48</v>
      </c>
      <c r="O650">
        <v>0.45</v>
      </c>
      <c r="P650">
        <v>98.77</v>
      </c>
      <c r="Q650">
        <v>84.79</v>
      </c>
      <c r="R650" s="2" t="s">
        <v>46</v>
      </c>
      <c r="S650" s="2" t="str">
        <f>IF(Table1[[#This Row],[Grade]]="F","Fail","Passes")</f>
        <v>Passes</v>
      </c>
      <c r="T650">
        <v>22.8</v>
      </c>
      <c r="U650" t="s">
        <v>31</v>
      </c>
      <c r="V650" t="s">
        <v>31</v>
      </c>
      <c r="W650" t="s">
        <v>32</v>
      </c>
      <c r="X650" t="str">
        <f>IF(ISBLANK(Table1[[#This Row],[Parent_Education_Level]]),"None",Table1[[#This Row],[Parent_Education_Level]])</f>
        <v>High School</v>
      </c>
      <c r="Y650" t="s">
        <v>48</v>
      </c>
      <c r="Z650">
        <v>4</v>
      </c>
      <c r="AA650">
        <v>8.6</v>
      </c>
    </row>
    <row r="651" spans="1:27" x14ac:dyDescent="0.35">
      <c r="A651" s="2" t="s">
        <v>1356</v>
      </c>
      <c r="B651" s="2" t="s">
        <v>42</v>
      </c>
      <c r="C651" s="2" t="s">
        <v>43</v>
      </c>
      <c r="D651" t="s">
        <v>1357</v>
      </c>
      <c r="E651" s="2" t="s">
        <v>38</v>
      </c>
      <c r="F651" s="2">
        <v>20</v>
      </c>
      <c r="G651" s="2" t="s">
        <v>28</v>
      </c>
      <c r="I651" s="3">
        <f>IF(ISBLANK(Table1[[#This Row],[Attendance (%)]]),AVERAGE(H651:H5649),Table1[[#This Row],[Attendance (%)]])</f>
        <v>75.458609969167512</v>
      </c>
      <c r="J651">
        <v>45.86</v>
      </c>
      <c r="K651">
        <v>89.58</v>
      </c>
      <c r="L651">
        <v>65.86</v>
      </c>
      <c r="M651" s="3">
        <f>IF(ISBLANK(Table1[[#This Row],[Assignments_Avg]]),AVERAGE(L651:L5649),Table1[[#This Row],[Assignments_Avg]])</f>
        <v>65.86</v>
      </c>
      <c r="N651">
        <v>85.98</v>
      </c>
      <c r="O651">
        <v>8.02</v>
      </c>
      <c r="P651">
        <v>68.150000000000006</v>
      </c>
      <c r="Q651">
        <v>79.849999999999994</v>
      </c>
      <c r="R651" s="2" t="s">
        <v>39</v>
      </c>
      <c r="S651" s="2" t="str">
        <f>IF(Table1[[#This Row],[Grade]]="F","Fail","Passes")</f>
        <v>Passes</v>
      </c>
      <c r="T651">
        <v>23.9</v>
      </c>
      <c r="U651" t="s">
        <v>30</v>
      </c>
      <c r="V651" t="s">
        <v>31</v>
      </c>
      <c r="W651" t="s">
        <v>32</v>
      </c>
      <c r="X651" t="str">
        <f>IF(ISBLANK(Table1[[#This Row],[Parent_Education_Level]]),"None",Table1[[#This Row],[Parent_Education_Level]])</f>
        <v>High School</v>
      </c>
      <c r="Y651" t="s">
        <v>48</v>
      </c>
      <c r="Z651">
        <v>9</v>
      </c>
      <c r="AA651">
        <v>4.0999999999999996</v>
      </c>
    </row>
    <row r="652" spans="1:27" x14ac:dyDescent="0.35">
      <c r="A652" s="2" t="s">
        <v>1358</v>
      </c>
      <c r="B652" s="2" t="s">
        <v>24</v>
      </c>
      <c r="C652" s="2" t="s">
        <v>55</v>
      </c>
      <c r="D652" t="s">
        <v>1359</v>
      </c>
      <c r="E652" s="2" t="s">
        <v>27</v>
      </c>
      <c r="F652" s="2">
        <v>19</v>
      </c>
      <c r="G652" s="2" t="s">
        <v>45</v>
      </c>
      <c r="H652">
        <v>76.05</v>
      </c>
      <c r="I652" s="3">
        <f>IF(ISBLANK(Table1[[#This Row],[Attendance (%)]]),AVERAGE(H652:H5650),Table1[[#This Row],[Attendance (%)]])</f>
        <v>76.05</v>
      </c>
      <c r="J652">
        <v>68.12</v>
      </c>
      <c r="K652">
        <v>42.93</v>
      </c>
      <c r="L652">
        <v>50.22</v>
      </c>
      <c r="M652" s="3">
        <f>IF(ISBLANK(Table1[[#This Row],[Assignments_Avg]]),AVERAGE(L652:L5650),Table1[[#This Row],[Assignments_Avg]])</f>
        <v>50.22</v>
      </c>
      <c r="N652">
        <v>51.51</v>
      </c>
      <c r="O652">
        <v>0.55000000000000004</v>
      </c>
      <c r="P652">
        <v>88.07</v>
      </c>
      <c r="Q652">
        <v>53.91</v>
      </c>
      <c r="R652" s="2" t="s">
        <v>39</v>
      </c>
      <c r="S652" s="2" t="str">
        <f>IF(Table1[[#This Row],[Grade]]="F","Fail","Passes")</f>
        <v>Passes</v>
      </c>
      <c r="T652">
        <v>22.6</v>
      </c>
      <c r="U652" t="s">
        <v>30</v>
      </c>
      <c r="V652" t="s">
        <v>31</v>
      </c>
      <c r="W652" t="s">
        <v>40</v>
      </c>
      <c r="X652" t="str">
        <f>IF(ISBLANK(Table1[[#This Row],[Parent_Education_Level]]),"None",Table1[[#This Row],[Parent_Education_Level]])</f>
        <v>None</v>
      </c>
      <c r="Y652" t="s">
        <v>48</v>
      </c>
      <c r="Z652">
        <v>8</v>
      </c>
      <c r="AA652">
        <v>6</v>
      </c>
    </row>
    <row r="653" spans="1:27" x14ac:dyDescent="0.35">
      <c r="A653" s="2" t="s">
        <v>1360</v>
      </c>
      <c r="B653" s="2" t="s">
        <v>59</v>
      </c>
      <c r="C653" s="2" t="s">
        <v>25</v>
      </c>
      <c r="D653" t="s">
        <v>1361</v>
      </c>
      <c r="E653" s="2" t="s">
        <v>27</v>
      </c>
      <c r="F653" s="2">
        <v>20</v>
      </c>
      <c r="G653" s="2" t="s">
        <v>51</v>
      </c>
      <c r="H653">
        <v>81.069999999999993</v>
      </c>
      <c r="I653" s="3">
        <f>IF(ISBLANK(Table1[[#This Row],[Attendance (%)]]),AVERAGE(H653:H5651),Table1[[#This Row],[Attendance (%)]])</f>
        <v>81.069999999999993</v>
      </c>
      <c r="J653">
        <v>44.89</v>
      </c>
      <c r="K653">
        <v>75.819999999999993</v>
      </c>
      <c r="L653">
        <v>95.56</v>
      </c>
      <c r="M653" s="3">
        <f>IF(ISBLANK(Table1[[#This Row],[Assignments_Avg]]),AVERAGE(L653:L5651),Table1[[#This Row],[Assignments_Avg]])</f>
        <v>95.56</v>
      </c>
      <c r="N653">
        <v>56.59</v>
      </c>
      <c r="O653">
        <v>9.34</v>
      </c>
      <c r="P653">
        <v>90.25</v>
      </c>
      <c r="Q653">
        <v>65.64</v>
      </c>
      <c r="R653" s="2" t="s">
        <v>77</v>
      </c>
      <c r="S653" s="2" t="str">
        <f>IF(Table1[[#This Row],[Grade]]="F","Fail","Passes")</f>
        <v>Passes</v>
      </c>
      <c r="T653">
        <v>21.6</v>
      </c>
      <c r="U653" t="s">
        <v>30</v>
      </c>
      <c r="V653" t="s">
        <v>31</v>
      </c>
      <c r="W653" t="s">
        <v>40</v>
      </c>
      <c r="X653" t="str">
        <f>IF(ISBLANK(Table1[[#This Row],[Parent_Education_Level]]),"None",Table1[[#This Row],[Parent_Education_Level]])</f>
        <v>None</v>
      </c>
      <c r="Y653" t="s">
        <v>52</v>
      </c>
      <c r="Z653">
        <v>6</v>
      </c>
      <c r="AA653">
        <v>5.0999999999999996</v>
      </c>
    </row>
    <row r="654" spans="1:27" x14ac:dyDescent="0.35">
      <c r="A654" s="2" t="s">
        <v>1362</v>
      </c>
      <c r="B654" s="2" t="s">
        <v>24</v>
      </c>
      <c r="C654" s="2" t="s">
        <v>94</v>
      </c>
      <c r="D654" t="s">
        <v>1363</v>
      </c>
      <c r="E654" s="2" t="s">
        <v>38</v>
      </c>
      <c r="F654" s="2">
        <v>24</v>
      </c>
      <c r="G654" s="2" t="s">
        <v>45</v>
      </c>
      <c r="H654">
        <v>54.57</v>
      </c>
      <c r="I654" s="3">
        <f>IF(ISBLANK(Table1[[#This Row],[Attendance (%)]]),AVERAGE(H654:H5652),Table1[[#This Row],[Attendance (%)]])</f>
        <v>54.57</v>
      </c>
      <c r="J654">
        <v>80.930000000000007</v>
      </c>
      <c r="K654">
        <v>78.59</v>
      </c>
      <c r="M654" s="3">
        <f>IF(ISBLANK(Table1[[#This Row],[Assignments_Avg]]),AVERAGE(L654:L5652),Table1[[#This Row],[Assignments_Avg]])</f>
        <v>74.82585390946501</v>
      </c>
      <c r="N654">
        <v>74.97</v>
      </c>
      <c r="O654">
        <v>2.12</v>
      </c>
      <c r="P654">
        <v>69.3</v>
      </c>
      <c r="Q654">
        <v>98.93</v>
      </c>
      <c r="R654" s="2" t="s">
        <v>29</v>
      </c>
      <c r="S654" s="2" t="str">
        <f>IF(Table1[[#This Row],[Grade]]="F","Fail","Passes")</f>
        <v>Fail</v>
      </c>
      <c r="T654">
        <v>8.5</v>
      </c>
      <c r="U654" t="s">
        <v>30</v>
      </c>
      <c r="V654" t="s">
        <v>31</v>
      </c>
      <c r="W654" t="s">
        <v>69</v>
      </c>
      <c r="X654" t="str">
        <f>IF(ISBLANK(Table1[[#This Row],[Parent_Education_Level]]),"None",Table1[[#This Row],[Parent_Education_Level]])</f>
        <v>Bachelor's</v>
      </c>
      <c r="Y654" t="s">
        <v>33</v>
      </c>
      <c r="Z654">
        <v>2</v>
      </c>
      <c r="AA654">
        <v>7.9</v>
      </c>
    </row>
    <row r="655" spans="1:27" x14ac:dyDescent="0.35">
      <c r="A655" s="2" t="s">
        <v>1364</v>
      </c>
      <c r="B655" s="2" t="s">
        <v>42</v>
      </c>
      <c r="C655" s="2" t="s">
        <v>94</v>
      </c>
      <c r="D655" t="s">
        <v>1365</v>
      </c>
      <c r="E655" s="2" t="s">
        <v>27</v>
      </c>
      <c r="F655" s="2">
        <v>18</v>
      </c>
      <c r="G655" s="2" t="s">
        <v>28</v>
      </c>
      <c r="H655">
        <v>71.63</v>
      </c>
      <c r="I655" s="3">
        <f>IF(ISBLANK(Table1[[#This Row],[Attendance (%)]]),AVERAGE(H655:H5653),Table1[[#This Row],[Attendance (%)]])</f>
        <v>71.63</v>
      </c>
      <c r="J655">
        <v>87.42</v>
      </c>
      <c r="K655">
        <v>76.14</v>
      </c>
      <c r="L655">
        <v>55.36</v>
      </c>
      <c r="M655" s="3">
        <f>IF(ISBLANK(Table1[[#This Row],[Assignments_Avg]]),AVERAGE(L655:L5653),Table1[[#This Row],[Assignments_Avg]])</f>
        <v>55.36</v>
      </c>
      <c r="N655">
        <v>61.44</v>
      </c>
      <c r="O655">
        <v>4.88</v>
      </c>
      <c r="P655">
        <v>84.13</v>
      </c>
      <c r="Q655">
        <v>74.17</v>
      </c>
      <c r="R655" s="2" t="s">
        <v>29</v>
      </c>
      <c r="S655" s="2" t="str">
        <f>IF(Table1[[#This Row],[Grade]]="F","Fail","Passes")</f>
        <v>Fail</v>
      </c>
      <c r="T655">
        <v>29.9</v>
      </c>
      <c r="U655" t="s">
        <v>30</v>
      </c>
      <c r="V655" t="s">
        <v>31</v>
      </c>
      <c r="W655" t="s">
        <v>47</v>
      </c>
      <c r="X655" t="str">
        <f>IF(ISBLANK(Table1[[#This Row],[Parent_Education_Level]]),"None",Table1[[#This Row],[Parent_Education_Level]])</f>
        <v>Master's</v>
      </c>
      <c r="Y655" t="s">
        <v>33</v>
      </c>
      <c r="Z655">
        <v>3</v>
      </c>
      <c r="AA655">
        <v>8.3000000000000007</v>
      </c>
    </row>
    <row r="656" spans="1:27" x14ac:dyDescent="0.35">
      <c r="A656" s="2" t="s">
        <v>1366</v>
      </c>
      <c r="B656" s="2" t="s">
        <v>97</v>
      </c>
      <c r="C656" s="2" t="s">
        <v>25</v>
      </c>
      <c r="D656" t="s">
        <v>1367</v>
      </c>
      <c r="E656" s="2" t="s">
        <v>38</v>
      </c>
      <c r="F656" s="2">
        <v>21</v>
      </c>
      <c r="G656" s="2" t="s">
        <v>28</v>
      </c>
      <c r="H656">
        <v>61.37</v>
      </c>
      <c r="I656" s="3">
        <f>IF(ISBLANK(Table1[[#This Row],[Attendance (%)]]),AVERAGE(H656:H5654),Table1[[#This Row],[Attendance (%)]])</f>
        <v>61.37</v>
      </c>
      <c r="J656">
        <v>97.74</v>
      </c>
      <c r="K656">
        <v>79</v>
      </c>
      <c r="L656">
        <v>85.09</v>
      </c>
      <c r="M656" s="3">
        <f>IF(ISBLANK(Table1[[#This Row],[Assignments_Avg]]),AVERAGE(L656:L5654),Table1[[#This Row],[Assignments_Avg]])</f>
        <v>85.09</v>
      </c>
      <c r="N656">
        <v>89.91</v>
      </c>
      <c r="O656">
        <v>0.72</v>
      </c>
      <c r="P656">
        <v>55.39</v>
      </c>
      <c r="Q656">
        <v>71.209999999999994</v>
      </c>
      <c r="R656" s="2" t="s">
        <v>77</v>
      </c>
      <c r="S656" s="2" t="str">
        <f>IF(Table1[[#This Row],[Grade]]="F","Fail","Passes")</f>
        <v>Passes</v>
      </c>
      <c r="T656">
        <v>21.4</v>
      </c>
      <c r="U656" t="s">
        <v>30</v>
      </c>
      <c r="V656" t="s">
        <v>31</v>
      </c>
      <c r="W656" t="s">
        <v>40</v>
      </c>
      <c r="X656" t="str">
        <f>IF(ISBLANK(Table1[[#This Row],[Parent_Education_Level]]),"None",Table1[[#This Row],[Parent_Education_Level]])</f>
        <v>None</v>
      </c>
      <c r="Y656" t="s">
        <v>48</v>
      </c>
      <c r="Z656">
        <v>2</v>
      </c>
      <c r="AA656">
        <v>5.2</v>
      </c>
    </row>
    <row r="657" spans="1:27" x14ac:dyDescent="0.35">
      <c r="A657" s="2" t="s">
        <v>1368</v>
      </c>
      <c r="B657" s="2" t="s">
        <v>42</v>
      </c>
      <c r="C657" s="2" t="s">
        <v>94</v>
      </c>
      <c r="D657" t="s">
        <v>1369</v>
      </c>
      <c r="E657" s="2" t="s">
        <v>38</v>
      </c>
      <c r="F657" s="2">
        <v>22</v>
      </c>
      <c r="G657" s="2" t="s">
        <v>45</v>
      </c>
      <c r="H657">
        <v>62.71</v>
      </c>
      <c r="I657" s="3">
        <f>IF(ISBLANK(Table1[[#This Row],[Attendance (%)]]),AVERAGE(H657:H5655),Table1[[#This Row],[Attendance (%)]])</f>
        <v>62.71</v>
      </c>
      <c r="J657">
        <v>48.93</v>
      </c>
      <c r="K657">
        <v>77.88</v>
      </c>
      <c r="L657">
        <v>51</v>
      </c>
      <c r="M657" s="3">
        <f>IF(ISBLANK(Table1[[#This Row],[Assignments_Avg]]),AVERAGE(L657:L5655),Table1[[#This Row],[Assignments_Avg]])</f>
        <v>51</v>
      </c>
      <c r="N657">
        <v>96.55</v>
      </c>
      <c r="O657">
        <v>5.62</v>
      </c>
      <c r="P657">
        <v>69.849999999999994</v>
      </c>
      <c r="Q657">
        <v>57.5</v>
      </c>
      <c r="R657" s="2" t="s">
        <v>77</v>
      </c>
      <c r="S657" s="2" t="str">
        <f>IF(Table1[[#This Row],[Grade]]="F","Fail","Passes")</f>
        <v>Passes</v>
      </c>
      <c r="T657">
        <v>27.4</v>
      </c>
      <c r="U657" t="s">
        <v>30</v>
      </c>
      <c r="V657" t="s">
        <v>31</v>
      </c>
      <c r="W657" t="s">
        <v>69</v>
      </c>
      <c r="X657" t="str">
        <f>IF(ISBLANK(Table1[[#This Row],[Parent_Education_Level]]),"None",Table1[[#This Row],[Parent_Education_Level]])</f>
        <v>Bachelor's</v>
      </c>
      <c r="Y657" t="s">
        <v>33</v>
      </c>
      <c r="Z657">
        <v>6</v>
      </c>
      <c r="AA657">
        <v>6.9</v>
      </c>
    </row>
    <row r="658" spans="1:27" x14ac:dyDescent="0.35">
      <c r="A658" s="2" t="s">
        <v>1370</v>
      </c>
      <c r="B658" s="2" t="s">
        <v>24</v>
      </c>
      <c r="C658" s="2" t="s">
        <v>79</v>
      </c>
      <c r="D658" t="s">
        <v>1371</v>
      </c>
      <c r="E658" s="2" t="s">
        <v>27</v>
      </c>
      <c r="F658" s="2">
        <v>21</v>
      </c>
      <c r="G658" s="2" t="s">
        <v>28</v>
      </c>
      <c r="H658">
        <v>75.2</v>
      </c>
      <c r="I658" s="3">
        <f>IF(ISBLANK(Table1[[#This Row],[Attendance (%)]]),AVERAGE(H658:H5656),Table1[[#This Row],[Attendance (%)]])</f>
        <v>75.2</v>
      </c>
      <c r="J658">
        <v>71.95</v>
      </c>
      <c r="K658">
        <v>47.82</v>
      </c>
      <c r="L658">
        <v>51.39</v>
      </c>
      <c r="M658" s="3">
        <f>IF(ISBLANK(Table1[[#This Row],[Assignments_Avg]]),AVERAGE(L658:L5656),Table1[[#This Row],[Assignments_Avg]])</f>
        <v>51.39</v>
      </c>
      <c r="N658">
        <v>50.22</v>
      </c>
      <c r="O658">
        <v>4.97</v>
      </c>
      <c r="P658">
        <v>98.37</v>
      </c>
      <c r="Q658">
        <v>91.95</v>
      </c>
      <c r="R658" s="2" t="s">
        <v>77</v>
      </c>
      <c r="S658" s="2" t="str">
        <f>IF(Table1[[#This Row],[Grade]]="F","Fail","Passes")</f>
        <v>Passes</v>
      </c>
      <c r="T658">
        <v>17.600000000000001</v>
      </c>
      <c r="U658" t="s">
        <v>30</v>
      </c>
      <c r="V658" t="s">
        <v>31</v>
      </c>
      <c r="X658" t="str">
        <f>IF(ISBLANK(Table1[[#This Row],[Parent_Education_Level]]),"None",Table1[[#This Row],[Parent_Education_Level]])</f>
        <v>None</v>
      </c>
      <c r="Y658" t="s">
        <v>33</v>
      </c>
      <c r="Z658">
        <v>4</v>
      </c>
      <c r="AA658">
        <v>8.1999999999999993</v>
      </c>
    </row>
    <row r="659" spans="1:27" x14ac:dyDescent="0.35">
      <c r="A659" s="2" t="s">
        <v>1372</v>
      </c>
      <c r="B659" s="2" t="s">
        <v>54</v>
      </c>
      <c r="C659" s="2" t="s">
        <v>55</v>
      </c>
      <c r="D659" t="s">
        <v>1373</v>
      </c>
      <c r="E659" s="2" t="s">
        <v>38</v>
      </c>
      <c r="F659" s="2">
        <v>22</v>
      </c>
      <c r="G659" s="2" t="s">
        <v>57</v>
      </c>
      <c r="H659">
        <v>90.62</v>
      </c>
      <c r="I659" s="3">
        <f>IF(ISBLANK(Table1[[#This Row],[Attendance (%)]]),AVERAGE(H659:H5657),Table1[[#This Row],[Attendance (%)]])</f>
        <v>90.62</v>
      </c>
      <c r="J659">
        <v>74.05</v>
      </c>
      <c r="K659">
        <v>54.1</v>
      </c>
      <c r="M659" s="3">
        <f>IF(ISBLANK(Table1[[#This Row],[Assignments_Avg]]),AVERAGE(L659:L5657),Table1[[#This Row],[Assignments_Avg]])</f>
        <v>74.840391349124602</v>
      </c>
      <c r="N659">
        <v>61.65</v>
      </c>
      <c r="O659">
        <v>4.0999999999999996</v>
      </c>
      <c r="P659">
        <v>58.43</v>
      </c>
      <c r="Q659">
        <v>56.67</v>
      </c>
      <c r="R659" s="2" t="s">
        <v>61</v>
      </c>
      <c r="S659" s="2" t="str">
        <f>IF(Table1[[#This Row],[Grade]]="F","Fail","Passes")</f>
        <v>Passes</v>
      </c>
      <c r="T659">
        <v>12.1</v>
      </c>
      <c r="U659" t="s">
        <v>31</v>
      </c>
      <c r="V659" t="s">
        <v>30</v>
      </c>
      <c r="W659" t="s">
        <v>47</v>
      </c>
      <c r="X659" t="str">
        <f>IF(ISBLANK(Table1[[#This Row],[Parent_Education_Level]]),"None",Table1[[#This Row],[Parent_Education_Level]])</f>
        <v>Master's</v>
      </c>
      <c r="Y659" t="s">
        <v>33</v>
      </c>
      <c r="Z659">
        <v>1</v>
      </c>
      <c r="AA659">
        <v>7</v>
      </c>
    </row>
    <row r="660" spans="1:27" x14ac:dyDescent="0.35">
      <c r="A660" s="2" t="s">
        <v>1374</v>
      </c>
      <c r="B660" s="2" t="s">
        <v>35</v>
      </c>
      <c r="C660" s="2" t="s">
        <v>55</v>
      </c>
      <c r="D660" t="s">
        <v>1375</v>
      </c>
      <c r="E660" s="2" t="s">
        <v>38</v>
      </c>
      <c r="F660" s="2">
        <v>18</v>
      </c>
      <c r="G660" s="2" t="s">
        <v>57</v>
      </c>
      <c r="H660">
        <v>87.19</v>
      </c>
      <c r="I660" s="3">
        <f>IF(ISBLANK(Table1[[#This Row],[Attendance (%)]]),AVERAGE(H660:H5658),Table1[[#This Row],[Attendance (%)]])</f>
        <v>87.19</v>
      </c>
      <c r="J660">
        <v>95.35</v>
      </c>
      <c r="K660">
        <v>77.14</v>
      </c>
      <c r="L660">
        <v>54.8</v>
      </c>
      <c r="M660" s="3">
        <f>IF(ISBLANK(Table1[[#This Row],[Assignments_Avg]]),AVERAGE(L660:L5658),Table1[[#This Row],[Assignments_Avg]])</f>
        <v>54.8</v>
      </c>
      <c r="N660">
        <v>71.98</v>
      </c>
      <c r="O660">
        <v>0.36</v>
      </c>
      <c r="P660">
        <v>69.290000000000006</v>
      </c>
      <c r="Q660">
        <v>55.25</v>
      </c>
      <c r="R660" s="2" t="s">
        <v>39</v>
      </c>
      <c r="S660" s="2" t="str">
        <f>IF(Table1[[#This Row],[Grade]]="F","Fail","Passes")</f>
        <v>Passes</v>
      </c>
      <c r="T660">
        <v>15.9</v>
      </c>
      <c r="U660" t="s">
        <v>30</v>
      </c>
      <c r="V660" t="s">
        <v>31</v>
      </c>
      <c r="W660" t="s">
        <v>40</v>
      </c>
      <c r="X660" t="str">
        <f>IF(ISBLANK(Table1[[#This Row],[Parent_Education_Level]]),"None",Table1[[#This Row],[Parent_Education_Level]])</f>
        <v>None</v>
      </c>
      <c r="Y660" t="s">
        <v>52</v>
      </c>
      <c r="Z660">
        <v>9</v>
      </c>
      <c r="AA660">
        <v>7</v>
      </c>
    </row>
    <row r="661" spans="1:27" x14ac:dyDescent="0.35">
      <c r="A661" s="2" t="s">
        <v>1376</v>
      </c>
      <c r="B661" s="2" t="s">
        <v>71</v>
      </c>
      <c r="C661" s="2" t="s">
        <v>25</v>
      </c>
      <c r="D661" t="s">
        <v>1377</v>
      </c>
      <c r="E661" s="2" t="s">
        <v>38</v>
      </c>
      <c r="F661" s="2">
        <v>21</v>
      </c>
      <c r="G661" s="2" t="s">
        <v>57</v>
      </c>
      <c r="I661" s="3">
        <f>IF(ISBLANK(Table1[[#This Row],[Attendance (%)]]),AVERAGE(H661:H5659),Table1[[#This Row],[Attendance (%)]])</f>
        <v>75.463430337368024</v>
      </c>
      <c r="J661">
        <v>77.64</v>
      </c>
      <c r="K661">
        <v>41.06</v>
      </c>
      <c r="L661">
        <v>98.22</v>
      </c>
      <c r="M661" s="3">
        <f>IF(ISBLANK(Table1[[#This Row],[Assignments_Avg]]),AVERAGE(L661:L5659),Table1[[#This Row],[Assignments_Avg]])</f>
        <v>98.22</v>
      </c>
      <c r="N661">
        <v>78.150000000000006</v>
      </c>
      <c r="O661">
        <v>8.7899999999999991</v>
      </c>
      <c r="P661">
        <v>89.53</v>
      </c>
      <c r="Q661">
        <v>71.95</v>
      </c>
      <c r="R661" s="2" t="s">
        <v>61</v>
      </c>
      <c r="S661" s="2" t="str">
        <f>IF(Table1[[#This Row],[Grade]]="F","Fail","Passes")</f>
        <v>Passes</v>
      </c>
      <c r="T661">
        <v>15</v>
      </c>
      <c r="U661" t="s">
        <v>30</v>
      </c>
      <c r="V661" t="s">
        <v>31</v>
      </c>
      <c r="W661" t="s">
        <v>62</v>
      </c>
      <c r="X661" t="str">
        <f>IF(ISBLANK(Table1[[#This Row],[Parent_Education_Level]]),"None",Table1[[#This Row],[Parent_Education_Level]])</f>
        <v>PhD</v>
      </c>
      <c r="Y661" t="s">
        <v>48</v>
      </c>
      <c r="Z661">
        <v>6</v>
      </c>
      <c r="AA661">
        <v>6.1</v>
      </c>
    </row>
    <row r="662" spans="1:27" x14ac:dyDescent="0.35">
      <c r="A662" s="2" t="s">
        <v>1378</v>
      </c>
      <c r="B662" s="2" t="s">
        <v>59</v>
      </c>
      <c r="C662" s="2" t="s">
        <v>94</v>
      </c>
      <c r="D662" t="s">
        <v>1379</v>
      </c>
      <c r="E662" s="2" t="s">
        <v>27</v>
      </c>
      <c r="F662" s="2">
        <v>18</v>
      </c>
      <c r="G662" s="2" t="s">
        <v>45</v>
      </c>
      <c r="H662">
        <v>76.97</v>
      </c>
      <c r="I662" s="3">
        <f>IF(ISBLANK(Table1[[#This Row],[Attendance (%)]]),AVERAGE(H662:H5660),Table1[[#This Row],[Attendance (%)]])</f>
        <v>76.97</v>
      </c>
      <c r="J662">
        <v>48.73</v>
      </c>
      <c r="K662">
        <v>78.08</v>
      </c>
      <c r="L662">
        <v>94.69</v>
      </c>
      <c r="M662" s="3">
        <f>IF(ISBLANK(Table1[[#This Row],[Assignments_Avg]]),AVERAGE(L662:L5660),Table1[[#This Row],[Assignments_Avg]])</f>
        <v>94.69</v>
      </c>
      <c r="N662">
        <v>95.8</v>
      </c>
      <c r="O662">
        <v>8.0299999999999994</v>
      </c>
      <c r="P662">
        <v>83.27</v>
      </c>
      <c r="Q662">
        <v>71.83</v>
      </c>
      <c r="R662" s="2" t="s">
        <v>39</v>
      </c>
      <c r="S662" s="2" t="str">
        <f>IF(Table1[[#This Row],[Grade]]="F","Fail","Passes")</f>
        <v>Passes</v>
      </c>
      <c r="T662">
        <v>5.4</v>
      </c>
      <c r="U662" t="s">
        <v>30</v>
      </c>
      <c r="V662" t="s">
        <v>31</v>
      </c>
      <c r="W662" t="s">
        <v>47</v>
      </c>
      <c r="X662" t="str">
        <f>IF(ISBLANK(Table1[[#This Row],[Parent_Education_Level]]),"None",Table1[[#This Row],[Parent_Education_Level]])</f>
        <v>Master's</v>
      </c>
      <c r="Y662" t="s">
        <v>48</v>
      </c>
      <c r="Z662">
        <v>2</v>
      </c>
      <c r="AA662">
        <v>7.3</v>
      </c>
    </row>
    <row r="663" spans="1:27" x14ac:dyDescent="0.35">
      <c r="A663" s="2" t="s">
        <v>1380</v>
      </c>
      <c r="B663" s="2" t="s">
        <v>54</v>
      </c>
      <c r="C663" s="2" t="s">
        <v>79</v>
      </c>
      <c r="D663" t="s">
        <v>1381</v>
      </c>
      <c r="E663" s="2" t="s">
        <v>27</v>
      </c>
      <c r="F663" s="2">
        <v>22</v>
      </c>
      <c r="G663" s="2" t="s">
        <v>57</v>
      </c>
      <c r="H663">
        <v>71.37</v>
      </c>
      <c r="I663" s="3">
        <f>IF(ISBLANK(Table1[[#This Row],[Attendance (%)]]),AVERAGE(H663:H5661),Table1[[#This Row],[Attendance (%)]])</f>
        <v>71.37</v>
      </c>
      <c r="J663">
        <v>66.180000000000007</v>
      </c>
      <c r="K663">
        <v>79.92</v>
      </c>
      <c r="L663">
        <v>82.49</v>
      </c>
      <c r="M663" s="3">
        <f>IF(ISBLANK(Table1[[#This Row],[Assignments_Avg]]),AVERAGE(L663:L5661),Table1[[#This Row],[Assignments_Avg]])</f>
        <v>82.49</v>
      </c>
      <c r="N663">
        <v>94.59</v>
      </c>
      <c r="O663">
        <v>6.33</v>
      </c>
      <c r="P663">
        <v>81.58</v>
      </c>
      <c r="Q663">
        <v>99.07</v>
      </c>
      <c r="R663" s="2" t="s">
        <v>46</v>
      </c>
      <c r="S663" s="2" t="str">
        <f>IF(Table1[[#This Row],[Grade]]="F","Fail","Passes")</f>
        <v>Passes</v>
      </c>
      <c r="T663">
        <v>21.9</v>
      </c>
      <c r="U663" t="s">
        <v>31</v>
      </c>
      <c r="V663" t="s">
        <v>31</v>
      </c>
      <c r="W663" t="s">
        <v>47</v>
      </c>
      <c r="X663" t="str">
        <f>IF(ISBLANK(Table1[[#This Row],[Parent_Education_Level]]),"None",Table1[[#This Row],[Parent_Education_Level]])</f>
        <v>Master's</v>
      </c>
      <c r="Y663" t="s">
        <v>33</v>
      </c>
      <c r="Z663">
        <v>3</v>
      </c>
      <c r="AA663">
        <v>8.8000000000000007</v>
      </c>
    </row>
    <row r="664" spans="1:27" x14ac:dyDescent="0.35">
      <c r="A664" s="2" t="s">
        <v>1382</v>
      </c>
      <c r="B664" s="2" t="s">
        <v>42</v>
      </c>
      <c r="C664" s="2" t="s">
        <v>55</v>
      </c>
      <c r="D664" t="s">
        <v>1383</v>
      </c>
      <c r="E664" s="2" t="s">
        <v>27</v>
      </c>
      <c r="F664" s="2">
        <v>19</v>
      </c>
      <c r="G664" s="2" t="s">
        <v>57</v>
      </c>
      <c r="H664">
        <v>98.64</v>
      </c>
      <c r="I664" s="3">
        <f>IF(ISBLANK(Table1[[#This Row],[Attendance (%)]]),AVERAGE(H664:H5662),Table1[[#This Row],[Attendance (%)]])</f>
        <v>98.64</v>
      </c>
      <c r="J664">
        <v>79.290000000000006</v>
      </c>
      <c r="K664">
        <v>54.35</v>
      </c>
      <c r="L664">
        <v>53.19</v>
      </c>
      <c r="M664" s="3">
        <f>IF(ISBLANK(Table1[[#This Row],[Assignments_Avg]]),AVERAGE(L664:L5662),Table1[[#This Row],[Assignments_Avg]])</f>
        <v>53.19</v>
      </c>
      <c r="N664">
        <v>81.86</v>
      </c>
      <c r="O664">
        <v>5.72</v>
      </c>
      <c r="P664">
        <v>92.66</v>
      </c>
      <c r="Q664">
        <v>56.38</v>
      </c>
      <c r="R664" s="2" t="s">
        <v>39</v>
      </c>
      <c r="S664" s="2" t="str">
        <f>IF(Table1[[#This Row],[Grade]]="F","Fail","Passes")</f>
        <v>Passes</v>
      </c>
      <c r="T664">
        <v>23.4</v>
      </c>
      <c r="U664" t="s">
        <v>31</v>
      </c>
      <c r="V664" t="s">
        <v>31</v>
      </c>
      <c r="W664" t="s">
        <v>40</v>
      </c>
      <c r="X664" t="str">
        <f>IF(ISBLANK(Table1[[#This Row],[Parent_Education_Level]]),"None",Table1[[#This Row],[Parent_Education_Level]])</f>
        <v>None</v>
      </c>
      <c r="Y664" t="s">
        <v>52</v>
      </c>
      <c r="Z664">
        <v>8</v>
      </c>
      <c r="AA664">
        <v>5.5</v>
      </c>
    </row>
    <row r="665" spans="1:27" x14ac:dyDescent="0.35">
      <c r="A665" s="2" t="s">
        <v>1384</v>
      </c>
      <c r="B665" s="2" t="s">
        <v>97</v>
      </c>
      <c r="C665" s="2" t="s">
        <v>55</v>
      </c>
      <c r="D665" t="s">
        <v>1385</v>
      </c>
      <c r="E665" s="2" t="s">
        <v>27</v>
      </c>
      <c r="F665" s="2">
        <v>24</v>
      </c>
      <c r="G665" s="2" t="s">
        <v>57</v>
      </c>
      <c r="H665">
        <v>78.010000000000005</v>
      </c>
      <c r="I665" s="3">
        <f>IF(ISBLANK(Table1[[#This Row],[Attendance (%)]]),AVERAGE(H665:H5663),Table1[[#This Row],[Attendance (%)]])</f>
        <v>78.010000000000005</v>
      </c>
      <c r="J665">
        <v>82.02</v>
      </c>
      <c r="K665">
        <v>75.89</v>
      </c>
      <c r="L665">
        <v>66.239999999999995</v>
      </c>
      <c r="M665" s="3">
        <f>IF(ISBLANK(Table1[[#This Row],[Assignments_Avg]]),AVERAGE(L665:L5663),Table1[[#This Row],[Assignments_Avg]])</f>
        <v>66.239999999999995</v>
      </c>
      <c r="N665">
        <v>62.87</v>
      </c>
      <c r="O665">
        <v>6.95</v>
      </c>
      <c r="P665">
        <v>51.45</v>
      </c>
      <c r="Q665">
        <v>74.19</v>
      </c>
      <c r="R665" s="2" t="s">
        <v>46</v>
      </c>
      <c r="S665" s="2" t="str">
        <f>IF(Table1[[#This Row],[Grade]]="F","Fail","Passes")</f>
        <v>Passes</v>
      </c>
      <c r="T665">
        <v>6</v>
      </c>
      <c r="U665" t="s">
        <v>30</v>
      </c>
      <c r="V665" t="s">
        <v>31</v>
      </c>
      <c r="W665" t="s">
        <v>40</v>
      </c>
      <c r="X665" t="str">
        <f>IF(ISBLANK(Table1[[#This Row],[Parent_Education_Level]]),"None",Table1[[#This Row],[Parent_Education_Level]])</f>
        <v>None</v>
      </c>
      <c r="Y665" t="s">
        <v>33</v>
      </c>
      <c r="Z665">
        <v>9</v>
      </c>
      <c r="AA665">
        <v>5</v>
      </c>
    </row>
    <row r="666" spans="1:27" x14ac:dyDescent="0.35">
      <c r="A666" s="2" t="s">
        <v>1386</v>
      </c>
      <c r="B666" s="2" t="s">
        <v>120</v>
      </c>
      <c r="C666" s="2" t="s">
        <v>36</v>
      </c>
      <c r="D666" t="s">
        <v>1387</v>
      </c>
      <c r="E666" s="2" t="s">
        <v>38</v>
      </c>
      <c r="F666" s="2">
        <v>21</v>
      </c>
      <c r="G666" s="2" t="s">
        <v>28</v>
      </c>
      <c r="H666">
        <v>62.7</v>
      </c>
      <c r="I666" s="3">
        <f>IF(ISBLANK(Table1[[#This Row],[Attendance (%)]]),AVERAGE(H666:H5664),Table1[[#This Row],[Attendance (%)]])</f>
        <v>62.7</v>
      </c>
      <c r="J666">
        <v>91.78</v>
      </c>
      <c r="K666">
        <v>72.05</v>
      </c>
      <c r="L666">
        <v>68.59</v>
      </c>
      <c r="M666" s="3">
        <f>IF(ISBLANK(Table1[[#This Row],[Assignments_Avg]]),AVERAGE(L666:L5664),Table1[[#This Row],[Assignments_Avg]])</f>
        <v>68.59</v>
      </c>
      <c r="N666">
        <v>89.16</v>
      </c>
      <c r="O666">
        <v>1.44</v>
      </c>
      <c r="P666">
        <v>88.56</v>
      </c>
      <c r="Q666">
        <v>60.06</v>
      </c>
      <c r="R666" s="2" t="s">
        <v>29</v>
      </c>
      <c r="S666" s="2" t="str">
        <f>IF(Table1[[#This Row],[Grade]]="F","Fail","Passes")</f>
        <v>Fail</v>
      </c>
      <c r="T666">
        <v>11.1</v>
      </c>
      <c r="U666" t="s">
        <v>30</v>
      </c>
      <c r="V666" t="s">
        <v>31</v>
      </c>
      <c r="W666" t="s">
        <v>32</v>
      </c>
      <c r="X666" t="str">
        <f>IF(ISBLANK(Table1[[#This Row],[Parent_Education_Level]]),"None",Table1[[#This Row],[Parent_Education_Level]])</f>
        <v>High School</v>
      </c>
      <c r="Y666" t="s">
        <v>33</v>
      </c>
      <c r="Z666">
        <v>9</v>
      </c>
      <c r="AA666">
        <v>8.8000000000000007</v>
      </c>
    </row>
    <row r="667" spans="1:27" x14ac:dyDescent="0.35">
      <c r="A667" s="2" t="s">
        <v>1388</v>
      </c>
      <c r="B667" s="2" t="s">
        <v>42</v>
      </c>
      <c r="C667" s="2" t="s">
        <v>36</v>
      </c>
      <c r="D667" t="s">
        <v>1389</v>
      </c>
      <c r="E667" s="2" t="s">
        <v>27</v>
      </c>
      <c r="F667" s="2">
        <v>18</v>
      </c>
      <c r="G667" s="2" t="s">
        <v>57</v>
      </c>
      <c r="H667">
        <v>61.5</v>
      </c>
      <c r="I667" s="3">
        <f>IF(ISBLANK(Table1[[#This Row],[Attendance (%)]]),AVERAGE(H667:H5665),Table1[[#This Row],[Attendance (%)]])</f>
        <v>61.5</v>
      </c>
      <c r="J667">
        <v>50.83</v>
      </c>
      <c r="K667">
        <v>55.64</v>
      </c>
      <c r="L667">
        <v>74.040000000000006</v>
      </c>
      <c r="M667" s="3">
        <f>IF(ISBLANK(Table1[[#This Row],[Assignments_Avg]]),AVERAGE(L667:L5665),Table1[[#This Row],[Assignments_Avg]])</f>
        <v>74.040000000000006</v>
      </c>
      <c r="N667">
        <v>60.13</v>
      </c>
      <c r="O667">
        <v>9.33</v>
      </c>
      <c r="P667">
        <v>94.13</v>
      </c>
      <c r="Q667">
        <v>85.09</v>
      </c>
      <c r="R667" s="2" t="s">
        <v>39</v>
      </c>
      <c r="S667" s="2" t="str">
        <f>IF(Table1[[#This Row],[Grade]]="F","Fail","Passes")</f>
        <v>Passes</v>
      </c>
      <c r="T667">
        <v>21.6</v>
      </c>
      <c r="U667" t="s">
        <v>30</v>
      </c>
      <c r="V667" t="s">
        <v>31</v>
      </c>
      <c r="W667" t="s">
        <v>32</v>
      </c>
      <c r="X667" t="str">
        <f>IF(ISBLANK(Table1[[#This Row],[Parent_Education_Level]]),"None",Table1[[#This Row],[Parent_Education_Level]])</f>
        <v>High School</v>
      </c>
      <c r="Y667" t="s">
        <v>48</v>
      </c>
      <c r="Z667">
        <v>5</v>
      </c>
      <c r="AA667">
        <v>4.3</v>
      </c>
    </row>
    <row r="668" spans="1:27" x14ac:dyDescent="0.35">
      <c r="A668" s="2" t="s">
        <v>1390</v>
      </c>
      <c r="B668" s="2" t="s">
        <v>97</v>
      </c>
      <c r="C668" s="2" t="s">
        <v>55</v>
      </c>
      <c r="D668" t="s">
        <v>1391</v>
      </c>
      <c r="E668" s="2" t="s">
        <v>27</v>
      </c>
      <c r="F668" s="2">
        <v>23</v>
      </c>
      <c r="G668" s="2" t="s">
        <v>28</v>
      </c>
      <c r="H668">
        <v>80.569999999999993</v>
      </c>
      <c r="I668" s="3">
        <f>IF(ISBLANK(Table1[[#This Row],[Attendance (%)]]),AVERAGE(H668:H5666),Table1[[#This Row],[Attendance (%)]])</f>
        <v>80.569999999999993</v>
      </c>
      <c r="J668">
        <v>97.09</v>
      </c>
      <c r="K668">
        <v>67.78</v>
      </c>
      <c r="L668">
        <v>58.45</v>
      </c>
      <c r="M668" s="3">
        <f>IF(ISBLANK(Table1[[#This Row],[Assignments_Avg]]),AVERAGE(L668:L5666),Table1[[#This Row],[Assignments_Avg]])</f>
        <v>58.45</v>
      </c>
      <c r="N668">
        <v>98.26</v>
      </c>
      <c r="O668">
        <v>2.85</v>
      </c>
      <c r="P668">
        <v>50.81</v>
      </c>
      <c r="Q668">
        <v>69.58</v>
      </c>
      <c r="R668" s="2" t="s">
        <v>29</v>
      </c>
      <c r="S668" s="2" t="str">
        <f>IF(Table1[[#This Row],[Grade]]="F","Fail","Passes")</f>
        <v>Fail</v>
      </c>
      <c r="T668">
        <v>13</v>
      </c>
      <c r="U668" t="s">
        <v>30</v>
      </c>
      <c r="V668" t="s">
        <v>31</v>
      </c>
      <c r="W668" t="s">
        <v>47</v>
      </c>
      <c r="X668" t="str">
        <f>IF(ISBLANK(Table1[[#This Row],[Parent_Education_Level]]),"None",Table1[[#This Row],[Parent_Education_Level]])</f>
        <v>Master's</v>
      </c>
      <c r="Y668" t="s">
        <v>52</v>
      </c>
      <c r="Z668">
        <v>4</v>
      </c>
      <c r="AA668">
        <v>8.1999999999999993</v>
      </c>
    </row>
    <row r="669" spans="1:27" x14ac:dyDescent="0.35">
      <c r="A669" s="2" t="s">
        <v>1392</v>
      </c>
      <c r="B669" s="2" t="s">
        <v>35</v>
      </c>
      <c r="C669" s="2" t="s">
        <v>25</v>
      </c>
      <c r="D669" t="s">
        <v>1393</v>
      </c>
      <c r="E669" s="2" t="s">
        <v>27</v>
      </c>
      <c r="F669" s="2">
        <v>21</v>
      </c>
      <c r="G669" s="2" t="s">
        <v>57</v>
      </c>
      <c r="H669">
        <v>76.14</v>
      </c>
      <c r="I669" s="3">
        <f>IF(ISBLANK(Table1[[#This Row],[Attendance (%)]]),AVERAGE(H669:H5667),Table1[[#This Row],[Attendance (%)]])</f>
        <v>76.14</v>
      </c>
      <c r="J669">
        <v>43.55</v>
      </c>
      <c r="K669">
        <v>94.58</v>
      </c>
      <c r="L669">
        <v>78.88</v>
      </c>
      <c r="M669" s="3">
        <f>IF(ISBLANK(Table1[[#This Row],[Assignments_Avg]]),AVERAGE(L669:L5667),Table1[[#This Row],[Assignments_Avg]])</f>
        <v>78.88</v>
      </c>
      <c r="N669">
        <v>50.29</v>
      </c>
      <c r="O669">
        <v>6.56</v>
      </c>
      <c r="P669">
        <v>77.95</v>
      </c>
      <c r="Q669">
        <v>82.42</v>
      </c>
      <c r="R669" s="2" t="s">
        <v>39</v>
      </c>
      <c r="S669" s="2" t="str">
        <f>IF(Table1[[#This Row],[Grade]]="F","Fail","Passes")</f>
        <v>Passes</v>
      </c>
      <c r="T669">
        <v>28.3</v>
      </c>
      <c r="U669" t="s">
        <v>30</v>
      </c>
      <c r="V669" t="s">
        <v>31</v>
      </c>
      <c r="W669" t="s">
        <v>32</v>
      </c>
      <c r="X669" t="str">
        <f>IF(ISBLANK(Table1[[#This Row],[Parent_Education_Level]]),"None",Table1[[#This Row],[Parent_Education_Level]])</f>
        <v>High School</v>
      </c>
      <c r="Y669" t="s">
        <v>33</v>
      </c>
      <c r="Z669">
        <v>5</v>
      </c>
      <c r="AA669">
        <v>8.5</v>
      </c>
    </row>
    <row r="670" spans="1:27" x14ac:dyDescent="0.35">
      <c r="A670" s="2" t="s">
        <v>1394</v>
      </c>
      <c r="B670" s="2" t="s">
        <v>42</v>
      </c>
      <c r="C670" s="2" t="s">
        <v>43</v>
      </c>
      <c r="D670" t="s">
        <v>1395</v>
      </c>
      <c r="E670" s="2" t="s">
        <v>38</v>
      </c>
      <c r="F670" s="2">
        <v>21</v>
      </c>
      <c r="G670" s="2" t="s">
        <v>57</v>
      </c>
      <c r="H670">
        <v>50.38</v>
      </c>
      <c r="I670" s="3">
        <f>IF(ISBLANK(Table1[[#This Row],[Attendance (%)]]),AVERAGE(H670:H5668),Table1[[#This Row],[Attendance (%)]])</f>
        <v>50.38</v>
      </c>
      <c r="J670">
        <v>99.03</v>
      </c>
      <c r="K670">
        <v>65.599999999999994</v>
      </c>
      <c r="L670">
        <v>71.790000000000006</v>
      </c>
      <c r="M670" s="3">
        <f>IF(ISBLANK(Table1[[#This Row],[Assignments_Avg]]),AVERAGE(L670:L5668),Table1[[#This Row],[Assignments_Avg]])</f>
        <v>71.790000000000006</v>
      </c>
      <c r="N670">
        <v>78.489999999999995</v>
      </c>
      <c r="O670">
        <v>6.07</v>
      </c>
      <c r="P670">
        <v>67.430000000000007</v>
      </c>
      <c r="Q670">
        <v>66.92</v>
      </c>
      <c r="R670" s="2" t="s">
        <v>77</v>
      </c>
      <c r="S670" s="2" t="str">
        <f>IF(Table1[[#This Row],[Grade]]="F","Fail","Passes")</f>
        <v>Passes</v>
      </c>
      <c r="T670">
        <v>7.8</v>
      </c>
      <c r="U670" t="s">
        <v>31</v>
      </c>
      <c r="V670" t="s">
        <v>30</v>
      </c>
      <c r="W670" t="s">
        <v>32</v>
      </c>
      <c r="X670" t="str">
        <f>IF(ISBLANK(Table1[[#This Row],[Parent_Education_Level]]),"None",Table1[[#This Row],[Parent_Education_Level]])</f>
        <v>High School</v>
      </c>
      <c r="Y670" t="s">
        <v>48</v>
      </c>
      <c r="Z670">
        <v>1</v>
      </c>
      <c r="AA670">
        <v>5.0999999999999996</v>
      </c>
    </row>
    <row r="671" spans="1:27" x14ac:dyDescent="0.35">
      <c r="A671" s="2" t="s">
        <v>1396</v>
      </c>
      <c r="B671" s="2" t="s">
        <v>24</v>
      </c>
      <c r="C671" s="2" t="s">
        <v>43</v>
      </c>
      <c r="D671" t="s">
        <v>1397</v>
      </c>
      <c r="E671" s="2" t="s">
        <v>27</v>
      </c>
      <c r="F671" s="2">
        <v>21</v>
      </c>
      <c r="G671" s="2" t="s">
        <v>28</v>
      </c>
      <c r="H671">
        <v>91.5</v>
      </c>
      <c r="I671" s="3">
        <f>IF(ISBLANK(Table1[[#This Row],[Attendance (%)]]),AVERAGE(H671:H5669),Table1[[#This Row],[Attendance (%)]])</f>
        <v>91.5</v>
      </c>
      <c r="J671">
        <v>91.47</v>
      </c>
      <c r="K671">
        <v>77.790000000000006</v>
      </c>
      <c r="M671" s="3">
        <f>IF(ISBLANK(Table1[[#This Row],[Assignments_Avg]]),AVERAGE(L671:L5669),Table1[[#This Row],[Assignments_Avg]])</f>
        <v>74.846036664084664</v>
      </c>
      <c r="N671">
        <v>54.42</v>
      </c>
      <c r="O671">
        <v>6.37</v>
      </c>
      <c r="P671">
        <v>52.54</v>
      </c>
      <c r="Q671">
        <v>78.23</v>
      </c>
      <c r="R671" s="2" t="s">
        <v>61</v>
      </c>
      <c r="S671" s="2" t="str">
        <f>IF(Table1[[#This Row],[Grade]]="F","Fail","Passes")</f>
        <v>Passes</v>
      </c>
      <c r="T671">
        <v>28.2</v>
      </c>
      <c r="U671" t="s">
        <v>31</v>
      </c>
      <c r="V671" t="s">
        <v>31</v>
      </c>
      <c r="X671" t="str">
        <f>IF(ISBLANK(Table1[[#This Row],[Parent_Education_Level]]),"None",Table1[[#This Row],[Parent_Education_Level]])</f>
        <v>None</v>
      </c>
      <c r="Y671" t="s">
        <v>33</v>
      </c>
      <c r="Z671">
        <v>3</v>
      </c>
      <c r="AA671">
        <v>6.1</v>
      </c>
    </row>
    <row r="672" spans="1:27" x14ac:dyDescent="0.35">
      <c r="A672" s="2" t="s">
        <v>1398</v>
      </c>
      <c r="B672" s="2" t="s">
        <v>120</v>
      </c>
      <c r="C672" s="2" t="s">
        <v>79</v>
      </c>
      <c r="D672" t="s">
        <v>1399</v>
      </c>
      <c r="E672" s="2" t="s">
        <v>27</v>
      </c>
      <c r="F672" s="2">
        <v>20</v>
      </c>
      <c r="G672" s="2" t="s">
        <v>57</v>
      </c>
      <c r="H672">
        <v>85.21</v>
      </c>
      <c r="I672" s="3">
        <f>IF(ISBLANK(Table1[[#This Row],[Attendance (%)]]),AVERAGE(H672:H5670),Table1[[#This Row],[Attendance (%)]])</f>
        <v>85.21</v>
      </c>
      <c r="J672">
        <v>79.62</v>
      </c>
      <c r="K672">
        <v>42.12</v>
      </c>
      <c r="L672">
        <v>96.81</v>
      </c>
      <c r="M672" s="3">
        <f>IF(ISBLANK(Table1[[#This Row],[Assignments_Avg]]),AVERAGE(L672:L5670),Table1[[#This Row],[Assignments_Avg]])</f>
        <v>96.81</v>
      </c>
      <c r="N672">
        <v>70.38</v>
      </c>
      <c r="O672">
        <v>8.7899999999999991</v>
      </c>
      <c r="P672">
        <v>70.89</v>
      </c>
      <c r="Q672">
        <v>73.459999999999994</v>
      </c>
      <c r="R672" s="2" t="s">
        <v>39</v>
      </c>
      <c r="S672" s="2" t="str">
        <f>IF(Table1[[#This Row],[Grade]]="F","Fail","Passes")</f>
        <v>Passes</v>
      </c>
      <c r="T672">
        <v>27.8</v>
      </c>
      <c r="U672" t="s">
        <v>30</v>
      </c>
      <c r="V672" t="s">
        <v>31</v>
      </c>
      <c r="W672" t="s">
        <v>62</v>
      </c>
      <c r="X672" t="str">
        <f>IF(ISBLANK(Table1[[#This Row],[Parent_Education_Level]]),"None",Table1[[#This Row],[Parent_Education_Level]])</f>
        <v>PhD</v>
      </c>
      <c r="Y672" t="s">
        <v>33</v>
      </c>
      <c r="Z672">
        <v>9</v>
      </c>
      <c r="AA672">
        <v>4.5999999999999996</v>
      </c>
    </row>
    <row r="673" spans="1:27" x14ac:dyDescent="0.35">
      <c r="A673" s="2" t="s">
        <v>1400</v>
      </c>
      <c r="B673" s="2" t="s">
        <v>97</v>
      </c>
      <c r="C673" s="2" t="s">
        <v>55</v>
      </c>
      <c r="D673" t="s">
        <v>1401</v>
      </c>
      <c r="E673" s="2" t="s">
        <v>38</v>
      </c>
      <c r="F673" s="2">
        <v>18</v>
      </c>
      <c r="G673" s="2" t="s">
        <v>57</v>
      </c>
      <c r="H673">
        <v>83.09</v>
      </c>
      <c r="I673" s="3">
        <f>IF(ISBLANK(Table1[[#This Row],[Attendance (%)]]),AVERAGE(H673:H5671),Table1[[#This Row],[Attendance (%)]])</f>
        <v>83.09</v>
      </c>
      <c r="J673">
        <v>84.1</v>
      </c>
      <c r="K673">
        <v>44.67</v>
      </c>
      <c r="L673">
        <v>78.27</v>
      </c>
      <c r="M673" s="3">
        <f>IF(ISBLANK(Table1[[#This Row],[Assignments_Avg]]),AVERAGE(L673:L5671),Table1[[#This Row],[Assignments_Avg]])</f>
        <v>78.27</v>
      </c>
      <c r="N673">
        <v>81.75</v>
      </c>
      <c r="O673">
        <v>2.96</v>
      </c>
      <c r="P673">
        <v>82.2</v>
      </c>
      <c r="Q673">
        <v>68.72</v>
      </c>
      <c r="R673" s="2" t="s">
        <v>77</v>
      </c>
      <c r="S673" s="2" t="str">
        <f>IF(Table1[[#This Row],[Grade]]="F","Fail","Passes")</f>
        <v>Passes</v>
      </c>
      <c r="T673">
        <v>28.9</v>
      </c>
      <c r="U673" t="s">
        <v>30</v>
      </c>
      <c r="V673" t="s">
        <v>31</v>
      </c>
      <c r="W673" t="s">
        <v>32</v>
      </c>
      <c r="X673" t="str">
        <f>IF(ISBLANK(Table1[[#This Row],[Parent_Education_Level]]),"None",Table1[[#This Row],[Parent_Education_Level]])</f>
        <v>High School</v>
      </c>
      <c r="Y673" t="s">
        <v>48</v>
      </c>
      <c r="Z673">
        <v>8</v>
      </c>
      <c r="AA673">
        <v>5.8</v>
      </c>
    </row>
    <row r="674" spans="1:27" x14ac:dyDescent="0.35">
      <c r="A674" s="2" t="s">
        <v>1402</v>
      </c>
      <c r="B674" s="2" t="s">
        <v>97</v>
      </c>
      <c r="C674" s="2" t="s">
        <v>55</v>
      </c>
      <c r="D674" t="s">
        <v>1403</v>
      </c>
      <c r="E674" s="2" t="s">
        <v>38</v>
      </c>
      <c r="F674" s="2">
        <v>18</v>
      </c>
      <c r="G674" s="2" t="s">
        <v>57</v>
      </c>
      <c r="H674">
        <v>53.44</v>
      </c>
      <c r="I674" s="3">
        <f>IF(ISBLANK(Table1[[#This Row],[Attendance (%)]]),AVERAGE(H674:H5672),Table1[[#This Row],[Attendance (%)]])</f>
        <v>53.44</v>
      </c>
      <c r="J674">
        <v>44.36</v>
      </c>
      <c r="K674">
        <v>44.88</v>
      </c>
      <c r="L674">
        <v>82.22</v>
      </c>
      <c r="M674" s="3">
        <f>IF(ISBLANK(Table1[[#This Row],[Assignments_Avg]]),AVERAGE(L674:L5672),Table1[[#This Row],[Assignments_Avg]])</f>
        <v>82.22</v>
      </c>
      <c r="N674">
        <v>84.48</v>
      </c>
      <c r="O674">
        <v>7.49</v>
      </c>
      <c r="P674">
        <v>95.95</v>
      </c>
      <c r="Q674">
        <v>76.88</v>
      </c>
      <c r="R674" s="2" t="s">
        <v>29</v>
      </c>
      <c r="S674" s="2" t="str">
        <f>IF(Table1[[#This Row],[Grade]]="F","Fail","Passes")</f>
        <v>Fail</v>
      </c>
      <c r="T674">
        <v>6.9</v>
      </c>
      <c r="U674" t="s">
        <v>30</v>
      </c>
      <c r="V674" t="s">
        <v>31</v>
      </c>
      <c r="W674" t="s">
        <v>32</v>
      </c>
      <c r="X674" t="str">
        <f>IF(ISBLANK(Table1[[#This Row],[Parent_Education_Level]]),"None",Table1[[#This Row],[Parent_Education_Level]])</f>
        <v>High School</v>
      </c>
      <c r="Y674" t="s">
        <v>48</v>
      </c>
      <c r="Z674">
        <v>4</v>
      </c>
      <c r="AA674">
        <v>6.3</v>
      </c>
    </row>
    <row r="675" spans="1:27" x14ac:dyDescent="0.35">
      <c r="A675" s="2" t="s">
        <v>1404</v>
      </c>
      <c r="B675" s="2" t="s">
        <v>97</v>
      </c>
      <c r="C675" s="2" t="s">
        <v>55</v>
      </c>
      <c r="D675" t="s">
        <v>1405</v>
      </c>
      <c r="E675" s="2" t="s">
        <v>38</v>
      </c>
      <c r="F675" s="2">
        <v>21</v>
      </c>
      <c r="G675" s="2" t="s">
        <v>45</v>
      </c>
      <c r="I675" s="3">
        <f>IF(ISBLANK(Table1[[#This Row],[Attendance (%)]]),AVERAGE(H675:H5673),Table1[[#This Row],[Attendance (%)]])</f>
        <v>75.466403100775153</v>
      </c>
      <c r="J675">
        <v>42.49</v>
      </c>
      <c r="K675">
        <v>86.69</v>
      </c>
      <c r="L675">
        <v>56.89</v>
      </c>
      <c r="M675" s="3">
        <f>IF(ISBLANK(Table1[[#This Row],[Assignments_Avg]]),AVERAGE(L675:L5673),Table1[[#This Row],[Assignments_Avg]])</f>
        <v>56.89</v>
      </c>
      <c r="N675">
        <v>89.28</v>
      </c>
      <c r="O675">
        <v>5.98</v>
      </c>
      <c r="P675">
        <v>81.03</v>
      </c>
      <c r="Q675">
        <v>69.19</v>
      </c>
      <c r="R675" s="2" t="s">
        <v>61</v>
      </c>
      <c r="S675" s="2" t="str">
        <f>IF(Table1[[#This Row],[Grade]]="F","Fail","Passes")</f>
        <v>Passes</v>
      </c>
      <c r="T675">
        <v>11.8</v>
      </c>
      <c r="U675" t="s">
        <v>30</v>
      </c>
      <c r="V675" t="s">
        <v>31</v>
      </c>
      <c r="W675" t="s">
        <v>62</v>
      </c>
      <c r="X675" t="str">
        <f>IF(ISBLANK(Table1[[#This Row],[Parent_Education_Level]]),"None",Table1[[#This Row],[Parent_Education_Level]])</f>
        <v>PhD</v>
      </c>
      <c r="Y675" t="s">
        <v>48</v>
      </c>
      <c r="Z675">
        <v>1</v>
      </c>
      <c r="AA675">
        <v>6.5</v>
      </c>
    </row>
    <row r="676" spans="1:27" x14ac:dyDescent="0.35">
      <c r="A676" s="2" t="s">
        <v>1406</v>
      </c>
      <c r="B676" s="2" t="s">
        <v>35</v>
      </c>
      <c r="C676" s="2" t="s">
        <v>25</v>
      </c>
      <c r="D676" t="s">
        <v>1407</v>
      </c>
      <c r="E676" s="2" t="s">
        <v>38</v>
      </c>
      <c r="F676" s="2">
        <v>19</v>
      </c>
      <c r="G676" s="2" t="s">
        <v>28</v>
      </c>
      <c r="H676">
        <v>96.77</v>
      </c>
      <c r="I676" s="3">
        <f>IF(ISBLANK(Table1[[#This Row],[Attendance (%)]]),AVERAGE(H676:H5674),Table1[[#This Row],[Attendance (%)]])</f>
        <v>96.77</v>
      </c>
      <c r="J676">
        <v>46.11</v>
      </c>
      <c r="K676">
        <v>61.02</v>
      </c>
      <c r="L676">
        <v>61.17</v>
      </c>
      <c r="M676" s="3">
        <f>IF(ISBLANK(Table1[[#This Row],[Assignments_Avg]]),AVERAGE(L676:L5674),Table1[[#This Row],[Assignments_Avg]])</f>
        <v>61.17</v>
      </c>
      <c r="N676">
        <v>79.67</v>
      </c>
      <c r="O676">
        <v>0.76</v>
      </c>
      <c r="P676">
        <v>92.84</v>
      </c>
      <c r="Q676">
        <v>90.3</v>
      </c>
      <c r="R676" s="2" t="s">
        <v>61</v>
      </c>
      <c r="S676" s="2" t="str">
        <f>IF(Table1[[#This Row],[Grade]]="F","Fail","Passes")</f>
        <v>Passes</v>
      </c>
      <c r="T676">
        <v>11.3</v>
      </c>
      <c r="U676" t="s">
        <v>31</v>
      </c>
      <c r="V676" t="s">
        <v>30</v>
      </c>
      <c r="W676" t="s">
        <v>40</v>
      </c>
      <c r="X676" t="str">
        <f>IF(ISBLANK(Table1[[#This Row],[Parent_Education_Level]]),"None",Table1[[#This Row],[Parent_Education_Level]])</f>
        <v>None</v>
      </c>
      <c r="Y676" t="s">
        <v>52</v>
      </c>
      <c r="Z676">
        <v>3</v>
      </c>
      <c r="AA676">
        <v>4.5999999999999996</v>
      </c>
    </row>
    <row r="677" spans="1:27" x14ac:dyDescent="0.35">
      <c r="A677" s="2" t="s">
        <v>1408</v>
      </c>
      <c r="B677" s="2" t="s">
        <v>42</v>
      </c>
      <c r="C677" s="2" t="s">
        <v>36</v>
      </c>
      <c r="D677" t="s">
        <v>1409</v>
      </c>
      <c r="E677" s="2" t="s">
        <v>27</v>
      </c>
      <c r="F677" s="2">
        <v>21</v>
      </c>
      <c r="G677" s="2" t="s">
        <v>57</v>
      </c>
      <c r="H677">
        <v>93.13</v>
      </c>
      <c r="I677" s="3">
        <f>IF(ISBLANK(Table1[[#This Row],[Attendance (%)]]),AVERAGE(H677:H5675),Table1[[#This Row],[Attendance (%)]])</f>
        <v>93.13</v>
      </c>
      <c r="J677">
        <v>45.24</v>
      </c>
      <c r="K677">
        <v>53.66</v>
      </c>
      <c r="L677">
        <v>95.04</v>
      </c>
      <c r="M677" s="3">
        <f>IF(ISBLANK(Table1[[#This Row],[Assignments_Avg]]),AVERAGE(L677:L5675),Table1[[#This Row],[Assignments_Avg]])</f>
        <v>95.04</v>
      </c>
      <c r="N677">
        <v>62.57</v>
      </c>
      <c r="O677">
        <v>4.1399999999999997</v>
      </c>
      <c r="P677">
        <v>56.08</v>
      </c>
      <c r="Q677">
        <v>74.760000000000005</v>
      </c>
      <c r="R677" s="2" t="s">
        <v>39</v>
      </c>
      <c r="S677" s="2" t="str">
        <f>IF(Table1[[#This Row],[Grade]]="F","Fail","Passes")</f>
        <v>Passes</v>
      </c>
      <c r="T677">
        <v>27.1</v>
      </c>
      <c r="U677" t="s">
        <v>30</v>
      </c>
      <c r="V677" t="s">
        <v>31</v>
      </c>
      <c r="W677" t="s">
        <v>47</v>
      </c>
      <c r="X677" t="str">
        <f>IF(ISBLANK(Table1[[#This Row],[Parent_Education_Level]]),"None",Table1[[#This Row],[Parent_Education_Level]])</f>
        <v>Master's</v>
      </c>
      <c r="Y677" t="s">
        <v>48</v>
      </c>
      <c r="Z677">
        <v>4</v>
      </c>
      <c r="AA677">
        <v>6</v>
      </c>
    </row>
    <row r="678" spans="1:27" x14ac:dyDescent="0.35">
      <c r="A678" s="2" t="s">
        <v>1410</v>
      </c>
      <c r="B678" s="2" t="s">
        <v>35</v>
      </c>
      <c r="C678" s="2" t="s">
        <v>55</v>
      </c>
      <c r="D678" t="s">
        <v>1411</v>
      </c>
      <c r="E678" s="2" t="s">
        <v>38</v>
      </c>
      <c r="F678" s="2">
        <v>20</v>
      </c>
      <c r="G678" s="2" t="s">
        <v>57</v>
      </c>
      <c r="H678">
        <v>64.28</v>
      </c>
      <c r="I678" s="3">
        <f>IF(ISBLANK(Table1[[#This Row],[Attendance (%)]]),AVERAGE(H678:H5676),Table1[[#This Row],[Attendance (%)]])</f>
        <v>64.28</v>
      </c>
      <c r="J678">
        <v>72.84</v>
      </c>
      <c r="K678">
        <v>84.84</v>
      </c>
      <c r="L678">
        <v>84.96</v>
      </c>
      <c r="M678" s="3">
        <f>IF(ISBLANK(Table1[[#This Row],[Assignments_Avg]]),AVERAGE(L678:L5676),Table1[[#This Row],[Assignments_Avg]])</f>
        <v>84.96</v>
      </c>
      <c r="N678">
        <v>94.46</v>
      </c>
      <c r="O678">
        <v>8.3800000000000008</v>
      </c>
      <c r="P678">
        <v>60.53</v>
      </c>
      <c r="Q678">
        <v>95.16</v>
      </c>
      <c r="R678" s="2" t="s">
        <v>77</v>
      </c>
      <c r="S678" s="2" t="str">
        <f>IF(Table1[[#This Row],[Grade]]="F","Fail","Passes")</f>
        <v>Passes</v>
      </c>
      <c r="T678">
        <v>25.2</v>
      </c>
      <c r="U678" t="s">
        <v>30</v>
      </c>
      <c r="V678" t="s">
        <v>31</v>
      </c>
      <c r="W678" t="s">
        <v>69</v>
      </c>
      <c r="X678" t="str">
        <f>IF(ISBLANK(Table1[[#This Row],[Parent_Education_Level]]),"None",Table1[[#This Row],[Parent_Education_Level]])</f>
        <v>Bachelor's</v>
      </c>
      <c r="Y678" t="s">
        <v>48</v>
      </c>
      <c r="Z678">
        <v>4</v>
      </c>
      <c r="AA678">
        <v>7.1</v>
      </c>
    </row>
    <row r="679" spans="1:27" x14ac:dyDescent="0.35">
      <c r="A679" s="2" t="s">
        <v>1412</v>
      </c>
      <c r="B679" s="2" t="s">
        <v>59</v>
      </c>
      <c r="C679" s="2" t="s">
        <v>55</v>
      </c>
      <c r="D679" t="s">
        <v>1413</v>
      </c>
      <c r="E679" s="2" t="s">
        <v>27</v>
      </c>
      <c r="F679" s="2">
        <v>22</v>
      </c>
      <c r="G679" s="2" t="s">
        <v>51</v>
      </c>
      <c r="H679">
        <v>57.85</v>
      </c>
      <c r="I679" s="3">
        <f>IF(ISBLANK(Table1[[#This Row],[Attendance (%)]]),AVERAGE(H679:H5677),Table1[[#This Row],[Attendance (%)]])</f>
        <v>57.85</v>
      </c>
      <c r="J679">
        <v>52.93</v>
      </c>
      <c r="K679">
        <v>50.2</v>
      </c>
      <c r="L679">
        <v>59.47</v>
      </c>
      <c r="M679" s="3">
        <f>IF(ISBLANK(Table1[[#This Row],[Assignments_Avg]]),AVERAGE(L679:L5677),Table1[[#This Row],[Assignments_Avg]])</f>
        <v>59.47</v>
      </c>
      <c r="N679">
        <v>90.56</v>
      </c>
      <c r="O679">
        <v>3.15</v>
      </c>
      <c r="P679">
        <v>98.51</v>
      </c>
      <c r="Q679">
        <v>61.14</v>
      </c>
      <c r="R679" s="2" t="s">
        <v>29</v>
      </c>
      <c r="S679" s="2" t="str">
        <f>IF(Table1[[#This Row],[Grade]]="F","Fail","Passes")</f>
        <v>Fail</v>
      </c>
      <c r="T679">
        <v>9</v>
      </c>
      <c r="U679" t="s">
        <v>31</v>
      </c>
      <c r="V679" t="s">
        <v>31</v>
      </c>
      <c r="W679" t="s">
        <v>40</v>
      </c>
      <c r="X679" t="str">
        <f>IF(ISBLANK(Table1[[#This Row],[Parent_Education_Level]]),"None",Table1[[#This Row],[Parent_Education_Level]])</f>
        <v>None</v>
      </c>
      <c r="Y679" t="s">
        <v>48</v>
      </c>
      <c r="Z679">
        <v>1</v>
      </c>
      <c r="AA679">
        <v>6.5</v>
      </c>
    </row>
    <row r="680" spans="1:27" x14ac:dyDescent="0.35">
      <c r="A680" s="2" t="s">
        <v>1414</v>
      </c>
      <c r="B680" s="2" t="s">
        <v>71</v>
      </c>
      <c r="C680" s="2" t="s">
        <v>94</v>
      </c>
      <c r="D680" t="s">
        <v>1415</v>
      </c>
      <c r="E680" s="2" t="s">
        <v>27</v>
      </c>
      <c r="F680" s="2">
        <v>20</v>
      </c>
      <c r="G680" s="2" t="s">
        <v>28</v>
      </c>
      <c r="H680">
        <v>72.45</v>
      </c>
      <c r="I680" s="3">
        <f>IF(ISBLANK(Table1[[#This Row],[Attendance (%)]]),AVERAGE(H680:H5678),Table1[[#This Row],[Attendance (%)]])</f>
        <v>72.45</v>
      </c>
      <c r="J680">
        <v>91.61</v>
      </c>
      <c r="K680">
        <v>54.79</v>
      </c>
      <c r="L680">
        <v>78.510000000000005</v>
      </c>
      <c r="M680" s="3">
        <f>IF(ISBLANK(Table1[[#This Row],[Assignments_Avg]]),AVERAGE(L680:L5678),Table1[[#This Row],[Assignments_Avg]])</f>
        <v>78.510000000000005</v>
      </c>
      <c r="N680">
        <v>58</v>
      </c>
      <c r="O680">
        <v>4.82</v>
      </c>
      <c r="P680">
        <v>94.37</v>
      </c>
      <c r="Q680">
        <v>55.61</v>
      </c>
      <c r="R680" s="2" t="s">
        <v>46</v>
      </c>
      <c r="S680" s="2" t="str">
        <f>IF(Table1[[#This Row],[Grade]]="F","Fail","Passes")</f>
        <v>Passes</v>
      </c>
      <c r="T680">
        <v>8.5</v>
      </c>
      <c r="U680" t="s">
        <v>30</v>
      </c>
      <c r="V680" t="s">
        <v>31</v>
      </c>
      <c r="W680" t="s">
        <v>62</v>
      </c>
      <c r="X680" t="str">
        <f>IF(ISBLANK(Table1[[#This Row],[Parent_Education_Level]]),"None",Table1[[#This Row],[Parent_Education_Level]])</f>
        <v>PhD</v>
      </c>
      <c r="Y680" t="s">
        <v>33</v>
      </c>
      <c r="Z680">
        <v>6</v>
      </c>
      <c r="AA680">
        <v>8.1999999999999993</v>
      </c>
    </row>
    <row r="681" spans="1:27" x14ac:dyDescent="0.35">
      <c r="A681" s="2" t="s">
        <v>1416</v>
      </c>
      <c r="B681" s="2" t="s">
        <v>71</v>
      </c>
      <c r="C681" s="2" t="s">
        <v>25</v>
      </c>
      <c r="D681" t="s">
        <v>1417</v>
      </c>
      <c r="E681" s="2" t="s">
        <v>27</v>
      </c>
      <c r="F681" s="2">
        <v>19</v>
      </c>
      <c r="G681" s="2" t="s">
        <v>28</v>
      </c>
      <c r="H681">
        <v>67.790000000000006</v>
      </c>
      <c r="I681" s="3">
        <f>IF(ISBLANK(Table1[[#This Row],[Attendance (%)]]),AVERAGE(H681:H5679),Table1[[#This Row],[Attendance (%)]])</f>
        <v>67.790000000000006</v>
      </c>
      <c r="J681">
        <v>66.739999999999995</v>
      </c>
      <c r="K681">
        <v>65.86</v>
      </c>
      <c r="L681">
        <v>96.74</v>
      </c>
      <c r="M681" s="3">
        <f>IF(ISBLANK(Table1[[#This Row],[Assignments_Avg]]),AVERAGE(L681:L5679),Table1[[#This Row],[Assignments_Avg]])</f>
        <v>96.74</v>
      </c>
      <c r="N681">
        <v>91.33</v>
      </c>
      <c r="O681">
        <v>4.8899999999999997</v>
      </c>
      <c r="P681">
        <v>61.76</v>
      </c>
      <c r="Q681">
        <v>69.05</v>
      </c>
      <c r="R681" s="2" t="s">
        <v>61</v>
      </c>
      <c r="S681" s="2" t="str">
        <f>IF(Table1[[#This Row],[Grade]]="F","Fail","Passes")</f>
        <v>Passes</v>
      </c>
      <c r="T681">
        <v>16.899999999999999</v>
      </c>
      <c r="U681" t="s">
        <v>30</v>
      </c>
      <c r="V681" t="s">
        <v>31</v>
      </c>
      <c r="W681" t="s">
        <v>62</v>
      </c>
      <c r="X681" t="str">
        <f>IF(ISBLANK(Table1[[#This Row],[Parent_Education_Level]]),"None",Table1[[#This Row],[Parent_Education_Level]])</f>
        <v>PhD</v>
      </c>
      <c r="Y681" t="s">
        <v>48</v>
      </c>
      <c r="Z681">
        <v>9</v>
      </c>
      <c r="AA681">
        <v>8.8000000000000007</v>
      </c>
    </row>
    <row r="682" spans="1:27" x14ac:dyDescent="0.35">
      <c r="A682" s="2" t="s">
        <v>1418</v>
      </c>
      <c r="B682" s="2" t="s">
        <v>59</v>
      </c>
      <c r="C682" s="2" t="s">
        <v>79</v>
      </c>
      <c r="D682" t="s">
        <v>1419</v>
      </c>
      <c r="E682" s="2" t="s">
        <v>27</v>
      </c>
      <c r="F682" s="2">
        <v>21</v>
      </c>
      <c r="G682" s="2" t="s">
        <v>45</v>
      </c>
      <c r="H682">
        <v>84.11</v>
      </c>
      <c r="I682" s="3">
        <f>IF(ISBLANK(Table1[[#This Row],[Attendance (%)]]),AVERAGE(H682:H5680),Table1[[#This Row],[Attendance (%)]])</f>
        <v>84.11</v>
      </c>
      <c r="J682">
        <v>81.73</v>
      </c>
      <c r="K682">
        <v>59.89</v>
      </c>
      <c r="L682">
        <v>67.260000000000005</v>
      </c>
      <c r="M682" s="3">
        <f>IF(ISBLANK(Table1[[#This Row],[Assignments_Avg]]),AVERAGE(L682:L5680),Table1[[#This Row],[Assignments_Avg]])</f>
        <v>67.260000000000005</v>
      </c>
      <c r="N682">
        <v>98.63</v>
      </c>
      <c r="O682">
        <v>6.18</v>
      </c>
      <c r="P682">
        <v>81.05</v>
      </c>
      <c r="Q682">
        <v>59.18</v>
      </c>
      <c r="R682" s="2" t="s">
        <v>77</v>
      </c>
      <c r="S682" s="2" t="str">
        <f>IF(Table1[[#This Row],[Grade]]="F","Fail","Passes")</f>
        <v>Passes</v>
      </c>
      <c r="T682">
        <v>9.3000000000000007</v>
      </c>
      <c r="U682" t="s">
        <v>30</v>
      </c>
      <c r="V682" t="s">
        <v>31</v>
      </c>
      <c r="W682" t="s">
        <v>47</v>
      </c>
      <c r="X682" t="str">
        <f>IF(ISBLANK(Table1[[#This Row],[Parent_Education_Level]]),"None",Table1[[#This Row],[Parent_Education_Level]])</f>
        <v>Master's</v>
      </c>
      <c r="Y682" t="s">
        <v>52</v>
      </c>
      <c r="Z682">
        <v>8</v>
      </c>
      <c r="AA682">
        <v>8.1</v>
      </c>
    </row>
    <row r="683" spans="1:27" x14ac:dyDescent="0.35">
      <c r="A683" s="2" t="s">
        <v>1420</v>
      </c>
      <c r="B683" s="2" t="s">
        <v>42</v>
      </c>
      <c r="C683" s="2" t="s">
        <v>55</v>
      </c>
      <c r="D683" t="s">
        <v>1421</v>
      </c>
      <c r="E683" s="2" t="s">
        <v>27</v>
      </c>
      <c r="F683" s="2">
        <v>18</v>
      </c>
      <c r="G683" s="2" t="s">
        <v>45</v>
      </c>
      <c r="H683">
        <v>98.32</v>
      </c>
      <c r="I683" s="3">
        <f>IF(ISBLANK(Table1[[#This Row],[Attendance (%)]]),AVERAGE(H683:H5681),Table1[[#This Row],[Attendance (%)]])</f>
        <v>98.32</v>
      </c>
      <c r="J683">
        <v>79.17</v>
      </c>
      <c r="K683">
        <v>75.12</v>
      </c>
      <c r="L683">
        <v>59.29</v>
      </c>
      <c r="M683" s="3">
        <f>IF(ISBLANK(Table1[[#This Row],[Assignments_Avg]]),AVERAGE(L683:L5681),Table1[[#This Row],[Assignments_Avg]])</f>
        <v>59.29</v>
      </c>
      <c r="N683">
        <v>81.86</v>
      </c>
      <c r="O683">
        <v>8.84</v>
      </c>
      <c r="P683">
        <v>68.13</v>
      </c>
      <c r="Q683">
        <v>69.66</v>
      </c>
      <c r="R683" s="2" t="s">
        <v>61</v>
      </c>
      <c r="S683" s="2" t="str">
        <f>IF(Table1[[#This Row],[Grade]]="F","Fail","Passes")</f>
        <v>Passes</v>
      </c>
      <c r="T683">
        <v>16.899999999999999</v>
      </c>
      <c r="U683" t="s">
        <v>30</v>
      </c>
      <c r="V683" t="s">
        <v>31</v>
      </c>
      <c r="W683" t="s">
        <v>32</v>
      </c>
      <c r="X683" t="str">
        <f>IF(ISBLANK(Table1[[#This Row],[Parent_Education_Level]]),"None",Table1[[#This Row],[Parent_Education_Level]])</f>
        <v>High School</v>
      </c>
      <c r="Y683" t="s">
        <v>48</v>
      </c>
      <c r="Z683">
        <v>2</v>
      </c>
      <c r="AA683">
        <v>4.2</v>
      </c>
    </row>
    <row r="684" spans="1:27" x14ac:dyDescent="0.35">
      <c r="A684" s="2" t="s">
        <v>1422</v>
      </c>
      <c r="B684" s="2" t="s">
        <v>24</v>
      </c>
      <c r="C684" s="2" t="s">
        <v>94</v>
      </c>
      <c r="D684" t="s">
        <v>1423</v>
      </c>
      <c r="E684" s="2" t="s">
        <v>38</v>
      </c>
      <c r="F684" s="2">
        <v>24</v>
      </c>
      <c r="G684" s="2" t="s">
        <v>45</v>
      </c>
      <c r="H684">
        <v>68.150000000000006</v>
      </c>
      <c r="I684" s="3">
        <f>IF(ISBLANK(Table1[[#This Row],[Attendance (%)]]),AVERAGE(H684:H5682),Table1[[#This Row],[Attendance (%)]])</f>
        <v>68.150000000000006</v>
      </c>
      <c r="J684">
        <v>59.19</v>
      </c>
      <c r="K684">
        <v>60.27</v>
      </c>
      <c r="L684">
        <v>97.1</v>
      </c>
      <c r="M684" s="3">
        <f>IF(ISBLANK(Table1[[#This Row],[Assignments_Avg]]),AVERAGE(L684:L5682),Table1[[#This Row],[Assignments_Avg]])</f>
        <v>97.1</v>
      </c>
      <c r="N684">
        <v>64.09</v>
      </c>
      <c r="O684">
        <v>1.74</v>
      </c>
      <c r="P684">
        <v>73.430000000000007</v>
      </c>
      <c r="Q684">
        <v>60.37</v>
      </c>
      <c r="R684" s="2" t="s">
        <v>77</v>
      </c>
      <c r="S684" s="2" t="str">
        <f>IF(Table1[[#This Row],[Grade]]="F","Fail","Passes")</f>
        <v>Passes</v>
      </c>
      <c r="T684">
        <v>26.1</v>
      </c>
      <c r="U684" t="s">
        <v>30</v>
      </c>
      <c r="V684" t="s">
        <v>31</v>
      </c>
      <c r="W684" t="s">
        <v>69</v>
      </c>
      <c r="X684" t="str">
        <f>IF(ISBLANK(Table1[[#This Row],[Parent_Education_Level]]),"None",Table1[[#This Row],[Parent_Education_Level]])</f>
        <v>Bachelor's</v>
      </c>
      <c r="Y684" t="s">
        <v>48</v>
      </c>
      <c r="Z684">
        <v>7</v>
      </c>
      <c r="AA684">
        <v>5.0999999999999996</v>
      </c>
    </row>
    <row r="685" spans="1:27" x14ac:dyDescent="0.35">
      <c r="A685" s="2" t="s">
        <v>1424</v>
      </c>
      <c r="B685" s="2" t="s">
        <v>35</v>
      </c>
      <c r="C685" s="2" t="s">
        <v>43</v>
      </c>
      <c r="D685" t="s">
        <v>1425</v>
      </c>
      <c r="E685" s="2" t="s">
        <v>27</v>
      </c>
      <c r="F685" s="2">
        <v>23</v>
      </c>
      <c r="G685" s="2" t="s">
        <v>28</v>
      </c>
      <c r="H685">
        <v>53.11</v>
      </c>
      <c r="I685" s="3">
        <f>IF(ISBLANK(Table1[[#This Row],[Attendance (%)]]),AVERAGE(H685:H5683),Table1[[#This Row],[Attendance (%)]])</f>
        <v>53.11</v>
      </c>
      <c r="J685">
        <v>54.59</v>
      </c>
      <c r="K685">
        <v>63.58</v>
      </c>
      <c r="L685">
        <v>73.06</v>
      </c>
      <c r="M685" s="3">
        <f>IF(ISBLANK(Table1[[#This Row],[Assignments_Avg]]),AVERAGE(L685:L5683),Table1[[#This Row],[Assignments_Avg]])</f>
        <v>73.06</v>
      </c>
      <c r="N685">
        <v>80.33</v>
      </c>
      <c r="O685">
        <v>5.05</v>
      </c>
      <c r="P685">
        <v>93.04</v>
      </c>
      <c r="Q685">
        <v>93.41</v>
      </c>
      <c r="R685" s="2" t="s">
        <v>46</v>
      </c>
      <c r="S685" s="2" t="str">
        <f>IF(Table1[[#This Row],[Grade]]="F","Fail","Passes")</f>
        <v>Passes</v>
      </c>
      <c r="T685">
        <v>17.5</v>
      </c>
      <c r="U685" t="s">
        <v>31</v>
      </c>
      <c r="V685" t="s">
        <v>31</v>
      </c>
      <c r="W685" t="s">
        <v>69</v>
      </c>
      <c r="X685" t="str">
        <f>IF(ISBLANK(Table1[[#This Row],[Parent_Education_Level]]),"None",Table1[[#This Row],[Parent_Education_Level]])</f>
        <v>Bachelor's</v>
      </c>
      <c r="Y685" t="s">
        <v>33</v>
      </c>
      <c r="Z685">
        <v>3</v>
      </c>
      <c r="AA685">
        <v>4.4000000000000004</v>
      </c>
    </row>
    <row r="686" spans="1:27" x14ac:dyDescent="0.35">
      <c r="A686" s="2" t="s">
        <v>1426</v>
      </c>
      <c r="B686" s="2" t="s">
        <v>120</v>
      </c>
      <c r="C686" s="2" t="s">
        <v>79</v>
      </c>
      <c r="D686" t="s">
        <v>1427</v>
      </c>
      <c r="E686" s="2" t="s">
        <v>27</v>
      </c>
      <c r="F686" s="2">
        <v>21</v>
      </c>
      <c r="G686" s="2" t="s">
        <v>28</v>
      </c>
      <c r="H686">
        <v>94.88</v>
      </c>
      <c r="I686" s="3">
        <f>IF(ISBLANK(Table1[[#This Row],[Attendance (%)]]),AVERAGE(H686:H5684),Table1[[#This Row],[Attendance (%)]])</f>
        <v>94.88</v>
      </c>
      <c r="J686">
        <v>60.55</v>
      </c>
      <c r="K686">
        <v>91.77</v>
      </c>
      <c r="L686">
        <v>70.86</v>
      </c>
      <c r="M686" s="3">
        <f>IF(ISBLANK(Table1[[#This Row],[Assignments_Avg]]),AVERAGE(L686:L5684),Table1[[#This Row],[Assignments_Avg]])</f>
        <v>70.86</v>
      </c>
      <c r="N686">
        <v>67.13</v>
      </c>
      <c r="O686">
        <v>4.24</v>
      </c>
      <c r="P686">
        <v>86.79</v>
      </c>
      <c r="Q686">
        <v>78.400000000000006</v>
      </c>
      <c r="R686" s="2" t="s">
        <v>39</v>
      </c>
      <c r="S686" s="2" t="str">
        <f>IF(Table1[[#This Row],[Grade]]="F","Fail","Passes")</f>
        <v>Passes</v>
      </c>
      <c r="T686">
        <v>23.1</v>
      </c>
      <c r="U686" t="s">
        <v>31</v>
      </c>
      <c r="V686" t="s">
        <v>31</v>
      </c>
      <c r="W686" t="s">
        <v>69</v>
      </c>
      <c r="X686" t="str">
        <f>IF(ISBLANK(Table1[[#This Row],[Parent_Education_Level]]),"None",Table1[[#This Row],[Parent_Education_Level]])</f>
        <v>Bachelor's</v>
      </c>
      <c r="Y686" t="s">
        <v>48</v>
      </c>
      <c r="Z686">
        <v>6</v>
      </c>
      <c r="AA686">
        <v>6.2</v>
      </c>
    </row>
    <row r="687" spans="1:27" x14ac:dyDescent="0.35">
      <c r="A687" s="2" t="s">
        <v>1428</v>
      </c>
      <c r="B687" s="2" t="s">
        <v>97</v>
      </c>
      <c r="C687" s="2" t="s">
        <v>55</v>
      </c>
      <c r="D687" t="s">
        <v>1429</v>
      </c>
      <c r="E687" s="2" t="s">
        <v>27</v>
      </c>
      <c r="F687" s="2">
        <v>19</v>
      </c>
      <c r="G687" s="2" t="s">
        <v>57</v>
      </c>
      <c r="H687">
        <v>51.9</v>
      </c>
      <c r="I687" s="3">
        <f>IF(ISBLANK(Table1[[#This Row],[Attendance (%)]]),AVERAGE(H687:H5685),Table1[[#This Row],[Attendance (%)]])</f>
        <v>51.9</v>
      </c>
      <c r="J687">
        <v>87.8</v>
      </c>
      <c r="K687">
        <v>93.07</v>
      </c>
      <c r="L687">
        <v>63.38</v>
      </c>
      <c r="M687" s="3">
        <f>IF(ISBLANK(Table1[[#This Row],[Assignments_Avg]]),AVERAGE(L687:L5685),Table1[[#This Row],[Assignments_Avg]])</f>
        <v>63.38</v>
      </c>
      <c r="N687">
        <v>83.8</v>
      </c>
      <c r="O687">
        <v>2.96</v>
      </c>
      <c r="P687">
        <v>61.92</v>
      </c>
      <c r="Q687">
        <v>74.88</v>
      </c>
      <c r="R687" s="2" t="s">
        <v>46</v>
      </c>
      <c r="S687" s="2" t="str">
        <f>IF(Table1[[#This Row],[Grade]]="F","Fail","Passes")</f>
        <v>Passes</v>
      </c>
      <c r="T687">
        <v>11.3</v>
      </c>
      <c r="U687" t="s">
        <v>30</v>
      </c>
      <c r="V687" t="s">
        <v>31</v>
      </c>
      <c r="X687" t="str">
        <f>IF(ISBLANK(Table1[[#This Row],[Parent_Education_Level]]),"None",Table1[[#This Row],[Parent_Education_Level]])</f>
        <v>None</v>
      </c>
      <c r="Y687" t="s">
        <v>48</v>
      </c>
      <c r="Z687">
        <v>2</v>
      </c>
      <c r="AA687">
        <v>7.6</v>
      </c>
    </row>
    <row r="688" spans="1:27" x14ac:dyDescent="0.35">
      <c r="A688" s="2" t="s">
        <v>1430</v>
      </c>
      <c r="B688" s="2" t="s">
        <v>97</v>
      </c>
      <c r="C688" s="2" t="s">
        <v>55</v>
      </c>
      <c r="D688" t="s">
        <v>1431</v>
      </c>
      <c r="E688" s="2" t="s">
        <v>38</v>
      </c>
      <c r="F688" s="2">
        <v>18</v>
      </c>
      <c r="G688" s="2" t="s">
        <v>51</v>
      </c>
      <c r="H688">
        <v>97.64</v>
      </c>
      <c r="I688" s="3">
        <f>IF(ISBLANK(Table1[[#This Row],[Attendance (%)]]),AVERAGE(H688:H5686),Table1[[#This Row],[Attendance (%)]])</f>
        <v>97.64</v>
      </c>
      <c r="J688">
        <v>75.180000000000007</v>
      </c>
      <c r="K688">
        <v>89.66</v>
      </c>
      <c r="L688">
        <v>94.58</v>
      </c>
      <c r="M688" s="3">
        <f>IF(ISBLANK(Table1[[#This Row],[Assignments_Avg]]),AVERAGE(L688:L5686),Table1[[#This Row],[Assignments_Avg]])</f>
        <v>94.58</v>
      </c>
      <c r="N688">
        <v>77.239999999999995</v>
      </c>
      <c r="O688">
        <v>9.1999999999999993</v>
      </c>
      <c r="P688">
        <v>65.8</v>
      </c>
      <c r="Q688">
        <v>89.39</v>
      </c>
      <c r="R688" s="2" t="s">
        <v>39</v>
      </c>
      <c r="S688" s="2" t="str">
        <f>IF(Table1[[#This Row],[Grade]]="F","Fail","Passes")</f>
        <v>Passes</v>
      </c>
      <c r="T688">
        <v>11.6</v>
      </c>
      <c r="U688" t="s">
        <v>30</v>
      </c>
      <c r="V688" t="s">
        <v>31</v>
      </c>
      <c r="W688" t="s">
        <v>62</v>
      </c>
      <c r="X688" t="str">
        <f>IF(ISBLANK(Table1[[#This Row],[Parent_Education_Level]]),"None",Table1[[#This Row],[Parent_Education_Level]])</f>
        <v>PhD</v>
      </c>
      <c r="Y688" t="s">
        <v>52</v>
      </c>
      <c r="Z688">
        <v>8</v>
      </c>
      <c r="AA688">
        <v>4.2</v>
      </c>
    </row>
    <row r="689" spans="1:27" x14ac:dyDescent="0.35">
      <c r="A689" s="2" t="s">
        <v>1432</v>
      </c>
      <c r="B689" s="2" t="s">
        <v>42</v>
      </c>
      <c r="C689" s="2" t="s">
        <v>94</v>
      </c>
      <c r="D689" t="s">
        <v>1433</v>
      </c>
      <c r="E689" s="2" t="s">
        <v>27</v>
      </c>
      <c r="F689" s="2">
        <v>20</v>
      </c>
      <c r="G689" s="2" t="s">
        <v>28</v>
      </c>
      <c r="H689">
        <v>83.23</v>
      </c>
      <c r="I689" s="3">
        <f>IF(ISBLANK(Table1[[#This Row],[Attendance (%)]]),AVERAGE(H689:H5687),Table1[[#This Row],[Attendance (%)]])</f>
        <v>83.23</v>
      </c>
      <c r="J689">
        <v>55.21</v>
      </c>
      <c r="K689">
        <v>91.89</v>
      </c>
      <c r="L689">
        <v>92.28</v>
      </c>
      <c r="M689" s="3">
        <f>IF(ISBLANK(Table1[[#This Row],[Assignments_Avg]]),AVERAGE(L689:L5687),Table1[[#This Row],[Assignments_Avg]])</f>
        <v>92.28</v>
      </c>
      <c r="N689">
        <v>96.47</v>
      </c>
      <c r="O689">
        <v>0.08</v>
      </c>
      <c r="P689">
        <v>64.489999999999995</v>
      </c>
      <c r="Q689">
        <v>56.52</v>
      </c>
      <c r="R689" s="2" t="s">
        <v>29</v>
      </c>
      <c r="S689" s="2" t="str">
        <f>IF(Table1[[#This Row],[Grade]]="F","Fail","Passes")</f>
        <v>Fail</v>
      </c>
      <c r="T689">
        <v>19.8</v>
      </c>
      <c r="U689" t="s">
        <v>30</v>
      </c>
      <c r="V689" t="s">
        <v>31</v>
      </c>
      <c r="X689" t="str">
        <f>IF(ISBLANK(Table1[[#This Row],[Parent_Education_Level]]),"None",Table1[[#This Row],[Parent_Education_Level]])</f>
        <v>None</v>
      </c>
      <c r="Y689" t="s">
        <v>33</v>
      </c>
      <c r="Z689">
        <v>4</v>
      </c>
      <c r="AA689">
        <v>5.3</v>
      </c>
    </row>
    <row r="690" spans="1:27" x14ac:dyDescent="0.35">
      <c r="A690" s="2" t="s">
        <v>1434</v>
      </c>
      <c r="B690" s="2" t="s">
        <v>24</v>
      </c>
      <c r="C690" s="2" t="s">
        <v>25</v>
      </c>
      <c r="D690" t="s">
        <v>1435</v>
      </c>
      <c r="E690" s="2" t="s">
        <v>27</v>
      </c>
      <c r="F690" s="2">
        <v>22</v>
      </c>
      <c r="G690" s="2" t="s">
        <v>57</v>
      </c>
      <c r="H690">
        <v>97.08</v>
      </c>
      <c r="I690" s="3">
        <f>IF(ISBLANK(Table1[[#This Row],[Attendance (%)]]),AVERAGE(H690:H5688),Table1[[#This Row],[Attendance (%)]])</f>
        <v>97.08</v>
      </c>
      <c r="J690">
        <v>89.07</v>
      </c>
      <c r="K690">
        <v>74.180000000000007</v>
      </c>
      <c r="L690">
        <v>70.150000000000006</v>
      </c>
      <c r="M690" s="3">
        <f>IF(ISBLANK(Table1[[#This Row],[Assignments_Avg]]),AVERAGE(L690:L5688),Table1[[#This Row],[Assignments_Avg]])</f>
        <v>70.150000000000006</v>
      </c>
      <c r="N690">
        <v>80.900000000000006</v>
      </c>
      <c r="O690">
        <v>1.22</v>
      </c>
      <c r="P690">
        <v>89.03</v>
      </c>
      <c r="Q690">
        <v>92.85</v>
      </c>
      <c r="R690" s="2" t="s">
        <v>61</v>
      </c>
      <c r="S690" s="2" t="str">
        <f>IF(Table1[[#This Row],[Grade]]="F","Fail","Passes")</f>
        <v>Passes</v>
      </c>
      <c r="T690">
        <v>26.3</v>
      </c>
      <c r="U690" t="s">
        <v>30</v>
      </c>
      <c r="V690" t="s">
        <v>31</v>
      </c>
      <c r="W690" t="s">
        <v>69</v>
      </c>
      <c r="X690" t="str">
        <f>IF(ISBLANK(Table1[[#This Row],[Parent_Education_Level]]),"None",Table1[[#This Row],[Parent_Education_Level]])</f>
        <v>Bachelor's</v>
      </c>
      <c r="Y690" t="s">
        <v>52</v>
      </c>
      <c r="Z690">
        <v>6</v>
      </c>
      <c r="AA690">
        <v>4.5</v>
      </c>
    </row>
    <row r="691" spans="1:27" x14ac:dyDescent="0.35">
      <c r="A691" s="2" t="s">
        <v>1436</v>
      </c>
      <c r="B691" s="2" t="s">
        <v>71</v>
      </c>
      <c r="C691" s="2" t="s">
        <v>55</v>
      </c>
      <c r="D691" t="s">
        <v>1437</v>
      </c>
      <c r="E691" s="2" t="s">
        <v>38</v>
      </c>
      <c r="F691" s="2">
        <v>22</v>
      </c>
      <c r="G691" s="2" t="s">
        <v>51</v>
      </c>
      <c r="H691">
        <v>59.98</v>
      </c>
      <c r="I691" s="3">
        <f>IF(ISBLANK(Table1[[#This Row],[Attendance (%)]]),AVERAGE(H691:H5689),Table1[[#This Row],[Attendance (%)]])</f>
        <v>59.98</v>
      </c>
      <c r="J691">
        <v>43.29</v>
      </c>
      <c r="K691">
        <v>78.77</v>
      </c>
      <c r="L691">
        <v>51.53</v>
      </c>
      <c r="M691" s="3">
        <f>IF(ISBLANK(Table1[[#This Row],[Assignments_Avg]]),AVERAGE(L691:L5689),Table1[[#This Row],[Assignments_Avg]])</f>
        <v>51.53</v>
      </c>
      <c r="N691">
        <v>60.7</v>
      </c>
      <c r="O691">
        <v>7.33</v>
      </c>
      <c r="P691">
        <v>74.5</v>
      </c>
      <c r="Q691">
        <v>74.17</v>
      </c>
      <c r="R691" s="2" t="s">
        <v>29</v>
      </c>
      <c r="S691" s="2" t="str">
        <f>IF(Table1[[#This Row],[Grade]]="F","Fail","Passes")</f>
        <v>Fail</v>
      </c>
      <c r="T691">
        <v>18.3</v>
      </c>
      <c r="U691" t="s">
        <v>30</v>
      </c>
      <c r="V691" t="s">
        <v>31</v>
      </c>
      <c r="X691" t="str">
        <f>IF(ISBLANK(Table1[[#This Row],[Parent_Education_Level]]),"None",Table1[[#This Row],[Parent_Education_Level]])</f>
        <v>None</v>
      </c>
      <c r="Y691" t="s">
        <v>48</v>
      </c>
      <c r="Z691">
        <v>3</v>
      </c>
      <c r="AA691">
        <v>6.1</v>
      </c>
    </row>
    <row r="692" spans="1:27" x14ac:dyDescent="0.35">
      <c r="A692" s="2" t="s">
        <v>1438</v>
      </c>
      <c r="B692" s="2" t="s">
        <v>71</v>
      </c>
      <c r="C692" s="2" t="s">
        <v>43</v>
      </c>
      <c r="D692" t="s">
        <v>1439</v>
      </c>
      <c r="E692" s="2" t="s">
        <v>27</v>
      </c>
      <c r="F692" s="2">
        <v>24</v>
      </c>
      <c r="G692" s="2" t="s">
        <v>51</v>
      </c>
      <c r="H692">
        <v>52.03</v>
      </c>
      <c r="I692" s="3">
        <f>IF(ISBLANK(Table1[[#This Row],[Attendance (%)]]),AVERAGE(H692:H5690),Table1[[#This Row],[Attendance (%)]])</f>
        <v>52.03</v>
      </c>
      <c r="J692">
        <v>81.95</v>
      </c>
      <c r="K692">
        <v>73.430000000000007</v>
      </c>
      <c r="L692">
        <v>72.33</v>
      </c>
      <c r="M692" s="3">
        <f>IF(ISBLANK(Table1[[#This Row],[Assignments_Avg]]),AVERAGE(L692:L5690),Table1[[#This Row],[Assignments_Avg]])</f>
        <v>72.33</v>
      </c>
      <c r="N692">
        <v>86.26</v>
      </c>
      <c r="O692">
        <v>2.63</v>
      </c>
      <c r="P692">
        <v>97.54</v>
      </c>
      <c r="Q692">
        <v>56.82</v>
      </c>
      <c r="R692" s="2" t="s">
        <v>46</v>
      </c>
      <c r="S692" s="2" t="str">
        <f>IF(Table1[[#This Row],[Grade]]="F","Fail","Passes")</f>
        <v>Passes</v>
      </c>
      <c r="T692">
        <v>10</v>
      </c>
      <c r="U692" t="s">
        <v>31</v>
      </c>
      <c r="V692" t="s">
        <v>31</v>
      </c>
      <c r="W692" t="s">
        <v>40</v>
      </c>
      <c r="X692" t="str">
        <f>IF(ISBLANK(Table1[[#This Row],[Parent_Education_Level]]),"None",Table1[[#This Row],[Parent_Education_Level]])</f>
        <v>None</v>
      </c>
      <c r="Y692" t="s">
        <v>33</v>
      </c>
      <c r="Z692">
        <v>1</v>
      </c>
      <c r="AA692">
        <v>8.6</v>
      </c>
    </row>
    <row r="693" spans="1:27" x14ac:dyDescent="0.35">
      <c r="A693" s="2" t="s">
        <v>1440</v>
      </c>
      <c r="B693" s="2" t="s">
        <v>97</v>
      </c>
      <c r="C693" s="2" t="s">
        <v>55</v>
      </c>
      <c r="D693" t="s">
        <v>1441</v>
      </c>
      <c r="E693" s="2" t="s">
        <v>27</v>
      </c>
      <c r="F693" s="2">
        <v>21</v>
      </c>
      <c r="G693" s="2" t="s">
        <v>51</v>
      </c>
      <c r="H693">
        <v>74.41</v>
      </c>
      <c r="I693" s="3">
        <f>IF(ISBLANK(Table1[[#This Row],[Attendance (%)]]),AVERAGE(H693:H5691),Table1[[#This Row],[Attendance (%)]])</f>
        <v>74.41</v>
      </c>
      <c r="J693">
        <v>66.349999999999994</v>
      </c>
      <c r="K693">
        <v>87.14</v>
      </c>
      <c r="L693">
        <v>59.04</v>
      </c>
      <c r="M693" s="3">
        <f>IF(ISBLANK(Table1[[#This Row],[Assignments_Avg]]),AVERAGE(L693:L5691),Table1[[#This Row],[Assignments_Avg]])</f>
        <v>59.04</v>
      </c>
      <c r="N693">
        <v>65.040000000000006</v>
      </c>
      <c r="O693">
        <v>7.23</v>
      </c>
      <c r="P693">
        <v>90.83</v>
      </c>
      <c r="Q693">
        <v>90.97</v>
      </c>
      <c r="R693" s="2" t="s">
        <v>61</v>
      </c>
      <c r="S693" s="2" t="str">
        <f>IF(Table1[[#This Row],[Grade]]="F","Fail","Passes")</f>
        <v>Passes</v>
      </c>
      <c r="T693">
        <v>10.4</v>
      </c>
      <c r="U693" t="s">
        <v>31</v>
      </c>
      <c r="V693" t="s">
        <v>31</v>
      </c>
      <c r="X693" t="str">
        <f>IF(ISBLANK(Table1[[#This Row],[Parent_Education_Level]]),"None",Table1[[#This Row],[Parent_Education_Level]])</f>
        <v>None</v>
      </c>
      <c r="Y693" t="s">
        <v>33</v>
      </c>
      <c r="Z693">
        <v>2</v>
      </c>
      <c r="AA693">
        <v>6.1</v>
      </c>
    </row>
    <row r="694" spans="1:27" x14ac:dyDescent="0.35">
      <c r="A694" s="2" t="s">
        <v>1442</v>
      </c>
      <c r="B694" s="2" t="s">
        <v>42</v>
      </c>
      <c r="C694" s="2" t="s">
        <v>43</v>
      </c>
      <c r="D694" t="s">
        <v>1443</v>
      </c>
      <c r="E694" s="2" t="s">
        <v>38</v>
      </c>
      <c r="F694" s="2">
        <v>20</v>
      </c>
      <c r="G694" s="2" t="s">
        <v>45</v>
      </c>
      <c r="H694">
        <v>72.53</v>
      </c>
      <c r="I694" s="3">
        <f>IF(ISBLANK(Table1[[#This Row],[Attendance (%)]]),AVERAGE(H694:H5692),Table1[[#This Row],[Attendance (%)]])</f>
        <v>72.53</v>
      </c>
      <c r="J694">
        <v>83.88</v>
      </c>
      <c r="K694">
        <v>73.06</v>
      </c>
      <c r="L694">
        <v>57.14</v>
      </c>
      <c r="M694" s="3">
        <f>IF(ISBLANK(Table1[[#This Row],[Assignments_Avg]]),AVERAGE(L694:L5692),Table1[[#This Row],[Assignments_Avg]])</f>
        <v>57.14</v>
      </c>
      <c r="N694">
        <v>63.62</v>
      </c>
      <c r="O694">
        <v>8.32</v>
      </c>
      <c r="P694">
        <v>60.56</v>
      </c>
      <c r="Q694">
        <v>73.040000000000006</v>
      </c>
      <c r="R694" s="2" t="s">
        <v>46</v>
      </c>
      <c r="S694" s="2" t="str">
        <f>IF(Table1[[#This Row],[Grade]]="F","Fail","Passes")</f>
        <v>Passes</v>
      </c>
      <c r="T694">
        <v>20.399999999999999</v>
      </c>
      <c r="U694" t="s">
        <v>31</v>
      </c>
      <c r="V694" t="s">
        <v>30</v>
      </c>
      <c r="W694" t="s">
        <v>47</v>
      </c>
      <c r="X694" t="str">
        <f>IF(ISBLANK(Table1[[#This Row],[Parent_Education_Level]]),"None",Table1[[#This Row],[Parent_Education_Level]])</f>
        <v>Master's</v>
      </c>
      <c r="Y694" t="s">
        <v>33</v>
      </c>
      <c r="Z694">
        <v>10</v>
      </c>
      <c r="AA694">
        <v>7.2</v>
      </c>
    </row>
    <row r="695" spans="1:27" x14ac:dyDescent="0.35">
      <c r="A695" s="2" t="s">
        <v>1444</v>
      </c>
      <c r="B695" s="2" t="s">
        <v>35</v>
      </c>
      <c r="C695" s="2" t="s">
        <v>79</v>
      </c>
      <c r="D695" t="s">
        <v>1445</v>
      </c>
      <c r="E695" s="2" t="s">
        <v>27</v>
      </c>
      <c r="F695" s="2">
        <v>24</v>
      </c>
      <c r="G695" s="2" t="s">
        <v>51</v>
      </c>
      <c r="I695" s="3">
        <f>IF(ISBLANK(Table1[[#This Row],[Attendance (%)]]),AVERAGE(H695:H5693),Table1[[#This Row],[Attendance (%)]])</f>
        <v>75.464902622695391</v>
      </c>
      <c r="J695">
        <v>95.65</v>
      </c>
      <c r="K695">
        <v>46.66</v>
      </c>
      <c r="L695">
        <v>69.650000000000006</v>
      </c>
      <c r="M695" s="3">
        <f>IF(ISBLANK(Table1[[#This Row],[Assignments_Avg]]),AVERAGE(L695:L5693),Table1[[#This Row],[Assignments_Avg]])</f>
        <v>69.650000000000006</v>
      </c>
      <c r="N695">
        <v>69.59</v>
      </c>
      <c r="O695">
        <v>2.5499999999999998</v>
      </c>
      <c r="P695">
        <v>89.3</v>
      </c>
      <c r="Q695">
        <v>80.23</v>
      </c>
      <c r="R695" s="2" t="s">
        <v>61</v>
      </c>
      <c r="S695" s="2" t="str">
        <f>IF(Table1[[#This Row],[Grade]]="F","Fail","Passes")</f>
        <v>Passes</v>
      </c>
      <c r="T695">
        <v>7.6</v>
      </c>
      <c r="U695" t="s">
        <v>31</v>
      </c>
      <c r="V695" t="s">
        <v>31</v>
      </c>
      <c r="W695" t="s">
        <v>32</v>
      </c>
      <c r="X695" t="str">
        <f>IF(ISBLANK(Table1[[#This Row],[Parent_Education_Level]]),"None",Table1[[#This Row],[Parent_Education_Level]])</f>
        <v>High School</v>
      </c>
      <c r="Y695" t="s">
        <v>33</v>
      </c>
      <c r="Z695">
        <v>8</v>
      </c>
      <c r="AA695">
        <v>5.9</v>
      </c>
    </row>
    <row r="696" spans="1:27" x14ac:dyDescent="0.35">
      <c r="A696" s="2" t="s">
        <v>1446</v>
      </c>
      <c r="B696" s="2" t="s">
        <v>71</v>
      </c>
      <c r="C696" s="2" t="s">
        <v>79</v>
      </c>
      <c r="D696" t="s">
        <v>1447</v>
      </c>
      <c r="E696" s="2" t="s">
        <v>27</v>
      </c>
      <c r="F696" s="2">
        <v>23</v>
      </c>
      <c r="G696" s="2" t="s">
        <v>57</v>
      </c>
      <c r="H696">
        <v>97.88</v>
      </c>
      <c r="I696" s="3">
        <f>IF(ISBLANK(Table1[[#This Row],[Attendance (%)]]),AVERAGE(H696:H5694),Table1[[#This Row],[Attendance (%)]])</f>
        <v>97.88</v>
      </c>
      <c r="J696">
        <v>85</v>
      </c>
      <c r="K696">
        <v>88.57</v>
      </c>
      <c r="L696">
        <v>54.95</v>
      </c>
      <c r="M696" s="3">
        <f>IF(ISBLANK(Table1[[#This Row],[Assignments_Avg]]),AVERAGE(L696:L5694),Table1[[#This Row],[Assignments_Avg]])</f>
        <v>54.95</v>
      </c>
      <c r="N696">
        <v>50.6</v>
      </c>
      <c r="O696">
        <v>1.92</v>
      </c>
      <c r="P696">
        <v>75.3</v>
      </c>
      <c r="Q696">
        <v>94.68</v>
      </c>
      <c r="R696" s="2" t="s">
        <v>39</v>
      </c>
      <c r="S696" s="2" t="str">
        <f>IF(Table1[[#This Row],[Grade]]="F","Fail","Passes")</f>
        <v>Passes</v>
      </c>
      <c r="T696">
        <v>6.6</v>
      </c>
      <c r="U696" t="s">
        <v>30</v>
      </c>
      <c r="V696" t="s">
        <v>31</v>
      </c>
      <c r="W696" t="s">
        <v>32</v>
      </c>
      <c r="X696" t="str">
        <f>IF(ISBLANK(Table1[[#This Row],[Parent_Education_Level]]),"None",Table1[[#This Row],[Parent_Education_Level]])</f>
        <v>High School</v>
      </c>
      <c r="Y696" t="s">
        <v>52</v>
      </c>
      <c r="Z696">
        <v>6</v>
      </c>
      <c r="AA696">
        <v>7.7</v>
      </c>
    </row>
    <row r="697" spans="1:27" x14ac:dyDescent="0.35">
      <c r="A697" s="2" t="s">
        <v>1448</v>
      </c>
      <c r="B697" s="2" t="s">
        <v>35</v>
      </c>
      <c r="C697" s="2" t="s">
        <v>36</v>
      </c>
      <c r="D697" t="s">
        <v>1449</v>
      </c>
      <c r="E697" s="2" t="s">
        <v>27</v>
      </c>
      <c r="F697" s="2">
        <v>23</v>
      </c>
      <c r="G697" s="2" t="s">
        <v>45</v>
      </c>
      <c r="H697">
        <v>91.13</v>
      </c>
      <c r="I697" s="3">
        <f>IF(ISBLANK(Table1[[#This Row],[Attendance (%)]]),AVERAGE(H697:H5695),Table1[[#This Row],[Attendance (%)]])</f>
        <v>91.13</v>
      </c>
      <c r="J697">
        <v>66.52</v>
      </c>
      <c r="K697">
        <v>85.64</v>
      </c>
      <c r="L697">
        <v>97.87</v>
      </c>
      <c r="M697" s="3">
        <f>IF(ISBLANK(Table1[[#This Row],[Assignments_Avg]]),AVERAGE(L697:L5695),Table1[[#This Row],[Assignments_Avg]])</f>
        <v>97.87</v>
      </c>
      <c r="N697">
        <v>98.46</v>
      </c>
      <c r="O697">
        <v>1.45</v>
      </c>
      <c r="P697">
        <v>62.69</v>
      </c>
      <c r="Q697">
        <v>94.53</v>
      </c>
      <c r="R697" s="2" t="s">
        <v>61</v>
      </c>
      <c r="S697" s="2" t="str">
        <f>IF(Table1[[#This Row],[Grade]]="F","Fail","Passes")</f>
        <v>Passes</v>
      </c>
      <c r="T697">
        <v>7.6</v>
      </c>
      <c r="U697" t="s">
        <v>30</v>
      </c>
      <c r="V697" t="s">
        <v>31</v>
      </c>
      <c r="W697" t="s">
        <v>32</v>
      </c>
      <c r="X697" t="str">
        <f>IF(ISBLANK(Table1[[#This Row],[Parent_Education_Level]]),"None",Table1[[#This Row],[Parent_Education_Level]])</f>
        <v>High School</v>
      </c>
      <c r="Y697" t="s">
        <v>48</v>
      </c>
      <c r="Z697">
        <v>4</v>
      </c>
      <c r="AA697">
        <v>7.7</v>
      </c>
    </row>
    <row r="698" spans="1:27" x14ac:dyDescent="0.35">
      <c r="A698" s="2" t="s">
        <v>1450</v>
      </c>
      <c r="B698" s="2" t="s">
        <v>24</v>
      </c>
      <c r="C698" s="2" t="s">
        <v>36</v>
      </c>
      <c r="D698" t="s">
        <v>1451</v>
      </c>
      <c r="E698" s="2" t="s">
        <v>27</v>
      </c>
      <c r="F698" s="2">
        <v>24</v>
      </c>
      <c r="G698" s="2" t="s">
        <v>45</v>
      </c>
      <c r="H698">
        <v>83.08</v>
      </c>
      <c r="I698" s="3">
        <f>IF(ISBLANK(Table1[[#This Row],[Attendance (%)]]),AVERAGE(H698:H5696),Table1[[#This Row],[Attendance (%)]])</f>
        <v>83.08</v>
      </c>
      <c r="J698">
        <v>49.06</v>
      </c>
      <c r="K698">
        <v>89.22</v>
      </c>
      <c r="M698" s="3">
        <f>IF(ISBLANK(Table1[[#This Row],[Assignments_Avg]]),AVERAGE(L698:L5696),Table1[[#This Row],[Assignments_Avg]])</f>
        <v>74.847452560436651</v>
      </c>
      <c r="N698">
        <v>76.62</v>
      </c>
      <c r="O698">
        <v>2</v>
      </c>
      <c r="P698">
        <v>68.17</v>
      </c>
      <c r="Q698">
        <v>94.64</v>
      </c>
      <c r="R698" s="2" t="s">
        <v>29</v>
      </c>
      <c r="S698" s="2" t="str">
        <f>IF(Table1[[#This Row],[Grade]]="F","Fail","Passes")</f>
        <v>Fail</v>
      </c>
      <c r="T698">
        <v>14.8</v>
      </c>
      <c r="U698" t="s">
        <v>30</v>
      </c>
      <c r="V698" t="s">
        <v>31</v>
      </c>
      <c r="W698" t="s">
        <v>69</v>
      </c>
      <c r="X698" t="str">
        <f>IF(ISBLANK(Table1[[#This Row],[Parent_Education_Level]]),"None",Table1[[#This Row],[Parent_Education_Level]])</f>
        <v>Bachelor's</v>
      </c>
      <c r="Y698" t="s">
        <v>48</v>
      </c>
      <c r="Z698">
        <v>9</v>
      </c>
      <c r="AA698">
        <v>4.7</v>
      </c>
    </row>
    <row r="699" spans="1:27" x14ac:dyDescent="0.35">
      <c r="A699" s="2" t="s">
        <v>1452</v>
      </c>
      <c r="B699" s="2" t="s">
        <v>71</v>
      </c>
      <c r="C699" s="2" t="s">
        <v>43</v>
      </c>
      <c r="D699" t="s">
        <v>1453</v>
      </c>
      <c r="E699" s="2" t="s">
        <v>27</v>
      </c>
      <c r="F699" s="2">
        <v>19</v>
      </c>
      <c r="G699" s="2" t="s">
        <v>57</v>
      </c>
      <c r="H699">
        <v>58.14</v>
      </c>
      <c r="I699" s="3">
        <f>IF(ISBLANK(Table1[[#This Row],[Attendance (%)]]),AVERAGE(H699:H5697),Table1[[#This Row],[Attendance (%)]])</f>
        <v>58.14</v>
      </c>
      <c r="J699">
        <v>88.38</v>
      </c>
      <c r="K699">
        <v>51.43</v>
      </c>
      <c r="M699" s="3">
        <f>IF(ISBLANK(Table1[[#This Row],[Assignments_Avg]]),AVERAGE(L699:L5697),Table1[[#This Row],[Assignments_Avg]])</f>
        <v>74.847452560436651</v>
      </c>
      <c r="N699">
        <v>88.67</v>
      </c>
      <c r="O699">
        <v>2.67</v>
      </c>
      <c r="P699">
        <v>98.61</v>
      </c>
      <c r="Q699">
        <v>70.849999999999994</v>
      </c>
      <c r="R699" s="2" t="s">
        <v>29</v>
      </c>
      <c r="S699" s="2" t="str">
        <f>IF(Table1[[#This Row],[Grade]]="F","Fail","Passes")</f>
        <v>Fail</v>
      </c>
      <c r="T699">
        <v>13.9</v>
      </c>
      <c r="U699" t="s">
        <v>30</v>
      </c>
      <c r="V699" t="s">
        <v>31</v>
      </c>
      <c r="X699" t="str">
        <f>IF(ISBLANK(Table1[[#This Row],[Parent_Education_Level]]),"None",Table1[[#This Row],[Parent_Education_Level]])</f>
        <v>None</v>
      </c>
      <c r="Y699" t="s">
        <v>52</v>
      </c>
      <c r="Z699">
        <v>7</v>
      </c>
      <c r="AA699">
        <v>7.3</v>
      </c>
    </row>
    <row r="700" spans="1:27" x14ac:dyDescent="0.35">
      <c r="A700" s="2" t="s">
        <v>1454</v>
      </c>
      <c r="B700" s="2" t="s">
        <v>71</v>
      </c>
      <c r="C700" s="2" t="s">
        <v>25</v>
      </c>
      <c r="D700" t="s">
        <v>1455</v>
      </c>
      <c r="E700" s="2" t="s">
        <v>38</v>
      </c>
      <c r="F700" s="2">
        <v>22</v>
      </c>
      <c r="G700" s="2" t="s">
        <v>57</v>
      </c>
      <c r="H700">
        <v>86.72</v>
      </c>
      <c r="I700" s="3">
        <f>IF(ISBLANK(Table1[[#This Row],[Attendance (%)]]),AVERAGE(H700:H5698),Table1[[#This Row],[Attendance (%)]])</f>
        <v>86.72</v>
      </c>
      <c r="J700">
        <v>67.64</v>
      </c>
      <c r="K700">
        <v>56.3</v>
      </c>
      <c r="L700">
        <v>58.14</v>
      </c>
      <c r="M700" s="3">
        <f>IF(ISBLANK(Table1[[#This Row],[Assignments_Avg]]),AVERAGE(L700:L5698),Table1[[#This Row],[Assignments_Avg]])</f>
        <v>58.14</v>
      </c>
      <c r="N700">
        <v>62.89</v>
      </c>
      <c r="O700">
        <v>8.69</v>
      </c>
      <c r="P700">
        <v>74.2</v>
      </c>
      <c r="Q700">
        <v>87.48</v>
      </c>
      <c r="R700" s="2" t="s">
        <v>61</v>
      </c>
      <c r="S700" s="2" t="str">
        <f>IF(Table1[[#This Row],[Grade]]="F","Fail","Passes")</f>
        <v>Passes</v>
      </c>
      <c r="T700">
        <v>5.0999999999999996</v>
      </c>
      <c r="U700" t="s">
        <v>30</v>
      </c>
      <c r="V700" t="s">
        <v>30</v>
      </c>
      <c r="W700" t="s">
        <v>40</v>
      </c>
      <c r="X700" t="str">
        <f>IF(ISBLANK(Table1[[#This Row],[Parent_Education_Level]]),"None",Table1[[#This Row],[Parent_Education_Level]])</f>
        <v>None</v>
      </c>
      <c r="Y700" t="s">
        <v>48</v>
      </c>
      <c r="Z700">
        <v>1</v>
      </c>
      <c r="AA700">
        <v>5.9</v>
      </c>
    </row>
    <row r="701" spans="1:27" x14ac:dyDescent="0.35">
      <c r="A701" s="2" t="s">
        <v>1456</v>
      </c>
      <c r="B701" s="2" t="s">
        <v>54</v>
      </c>
      <c r="C701" s="2" t="s">
        <v>55</v>
      </c>
      <c r="D701" t="s">
        <v>1457</v>
      </c>
      <c r="E701" s="2" t="s">
        <v>38</v>
      </c>
      <c r="F701" s="2">
        <v>20</v>
      </c>
      <c r="G701" s="2" t="s">
        <v>51</v>
      </c>
      <c r="H701">
        <v>86.35</v>
      </c>
      <c r="I701" s="3">
        <f>IF(ISBLANK(Table1[[#This Row],[Attendance (%)]]),AVERAGE(H701:H5699),Table1[[#This Row],[Attendance (%)]])</f>
        <v>86.35</v>
      </c>
      <c r="J701">
        <v>44.52</v>
      </c>
      <c r="K701">
        <v>57.75</v>
      </c>
      <c r="M701" s="3">
        <f>IF(ISBLANK(Table1[[#This Row],[Assignments_Avg]]),AVERAGE(L701:L5699),Table1[[#This Row],[Assignments_Avg]])</f>
        <v>74.851796671866808</v>
      </c>
      <c r="N701">
        <v>87.33</v>
      </c>
      <c r="O701">
        <v>7.7</v>
      </c>
      <c r="P701">
        <v>85.98</v>
      </c>
      <c r="Q701">
        <v>61.66</v>
      </c>
      <c r="R701" s="2" t="s">
        <v>39</v>
      </c>
      <c r="S701" s="2" t="str">
        <f>IF(Table1[[#This Row],[Grade]]="F","Fail","Passes")</f>
        <v>Passes</v>
      </c>
      <c r="T701">
        <v>9</v>
      </c>
      <c r="U701" t="s">
        <v>30</v>
      </c>
      <c r="V701" t="s">
        <v>31</v>
      </c>
      <c r="W701" t="s">
        <v>62</v>
      </c>
      <c r="X701" t="str">
        <f>IF(ISBLANK(Table1[[#This Row],[Parent_Education_Level]]),"None",Table1[[#This Row],[Parent_Education_Level]])</f>
        <v>PhD</v>
      </c>
      <c r="Y701" t="s">
        <v>33</v>
      </c>
      <c r="Z701">
        <v>6</v>
      </c>
      <c r="AA701">
        <v>8.3000000000000007</v>
      </c>
    </row>
    <row r="702" spans="1:27" x14ac:dyDescent="0.35">
      <c r="A702" s="2" t="s">
        <v>1458</v>
      </c>
      <c r="B702" s="2" t="s">
        <v>71</v>
      </c>
      <c r="C702" s="2" t="s">
        <v>55</v>
      </c>
      <c r="D702" t="s">
        <v>1459</v>
      </c>
      <c r="E702" s="2" t="s">
        <v>38</v>
      </c>
      <c r="F702" s="2">
        <v>21</v>
      </c>
      <c r="G702" s="2" t="s">
        <v>57</v>
      </c>
      <c r="H702">
        <v>71.25</v>
      </c>
      <c r="I702" s="3">
        <f>IF(ISBLANK(Table1[[#This Row],[Attendance (%)]]),AVERAGE(H702:H5700),Table1[[#This Row],[Attendance (%)]])</f>
        <v>71.25</v>
      </c>
      <c r="J702">
        <v>83.14</v>
      </c>
      <c r="K702">
        <v>70.48</v>
      </c>
      <c r="L702">
        <v>53.94</v>
      </c>
      <c r="M702" s="3">
        <f>IF(ISBLANK(Table1[[#This Row],[Assignments_Avg]]),AVERAGE(L702:L5700),Table1[[#This Row],[Assignments_Avg]])</f>
        <v>53.94</v>
      </c>
      <c r="N702">
        <v>78.36</v>
      </c>
      <c r="O702">
        <v>0.02</v>
      </c>
      <c r="P702">
        <v>73.849999999999994</v>
      </c>
      <c r="Q702">
        <v>91.56</v>
      </c>
      <c r="R702" s="2" t="s">
        <v>61</v>
      </c>
      <c r="S702" s="2" t="str">
        <f>IF(Table1[[#This Row],[Grade]]="F","Fail","Passes")</f>
        <v>Passes</v>
      </c>
      <c r="T702">
        <v>13.7</v>
      </c>
      <c r="U702" t="s">
        <v>30</v>
      </c>
      <c r="V702" t="s">
        <v>31</v>
      </c>
      <c r="W702" t="s">
        <v>40</v>
      </c>
      <c r="X702" t="str">
        <f>IF(ISBLANK(Table1[[#This Row],[Parent_Education_Level]]),"None",Table1[[#This Row],[Parent_Education_Level]])</f>
        <v>None</v>
      </c>
      <c r="Y702" t="s">
        <v>33</v>
      </c>
      <c r="Z702">
        <v>4</v>
      </c>
      <c r="AA702">
        <v>4.8</v>
      </c>
    </row>
    <row r="703" spans="1:27" x14ac:dyDescent="0.35">
      <c r="A703" s="2" t="s">
        <v>1460</v>
      </c>
      <c r="B703" s="2" t="s">
        <v>59</v>
      </c>
      <c r="C703" s="2" t="s">
        <v>36</v>
      </c>
      <c r="D703" t="s">
        <v>1461</v>
      </c>
      <c r="E703" s="2" t="s">
        <v>27</v>
      </c>
      <c r="F703" s="2">
        <v>18</v>
      </c>
      <c r="G703" s="2" t="s">
        <v>45</v>
      </c>
      <c r="H703">
        <v>96.24</v>
      </c>
      <c r="I703" s="3">
        <f>IF(ISBLANK(Table1[[#This Row],[Attendance (%)]]),AVERAGE(H703:H5701),Table1[[#This Row],[Attendance (%)]])</f>
        <v>96.24</v>
      </c>
      <c r="J703">
        <v>57.51</v>
      </c>
      <c r="K703">
        <v>48.03</v>
      </c>
      <c r="L703">
        <v>77.34</v>
      </c>
      <c r="M703" s="3">
        <f>IF(ISBLANK(Table1[[#This Row],[Assignments_Avg]]),AVERAGE(L703:L5701),Table1[[#This Row],[Assignments_Avg]])</f>
        <v>77.34</v>
      </c>
      <c r="N703">
        <v>71.209999999999994</v>
      </c>
      <c r="O703">
        <v>8.74</v>
      </c>
      <c r="P703">
        <v>68.58</v>
      </c>
      <c r="Q703">
        <v>67.09</v>
      </c>
      <c r="R703" s="2" t="s">
        <v>39</v>
      </c>
      <c r="S703" s="2" t="str">
        <f>IF(Table1[[#This Row],[Grade]]="F","Fail","Passes")</f>
        <v>Passes</v>
      </c>
      <c r="T703">
        <v>15.7</v>
      </c>
      <c r="U703" t="s">
        <v>30</v>
      </c>
      <c r="V703" t="s">
        <v>31</v>
      </c>
      <c r="X703" t="str">
        <f>IF(ISBLANK(Table1[[#This Row],[Parent_Education_Level]]),"None",Table1[[#This Row],[Parent_Education_Level]])</f>
        <v>None</v>
      </c>
      <c r="Y703" t="s">
        <v>33</v>
      </c>
      <c r="Z703">
        <v>6</v>
      </c>
      <c r="AA703">
        <v>8.5</v>
      </c>
    </row>
    <row r="704" spans="1:27" x14ac:dyDescent="0.35">
      <c r="A704" s="2" t="s">
        <v>1462</v>
      </c>
      <c r="B704" s="2" t="s">
        <v>120</v>
      </c>
      <c r="C704" s="2" t="s">
        <v>43</v>
      </c>
      <c r="D704" t="s">
        <v>1463</v>
      </c>
      <c r="E704" s="2" t="s">
        <v>27</v>
      </c>
      <c r="F704" s="2">
        <v>21</v>
      </c>
      <c r="G704" s="2" t="s">
        <v>57</v>
      </c>
      <c r="I704" s="3">
        <f>IF(ISBLANK(Table1[[#This Row],[Attendance (%)]]),AVERAGE(H704:H5702),Table1[[#This Row],[Attendance (%)]])</f>
        <v>75.447449908925321</v>
      </c>
      <c r="J704">
        <v>42.93</v>
      </c>
      <c r="K704">
        <v>63.12</v>
      </c>
      <c r="L704">
        <v>88.66</v>
      </c>
      <c r="M704" s="3">
        <f>IF(ISBLANK(Table1[[#This Row],[Assignments_Avg]]),AVERAGE(L704:L5702),Table1[[#This Row],[Assignments_Avg]])</f>
        <v>88.66</v>
      </c>
      <c r="N704">
        <v>98.53</v>
      </c>
      <c r="O704">
        <v>0.79</v>
      </c>
      <c r="P704">
        <v>89.82</v>
      </c>
      <c r="Q704">
        <v>73.2</v>
      </c>
      <c r="R704" s="2" t="s">
        <v>61</v>
      </c>
      <c r="S704" s="2" t="str">
        <f>IF(Table1[[#This Row],[Grade]]="F","Fail","Passes")</f>
        <v>Passes</v>
      </c>
      <c r="T704">
        <v>15.1</v>
      </c>
      <c r="U704" t="s">
        <v>31</v>
      </c>
      <c r="V704" t="s">
        <v>31</v>
      </c>
      <c r="X704" t="str">
        <f>IF(ISBLANK(Table1[[#This Row],[Parent_Education_Level]]),"None",Table1[[#This Row],[Parent_Education_Level]])</f>
        <v>None</v>
      </c>
      <c r="Y704" t="s">
        <v>33</v>
      </c>
      <c r="Z704">
        <v>8</v>
      </c>
      <c r="AA704">
        <v>6.6</v>
      </c>
    </row>
    <row r="705" spans="1:27" x14ac:dyDescent="0.35">
      <c r="A705" s="2" t="s">
        <v>1464</v>
      </c>
      <c r="B705" s="2" t="s">
        <v>59</v>
      </c>
      <c r="C705" s="2" t="s">
        <v>55</v>
      </c>
      <c r="D705" t="s">
        <v>1465</v>
      </c>
      <c r="E705" s="2" t="s">
        <v>27</v>
      </c>
      <c r="F705" s="2">
        <v>21</v>
      </c>
      <c r="G705" s="2" t="s">
        <v>57</v>
      </c>
      <c r="H705">
        <v>63.37</v>
      </c>
      <c r="I705" s="3">
        <f>IF(ISBLANK(Table1[[#This Row],[Attendance (%)]]),AVERAGE(H705:H5703),Table1[[#This Row],[Attendance (%)]])</f>
        <v>63.37</v>
      </c>
      <c r="J705">
        <v>94.17</v>
      </c>
      <c r="K705">
        <v>50.93</v>
      </c>
      <c r="L705">
        <v>97.5</v>
      </c>
      <c r="M705" s="3">
        <f>IF(ISBLANK(Table1[[#This Row],[Assignments_Avg]]),AVERAGE(L705:L5703),Table1[[#This Row],[Assignments_Avg]])</f>
        <v>97.5</v>
      </c>
      <c r="N705">
        <v>74.69</v>
      </c>
      <c r="O705">
        <v>6.55</v>
      </c>
      <c r="P705">
        <v>92.42</v>
      </c>
      <c r="Q705">
        <v>94.57</v>
      </c>
      <c r="R705" s="2" t="s">
        <v>29</v>
      </c>
      <c r="S705" s="2" t="str">
        <f>IF(Table1[[#This Row],[Grade]]="F","Fail","Passes")</f>
        <v>Fail</v>
      </c>
      <c r="T705">
        <v>13</v>
      </c>
      <c r="U705" t="s">
        <v>31</v>
      </c>
      <c r="V705" t="s">
        <v>31</v>
      </c>
      <c r="W705" t="s">
        <v>40</v>
      </c>
      <c r="X705" t="str">
        <f>IF(ISBLANK(Table1[[#This Row],[Parent_Education_Level]]),"None",Table1[[#This Row],[Parent_Education_Level]])</f>
        <v>None</v>
      </c>
      <c r="Y705" t="s">
        <v>33</v>
      </c>
      <c r="Z705">
        <v>9</v>
      </c>
      <c r="AA705">
        <v>5.3</v>
      </c>
    </row>
    <row r="706" spans="1:27" x14ac:dyDescent="0.35">
      <c r="A706" s="2" t="s">
        <v>1466</v>
      </c>
      <c r="B706" s="2" t="s">
        <v>42</v>
      </c>
      <c r="C706" s="2" t="s">
        <v>55</v>
      </c>
      <c r="D706" t="s">
        <v>1467</v>
      </c>
      <c r="E706" s="2" t="s">
        <v>38</v>
      </c>
      <c r="F706" s="2">
        <v>20</v>
      </c>
      <c r="G706" s="2" t="s">
        <v>28</v>
      </c>
      <c r="H706">
        <v>53.16</v>
      </c>
      <c r="I706" s="3">
        <f>IF(ISBLANK(Table1[[#This Row],[Attendance (%)]]),AVERAGE(H706:H5704),Table1[[#This Row],[Attendance (%)]])</f>
        <v>53.16</v>
      </c>
      <c r="J706">
        <v>68.989999999999995</v>
      </c>
      <c r="K706">
        <v>55.89</v>
      </c>
      <c r="L706">
        <v>84.93</v>
      </c>
      <c r="M706" s="3">
        <f>IF(ISBLANK(Table1[[#This Row],[Assignments_Avg]]),AVERAGE(L706:L5704),Table1[[#This Row],[Assignments_Avg]])</f>
        <v>84.93</v>
      </c>
      <c r="N706">
        <v>82.87</v>
      </c>
      <c r="O706">
        <v>1.51</v>
      </c>
      <c r="P706">
        <v>53.59</v>
      </c>
      <c r="Q706">
        <v>90.29</v>
      </c>
      <c r="R706" s="2" t="s">
        <v>46</v>
      </c>
      <c r="S706" s="2" t="str">
        <f>IF(Table1[[#This Row],[Grade]]="F","Fail","Passes")</f>
        <v>Passes</v>
      </c>
      <c r="T706">
        <v>25.3</v>
      </c>
      <c r="U706" t="s">
        <v>30</v>
      </c>
      <c r="V706" t="s">
        <v>31</v>
      </c>
      <c r="X706" t="str">
        <f>IF(ISBLANK(Table1[[#This Row],[Parent_Education_Level]]),"None",Table1[[#This Row],[Parent_Education_Level]])</f>
        <v>None</v>
      </c>
      <c r="Y706" t="s">
        <v>52</v>
      </c>
      <c r="Z706">
        <v>3</v>
      </c>
      <c r="AA706">
        <v>5.7</v>
      </c>
    </row>
    <row r="707" spans="1:27" x14ac:dyDescent="0.35">
      <c r="A707" s="2" t="s">
        <v>1468</v>
      </c>
      <c r="B707" s="2" t="s">
        <v>42</v>
      </c>
      <c r="C707" s="2" t="s">
        <v>25</v>
      </c>
      <c r="D707" t="s">
        <v>1469</v>
      </c>
      <c r="E707" s="2" t="s">
        <v>27</v>
      </c>
      <c r="F707" s="2">
        <v>22</v>
      </c>
      <c r="G707" s="2" t="s">
        <v>57</v>
      </c>
      <c r="H707">
        <v>89.77</v>
      </c>
      <c r="I707" s="3">
        <f>IF(ISBLANK(Table1[[#This Row],[Attendance (%)]]),AVERAGE(H707:H5705),Table1[[#This Row],[Attendance (%)]])</f>
        <v>89.77</v>
      </c>
      <c r="J707">
        <v>56.86</v>
      </c>
      <c r="K707">
        <v>82.38</v>
      </c>
      <c r="M707" s="3">
        <f>IF(ISBLANK(Table1[[#This Row],[Assignments_Avg]]),AVERAGE(L707:L5705),Table1[[#This Row],[Assignments_Avg]])</f>
        <v>74.844478000520638</v>
      </c>
      <c r="N707">
        <v>50.77</v>
      </c>
      <c r="O707">
        <v>0.62</v>
      </c>
      <c r="P707">
        <v>63.95</v>
      </c>
      <c r="Q707">
        <v>97.63</v>
      </c>
      <c r="R707" s="2" t="s">
        <v>39</v>
      </c>
      <c r="S707" s="2" t="str">
        <f>IF(Table1[[#This Row],[Grade]]="F","Fail","Passes")</f>
        <v>Passes</v>
      </c>
      <c r="T707">
        <v>15.4</v>
      </c>
      <c r="U707" t="s">
        <v>30</v>
      </c>
      <c r="V707" t="s">
        <v>31</v>
      </c>
      <c r="W707" t="s">
        <v>32</v>
      </c>
      <c r="X707" t="str">
        <f>IF(ISBLANK(Table1[[#This Row],[Parent_Education_Level]]),"None",Table1[[#This Row],[Parent_Education_Level]])</f>
        <v>High School</v>
      </c>
      <c r="Y707" t="s">
        <v>48</v>
      </c>
      <c r="Z707">
        <v>2</v>
      </c>
      <c r="AA707">
        <v>4</v>
      </c>
    </row>
    <row r="708" spans="1:27" x14ac:dyDescent="0.35">
      <c r="A708" s="2" t="s">
        <v>1470</v>
      </c>
      <c r="B708" s="2" t="s">
        <v>35</v>
      </c>
      <c r="C708" s="2" t="s">
        <v>94</v>
      </c>
      <c r="D708" t="s">
        <v>1471</v>
      </c>
      <c r="E708" s="2" t="s">
        <v>27</v>
      </c>
      <c r="F708" s="2">
        <v>20</v>
      </c>
      <c r="G708" s="2" t="s">
        <v>28</v>
      </c>
      <c r="H708">
        <v>81.09</v>
      </c>
      <c r="I708" s="3">
        <f>IF(ISBLANK(Table1[[#This Row],[Attendance (%)]]),AVERAGE(H708:H5706),Table1[[#This Row],[Attendance (%)]])</f>
        <v>81.09</v>
      </c>
      <c r="J708">
        <v>82.98</v>
      </c>
      <c r="K708">
        <v>91.29</v>
      </c>
      <c r="L708">
        <v>54.43</v>
      </c>
      <c r="M708" s="3">
        <f>IF(ISBLANK(Table1[[#This Row],[Assignments_Avg]]),AVERAGE(L708:L5706),Table1[[#This Row],[Assignments_Avg]])</f>
        <v>54.43</v>
      </c>
      <c r="N708">
        <v>65.069999999999993</v>
      </c>
      <c r="O708">
        <v>7.6</v>
      </c>
      <c r="P708">
        <v>75.39</v>
      </c>
      <c r="Q708">
        <v>68.17</v>
      </c>
      <c r="R708" s="2" t="s">
        <v>29</v>
      </c>
      <c r="S708" s="2" t="str">
        <f>IF(Table1[[#This Row],[Grade]]="F","Fail","Passes")</f>
        <v>Fail</v>
      </c>
      <c r="T708">
        <v>21.1</v>
      </c>
      <c r="U708" t="s">
        <v>30</v>
      </c>
      <c r="V708" t="s">
        <v>31</v>
      </c>
      <c r="X708" t="str">
        <f>IF(ISBLANK(Table1[[#This Row],[Parent_Education_Level]]),"None",Table1[[#This Row],[Parent_Education_Level]])</f>
        <v>None</v>
      </c>
      <c r="Y708" t="s">
        <v>52</v>
      </c>
      <c r="Z708">
        <v>10</v>
      </c>
      <c r="AA708">
        <v>8.6999999999999993</v>
      </c>
    </row>
    <row r="709" spans="1:27" x14ac:dyDescent="0.35">
      <c r="A709" s="2" t="s">
        <v>1472</v>
      </c>
      <c r="B709" s="2" t="s">
        <v>59</v>
      </c>
      <c r="C709" s="2" t="s">
        <v>36</v>
      </c>
      <c r="D709" t="s">
        <v>1473</v>
      </c>
      <c r="E709" s="2" t="s">
        <v>27</v>
      </c>
      <c r="F709" s="2">
        <v>18</v>
      </c>
      <c r="G709" s="2" t="s">
        <v>28</v>
      </c>
      <c r="H709">
        <v>65.75</v>
      </c>
      <c r="I709" s="3">
        <f>IF(ISBLANK(Table1[[#This Row],[Attendance (%)]]),AVERAGE(H709:H5707),Table1[[#This Row],[Attendance (%)]])</f>
        <v>65.75</v>
      </c>
      <c r="J709">
        <v>93.15</v>
      </c>
      <c r="K709">
        <v>41.37</v>
      </c>
      <c r="L709">
        <v>86.58</v>
      </c>
      <c r="M709" s="3">
        <f>IF(ISBLANK(Table1[[#This Row],[Assignments_Avg]]),AVERAGE(L709:L5707),Table1[[#This Row],[Assignments_Avg]])</f>
        <v>86.58</v>
      </c>
      <c r="N709">
        <v>94.43</v>
      </c>
      <c r="O709">
        <v>4.67</v>
      </c>
      <c r="P709">
        <v>65.819999999999993</v>
      </c>
      <c r="Q709">
        <v>57.55</v>
      </c>
      <c r="R709" s="2" t="s">
        <v>61</v>
      </c>
      <c r="S709" s="2" t="str">
        <f>IF(Table1[[#This Row],[Grade]]="F","Fail","Passes")</f>
        <v>Passes</v>
      </c>
      <c r="T709">
        <v>25.8</v>
      </c>
      <c r="U709" t="s">
        <v>30</v>
      </c>
      <c r="V709" t="s">
        <v>31</v>
      </c>
      <c r="W709" t="s">
        <v>40</v>
      </c>
      <c r="X709" t="str">
        <f>IF(ISBLANK(Table1[[#This Row],[Parent_Education_Level]]),"None",Table1[[#This Row],[Parent_Education_Level]])</f>
        <v>None</v>
      </c>
      <c r="Y709" t="s">
        <v>33</v>
      </c>
      <c r="Z709">
        <v>7</v>
      </c>
      <c r="AA709">
        <v>5.0999999999999996</v>
      </c>
    </row>
    <row r="710" spans="1:27" x14ac:dyDescent="0.35">
      <c r="A710" s="2" t="s">
        <v>1474</v>
      </c>
      <c r="B710" s="2" t="s">
        <v>59</v>
      </c>
      <c r="C710" s="2" t="s">
        <v>36</v>
      </c>
      <c r="D710" t="s">
        <v>1475</v>
      </c>
      <c r="E710" s="2" t="s">
        <v>38</v>
      </c>
      <c r="F710" s="2">
        <v>24</v>
      </c>
      <c r="G710" s="2" t="s">
        <v>57</v>
      </c>
      <c r="H710">
        <v>58.19</v>
      </c>
      <c r="I710" s="3">
        <f>IF(ISBLANK(Table1[[#This Row],[Attendance (%)]]),AVERAGE(H710:H5708),Table1[[#This Row],[Attendance (%)]])</f>
        <v>58.19</v>
      </c>
      <c r="J710">
        <v>40.020000000000003</v>
      </c>
      <c r="K710">
        <v>73.95</v>
      </c>
      <c r="L710">
        <v>60.77</v>
      </c>
      <c r="M710" s="3">
        <f>IF(ISBLANK(Table1[[#This Row],[Assignments_Avg]]),AVERAGE(L710:L5708),Table1[[#This Row],[Assignments_Avg]])</f>
        <v>60.77</v>
      </c>
      <c r="N710">
        <v>87.95</v>
      </c>
      <c r="O710">
        <v>5.99</v>
      </c>
      <c r="P710">
        <v>89.18</v>
      </c>
      <c r="Q710">
        <v>95.52</v>
      </c>
      <c r="R710" s="2" t="s">
        <v>46</v>
      </c>
      <c r="S710" s="2" t="str">
        <f>IF(Table1[[#This Row],[Grade]]="F","Fail","Passes")</f>
        <v>Passes</v>
      </c>
      <c r="T710">
        <v>26.3</v>
      </c>
      <c r="U710" t="s">
        <v>30</v>
      </c>
      <c r="V710" t="s">
        <v>31</v>
      </c>
      <c r="W710" t="s">
        <v>40</v>
      </c>
      <c r="X710" t="str">
        <f>IF(ISBLANK(Table1[[#This Row],[Parent_Education_Level]]),"None",Table1[[#This Row],[Parent_Education_Level]])</f>
        <v>None</v>
      </c>
      <c r="Y710" t="s">
        <v>33</v>
      </c>
      <c r="Z710">
        <v>7</v>
      </c>
      <c r="AA710">
        <v>8.5</v>
      </c>
    </row>
    <row r="711" spans="1:27" x14ac:dyDescent="0.35">
      <c r="A711" s="2" t="s">
        <v>1476</v>
      </c>
      <c r="B711" s="2" t="s">
        <v>59</v>
      </c>
      <c r="C711" s="2" t="s">
        <v>94</v>
      </c>
      <c r="D711" t="s">
        <v>1477</v>
      </c>
      <c r="E711" s="2" t="s">
        <v>38</v>
      </c>
      <c r="F711" s="2">
        <v>20</v>
      </c>
      <c r="G711" s="2" t="s">
        <v>57</v>
      </c>
      <c r="H711">
        <v>52.01</v>
      </c>
      <c r="I711" s="3">
        <f>IF(ISBLANK(Table1[[#This Row],[Attendance (%)]]),AVERAGE(H711:H5709),Table1[[#This Row],[Attendance (%)]])</f>
        <v>52.01</v>
      </c>
      <c r="J711">
        <v>81.27</v>
      </c>
      <c r="K711">
        <v>42.16</v>
      </c>
      <c r="L711">
        <v>72.36</v>
      </c>
      <c r="M711" s="3">
        <f>IF(ISBLANK(Table1[[#This Row],[Assignments_Avg]]),AVERAGE(L711:L5709),Table1[[#This Row],[Assignments_Avg]])</f>
        <v>72.36</v>
      </c>
      <c r="N711">
        <v>76.84</v>
      </c>
      <c r="O711">
        <v>4.25</v>
      </c>
      <c r="P711">
        <v>55.74</v>
      </c>
      <c r="Q711">
        <v>74.66</v>
      </c>
      <c r="R711" s="2" t="s">
        <v>29</v>
      </c>
      <c r="S711" s="2" t="str">
        <f>IF(Table1[[#This Row],[Grade]]="F","Fail","Passes")</f>
        <v>Fail</v>
      </c>
      <c r="T711">
        <v>26.4</v>
      </c>
      <c r="U711" t="s">
        <v>30</v>
      </c>
      <c r="V711" t="s">
        <v>31</v>
      </c>
      <c r="W711" t="s">
        <v>69</v>
      </c>
      <c r="X711" t="str">
        <f>IF(ISBLANK(Table1[[#This Row],[Parent_Education_Level]]),"None",Table1[[#This Row],[Parent_Education_Level]])</f>
        <v>Bachelor's</v>
      </c>
      <c r="Y711" t="s">
        <v>48</v>
      </c>
      <c r="Z711">
        <v>3</v>
      </c>
      <c r="AA711">
        <v>8.3000000000000007</v>
      </c>
    </row>
    <row r="712" spans="1:27" x14ac:dyDescent="0.35">
      <c r="A712" s="2" t="s">
        <v>1478</v>
      </c>
      <c r="B712" s="2" t="s">
        <v>24</v>
      </c>
      <c r="C712" s="2" t="s">
        <v>55</v>
      </c>
      <c r="D712" t="s">
        <v>1479</v>
      </c>
      <c r="E712" s="2" t="s">
        <v>27</v>
      </c>
      <c r="F712" s="2">
        <v>19</v>
      </c>
      <c r="G712" s="2" t="s">
        <v>57</v>
      </c>
      <c r="H712">
        <v>58.34</v>
      </c>
      <c r="I712" s="3">
        <f>IF(ISBLANK(Table1[[#This Row],[Attendance (%)]]),AVERAGE(H712:H5710),Table1[[#This Row],[Attendance (%)]])</f>
        <v>58.34</v>
      </c>
      <c r="J712">
        <v>86.02</v>
      </c>
      <c r="K712">
        <v>45.11</v>
      </c>
      <c r="L712">
        <v>98.83</v>
      </c>
      <c r="M712" s="3">
        <f>IF(ISBLANK(Table1[[#This Row],[Assignments_Avg]]),AVERAGE(L712:L5710),Table1[[#This Row],[Assignments_Avg]])</f>
        <v>98.83</v>
      </c>
      <c r="N712">
        <v>95.01</v>
      </c>
      <c r="O712">
        <v>0.67</v>
      </c>
      <c r="P712">
        <v>89.89</v>
      </c>
      <c r="Q712">
        <v>94.47</v>
      </c>
      <c r="R712" s="2" t="s">
        <v>29</v>
      </c>
      <c r="S712" s="2" t="str">
        <f>IF(Table1[[#This Row],[Grade]]="F","Fail","Passes")</f>
        <v>Fail</v>
      </c>
      <c r="T712">
        <v>17.399999999999999</v>
      </c>
      <c r="U712" t="s">
        <v>30</v>
      </c>
      <c r="V712" t="s">
        <v>31</v>
      </c>
      <c r="W712" t="s">
        <v>47</v>
      </c>
      <c r="X712" t="str">
        <f>IF(ISBLANK(Table1[[#This Row],[Parent_Education_Level]]),"None",Table1[[#This Row],[Parent_Education_Level]])</f>
        <v>Master's</v>
      </c>
      <c r="Y712" t="s">
        <v>48</v>
      </c>
      <c r="Z712">
        <v>5</v>
      </c>
      <c r="AA712">
        <v>5.7</v>
      </c>
    </row>
    <row r="713" spans="1:27" x14ac:dyDescent="0.35">
      <c r="A713" s="2" t="s">
        <v>1480</v>
      </c>
      <c r="B713" s="2" t="s">
        <v>71</v>
      </c>
      <c r="C713" s="2" t="s">
        <v>25</v>
      </c>
      <c r="D713" t="s">
        <v>1481</v>
      </c>
      <c r="E713" s="2" t="s">
        <v>27</v>
      </c>
      <c r="F713" s="2">
        <v>21</v>
      </c>
      <c r="G713" s="2" t="s">
        <v>57</v>
      </c>
      <c r="H713">
        <v>72.66</v>
      </c>
      <c r="I713" s="3">
        <f>IF(ISBLANK(Table1[[#This Row],[Attendance (%)]]),AVERAGE(H713:H5711),Table1[[#This Row],[Attendance (%)]])</f>
        <v>72.66</v>
      </c>
      <c r="J713">
        <v>52.6</v>
      </c>
      <c r="K713">
        <v>82.31</v>
      </c>
      <c r="L713">
        <v>91</v>
      </c>
      <c r="M713" s="3">
        <f>IF(ISBLANK(Table1[[#This Row],[Assignments_Avg]]),AVERAGE(L713:L5711),Table1[[#This Row],[Assignments_Avg]])</f>
        <v>91</v>
      </c>
      <c r="N713">
        <v>74.31</v>
      </c>
      <c r="O713">
        <v>7.4</v>
      </c>
      <c r="P713">
        <v>80.89</v>
      </c>
      <c r="Q713">
        <v>86.6</v>
      </c>
      <c r="R713" s="2" t="s">
        <v>39</v>
      </c>
      <c r="S713" s="2" t="str">
        <f>IF(Table1[[#This Row],[Grade]]="F","Fail","Passes")</f>
        <v>Passes</v>
      </c>
      <c r="T713">
        <v>21.5</v>
      </c>
      <c r="U713" t="s">
        <v>31</v>
      </c>
      <c r="V713" t="s">
        <v>31</v>
      </c>
      <c r="W713" t="s">
        <v>32</v>
      </c>
      <c r="X713" t="str">
        <f>IF(ISBLANK(Table1[[#This Row],[Parent_Education_Level]]),"None",Table1[[#This Row],[Parent_Education_Level]])</f>
        <v>High School</v>
      </c>
      <c r="Y713" t="s">
        <v>33</v>
      </c>
      <c r="Z713">
        <v>10</v>
      </c>
      <c r="AA713">
        <v>5.0999999999999996</v>
      </c>
    </row>
    <row r="714" spans="1:27" x14ac:dyDescent="0.35">
      <c r="A714" s="2" t="s">
        <v>1482</v>
      </c>
      <c r="B714" s="2" t="s">
        <v>120</v>
      </c>
      <c r="C714" s="2" t="s">
        <v>25</v>
      </c>
      <c r="D714" t="s">
        <v>1483</v>
      </c>
      <c r="E714" s="2" t="s">
        <v>27</v>
      </c>
      <c r="F714" s="2">
        <v>22</v>
      </c>
      <c r="G714" s="2" t="s">
        <v>45</v>
      </c>
      <c r="H714">
        <v>62.36</v>
      </c>
      <c r="I714" s="3">
        <f>IF(ISBLANK(Table1[[#This Row],[Attendance (%)]]),AVERAGE(H714:H5712),Table1[[#This Row],[Attendance (%)]])</f>
        <v>62.36</v>
      </c>
      <c r="J714">
        <v>69.38</v>
      </c>
      <c r="K714">
        <v>84.14</v>
      </c>
      <c r="L714">
        <v>92.33</v>
      </c>
      <c r="M714" s="3">
        <f>IF(ISBLANK(Table1[[#This Row],[Assignments_Avg]]),AVERAGE(L714:L5712),Table1[[#This Row],[Assignments_Avg]])</f>
        <v>92.33</v>
      </c>
      <c r="N714">
        <v>78.33</v>
      </c>
      <c r="O714">
        <v>8.1999999999999993</v>
      </c>
      <c r="P714">
        <v>64.47</v>
      </c>
      <c r="Q714">
        <v>93.74</v>
      </c>
      <c r="R714" s="2" t="s">
        <v>29</v>
      </c>
      <c r="S714" s="2" t="str">
        <f>IF(Table1[[#This Row],[Grade]]="F","Fail","Passes")</f>
        <v>Fail</v>
      </c>
      <c r="T714">
        <v>12.9</v>
      </c>
      <c r="U714" t="s">
        <v>30</v>
      </c>
      <c r="V714" t="s">
        <v>31</v>
      </c>
      <c r="W714" t="s">
        <v>62</v>
      </c>
      <c r="X714" t="str">
        <f>IF(ISBLANK(Table1[[#This Row],[Parent_Education_Level]]),"None",Table1[[#This Row],[Parent_Education_Level]])</f>
        <v>PhD</v>
      </c>
      <c r="Y714" t="s">
        <v>48</v>
      </c>
      <c r="Z714">
        <v>8</v>
      </c>
      <c r="AA714">
        <v>6.1</v>
      </c>
    </row>
    <row r="715" spans="1:27" x14ac:dyDescent="0.35">
      <c r="A715" s="2" t="s">
        <v>1484</v>
      </c>
      <c r="B715" s="2" t="s">
        <v>35</v>
      </c>
      <c r="C715" s="2" t="s">
        <v>36</v>
      </c>
      <c r="D715" t="s">
        <v>1485</v>
      </c>
      <c r="E715" s="2" t="s">
        <v>38</v>
      </c>
      <c r="F715" s="2">
        <v>23</v>
      </c>
      <c r="G715" s="2" t="s">
        <v>28</v>
      </c>
      <c r="H715">
        <v>62.95</v>
      </c>
      <c r="I715" s="3">
        <f>IF(ISBLANK(Table1[[#This Row],[Attendance (%)]]),AVERAGE(H715:H5713),Table1[[#This Row],[Attendance (%)]])</f>
        <v>62.95</v>
      </c>
      <c r="J715">
        <v>45.36</v>
      </c>
      <c r="K715">
        <v>88.84</v>
      </c>
      <c r="L715">
        <v>93.04</v>
      </c>
      <c r="M715" s="3">
        <f>IF(ISBLANK(Table1[[#This Row],[Assignments_Avg]]),AVERAGE(L715:L5713),Table1[[#This Row],[Assignments_Avg]])</f>
        <v>93.04</v>
      </c>
      <c r="N715">
        <v>69.11</v>
      </c>
      <c r="O715">
        <v>0.41</v>
      </c>
      <c r="P715">
        <v>67.22</v>
      </c>
      <c r="Q715">
        <v>82.74</v>
      </c>
      <c r="R715" s="2" t="s">
        <v>77</v>
      </c>
      <c r="S715" s="2" t="str">
        <f>IF(Table1[[#This Row],[Grade]]="F","Fail","Passes")</f>
        <v>Passes</v>
      </c>
      <c r="T715">
        <v>26.5</v>
      </c>
      <c r="U715" t="s">
        <v>30</v>
      </c>
      <c r="V715" t="s">
        <v>31</v>
      </c>
      <c r="W715" t="s">
        <v>62</v>
      </c>
      <c r="X715" t="str">
        <f>IF(ISBLANK(Table1[[#This Row],[Parent_Education_Level]]),"None",Table1[[#This Row],[Parent_Education_Level]])</f>
        <v>PhD</v>
      </c>
      <c r="Y715" t="s">
        <v>48</v>
      </c>
      <c r="Z715">
        <v>3</v>
      </c>
      <c r="AA715">
        <v>8.6999999999999993</v>
      </c>
    </row>
    <row r="716" spans="1:27" x14ac:dyDescent="0.35">
      <c r="A716" s="2" t="s">
        <v>1486</v>
      </c>
      <c r="B716" s="2" t="s">
        <v>59</v>
      </c>
      <c r="C716" s="2" t="s">
        <v>25</v>
      </c>
      <c r="D716" t="s">
        <v>1487</v>
      </c>
      <c r="E716" s="2" t="s">
        <v>38</v>
      </c>
      <c r="F716" s="2">
        <v>18</v>
      </c>
      <c r="G716" s="2" t="s">
        <v>57</v>
      </c>
      <c r="H716">
        <v>93.78</v>
      </c>
      <c r="I716" s="3">
        <f>IF(ISBLANK(Table1[[#This Row],[Attendance (%)]]),AVERAGE(H716:H5714),Table1[[#This Row],[Attendance (%)]])</f>
        <v>93.78</v>
      </c>
      <c r="J716">
        <v>84.8</v>
      </c>
      <c r="K716">
        <v>68.45</v>
      </c>
      <c r="L716">
        <v>80.98</v>
      </c>
      <c r="M716" s="3">
        <f>IF(ISBLANK(Table1[[#This Row],[Assignments_Avg]]),AVERAGE(L716:L5714),Table1[[#This Row],[Assignments_Avg]])</f>
        <v>80.98</v>
      </c>
      <c r="N716">
        <v>81</v>
      </c>
      <c r="O716">
        <v>3.76</v>
      </c>
      <c r="P716">
        <v>59.14</v>
      </c>
      <c r="Q716">
        <v>90.62</v>
      </c>
      <c r="R716" s="2" t="s">
        <v>39</v>
      </c>
      <c r="S716" s="2" t="str">
        <f>IF(Table1[[#This Row],[Grade]]="F","Fail","Passes")</f>
        <v>Passes</v>
      </c>
      <c r="T716">
        <v>10.3</v>
      </c>
      <c r="U716" t="s">
        <v>30</v>
      </c>
      <c r="V716" t="s">
        <v>31</v>
      </c>
      <c r="X716" t="str">
        <f>IF(ISBLANK(Table1[[#This Row],[Parent_Education_Level]]),"None",Table1[[#This Row],[Parent_Education_Level]])</f>
        <v>None</v>
      </c>
      <c r="Y716" t="s">
        <v>48</v>
      </c>
      <c r="Z716">
        <v>8</v>
      </c>
      <c r="AA716">
        <v>8.3000000000000007</v>
      </c>
    </row>
    <row r="717" spans="1:27" x14ac:dyDescent="0.35">
      <c r="A717" s="2" t="s">
        <v>1488</v>
      </c>
      <c r="B717" s="2" t="s">
        <v>59</v>
      </c>
      <c r="C717" s="2" t="s">
        <v>79</v>
      </c>
      <c r="D717" t="s">
        <v>1489</v>
      </c>
      <c r="E717" s="2" t="s">
        <v>38</v>
      </c>
      <c r="F717" s="2">
        <v>23</v>
      </c>
      <c r="G717" s="2" t="s">
        <v>28</v>
      </c>
      <c r="H717">
        <v>75.760000000000005</v>
      </c>
      <c r="I717" s="3">
        <f>IF(ISBLANK(Table1[[#This Row],[Attendance (%)]]),AVERAGE(H717:H5715),Table1[[#This Row],[Attendance (%)]])</f>
        <v>75.760000000000005</v>
      </c>
      <c r="J717">
        <v>90.85</v>
      </c>
      <c r="K717">
        <v>91.59</v>
      </c>
      <c r="M717" s="3">
        <f>IF(ISBLANK(Table1[[#This Row],[Assignments_Avg]]),AVERAGE(L717:L5715),Table1[[#This Row],[Assignments_Avg]])</f>
        <v>74.829676409185723</v>
      </c>
      <c r="N717">
        <v>65.95</v>
      </c>
      <c r="O717">
        <v>5.57</v>
      </c>
      <c r="P717">
        <v>62.63</v>
      </c>
      <c r="Q717">
        <v>56.02</v>
      </c>
      <c r="R717" s="2" t="s">
        <v>29</v>
      </c>
      <c r="S717" s="2" t="str">
        <f>IF(Table1[[#This Row],[Grade]]="F","Fail","Passes")</f>
        <v>Fail</v>
      </c>
      <c r="T717">
        <v>24.7</v>
      </c>
      <c r="U717" t="s">
        <v>30</v>
      </c>
      <c r="V717" t="s">
        <v>31</v>
      </c>
      <c r="W717" t="s">
        <v>47</v>
      </c>
      <c r="X717" t="str">
        <f>IF(ISBLANK(Table1[[#This Row],[Parent_Education_Level]]),"None",Table1[[#This Row],[Parent_Education_Level]])</f>
        <v>Master's</v>
      </c>
      <c r="Y717" t="s">
        <v>33</v>
      </c>
      <c r="Z717">
        <v>3</v>
      </c>
      <c r="AA717">
        <v>6.4</v>
      </c>
    </row>
    <row r="718" spans="1:27" x14ac:dyDescent="0.35">
      <c r="A718" s="2" t="s">
        <v>1490</v>
      </c>
      <c r="B718" s="2" t="s">
        <v>54</v>
      </c>
      <c r="C718" s="2" t="s">
        <v>94</v>
      </c>
      <c r="D718" t="s">
        <v>1491</v>
      </c>
      <c r="E718" s="2" t="s">
        <v>27</v>
      </c>
      <c r="F718" s="2">
        <v>21</v>
      </c>
      <c r="G718" s="2" t="s">
        <v>57</v>
      </c>
      <c r="H718">
        <v>86.46</v>
      </c>
      <c r="I718" s="3">
        <f>IF(ISBLANK(Table1[[#This Row],[Attendance (%)]]),AVERAGE(H718:H5716),Table1[[#This Row],[Attendance (%)]])</f>
        <v>86.46</v>
      </c>
      <c r="J718">
        <v>46.49</v>
      </c>
      <c r="K718">
        <v>50.01</v>
      </c>
      <c r="L718">
        <v>67.95</v>
      </c>
      <c r="M718" s="3">
        <f>IF(ISBLANK(Table1[[#This Row],[Assignments_Avg]]),AVERAGE(L718:L5716),Table1[[#This Row],[Assignments_Avg]])</f>
        <v>67.95</v>
      </c>
      <c r="N718">
        <v>69.27</v>
      </c>
      <c r="O718">
        <v>6.05</v>
      </c>
      <c r="P718">
        <v>85.86</v>
      </c>
      <c r="Q718">
        <v>98.41</v>
      </c>
      <c r="R718" s="2" t="s">
        <v>61</v>
      </c>
      <c r="S718" s="2" t="str">
        <f>IF(Table1[[#This Row],[Grade]]="F","Fail","Passes")</f>
        <v>Passes</v>
      </c>
      <c r="T718">
        <v>16.7</v>
      </c>
      <c r="U718" t="s">
        <v>30</v>
      </c>
      <c r="V718" t="s">
        <v>30</v>
      </c>
      <c r="W718" t="s">
        <v>62</v>
      </c>
      <c r="X718" t="str">
        <f>IF(ISBLANK(Table1[[#This Row],[Parent_Education_Level]]),"None",Table1[[#This Row],[Parent_Education_Level]])</f>
        <v>PhD</v>
      </c>
      <c r="Y718" t="s">
        <v>33</v>
      </c>
      <c r="Z718">
        <v>4</v>
      </c>
      <c r="AA718">
        <v>6.7</v>
      </c>
    </row>
    <row r="719" spans="1:27" x14ac:dyDescent="0.35">
      <c r="A719" s="2" t="s">
        <v>1492</v>
      </c>
      <c r="B719" s="2" t="s">
        <v>35</v>
      </c>
      <c r="C719" s="2" t="s">
        <v>55</v>
      </c>
      <c r="D719" t="s">
        <v>1493</v>
      </c>
      <c r="E719" s="2" t="s">
        <v>38</v>
      </c>
      <c r="F719" s="2">
        <v>20</v>
      </c>
      <c r="G719" s="2" t="s">
        <v>57</v>
      </c>
      <c r="H719">
        <v>51.79</v>
      </c>
      <c r="I719" s="3">
        <f>IF(ISBLANK(Table1[[#This Row],[Attendance (%)]]),AVERAGE(H719:H5717),Table1[[#This Row],[Attendance (%)]])</f>
        <v>51.79</v>
      </c>
      <c r="J719">
        <v>88.99</v>
      </c>
      <c r="K719">
        <v>54.98</v>
      </c>
      <c r="M719" s="3">
        <f>IF(ISBLANK(Table1[[#This Row],[Assignments_Avg]]),AVERAGE(L719:L5717),Table1[[#This Row],[Assignments_Avg]])</f>
        <v>74.83147220046979</v>
      </c>
      <c r="N719">
        <v>98.32</v>
      </c>
      <c r="O719">
        <v>5.78</v>
      </c>
      <c r="P719">
        <v>68.790000000000006</v>
      </c>
      <c r="Q719">
        <v>59.05</v>
      </c>
      <c r="R719" s="2" t="s">
        <v>46</v>
      </c>
      <c r="S719" s="2" t="str">
        <f>IF(Table1[[#This Row],[Grade]]="F","Fail","Passes")</f>
        <v>Passes</v>
      </c>
      <c r="T719">
        <v>12.5</v>
      </c>
      <c r="U719" t="s">
        <v>31</v>
      </c>
      <c r="V719" t="s">
        <v>31</v>
      </c>
      <c r="W719" t="s">
        <v>69</v>
      </c>
      <c r="X719" t="str">
        <f>IF(ISBLANK(Table1[[#This Row],[Parent_Education_Level]]),"None",Table1[[#This Row],[Parent_Education_Level]])</f>
        <v>Bachelor's</v>
      </c>
      <c r="Y719" t="s">
        <v>52</v>
      </c>
      <c r="Z719">
        <v>3</v>
      </c>
      <c r="AA719">
        <v>6</v>
      </c>
    </row>
    <row r="720" spans="1:27" x14ac:dyDescent="0.35">
      <c r="A720" s="2" t="s">
        <v>1494</v>
      </c>
      <c r="B720" s="2" t="s">
        <v>59</v>
      </c>
      <c r="C720" s="2" t="s">
        <v>79</v>
      </c>
      <c r="D720" t="s">
        <v>1495</v>
      </c>
      <c r="E720" s="2" t="s">
        <v>27</v>
      </c>
      <c r="F720" s="2">
        <v>23</v>
      </c>
      <c r="G720" s="2" t="s">
        <v>57</v>
      </c>
      <c r="H720">
        <v>68.260000000000005</v>
      </c>
      <c r="I720" s="3">
        <f>IF(ISBLANK(Table1[[#This Row],[Attendance (%)]]),AVERAGE(H720:H5718),Table1[[#This Row],[Attendance (%)]])</f>
        <v>68.260000000000005</v>
      </c>
      <c r="J720">
        <v>86.29</v>
      </c>
      <c r="K720">
        <v>48.07</v>
      </c>
      <c r="L720">
        <v>63.98</v>
      </c>
      <c r="M720" s="3">
        <f>IF(ISBLANK(Table1[[#This Row],[Assignments_Avg]]),AVERAGE(L720:L5718),Table1[[#This Row],[Assignments_Avg]])</f>
        <v>63.98</v>
      </c>
      <c r="N720">
        <v>55.57</v>
      </c>
      <c r="O720">
        <v>6.93</v>
      </c>
      <c r="P720">
        <v>84.37</v>
      </c>
      <c r="Q720">
        <v>51.23</v>
      </c>
      <c r="R720" s="2" t="s">
        <v>77</v>
      </c>
      <c r="S720" s="2" t="str">
        <f>IF(Table1[[#This Row],[Grade]]="F","Fail","Passes")</f>
        <v>Passes</v>
      </c>
      <c r="T720">
        <v>14.5</v>
      </c>
      <c r="U720" t="s">
        <v>30</v>
      </c>
      <c r="V720" t="s">
        <v>30</v>
      </c>
      <c r="W720" t="s">
        <v>32</v>
      </c>
      <c r="X720" t="str">
        <f>IF(ISBLANK(Table1[[#This Row],[Parent_Education_Level]]),"None",Table1[[#This Row],[Parent_Education_Level]])</f>
        <v>High School</v>
      </c>
      <c r="Y720" t="s">
        <v>52</v>
      </c>
      <c r="Z720">
        <v>5</v>
      </c>
      <c r="AA720">
        <v>8.6999999999999993</v>
      </c>
    </row>
    <row r="721" spans="1:27" x14ac:dyDescent="0.35">
      <c r="A721" s="2" t="s">
        <v>1496</v>
      </c>
      <c r="B721" s="2" t="s">
        <v>35</v>
      </c>
      <c r="C721" s="2" t="s">
        <v>94</v>
      </c>
      <c r="D721" t="s">
        <v>1497</v>
      </c>
      <c r="E721" s="2" t="s">
        <v>27</v>
      </c>
      <c r="F721" s="2">
        <v>19</v>
      </c>
      <c r="G721" s="2" t="s">
        <v>45</v>
      </c>
      <c r="H721">
        <v>73.959999999999994</v>
      </c>
      <c r="I721" s="3">
        <f>IF(ISBLANK(Table1[[#This Row],[Attendance (%)]]),AVERAGE(H721:H5719),Table1[[#This Row],[Attendance (%)]])</f>
        <v>73.959999999999994</v>
      </c>
      <c r="J721">
        <v>60.81</v>
      </c>
      <c r="K721">
        <v>87.85</v>
      </c>
      <c r="L721">
        <v>79.5</v>
      </c>
      <c r="M721" s="3">
        <f>IF(ISBLANK(Table1[[#This Row],[Assignments_Avg]]),AVERAGE(L721:L5719),Table1[[#This Row],[Assignments_Avg]])</f>
        <v>79.5</v>
      </c>
      <c r="N721">
        <v>55.26</v>
      </c>
      <c r="O721">
        <v>9.67</v>
      </c>
      <c r="P721">
        <v>75.709999999999994</v>
      </c>
      <c r="Q721">
        <v>76.540000000000006</v>
      </c>
      <c r="R721" s="2" t="s">
        <v>46</v>
      </c>
      <c r="S721" s="2" t="str">
        <f>IF(Table1[[#This Row],[Grade]]="F","Fail","Passes")</f>
        <v>Passes</v>
      </c>
      <c r="T721">
        <v>19.7</v>
      </c>
      <c r="U721" t="s">
        <v>30</v>
      </c>
      <c r="V721" t="s">
        <v>31</v>
      </c>
      <c r="W721" t="s">
        <v>62</v>
      </c>
      <c r="X721" t="str">
        <f>IF(ISBLANK(Table1[[#This Row],[Parent_Education_Level]]),"None",Table1[[#This Row],[Parent_Education_Level]])</f>
        <v>PhD</v>
      </c>
      <c r="Y721" t="s">
        <v>33</v>
      </c>
      <c r="Z721">
        <v>8</v>
      </c>
      <c r="AA721">
        <v>8.9</v>
      </c>
    </row>
    <row r="722" spans="1:27" x14ac:dyDescent="0.35">
      <c r="A722" s="2" t="s">
        <v>1498</v>
      </c>
      <c r="B722" s="2" t="s">
        <v>71</v>
      </c>
      <c r="C722" s="2" t="s">
        <v>43</v>
      </c>
      <c r="D722" t="s">
        <v>1499</v>
      </c>
      <c r="E722" s="2" t="s">
        <v>38</v>
      </c>
      <c r="F722" s="2">
        <v>20</v>
      </c>
      <c r="G722" s="2" t="s">
        <v>51</v>
      </c>
      <c r="H722">
        <v>59.32</v>
      </c>
      <c r="I722" s="3">
        <f>IF(ISBLANK(Table1[[#This Row],[Attendance (%)]]),AVERAGE(H722:H5720),Table1[[#This Row],[Attendance (%)]])</f>
        <v>59.32</v>
      </c>
      <c r="J722">
        <v>81.42</v>
      </c>
      <c r="K722">
        <v>53.72</v>
      </c>
      <c r="L722">
        <v>64.099999999999994</v>
      </c>
      <c r="M722" s="3">
        <f>IF(ISBLANK(Table1[[#This Row],[Assignments_Avg]]),AVERAGE(L722:L5720),Table1[[#This Row],[Assignments_Avg]])</f>
        <v>64.099999999999994</v>
      </c>
      <c r="N722">
        <v>52.17</v>
      </c>
      <c r="O722">
        <v>3.91</v>
      </c>
      <c r="P722">
        <v>57.26</v>
      </c>
      <c r="Q722">
        <v>85.6</v>
      </c>
      <c r="R722" s="2" t="s">
        <v>77</v>
      </c>
      <c r="S722" s="2" t="str">
        <f>IF(Table1[[#This Row],[Grade]]="F","Fail","Passes")</f>
        <v>Passes</v>
      </c>
      <c r="T722">
        <v>28.2</v>
      </c>
      <c r="U722" t="s">
        <v>31</v>
      </c>
      <c r="V722" t="s">
        <v>31</v>
      </c>
      <c r="W722" t="s">
        <v>62</v>
      </c>
      <c r="X722" t="str">
        <f>IF(ISBLANK(Table1[[#This Row],[Parent_Education_Level]]),"None",Table1[[#This Row],[Parent_Education_Level]])</f>
        <v>PhD</v>
      </c>
      <c r="Y722" t="s">
        <v>48</v>
      </c>
      <c r="Z722">
        <v>5</v>
      </c>
      <c r="AA722">
        <v>5.4</v>
      </c>
    </row>
    <row r="723" spans="1:27" x14ac:dyDescent="0.35">
      <c r="A723" s="2" t="s">
        <v>1500</v>
      </c>
      <c r="B723" s="2" t="s">
        <v>54</v>
      </c>
      <c r="C723" s="2" t="s">
        <v>36</v>
      </c>
      <c r="D723" t="s">
        <v>1501</v>
      </c>
      <c r="E723" s="2" t="s">
        <v>27</v>
      </c>
      <c r="F723" s="2">
        <v>21</v>
      </c>
      <c r="G723" s="2" t="s">
        <v>45</v>
      </c>
      <c r="H723">
        <v>56.01</v>
      </c>
      <c r="I723" s="3">
        <f>IF(ISBLANK(Table1[[#This Row],[Attendance (%)]]),AVERAGE(H723:H5721),Table1[[#This Row],[Attendance (%)]])</f>
        <v>56.01</v>
      </c>
      <c r="J723">
        <v>40</v>
      </c>
      <c r="K723">
        <v>49.33</v>
      </c>
      <c r="L723">
        <v>55.6</v>
      </c>
      <c r="M723" s="3">
        <f>IF(ISBLANK(Table1[[#This Row],[Assignments_Avg]]),AVERAGE(L723:L5721),Table1[[#This Row],[Assignments_Avg]])</f>
        <v>55.6</v>
      </c>
      <c r="N723">
        <v>66</v>
      </c>
      <c r="O723">
        <v>5.57</v>
      </c>
      <c r="P723">
        <v>74.95</v>
      </c>
      <c r="Q723">
        <v>85.82</v>
      </c>
      <c r="R723" s="2" t="s">
        <v>29</v>
      </c>
      <c r="S723" s="2" t="str">
        <f>IF(Table1[[#This Row],[Grade]]="F","Fail","Passes")</f>
        <v>Fail</v>
      </c>
      <c r="T723">
        <v>7.4</v>
      </c>
      <c r="U723" t="s">
        <v>30</v>
      </c>
      <c r="V723" t="s">
        <v>31</v>
      </c>
      <c r="X723" t="str">
        <f>IF(ISBLANK(Table1[[#This Row],[Parent_Education_Level]]),"None",Table1[[#This Row],[Parent_Education_Level]])</f>
        <v>None</v>
      </c>
      <c r="Y723" t="s">
        <v>48</v>
      </c>
      <c r="Z723">
        <v>7</v>
      </c>
      <c r="AA723">
        <v>8.6999999999999993</v>
      </c>
    </row>
    <row r="724" spans="1:27" x14ac:dyDescent="0.35">
      <c r="A724" s="2" t="s">
        <v>1502</v>
      </c>
      <c r="B724" s="2" t="s">
        <v>35</v>
      </c>
      <c r="C724" s="2" t="s">
        <v>25</v>
      </c>
      <c r="D724" t="s">
        <v>1503</v>
      </c>
      <c r="E724" s="2" t="s">
        <v>38</v>
      </c>
      <c r="F724" s="2">
        <v>23</v>
      </c>
      <c r="G724" s="2" t="s">
        <v>57</v>
      </c>
      <c r="H724">
        <v>93.52</v>
      </c>
      <c r="I724" s="3">
        <f>IF(ISBLANK(Table1[[#This Row],[Attendance (%)]]),AVERAGE(H724:H5722),Table1[[#This Row],[Attendance (%)]])</f>
        <v>93.52</v>
      </c>
      <c r="J724">
        <v>95.91</v>
      </c>
      <c r="K724">
        <v>77.39</v>
      </c>
      <c r="L724">
        <v>78.38</v>
      </c>
      <c r="M724" s="3">
        <f>IF(ISBLANK(Table1[[#This Row],[Assignments_Avg]]),AVERAGE(L724:L5722),Table1[[#This Row],[Assignments_Avg]])</f>
        <v>78.38</v>
      </c>
      <c r="N724">
        <v>69.91</v>
      </c>
      <c r="O724">
        <v>6.99</v>
      </c>
      <c r="P724">
        <v>87.82</v>
      </c>
      <c r="Q724">
        <v>66.959999999999994</v>
      </c>
      <c r="R724" s="2" t="s">
        <v>39</v>
      </c>
      <c r="S724" s="2" t="str">
        <f>IF(Table1[[#This Row],[Grade]]="F","Fail","Passes")</f>
        <v>Passes</v>
      </c>
      <c r="T724">
        <v>28</v>
      </c>
      <c r="U724" t="s">
        <v>31</v>
      </c>
      <c r="V724" t="s">
        <v>31</v>
      </c>
      <c r="W724" t="s">
        <v>47</v>
      </c>
      <c r="X724" t="str">
        <f>IF(ISBLANK(Table1[[#This Row],[Parent_Education_Level]]),"None",Table1[[#This Row],[Parent_Education_Level]])</f>
        <v>Master's</v>
      </c>
      <c r="Y724" t="s">
        <v>48</v>
      </c>
      <c r="Z724">
        <v>4</v>
      </c>
      <c r="AA724">
        <v>8.8000000000000007</v>
      </c>
    </row>
    <row r="725" spans="1:27" x14ac:dyDescent="0.35">
      <c r="A725" s="2" t="s">
        <v>1504</v>
      </c>
      <c r="B725" s="2" t="s">
        <v>120</v>
      </c>
      <c r="C725" s="2" t="s">
        <v>43</v>
      </c>
      <c r="D725" t="s">
        <v>1505</v>
      </c>
      <c r="E725" s="2" t="s">
        <v>27</v>
      </c>
      <c r="F725" s="2">
        <v>24</v>
      </c>
      <c r="G725" s="2" t="s">
        <v>57</v>
      </c>
      <c r="H725">
        <v>96.97</v>
      </c>
      <c r="I725" s="3">
        <f>IF(ISBLANK(Table1[[#This Row],[Attendance (%)]]),AVERAGE(H725:H5723),Table1[[#This Row],[Attendance (%)]])</f>
        <v>96.97</v>
      </c>
      <c r="J725">
        <v>73.02</v>
      </c>
      <c r="K725">
        <v>44.62</v>
      </c>
      <c r="L725">
        <v>67.67</v>
      </c>
      <c r="M725" s="3">
        <f>IF(ISBLANK(Table1[[#This Row],[Assignments_Avg]]),AVERAGE(L725:L5723),Table1[[#This Row],[Assignments_Avg]])</f>
        <v>67.67</v>
      </c>
      <c r="N725">
        <v>54.73</v>
      </c>
      <c r="O725">
        <v>5.92</v>
      </c>
      <c r="P725">
        <v>64.88</v>
      </c>
      <c r="Q725">
        <v>87.69</v>
      </c>
      <c r="R725" s="2" t="s">
        <v>39</v>
      </c>
      <c r="S725" s="2" t="str">
        <f>IF(Table1[[#This Row],[Grade]]="F","Fail","Passes")</f>
        <v>Passes</v>
      </c>
      <c r="T725">
        <v>25.4</v>
      </c>
      <c r="U725" t="s">
        <v>31</v>
      </c>
      <c r="V725" t="s">
        <v>31</v>
      </c>
      <c r="W725" t="s">
        <v>32</v>
      </c>
      <c r="X725" t="str">
        <f>IF(ISBLANK(Table1[[#This Row],[Parent_Education_Level]]),"None",Table1[[#This Row],[Parent_Education_Level]])</f>
        <v>High School</v>
      </c>
      <c r="Y725" t="s">
        <v>48</v>
      </c>
      <c r="Z725">
        <v>10</v>
      </c>
      <c r="AA725">
        <v>6.4</v>
      </c>
    </row>
    <row r="726" spans="1:27" x14ac:dyDescent="0.35">
      <c r="A726" s="2" t="s">
        <v>1506</v>
      </c>
      <c r="B726" s="2" t="s">
        <v>120</v>
      </c>
      <c r="C726" s="2" t="s">
        <v>25</v>
      </c>
      <c r="D726" t="s">
        <v>1507</v>
      </c>
      <c r="E726" s="2" t="s">
        <v>27</v>
      </c>
      <c r="F726" s="2">
        <v>18</v>
      </c>
      <c r="G726" s="2" t="s">
        <v>28</v>
      </c>
      <c r="I726" s="3">
        <f>IF(ISBLANK(Table1[[#This Row],[Attendance (%)]]),AVERAGE(H726:H5724),Table1[[#This Row],[Attendance (%)]])</f>
        <v>75.475947148090029</v>
      </c>
      <c r="J726">
        <v>77.22</v>
      </c>
      <c r="K726">
        <v>42.69</v>
      </c>
      <c r="L726">
        <v>79.16</v>
      </c>
      <c r="M726" s="3">
        <f>IF(ISBLANK(Table1[[#This Row],[Assignments_Avg]]),AVERAGE(L726:L5724),Table1[[#This Row],[Assignments_Avg]])</f>
        <v>79.16</v>
      </c>
      <c r="N726">
        <v>77.459999999999994</v>
      </c>
      <c r="O726">
        <v>3.87</v>
      </c>
      <c r="P726">
        <v>82.4</v>
      </c>
      <c r="Q726">
        <v>92.13</v>
      </c>
      <c r="R726" s="2" t="s">
        <v>39</v>
      </c>
      <c r="S726" s="2" t="str">
        <f>IF(Table1[[#This Row],[Grade]]="F","Fail","Passes")</f>
        <v>Passes</v>
      </c>
      <c r="T726">
        <v>19.7</v>
      </c>
      <c r="U726" t="s">
        <v>31</v>
      </c>
      <c r="V726" t="s">
        <v>31</v>
      </c>
      <c r="W726" t="s">
        <v>40</v>
      </c>
      <c r="X726" t="str">
        <f>IF(ISBLANK(Table1[[#This Row],[Parent_Education_Level]]),"None",Table1[[#This Row],[Parent_Education_Level]])</f>
        <v>None</v>
      </c>
      <c r="Y726" t="s">
        <v>52</v>
      </c>
      <c r="Z726">
        <v>2</v>
      </c>
      <c r="AA726">
        <v>6.1</v>
      </c>
    </row>
    <row r="727" spans="1:27" x14ac:dyDescent="0.35">
      <c r="A727" s="2" t="s">
        <v>1508</v>
      </c>
      <c r="B727" s="2" t="s">
        <v>42</v>
      </c>
      <c r="C727" s="2" t="s">
        <v>79</v>
      </c>
      <c r="D727" t="s">
        <v>1509</v>
      </c>
      <c r="E727" s="2" t="s">
        <v>38</v>
      </c>
      <c r="F727" s="2">
        <v>23</v>
      </c>
      <c r="G727" s="2" t="s">
        <v>45</v>
      </c>
      <c r="H727">
        <v>67.45</v>
      </c>
      <c r="I727" s="3">
        <f>IF(ISBLANK(Table1[[#This Row],[Attendance (%)]]),AVERAGE(H727:H5725),Table1[[#This Row],[Attendance (%)]])</f>
        <v>67.45</v>
      </c>
      <c r="J727">
        <v>79.88</v>
      </c>
      <c r="K727">
        <v>46.4</v>
      </c>
      <c r="L727">
        <v>77.930000000000007</v>
      </c>
      <c r="M727" s="3">
        <f>IF(ISBLANK(Table1[[#This Row],[Assignments_Avg]]),AVERAGE(L727:L5725),Table1[[#This Row],[Assignments_Avg]])</f>
        <v>77.930000000000007</v>
      </c>
      <c r="N727">
        <v>79.17</v>
      </c>
      <c r="O727">
        <v>6.24</v>
      </c>
      <c r="P727">
        <v>59.95</v>
      </c>
      <c r="Q727">
        <v>80.5</v>
      </c>
      <c r="R727" s="2" t="s">
        <v>39</v>
      </c>
      <c r="S727" s="2" t="str">
        <f>IF(Table1[[#This Row],[Grade]]="F","Fail","Passes")</f>
        <v>Passes</v>
      </c>
      <c r="T727">
        <v>8.3000000000000007</v>
      </c>
      <c r="U727" t="s">
        <v>30</v>
      </c>
      <c r="V727" t="s">
        <v>31</v>
      </c>
      <c r="W727" t="s">
        <v>62</v>
      </c>
      <c r="X727" t="str">
        <f>IF(ISBLANK(Table1[[#This Row],[Parent_Education_Level]]),"None",Table1[[#This Row],[Parent_Education_Level]])</f>
        <v>PhD</v>
      </c>
      <c r="Y727" t="s">
        <v>52</v>
      </c>
      <c r="Z727">
        <v>6</v>
      </c>
      <c r="AA727">
        <v>8.3000000000000007</v>
      </c>
    </row>
    <row r="728" spans="1:27" x14ac:dyDescent="0.35">
      <c r="A728" s="2" t="s">
        <v>1510</v>
      </c>
      <c r="B728" s="2" t="s">
        <v>54</v>
      </c>
      <c r="C728" s="2" t="s">
        <v>55</v>
      </c>
      <c r="D728" t="s">
        <v>1511</v>
      </c>
      <c r="E728" s="2" t="s">
        <v>27</v>
      </c>
      <c r="F728" s="2">
        <v>24</v>
      </c>
      <c r="G728" s="2" t="s">
        <v>51</v>
      </c>
      <c r="H728">
        <v>97.91</v>
      </c>
      <c r="I728" s="3">
        <f>IF(ISBLANK(Table1[[#This Row],[Attendance (%)]]),AVERAGE(H728:H5726),Table1[[#This Row],[Attendance (%)]])</f>
        <v>97.91</v>
      </c>
      <c r="J728">
        <v>73.680000000000007</v>
      </c>
      <c r="K728">
        <v>40.01</v>
      </c>
      <c r="L728">
        <v>77.11</v>
      </c>
      <c r="M728" s="3">
        <f>IF(ISBLANK(Table1[[#This Row],[Assignments_Avg]]),AVERAGE(L728:L5726),Table1[[#This Row],[Assignments_Avg]])</f>
        <v>77.11</v>
      </c>
      <c r="N728">
        <v>87.55</v>
      </c>
      <c r="O728">
        <v>6.5</v>
      </c>
      <c r="P728">
        <v>56.78</v>
      </c>
      <c r="Q728">
        <v>69.3</v>
      </c>
      <c r="R728" s="2" t="s">
        <v>39</v>
      </c>
      <c r="S728" s="2" t="str">
        <f>IF(Table1[[#This Row],[Grade]]="F","Fail","Passes")</f>
        <v>Passes</v>
      </c>
      <c r="T728">
        <v>25.3</v>
      </c>
      <c r="U728" t="s">
        <v>30</v>
      </c>
      <c r="V728" t="s">
        <v>30</v>
      </c>
      <c r="W728" t="s">
        <v>40</v>
      </c>
      <c r="X728" t="str">
        <f>IF(ISBLANK(Table1[[#This Row],[Parent_Education_Level]]),"None",Table1[[#This Row],[Parent_Education_Level]])</f>
        <v>None</v>
      </c>
      <c r="Y728" t="s">
        <v>48</v>
      </c>
      <c r="Z728">
        <v>5</v>
      </c>
      <c r="AA728">
        <v>8.6999999999999993</v>
      </c>
    </row>
    <row r="729" spans="1:27" x14ac:dyDescent="0.35">
      <c r="A729" s="2" t="s">
        <v>1512</v>
      </c>
      <c r="B729" s="2" t="s">
        <v>54</v>
      </c>
      <c r="C729" s="2" t="s">
        <v>55</v>
      </c>
      <c r="D729" t="s">
        <v>1513</v>
      </c>
      <c r="E729" s="2" t="s">
        <v>27</v>
      </c>
      <c r="F729" s="2">
        <v>24</v>
      </c>
      <c r="G729" s="2" t="s">
        <v>57</v>
      </c>
      <c r="H729">
        <v>54.16</v>
      </c>
      <c r="I729" s="3">
        <f>IF(ISBLANK(Table1[[#This Row],[Attendance (%)]]),AVERAGE(H729:H5727),Table1[[#This Row],[Attendance (%)]])</f>
        <v>54.16</v>
      </c>
      <c r="J729">
        <v>91.41</v>
      </c>
      <c r="K729">
        <v>81.819999999999993</v>
      </c>
      <c r="L729">
        <v>56.17</v>
      </c>
      <c r="M729" s="3">
        <f>IF(ISBLANK(Table1[[#This Row],[Assignments_Avg]]),AVERAGE(L729:L5727),Table1[[#This Row],[Assignments_Avg]])</f>
        <v>56.17</v>
      </c>
      <c r="N729">
        <v>98.8</v>
      </c>
      <c r="O729">
        <v>5.85</v>
      </c>
      <c r="P729">
        <v>68.010000000000005</v>
      </c>
      <c r="Q729">
        <v>80.680000000000007</v>
      </c>
      <c r="R729" s="2" t="s">
        <v>29</v>
      </c>
      <c r="S729" s="2" t="str">
        <f>IF(Table1[[#This Row],[Grade]]="F","Fail","Passes")</f>
        <v>Fail</v>
      </c>
      <c r="T729">
        <v>22.3</v>
      </c>
      <c r="U729" t="s">
        <v>30</v>
      </c>
      <c r="V729" t="s">
        <v>30</v>
      </c>
      <c r="W729" t="s">
        <v>47</v>
      </c>
      <c r="X729" t="str">
        <f>IF(ISBLANK(Table1[[#This Row],[Parent_Education_Level]]),"None",Table1[[#This Row],[Parent_Education_Level]])</f>
        <v>Master's</v>
      </c>
      <c r="Y729" t="s">
        <v>52</v>
      </c>
      <c r="Z729">
        <v>8</v>
      </c>
      <c r="AA729">
        <v>6</v>
      </c>
    </row>
    <row r="730" spans="1:27" x14ac:dyDescent="0.35">
      <c r="A730" s="2" t="s">
        <v>1514</v>
      </c>
      <c r="B730" s="2" t="s">
        <v>42</v>
      </c>
      <c r="C730" s="2" t="s">
        <v>55</v>
      </c>
      <c r="D730" t="s">
        <v>1515</v>
      </c>
      <c r="E730" s="2" t="s">
        <v>27</v>
      </c>
      <c r="F730" s="2">
        <v>23</v>
      </c>
      <c r="G730" s="2" t="s">
        <v>57</v>
      </c>
      <c r="H730">
        <v>82.18</v>
      </c>
      <c r="I730" s="3">
        <f>IF(ISBLANK(Table1[[#This Row],[Attendance (%)]]),AVERAGE(H730:H5728),Table1[[#This Row],[Attendance (%)]])</f>
        <v>82.18</v>
      </c>
      <c r="J730">
        <v>76.58</v>
      </c>
      <c r="K730">
        <v>73.73</v>
      </c>
      <c r="L730">
        <v>72.010000000000005</v>
      </c>
      <c r="M730" s="3">
        <f>IF(ISBLANK(Table1[[#This Row],[Assignments_Avg]]),AVERAGE(L730:L5728),Table1[[#This Row],[Assignments_Avg]])</f>
        <v>72.010000000000005</v>
      </c>
      <c r="N730">
        <v>80.97</v>
      </c>
      <c r="O730">
        <v>2.0499999999999998</v>
      </c>
      <c r="P730">
        <v>69.459999999999994</v>
      </c>
      <c r="Q730">
        <v>93.11</v>
      </c>
      <c r="R730" s="2" t="s">
        <v>46</v>
      </c>
      <c r="S730" s="2" t="str">
        <f>IF(Table1[[#This Row],[Grade]]="F","Fail","Passes")</f>
        <v>Passes</v>
      </c>
      <c r="T730">
        <v>17.399999999999999</v>
      </c>
      <c r="U730" t="s">
        <v>30</v>
      </c>
      <c r="V730" t="s">
        <v>31</v>
      </c>
      <c r="W730" t="s">
        <v>40</v>
      </c>
      <c r="X730" t="str">
        <f>IF(ISBLANK(Table1[[#This Row],[Parent_Education_Level]]),"None",Table1[[#This Row],[Parent_Education_Level]])</f>
        <v>None</v>
      </c>
      <c r="Y730" t="s">
        <v>52</v>
      </c>
      <c r="Z730">
        <v>8</v>
      </c>
      <c r="AA730">
        <v>6.5</v>
      </c>
    </row>
    <row r="731" spans="1:27" x14ac:dyDescent="0.35">
      <c r="A731" s="2" t="s">
        <v>1516</v>
      </c>
      <c r="B731" s="2" t="s">
        <v>35</v>
      </c>
      <c r="C731" s="2" t="s">
        <v>25</v>
      </c>
      <c r="D731" t="s">
        <v>1517</v>
      </c>
      <c r="E731" s="2" t="s">
        <v>27</v>
      </c>
      <c r="F731" s="2">
        <v>22</v>
      </c>
      <c r="G731" s="2" t="s">
        <v>28</v>
      </c>
      <c r="H731">
        <v>98.61</v>
      </c>
      <c r="I731" s="3">
        <f>IF(ISBLANK(Table1[[#This Row],[Attendance (%)]]),AVERAGE(H731:H5729),Table1[[#This Row],[Attendance (%)]])</f>
        <v>98.61</v>
      </c>
      <c r="J731">
        <v>94.47</v>
      </c>
      <c r="K731">
        <v>52.59</v>
      </c>
      <c r="L731">
        <v>90.6</v>
      </c>
      <c r="M731" s="3">
        <f>IF(ISBLANK(Table1[[#This Row],[Assignments_Avg]]),AVERAGE(L731:L5729),Table1[[#This Row],[Assignments_Avg]])</f>
        <v>90.6</v>
      </c>
      <c r="N731">
        <v>55.58</v>
      </c>
      <c r="O731">
        <v>5.0599999999999996</v>
      </c>
      <c r="P731">
        <v>88.05</v>
      </c>
      <c r="Q731">
        <v>95.02</v>
      </c>
      <c r="R731" s="2" t="s">
        <v>39</v>
      </c>
      <c r="S731" s="2" t="str">
        <f>IF(Table1[[#This Row],[Grade]]="F","Fail","Passes")</f>
        <v>Passes</v>
      </c>
      <c r="T731">
        <v>27.1</v>
      </c>
      <c r="U731" t="s">
        <v>30</v>
      </c>
      <c r="V731" t="s">
        <v>31</v>
      </c>
      <c r="W731" t="s">
        <v>47</v>
      </c>
      <c r="X731" t="str">
        <f>IF(ISBLANK(Table1[[#This Row],[Parent_Education_Level]]),"None",Table1[[#This Row],[Parent_Education_Level]])</f>
        <v>Master's</v>
      </c>
      <c r="Y731" t="s">
        <v>52</v>
      </c>
      <c r="Z731">
        <v>1</v>
      </c>
      <c r="AA731">
        <v>5.7</v>
      </c>
    </row>
    <row r="732" spans="1:27" x14ac:dyDescent="0.35">
      <c r="A732" s="2" t="s">
        <v>1518</v>
      </c>
      <c r="B732" s="2" t="s">
        <v>54</v>
      </c>
      <c r="C732" s="2" t="s">
        <v>43</v>
      </c>
      <c r="D732" t="s">
        <v>1519</v>
      </c>
      <c r="E732" s="2" t="s">
        <v>27</v>
      </c>
      <c r="F732" s="2">
        <v>23</v>
      </c>
      <c r="G732" s="2" t="s">
        <v>45</v>
      </c>
      <c r="H732">
        <v>98.91</v>
      </c>
      <c r="I732" s="3">
        <f>IF(ISBLANK(Table1[[#This Row],[Attendance (%)]]),AVERAGE(H732:H5730),Table1[[#This Row],[Attendance (%)]])</f>
        <v>98.91</v>
      </c>
      <c r="J732">
        <v>74.94</v>
      </c>
      <c r="K732">
        <v>53.98</v>
      </c>
      <c r="L732">
        <v>65.760000000000005</v>
      </c>
      <c r="M732" s="3">
        <f>IF(ISBLANK(Table1[[#This Row],[Assignments_Avg]]),AVERAGE(L732:L5730),Table1[[#This Row],[Assignments_Avg]])</f>
        <v>65.760000000000005</v>
      </c>
      <c r="N732">
        <v>54.43</v>
      </c>
      <c r="O732">
        <v>8.84</v>
      </c>
      <c r="P732">
        <v>73</v>
      </c>
      <c r="Q732">
        <v>51.58</v>
      </c>
      <c r="R732" s="2" t="s">
        <v>39</v>
      </c>
      <c r="S732" s="2" t="str">
        <f>IF(Table1[[#This Row],[Grade]]="F","Fail","Passes")</f>
        <v>Passes</v>
      </c>
      <c r="T732">
        <v>21.6</v>
      </c>
      <c r="U732" t="s">
        <v>30</v>
      </c>
      <c r="V732" t="s">
        <v>30</v>
      </c>
      <c r="W732" t="s">
        <v>32</v>
      </c>
      <c r="X732" t="str">
        <f>IF(ISBLANK(Table1[[#This Row],[Parent_Education_Level]]),"None",Table1[[#This Row],[Parent_Education_Level]])</f>
        <v>High School</v>
      </c>
      <c r="Y732" t="s">
        <v>48</v>
      </c>
      <c r="Z732">
        <v>8</v>
      </c>
      <c r="AA732">
        <v>5</v>
      </c>
    </row>
    <row r="733" spans="1:27" x14ac:dyDescent="0.35">
      <c r="A733" s="2" t="s">
        <v>1520</v>
      </c>
      <c r="B733" s="2" t="s">
        <v>120</v>
      </c>
      <c r="C733" s="2" t="s">
        <v>55</v>
      </c>
      <c r="D733" t="s">
        <v>1521</v>
      </c>
      <c r="E733" s="2" t="s">
        <v>27</v>
      </c>
      <c r="F733" s="2">
        <v>21</v>
      </c>
      <c r="G733" s="2" t="s">
        <v>45</v>
      </c>
      <c r="H733">
        <v>73.56</v>
      </c>
      <c r="I733" s="3">
        <f>IF(ISBLANK(Table1[[#This Row],[Attendance (%)]]),AVERAGE(H733:H5731),Table1[[#This Row],[Attendance (%)]])</f>
        <v>73.56</v>
      </c>
      <c r="J733">
        <v>50.27</v>
      </c>
      <c r="K733">
        <v>88.66</v>
      </c>
      <c r="L733">
        <v>72.19</v>
      </c>
      <c r="M733" s="3">
        <f>IF(ISBLANK(Table1[[#This Row],[Assignments_Avg]]),AVERAGE(L733:L5731),Table1[[#This Row],[Assignments_Avg]])</f>
        <v>72.19</v>
      </c>
      <c r="N733">
        <v>88.88</v>
      </c>
      <c r="O733">
        <v>8.69</v>
      </c>
      <c r="P733">
        <v>54.06</v>
      </c>
      <c r="Q733">
        <v>56.12</v>
      </c>
      <c r="R733" s="2" t="s">
        <v>29</v>
      </c>
      <c r="S733" s="2" t="str">
        <f>IF(Table1[[#This Row],[Grade]]="F","Fail","Passes")</f>
        <v>Fail</v>
      </c>
      <c r="T733">
        <v>12.2</v>
      </c>
      <c r="U733" t="s">
        <v>30</v>
      </c>
      <c r="V733" t="s">
        <v>30</v>
      </c>
      <c r="W733" t="s">
        <v>69</v>
      </c>
      <c r="X733" t="str">
        <f>IF(ISBLANK(Table1[[#This Row],[Parent_Education_Level]]),"None",Table1[[#This Row],[Parent_Education_Level]])</f>
        <v>Bachelor's</v>
      </c>
      <c r="Y733" t="s">
        <v>48</v>
      </c>
      <c r="Z733">
        <v>3</v>
      </c>
      <c r="AA733">
        <v>9</v>
      </c>
    </row>
    <row r="734" spans="1:27" x14ac:dyDescent="0.35">
      <c r="A734" s="2" t="s">
        <v>1522</v>
      </c>
      <c r="B734" s="2" t="s">
        <v>120</v>
      </c>
      <c r="C734" s="2" t="s">
        <v>43</v>
      </c>
      <c r="D734" t="s">
        <v>1523</v>
      </c>
      <c r="E734" s="2" t="s">
        <v>27</v>
      </c>
      <c r="F734" s="2">
        <v>24</v>
      </c>
      <c r="G734" s="2" t="s">
        <v>28</v>
      </c>
      <c r="H734">
        <v>58.14</v>
      </c>
      <c r="I734" s="3">
        <f>IF(ISBLANK(Table1[[#This Row],[Attendance (%)]]),AVERAGE(H734:H5732),Table1[[#This Row],[Attendance (%)]])</f>
        <v>58.14</v>
      </c>
      <c r="J734">
        <v>94.81</v>
      </c>
      <c r="K734">
        <v>70.11</v>
      </c>
      <c r="L734">
        <v>74.69</v>
      </c>
      <c r="M734" s="3">
        <f>IF(ISBLANK(Table1[[#This Row],[Assignments_Avg]]),AVERAGE(L734:L5732),Table1[[#This Row],[Assignments_Avg]])</f>
        <v>74.69</v>
      </c>
      <c r="N734">
        <v>82.52</v>
      </c>
      <c r="O734">
        <v>7.51</v>
      </c>
      <c r="P734">
        <v>81.7</v>
      </c>
      <c r="Q734">
        <v>50.23</v>
      </c>
      <c r="R734" s="2" t="s">
        <v>46</v>
      </c>
      <c r="S734" s="2" t="str">
        <f>IF(Table1[[#This Row],[Grade]]="F","Fail","Passes")</f>
        <v>Passes</v>
      </c>
      <c r="T734">
        <v>6.1</v>
      </c>
      <c r="U734" t="s">
        <v>30</v>
      </c>
      <c r="V734" t="s">
        <v>31</v>
      </c>
      <c r="W734" t="s">
        <v>69</v>
      </c>
      <c r="X734" t="str">
        <f>IF(ISBLANK(Table1[[#This Row],[Parent_Education_Level]]),"None",Table1[[#This Row],[Parent_Education_Level]])</f>
        <v>Bachelor's</v>
      </c>
      <c r="Y734" t="s">
        <v>33</v>
      </c>
      <c r="Z734">
        <v>2</v>
      </c>
      <c r="AA734">
        <v>4.9000000000000004</v>
      </c>
    </row>
    <row r="735" spans="1:27" x14ac:dyDescent="0.35">
      <c r="A735" s="2" t="s">
        <v>1524</v>
      </c>
      <c r="B735" s="2" t="s">
        <v>59</v>
      </c>
      <c r="C735" s="2" t="s">
        <v>25</v>
      </c>
      <c r="D735" t="s">
        <v>1525</v>
      </c>
      <c r="E735" s="2" t="s">
        <v>27</v>
      </c>
      <c r="F735" s="2">
        <v>18</v>
      </c>
      <c r="G735" s="2" t="s">
        <v>51</v>
      </c>
      <c r="H735">
        <v>60.1</v>
      </c>
      <c r="I735" s="3">
        <f>IF(ISBLANK(Table1[[#This Row],[Attendance (%)]]),AVERAGE(H735:H5733),Table1[[#This Row],[Attendance (%)]])</f>
        <v>60.1</v>
      </c>
      <c r="J735">
        <v>80.900000000000006</v>
      </c>
      <c r="K735">
        <v>81.91</v>
      </c>
      <c r="L735">
        <v>93.14</v>
      </c>
      <c r="M735" s="3">
        <f>IF(ISBLANK(Table1[[#This Row],[Assignments_Avg]]),AVERAGE(L735:L5733),Table1[[#This Row],[Assignments_Avg]])</f>
        <v>93.14</v>
      </c>
      <c r="N735">
        <v>58.1</v>
      </c>
      <c r="O735">
        <v>6.97</v>
      </c>
      <c r="P735">
        <v>73.459999999999994</v>
      </c>
      <c r="Q735">
        <v>74.62</v>
      </c>
      <c r="R735" s="2" t="s">
        <v>39</v>
      </c>
      <c r="S735" s="2" t="str">
        <f>IF(Table1[[#This Row],[Grade]]="F","Fail","Passes")</f>
        <v>Passes</v>
      </c>
      <c r="T735">
        <v>24</v>
      </c>
      <c r="U735" t="s">
        <v>31</v>
      </c>
      <c r="V735" t="s">
        <v>31</v>
      </c>
      <c r="W735" t="s">
        <v>32</v>
      </c>
      <c r="X735" t="str">
        <f>IF(ISBLANK(Table1[[#This Row],[Parent_Education_Level]]),"None",Table1[[#This Row],[Parent_Education_Level]])</f>
        <v>High School</v>
      </c>
      <c r="Y735" t="s">
        <v>48</v>
      </c>
      <c r="Z735">
        <v>10</v>
      </c>
      <c r="AA735">
        <v>8.1</v>
      </c>
    </row>
    <row r="736" spans="1:27" x14ac:dyDescent="0.35">
      <c r="A736" s="2" t="s">
        <v>1526</v>
      </c>
      <c r="B736" s="2" t="s">
        <v>71</v>
      </c>
      <c r="C736" s="2" t="s">
        <v>79</v>
      </c>
      <c r="D736" t="s">
        <v>1527</v>
      </c>
      <c r="E736" s="2" t="s">
        <v>38</v>
      </c>
      <c r="F736" s="2">
        <v>21</v>
      </c>
      <c r="G736" s="2" t="s">
        <v>28</v>
      </c>
      <c r="H736">
        <v>94.48</v>
      </c>
      <c r="I736" s="3">
        <f>IF(ISBLANK(Table1[[#This Row],[Attendance (%)]]),AVERAGE(H736:H5734),Table1[[#This Row],[Attendance (%)]])</f>
        <v>94.48</v>
      </c>
      <c r="J736">
        <v>81.95</v>
      </c>
      <c r="K736">
        <v>67.17</v>
      </c>
      <c r="L736">
        <v>82.78</v>
      </c>
      <c r="M736" s="3">
        <f>IF(ISBLANK(Table1[[#This Row],[Assignments_Avg]]),AVERAGE(L736:L5734),Table1[[#This Row],[Assignments_Avg]])</f>
        <v>82.78</v>
      </c>
      <c r="N736">
        <v>62.67</v>
      </c>
      <c r="O736">
        <v>1.53</v>
      </c>
      <c r="P736">
        <v>66.58</v>
      </c>
      <c r="Q736">
        <v>71.819999999999993</v>
      </c>
      <c r="R736" s="2" t="s">
        <v>39</v>
      </c>
      <c r="S736" s="2" t="str">
        <f>IF(Table1[[#This Row],[Grade]]="F","Fail","Passes")</f>
        <v>Passes</v>
      </c>
      <c r="T736">
        <v>11.4</v>
      </c>
      <c r="U736" t="s">
        <v>30</v>
      </c>
      <c r="V736" t="s">
        <v>31</v>
      </c>
      <c r="W736" t="s">
        <v>62</v>
      </c>
      <c r="X736" t="str">
        <f>IF(ISBLANK(Table1[[#This Row],[Parent_Education_Level]]),"None",Table1[[#This Row],[Parent_Education_Level]])</f>
        <v>PhD</v>
      </c>
      <c r="Y736" t="s">
        <v>33</v>
      </c>
      <c r="Z736">
        <v>4</v>
      </c>
      <c r="AA736">
        <v>6.1</v>
      </c>
    </row>
    <row r="737" spans="1:27" x14ac:dyDescent="0.35">
      <c r="A737" s="2" t="s">
        <v>1528</v>
      </c>
      <c r="B737" s="2" t="s">
        <v>54</v>
      </c>
      <c r="C737" s="2" t="s">
        <v>43</v>
      </c>
      <c r="D737" t="s">
        <v>1529</v>
      </c>
      <c r="E737" s="2" t="s">
        <v>38</v>
      </c>
      <c r="F737" s="2">
        <v>19</v>
      </c>
      <c r="G737" s="2" t="s">
        <v>51</v>
      </c>
      <c r="H737">
        <v>95.58</v>
      </c>
      <c r="I737" s="3">
        <f>IF(ISBLANK(Table1[[#This Row],[Attendance (%)]]),AVERAGE(H737:H5735),Table1[[#This Row],[Attendance (%)]])</f>
        <v>95.58</v>
      </c>
      <c r="J737">
        <v>99.13</v>
      </c>
      <c r="K737">
        <v>54.26</v>
      </c>
      <c r="L737">
        <v>55.01</v>
      </c>
      <c r="M737" s="3">
        <f>IF(ISBLANK(Table1[[#This Row],[Assignments_Avg]]),AVERAGE(L737:L5735),Table1[[#This Row],[Assignments_Avg]])</f>
        <v>55.01</v>
      </c>
      <c r="N737">
        <v>87.51</v>
      </c>
      <c r="O737">
        <v>4.59</v>
      </c>
      <c r="P737">
        <v>90.11</v>
      </c>
      <c r="Q737">
        <v>77.290000000000006</v>
      </c>
      <c r="R737" s="2" t="s">
        <v>61</v>
      </c>
      <c r="S737" s="2" t="str">
        <f>IF(Table1[[#This Row],[Grade]]="F","Fail","Passes")</f>
        <v>Passes</v>
      </c>
      <c r="T737">
        <v>12</v>
      </c>
      <c r="U737" t="s">
        <v>30</v>
      </c>
      <c r="V737" t="s">
        <v>31</v>
      </c>
      <c r="W737" t="s">
        <v>47</v>
      </c>
      <c r="X737" t="str">
        <f>IF(ISBLANK(Table1[[#This Row],[Parent_Education_Level]]),"None",Table1[[#This Row],[Parent_Education_Level]])</f>
        <v>Master's</v>
      </c>
      <c r="Y737" t="s">
        <v>48</v>
      </c>
      <c r="Z737">
        <v>10</v>
      </c>
      <c r="AA737">
        <v>4.4000000000000004</v>
      </c>
    </row>
    <row r="738" spans="1:27" x14ac:dyDescent="0.35">
      <c r="A738" s="2" t="s">
        <v>1530</v>
      </c>
      <c r="B738" s="2" t="s">
        <v>35</v>
      </c>
      <c r="C738" s="2" t="s">
        <v>79</v>
      </c>
      <c r="D738" t="s">
        <v>1531</v>
      </c>
      <c r="E738" s="2" t="s">
        <v>27</v>
      </c>
      <c r="F738" s="2">
        <v>20</v>
      </c>
      <c r="G738" s="2" t="s">
        <v>51</v>
      </c>
      <c r="H738">
        <v>80.39</v>
      </c>
      <c r="I738" s="3">
        <f>IF(ISBLANK(Table1[[#This Row],[Attendance (%)]]),AVERAGE(H738:H5736),Table1[[#This Row],[Attendance (%)]])</f>
        <v>80.39</v>
      </c>
      <c r="J738">
        <v>44.51</v>
      </c>
      <c r="K738">
        <v>98.22</v>
      </c>
      <c r="L738">
        <v>93.26</v>
      </c>
      <c r="M738" s="3">
        <f>IF(ISBLANK(Table1[[#This Row],[Assignments_Avg]]),AVERAGE(L738:L5736),Table1[[#This Row],[Assignments_Avg]])</f>
        <v>93.26</v>
      </c>
      <c r="N738">
        <v>78.31</v>
      </c>
      <c r="O738">
        <v>1.1100000000000001</v>
      </c>
      <c r="P738">
        <v>57.72</v>
      </c>
      <c r="Q738">
        <v>84.18</v>
      </c>
      <c r="R738" s="2" t="s">
        <v>61</v>
      </c>
      <c r="S738" s="2" t="str">
        <f>IF(Table1[[#This Row],[Grade]]="F","Fail","Passes")</f>
        <v>Passes</v>
      </c>
      <c r="T738">
        <v>16.2</v>
      </c>
      <c r="U738" t="s">
        <v>30</v>
      </c>
      <c r="V738" t="s">
        <v>31</v>
      </c>
      <c r="W738" t="s">
        <v>40</v>
      </c>
      <c r="X738" t="str">
        <f>IF(ISBLANK(Table1[[#This Row],[Parent_Education_Level]]),"None",Table1[[#This Row],[Parent_Education_Level]])</f>
        <v>None</v>
      </c>
      <c r="Y738" t="s">
        <v>52</v>
      </c>
      <c r="Z738">
        <v>8</v>
      </c>
      <c r="AA738">
        <v>5.6</v>
      </c>
    </row>
    <row r="739" spans="1:27" x14ac:dyDescent="0.35">
      <c r="A739" s="2" t="s">
        <v>1532</v>
      </c>
      <c r="B739" s="2" t="s">
        <v>42</v>
      </c>
      <c r="C739" s="2" t="s">
        <v>25</v>
      </c>
      <c r="D739" t="s">
        <v>1533</v>
      </c>
      <c r="E739" s="2" t="s">
        <v>27</v>
      </c>
      <c r="F739" s="2">
        <v>23</v>
      </c>
      <c r="G739" s="2" t="s">
        <v>45</v>
      </c>
      <c r="I739" s="3">
        <f>IF(ISBLANK(Table1[[#This Row],[Attendance (%)]]),AVERAGE(H739:H5737),Table1[[#This Row],[Attendance (%)]])</f>
        <v>75.461312335957984</v>
      </c>
      <c r="J739">
        <v>65.72</v>
      </c>
      <c r="K739">
        <v>73.94</v>
      </c>
      <c r="L739">
        <v>91.6</v>
      </c>
      <c r="M739" s="3">
        <f>IF(ISBLANK(Table1[[#This Row],[Assignments_Avg]]),AVERAGE(L739:L5737),Table1[[#This Row],[Assignments_Avg]])</f>
        <v>91.6</v>
      </c>
      <c r="N739">
        <v>79.25</v>
      </c>
      <c r="O739">
        <v>8.17</v>
      </c>
      <c r="P739">
        <v>95.66</v>
      </c>
      <c r="Q739">
        <v>68.290000000000006</v>
      </c>
      <c r="R739" s="2" t="s">
        <v>39</v>
      </c>
      <c r="S739" s="2" t="str">
        <f>IF(Table1[[#This Row],[Grade]]="F","Fail","Passes")</f>
        <v>Passes</v>
      </c>
      <c r="T739">
        <v>23.7</v>
      </c>
      <c r="U739" t="s">
        <v>30</v>
      </c>
      <c r="V739" t="s">
        <v>31</v>
      </c>
      <c r="W739" t="s">
        <v>69</v>
      </c>
      <c r="X739" t="str">
        <f>IF(ISBLANK(Table1[[#This Row],[Parent_Education_Level]]),"None",Table1[[#This Row],[Parent_Education_Level]])</f>
        <v>Bachelor's</v>
      </c>
      <c r="Y739" t="s">
        <v>48</v>
      </c>
      <c r="Z739">
        <v>5</v>
      </c>
      <c r="AA739">
        <v>4.4000000000000004</v>
      </c>
    </row>
    <row r="740" spans="1:27" x14ac:dyDescent="0.35">
      <c r="A740" s="2" t="s">
        <v>1534</v>
      </c>
      <c r="B740" s="2" t="s">
        <v>42</v>
      </c>
      <c r="C740" s="2" t="s">
        <v>25</v>
      </c>
      <c r="D740" t="s">
        <v>1535</v>
      </c>
      <c r="E740" s="2" t="s">
        <v>38</v>
      </c>
      <c r="F740" s="2">
        <v>22</v>
      </c>
      <c r="G740" s="2" t="s">
        <v>57</v>
      </c>
      <c r="H740">
        <v>87</v>
      </c>
      <c r="I740" s="3">
        <f>IF(ISBLANK(Table1[[#This Row],[Attendance (%)]]),AVERAGE(H740:H5738),Table1[[#This Row],[Attendance (%)]])</f>
        <v>87</v>
      </c>
      <c r="J740">
        <v>54.35</v>
      </c>
      <c r="K740">
        <v>47.86</v>
      </c>
      <c r="L740">
        <v>87.68</v>
      </c>
      <c r="M740" s="3">
        <f>IF(ISBLANK(Table1[[#This Row],[Assignments_Avg]]),AVERAGE(L740:L5738),Table1[[#This Row],[Assignments_Avg]])</f>
        <v>87.68</v>
      </c>
      <c r="N740">
        <v>60.5</v>
      </c>
      <c r="O740">
        <v>2.91</v>
      </c>
      <c r="P740">
        <v>66.7</v>
      </c>
      <c r="Q740">
        <v>60.43</v>
      </c>
      <c r="R740" s="2" t="s">
        <v>39</v>
      </c>
      <c r="S740" s="2" t="str">
        <f>IF(Table1[[#This Row],[Grade]]="F","Fail","Passes")</f>
        <v>Passes</v>
      </c>
      <c r="T740">
        <v>28.1</v>
      </c>
      <c r="U740" t="s">
        <v>30</v>
      </c>
      <c r="V740" t="s">
        <v>31</v>
      </c>
      <c r="W740" t="s">
        <v>40</v>
      </c>
      <c r="X740" t="str">
        <f>IF(ISBLANK(Table1[[#This Row],[Parent_Education_Level]]),"None",Table1[[#This Row],[Parent_Education_Level]])</f>
        <v>None</v>
      </c>
      <c r="Y740" t="s">
        <v>33</v>
      </c>
      <c r="Z740">
        <v>7</v>
      </c>
      <c r="AA740">
        <v>8.9</v>
      </c>
    </row>
    <row r="741" spans="1:27" x14ac:dyDescent="0.35">
      <c r="A741" s="2" t="s">
        <v>1536</v>
      </c>
      <c r="B741" s="2" t="s">
        <v>35</v>
      </c>
      <c r="C741" s="2" t="s">
        <v>36</v>
      </c>
      <c r="D741" t="s">
        <v>1537</v>
      </c>
      <c r="E741" s="2" t="s">
        <v>27</v>
      </c>
      <c r="F741" s="2">
        <v>18</v>
      </c>
      <c r="G741" s="2" t="s">
        <v>57</v>
      </c>
      <c r="H741">
        <v>83.09</v>
      </c>
      <c r="I741" s="3">
        <f>IF(ISBLANK(Table1[[#This Row],[Attendance (%)]]),AVERAGE(H741:H5739),Table1[[#This Row],[Attendance (%)]])</f>
        <v>83.09</v>
      </c>
      <c r="J741">
        <v>77.83</v>
      </c>
      <c r="K741">
        <v>64.37</v>
      </c>
      <c r="L741">
        <v>73.3</v>
      </c>
      <c r="M741" s="3">
        <f>IF(ISBLANK(Table1[[#This Row],[Assignments_Avg]]),AVERAGE(L741:L5739),Table1[[#This Row],[Assignments_Avg]])</f>
        <v>73.3</v>
      </c>
      <c r="N741">
        <v>81.45</v>
      </c>
      <c r="O741">
        <v>7.67</v>
      </c>
      <c r="P741">
        <v>73.05</v>
      </c>
      <c r="Q741">
        <v>69.739999999999995</v>
      </c>
      <c r="R741" s="2" t="s">
        <v>61</v>
      </c>
      <c r="S741" s="2" t="str">
        <f>IF(Table1[[#This Row],[Grade]]="F","Fail","Passes")</f>
        <v>Passes</v>
      </c>
      <c r="T741">
        <v>10.4</v>
      </c>
      <c r="U741" t="s">
        <v>31</v>
      </c>
      <c r="V741" t="s">
        <v>31</v>
      </c>
      <c r="W741" t="s">
        <v>40</v>
      </c>
      <c r="X741" t="str">
        <f>IF(ISBLANK(Table1[[#This Row],[Parent_Education_Level]]),"None",Table1[[#This Row],[Parent_Education_Level]])</f>
        <v>None</v>
      </c>
      <c r="Y741" t="s">
        <v>52</v>
      </c>
      <c r="Z741">
        <v>8</v>
      </c>
      <c r="AA741">
        <v>5.3</v>
      </c>
    </row>
    <row r="742" spans="1:27" x14ac:dyDescent="0.35">
      <c r="A742" s="2" t="s">
        <v>1538</v>
      </c>
      <c r="B742" s="2" t="s">
        <v>24</v>
      </c>
      <c r="C742" s="2" t="s">
        <v>25</v>
      </c>
      <c r="D742" t="s">
        <v>1539</v>
      </c>
      <c r="E742" s="2" t="s">
        <v>38</v>
      </c>
      <c r="F742" s="2">
        <v>22</v>
      </c>
      <c r="G742" s="2" t="s">
        <v>28</v>
      </c>
      <c r="H742">
        <v>91.36</v>
      </c>
      <c r="I742" s="3">
        <f>IF(ISBLANK(Table1[[#This Row],[Attendance (%)]]),AVERAGE(H742:H5740),Table1[[#This Row],[Attendance (%)]])</f>
        <v>91.36</v>
      </c>
      <c r="J742">
        <v>88.41</v>
      </c>
      <c r="K742">
        <v>59.76</v>
      </c>
      <c r="L742">
        <v>87.88</v>
      </c>
      <c r="M742" s="3">
        <f>IF(ISBLANK(Table1[[#This Row],[Assignments_Avg]]),AVERAGE(L742:L5740),Table1[[#This Row],[Assignments_Avg]])</f>
        <v>87.88</v>
      </c>
      <c r="N742">
        <v>88.53</v>
      </c>
      <c r="O742">
        <v>8.15</v>
      </c>
      <c r="P742">
        <v>96.46</v>
      </c>
      <c r="Q742">
        <v>50.45</v>
      </c>
      <c r="R742" s="2" t="s">
        <v>39</v>
      </c>
      <c r="S742" s="2" t="str">
        <f>IF(Table1[[#This Row],[Grade]]="F","Fail","Passes")</f>
        <v>Passes</v>
      </c>
      <c r="T742">
        <v>27.1</v>
      </c>
      <c r="U742" t="s">
        <v>31</v>
      </c>
      <c r="V742" t="s">
        <v>31</v>
      </c>
      <c r="X742" t="str">
        <f>IF(ISBLANK(Table1[[#This Row],[Parent_Education_Level]]),"None",Table1[[#This Row],[Parent_Education_Level]])</f>
        <v>None</v>
      </c>
      <c r="Y742" t="s">
        <v>52</v>
      </c>
      <c r="Z742">
        <v>3</v>
      </c>
      <c r="AA742">
        <v>7.7</v>
      </c>
    </row>
    <row r="743" spans="1:27" x14ac:dyDescent="0.35">
      <c r="A743" s="2" t="s">
        <v>1540</v>
      </c>
      <c r="B743" s="2" t="s">
        <v>97</v>
      </c>
      <c r="C743" s="2" t="s">
        <v>25</v>
      </c>
      <c r="D743" t="s">
        <v>1541</v>
      </c>
      <c r="E743" s="2" t="s">
        <v>38</v>
      </c>
      <c r="F743" s="2">
        <v>22</v>
      </c>
      <c r="G743" s="2" t="s">
        <v>28</v>
      </c>
      <c r="H743">
        <v>84.27</v>
      </c>
      <c r="I743" s="3">
        <f>IF(ISBLANK(Table1[[#This Row],[Attendance (%)]]),AVERAGE(H743:H5741),Table1[[#This Row],[Attendance (%)]])</f>
        <v>84.27</v>
      </c>
      <c r="J743">
        <v>97.98</v>
      </c>
      <c r="K743">
        <v>52.85</v>
      </c>
      <c r="L743">
        <v>73.94</v>
      </c>
      <c r="M743" s="3">
        <f>IF(ISBLANK(Table1[[#This Row],[Assignments_Avg]]),AVERAGE(L743:L5741),Table1[[#This Row],[Assignments_Avg]])</f>
        <v>73.94</v>
      </c>
      <c r="N743">
        <v>94.26</v>
      </c>
      <c r="O743">
        <v>8.92</v>
      </c>
      <c r="P743">
        <v>88.06</v>
      </c>
      <c r="Q743">
        <v>91.47</v>
      </c>
      <c r="R743" s="2" t="s">
        <v>46</v>
      </c>
      <c r="S743" s="2" t="str">
        <f>IF(Table1[[#This Row],[Grade]]="F","Fail","Passes")</f>
        <v>Passes</v>
      </c>
      <c r="T743">
        <v>20.100000000000001</v>
      </c>
      <c r="U743" t="s">
        <v>31</v>
      </c>
      <c r="V743" t="s">
        <v>31</v>
      </c>
      <c r="W743" t="s">
        <v>62</v>
      </c>
      <c r="X743" t="str">
        <f>IF(ISBLANK(Table1[[#This Row],[Parent_Education_Level]]),"None",Table1[[#This Row],[Parent_Education_Level]])</f>
        <v>PhD</v>
      </c>
      <c r="Y743" t="s">
        <v>33</v>
      </c>
      <c r="Z743">
        <v>7</v>
      </c>
      <c r="AA743">
        <v>6.1</v>
      </c>
    </row>
    <row r="744" spans="1:27" x14ac:dyDescent="0.35">
      <c r="A744" s="2" t="s">
        <v>1542</v>
      </c>
      <c r="B744" s="2" t="s">
        <v>71</v>
      </c>
      <c r="C744" s="2" t="s">
        <v>94</v>
      </c>
      <c r="D744" t="s">
        <v>1543</v>
      </c>
      <c r="E744" s="2" t="s">
        <v>38</v>
      </c>
      <c r="F744" s="2">
        <v>22</v>
      </c>
      <c r="G744" s="2" t="s">
        <v>45</v>
      </c>
      <c r="H744">
        <v>76.7</v>
      </c>
      <c r="I744" s="3">
        <f>IF(ISBLANK(Table1[[#This Row],[Attendance (%)]]),AVERAGE(H744:H5742),Table1[[#This Row],[Attendance (%)]])</f>
        <v>76.7</v>
      </c>
      <c r="J744">
        <v>67.28</v>
      </c>
      <c r="K744">
        <v>96.01</v>
      </c>
      <c r="L744">
        <v>86.83</v>
      </c>
      <c r="M744" s="3">
        <f>IF(ISBLANK(Table1[[#This Row],[Assignments_Avg]]),AVERAGE(L744:L5742),Table1[[#This Row],[Assignments_Avg]])</f>
        <v>86.83</v>
      </c>
      <c r="N744">
        <v>86.84</v>
      </c>
      <c r="O744">
        <v>7.54</v>
      </c>
      <c r="P744">
        <v>53.72</v>
      </c>
      <c r="Q744">
        <v>69.19</v>
      </c>
      <c r="R744" s="2" t="s">
        <v>46</v>
      </c>
      <c r="S744" s="2" t="str">
        <f>IF(Table1[[#This Row],[Grade]]="F","Fail","Passes")</f>
        <v>Passes</v>
      </c>
      <c r="T744">
        <v>26.4</v>
      </c>
      <c r="U744" t="s">
        <v>31</v>
      </c>
      <c r="V744" t="s">
        <v>31</v>
      </c>
      <c r="X744" t="str">
        <f>IF(ISBLANK(Table1[[#This Row],[Parent_Education_Level]]),"None",Table1[[#This Row],[Parent_Education_Level]])</f>
        <v>None</v>
      </c>
      <c r="Y744" t="s">
        <v>33</v>
      </c>
      <c r="Z744">
        <v>7</v>
      </c>
      <c r="AA744">
        <v>7.4</v>
      </c>
    </row>
    <row r="745" spans="1:27" x14ac:dyDescent="0.35">
      <c r="A745" s="2" t="s">
        <v>1544</v>
      </c>
      <c r="B745" s="2" t="s">
        <v>42</v>
      </c>
      <c r="C745" s="2" t="s">
        <v>55</v>
      </c>
      <c r="D745" t="s">
        <v>1545</v>
      </c>
      <c r="E745" s="2" t="s">
        <v>27</v>
      </c>
      <c r="F745" s="2">
        <v>23</v>
      </c>
      <c r="G745" s="2" t="s">
        <v>57</v>
      </c>
      <c r="H745">
        <v>61.85</v>
      </c>
      <c r="I745" s="3">
        <f>IF(ISBLANK(Table1[[#This Row],[Attendance (%)]]),AVERAGE(H745:H5743),Table1[[#This Row],[Attendance (%)]])</f>
        <v>61.85</v>
      </c>
      <c r="J745">
        <v>87.17</v>
      </c>
      <c r="K745">
        <v>92.86</v>
      </c>
      <c r="L745">
        <v>94.01</v>
      </c>
      <c r="M745" s="3">
        <f>IF(ISBLANK(Table1[[#This Row],[Assignments_Avg]]),AVERAGE(L745:L5743),Table1[[#This Row],[Assignments_Avg]])</f>
        <v>94.01</v>
      </c>
      <c r="N745">
        <v>78.819999999999993</v>
      </c>
      <c r="O745">
        <v>5.65</v>
      </c>
      <c r="P745">
        <v>78.91</v>
      </c>
      <c r="Q745">
        <v>81.14</v>
      </c>
      <c r="R745" s="2" t="s">
        <v>29</v>
      </c>
      <c r="S745" s="2" t="str">
        <f>IF(Table1[[#This Row],[Grade]]="F","Fail","Passes")</f>
        <v>Fail</v>
      </c>
      <c r="T745">
        <v>26.2</v>
      </c>
      <c r="U745" t="s">
        <v>31</v>
      </c>
      <c r="V745" t="s">
        <v>31</v>
      </c>
      <c r="W745" t="s">
        <v>40</v>
      </c>
      <c r="X745" t="str">
        <f>IF(ISBLANK(Table1[[#This Row],[Parent_Education_Level]]),"None",Table1[[#This Row],[Parent_Education_Level]])</f>
        <v>None</v>
      </c>
      <c r="Y745" t="s">
        <v>33</v>
      </c>
      <c r="Z745">
        <v>9</v>
      </c>
      <c r="AA745">
        <v>5.3</v>
      </c>
    </row>
    <row r="746" spans="1:27" x14ac:dyDescent="0.35">
      <c r="A746" s="2" t="s">
        <v>1546</v>
      </c>
      <c r="B746" s="2" t="s">
        <v>54</v>
      </c>
      <c r="C746" s="2" t="s">
        <v>36</v>
      </c>
      <c r="D746" t="s">
        <v>1547</v>
      </c>
      <c r="E746" s="2" t="s">
        <v>27</v>
      </c>
      <c r="F746" s="2">
        <v>18</v>
      </c>
      <c r="G746" s="2" t="s">
        <v>57</v>
      </c>
      <c r="H746">
        <v>87.19</v>
      </c>
      <c r="I746" s="3">
        <f>IF(ISBLANK(Table1[[#This Row],[Attendance (%)]]),AVERAGE(H746:H5744),Table1[[#This Row],[Attendance (%)]])</f>
        <v>87.19</v>
      </c>
      <c r="J746">
        <v>95.02</v>
      </c>
      <c r="K746">
        <v>51.95</v>
      </c>
      <c r="L746">
        <v>94.53</v>
      </c>
      <c r="M746" s="3">
        <f>IF(ISBLANK(Table1[[#This Row],[Assignments_Avg]]),AVERAGE(L746:L5744),Table1[[#This Row],[Assignments_Avg]])</f>
        <v>94.53</v>
      </c>
      <c r="N746">
        <v>83.66</v>
      </c>
      <c r="O746">
        <v>5.98</v>
      </c>
      <c r="P746">
        <v>65.52</v>
      </c>
      <c r="Q746">
        <v>66.239999999999995</v>
      </c>
      <c r="R746" s="2" t="s">
        <v>39</v>
      </c>
      <c r="S746" s="2" t="str">
        <f>IF(Table1[[#This Row],[Grade]]="F","Fail","Passes")</f>
        <v>Passes</v>
      </c>
      <c r="T746">
        <v>14.8</v>
      </c>
      <c r="U746" t="s">
        <v>30</v>
      </c>
      <c r="V746" t="s">
        <v>31</v>
      </c>
      <c r="W746" t="s">
        <v>40</v>
      </c>
      <c r="X746" t="str">
        <f>IF(ISBLANK(Table1[[#This Row],[Parent_Education_Level]]),"None",Table1[[#This Row],[Parent_Education_Level]])</f>
        <v>None</v>
      </c>
      <c r="Y746" t="s">
        <v>33</v>
      </c>
      <c r="Z746">
        <v>3</v>
      </c>
      <c r="AA746">
        <v>4.5</v>
      </c>
    </row>
    <row r="747" spans="1:27" x14ac:dyDescent="0.35">
      <c r="A747" s="2" t="s">
        <v>1548</v>
      </c>
      <c r="B747" s="2" t="s">
        <v>71</v>
      </c>
      <c r="C747" s="2" t="s">
        <v>36</v>
      </c>
      <c r="D747" t="s">
        <v>1549</v>
      </c>
      <c r="E747" s="2" t="s">
        <v>27</v>
      </c>
      <c r="F747" s="2">
        <v>18</v>
      </c>
      <c r="G747" s="2" t="s">
        <v>45</v>
      </c>
      <c r="H747">
        <v>73.67</v>
      </c>
      <c r="I747" s="3">
        <f>IF(ISBLANK(Table1[[#This Row],[Attendance (%)]]),AVERAGE(H747:H5745),Table1[[#This Row],[Attendance (%)]])</f>
        <v>73.67</v>
      </c>
      <c r="J747">
        <v>81</v>
      </c>
      <c r="K747">
        <v>61.13</v>
      </c>
      <c r="L747">
        <v>72.73</v>
      </c>
      <c r="M747" s="3">
        <f>IF(ISBLANK(Table1[[#This Row],[Assignments_Avg]]),AVERAGE(L747:L5745),Table1[[#This Row],[Assignments_Avg]])</f>
        <v>72.73</v>
      </c>
      <c r="N747">
        <v>74.260000000000005</v>
      </c>
      <c r="O747">
        <v>3.21</v>
      </c>
      <c r="P747">
        <v>75.42</v>
      </c>
      <c r="Q747">
        <v>80.739999999999995</v>
      </c>
      <c r="R747" s="2" t="s">
        <v>39</v>
      </c>
      <c r="S747" s="2" t="str">
        <f>IF(Table1[[#This Row],[Grade]]="F","Fail","Passes")</f>
        <v>Passes</v>
      </c>
      <c r="T747">
        <v>22</v>
      </c>
      <c r="U747" t="s">
        <v>31</v>
      </c>
      <c r="V747" t="s">
        <v>31</v>
      </c>
      <c r="X747" t="str">
        <f>IF(ISBLANK(Table1[[#This Row],[Parent_Education_Level]]),"None",Table1[[#This Row],[Parent_Education_Level]])</f>
        <v>None</v>
      </c>
      <c r="Y747" t="s">
        <v>48</v>
      </c>
      <c r="Z747">
        <v>6</v>
      </c>
      <c r="AA747">
        <v>8</v>
      </c>
    </row>
    <row r="748" spans="1:27" x14ac:dyDescent="0.35">
      <c r="A748" s="2" t="s">
        <v>1550</v>
      </c>
      <c r="B748" s="2" t="s">
        <v>54</v>
      </c>
      <c r="C748" s="2" t="s">
        <v>36</v>
      </c>
      <c r="D748" t="s">
        <v>1551</v>
      </c>
      <c r="E748" s="2" t="s">
        <v>38</v>
      </c>
      <c r="F748" s="2">
        <v>24</v>
      </c>
      <c r="G748" s="2" t="s">
        <v>57</v>
      </c>
      <c r="H748">
        <v>64.739999999999995</v>
      </c>
      <c r="I748" s="3">
        <f>IF(ISBLANK(Table1[[#This Row],[Attendance (%)]]),AVERAGE(H748:H5746),Table1[[#This Row],[Attendance (%)]])</f>
        <v>64.739999999999995</v>
      </c>
      <c r="J748">
        <v>54.56</v>
      </c>
      <c r="K748">
        <v>85.74</v>
      </c>
      <c r="L748">
        <v>92.97</v>
      </c>
      <c r="M748" s="3">
        <f>IF(ISBLANK(Table1[[#This Row],[Assignments_Avg]]),AVERAGE(L748:L5746),Table1[[#This Row],[Assignments_Avg]])</f>
        <v>92.97</v>
      </c>
      <c r="N748">
        <v>61.34</v>
      </c>
      <c r="O748">
        <v>1.77</v>
      </c>
      <c r="P748">
        <v>87.15</v>
      </c>
      <c r="Q748">
        <v>77.02</v>
      </c>
      <c r="R748" s="2" t="s">
        <v>61</v>
      </c>
      <c r="S748" s="2" t="str">
        <f>IF(Table1[[#This Row],[Grade]]="F","Fail","Passes")</f>
        <v>Passes</v>
      </c>
      <c r="T748">
        <v>28.7</v>
      </c>
      <c r="U748" t="s">
        <v>31</v>
      </c>
      <c r="V748" t="s">
        <v>31</v>
      </c>
      <c r="W748" t="s">
        <v>40</v>
      </c>
      <c r="X748" t="str">
        <f>IF(ISBLANK(Table1[[#This Row],[Parent_Education_Level]]),"None",Table1[[#This Row],[Parent_Education_Level]])</f>
        <v>None</v>
      </c>
      <c r="Y748" t="s">
        <v>48</v>
      </c>
      <c r="Z748">
        <v>7</v>
      </c>
      <c r="AA748">
        <v>7.6</v>
      </c>
    </row>
    <row r="749" spans="1:27" x14ac:dyDescent="0.35">
      <c r="A749" s="2" t="s">
        <v>1552</v>
      </c>
      <c r="B749" s="2" t="s">
        <v>24</v>
      </c>
      <c r="C749" s="2" t="s">
        <v>94</v>
      </c>
      <c r="D749" t="s">
        <v>1553</v>
      </c>
      <c r="E749" s="2" t="s">
        <v>38</v>
      </c>
      <c r="F749" s="2">
        <v>22</v>
      </c>
      <c r="G749" s="2" t="s">
        <v>57</v>
      </c>
      <c r="H749">
        <v>90.1</v>
      </c>
      <c r="I749" s="3">
        <f>IF(ISBLANK(Table1[[#This Row],[Attendance (%)]]),AVERAGE(H749:H5747),Table1[[#This Row],[Attendance (%)]])</f>
        <v>90.1</v>
      </c>
      <c r="J749">
        <v>76.47</v>
      </c>
      <c r="K749">
        <v>52.51</v>
      </c>
      <c r="M749" s="3">
        <f>IF(ISBLANK(Table1[[#This Row],[Assignments_Avg]]),AVERAGE(L749:L5747),Table1[[#This Row],[Assignments_Avg]])</f>
        <v>74.809274066280864</v>
      </c>
      <c r="N749">
        <v>94.11</v>
      </c>
      <c r="O749">
        <v>1.31</v>
      </c>
      <c r="P749">
        <v>74.81</v>
      </c>
      <c r="Q749">
        <v>60.43</v>
      </c>
      <c r="R749" s="2" t="s">
        <v>39</v>
      </c>
      <c r="S749" s="2" t="str">
        <f>IF(Table1[[#This Row],[Grade]]="F","Fail","Passes")</f>
        <v>Passes</v>
      </c>
      <c r="T749">
        <v>21.8</v>
      </c>
      <c r="U749" t="s">
        <v>30</v>
      </c>
      <c r="V749" t="s">
        <v>31</v>
      </c>
      <c r="W749" t="s">
        <v>47</v>
      </c>
      <c r="X749" t="str">
        <f>IF(ISBLANK(Table1[[#This Row],[Parent_Education_Level]]),"None",Table1[[#This Row],[Parent_Education_Level]])</f>
        <v>Master's</v>
      </c>
      <c r="Y749" t="s">
        <v>52</v>
      </c>
      <c r="Z749">
        <v>9</v>
      </c>
      <c r="AA749">
        <v>4.5</v>
      </c>
    </row>
    <row r="750" spans="1:27" x14ac:dyDescent="0.35">
      <c r="A750" s="2" t="s">
        <v>1554</v>
      </c>
      <c r="B750" s="2" t="s">
        <v>120</v>
      </c>
      <c r="C750" s="2" t="s">
        <v>79</v>
      </c>
      <c r="D750" t="s">
        <v>1555</v>
      </c>
      <c r="E750" s="2" t="s">
        <v>38</v>
      </c>
      <c r="F750" s="2">
        <v>24</v>
      </c>
      <c r="G750" s="2" t="s">
        <v>57</v>
      </c>
      <c r="H750">
        <v>84.84</v>
      </c>
      <c r="I750" s="3">
        <f>IF(ISBLANK(Table1[[#This Row],[Attendance (%)]]),AVERAGE(H750:H5748),Table1[[#This Row],[Attendance (%)]])</f>
        <v>84.84</v>
      </c>
      <c r="J750">
        <v>98.2</v>
      </c>
      <c r="K750">
        <v>75.489999999999995</v>
      </c>
      <c r="L750">
        <v>55.09</v>
      </c>
      <c r="M750" s="3">
        <f>IF(ISBLANK(Table1[[#This Row],[Assignments_Avg]]),AVERAGE(L750:L5748),Table1[[#This Row],[Assignments_Avg]])</f>
        <v>55.09</v>
      </c>
      <c r="N750">
        <v>76.63</v>
      </c>
      <c r="O750">
        <v>1.82</v>
      </c>
      <c r="P750">
        <v>53.55</v>
      </c>
      <c r="Q750">
        <v>81.27</v>
      </c>
      <c r="R750" s="2" t="s">
        <v>77</v>
      </c>
      <c r="S750" s="2" t="str">
        <f>IF(Table1[[#This Row],[Grade]]="F","Fail","Passes")</f>
        <v>Passes</v>
      </c>
      <c r="T750">
        <v>16.5</v>
      </c>
      <c r="U750" t="s">
        <v>30</v>
      </c>
      <c r="V750" t="s">
        <v>31</v>
      </c>
      <c r="W750" t="s">
        <v>69</v>
      </c>
      <c r="X750" t="str">
        <f>IF(ISBLANK(Table1[[#This Row],[Parent_Education_Level]]),"None",Table1[[#This Row],[Parent_Education_Level]])</f>
        <v>Bachelor's</v>
      </c>
      <c r="Y750" t="s">
        <v>33</v>
      </c>
      <c r="Z750">
        <v>4</v>
      </c>
      <c r="AA750">
        <v>7.7</v>
      </c>
    </row>
    <row r="751" spans="1:27" x14ac:dyDescent="0.35">
      <c r="A751" s="2" t="s">
        <v>1556</v>
      </c>
      <c r="B751" s="2" t="s">
        <v>71</v>
      </c>
      <c r="C751" s="2" t="s">
        <v>25</v>
      </c>
      <c r="D751" t="s">
        <v>1557</v>
      </c>
      <c r="E751" s="2" t="s">
        <v>27</v>
      </c>
      <c r="F751" s="2">
        <v>24</v>
      </c>
      <c r="G751" s="2" t="s">
        <v>28</v>
      </c>
      <c r="H751">
        <v>96.87</v>
      </c>
      <c r="I751" s="3">
        <f>IF(ISBLANK(Table1[[#This Row],[Attendance (%)]]),AVERAGE(H751:H5749),Table1[[#This Row],[Attendance (%)]])</f>
        <v>96.87</v>
      </c>
      <c r="J751">
        <v>99.25</v>
      </c>
      <c r="K751">
        <v>81.99</v>
      </c>
      <c r="L751">
        <v>77.41</v>
      </c>
      <c r="M751" s="3">
        <f>IF(ISBLANK(Table1[[#This Row],[Assignments_Avg]]),AVERAGE(L751:L5749),Table1[[#This Row],[Assignments_Avg]])</f>
        <v>77.41</v>
      </c>
      <c r="N751">
        <v>79.72</v>
      </c>
      <c r="O751">
        <v>9.34</v>
      </c>
      <c r="P751">
        <v>76.5</v>
      </c>
      <c r="Q751">
        <v>55.48</v>
      </c>
      <c r="R751" s="2" t="s">
        <v>39</v>
      </c>
      <c r="S751" s="2" t="str">
        <f>IF(Table1[[#This Row],[Grade]]="F","Fail","Passes")</f>
        <v>Passes</v>
      </c>
      <c r="T751">
        <v>14.3</v>
      </c>
      <c r="U751" t="s">
        <v>30</v>
      </c>
      <c r="V751" t="s">
        <v>31</v>
      </c>
      <c r="W751" t="s">
        <v>40</v>
      </c>
      <c r="X751" t="str">
        <f>IF(ISBLANK(Table1[[#This Row],[Parent_Education_Level]]),"None",Table1[[#This Row],[Parent_Education_Level]])</f>
        <v>None</v>
      </c>
      <c r="Y751" t="s">
        <v>48</v>
      </c>
      <c r="Z751">
        <v>4</v>
      </c>
      <c r="AA751">
        <v>7</v>
      </c>
    </row>
    <row r="752" spans="1:27" x14ac:dyDescent="0.35">
      <c r="A752" s="2" t="s">
        <v>1558</v>
      </c>
      <c r="B752" s="2" t="s">
        <v>59</v>
      </c>
      <c r="C752" s="2" t="s">
        <v>55</v>
      </c>
      <c r="D752" t="s">
        <v>1559</v>
      </c>
      <c r="E752" s="2" t="s">
        <v>38</v>
      </c>
      <c r="F752" s="2">
        <v>20</v>
      </c>
      <c r="G752" s="2" t="s">
        <v>57</v>
      </c>
      <c r="H752">
        <v>58.27</v>
      </c>
      <c r="I752" s="3">
        <f>IF(ISBLANK(Table1[[#This Row],[Attendance (%)]]),AVERAGE(H752:H5750),Table1[[#This Row],[Attendance (%)]])</f>
        <v>58.27</v>
      </c>
      <c r="J752">
        <v>78.540000000000006</v>
      </c>
      <c r="K752">
        <v>79.239999999999995</v>
      </c>
      <c r="L752">
        <v>82.59</v>
      </c>
      <c r="M752" s="3">
        <f>IF(ISBLANK(Table1[[#This Row],[Assignments_Avg]]),AVERAGE(L752:L5750),Table1[[#This Row],[Assignments_Avg]])</f>
        <v>82.59</v>
      </c>
      <c r="N752">
        <v>99.51</v>
      </c>
      <c r="O752">
        <v>1.64</v>
      </c>
      <c r="P752">
        <v>51.21</v>
      </c>
      <c r="Q752">
        <v>74.05</v>
      </c>
      <c r="R752" s="2" t="s">
        <v>46</v>
      </c>
      <c r="S752" s="2" t="str">
        <f>IF(Table1[[#This Row],[Grade]]="F","Fail","Passes")</f>
        <v>Passes</v>
      </c>
      <c r="T752">
        <v>8.6</v>
      </c>
      <c r="U752" t="s">
        <v>31</v>
      </c>
      <c r="V752" t="s">
        <v>31</v>
      </c>
      <c r="W752" t="s">
        <v>62</v>
      </c>
      <c r="X752" t="str">
        <f>IF(ISBLANK(Table1[[#This Row],[Parent_Education_Level]]),"None",Table1[[#This Row],[Parent_Education_Level]])</f>
        <v>PhD</v>
      </c>
      <c r="Y752" t="s">
        <v>33</v>
      </c>
      <c r="Z752">
        <v>5</v>
      </c>
      <c r="AA752">
        <v>4.9000000000000004</v>
      </c>
    </row>
    <row r="753" spans="1:27" x14ac:dyDescent="0.35">
      <c r="A753" s="2" t="s">
        <v>1560</v>
      </c>
      <c r="B753" s="2" t="s">
        <v>42</v>
      </c>
      <c r="C753" s="2" t="s">
        <v>43</v>
      </c>
      <c r="D753" t="s">
        <v>1561</v>
      </c>
      <c r="E753" s="2" t="s">
        <v>38</v>
      </c>
      <c r="F753" s="2">
        <v>23</v>
      </c>
      <c r="G753" s="2" t="s">
        <v>45</v>
      </c>
      <c r="I753" s="3">
        <f>IF(ISBLANK(Table1[[#This Row],[Attendance (%)]]),AVERAGE(H753:H5751),Table1[[#This Row],[Attendance (%)]])</f>
        <v>75.445786146958127</v>
      </c>
      <c r="J753">
        <v>93.22</v>
      </c>
      <c r="K753">
        <v>82.38</v>
      </c>
      <c r="L753">
        <v>57.65</v>
      </c>
      <c r="M753" s="3">
        <f>IF(ISBLANK(Table1[[#This Row],[Assignments_Avg]]),AVERAGE(L753:L5751),Table1[[#This Row],[Assignments_Avg]])</f>
        <v>57.65</v>
      </c>
      <c r="N753">
        <v>99.25</v>
      </c>
      <c r="O753">
        <v>7.24</v>
      </c>
      <c r="P753">
        <v>67.42</v>
      </c>
      <c r="Q753">
        <v>85.99</v>
      </c>
      <c r="R753" s="2" t="s">
        <v>29</v>
      </c>
      <c r="S753" s="2" t="str">
        <f>IF(Table1[[#This Row],[Grade]]="F","Fail","Passes")</f>
        <v>Fail</v>
      </c>
      <c r="T753">
        <v>30</v>
      </c>
      <c r="U753" t="s">
        <v>30</v>
      </c>
      <c r="V753" t="s">
        <v>31</v>
      </c>
      <c r="X753" t="str">
        <f>IF(ISBLANK(Table1[[#This Row],[Parent_Education_Level]]),"None",Table1[[#This Row],[Parent_Education_Level]])</f>
        <v>None</v>
      </c>
      <c r="Y753" t="s">
        <v>33</v>
      </c>
      <c r="Z753">
        <v>10</v>
      </c>
      <c r="AA753">
        <v>8.1</v>
      </c>
    </row>
    <row r="754" spans="1:27" x14ac:dyDescent="0.35">
      <c r="A754" s="2" t="s">
        <v>1562</v>
      </c>
      <c r="B754" s="2" t="s">
        <v>71</v>
      </c>
      <c r="C754" s="2" t="s">
        <v>79</v>
      </c>
      <c r="D754" t="s">
        <v>1563</v>
      </c>
      <c r="E754" s="2" t="s">
        <v>27</v>
      </c>
      <c r="F754" s="2">
        <v>23</v>
      </c>
      <c r="G754" s="2" t="s">
        <v>28</v>
      </c>
      <c r="H754">
        <v>62.21</v>
      </c>
      <c r="I754" s="3">
        <f>IF(ISBLANK(Table1[[#This Row],[Attendance (%)]]),AVERAGE(H754:H5752),Table1[[#This Row],[Attendance (%)]])</f>
        <v>62.21</v>
      </c>
      <c r="J754">
        <v>52.02</v>
      </c>
      <c r="K754">
        <v>82.4</v>
      </c>
      <c r="L754">
        <v>73.61</v>
      </c>
      <c r="M754" s="3">
        <f>IF(ISBLANK(Table1[[#This Row],[Assignments_Avg]]),AVERAGE(L754:L5752),Table1[[#This Row],[Assignments_Avg]])</f>
        <v>73.61</v>
      </c>
      <c r="N754">
        <v>79.319999999999993</v>
      </c>
      <c r="O754">
        <v>1.85</v>
      </c>
      <c r="P754">
        <v>73.900000000000006</v>
      </c>
      <c r="Q754">
        <v>77.45</v>
      </c>
      <c r="R754" s="2" t="s">
        <v>29</v>
      </c>
      <c r="S754" s="2" t="str">
        <f>IF(Table1[[#This Row],[Grade]]="F","Fail","Passes")</f>
        <v>Fail</v>
      </c>
      <c r="T754">
        <v>21.4</v>
      </c>
      <c r="U754" t="s">
        <v>30</v>
      </c>
      <c r="V754" t="s">
        <v>30</v>
      </c>
      <c r="W754" t="s">
        <v>32</v>
      </c>
      <c r="X754" t="str">
        <f>IF(ISBLANK(Table1[[#This Row],[Parent_Education_Level]]),"None",Table1[[#This Row],[Parent_Education_Level]])</f>
        <v>High School</v>
      </c>
      <c r="Y754" t="s">
        <v>48</v>
      </c>
      <c r="Z754">
        <v>5</v>
      </c>
      <c r="AA754">
        <v>7.5</v>
      </c>
    </row>
    <row r="755" spans="1:27" x14ac:dyDescent="0.35">
      <c r="A755" s="2" t="s">
        <v>1564</v>
      </c>
      <c r="B755" s="2" t="s">
        <v>71</v>
      </c>
      <c r="C755" s="2" t="s">
        <v>25</v>
      </c>
      <c r="D755" t="s">
        <v>1565</v>
      </c>
      <c r="E755" s="2" t="s">
        <v>38</v>
      </c>
      <c r="F755" s="2">
        <v>21</v>
      </c>
      <c r="G755" s="2" t="s">
        <v>51</v>
      </c>
      <c r="H755">
        <v>95.18</v>
      </c>
      <c r="I755" s="3">
        <f>IF(ISBLANK(Table1[[#This Row],[Attendance (%)]]),AVERAGE(H755:H5753),Table1[[#This Row],[Attendance (%)]])</f>
        <v>95.18</v>
      </c>
      <c r="J755">
        <v>54.76</v>
      </c>
      <c r="K755">
        <v>97.89</v>
      </c>
      <c r="L755">
        <v>54.72</v>
      </c>
      <c r="M755" s="3">
        <f>IF(ISBLANK(Table1[[#This Row],[Assignments_Avg]]),AVERAGE(L755:L5753),Table1[[#This Row],[Assignments_Avg]])</f>
        <v>54.72</v>
      </c>
      <c r="N755">
        <v>51.7</v>
      </c>
      <c r="O755">
        <v>9.75</v>
      </c>
      <c r="P755">
        <v>82.23</v>
      </c>
      <c r="Q755">
        <v>87.31</v>
      </c>
      <c r="R755" s="2" t="s">
        <v>39</v>
      </c>
      <c r="S755" s="2" t="str">
        <f>IF(Table1[[#This Row],[Grade]]="F","Fail","Passes")</f>
        <v>Passes</v>
      </c>
      <c r="T755">
        <v>11.9</v>
      </c>
      <c r="U755" t="s">
        <v>30</v>
      </c>
      <c r="V755" t="s">
        <v>31</v>
      </c>
      <c r="W755" t="s">
        <v>62</v>
      </c>
      <c r="X755" t="str">
        <f>IF(ISBLANK(Table1[[#This Row],[Parent_Education_Level]]),"None",Table1[[#This Row],[Parent_Education_Level]])</f>
        <v>PhD</v>
      </c>
      <c r="Y755" t="s">
        <v>33</v>
      </c>
      <c r="Z755">
        <v>1</v>
      </c>
      <c r="AA755">
        <v>6.5</v>
      </c>
    </row>
    <row r="756" spans="1:27" x14ac:dyDescent="0.35">
      <c r="A756" s="2" t="s">
        <v>1566</v>
      </c>
      <c r="B756" s="2" t="s">
        <v>71</v>
      </c>
      <c r="C756" s="2" t="s">
        <v>94</v>
      </c>
      <c r="D756" t="s">
        <v>1567</v>
      </c>
      <c r="E756" s="2" t="s">
        <v>38</v>
      </c>
      <c r="F756" s="2">
        <v>24</v>
      </c>
      <c r="G756" s="2" t="s">
        <v>28</v>
      </c>
      <c r="H756">
        <v>54.97</v>
      </c>
      <c r="I756" s="3">
        <f>IF(ISBLANK(Table1[[#This Row],[Attendance (%)]]),AVERAGE(H756:H5754),Table1[[#This Row],[Attendance (%)]])</f>
        <v>54.97</v>
      </c>
      <c r="J756">
        <v>97.17</v>
      </c>
      <c r="K756">
        <v>60.79</v>
      </c>
      <c r="L756">
        <v>80.099999999999994</v>
      </c>
      <c r="M756" s="3">
        <f>IF(ISBLANK(Table1[[#This Row],[Assignments_Avg]]),AVERAGE(L756:L5754),Table1[[#This Row],[Assignments_Avg]])</f>
        <v>80.099999999999994</v>
      </c>
      <c r="N756">
        <v>69.81</v>
      </c>
      <c r="O756">
        <v>3.67</v>
      </c>
      <c r="P756">
        <v>75.31</v>
      </c>
      <c r="Q756">
        <v>63.66</v>
      </c>
      <c r="R756" s="2" t="s">
        <v>46</v>
      </c>
      <c r="S756" s="2" t="str">
        <f>IF(Table1[[#This Row],[Grade]]="F","Fail","Passes")</f>
        <v>Passes</v>
      </c>
      <c r="T756">
        <v>6.9</v>
      </c>
      <c r="U756" t="s">
        <v>31</v>
      </c>
      <c r="V756" t="s">
        <v>31</v>
      </c>
      <c r="W756" t="s">
        <v>32</v>
      </c>
      <c r="X756" t="str">
        <f>IF(ISBLANK(Table1[[#This Row],[Parent_Education_Level]]),"None",Table1[[#This Row],[Parent_Education_Level]])</f>
        <v>High School</v>
      </c>
      <c r="Y756" t="s">
        <v>33</v>
      </c>
      <c r="Z756">
        <v>8</v>
      </c>
      <c r="AA756">
        <v>4.9000000000000004</v>
      </c>
    </row>
    <row r="757" spans="1:27" x14ac:dyDescent="0.35">
      <c r="A757" s="2" t="s">
        <v>1568</v>
      </c>
      <c r="B757" s="2" t="s">
        <v>97</v>
      </c>
      <c r="C757" s="2" t="s">
        <v>25</v>
      </c>
      <c r="D757" t="s">
        <v>1569</v>
      </c>
      <c r="E757" s="2" t="s">
        <v>27</v>
      </c>
      <c r="F757" s="2">
        <v>23</v>
      </c>
      <c r="G757" s="2" t="s">
        <v>57</v>
      </c>
      <c r="H757">
        <v>82.81</v>
      </c>
      <c r="I757" s="3">
        <f>IF(ISBLANK(Table1[[#This Row],[Attendance (%)]]),AVERAGE(H757:H5755),Table1[[#This Row],[Attendance (%)]])</f>
        <v>82.81</v>
      </c>
      <c r="J757">
        <v>48.11</v>
      </c>
      <c r="K757">
        <v>92.72</v>
      </c>
      <c r="L757">
        <v>92.75</v>
      </c>
      <c r="M757" s="3">
        <f>IF(ISBLANK(Table1[[#This Row],[Assignments_Avg]]),AVERAGE(L757:L5755),Table1[[#This Row],[Assignments_Avg]])</f>
        <v>92.75</v>
      </c>
      <c r="N757">
        <v>96.86</v>
      </c>
      <c r="O757">
        <v>4.12</v>
      </c>
      <c r="P757">
        <v>57.6</v>
      </c>
      <c r="Q757">
        <v>52.44</v>
      </c>
      <c r="R757" s="2" t="s">
        <v>29</v>
      </c>
      <c r="S757" s="2" t="str">
        <f>IF(Table1[[#This Row],[Grade]]="F","Fail","Passes")</f>
        <v>Fail</v>
      </c>
      <c r="T757">
        <v>23.8</v>
      </c>
      <c r="U757" t="s">
        <v>30</v>
      </c>
      <c r="V757" t="s">
        <v>31</v>
      </c>
      <c r="W757" t="s">
        <v>32</v>
      </c>
      <c r="X757" t="str">
        <f>IF(ISBLANK(Table1[[#This Row],[Parent_Education_Level]]),"None",Table1[[#This Row],[Parent_Education_Level]])</f>
        <v>High School</v>
      </c>
      <c r="Y757" t="s">
        <v>33</v>
      </c>
      <c r="Z757">
        <v>8</v>
      </c>
      <c r="AA757">
        <v>6.7</v>
      </c>
    </row>
    <row r="758" spans="1:27" x14ac:dyDescent="0.35">
      <c r="A758" s="2" t="s">
        <v>1570</v>
      </c>
      <c r="B758" s="2" t="s">
        <v>71</v>
      </c>
      <c r="C758" s="2" t="s">
        <v>25</v>
      </c>
      <c r="D758" t="s">
        <v>1571</v>
      </c>
      <c r="E758" s="2" t="s">
        <v>27</v>
      </c>
      <c r="F758" s="2">
        <v>22</v>
      </c>
      <c r="G758" s="2" t="s">
        <v>57</v>
      </c>
      <c r="H758">
        <v>89.55</v>
      </c>
      <c r="I758" s="3">
        <f>IF(ISBLANK(Table1[[#This Row],[Attendance (%)]]),AVERAGE(H758:H5756),Table1[[#This Row],[Attendance (%)]])</f>
        <v>89.55</v>
      </c>
      <c r="J758">
        <v>51.47</v>
      </c>
      <c r="K758">
        <v>41.31</v>
      </c>
      <c r="L758">
        <v>86.88</v>
      </c>
      <c r="M758" s="3">
        <f>IF(ISBLANK(Table1[[#This Row],[Assignments_Avg]]),AVERAGE(L758:L5756),Table1[[#This Row],[Assignments_Avg]])</f>
        <v>86.88</v>
      </c>
      <c r="N758">
        <v>64.42</v>
      </c>
      <c r="O758">
        <v>4.05</v>
      </c>
      <c r="P758">
        <v>96.61</v>
      </c>
      <c r="Q758">
        <v>52.8</v>
      </c>
      <c r="R758" s="2" t="s">
        <v>39</v>
      </c>
      <c r="S758" s="2" t="str">
        <f>IF(Table1[[#This Row],[Grade]]="F","Fail","Passes")</f>
        <v>Passes</v>
      </c>
      <c r="T758">
        <v>26.4</v>
      </c>
      <c r="U758" t="s">
        <v>30</v>
      </c>
      <c r="V758" t="s">
        <v>31</v>
      </c>
      <c r="W758" t="s">
        <v>40</v>
      </c>
      <c r="X758" t="str">
        <f>IF(ISBLANK(Table1[[#This Row],[Parent_Education_Level]]),"None",Table1[[#This Row],[Parent_Education_Level]])</f>
        <v>None</v>
      </c>
      <c r="Y758" t="s">
        <v>33</v>
      </c>
      <c r="Z758">
        <v>9</v>
      </c>
      <c r="AA758">
        <v>4.8</v>
      </c>
    </row>
    <row r="759" spans="1:27" x14ac:dyDescent="0.35">
      <c r="A759" s="2" t="s">
        <v>1572</v>
      </c>
      <c r="B759" s="2" t="s">
        <v>54</v>
      </c>
      <c r="C759" s="2" t="s">
        <v>94</v>
      </c>
      <c r="D759" t="s">
        <v>1573</v>
      </c>
      <c r="E759" s="2" t="s">
        <v>38</v>
      </c>
      <c r="F759" s="2">
        <v>19</v>
      </c>
      <c r="G759" s="2" t="s">
        <v>57</v>
      </c>
      <c r="H759">
        <v>67.75</v>
      </c>
      <c r="I759" s="3">
        <f>IF(ISBLANK(Table1[[#This Row],[Attendance (%)]]),AVERAGE(H759:H5757),Table1[[#This Row],[Attendance (%)]])</f>
        <v>67.75</v>
      </c>
      <c r="J759">
        <v>65.23</v>
      </c>
      <c r="K759">
        <v>57.29</v>
      </c>
      <c r="L759">
        <v>68.91</v>
      </c>
      <c r="M759" s="3">
        <f>IF(ISBLANK(Table1[[#This Row],[Assignments_Avg]]),AVERAGE(L759:L5757),Table1[[#This Row],[Assignments_Avg]])</f>
        <v>68.91</v>
      </c>
      <c r="N759">
        <v>99.96</v>
      </c>
      <c r="O759">
        <v>8.16</v>
      </c>
      <c r="P759">
        <v>82.51</v>
      </c>
      <c r="Q759">
        <v>63.44</v>
      </c>
      <c r="R759" s="2" t="s">
        <v>61</v>
      </c>
      <c r="S759" s="2" t="str">
        <f>IF(Table1[[#This Row],[Grade]]="F","Fail","Passes")</f>
        <v>Passes</v>
      </c>
      <c r="T759">
        <v>15.7</v>
      </c>
      <c r="U759" t="s">
        <v>30</v>
      </c>
      <c r="V759" t="s">
        <v>30</v>
      </c>
      <c r="X759" t="str">
        <f>IF(ISBLANK(Table1[[#This Row],[Parent_Education_Level]]),"None",Table1[[#This Row],[Parent_Education_Level]])</f>
        <v>None</v>
      </c>
      <c r="Y759" t="s">
        <v>48</v>
      </c>
      <c r="Z759">
        <v>3</v>
      </c>
      <c r="AA759">
        <v>4.9000000000000004</v>
      </c>
    </row>
    <row r="760" spans="1:27" x14ac:dyDescent="0.35">
      <c r="A760" s="2" t="s">
        <v>1574</v>
      </c>
      <c r="B760" s="2" t="s">
        <v>120</v>
      </c>
      <c r="C760" s="2" t="s">
        <v>36</v>
      </c>
      <c r="D760" t="s">
        <v>1575</v>
      </c>
      <c r="E760" s="2" t="s">
        <v>27</v>
      </c>
      <c r="F760" s="2">
        <v>22</v>
      </c>
      <c r="G760" s="2" t="s">
        <v>28</v>
      </c>
      <c r="H760">
        <v>97.71</v>
      </c>
      <c r="I760" s="3">
        <f>IF(ISBLANK(Table1[[#This Row],[Attendance (%)]]),AVERAGE(H760:H5758),Table1[[#This Row],[Attendance (%)]])</f>
        <v>97.71</v>
      </c>
      <c r="J760">
        <v>75.38</v>
      </c>
      <c r="K760">
        <v>42.92</v>
      </c>
      <c r="L760">
        <v>99.69</v>
      </c>
      <c r="M760" s="3">
        <f>IF(ISBLANK(Table1[[#This Row],[Assignments_Avg]]),AVERAGE(L760:L5758),Table1[[#This Row],[Assignments_Avg]])</f>
        <v>99.69</v>
      </c>
      <c r="N760">
        <v>54.22</v>
      </c>
      <c r="O760">
        <v>2.1800000000000002</v>
      </c>
      <c r="P760">
        <v>65.849999999999994</v>
      </c>
      <c r="Q760">
        <v>70.38</v>
      </c>
      <c r="R760" s="2" t="s">
        <v>39</v>
      </c>
      <c r="S760" s="2" t="str">
        <f>IF(Table1[[#This Row],[Grade]]="F","Fail","Passes")</f>
        <v>Passes</v>
      </c>
      <c r="T760">
        <v>28.9</v>
      </c>
      <c r="U760" t="s">
        <v>30</v>
      </c>
      <c r="V760" t="s">
        <v>30</v>
      </c>
      <c r="X760" t="str">
        <f>IF(ISBLANK(Table1[[#This Row],[Parent_Education_Level]]),"None",Table1[[#This Row],[Parent_Education_Level]])</f>
        <v>None</v>
      </c>
      <c r="Y760" t="s">
        <v>48</v>
      </c>
      <c r="Z760">
        <v>6</v>
      </c>
      <c r="AA760">
        <v>5.2</v>
      </c>
    </row>
    <row r="761" spans="1:27" x14ac:dyDescent="0.35">
      <c r="A761" s="2" t="s">
        <v>1576</v>
      </c>
      <c r="B761" s="2" t="s">
        <v>24</v>
      </c>
      <c r="C761" s="2" t="s">
        <v>36</v>
      </c>
      <c r="D761" t="s">
        <v>1577</v>
      </c>
      <c r="E761" s="2" t="s">
        <v>38</v>
      </c>
      <c r="F761" s="2">
        <v>18</v>
      </c>
      <c r="G761" s="2" t="s">
        <v>57</v>
      </c>
      <c r="H761">
        <v>92.54</v>
      </c>
      <c r="I761" s="3">
        <f>IF(ISBLANK(Table1[[#This Row],[Attendance (%)]]),AVERAGE(H761:H5759),Table1[[#This Row],[Attendance (%)]])</f>
        <v>92.54</v>
      </c>
      <c r="J761">
        <v>76.23</v>
      </c>
      <c r="K761">
        <v>79.069999999999993</v>
      </c>
      <c r="L761">
        <v>83.15</v>
      </c>
      <c r="M761" s="3">
        <f>IF(ISBLANK(Table1[[#This Row],[Assignments_Avg]]),AVERAGE(L761:L5759),Table1[[#This Row],[Assignments_Avg]])</f>
        <v>83.15</v>
      </c>
      <c r="N761">
        <v>78.41</v>
      </c>
      <c r="O761">
        <v>8.31</v>
      </c>
      <c r="P761">
        <v>98.3</v>
      </c>
      <c r="Q761">
        <v>76.88</v>
      </c>
      <c r="R761" s="2" t="s">
        <v>39</v>
      </c>
      <c r="S761" s="2" t="str">
        <f>IF(Table1[[#This Row],[Grade]]="F","Fail","Passes")</f>
        <v>Passes</v>
      </c>
      <c r="T761">
        <v>13.2</v>
      </c>
      <c r="U761" t="s">
        <v>30</v>
      </c>
      <c r="V761" t="s">
        <v>31</v>
      </c>
      <c r="W761" t="s">
        <v>62</v>
      </c>
      <c r="X761" t="str">
        <f>IF(ISBLANK(Table1[[#This Row],[Parent_Education_Level]]),"None",Table1[[#This Row],[Parent_Education_Level]])</f>
        <v>PhD</v>
      </c>
      <c r="Y761" t="s">
        <v>48</v>
      </c>
      <c r="Z761">
        <v>10</v>
      </c>
      <c r="AA761">
        <v>7.3</v>
      </c>
    </row>
    <row r="762" spans="1:27" x14ac:dyDescent="0.35">
      <c r="A762" s="2" t="s">
        <v>1578</v>
      </c>
      <c r="B762" s="2" t="s">
        <v>35</v>
      </c>
      <c r="C762" s="2" t="s">
        <v>55</v>
      </c>
      <c r="D762" t="s">
        <v>1579</v>
      </c>
      <c r="E762" s="2" t="s">
        <v>27</v>
      </c>
      <c r="F762" s="2">
        <v>23</v>
      </c>
      <c r="G762" s="2" t="s">
        <v>57</v>
      </c>
      <c r="H762">
        <v>64.73</v>
      </c>
      <c r="I762" s="3">
        <f>IF(ISBLANK(Table1[[#This Row],[Attendance (%)]]),AVERAGE(H762:H5760),Table1[[#This Row],[Attendance (%)]])</f>
        <v>64.73</v>
      </c>
      <c r="J762">
        <v>57.52</v>
      </c>
      <c r="K762">
        <v>46.05</v>
      </c>
      <c r="L762">
        <v>90.76</v>
      </c>
      <c r="M762" s="3">
        <f>IF(ISBLANK(Table1[[#This Row],[Assignments_Avg]]),AVERAGE(L762:L5760),Table1[[#This Row],[Assignments_Avg]])</f>
        <v>90.76</v>
      </c>
      <c r="N762">
        <v>75.77</v>
      </c>
      <c r="O762">
        <v>6.57</v>
      </c>
      <c r="P762">
        <v>94.13</v>
      </c>
      <c r="Q762">
        <v>87.88</v>
      </c>
      <c r="R762" s="2" t="s">
        <v>46</v>
      </c>
      <c r="S762" s="2" t="str">
        <f>IF(Table1[[#This Row],[Grade]]="F","Fail","Passes")</f>
        <v>Passes</v>
      </c>
      <c r="T762">
        <v>23.9</v>
      </c>
      <c r="U762" t="s">
        <v>30</v>
      </c>
      <c r="V762" t="s">
        <v>31</v>
      </c>
      <c r="W762" t="s">
        <v>32</v>
      </c>
      <c r="X762" t="str">
        <f>IF(ISBLANK(Table1[[#This Row],[Parent_Education_Level]]),"None",Table1[[#This Row],[Parent_Education_Level]])</f>
        <v>High School</v>
      </c>
      <c r="Y762" t="s">
        <v>33</v>
      </c>
      <c r="Z762">
        <v>9</v>
      </c>
      <c r="AA762">
        <v>7.4</v>
      </c>
    </row>
    <row r="763" spans="1:27" x14ac:dyDescent="0.35">
      <c r="A763" s="2" t="s">
        <v>1580</v>
      </c>
      <c r="B763" s="2" t="s">
        <v>71</v>
      </c>
      <c r="C763" s="2" t="s">
        <v>55</v>
      </c>
      <c r="D763" t="s">
        <v>1581</v>
      </c>
      <c r="E763" s="2" t="s">
        <v>38</v>
      </c>
      <c r="F763" s="2">
        <v>23</v>
      </c>
      <c r="G763" s="2" t="s">
        <v>28</v>
      </c>
      <c r="H763">
        <v>50.38</v>
      </c>
      <c r="I763" s="3">
        <f>IF(ISBLANK(Table1[[#This Row],[Attendance (%)]]),AVERAGE(H763:H5761),Table1[[#This Row],[Attendance (%)]])</f>
        <v>50.38</v>
      </c>
      <c r="J763">
        <v>95.24</v>
      </c>
      <c r="K763">
        <v>90.74</v>
      </c>
      <c r="L763">
        <v>83.48</v>
      </c>
      <c r="M763" s="3">
        <f>IF(ISBLANK(Table1[[#This Row],[Assignments_Avg]]),AVERAGE(L763:L5761),Table1[[#This Row],[Assignments_Avg]])</f>
        <v>83.48</v>
      </c>
      <c r="N763">
        <v>62.77</v>
      </c>
      <c r="O763">
        <v>2.2000000000000002</v>
      </c>
      <c r="P763">
        <v>57.17</v>
      </c>
      <c r="Q763">
        <v>91.98</v>
      </c>
      <c r="R763" s="2" t="s">
        <v>77</v>
      </c>
      <c r="S763" s="2" t="str">
        <f>IF(Table1[[#This Row],[Grade]]="F","Fail","Passes")</f>
        <v>Passes</v>
      </c>
      <c r="T763">
        <v>11.6</v>
      </c>
      <c r="U763" t="s">
        <v>31</v>
      </c>
      <c r="V763" t="s">
        <v>31</v>
      </c>
      <c r="W763" t="s">
        <v>40</v>
      </c>
      <c r="X763" t="str">
        <f>IF(ISBLANK(Table1[[#This Row],[Parent_Education_Level]]),"None",Table1[[#This Row],[Parent_Education_Level]])</f>
        <v>None</v>
      </c>
      <c r="Y763" t="s">
        <v>48</v>
      </c>
      <c r="Z763">
        <v>4</v>
      </c>
      <c r="AA763">
        <v>4.4000000000000004</v>
      </c>
    </row>
    <row r="764" spans="1:27" x14ac:dyDescent="0.35">
      <c r="A764" s="2" t="s">
        <v>1582</v>
      </c>
      <c r="B764" s="2" t="s">
        <v>42</v>
      </c>
      <c r="C764" s="2" t="s">
        <v>36</v>
      </c>
      <c r="D764" t="s">
        <v>1583</v>
      </c>
      <c r="E764" s="2" t="s">
        <v>27</v>
      </c>
      <c r="F764" s="2">
        <v>21</v>
      </c>
      <c r="G764" s="2" t="s">
        <v>57</v>
      </c>
      <c r="H764">
        <v>64.83</v>
      </c>
      <c r="I764" s="3">
        <f>IF(ISBLANK(Table1[[#This Row],[Attendance (%)]]),AVERAGE(H764:H5762),Table1[[#This Row],[Attendance (%)]])</f>
        <v>64.83</v>
      </c>
      <c r="J764">
        <v>94.91</v>
      </c>
      <c r="K764">
        <v>78.8</v>
      </c>
      <c r="L764">
        <v>99.47</v>
      </c>
      <c r="M764" s="3">
        <f>IF(ISBLANK(Table1[[#This Row],[Assignments_Avg]]),AVERAGE(L764:L5762),Table1[[#This Row],[Assignments_Avg]])</f>
        <v>99.47</v>
      </c>
      <c r="N764">
        <v>97.43</v>
      </c>
      <c r="O764">
        <v>0.65</v>
      </c>
      <c r="P764">
        <v>82.77</v>
      </c>
      <c r="Q764">
        <v>84.68</v>
      </c>
      <c r="R764" s="2" t="s">
        <v>61</v>
      </c>
      <c r="S764" s="2" t="str">
        <f>IF(Table1[[#This Row],[Grade]]="F","Fail","Passes")</f>
        <v>Passes</v>
      </c>
      <c r="T764">
        <v>13.4</v>
      </c>
      <c r="U764" t="s">
        <v>30</v>
      </c>
      <c r="V764" t="s">
        <v>31</v>
      </c>
      <c r="X764" t="str">
        <f>IF(ISBLANK(Table1[[#This Row],[Parent_Education_Level]]),"None",Table1[[#This Row],[Parent_Education_Level]])</f>
        <v>None</v>
      </c>
      <c r="Y764" t="s">
        <v>52</v>
      </c>
      <c r="Z764">
        <v>9</v>
      </c>
      <c r="AA764">
        <v>7.3</v>
      </c>
    </row>
    <row r="765" spans="1:27" x14ac:dyDescent="0.35">
      <c r="A765" s="2" t="s">
        <v>1584</v>
      </c>
      <c r="B765" s="2" t="s">
        <v>71</v>
      </c>
      <c r="C765" s="2" t="s">
        <v>79</v>
      </c>
      <c r="D765" t="s">
        <v>1585</v>
      </c>
      <c r="E765" s="2" t="s">
        <v>38</v>
      </c>
      <c r="F765" s="2">
        <v>24</v>
      </c>
      <c r="G765" s="2" t="s">
        <v>57</v>
      </c>
      <c r="H765">
        <v>64.069999999999993</v>
      </c>
      <c r="I765" s="3">
        <f>IF(ISBLANK(Table1[[#This Row],[Attendance (%)]]),AVERAGE(H765:H5763),Table1[[#This Row],[Attendance (%)]])</f>
        <v>64.069999999999993</v>
      </c>
      <c r="J765">
        <v>63.52</v>
      </c>
      <c r="K765">
        <v>41.73</v>
      </c>
      <c r="L765">
        <v>91.07</v>
      </c>
      <c r="M765" s="3">
        <f>IF(ISBLANK(Table1[[#This Row],[Assignments_Avg]]),AVERAGE(L765:L5763),Table1[[#This Row],[Assignments_Avg]])</f>
        <v>91.07</v>
      </c>
      <c r="N765">
        <v>80.959999999999994</v>
      </c>
      <c r="O765">
        <v>7.75</v>
      </c>
      <c r="P765">
        <v>78</v>
      </c>
      <c r="Q765">
        <v>73.16</v>
      </c>
      <c r="R765" s="2" t="s">
        <v>39</v>
      </c>
      <c r="S765" s="2" t="str">
        <f>IF(Table1[[#This Row],[Grade]]="F","Fail","Passes")</f>
        <v>Passes</v>
      </c>
      <c r="T765">
        <v>20.100000000000001</v>
      </c>
      <c r="U765" t="s">
        <v>31</v>
      </c>
      <c r="V765" t="s">
        <v>31</v>
      </c>
      <c r="W765" t="s">
        <v>62</v>
      </c>
      <c r="X765" t="str">
        <f>IF(ISBLANK(Table1[[#This Row],[Parent_Education_Level]]),"None",Table1[[#This Row],[Parent_Education_Level]])</f>
        <v>PhD</v>
      </c>
      <c r="Y765" t="s">
        <v>33</v>
      </c>
      <c r="Z765">
        <v>6</v>
      </c>
      <c r="AA765">
        <v>4.2</v>
      </c>
    </row>
    <row r="766" spans="1:27" x14ac:dyDescent="0.35">
      <c r="A766" s="2" t="s">
        <v>1586</v>
      </c>
      <c r="B766" s="2" t="s">
        <v>42</v>
      </c>
      <c r="C766" s="2" t="s">
        <v>43</v>
      </c>
      <c r="D766" t="s">
        <v>1587</v>
      </c>
      <c r="E766" s="2" t="s">
        <v>27</v>
      </c>
      <c r="F766" s="2">
        <v>19</v>
      </c>
      <c r="G766" s="2" t="s">
        <v>45</v>
      </c>
      <c r="H766">
        <v>94.5</v>
      </c>
      <c r="I766" s="3">
        <f>IF(ISBLANK(Table1[[#This Row],[Attendance (%)]]),AVERAGE(H766:H5764),Table1[[#This Row],[Attendance (%)]])</f>
        <v>94.5</v>
      </c>
      <c r="J766">
        <v>66.06</v>
      </c>
      <c r="K766">
        <v>82.89</v>
      </c>
      <c r="L766">
        <v>75.97</v>
      </c>
      <c r="M766" s="3">
        <f>IF(ISBLANK(Table1[[#This Row],[Assignments_Avg]]),AVERAGE(L766:L5764),Table1[[#This Row],[Assignments_Avg]])</f>
        <v>75.97</v>
      </c>
      <c r="N766">
        <v>61.51</v>
      </c>
      <c r="O766">
        <v>2.19</v>
      </c>
      <c r="P766">
        <v>59.64</v>
      </c>
      <c r="Q766">
        <v>63.22</v>
      </c>
      <c r="R766" s="2" t="s">
        <v>39</v>
      </c>
      <c r="S766" s="2" t="str">
        <f>IF(Table1[[#This Row],[Grade]]="F","Fail","Passes")</f>
        <v>Passes</v>
      </c>
      <c r="T766">
        <v>5.9</v>
      </c>
      <c r="U766" t="s">
        <v>30</v>
      </c>
      <c r="V766" t="s">
        <v>31</v>
      </c>
      <c r="W766" t="s">
        <v>32</v>
      </c>
      <c r="X766" t="str">
        <f>IF(ISBLANK(Table1[[#This Row],[Parent_Education_Level]]),"None",Table1[[#This Row],[Parent_Education_Level]])</f>
        <v>High School</v>
      </c>
      <c r="Y766" t="s">
        <v>33</v>
      </c>
      <c r="Z766">
        <v>4</v>
      </c>
      <c r="AA766">
        <v>8.5</v>
      </c>
    </row>
    <row r="767" spans="1:27" x14ac:dyDescent="0.35">
      <c r="A767" s="2" t="s">
        <v>1588</v>
      </c>
      <c r="B767" s="2" t="s">
        <v>54</v>
      </c>
      <c r="C767" s="2" t="s">
        <v>25</v>
      </c>
      <c r="D767" t="s">
        <v>1589</v>
      </c>
      <c r="E767" s="2" t="s">
        <v>27</v>
      </c>
      <c r="F767" s="2">
        <v>23</v>
      </c>
      <c r="G767" s="2" t="s">
        <v>51</v>
      </c>
      <c r="H767">
        <v>98.36</v>
      </c>
      <c r="I767" s="3">
        <f>IF(ISBLANK(Table1[[#This Row],[Attendance (%)]]),AVERAGE(H767:H5765),Table1[[#This Row],[Attendance (%)]])</f>
        <v>98.36</v>
      </c>
      <c r="J767">
        <v>82.15</v>
      </c>
      <c r="K767">
        <v>91.72</v>
      </c>
      <c r="L767">
        <v>68.34</v>
      </c>
      <c r="M767" s="3">
        <f>IF(ISBLANK(Table1[[#This Row],[Assignments_Avg]]),AVERAGE(L767:L5765),Table1[[#This Row],[Assignments_Avg]])</f>
        <v>68.34</v>
      </c>
      <c r="N767">
        <v>69.2</v>
      </c>
      <c r="O767">
        <v>8.89</v>
      </c>
      <c r="P767">
        <v>61.67</v>
      </c>
      <c r="Q767">
        <v>71.39</v>
      </c>
      <c r="R767" s="2" t="s">
        <v>39</v>
      </c>
      <c r="S767" s="2" t="str">
        <f>IF(Table1[[#This Row],[Grade]]="F","Fail","Passes")</f>
        <v>Passes</v>
      </c>
      <c r="T767">
        <v>10.3</v>
      </c>
      <c r="U767" t="s">
        <v>31</v>
      </c>
      <c r="V767" t="s">
        <v>31</v>
      </c>
      <c r="W767" t="s">
        <v>40</v>
      </c>
      <c r="X767" t="str">
        <f>IF(ISBLANK(Table1[[#This Row],[Parent_Education_Level]]),"None",Table1[[#This Row],[Parent_Education_Level]])</f>
        <v>None</v>
      </c>
      <c r="Y767" t="s">
        <v>33</v>
      </c>
      <c r="Z767">
        <v>6</v>
      </c>
      <c r="AA767">
        <v>7.9</v>
      </c>
    </row>
    <row r="768" spans="1:27" x14ac:dyDescent="0.35">
      <c r="A768" s="2" t="s">
        <v>1590</v>
      </c>
      <c r="B768" s="2" t="s">
        <v>42</v>
      </c>
      <c r="C768" s="2" t="s">
        <v>43</v>
      </c>
      <c r="D768" t="s">
        <v>1591</v>
      </c>
      <c r="E768" s="2" t="s">
        <v>27</v>
      </c>
      <c r="F768" s="2">
        <v>21</v>
      </c>
      <c r="G768" s="2" t="s">
        <v>57</v>
      </c>
      <c r="H768">
        <v>53.52</v>
      </c>
      <c r="I768" s="3">
        <f>IF(ISBLANK(Table1[[#This Row],[Attendance (%)]]),AVERAGE(H768:H5766),Table1[[#This Row],[Attendance (%)]])</f>
        <v>53.52</v>
      </c>
      <c r="J768">
        <v>79.78</v>
      </c>
      <c r="K768">
        <v>79.67</v>
      </c>
      <c r="L768">
        <v>84.11</v>
      </c>
      <c r="M768" s="3">
        <f>IF(ISBLANK(Table1[[#This Row],[Assignments_Avg]]),AVERAGE(L768:L5766),Table1[[#This Row],[Assignments_Avg]])</f>
        <v>84.11</v>
      </c>
      <c r="N768">
        <v>86.06</v>
      </c>
      <c r="O768">
        <v>1.3</v>
      </c>
      <c r="P768">
        <v>78.19</v>
      </c>
      <c r="Q768">
        <v>63.67</v>
      </c>
      <c r="R768" s="2" t="s">
        <v>46</v>
      </c>
      <c r="S768" s="2" t="str">
        <f>IF(Table1[[#This Row],[Grade]]="F","Fail","Passes")</f>
        <v>Passes</v>
      </c>
      <c r="T768">
        <v>9.4</v>
      </c>
      <c r="U768" t="s">
        <v>31</v>
      </c>
      <c r="V768" t="s">
        <v>31</v>
      </c>
      <c r="W768" t="s">
        <v>47</v>
      </c>
      <c r="X768" t="str">
        <f>IF(ISBLANK(Table1[[#This Row],[Parent_Education_Level]]),"None",Table1[[#This Row],[Parent_Education_Level]])</f>
        <v>Master's</v>
      </c>
      <c r="Y768" t="s">
        <v>48</v>
      </c>
      <c r="Z768">
        <v>6</v>
      </c>
      <c r="AA768">
        <v>7.6</v>
      </c>
    </row>
    <row r="769" spans="1:27" x14ac:dyDescent="0.35">
      <c r="A769" s="2" t="s">
        <v>1592</v>
      </c>
      <c r="B769" s="2" t="s">
        <v>59</v>
      </c>
      <c r="C769" s="2" t="s">
        <v>25</v>
      </c>
      <c r="D769" t="s">
        <v>1593</v>
      </c>
      <c r="E769" s="2" t="s">
        <v>27</v>
      </c>
      <c r="F769" s="2">
        <v>21</v>
      </c>
      <c r="G769" s="2" t="s">
        <v>57</v>
      </c>
      <c r="H769">
        <v>73.56</v>
      </c>
      <c r="I769" s="3">
        <f>IF(ISBLANK(Table1[[#This Row],[Attendance (%)]]),AVERAGE(H769:H5767),Table1[[#This Row],[Attendance (%)]])</f>
        <v>73.56</v>
      </c>
      <c r="J769">
        <v>62.94</v>
      </c>
      <c r="K769">
        <v>41.83</v>
      </c>
      <c r="L769">
        <v>79.510000000000005</v>
      </c>
      <c r="M769" s="3">
        <f>IF(ISBLANK(Table1[[#This Row],[Assignments_Avg]]),AVERAGE(L769:L5767),Table1[[#This Row],[Assignments_Avg]])</f>
        <v>79.510000000000005</v>
      </c>
      <c r="N769">
        <v>64.88</v>
      </c>
      <c r="O769">
        <v>6.16</v>
      </c>
      <c r="P769">
        <v>66.06</v>
      </c>
      <c r="Q769">
        <v>81.22</v>
      </c>
      <c r="R769" s="2" t="s">
        <v>39</v>
      </c>
      <c r="S769" s="2" t="str">
        <f>IF(Table1[[#This Row],[Grade]]="F","Fail","Passes")</f>
        <v>Passes</v>
      </c>
      <c r="T769">
        <v>13.2</v>
      </c>
      <c r="U769" t="s">
        <v>30</v>
      </c>
      <c r="V769" t="s">
        <v>31</v>
      </c>
      <c r="W769" t="s">
        <v>62</v>
      </c>
      <c r="X769" t="str">
        <f>IF(ISBLANK(Table1[[#This Row],[Parent_Education_Level]]),"None",Table1[[#This Row],[Parent_Education_Level]])</f>
        <v>PhD</v>
      </c>
      <c r="Y769" t="s">
        <v>48</v>
      </c>
      <c r="Z769">
        <v>4</v>
      </c>
      <c r="AA769">
        <v>5.2</v>
      </c>
    </row>
    <row r="770" spans="1:27" x14ac:dyDescent="0.35">
      <c r="A770" s="2" t="s">
        <v>1594</v>
      </c>
      <c r="B770" s="2" t="s">
        <v>35</v>
      </c>
      <c r="C770" s="2" t="s">
        <v>36</v>
      </c>
      <c r="D770" t="s">
        <v>1595</v>
      </c>
      <c r="E770" s="2" t="s">
        <v>27</v>
      </c>
      <c r="F770" s="2">
        <v>19</v>
      </c>
      <c r="G770" s="2" t="s">
        <v>51</v>
      </c>
      <c r="H770">
        <v>77.42</v>
      </c>
      <c r="I770" s="3">
        <f>IF(ISBLANK(Table1[[#This Row],[Attendance (%)]]),AVERAGE(H770:H5768),Table1[[#This Row],[Attendance (%)]])</f>
        <v>77.42</v>
      </c>
      <c r="J770">
        <v>64.849999999999994</v>
      </c>
      <c r="K770">
        <v>91.48</v>
      </c>
      <c r="L770">
        <v>81.47</v>
      </c>
      <c r="M770" s="3">
        <f>IF(ISBLANK(Table1[[#This Row],[Assignments_Avg]]),AVERAGE(L770:L5768),Table1[[#This Row],[Assignments_Avg]])</f>
        <v>81.47</v>
      </c>
      <c r="N770">
        <v>93.98</v>
      </c>
      <c r="O770">
        <v>6.92</v>
      </c>
      <c r="P770">
        <v>91.74</v>
      </c>
      <c r="Q770">
        <v>90.91</v>
      </c>
      <c r="R770" s="2" t="s">
        <v>77</v>
      </c>
      <c r="S770" s="2" t="str">
        <f>IF(Table1[[#This Row],[Grade]]="F","Fail","Passes")</f>
        <v>Passes</v>
      </c>
      <c r="T770">
        <v>24.4</v>
      </c>
      <c r="U770" t="s">
        <v>30</v>
      </c>
      <c r="V770" t="s">
        <v>31</v>
      </c>
      <c r="W770" t="s">
        <v>40</v>
      </c>
      <c r="X770" t="str">
        <f>IF(ISBLANK(Table1[[#This Row],[Parent_Education_Level]]),"None",Table1[[#This Row],[Parent_Education_Level]])</f>
        <v>None</v>
      </c>
      <c r="Y770" t="s">
        <v>48</v>
      </c>
      <c r="Z770">
        <v>10</v>
      </c>
      <c r="AA770">
        <v>8.9</v>
      </c>
    </row>
    <row r="771" spans="1:27" x14ac:dyDescent="0.35">
      <c r="A771" s="2" t="s">
        <v>1596</v>
      </c>
      <c r="B771" s="2" t="s">
        <v>120</v>
      </c>
      <c r="C771" s="2" t="s">
        <v>55</v>
      </c>
      <c r="D771" t="s">
        <v>1597</v>
      </c>
      <c r="E771" s="2" t="s">
        <v>27</v>
      </c>
      <c r="F771" s="2">
        <v>22</v>
      </c>
      <c r="G771" s="2" t="s">
        <v>57</v>
      </c>
      <c r="H771">
        <v>54.65</v>
      </c>
      <c r="I771" s="3">
        <f>IF(ISBLANK(Table1[[#This Row],[Attendance (%)]]),AVERAGE(H771:H5769),Table1[[#This Row],[Attendance (%)]])</f>
        <v>54.65</v>
      </c>
      <c r="J771">
        <v>60.88</v>
      </c>
      <c r="K771">
        <v>83.95</v>
      </c>
      <c r="L771">
        <v>67.150000000000006</v>
      </c>
      <c r="M771" s="3">
        <f>IF(ISBLANK(Table1[[#This Row],[Assignments_Avg]]),AVERAGE(L771:L5769),Table1[[#This Row],[Assignments_Avg]])</f>
        <v>67.150000000000006</v>
      </c>
      <c r="N771">
        <v>58.28</v>
      </c>
      <c r="O771">
        <v>6.58</v>
      </c>
      <c r="P771">
        <v>54.89</v>
      </c>
      <c r="Q771">
        <v>75.91</v>
      </c>
      <c r="R771" s="2" t="s">
        <v>46</v>
      </c>
      <c r="S771" s="2" t="str">
        <f>IF(Table1[[#This Row],[Grade]]="F","Fail","Passes")</f>
        <v>Passes</v>
      </c>
      <c r="T771">
        <v>27.7</v>
      </c>
      <c r="U771" t="s">
        <v>30</v>
      </c>
      <c r="V771" t="s">
        <v>31</v>
      </c>
      <c r="W771" t="s">
        <v>47</v>
      </c>
      <c r="X771" t="str">
        <f>IF(ISBLANK(Table1[[#This Row],[Parent_Education_Level]]),"None",Table1[[#This Row],[Parent_Education_Level]])</f>
        <v>Master's</v>
      </c>
      <c r="Y771" t="s">
        <v>33</v>
      </c>
      <c r="Z771">
        <v>5</v>
      </c>
      <c r="AA771">
        <v>8.6</v>
      </c>
    </row>
    <row r="772" spans="1:27" x14ac:dyDescent="0.35">
      <c r="A772" s="2" t="s">
        <v>1598</v>
      </c>
      <c r="B772" s="2" t="s">
        <v>42</v>
      </c>
      <c r="C772" s="2" t="s">
        <v>79</v>
      </c>
      <c r="D772" t="s">
        <v>1599</v>
      </c>
      <c r="E772" s="2" t="s">
        <v>27</v>
      </c>
      <c r="F772" s="2">
        <v>22</v>
      </c>
      <c r="G772" s="2" t="s">
        <v>51</v>
      </c>
      <c r="H772">
        <v>68.87</v>
      </c>
      <c r="I772" s="3">
        <f>IF(ISBLANK(Table1[[#This Row],[Attendance (%)]]),AVERAGE(H772:H5770),Table1[[#This Row],[Attendance (%)]])</f>
        <v>68.87</v>
      </c>
      <c r="J772">
        <v>54.12</v>
      </c>
      <c r="K772">
        <v>62.71</v>
      </c>
      <c r="L772">
        <v>71.44</v>
      </c>
      <c r="M772" s="3">
        <f>IF(ISBLANK(Table1[[#This Row],[Assignments_Avg]]),AVERAGE(L772:L5770),Table1[[#This Row],[Assignments_Avg]])</f>
        <v>71.44</v>
      </c>
      <c r="N772">
        <v>63.23</v>
      </c>
      <c r="O772">
        <v>3.16</v>
      </c>
      <c r="P772">
        <v>95.7</v>
      </c>
      <c r="Q772">
        <v>52.29</v>
      </c>
      <c r="R772" s="2" t="s">
        <v>61</v>
      </c>
      <c r="S772" s="2" t="str">
        <f>IF(Table1[[#This Row],[Grade]]="F","Fail","Passes")</f>
        <v>Passes</v>
      </c>
      <c r="T772">
        <v>5.3</v>
      </c>
      <c r="U772" t="s">
        <v>31</v>
      </c>
      <c r="V772" t="s">
        <v>31</v>
      </c>
      <c r="W772" t="s">
        <v>32</v>
      </c>
      <c r="X772" t="str">
        <f>IF(ISBLANK(Table1[[#This Row],[Parent_Education_Level]]),"None",Table1[[#This Row],[Parent_Education_Level]])</f>
        <v>High School</v>
      </c>
      <c r="Y772" t="s">
        <v>33</v>
      </c>
      <c r="Z772">
        <v>1</v>
      </c>
      <c r="AA772">
        <v>6.4</v>
      </c>
    </row>
    <row r="773" spans="1:27" x14ac:dyDescent="0.35">
      <c r="A773" s="2" t="s">
        <v>1600</v>
      </c>
      <c r="B773" s="2" t="s">
        <v>42</v>
      </c>
      <c r="C773" s="2" t="s">
        <v>55</v>
      </c>
      <c r="D773" t="s">
        <v>1601</v>
      </c>
      <c r="E773" s="2" t="s">
        <v>38</v>
      </c>
      <c r="F773" s="2">
        <v>22</v>
      </c>
      <c r="G773" s="2" t="s">
        <v>57</v>
      </c>
      <c r="H773">
        <v>65.849999999999994</v>
      </c>
      <c r="I773" s="3">
        <f>IF(ISBLANK(Table1[[#This Row],[Attendance (%)]]),AVERAGE(H773:H5771),Table1[[#This Row],[Attendance (%)]])</f>
        <v>65.849999999999994</v>
      </c>
      <c r="J773">
        <v>67.489999999999995</v>
      </c>
      <c r="K773">
        <v>59.72</v>
      </c>
      <c r="L773">
        <v>77.900000000000006</v>
      </c>
      <c r="M773" s="3">
        <f>IF(ISBLANK(Table1[[#This Row],[Assignments_Avg]]),AVERAGE(L773:L5771),Table1[[#This Row],[Assignments_Avg]])</f>
        <v>77.900000000000006</v>
      </c>
      <c r="N773">
        <v>57.24</v>
      </c>
      <c r="O773">
        <v>8.76</v>
      </c>
      <c r="P773">
        <v>92.03</v>
      </c>
      <c r="Q773">
        <v>96.99</v>
      </c>
      <c r="R773" s="2" t="s">
        <v>46</v>
      </c>
      <c r="S773" s="2" t="str">
        <f>IF(Table1[[#This Row],[Grade]]="F","Fail","Passes")</f>
        <v>Passes</v>
      </c>
      <c r="T773">
        <v>11.4</v>
      </c>
      <c r="U773" t="s">
        <v>31</v>
      </c>
      <c r="V773" t="s">
        <v>31</v>
      </c>
      <c r="X773" t="str">
        <f>IF(ISBLANK(Table1[[#This Row],[Parent_Education_Level]]),"None",Table1[[#This Row],[Parent_Education_Level]])</f>
        <v>None</v>
      </c>
      <c r="Y773" t="s">
        <v>52</v>
      </c>
      <c r="Z773">
        <v>9</v>
      </c>
      <c r="AA773">
        <v>4.2</v>
      </c>
    </row>
    <row r="774" spans="1:27" x14ac:dyDescent="0.35">
      <c r="A774" s="2" t="s">
        <v>1602</v>
      </c>
      <c r="B774" s="2" t="s">
        <v>120</v>
      </c>
      <c r="C774" s="2" t="s">
        <v>43</v>
      </c>
      <c r="D774" t="s">
        <v>1603</v>
      </c>
      <c r="E774" s="2" t="s">
        <v>38</v>
      </c>
      <c r="F774" s="2">
        <v>20</v>
      </c>
      <c r="G774" s="2" t="s">
        <v>45</v>
      </c>
      <c r="H774">
        <v>76.8</v>
      </c>
      <c r="I774" s="3">
        <f>IF(ISBLANK(Table1[[#This Row],[Attendance (%)]]),AVERAGE(H774:H5772),Table1[[#This Row],[Attendance (%)]])</f>
        <v>76.8</v>
      </c>
      <c r="J774">
        <v>81.19</v>
      </c>
      <c r="K774">
        <v>68.790000000000006</v>
      </c>
      <c r="L774">
        <v>91.96</v>
      </c>
      <c r="M774" s="3">
        <f>IF(ISBLANK(Table1[[#This Row],[Assignments_Avg]]),AVERAGE(L774:L5772),Table1[[#This Row],[Assignments_Avg]])</f>
        <v>91.96</v>
      </c>
      <c r="N774">
        <v>55.21</v>
      </c>
      <c r="O774">
        <v>7.7</v>
      </c>
      <c r="P774">
        <v>86.93</v>
      </c>
      <c r="Q774">
        <v>64.709999999999994</v>
      </c>
      <c r="R774" s="2" t="s">
        <v>61</v>
      </c>
      <c r="S774" s="2" t="str">
        <f>IF(Table1[[#This Row],[Grade]]="F","Fail","Passes")</f>
        <v>Passes</v>
      </c>
      <c r="T774">
        <v>5.6</v>
      </c>
      <c r="U774" t="s">
        <v>31</v>
      </c>
      <c r="V774" t="s">
        <v>31</v>
      </c>
      <c r="W774" t="s">
        <v>32</v>
      </c>
      <c r="X774" t="str">
        <f>IF(ISBLANK(Table1[[#This Row],[Parent_Education_Level]]),"None",Table1[[#This Row],[Parent_Education_Level]])</f>
        <v>High School</v>
      </c>
      <c r="Y774" t="s">
        <v>33</v>
      </c>
      <c r="Z774">
        <v>7</v>
      </c>
      <c r="AA774">
        <v>6.6</v>
      </c>
    </row>
    <row r="775" spans="1:27" x14ac:dyDescent="0.35">
      <c r="A775" s="2" t="s">
        <v>1604</v>
      </c>
      <c r="B775" s="2" t="s">
        <v>35</v>
      </c>
      <c r="C775" s="2" t="s">
        <v>55</v>
      </c>
      <c r="D775" t="s">
        <v>1605</v>
      </c>
      <c r="E775" s="2" t="s">
        <v>27</v>
      </c>
      <c r="F775" s="2">
        <v>24</v>
      </c>
      <c r="G775" s="2" t="s">
        <v>57</v>
      </c>
      <c r="H775">
        <v>83.06</v>
      </c>
      <c r="I775" s="3">
        <f>IF(ISBLANK(Table1[[#This Row],[Attendance (%)]]),AVERAGE(H775:H5773),Table1[[#This Row],[Attendance (%)]])</f>
        <v>83.06</v>
      </c>
      <c r="J775">
        <v>84.52</v>
      </c>
      <c r="K775">
        <v>92.03</v>
      </c>
      <c r="L775">
        <v>88.15</v>
      </c>
      <c r="M775" s="3">
        <f>IF(ISBLANK(Table1[[#This Row],[Assignments_Avg]]),AVERAGE(L775:L5773),Table1[[#This Row],[Assignments_Avg]])</f>
        <v>88.15</v>
      </c>
      <c r="N775">
        <v>65.02</v>
      </c>
      <c r="O775">
        <v>5.0999999999999996</v>
      </c>
      <c r="P775">
        <v>63.13</v>
      </c>
      <c r="Q775">
        <v>95.73</v>
      </c>
      <c r="R775" s="2" t="s">
        <v>46</v>
      </c>
      <c r="S775" s="2" t="str">
        <f>IF(Table1[[#This Row],[Grade]]="F","Fail","Passes")</f>
        <v>Passes</v>
      </c>
      <c r="T775">
        <v>26.5</v>
      </c>
      <c r="U775" t="s">
        <v>30</v>
      </c>
      <c r="V775" t="s">
        <v>31</v>
      </c>
      <c r="W775" t="s">
        <v>62</v>
      </c>
      <c r="X775" t="str">
        <f>IF(ISBLANK(Table1[[#This Row],[Parent_Education_Level]]),"None",Table1[[#This Row],[Parent_Education_Level]])</f>
        <v>PhD</v>
      </c>
      <c r="Y775" t="s">
        <v>52</v>
      </c>
      <c r="Z775">
        <v>5</v>
      </c>
      <c r="AA775">
        <v>4.8</v>
      </c>
    </row>
    <row r="776" spans="1:27" x14ac:dyDescent="0.35">
      <c r="A776" s="2" t="s">
        <v>1606</v>
      </c>
      <c r="B776" s="2" t="s">
        <v>71</v>
      </c>
      <c r="C776" s="2" t="s">
        <v>36</v>
      </c>
      <c r="D776" t="s">
        <v>1607</v>
      </c>
      <c r="E776" s="2" t="s">
        <v>27</v>
      </c>
      <c r="F776" s="2">
        <v>24</v>
      </c>
      <c r="G776" s="2" t="s">
        <v>51</v>
      </c>
      <c r="H776">
        <v>85.17</v>
      </c>
      <c r="I776" s="3">
        <f>IF(ISBLANK(Table1[[#This Row],[Attendance (%)]]),AVERAGE(H776:H5774),Table1[[#This Row],[Attendance (%)]])</f>
        <v>85.17</v>
      </c>
      <c r="J776">
        <v>86.73</v>
      </c>
      <c r="K776">
        <v>55.12</v>
      </c>
      <c r="M776" s="3">
        <f>IF(ISBLANK(Table1[[#This Row],[Assignments_Avg]]),AVERAGE(L776:L5774),Table1[[#This Row],[Assignments_Avg]])</f>
        <v>74.777947563559309</v>
      </c>
      <c r="N776">
        <v>99.96</v>
      </c>
      <c r="O776">
        <v>6.03</v>
      </c>
      <c r="P776">
        <v>85.75</v>
      </c>
      <c r="Q776">
        <v>90.65</v>
      </c>
      <c r="R776" s="2" t="s">
        <v>39</v>
      </c>
      <c r="S776" s="2" t="str">
        <f>IF(Table1[[#This Row],[Grade]]="F","Fail","Passes")</f>
        <v>Passes</v>
      </c>
      <c r="T776">
        <v>10</v>
      </c>
      <c r="U776" t="s">
        <v>30</v>
      </c>
      <c r="V776" t="s">
        <v>31</v>
      </c>
      <c r="W776" t="s">
        <v>69</v>
      </c>
      <c r="X776" t="str">
        <f>IF(ISBLANK(Table1[[#This Row],[Parent_Education_Level]]),"None",Table1[[#This Row],[Parent_Education_Level]])</f>
        <v>Bachelor's</v>
      </c>
      <c r="Y776" t="s">
        <v>52</v>
      </c>
      <c r="Z776">
        <v>5</v>
      </c>
      <c r="AA776">
        <v>7</v>
      </c>
    </row>
    <row r="777" spans="1:27" x14ac:dyDescent="0.35">
      <c r="A777" s="2" t="s">
        <v>1608</v>
      </c>
      <c r="B777" s="2" t="s">
        <v>42</v>
      </c>
      <c r="C777" s="2" t="s">
        <v>79</v>
      </c>
      <c r="D777" t="s">
        <v>1609</v>
      </c>
      <c r="E777" s="2" t="s">
        <v>38</v>
      </c>
      <c r="F777" s="2">
        <v>22</v>
      </c>
      <c r="G777" s="2" t="s">
        <v>57</v>
      </c>
      <c r="H777">
        <v>56.84</v>
      </c>
      <c r="I777" s="3">
        <f>IF(ISBLANK(Table1[[#This Row],[Attendance (%)]]),AVERAGE(H777:H5775),Table1[[#This Row],[Attendance (%)]])</f>
        <v>56.84</v>
      </c>
      <c r="J777">
        <v>62.48</v>
      </c>
      <c r="K777">
        <v>46.06</v>
      </c>
      <c r="L777">
        <v>62.28</v>
      </c>
      <c r="M777" s="3">
        <f>IF(ISBLANK(Table1[[#This Row],[Assignments_Avg]]),AVERAGE(L777:L5775),Table1[[#This Row],[Assignments_Avg]])</f>
        <v>62.28</v>
      </c>
      <c r="N777">
        <v>54.72</v>
      </c>
      <c r="O777">
        <v>5.66</v>
      </c>
      <c r="P777">
        <v>71.94</v>
      </c>
      <c r="Q777">
        <v>70.66</v>
      </c>
      <c r="R777" s="2" t="s">
        <v>29</v>
      </c>
      <c r="S777" s="2" t="str">
        <f>IF(Table1[[#This Row],[Grade]]="F","Fail","Passes")</f>
        <v>Fail</v>
      </c>
      <c r="T777">
        <v>24.3</v>
      </c>
      <c r="U777" t="s">
        <v>30</v>
      </c>
      <c r="V777" t="s">
        <v>31</v>
      </c>
      <c r="W777" t="s">
        <v>69</v>
      </c>
      <c r="X777" t="str">
        <f>IF(ISBLANK(Table1[[#This Row],[Parent_Education_Level]]),"None",Table1[[#This Row],[Parent_Education_Level]])</f>
        <v>Bachelor's</v>
      </c>
      <c r="Y777" t="s">
        <v>52</v>
      </c>
      <c r="Z777">
        <v>6</v>
      </c>
      <c r="AA777">
        <v>8.9</v>
      </c>
    </row>
    <row r="778" spans="1:27" x14ac:dyDescent="0.35">
      <c r="A778" s="2" t="s">
        <v>1610</v>
      </c>
      <c r="B778" s="2" t="s">
        <v>120</v>
      </c>
      <c r="C778" s="2" t="s">
        <v>43</v>
      </c>
      <c r="D778" t="s">
        <v>1611</v>
      </c>
      <c r="E778" s="2" t="s">
        <v>38</v>
      </c>
      <c r="F778" s="2">
        <v>19</v>
      </c>
      <c r="G778" s="2" t="s">
        <v>28</v>
      </c>
      <c r="H778">
        <v>90.65</v>
      </c>
      <c r="I778" s="3">
        <f>IF(ISBLANK(Table1[[#This Row],[Attendance (%)]]),AVERAGE(H778:H5776),Table1[[#This Row],[Attendance (%)]])</f>
        <v>90.65</v>
      </c>
      <c r="J778">
        <v>85.88</v>
      </c>
      <c r="K778">
        <v>91.88</v>
      </c>
      <c r="L778">
        <v>51.33</v>
      </c>
      <c r="M778" s="3">
        <f>IF(ISBLANK(Table1[[#This Row],[Assignments_Avg]]),AVERAGE(L778:L5776),Table1[[#This Row],[Assignments_Avg]])</f>
        <v>51.33</v>
      </c>
      <c r="N778">
        <v>60.65</v>
      </c>
      <c r="O778">
        <v>9.4700000000000006</v>
      </c>
      <c r="P778">
        <v>81.69</v>
      </c>
      <c r="Q778">
        <v>52.84</v>
      </c>
      <c r="R778" s="2" t="s">
        <v>39</v>
      </c>
      <c r="S778" s="2" t="str">
        <f>IF(Table1[[#This Row],[Grade]]="F","Fail","Passes")</f>
        <v>Passes</v>
      </c>
      <c r="T778">
        <v>5.8</v>
      </c>
      <c r="U778" t="s">
        <v>31</v>
      </c>
      <c r="V778" t="s">
        <v>31</v>
      </c>
      <c r="X778" t="str">
        <f>IF(ISBLANK(Table1[[#This Row],[Parent_Education_Level]]),"None",Table1[[#This Row],[Parent_Education_Level]])</f>
        <v>None</v>
      </c>
      <c r="Y778" t="s">
        <v>33</v>
      </c>
      <c r="Z778">
        <v>8</v>
      </c>
      <c r="AA778">
        <v>7.8</v>
      </c>
    </row>
    <row r="779" spans="1:27" x14ac:dyDescent="0.35">
      <c r="A779" s="2" t="s">
        <v>1612</v>
      </c>
      <c r="B779" s="2" t="s">
        <v>59</v>
      </c>
      <c r="C779" s="2" t="s">
        <v>79</v>
      </c>
      <c r="D779" t="s">
        <v>1613</v>
      </c>
      <c r="E779" s="2" t="s">
        <v>27</v>
      </c>
      <c r="F779" s="2">
        <v>20</v>
      </c>
      <c r="G779" s="2" t="s">
        <v>57</v>
      </c>
      <c r="H779">
        <v>83.93</v>
      </c>
      <c r="I779" s="3">
        <f>IF(ISBLANK(Table1[[#This Row],[Attendance (%)]]),AVERAGE(H779:H5777),Table1[[#This Row],[Attendance (%)]])</f>
        <v>83.93</v>
      </c>
      <c r="J779">
        <v>40.39</v>
      </c>
      <c r="K779">
        <v>41.58</v>
      </c>
      <c r="M779" s="3">
        <f>IF(ISBLANK(Table1[[#This Row],[Assignments_Avg]]),AVERAGE(L779:L5777),Table1[[#This Row],[Assignments_Avg]])</f>
        <v>74.787472178060412</v>
      </c>
      <c r="N779">
        <v>63.58</v>
      </c>
      <c r="O779">
        <v>8.9600000000000009</v>
      </c>
      <c r="P779">
        <v>65.63</v>
      </c>
      <c r="Q779">
        <v>97.39</v>
      </c>
      <c r="R779" s="2" t="s">
        <v>39</v>
      </c>
      <c r="S779" s="2" t="str">
        <f>IF(Table1[[#This Row],[Grade]]="F","Fail","Passes")</f>
        <v>Passes</v>
      </c>
      <c r="T779">
        <v>15</v>
      </c>
      <c r="U779" t="s">
        <v>30</v>
      </c>
      <c r="V779" t="s">
        <v>30</v>
      </c>
      <c r="W779" t="s">
        <v>47</v>
      </c>
      <c r="X779" t="str">
        <f>IF(ISBLANK(Table1[[#This Row],[Parent_Education_Level]]),"None",Table1[[#This Row],[Parent_Education_Level]])</f>
        <v>Master's</v>
      </c>
      <c r="Y779" t="s">
        <v>48</v>
      </c>
      <c r="Z779">
        <v>3</v>
      </c>
      <c r="AA779">
        <v>5.6</v>
      </c>
    </row>
    <row r="780" spans="1:27" x14ac:dyDescent="0.35">
      <c r="A780" s="2" t="s">
        <v>1614</v>
      </c>
      <c r="B780" s="2" t="s">
        <v>59</v>
      </c>
      <c r="C780" s="2" t="s">
        <v>25</v>
      </c>
      <c r="D780" t="s">
        <v>1615</v>
      </c>
      <c r="E780" s="2" t="s">
        <v>38</v>
      </c>
      <c r="F780" s="2">
        <v>24</v>
      </c>
      <c r="G780" s="2" t="s">
        <v>57</v>
      </c>
      <c r="H780">
        <v>94.45</v>
      </c>
      <c r="I780" s="3">
        <f>IF(ISBLANK(Table1[[#This Row],[Attendance (%)]]),AVERAGE(H780:H5778),Table1[[#This Row],[Attendance (%)]])</f>
        <v>94.45</v>
      </c>
      <c r="J780">
        <v>68.62</v>
      </c>
      <c r="K780">
        <v>94.66</v>
      </c>
      <c r="L780">
        <v>61.22</v>
      </c>
      <c r="M780" s="3">
        <f>IF(ISBLANK(Table1[[#This Row],[Assignments_Avg]]),AVERAGE(L780:L5778),Table1[[#This Row],[Assignments_Avg]])</f>
        <v>61.22</v>
      </c>
      <c r="N780">
        <v>80.959999999999994</v>
      </c>
      <c r="O780">
        <v>2.35</v>
      </c>
      <c r="P780">
        <v>91.79</v>
      </c>
      <c r="Q780">
        <v>82.95</v>
      </c>
      <c r="R780" s="2" t="s">
        <v>39</v>
      </c>
      <c r="S780" s="2" t="str">
        <f>IF(Table1[[#This Row],[Grade]]="F","Fail","Passes")</f>
        <v>Passes</v>
      </c>
      <c r="T780">
        <v>14</v>
      </c>
      <c r="U780" t="s">
        <v>30</v>
      </c>
      <c r="V780" t="s">
        <v>31</v>
      </c>
      <c r="W780" t="s">
        <v>69</v>
      </c>
      <c r="X780" t="str">
        <f>IF(ISBLANK(Table1[[#This Row],[Parent_Education_Level]]),"None",Table1[[#This Row],[Parent_Education_Level]])</f>
        <v>Bachelor's</v>
      </c>
      <c r="Y780" t="s">
        <v>48</v>
      </c>
      <c r="Z780">
        <v>8</v>
      </c>
      <c r="AA780">
        <v>6</v>
      </c>
    </row>
    <row r="781" spans="1:27" x14ac:dyDescent="0.35">
      <c r="A781" s="2" t="s">
        <v>1616</v>
      </c>
      <c r="B781" s="2" t="s">
        <v>54</v>
      </c>
      <c r="C781" s="2" t="s">
        <v>55</v>
      </c>
      <c r="D781" t="s">
        <v>1617</v>
      </c>
      <c r="E781" s="2" t="s">
        <v>38</v>
      </c>
      <c r="F781" s="2">
        <v>22</v>
      </c>
      <c r="G781" s="2" t="s">
        <v>45</v>
      </c>
      <c r="H781">
        <v>72.47</v>
      </c>
      <c r="I781" s="3">
        <f>IF(ISBLANK(Table1[[#This Row],[Attendance (%)]]),AVERAGE(H781:H5779),Table1[[#This Row],[Attendance (%)]])</f>
        <v>72.47</v>
      </c>
      <c r="J781">
        <v>87.63</v>
      </c>
      <c r="K781">
        <v>58.34</v>
      </c>
      <c r="L781">
        <v>89.97</v>
      </c>
      <c r="M781" s="3">
        <f>IF(ISBLANK(Table1[[#This Row],[Assignments_Avg]]),AVERAGE(L781:L5779),Table1[[#This Row],[Assignments_Avg]])</f>
        <v>89.97</v>
      </c>
      <c r="N781">
        <v>87.27</v>
      </c>
      <c r="O781">
        <v>2.63</v>
      </c>
      <c r="P781">
        <v>52.03</v>
      </c>
      <c r="Q781">
        <v>62.48</v>
      </c>
      <c r="R781" s="2" t="s">
        <v>39</v>
      </c>
      <c r="S781" s="2" t="str">
        <f>IF(Table1[[#This Row],[Grade]]="F","Fail","Passes")</f>
        <v>Passes</v>
      </c>
      <c r="T781">
        <v>13.2</v>
      </c>
      <c r="U781" t="s">
        <v>30</v>
      </c>
      <c r="V781" t="s">
        <v>31</v>
      </c>
      <c r="X781" t="str">
        <f>IF(ISBLANK(Table1[[#This Row],[Parent_Education_Level]]),"None",Table1[[#This Row],[Parent_Education_Level]])</f>
        <v>None</v>
      </c>
      <c r="Y781" t="s">
        <v>52</v>
      </c>
      <c r="Z781">
        <v>3</v>
      </c>
      <c r="AA781">
        <v>8.6999999999999993</v>
      </c>
    </row>
    <row r="782" spans="1:27" x14ac:dyDescent="0.35">
      <c r="A782" s="2" t="s">
        <v>1618</v>
      </c>
      <c r="B782" s="2" t="s">
        <v>120</v>
      </c>
      <c r="C782" s="2" t="s">
        <v>79</v>
      </c>
      <c r="D782" t="s">
        <v>1619</v>
      </c>
      <c r="E782" s="2" t="s">
        <v>27</v>
      </c>
      <c r="F782" s="2">
        <v>20</v>
      </c>
      <c r="G782" s="2" t="s">
        <v>28</v>
      </c>
      <c r="I782" s="3">
        <f>IF(ISBLANK(Table1[[#This Row],[Attendance (%)]]),AVERAGE(H782:H5780),Table1[[#This Row],[Attendance (%)]])</f>
        <v>75.444632528522206</v>
      </c>
      <c r="J782">
        <v>77.8</v>
      </c>
      <c r="K782">
        <v>70.489999999999995</v>
      </c>
      <c r="L782">
        <v>95.24</v>
      </c>
      <c r="M782" s="3">
        <f>IF(ISBLANK(Table1[[#This Row],[Assignments_Avg]]),AVERAGE(L782:L5780),Table1[[#This Row],[Assignments_Avg]])</f>
        <v>95.24</v>
      </c>
      <c r="N782">
        <v>87.6</v>
      </c>
      <c r="O782">
        <v>9.81</v>
      </c>
      <c r="P782">
        <v>84.57</v>
      </c>
      <c r="Q782">
        <v>76.680000000000007</v>
      </c>
      <c r="R782" s="2" t="s">
        <v>39</v>
      </c>
      <c r="S782" s="2" t="str">
        <f>IF(Table1[[#This Row],[Grade]]="F","Fail","Passes")</f>
        <v>Passes</v>
      </c>
      <c r="T782">
        <v>19.3</v>
      </c>
      <c r="U782" t="s">
        <v>30</v>
      </c>
      <c r="V782" t="s">
        <v>31</v>
      </c>
      <c r="W782" t="s">
        <v>62</v>
      </c>
      <c r="X782" t="str">
        <f>IF(ISBLANK(Table1[[#This Row],[Parent_Education_Level]]),"None",Table1[[#This Row],[Parent_Education_Level]])</f>
        <v>PhD</v>
      </c>
      <c r="Y782" t="s">
        <v>48</v>
      </c>
      <c r="Z782">
        <v>10</v>
      </c>
      <c r="AA782">
        <v>4.5999999999999996</v>
      </c>
    </row>
    <row r="783" spans="1:27" x14ac:dyDescent="0.35">
      <c r="A783" s="2" t="s">
        <v>1620</v>
      </c>
      <c r="B783" s="2" t="s">
        <v>54</v>
      </c>
      <c r="C783" s="2" t="s">
        <v>94</v>
      </c>
      <c r="D783" t="s">
        <v>1621</v>
      </c>
      <c r="E783" s="2" t="s">
        <v>27</v>
      </c>
      <c r="F783" s="2">
        <v>19</v>
      </c>
      <c r="G783" s="2" t="s">
        <v>51</v>
      </c>
      <c r="I783" s="3">
        <f>IF(ISBLANK(Table1[[#This Row],[Attendance (%)]]),AVERAGE(H783:H5781),Table1[[#This Row],[Attendance (%)]])</f>
        <v>75.444632528522206</v>
      </c>
      <c r="J783">
        <v>68.44</v>
      </c>
      <c r="K783">
        <v>47.94</v>
      </c>
      <c r="L783">
        <v>69.59</v>
      </c>
      <c r="M783" s="3">
        <f>IF(ISBLANK(Table1[[#This Row],[Assignments_Avg]]),AVERAGE(L783:L5781),Table1[[#This Row],[Assignments_Avg]])</f>
        <v>69.59</v>
      </c>
      <c r="N783">
        <v>50.43</v>
      </c>
      <c r="O783">
        <v>2.37</v>
      </c>
      <c r="P783">
        <v>91.43</v>
      </c>
      <c r="Q783">
        <v>81.77</v>
      </c>
      <c r="R783" s="2" t="s">
        <v>46</v>
      </c>
      <c r="S783" s="2" t="str">
        <f>IF(Table1[[#This Row],[Grade]]="F","Fail","Passes")</f>
        <v>Passes</v>
      </c>
      <c r="T783">
        <v>14.8</v>
      </c>
      <c r="U783" t="s">
        <v>30</v>
      </c>
      <c r="V783" t="s">
        <v>31</v>
      </c>
      <c r="X783" t="str">
        <f>IF(ISBLANK(Table1[[#This Row],[Parent_Education_Level]]),"None",Table1[[#This Row],[Parent_Education_Level]])</f>
        <v>None</v>
      </c>
      <c r="Y783" t="s">
        <v>48</v>
      </c>
      <c r="Z783">
        <v>5</v>
      </c>
      <c r="AA783">
        <v>8.5</v>
      </c>
    </row>
    <row r="784" spans="1:27" x14ac:dyDescent="0.35">
      <c r="A784" s="2" t="s">
        <v>1622</v>
      </c>
      <c r="B784" s="2" t="s">
        <v>59</v>
      </c>
      <c r="C784" s="2" t="s">
        <v>55</v>
      </c>
      <c r="D784" t="s">
        <v>1623</v>
      </c>
      <c r="E784" s="2" t="s">
        <v>27</v>
      </c>
      <c r="F784" s="2">
        <v>22</v>
      </c>
      <c r="G784" s="2" t="s">
        <v>28</v>
      </c>
      <c r="H784">
        <v>71.92</v>
      </c>
      <c r="I784" s="3">
        <f>IF(ISBLANK(Table1[[#This Row],[Attendance (%)]]),AVERAGE(H784:H5782),Table1[[#This Row],[Attendance (%)]])</f>
        <v>71.92</v>
      </c>
      <c r="J784">
        <v>78.680000000000007</v>
      </c>
      <c r="K784">
        <v>94.14</v>
      </c>
      <c r="L784">
        <v>78.16</v>
      </c>
      <c r="M784" s="3">
        <f>IF(ISBLANK(Table1[[#This Row],[Assignments_Avg]]),AVERAGE(L784:L5782),Table1[[#This Row],[Assignments_Avg]])</f>
        <v>78.16</v>
      </c>
      <c r="N784">
        <v>82.59</v>
      </c>
      <c r="O784">
        <v>9.5299999999999994</v>
      </c>
      <c r="P784">
        <v>82.32</v>
      </c>
      <c r="Q784">
        <v>61.33</v>
      </c>
      <c r="R784" s="2" t="s">
        <v>61</v>
      </c>
      <c r="S784" s="2" t="str">
        <f>IF(Table1[[#This Row],[Grade]]="F","Fail","Passes")</f>
        <v>Passes</v>
      </c>
      <c r="T784">
        <v>15.1</v>
      </c>
      <c r="U784" t="s">
        <v>30</v>
      </c>
      <c r="V784" t="s">
        <v>31</v>
      </c>
      <c r="W784" t="s">
        <v>69</v>
      </c>
      <c r="X784" t="str">
        <f>IF(ISBLANK(Table1[[#This Row],[Parent_Education_Level]]),"None",Table1[[#This Row],[Parent_Education_Level]])</f>
        <v>Bachelor's</v>
      </c>
      <c r="Y784" t="s">
        <v>48</v>
      </c>
      <c r="Z784">
        <v>5</v>
      </c>
      <c r="AA784">
        <v>4.4000000000000004</v>
      </c>
    </row>
    <row r="785" spans="1:27" x14ac:dyDescent="0.35">
      <c r="A785" s="2" t="s">
        <v>1624</v>
      </c>
      <c r="B785" s="2" t="s">
        <v>35</v>
      </c>
      <c r="C785" s="2" t="s">
        <v>25</v>
      </c>
      <c r="D785" t="s">
        <v>1625</v>
      </c>
      <c r="E785" s="2" t="s">
        <v>38</v>
      </c>
      <c r="F785" s="2">
        <v>18</v>
      </c>
      <c r="G785" s="2" t="s">
        <v>45</v>
      </c>
      <c r="H785">
        <v>69.06</v>
      </c>
      <c r="I785" s="3">
        <f>IF(ISBLANK(Table1[[#This Row],[Attendance (%)]]),AVERAGE(H785:H5783),Table1[[#This Row],[Attendance (%)]])</f>
        <v>69.06</v>
      </c>
      <c r="J785">
        <v>94.42</v>
      </c>
      <c r="K785">
        <v>84.99</v>
      </c>
      <c r="L785">
        <v>85.3</v>
      </c>
      <c r="M785" s="3">
        <f>IF(ISBLANK(Table1[[#This Row],[Assignments_Avg]]),AVERAGE(L785:L5783),Table1[[#This Row],[Assignments_Avg]])</f>
        <v>85.3</v>
      </c>
      <c r="N785">
        <v>81.540000000000006</v>
      </c>
      <c r="O785">
        <v>6.5</v>
      </c>
      <c r="P785">
        <v>59.6</v>
      </c>
      <c r="Q785">
        <v>54.68</v>
      </c>
      <c r="R785" s="2" t="s">
        <v>77</v>
      </c>
      <c r="S785" s="2" t="str">
        <f>IF(Table1[[#This Row],[Grade]]="F","Fail","Passes")</f>
        <v>Passes</v>
      </c>
      <c r="T785">
        <v>9.6999999999999993</v>
      </c>
      <c r="U785" t="s">
        <v>30</v>
      </c>
      <c r="V785" t="s">
        <v>31</v>
      </c>
      <c r="W785" t="s">
        <v>47</v>
      </c>
      <c r="X785" t="str">
        <f>IF(ISBLANK(Table1[[#This Row],[Parent_Education_Level]]),"None",Table1[[#This Row],[Parent_Education_Level]])</f>
        <v>Master's</v>
      </c>
      <c r="Y785" t="s">
        <v>33</v>
      </c>
      <c r="Z785">
        <v>2</v>
      </c>
      <c r="AA785">
        <v>6.1</v>
      </c>
    </row>
    <row r="786" spans="1:27" x14ac:dyDescent="0.35">
      <c r="A786" s="2" t="s">
        <v>1626</v>
      </c>
      <c r="B786" s="2" t="s">
        <v>71</v>
      </c>
      <c r="C786" s="2" t="s">
        <v>79</v>
      </c>
      <c r="D786" t="s">
        <v>1627</v>
      </c>
      <c r="E786" s="2" t="s">
        <v>27</v>
      </c>
      <c r="F786" s="2">
        <v>23</v>
      </c>
      <c r="G786" s="2" t="s">
        <v>28</v>
      </c>
      <c r="H786">
        <v>96.64</v>
      </c>
      <c r="I786" s="3">
        <f>IF(ISBLANK(Table1[[#This Row],[Attendance (%)]]),AVERAGE(H786:H5784),Table1[[#This Row],[Attendance (%)]])</f>
        <v>96.64</v>
      </c>
      <c r="J786">
        <v>73.98</v>
      </c>
      <c r="K786">
        <v>95.45</v>
      </c>
      <c r="L786">
        <v>97.65</v>
      </c>
      <c r="M786" s="3">
        <f>IF(ISBLANK(Table1[[#This Row],[Assignments_Avg]]),AVERAGE(L786:L5784),Table1[[#This Row],[Assignments_Avg]])</f>
        <v>97.65</v>
      </c>
      <c r="N786">
        <v>75.88</v>
      </c>
      <c r="O786">
        <v>0.5</v>
      </c>
      <c r="P786">
        <v>64.25</v>
      </c>
      <c r="Q786">
        <v>63.37</v>
      </c>
      <c r="R786" s="2" t="s">
        <v>39</v>
      </c>
      <c r="S786" s="2" t="str">
        <f>IF(Table1[[#This Row],[Grade]]="F","Fail","Passes")</f>
        <v>Passes</v>
      </c>
      <c r="T786">
        <v>15.4</v>
      </c>
      <c r="U786" t="s">
        <v>30</v>
      </c>
      <c r="V786" t="s">
        <v>31</v>
      </c>
      <c r="W786" t="s">
        <v>62</v>
      </c>
      <c r="X786" t="str">
        <f>IF(ISBLANK(Table1[[#This Row],[Parent_Education_Level]]),"None",Table1[[#This Row],[Parent_Education_Level]])</f>
        <v>PhD</v>
      </c>
      <c r="Y786" t="s">
        <v>52</v>
      </c>
      <c r="Z786">
        <v>1</v>
      </c>
      <c r="AA786">
        <v>7.7</v>
      </c>
    </row>
    <row r="787" spans="1:27" x14ac:dyDescent="0.35">
      <c r="A787" s="2" t="s">
        <v>1628</v>
      </c>
      <c r="B787" s="2" t="s">
        <v>120</v>
      </c>
      <c r="C787" s="2" t="s">
        <v>43</v>
      </c>
      <c r="D787" t="s">
        <v>1629</v>
      </c>
      <c r="E787" s="2" t="s">
        <v>27</v>
      </c>
      <c r="F787" s="2">
        <v>19</v>
      </c>
      <c r="G787" s="2" t="s">
        <v>51</v>
      </c>
      <c r="I787" s="3">
        <f>IF(ISBLANK(Table1[[#This Row],[Attendance (%)]]),AVERAGE(H787:H5785),Table1[[#This Row],[Attendance (%)]])</f>
        <v>75.441635687732358</v>
      </c>
      <c r="J787">
        <v>87.99</v>
      </c>
      <c r="K787">
        <v>80.989999999999995</v>
      </c>
      <c r="L787">
        <v>95.65</v>
      </c>
      <c r="M787" s="3">
        <f>IF(ISBLANK(Table1[[#This Row],[Assignments_Avg]]),AVERAGE(L787:L5785),Table1[[#This Row],[Assignments_Avg]])</f>
        <v>95.65</v>
      </c>
      <c r="N787">
        <v>68.959999999999994</v>
      </c>
      <c r="O787">
        <v>3.36</v>
      </c>
      <c r="P787">
        <v>75.75</v>
      </c>
      <c r="Q787">
        <v>52.38</v>
      </c>
      <c r="R787" s="2" t="s">
        <v>29</v>
      </c>
      <c r="S787" s="2" t="str">
        <f>IF(Table1[[#This Row],[Grade]]="F","Fail","Passes")</f>
        <v>Fail</v>
      </c>
      <c r="T787">
        <v>23.5</v>
      </c>
      <c r="U787" t="s">
        <v>30</v>
      </c>
      <c r="V787" t="s">
        <v>31</v>
      </c>
      <c r="W787" t="s">
        <v>69</v>
      </c>
      <c r="X787" t="str">
        <f>IF(ISBLANK(Table1[[#This Row],[Parent_Education_Level]]),"None",Table1[[#This Row],[Parent_Education_Level]])</f>
        <v>Bachelor's</v>
      </c>
      <c r="Y787" t="s">
        <v>33</v>
      </c>
      <c r="Z787">
        <v>3</v>
      </c>
      <c r="AA787">
        <v>6</v>
      </c>
    </row>
    <row r="788" spans="1:27" x14ac:dyDescent="0.35">
      <c r="A788" s="2" t="s">
        <v>1630</v>
      </c>
      <c r="B788" s="2" t="s">
        <v>24</v>
      </c>
      <c r="C788" s="2" t="s">
        <v>25</v>
      </c>
      <c r="D788" t="s">
        <v>1631</v>
      </c>
      <c r="E788" s="2" t="s">
        <v>38</v>
      </c>
      <c r="F788" s="2">
        <v>21</v>
      </c>
      <c r="G788" s="2" t="s">
        <v>51</v>
      </c>
      <c r="H788">
        <v>96.41</v>
      </c>
      <c r="I788" s="3">
        <f>IF(ISBLANK(Table1[[#This Row],[Attendance (%)]]),AVERAGE(H788:H5786),Table1[[#This Row],[Attendance (%)]])</f>
        <v>96.41</v>
      </c>
      <c r="J788">
        <v>98.84</v>
      </c>
      <c r="K788">
        <v>51.08</v>
      </c>
      <c r="L788">
        <v>52.86</v>
      </c>
      <c r="M788" s="3">
        <f>IF(ISBLANK(Table1[[#This Row],[Assignments_Avg]]),AVERAGE(L788:L5786),Table1[[#This Row],[Assignments_Avg]])</f>
        <v>52.86</v>
      </c>
      <c r="N788">
        <v>89.87</v>
      </c>
      <c r="O788">
        <v>4.76</v>
      </c>
      <c r="P788">
        <v>66.47</v>
      </c>
      <c r="Q788">
        <v>53.5</v>
      </c>
      <c r="R788" s="2" t="s">
        <v>39</v>
      </c>
      <c r="S788" s="2" t="str">
        <f>IF(Table1[[#This Row],[Grade]]="F","Fail","Passes")</f>
        <v>Passes</v>
      </c>
      <c r="T788">
        <v>13.1</v>
      </c>
      <c r="U788" t="s">
        <v>30</v>
      </c>
      <c r="V788" t="s">
        <v>31</v>
      </c>
      <c r="W788" t="s">
        <v>69</v>
      </c>
      <c r="X788" t="str">
        <f>IF(ISBLANK(Table1[[#This Row],[Parent_Education_Level]]),"None",Table1[[#This Row],[Parent_Education_Level]])</f>
        <v>Bachelor's</v>
      </c>
      <c r="Y788" t="s">
        <v>48</v>
      </c>
      <c r="Z788">
        <v>10</v>
      </c>
      <c r="AA788">
        <v>6.9</v>
      </c>
    </row>
    <row r="789" spans="1:27" x14ac:dyDescent="0.35">
      <c r="A789" s="2" t="s">
        <v>1632</v>
      </c>
      <c r="B789" s="2" t="s">
        <v>59</v>
      </c>
      <c r="C789" s="2" t="s">
        <v>94</v>
      </c>
      <c r="D789" t="s">
        <v>1633</v>
      </c>
      <c r="E789" s="2" t="s">
        <v>27</v>
      </c>
      <c r="F789" s="2">
        <v>21</v>
      </c>
      <c r="G789" s="2" t="s">
        <v>57</v>
      </c>
      <c r="H789">
        <v>89.85</v>
      </c>
      <c r="I789" s="3">
        <f>IF(ISBLANK(Table1[[#This Row],[Attendance (%)]]),AVERAGE(H789:H5787),Table1[[#This Row],[Attendance (%)]])</f>
        <v>89.85</v>
      </c>
      <c r="J789">
        <v>82.33</v>
      </c>
      <c r="K789">
        <v>58.5</v>
      </c>
      <c r="L789">
        <v>62.41</v>
      </c>
      <c r="M789" s="3">
        <f>IF(ISBLANK(Table1[[#This Row],[Assignments_Avg]]),AVERAGE(L789:L5787),Table1[[#This Row],[Assignments_Avg]])</f>
        <v>62.41</v>
      </c>
      <c r="N789">
        <v>67.19</v>
      </c>
      <c r="O789">
        <v>8.33</v>
      </c>
      <c r="P789">
        <v>50.25</v>
      </c>
      <c r="Q789">
        <v>57.83</v>
      </c>
      <c r="R789" s="2" t="s">
        <v>39</v>
      </c>
      <c r="S789" s="2" t="str">
        <f>IF(Table1[[#This Row],[Grade]]="F","Fail","Passes")</f>
        <v>Passes</v>
      </c>
      <c r="T789">
        <v>26.4</v>
      </c>
      <c r="U789" t="s">
        <v>30</v>
      </c>
      <c r="V789" t="s">
        <v>31</v>
      </c>
      <c r="X789" t="str">
        <f>IF(ISBLANK(Table1[[#This Row],[Parent_Education_Level]]),"None",Table1[[#This Row],[Parent_Education_Level]])</f>
        <v>None</v>
      </c>
      <c r="Y789" t="s">
        <v>33</v>
      </c>
      <c r="Z789">
        <v>4</v>
      </c>
      <c r="AA789">
        <v>6.5</v>
      </c>
    </row>
    <row r="790" spans="1:27" x14ac:dyDescent="0.35">
      <c r="A790" s="2" t="s">
        <v>1634</v>
      </c>
      <c r="B790" s="2" t="s">
        <v>59</v>
      </c>
      <c r="C790" s="2" t="s">
        <v>79</v>
      </c>
      <c r="D790" t="s">
        <v>1635</v>
      </c>
      <c r="E790" s="2" t="s">
        <v>38</v>
      </c>
      <c r="F790" s="2">
        <v>19</v>
      </c>
      <c r="G790" s="2" t="s">
        <v>45</v>
      </c>
      <c r="H790">
        <v>80.459999999999994</v>
      </c>
      <c r="I790" s="3">
        <f>IF(ISBLANK(Table1[[#This Row],[Attendance (%)]]),AVERAGE(H790:H5788),Table1[[#This Row],[Attendance (%)]])</f>
        <v>80.459999999999994</v>
      </c>
      <c r="J790">
        <v>74.400000000000006</v>
      </c>
      <c r="K790">
        <v>69.209999999999994</v>
      </c>
      <c r="L790">
        <v>52.46</v>
      </c>
      <c r="M790" s="3">
        <f>IF(ISBLANK(Table1[[#This Row],[Assignments_Avg]]),AVERAGE(L790:L5788),Table1[[#This Row],[Assignments_Avg]])</f>
        <v>52.46</v>
      </c>
      <c r="N790">
        <v>61.5</v>
      </c>
      <c r="O790">
        <v>3.29</v>
      </c>
      <c r="P790">
        <v>52.03</v>
      </c>
      <c r="Q790">
        <v>57.92</v>
      </c>
      <c r="R790" s="2" t="s">
        <v>29</v>
      </c>
      <c r="S790" s="2" t="str">
        <f>IF(Table1[[#This Row],[Grade]]="F","Fail","Passes")</f>
        <v>Fail</v>
      </c>
      <c r="T790">
        <v>9.1999999999999993</v>
      </c>
      <c r="U790" t="s">
        <v>30</v>
      </c>
      <c r="V790" t="s">
        <v>31</v>
      </c>
      <c r="W790" t="s">
        <v>40</v>
      </c>
      <c r="X790" t="str">
        <f>IF(ISBLANK(Table1[[#This Row],[Parent_Education_Level]]),"None",Table1[[#This Row],[Parent_Education_Level]])</f>
        <v>None</v>
      </c>
      <c r="Y790" t="s">
        <v>33</v>
      </c>
      <c r="Z790">
        <v>7</v>
      </c>
      <c r="AA790">
        <v>7</v>
      </c>
    </row>
    <row r="791" spans="1:27" x14ac:dyDescent="0.35">
      <c r="A791" s="2" t="s">
        <v>1636</v>
      </c>
      <c r="B791" s="2" t="s">
        <v>24</v>
      </c>
      <c r="C791" s="2" t="s">
        <v>36</v>
      </c>
      <c r="D791" t="s">
        <v>1637</v>
      </c>
      <c r="E791" s="2" t="s">
        <v>38</v>
      </c>
      <c r="F791" s="2">
        <v>21</v>
      </c>
      <c r="G791" s="2" t="s">
        <v>45</v>
      </c>
      <c r="H791">
        <v>55.79</v>
      </c>
      <c r="I791" s="3">
        <f>IF(ISBLANK(Table1[[#This Row],[Attendance (%)]]),AVERAGE(H791:H5789),Table1[[#This Row],[Attendance (%)]])</f>
        <v>55.79</v>
      </c>
      <c r="J791">
        <v>42.25</v>
      </c>
      <c r="K791">
        <v>76.44</v>
      </c>
      <c r="L791">
        <v>80.83</v>
      </c>
      <c r="M791" s="3">
        <f>IF(ISBLANK(Table1[[#This Row],[Assignments_Avg]]),AVERAGE(L791:L5789),Table1[[#This Row],[Assignments_Avg]])</f>
        <v>80.83</v>
      </c>
      <c r="N791">
        <v>65.5</v>
      </c>
      <c r="O791">
        <v>3.11</v>
      </c>
      <c r="P791">
        <v>88.39</v>
      </c>
      <c r="Q791">
        <v>62.4</v>
      </c>
      <c r="R791" s="2" t="s">
        <v>46</v>
      </c>
      <c r="S791" s="2" t="str">
        <f>IF(Table1[[#This Row],[Grade]]="F","Fail","Passes")</f>
        <v>Passes</v>
      </c>
      <c r="T791">
        <v>26.2</v>
      </c>
      <c r="U791" t="s">
        <v>30</v>
      </c>
      <c r="V791" t="s">
        <v>31</v>
      </c>
      <c r="X791" t="str">
        <f>IF(ISBLANK(Table1[[#This Row],[Parent_Education_Level]]),"None",Table1[[#This Row],[Parent_Education_Level]])</f>
        <v>None</v>
      </c>
      <c r="Y791" t="s">
        <v>48</v>
      </c>
      <c r="Z791">
        <v>7</v>
      </c>
      <c r="AA791">
        <v>4.9000000000000004</v>
      </c>
    </row>
    <row r="792" spans="1:27" x14ac:dyDescent="0.35">
      <c r="A792" s="2" t="s">
        <v>1638</v>
      </c>
      <c r="B792" s="2" t="s">
        <v>97</v>
      </c>
      <c r="C792" s="2" t="s">
        <v>55</v>
      </c>
      <c r="D792" t="s">
        <v>1639</v>
      </c>
      <c r="E792" s="2" t="s">
        <v>38</v>
      </c>
      <c r="F792" s="2">
        <v>24</v>
      </c>
      <c r="G792" s="2" t="s">
        <v>57</v>
      </c>
      <c r="H792">
        <v>64.569999999999993</v>
      </c>
      <c r="I792" s="3">
        <f>IF(ISBLANK(Table1[[#This Row],[Attendance (%)]]),AVERAGE(H792:H5790),Table1[[#This Row],[Attendance (%)]])</f>
        <v>64.569999999999993</v>
      </c>
      <c r="J792">
        <v>62.47</v>
      </c>
      <c r="K792">
        <v>95.59</v>
      </c>
      <c r="L792">
        <v>85.52</v>
      </c>
      <c r="M792" s="3">
        <f>IF(ISBLANK(Table1[[#This Row],[Assignments_Avg]]),AVERAGE(L792:L5790),Table1[[#This Row],[Assignments_Avg]])</f>
        <v>85.52</v>
      </c>
      <c r="N792">
        <v>71.98</v>
      </c>
      <c r="O792">
        <v>9.1999999999999993</v>
      </c>
      <c r="P792">
        <v>54.19</v>
      </c>
      <c r="Q792">
        <v>96.87</v>
      </c>
      <c r="R792" s="2" t="s">
        <v>29</v>
      </c>
      <c r="S792" s="2" t="str">
        <f>IF(Table1[[#This Row],[Grade]]="F","Fail","Passes")</f>
        <v>Fail</v>
      </c>
      <c r="T792">
        <v>20.399999999999999</v>
      </c>
      <c r="U792" t="s">
        <v>30</v>
      </c>
      <c r="V792" t="s">
        <v>31</v>
      </c>
      <c r="W792" t="s">
        <v>40</v>
      </c>
      <c r="X792" t="str">
        <f>IF(ISBLANK(Table1[[#This Row],[Parent_Education_Level]]),"None",Table1[[#This Row],[Parent_Education_Level]])</f>
        <v>None</v>
      </c>
      <c r="Y792" t="s">
        <v>52</v>
      </c>
      <c r="Z792">
        <v>9</v>
      </c>
      <c r="AA792">
        <v>6.9</v>
      </c>
    </row>
    <row r="793" spans="1:27" x14ac:dyDescent="0.35">
      <c r="A793" s="2" t="s">
        <v>1640</v>
      </c>
      <c r="B793" s="2" t="s">
        <v>59</v>
      </c>
      <c r="C793" s="2" t="s">
        <v>43</v>
      </c>
      <c r="D793" t="s">
        <v>1641</v>
      </c>
      <c r="E793" s="2" t="s">
        <v>38</v>
      </c>
      <c r="F793" s="2">
        <v>19</v>
      </c>
      <c r="G793" s="2" t="s">
        <v>28</v>
      </c>
      <c r="H793">
        <v>98.44</v>
      </c>
      <c r="I793" s="3">
        <f>IF(ISBLANK(Table1[[#This Row],[Attendance (%)]]),AVERAGE(H793:H5791),Table1[[#This Row],[Attendance (%)]])</f>
        <v>98.44</v>
      </c>
      <c r="J793">
        <v>73.930000000000007</v>
      </c>
      <c r="K793">
        <v>63.04</v>
      </c>
      <c r="M793" s="3">
        <f>IF(ISBLANK(Table1[[#This Row],[Assignments_Avg]]),AVERAGE(L793:L5791),Table1[[#This Row],[Assignments_Avg]])</f>
        <v>74.778266418505737</v>
      </c>
      <c r="N793">
        <v>60.7</v>
      </c>
      <c r="O793">
        <v>0.79</v>
      </c>
      <c r="P793">
        <v>96.4</v>
      </c>
      <c r="Q793">
        <v>78.790000000000006</v>
      </c>
      <c r="R793" s="2" t="s">
        <v>39</v>
      </c>
      <c r="S793" s="2" t="str">
        <f>IF(Table1[[#This Row],[Grade]]="F","Fail","Passes")</f>
        <v>Passes</v>
      </c>
      <c r="T793">
        <v>15.6</v>
      </c>
      <c r="U793" t="s">
        <v>30</v>
      </c>
      <c r="V793" t="s">
        <v>31</v>
      </c>
      <c r="X793" t="str">
        <f>IF(ISBLANK(Table1[[#This Row],[Parent_Education_Level]]),"None",Table1[[#This Row],[Parent_Education_Level]])</f>
        <v>None</v>
      </c>
      <c r="Y793" t="s">
        <v>33</v>
      </c>
      <c r="Z793">
        <v>4</v>
      </c>
      <c r="AA793">
        <v>8.9</v>
      </c>
    </row>
    <row r="794" spans="1:27" x14ac:dyDescent="0.35">
      <c r="A794" s="2" t="s">
        <v>1642</v>
      </c>
      <c r="B794" s="2" t="s">
        <v>42</v>
      </c>
      <c r="C794" s="2" t="s">
        <v>36</v>
      </c>
      <c r="D794" t="s">
        <v>1643</v>
      </c>
      <c r="E794" s="2" t="s">
        <v>38</v>
      </c>
      <c r="F794" s="2">
        <v>18</v>
      </c>
      <c r="G794" s="2" t="s">
        <v>57</v>
      </c>
      <c r="H794">
        <v>65.97</v>
      </c>
      <c r="I794" s="3">
        <f>IF(ISBLANK(Table1[[#This Row],[Attendance (%)]]),AVERAGE(H794:H5792),Table1[[#This Row],[Attendance (%)]])</f>
        <v>65.97</v>
      </c>
      <c r="J794">
        <v>87.83</v>
      </c>
      <c r="K794">
        <v>82.18</v>
      </c>
      <c r="L794">
        <v>92.69</v>
      </c>
      <c r="M794" s="3">
        <f>IF(ISBLANK(Table1[[#This Row],[Assignments_Avg]]),AVERAGE(L794:L5792),Table1[[#This Row],[Assignments_Avg]])</f>
        <v>92.69</v>
      </c>
      <c r="N794">
        <v>80.38</v>
      </c>
      <c r="O794">
        <v>5.52</v>
      </c>
      <c r="P794">
        <v>72.14</v>
      </c>
      <c r="Q794">
        <v>71.13</v>
      </c>
      <c r="R794" s="2" t="s">
        <v>77</v>
      </c>
      <c r="S794" s="2" t="str">
        <f>IF(Table1[[#This Row],[Grade]]="F","Fail","Passes")</f>
        <v>Passes</v>
      </c>
      <c r="T794">
        <v>5.9</v>
      </c>
      <c r="U794" t="s">
        <v>30</v>
      </c>
      <c r="V794" t="s">
        <v>31</v>
      </c>
      <c r="W794" t="s">
        <v>32</v>
      </c>
      <c r="X794" t="str">
        <f>IF(ISBLANK(Table1[[#This Row],[Parent_Education_Level]]),"None",Table1[[#This Row],[Parent_Education_Level]])</f>
        <v>High School</v>
      </c>
      <c r="Y794" t="s">
        <v>48</v>
      </c>
      <c r="Z794">
        <v>3</v>
      </c>
      <c r="AA794">
        <v>5</v>
      </c>
    </row>
    <row r="795" spans="1:27" x14ac:dyDescent="0.35">
      <c r="A795" s="2" t="s">
        <v>1644</v>
      </c>
      <c r="B795" s="2" t="s">
        <v>35</v>
      </c>
      <c r="C795" s="2" t="s">
        <v>79</v>
      </c>
      <c r="D795" t="s">
        <v>1645</v>
      </c>
      <c r="E795" s="2" t="s">
        <v>38</v>
      </c>
      <c r="F795" s="2">
        <v>19</v>
      </c>
      <c r="G795" s="2" t="s">
        <v>45</v>
      </c>
      <c r="H795">
        <v>54.66</v>
      </c>
      <c r="I795" s="3">
        <f>IF(ISBLANK(Table1[[#This Row],[Attendance (%)]]),AVERAGE(H795:H5793),Table1[[#This Row],[Attendance (%)]])</f>
        <v>54.66</v>
      </c>
      <c r="J795">
        <v>66.290000000000006</v>
      </c>
      <c r="K795">
        <v>97.66</v>
      </c>
      <c r="L795">
        <v>72.64</v>
      </c>
      <c r="M795" s="3">
        <f>IF(ISBLANK(Table1[[#This Row],[Assignments_Avg]]),AVERAGE(L795:L5793),Table1[[#This Row],[Assignments_Avg]])</f>
        <v>72.64</v>
      </c>
      <c r="N795">
        <v>94.21</v>
      </c>
      <c r="O795">
        <v>5.04</v>
      </c>
      <c r="P795">
        <v>87.91</v>
      </c>
      <c r="Q795">
        <v>78.19</v>
      </c>
      <c r="R795" s="2" t="s">
        <v>29</v>
      </c>
      <c r="S795" s="2" t="str">
        <f>IF(Table1[[#This Row],[Grade]]="F","Fail","Passes")</f>
        <v>Fail</v>
      </c>
      <c r="T795">
        <v>8.1999999999999993</v>
      </c>
      <c r="U795" t="s">
        <v>30</v>
      </c>
      <c r="V795" t="s">
        <v>31</v>
      </c>
      <c r="X795" t="str">
        <f>IF(ISBLANK(Table1[[#This Row],[Parent_Education_Level]]),"None",Table1[[#This Row],[Parent_Education_Level]])</f>
        <v>None</v>
      </c>
      <c r="Y795" t="s">
        <v>48</v>
      </c>
      <c r="Z795">
        <v>3</v>
      </c>
      <c r="AA795">
        <v>4.3</v>
      </c>
    </row>
    <row r="796" spans="1:27" x14ac:dyDescent="0.35">
      <c r="A796" s="2" t="s">
        <v>1646</v>
      </c>
      <c r="B796" s="2" t="s">
        <v>120</v>
      </c>
      <c r="C796" s="2" t="s">
        <v>79</v>
      </c>
      <c r="D796" t="s">
        <v>1647</v>
      </c>
      <c r="E796" s="2" t="s">
        <v>27</v>
      </c>
      <c r="F796" s="2">
        <v>22</v>
      </c>
      <c r="G796" s="2" t="s">
        <v>57</v>
      </c>
      <c r="H796">
        <v>85.38</v>
      </c>
      <c r="I796" s="3">
        <f>IF(ISBLANK(Table1[[#This Row],[Attendance (%)]]),AVERAGE(H796:H5794),Table1[[#This Row],[Attendance (%)]])</f>
        <v>85.38</v>
      </c>
      <c r="J796">
        <v>97.6</v>
      </c>
      <c r="K796">
        <v>49.14</v>
      </c>
      <c r="L796">
        <v>99.92</v>
      </c>
      <c r="M796" s="3">
        <f>IF(ISBLANK(Table1[[#This Row],[Assignments_Avg]]),AVERAGE(L796:L5794),Table1[[#This Row],[Assignments_Avg]])</f>
        <v>99.92</v>
      </c>
      <c r="N796">
        <v>79.77</v>
      </c>
      <c r="O796">
        <v>0.56999999999999995</v>
      </c>
      <c r="P796">
        <v>56.28</v>
      </c>
      <c r="Q796">
        <v>50.29</v>
      </c>
      <c r="R796" s="2" t="s">
        <v>39</v>
      </c>
      <c r="S796" s="2" t="str">
        <f>IF(Table1[[#This Row],[Grade]]="F","Fail","Passes")</f>
        <v>Passes</v>
      </c>
      <c r="T796">
        <v>15.4</v>
      </c>
      <c r="U796" t="s">
        <v>30</v>
      </c>
      <c r="V796" t="s">
        <v>31</v>
      </c>
      <c r="W796" t="s">
        <v>62</v>
      </c>
      <c r="X796" t="str">
        <f>IF(ISBLANK(Table1[[#This Row],[Parent_Education_Level]]),"None",Table1[[#This Row],[Parent_Education_Level]])</f>
        <v>PhD</v>
      </c>
      <c r="Y796" t="s">
        <v>48</v>
      </c>
      <c r="Z796">
        <v>10</v>
      </c>
      <c r="AA796">
        <v>6</v>
      </c>
    </row>
    <row r="797" spans="1:27" x14ac:dyDescent="0.35">
      <c r="A797" s="2" t="s">
        <v>1648</v>
      </c>
      <c r="B797" s="2" t="s">
        <v>24</v>
      </c>
      <c r="C797" s="2" t="s">
        <v>25</v>
      </c>
      <c r="D797" t="s">
        <v>1649</v>
      </c>
      <c r="E797" s="2" t="s">
        <v>27</v>
      </c>
      <c r="F797" s="2">
        <v>22</v>
      </c>
      <c r="G797" s="2" t="s">
        <v>57</v>
      </c>
      <c r="H797">
        <v>86.7</v>
      </c>
      <c r="I797" s="3">
        <f>IF(ISBLANK(Table1[[#This Row],[Attendance (%)]]),AVERAGE(H797:H5795),Table1[[#This Row],[Attendance (%)]])</f>
        <v>86.7</v>
      </c>
      <c r="J797">
        <v>56.31</v>
      </c>
      <c r="K797">
        <v>91.76</v>
      </c>
      <c r="L797">
        <v>50.02</v>
      </c>
      <c r="M797" s="3">
        <f>IF(ISBLANK(Table1[[#This Row],[Assignments_Avg]]),AVERAGE(L797:L5795),Table1[[#This Row],[Assignments_Avg]])</f>
        <v>50.02</v>
      </c>
      <c r="N797">
        <v>72.33</v>
      </c>
      <c r="O797">
        <v>0.88</v>
      </c>
      <c r="P797">
        <v>96.33</v>
      </c>
      <c r="Q797">
        <v>94.74</v>
      </c>
      <c r="R797" s="2" t="s">
        <v>39</v>
      </c>
      <c r="S797" s="2" t="str">
        <f>IF(Table1[[#This Row],[Grade]]="F","Fail","Passes")</f>
        <v>Passes</v>
      </c>
      <c r="T797">
        <v>26.9</v>
      </c>
      <c r="U797" t="s">
        <v>31</v>
      </c>
      <c r="V797" t="s">
        <v>31</v>
      </c>
      <c r="W797" t="s">
        <v>40</v>
      </c>
      <c r="X797" t="str">
        <f>IF(ISBLANK(Table1[[#This Row],[Parent_Education_Level]]),"None",Table1[[#This Row],[Parent_Education_Level]])</f>
        <v>None</v>
      </c>
      <c r="Y797" t="s">
        <v>52</v>
      </c>
      <c r="Z797">
        <v>10</v>
      </c>
      <c r="AA797">
        <v>5.9</v>
      </c>
    </row>
    <row r="798" spans="1:27" x14ac:dyDescent="0.35">
      <c r="A798" s="2" t="s">
        <v>1650</v>
      </c>
      <c r="B798" s="2" t="s">
        <v>42</v>
      </c>
      <c r="C798" s="2" t="s">
        <v>79</v>
      </c>
      <c r="D798" t="s">
        <v>1651</v>
      </c>
      <c r="E798" s="2" t="s">
        <v>27</v>
      </c>
      <c r="F798" s="2">
        <v>20</v>
      </c>
      <c r="G798" s="2" t="s">
        <v>28</v>
      </c>
      <c r="I798" s="3">
        <f>IF(ISBLANK(Table1[[#This Row],[Attendance (%)]]),AVERAGE(H798:H5796),Table1[[#This Row],[Attendance (%)]])</f>
        <v>75.435295527156555</v>
      </c>
      <c r="J798">
        <v>84.67</v>
      </c>
      <c r="K798">
        <v>65.239999999999995</v>
      </c>
      <c r="L798">
        <v>55.47</v>
      </c>
      <c r="M798" s="3">
        <f>IF(ISBLANK(Table1[[#This Row],[Assignments_Avg]]),AVERAGE(L798:L5796),Table1[[#This Row],[Assignments_Avg]])</f>
        <v>55.47</v>
      </c>
      <c r="N798">
        <v>89.84</v>
      </c>
      <c r="O798">
        <v>3.82</v>
      </c>
      <c r="P798">
        <v>51.69</v>
      </c>
      <c r="Q798">
        <v>76.62</v>
      </c>
      <c r="R798" s="2" t="s">
        <v>46</v>
      </c>
      <c r="S798" s="2" t="str">
        <f>IF(Table1[[#This Row],[Grade]]="F","Fail","Passes")</f>
        <v>Passes</v>
      </c>
      <c r="T798">
        <v>28.9</v>
      </c>
      <c r="U798" t="s">
        <v>30</v>
      </c>
      <c r="V798" t="s">
        <v>31</v>
      </c>
      <c r="W798" t="s">
        <v>69</v>
      </c>
      <c r="X798" t="str">
        <f>IF(ISBLANK(Table1[[#This Row],[Parent_Education_Level]]),"None",Table1[[#This Row],[Parent_Education_Level]])</f>
        <v>Bachelor's</v>
      </c>
      <c r="Y798" t="s">
        <v>33</v>
      </c>
      <c r="Z798">
        <v>1</v>
      </c>
      <c r="AA798">
        <v>4.5999999999999996</v>
      </c>
    </row>
    <row r="799" spans="1:27" x14ac:dyDescent="0.35">
      <c r="A799" s="2" t="s">
        <v>1652</v>
      </c>
      <c r="B799" s="2" t="s">
        <v>24</v>
      </c>
      <c r="C799" s="2" t="s">
        <v>43</v>
      </c>
      <c r="D799" t="s">
        <v>1653</v>
      </c>
      <c r="E799" s="2" t="s">
        <v>38</v>
      </c>
      <c r="F799" s="2">
        <v>21</v>
      </c>
      <c r="G799" s="2" t="s">
        <v>28</v>
      </c>
      <c r="H799">
        <v>64.88</v>
      </c>
      <c r="I799" s="3">
        <f>IF(ISBLANK(Table1[[#This Row],[Attendance (%)]]),AVERAGE(H799:H5797),Table1[[#This Row],[Attendance (%)]])</f>
        <v>64.88</v>
      </c>
      <c r="J799">
        <v>65.14</v>
      </c>
      <c r="K799">
        <v>83.95</v>
      </c>
      <c r="L799">
        <v>65.09</v>
      </c>
      <c r="M799" s="3">
        <f>IF(ISBLANK(Table1[[#This Row],[Assignments_Avg]]),AVERAGE(L799:L5797),Table1[[#This Row],[Assignments_Avg]])</f>
        <v>65.09</v>
      </c>
      <c r="N799">
        <v>87.4</v>
      </c>
      <c r="O799">
        <v>1.34</v>
      </c>
      <c r="P799">
        <v>52.11</v>
      </c>
      <c r="Q799">
        <v>72.58</v>
      </c>
      <c r="R799" s="2" t="s">
        <v>39</v>
      </c>
      <c r="S799" s="2" t="str">
        <f>IF(Table1[[#This Row],[Grade]]="F","Fail","Passes")</f>
        <v>Passes</v>
      </c>
      <c r="T799">
        <v>28.2</v>
      </c>
      <c r="U799" t="s">
        <v>31</v>
      </c>
      <c r="V799" t="s">
        <v>31</v>
      </c>
      <c r="X799" t="str">
        <f>IF(ISBLANK(Table1[[#This Row],[Parent_Education_Level]]),"None",Table1[[#This Row],[Parent_Education_Level]])</f>
        <v>None</v>
      </c>
      <c r="Y799" t="s">
        <v>48</v>
      </c>
      <c r="Z799">
        <v>6</v>
      </c>
      <c r="AA799">
        <v>6.9</v>
      </c>
    </row>
    <row r="800" spans="1:27" x14ac:dyDescent="0.35">
      <c r="A800" s="2" t="s">
        <v>1654</v>
      </c>
      <c r="B800" s="2" t="s">
        <v>120</v>
      </c>
      <c r="C800" s="2" t="s">
        <v>36</v>
      </c>
      <c r="D800" t="s">
        <v>1655</v>
      </c>
      <c r="E800" s="2" t="s">
        <v>27</v>
      </c>
      <c r="F800" s="2">
        <v>23</v>
      </c>
      <c r="G800" s="2" t="s">
        <v>45</v>
      </c>
      <c r="H800">
        <v>73.44</v>
      </c>
      <c r="I800" s="3">
        <f>IF(ISBLANK(Table1[[#This Row],[Attendance (%)]]),AVERAGE(H800:H5798),Table1[[#This Row],[Attendance (%)]])</f>
        <v>73.44</v>
      </c>
      <c r="J800">
        <v>69.16</v>
      </c>
      <c r="K800">
        <v>57.61</v>
      </c>
      <c r="L800">
        <v>51.28</v>
      </c>
      <c r="M800" s="3">
        <f>IF(ISBLANK(Table1[[#This Row],[Assignments_Avg]]),AVERAGE(L800:L5798),Table1[[#This Row],[Assignments_Avg]])</f>
        <v>51.28</v>
      </c>
      <c r="N800">
        <v>68.349999999999994</v>
      </c>
      <c r="O800">
        <v>4.78</v>
      </c>
      <c r="P800">
        <v>52.73</v>
      </c>
      <c r="Q800">
        <v>97.08</v>
      </c>
      <c r="R800" s="2" t="s">
        <v>77</v>
      </c>
      <c r="S800" s="2" t="str">
        <f>IF(Table1[[#This Row],[Grade]]="F","Fail","Passes")</f>
        <v>Passes</v>
      </c>
      <c r="T800">
        <v>11.9</v>
      </c>
      <c r="U800" t="s">
        <v>31</v>
      </c>
      <c r="V800" t="s">
        <v>31</v>
      </c>
      <c r="W800" t="s">
        <v>69</v>
      </c>
      <c r="X800" t="str">
        <f>IF(ISBLANK(Table1[[#This Row],[Parent_Education_Level]]),"None",Table1[[#This Row],[Parent_Education_Level]])</f>
        <v>Bachelor's</v>
      </c>
      <c r="Y800" t="s">
        <v>48</v>
      </c>
      <c r="Z800">
        <v>4</v>
      </c>
      <c r="AA800">
        <v>6.2</v>
      </c>
    </row>
    <row r="801" spans="1:27" x14ac:dyDescent="0.35">
      <c r="A801" s="2" t="s">
        <v>1656</v>
      </c>
      <c r="B801" s="2" t="s">
        <v>54</v>
      </c>
      <c r="C801" s="2" t="s">
        <v>43</v>
      </c>
      <c r="D801" t="s">
        <v>1657</v>
      </c>
      <c r="E801" s="2" t="s">
        <v>38</v>
      </c>
      <c r="F801" s="2">
        <v>21</v>
      </c>
      <c r="G801" s="2" t="s">
        <v>51</v>
      </c>
      <c r="H801">
        <v>51.09</v>
      </c>
      <c r="I801" s="3">
        <f>IF(ISBLANK(Table1[[#This Row],[Attendance (%)]]),AVERAGE(H801:H5799),Table1[[#This Row],[Attendance (%)]])</f>
        <v>51.09</v>
      </c>
      <c r="J801">
        <v>88.15</v>
      </c>
      <c r="K801">
        <v>60.04</v>
      </c>
      <c r="L801">
        <v>89.12</v>
      </c>
      <c r="M801" s="3">
        <f>IF(ISBLANK(Table1[[#This Row],[Assignments_Avg]]),AVERAGE(L801:L5799),Table1[[#This Row],[Assignments_Avg]])</f>
        <v>89.12</v>
      </c>
      <c r="N801">
        <v>80.209999999999994</v>
      </c>
      <c r="O801">
        <v>6.09</v>
      </c>
      <c r="P801">
        <v>55.17</v>
      </c>
      <c r="Q801">
        <v>86.52</v>
      </c>
      <c r="R801" s="2" t="s">
        <v>46</v>
      </c>
      <c r="S801" s="2" t="str">
        <f>IF(Table1[[#This Row],[Grade]]="F","Fail","Passes")</f>
        <v>Passes</v>
      </c>
      <c r="T801">
        <v>11.4</v>
      </c>
      <c r="U801" t="s">
        <v>30</v>
      </c>
      <c r="V801" t="s">
        <v>31</v>
      </c>
      <c r="W801" t="s">
        <v>62</v>
      </c>
      <c r="X801" t="str">
        <f>IF(ISBLANK(Table1[[#This Row],[Parent_Education_Level]]),"None",Table1[[#This Row],[Parent_Education_Level]])</f>
        <v>PhD</v>
      </c>
      <c r="Y801" t="s">
        <v>33</v>
      </c>
      <c r="Z801">
        <v>5</v>
      </c>
      <c r="AA801">
        <v>8.1999999999999993</v>
      </c>
    </row>
    <row r="802" spans="1:27" x14ac:dyDescent="0.35">
      <c r="A802" s="2" t="s">
        <v>1658</v>
      </c>
      <c r="B802" s="2" t="s">
        <v>120</v>
      </c>
      <c r="C802" s="2" t="s">
        <v>94</v>
      </c>
      <c r="D802" t="s">
        <v>1659</v>
      </c>
      <c r="E802" s="2" t="s">
        <v>27</v>
      </c>
      <c r="F802" s="2">
        <v>24</v>
      </c>
      <c r="G802" s="2" t="s">
        <v>28</v>
      </c>
      <c r="H802">
        <v>89.47</v>
      </c>
      <c r="I802" s="3">
        <f>IF(ISBLANK(Table1[[#This Row],[Attendance (%)]]),AVERAGE(H802:H5800),Table1[[#This Row],[Attendance (%)]])</f>
        <v>89.47</v>
      </c>
      <c r="J802">
        <v>57.77</v>
      </c>
      <c r="K802">
        <v>41.63</v>
      </c>
      <c r="L802">
        <v>52.64</v>
      </c>
      <c r="M802" s="3">
        <f>IF(ISBLANK(Table1[[#This Row],[Assignments_Avg]]),AVERAGE(L802:L5800),Table1[[#This Row],[Assignments_Avg]])</f>
        <v>52.64</v>
      </c>
      <c r="N802">
        <v>86.49</v>
      </c>
      <c r="O802">
        <v>6.91</v>
      </c>
      <c r="P802">
        <v>74.34</v>
      </c>
      <c r="Q802">
        <v>66.87</v>
      </c>
      <c r="R802" s="2" t="s">
        <v>39</v>
      </c>
      <c r="S802" s="2" t="str">
        <f>IF(Table1[[#This Row],[Grade]]="F","Fail","Passes")</f>
        <v>Passes</v>
      </c>
      <c r="T802">
        <v>23.5</v>
      </c>
      <c r="U802" t="s">
        <v>31</v>
      </c>
      <c r="V802" t="s">
        <v>31</v>
      </c>
      <c r="W802" t="s">
        <v>47</v>
      </c>
      <c r="X802" t="str">
        <f>IF(ISBLANK(Table1[[#This Row],[Parent_Education_Level]]),"None",Table1[[#This Row],[Parent_Education_Level]])</f>
        <v>Master's</v>
      </c>
      <c r="Y802" t="s">
        <v>48</v>
      </c>
      <c r="Z802">
        <v>2</v>
      </c>
      <c r="AA802">
        <v>6.1</v>
      </c>
    </row>
    <row r="803" spans="1:27" x14ac:dyDescent="0.35">
      <c r="A803" s="2" t="s">
        <v>1660</v>
      </c>
      <c r="B803" s="2" t="s">
        <v>97</v>
      </c>
      <c r="C803" s="2" t="s">
        <v>94</v>
      </c>
      <c r="D803" t="s">
        <v>1661</v>
      </c>
      <c r="E803" s="2" t="s">
        <v>38</v>
      </c>
      <c r="F803" s="2">
        <v>19</v>
      </c>
      <c r="G803" s="2" t="s">
        <v>57</v>
      </c>
      <c r="H803">
        <v>65.849999999999994</v>
      </c>
      <c r="I803" s="3">
        <f>IF(ISBLANK(Table1[[#This Row],[Attendance (%)]]),AVERAGE(H803:H5801),Table1[[#This Row],[Attendance (%)]])</f>
        <v>65.849999999999994</v>
      </c>
      <c r="J803">
        <v>45.81</v>
      </c>
      <c r="K803">
        <v>98.28</v>
      </c>
      <c r="L803">
        <v>87.45</v>
      </c>
      <c r="M803" s="3">
        <f>IF(ISBLANK(Table1[[#This Row],[Assignments_Avg]]),AVERAGE(L803:L5801),Table1[[#This Row],[Assignments_Avg]])</f>
        <v>87.45</v>
      </c>
      <c r="N803">
        <v>62.27</v>
      </c>
      <c r="O803">
        <v>5.46</v>
      </c>
      <c r="P803">
        <v>89.41</v>
      </c>
      <c r="Q803">
        <v>96.81</v>
      </c>
      <c r="R803" s="2" t="s">
        <v>29</v>
      </c>
      <c r="S803" s="2" t="str">
        <f>IF(Table1[[#This Row],[Grade]]="F","Fail","Passes")</f>
        <v>Fail</v>
      </c>
      <c r="T803">
        <v>28.5</v>
      </c>
      <c r="U803" t="s">
        <v>31</v>
      </c>
      <c r="V803" t="s">
        <v>31</v>
      </c>
      <c r="W803" t="s">
        <v>40</v>
      </c>
      <c r="X803" t="str">
        <f>IF(ISBLANK(Table1[[#This Row],[Parent_Education_Level]]),"None",Table1[[#This Row],[Parent_Education_Level]])</f>
        <v>None</v>
      </c>
      <c r="Y803" t="s">
        <v>33</v>
      </c>
      <c r="Z803">
        <v>8</v>
      </c>
      <c r="AA803">
        <v>8.9</v>
      </c>
    </row>
    <row r="804" spans="1:27" x14ac:dyDescent="0.35">
      <c r="A804" s="2" t="s">
        <v>1662</v>
      </c>
      <c r="B804" s="2" t="s">
        <v>120</v>
      </c>
      <c r="C804" s="2" t="s">
        <v>55</v>
      </c>
      <c r="D804" t="s">
        <v>1663</v>
      </c>
      <c r="E804" s="2" t="s">
        <v>27</v>
      </c>
      <c r="F804" s="2">
        <v>23</v>
      </c>
      <c r="G804" s="2" t="s">
        <v>45</v>
      </c>
      <c r="H804">
        <v>92.69</v>
      </c>
      <c r="I804" s="3">
        <f>IF(ISBLANK(Table1[[#This Row],[Attendance (%)]]),AVERAGE(H804:H5802),Table1[[#This Row],[Attendance (%)]])</f>
        <v>92.69</v>
      </c>
      <c r="J804">
        <v>71.22</v>
      </c>
      <c r="K804">
        <v>88.81</v>
      </c>
      <c r="L804">
        <v>52.63</v>
      </c>
      <c r="M804" s="3">
        <f>IF(ISBLANK(Table1[[#This Row],[Assignments_Avg]]),AVERAGE(L804:L5802),Table1[[#This Row],[Assignments_Avg]])</f>
        <v>52.63</v>
      </c>
      <c r="N804">
        <v>68.31</v>
      </c>
      <c r="O804">
        <v>3.8</v>
      </c>
      <c r="P804">
        <v>64.25</v>
      </c>
      <c r="Q804">
        <v>92.6</v>
      </c>
      <c r="R804" s="2" t="s">
        <v>39</v>
      </c>
      <c r="S804" s="2" t="str">
        <f>IF(Table1[[#This Row],[Grade]]="F","Fail","Passes")</f>
        <v>Passes</v>
      </c>
      <c r="T804">
        <v>8.3000000000000007</v>
      </c>
      <c r="U804" t="s">
        <v>30</v>
      </c>
      <c r="V804" t="s">
        <v>31</v>
      </c>
      <c r="W804" t="s">
        <v>47</v>
      </c>
      <c r="X804" t="str">
        <f>IF(ISBLANK(Table1[[#This Row],[Parent_Education_Level]]),"None",Table1[[#This Row],[Parent_Education_Level]])</f>
        <v>Master's</v>
      </c>
      <c r="Y804" t="s">
        <v>48</v>
      </c>
      <c r="Z804">
        <v>10</v>
      </c>
      <c r="AA804">
        <v>7.9</v>
      </c>
    </row>
    <row r="805" spans="1:27" x14ac:dyDescent="0.35">
      <c r="A805" s="2" t="s">
        <v>1664</v>
      </c>
      <c r="B805" s="2" t="s">
        <v>120</v>
      </c>
      <c r="C805" s="2" t="s">
        <v>55</v>
      </c>
      <c r="D805" t="s">
        <v>1665</v>
      </c>
      <c r="E805" s="2" t="s">
        <v>38</v>
      </c>
      <c r="F805" s="2">
        <v>23</v>
      </c>
      <c r="G805" s="2" t="s">
        <v>28</v>
      </c>
      <c r="H805">
        <v>90.13</v>
      </c>
      <c r="I805" s="3">
        <f>IF(ISBLANK(Table1[[#This Row],[Attendance (%)]]),AVERAGE(H805:H5803),Table1[[#This Row],[Attendance (%)]])</f>
        <v>90.13</v>
      </c>
      <c r="J805">
        <v>71.73</v>
      </c>
      <c r="K805">
        <v>45.64</v>
      </c>
      <c r="L805">
        <v>62.64</v>
      </c>
      <c r="M805" s="3">
        <f>IF(ISBLANK(Table1[[#This Row],[Assignments_Avg]]),AVERAGE(L805:L5803),Table1[[#This Row],[Assignments_Avg]])</f>
        <v>62.64</v>
      </c>
      <c r="N805">
        <v>55.29</v>
      </c>
      <c r="O805">
        <v>1.3</v>
      </c>
      <c r="P805">
        <v>87.29</v>
      </c>
      <c r="Q805">
        <v>97.73</v>
      </c>
      <c r="R805" s="2" t="s">
        <v>61</v>
      </c>
      <c r="S805" s="2" t="str">
        <f>IF(Table1[[#This Row],[Grade]]="F","Fail","Passes")</f>
        <v>Passes</v>
      </c>
      <c r="T805">
        <v>14.4</v>
      </c>
      <c r="U805" t="s">
        <v>30</v>
      </c>
      <c r="V805" t="s">
        <v>31</v>
      </c>
      <c r="W805" t="s">
        <v>47</v>
      </c>
      <c r="X805" t="str">
        <f>IF(ISBLANK(Table1[[#This Row],[Parent_Education_Level]]),"None",Table1[[#This Row],[Parent_Education_Level]])</f>
        <v>Master's</v>
      </c>
      <c r="Y805" t="s">
        <v>52</v>
      </c>
      <c r="Z805">
        <v>3</v>
      </c>
      <c r="AA805">
        <v>6.4</v>
      </c>
    </row>
    <row r="806" spans="1:27" x14ac:dyDescent="0.35">
      <c r="A806" s="2" t="s">
        <v>1666</v>
      </c>
      <c r="B806" s="2" t="s">
        <v>97</v>
      </c>
      <c r="C806" s="2" t="s">
        <v>94</v>
      </c>
      <c r="D806" t="s">
        <v>1667</v>
      </c>
      <c r="E806" s="2" t="s">
        <v>27</v>
      </c>
      <c r="F806" s="2">
        <v>21</v>
      </c>
      <c r="G806" s="2" t="s">
        <v>28</v>
      </c>
      <c r="H806">
        <v>83.07</v>
      </c>
      <c r="I806" s="3">
        <f>IF(ISBLANK(Table1[[#This Row],[Attendance (%)]]),AVERAGE(H806:H5804),Table1[[#This Row],[Attendance (%)]])</f>
        <v>83.07</v>
      </c>
      <c r="J806">
        <v>87.83</v>
      </c>
      <c r="K806">
        <v>99.97</v>
      </c>
      <c r="M806" s="3">
        <f>IF(ISBLANK(Table1[[#This Row],[Assignments_Avg]]),AVERAGE(L806:L5804),Table1[[#This Row],[Assignments_Avg]])</f>
        <v>74.795804214457206</v>
      </c>
      <c r="N806">
        <v>99.38</v>
      </c>
      <c r="O806">
        <v>2.4700000000000002</v>
      </c>
      <c r="P806">
        <v>88.7</v>
      </c>
      <c r="Q806">
        <v>54.81</v>
      </c>
      <c r="R806" s="2" t="s">
        <v>39</v>
      </c>
      <c r="S806" s="2" t="str">
        <f>IF(Table1[[#This Row],[Grade]]="F","Fail","Passes")</f>
        <v>Passes</v>
      </c>
      <c r="T806">
        <v>25.9</v>
      </c>
      <c r="U806" t="s">
        <v>30</v>
      </c>
      <c r="V806" t="s">
        <v>31</v>
      </c>
      <c r="W806" t="s">
        <v>40</v>
      </c>
      <c r="X806" t="str">
        <f>IF(ISBLANK(Table1[[#This Row],[Parent_Education_Level]]),"None",Table1[[#This Row],[Parent_Education_Level]])</f>
        <v>None</v>
      </c>
      <c r="Y806" t="s">
        <v>33</v>
      </c>
      <c r="Z806">
        <v>7</v>
      </c>
      <c r="AA806">
        <v>6.8</v>
      </c>
    </row>
    <row r="807" spans="1:27" x14ac:dyDescent="0.35">
      <c r="A807" s="2" t="s">
        <v>1668</v>
      </c>
      <c r="B807" s="2" t="s">
        <v>35</v>
      </c>
      <c r="C807" s="2" t="s">
        <v>79</v>
      </c>
      <c r="D807" t="s">
        <v>1669</v>
      </c>
      <c r="E807" s="2" t="s">
        <v>38</v>
      </c>
      <c r="F807" s="2">
        <v>23</v>
      </c>
      <c r="G807" s="2" t="s">
        <v>57</v>
      </c>
      <c r="H807">
        <v>66.239999999999995</v>
      </c>
      <c r="I807" s="3">
        <f>IF(ISBLANK(Table1[[#This Row],[Attendance (%)]]),AVERAGE(H807:H5805),Table1[[#This Row],[Attendance (%)]])</f>
        <v>66.239999999999995</v>
      </c>
      <c r="J807">
        <v>98.1</v>
      </c>
      <c r="K807">
        <v>76.3</v>
      </c>
      <c r="M807" s="3">
        <f>IF(ISBLANK(Table1[[#This Row],[Assignments_Avg]]),AVERAGE(L807:L5805),Table1[[#This Row],[Assignments_Avg]])</f>
        <v>74.795804214457206</v>
      </c>
      <c r="N807">
        <v>54.29</v>
      </c>
      <c r="O807">
        <v>4.1900000000000004</v>
      </c>
      <c r="P807">
        <v>95.41</v>
      </c>
      <c r="Q807">
        <v>97.76</v>
      </c>
      <c r="R807" s="2" t="s">
        <v>77</v>
      </c>
      <c r="S807" s="2" t="str">
        <f>IF(Table1[[#This Row],[Grade]]="F","Fail","Passes")</f>
        <v>Passes</v>
      </c>
      <c r="T807">
        <v>17.3</v>
      </c>
      <c r="U807" t="s">
        <v>30</v>
      </c>
      <c r="V807" t="s">
        <v>31</v>
      </c>
      <c r="X807" t="str">
        <f>IF(ISBLANK(Table1[[#This Row],[Parent_Education_Level]]),"None",Table1[[#This Row],[Parent_Education_Level]])</f>
        <v>None</v>
      </c>
      <c r="Y807" t="s">
        <v>48</v>
      </c>
      <c r="Z807">
        <v>9</v>
      </c>
      <c r="AA807">
        <v>8.3000000000000007</v>
      </c>
    </row>
    <row r="808" spans="1:27" x14ac:dyDescent="0.35">
      <c r="A808" s="2" t="s">
        <v>1670</v>
      </c>
      <c r="B808" s="2" t="s">
        <v>59</v>
      </c>
      <c r="C808" s="2" t="s">
        <v>43</v>
      </c>
      <c r="D808" t="s">
        <v>1671</v>
      </c>
      <c r="E808" s="2" t="s">
        <v>27</v>
      </c>
      <c r="F808" s="2">
        <v>23</v>
      </c>
      <c r="G808" s="2" t="s">
        <v>28</v>
      </c>
      <c r="H808">
        <v>75.819999999999993</v>
      </c>
      <c r="I808" s="3">
        <f>IF(ISBLANK(Table1[[#This Row],[Attendance (%)]]),AVERAGE(H808:H5806),Table1[[#This Row],[Attendance (%)]])</f>
        <v>75.819999999999993</v>
      </c>
      <c r="J808">
        <v>43.32</v>
      </c>
      <c r="K808">
        <v>91.22</v>
      </c>
      <c r="L808">
        <v>70.73</v>
      </c>
      <c r="M808" s="3">
        <f>IF(ISBLANK(Table1[[#This Row],[Assignments_Avg]]),AVERAGE(L808:L5806),Table1[[#This Row],[Assignments_Avg]])</f>
        <v>70.73</v>
      </c>
      <c r="N808">
        <v>58.43</v>
      </c>
      <c r="O808">
        <v>9.24</v>
      </c>
      <c r="P808">
        <v>57.47</v>
      </c>
      <c r="Q808">
        <v>77.14</v>
      </c>
      <c r="R808" s="2" t="s">
        <v>39</v>
      </c>
      <c r="S808" s="2" t="str">
        <f>IF(Table1[[#This Row],[Grade]]="F","Fail","Passes")</f>
        <v>Passes</v>
      </c>
      <c r="T808">
        <v>26.1</v>
      </c>
      <c r="U808" t="s">
        <v>30</v>
      </c>
      <c r="V808" t="s">
        <v>30</v>
      </c>
      <c r="W808" t="s">
        <v>40</v>
      </c>
      <c r="X808" t="str">
        <f>IF(ISBLANK(Table1[[#This Row],[Parent_Education_Level]]),"None",Table1[[#This Row],[Parent_Education_Level]])</f>
        <v>None</v>
      </c>
      <c r="Y808" t="s">
        <v>48</v>
      </c>
      <c r="Z808">
        <v>9</v>
      </c>
      <c r="AA808">
        <v>7.9</v>
      </c>
    </row>
    <row r="809" spans="1:27" x14ac:dyDescent="0.35">
      <c r="A809" s="2" t="s">
        <v>1672</v>
      </c>
      <c r="B809" s="2" t="s">
        <v>120</v>
      </c>
      <c r="C809" s="2" t="s">
        <v>94</v>
      </c>
      <c r="D809" t="s">
        <v>1673</v>
      </c>
      <c r="E809" s="2" t="s">
        <v>38</v>
      </c>
      <c r="F809" s="2">
        <v>22</v>
      </c>
      <c r="G809" s="2" t="s">
        <v>57</v>
      </c>
      <c r="H809">
        <v>72.239999999999995</v>
      </c>
      <c r="I809" s="3">
        <f>IF(ISBLANK(Table1[[#This Row],[Attendance (%)]]),AVERAGE(H809:H5807),Table1[[#This Row],[Attendance (%)]])</f>
        <v>72.239999999999995</v>
      </c>
      <c r="J809">
        <v>75.5</v>
      </c>
      <c r="K809">
        <v>44</v>
      </c>
      <c r="L809">
        <v>98.5</v>
      </c>
      <c r="M809" s="3">
        <f>IF(ISBLANK(Table1[[#This Row],[Assignments_Avg]]),AVERAGE(L809:L5807),Table1[[#This Row],[Assignments_Avg]])</f>
        <v>98.5</v>
      </c>
      <c r="N809">
        <v>73.989999999999995</v>
      </c>
      <c r="O809">
        <v>2.0299999999999998</v>
      </c>
      <c r="P809">
        <v>56.78</v>
      </c>
      <c r="Q809">
        <v>83.61</v>
      </c>
      <c r="R809" s="2" t="s">
        <v>61</v>
      </c>
      <c r="S809" s="2" t="str">
        <f>IF(Table1[[#This Row],[Grade]]="F","Fail","Passes")</f>
        <v>Passes</v>
      </c>
      <c r="T809">
        <v>7.9</v>
      </c>
      <c r="U809" t="s">
        <v>30</v>
      </c>
      <c r="V809" t="s">
        <v>31</v>
      </c>
      <c r="W809" t="s">
        <v>40</v>
      </c>
      <c r="X809" t="str">
        <f>IF(ISBLANK(Table1[[#This Row],[Parent_Education_Level]]),"None",Table1[[#This Row],[Parent_Education_Level]])</f>
        <v>None</v>
      </c>
      <c r="Y809" t="s">
        <v>33</v>
      </c>
      <c r="Z809">
        <v>8</v>
      </c>
      <c r="AA809">
        <v>7.3</v>
      </c>
    </row>
    <row r="810" spans="1:27" x14ac:dyDescent="0.35">
      <c r="A810" s="2" t="s">
        <v>1674</v>
      </c>
      <c r="B810" s="2" t="s">
        <v>97</v>
      </c>
      <c r="C810" s="2" t="s">
        <v>55</v>
      </c>
      <c r="D810" t="s">
        <v>1675</v>
      </c>
      <c r="E810" s="2" t="s">
        <v>27</v>
      </c>
      <c r="F810" s="2">
        <v>18</v>
      </c>
      <c r="G810" s="2" t="s">
        <v>45</v>
      </c>
      <c r="H810">
        <v>66.94</v>
      </c>
      <c r="I810" s="3">
        <f>IF(ISBLANK(Table1[[#This Row],[Attendance (%)]]),AVERAGE(H810:H5808),Table1[[#This Row],[Attendance (%)]])</f>
        <v>66.94</v>
      </c>
      <c r="J810">
        <v>80.88</v>
      </c>
      <c r="K810">
        <v>63.37</v>
      </c>
      <c r="L810">
        <v>81.34</v>
      </c>
      <c r="M810" s="3">
        <f>IF(ISBLANK(Table1[[#This Row],[Assignments_Avg]]),AVERAGE(L810:L5808),Table1[[#This Row],[Assignments_Avg]])</f>
        <v>81.34</v>
      </c>
      <c r="N810">
        <v>93.26</v>
      </c>
      <c r="O810">
        <v>4.13</v>
      </c>
      <c r="P810">
        <v>56.1</v>
      </c>
      <c r="Q810">
        <v>60.61</v>
      </c>
      <c r="R810" s="2" t="s">
        <v>29</v>
      </c>
      <c r="S810" s="2" t="str">
        <f>IF(Table1[[#This Row],[Grade]]="F","Fail","Passes")</f>
        <v>Fail</v>
      </c>
      <c r="T810">
        <v>24.4</v>
      </c>
      <c r="U810" t="s">
        <v>31</v>
      </c>
      <c r="V810" t="s">
        <v>31</v>
      </c>
      <c r="W810" t="s">
        <v>32</v>
      </c>
      <c r="X810" t="str">
        <f>IF(ISBLANK(Table1[[#This Row],[Parent_Education_Level]]),"None",Table1[[#This Row],[Parent_Education_Level]])</f>
        <v>High School</v>
      </c>
      <c r="Y810" t="s">
        <v>33</v>
      </c>
      <c r="Z810">
        <v>3</v>
      </c>
      <c r="AA810">
        <v>5.3</v>
      </c>
    </row>
    <row r="811" spans="1:27" x14ac:dyDescent="0.35">
      <c r="A811" s="2" t="s">
        <v>1676</v>
      </c>
      <c r="B811" s="2" t="s">
        <v>42</v>
      </c>
      <c r="C811" s="2" t="s">
        <v>94</v>
      </c>
      <c r="D811" t="s">
        <v>1677</v>
      </c>
      <c r="E811" s="2" t="s">
        <v>27</v>
      </c>
      <c r="F811" s="2">
        <v>19</v>
      </c>
      <c r="G811" s="2" t="s">
        <v>28</v>
      </c>
      <c r="H811">
        <v>92.41</v>
      </c>
      <c r="I811" s="3">
        <f>IF(ISBLANK(Table1[[#This Row],[Attendance (%)]]),AVERAGE(H811:H5809),Table1[[#This Row],[Attendance (%)]])</f>
        <v>92.41</v>
      </c>
      <c r="J811">
        <v>99.15</v>
      </c>
      <c r="K811">
        <v>80.180000000000007</v>
      </c>
      <c r="L811">
        <v>70.790000000000006</v>
      </c>
      <c r="M811" s="3">
        <f>IF(ISBLANK(Table1[[#This Row],[Assignments_Avg]]),AVERAGE(L811:L5809),Table1[[#This Row],[Assignments_Avg]])</f>
        <v>70.790000000000006</v>
      </c>
      <c r="N811">
        <v>67.790000000000006</v>
      </c>
      <c r="O811">
        <v>7.32</v>
      </c>
      <c r="P811">
        <v>67.97</v>
      </c>
      <c r="Q811">
        <v>57.02</v>
      </c>
      <c r="R811" s="2" t="s">
        <v>61</v>
      </c>
      <c r="S811" s="2" t="str">
        <f>IF(Table1[[#This Row],[Grade]]="F","Fail","Passes")</f>
        <v>Passes</v>
      </c>
      <c r="T811">
        <v>14.7</v>
      </c>
      <c r="U811" t="s">
        <v>30</v>
      </c>
      <c r="V811" t="s">
        <v>31</v>
      </c>
      <c r="W811" t="s">
        <v>32</v>
      </c>
      <c r="X811" t="str">
        <f>IF(ISBLANK(Table1[[#This Row],[Parent_Education_Level]]),"None",Table1[[#This Row],[Parent_Education_Level]])</f>
        <v>High School</v>
      </c>
      <c r="Y811" t="s">
        <v>33</v>
      </c>
      <c r="Z811">
        <v>5</v>
      </c>
      <c r="AA811">
        <v>6.1</v>
      </c>
    </row>
    <row r="812" spans="1:27" x14ac:dyDescent="0.35">
      <c r="A812" s="2" t="s">
        <v>1678</v>
      </c>
      <c r="B812" s="2" t="s">
        <v>54</v>
      </c>
      <c r="C812" s="2" t="s">
        <v>79</v>
      </c>
      <c r="D812" t="s">
        <v>1679</v>
      </c>
      <c r="E812" s="2" t="s">
        <v>27</v>
      </c>
      <c r="F812" s="2">
        <v>21</v>
      </c>
      <c r="G812" s="2" t="s">
        <v>45</v>
      </c>
      <c r="H812">
        <v>74.180000000000007</v>
      </c>
      <c r="I812" s="3">
        <f>IF(ISBLANK(Table1[[#This Row],[Attendance (%)]]),AVERAGE(H812:H5810),Table1[[#This Row],[Attendance (%)]])</f>
        <v>74.180000000000007</v>
      </c>
      <c r="J812">
        <v>96.56</v>
      </c>
      <c r="K812">
        <v>46.39</v>
      </c>
      <c r="L812">
        <v>90.14</v>
      </c>
      <c r="M812" s="3">
        <f>IF(ISBLANK(Table1[[#This Row],[Assignments_Avg]]),AVERAGE(L812:L5810),Table1[[#This Row],[Assignments_Avg]])</f>
        <v>90.14</v>
      </c>
      <c r="N812">
        <v>88.43</v>
      </c>
      <c r="O812">
        <v>7.05</v>
      </c>
      <c r="P812">
        <v>74.47</v>
      </c>
      <c r="Q812">
        <v>53.97</v>
      </c>
      <c r="R812" s="2" t="s">
        <v>46</v>
      </c>
      <c r="S812" s="2" t="str">
        <f>IF(Table1[[#This Row],[Grade]]="F","Fail","Passes")</f>
        <v>Passes</v>
      </c>
      <c r="T812">
        <v>22.3</v>
      </c>
      <c r="U812" t="s">
        <v>30</v>
      </c>
      <c r="V812" t="s">
        <v>31</v>
      </c>
      <c r="W812" t="s">
        <v>69</v>
      </c>
      <c r="X812" t="str">
        <f>IF(ISBLANK(Table1[[#This Row],[Parent_Education_Level]]),"None",Table1[[#This Row],[Parent_Education_Level]])</f>
        <v>Bachelor's</v>
      </c>
      <c r="Y812" t="s">
        <v>52</v>
      </c>
      <c r="Z812">
        <v>10</v>
      </c>
      <c r="AA812">
        <v>7.9</v>
      </c>
    </row>
    <row r="813" spans="1:27" x14ac:dyDescent="0.35">
      <c r="A813" s="2" t="s">
        <v>1680</v>
      </c>
      <c r="B813" s="2" t="s">
        <v>54</v>
      </c>
      <c r="C813" s="2" t="s">
        <v>94</v>
      </c>
      <c r="D813" t="s">
        <v>1681</v>
      </c>
      <c r="E813" s="2" t="s">
        <v>38</v>
      </c>
      <c r="F813" s="2">
        <v>22</v>
      </c>
      <c r="G813" s="2" t="s">
        <v>28</v>
      </c>
      <c r="I813" s="3">
        <f>IF(ISBLANK(Table1[[#This Row],[Attendance (%)]]),AVERAGE(H813:H5811),Table1[[#This Row],[Attendance (%)]])</f>
        <v>75.434665954035282</v>
      </c>
      <c r="J813">
        <v>82.75</v>
      </c>
      <c r="K813">
        <v>69.33</v>
      </c>
      <c r="L813">
        <v>64.77</v>
      </c>
      <c r="M813" s="3">
        <f>IF(ISBLANK(Table1[[#This Row],[Assignments_Avg]]),AVERAGE(L813:L5811),Table1[[#This Row],[Assignments_Avg]])</f>
        <v>64.77</v>
      </c>
      <c r="N813">
        <v>83.8</v>
      </c>
      <c r="O813">
        <v>9.66</v>
      </c>
      <c r="P813">
        <v>73.08</v>
      </c>
      <c r="Q813">
        <v>71.12</v>
      </c>
      <c r="R813" s="2" t="s">
        <v>46</v>
      </c>
      <c r="S813" s="2" t="str">
        <f>IF(Table1[[#This Row],[Grade]]="F","Fail","Passes")</f>
        <v>Passes</v>
      </c>
      <c r="T813">
        <v>12.3</v>
      </c>
      <c r="U813" t="s">
        <v>31</v>
      </c>
      <c r="V813" t="s">
        <v>31</v>
      </c>
      <c r="W813" t="s">
        <v>40</v>
      </c>
      <c r="X813" t="str">
        <f>IF(ISBLANK(Table1[[#This Row],[Parent_Education_Level]]),"None",Table1[[#This Row],[Parent_Education_Level]])</f>
        <v>None</v>
      </c>
      <c r="Y813" t="s">
        <v>48</v>
      </c>
      <c r="Z813">
        <v>1</v>
      </c>
      <c r="AA813">
        <v>7.1</v>
      </c>
    </row>
    <row r="814" spans="1:27" x14ac:dyDescent="0.35">
      <c r="A814" s="2" t="s">
        <v>1682</v>
      </c>
      <c r="B814" s="2" t="s">
        <v>120</v>
      </c>
      <c r="C814" s="2" t="s">
        <v>43</v>
      </c>
      <c r="D814" t="s">
        <v>1683</v>
      </c>
      <c r="E814" s="2" t="s">
        <v>38</v>
      </c>
      <c r="F814" s="2">
        <v>24</v>
      </c>
      <c r="G814" s="2" t="s">
        <v>57</v>
      </c>
      <c r="H814">
        <v>55.26</v>
      </c>
      <c r="I814" s="3">
        <f>IF(ISBLANK(Table1[[#This Row],[Attendance (%)]]),AVERAGE(H814:H5812),Table1[[#This Row],[Attendance (%)]])</f>
        <v>55.26</v>
      </c>
      <c r="J814">
        <v>71.31</v>
      </c>
      <c r="K814">
        <v>66.56</v>
      </c>
      <c r="M814" s="3">
        <f>IF(ISBLANK(Table1[[#This Row],[Assignments_Avg]]),AVERAGE(L814:L5812),Table1[[#This Row],[Assignments_Avg]])</f>
        <v>74.788458455784138</v>
      </c>
      <c r="N814">
        <v>81.93</v>
      </c>
      <c r="O814">
        <v>1.91</v>
      </c>
      <c r="P814">
        <v>62.85</v>
      </c>
      <c r="Q814">
        <v>61.07</v>
      </c>
      <c r="R814" s="2" t="s">
        <v>77</v>
      </c>
      <c r="S814" s="2" t="str">
        <f>IF(Table1[[#This Row],[Grade]]="F","Fail","Passes")</f>
        <v>Passes</v>
      </c>
      <c r="T814">
        <v>22.3</v>
      </c>
      <c r="U814" t="s">
        <v>30</v>
      </c>
      <c r="V814" t="s">
        <v>31</v>
      </c>
      <c r="W814" t="s">
        <v>47</v>
      </c>
      <c r="X814" t="str">
        <f>IF(ISBLANK(Table1[[#This Row],[Parent_Education_Level]]),"None",Table1[[#This Row],[Parent_Education_Level]])</f>
        <v>Master's</v>
      </c>
      <c r="Y814" t="s">
        <v>48</v>
      </c>
      <c r="Z814">
        <v>7</v>
      </c>
      <c r="AA814">
        <v>8.8000000000000007</v>
      </c>
    </row>
    <row r="815" spans="1:27" x14ac:dyDescent="0.35">
      <c r="A815" s="2" t="s">
        <v>1684</v>
      </c>
      <c r="B815" s="2" t="s">
        <v>35</v>
      </c>
      <c r="C815" s="2" t="s">
        <v>36</v>
      </c>
      <c r="D815" t="s">
        <v>1685</v>
      </c>
      <c r="E815" s="2" t="s">
        <v>38</v>
      </c>
      <c r="F815" s="2">
        <v>24</v>
      </c>
      <c r="G815" s="2" t="s">
        <v>45</v>
      </c>
      <c r="H815">
        <v>57.05</v>
      </c>
      <c r="I815" s="3">
        <f>IF(ISBLANK(Table1[[#This Row],[Attendance (%)]]),AVERAGE(H815:H5813),Table1[[#This Row],[Attendance (%)]])</f>
        <v>57.05</v>
      </c>
      <c r="J815">
        <v>49.69</v>
      </c>
      <c r="K815">
        <v>52.96</v>
      </c>
      <c r="L815">
        <v>82.83</v>
      </c>
      <c r="M815" s="3">
        <f>IF(ISBLANK(Table1[[#This Row],[Assignments_Avg]]),AVERAGE(L815:L5813),Table1[[#This Row],[Assignments_Avg]])</f>
        <v>82.83</v>
      </c>
      <c r="N815">
        <v>92.25</v>
      </c>
      <c r="O815">
        <v>0.17</v>
      </c>
      <c r="P815">
        <v>81.099999999999994</v>
      </c>
      <c r="Q815">
        <v>54.08</v>
      </c>
      <c r="R815" s="2" t="s">
        <v>46</v>
      </c>
      <c r="S815" s="2" t="str">
        <f>IF(Table1[[#This Row],[Grade]]="F","Fail","Passes")</f>
        <v>Passes</v>
      </c>
      <c r="T815">
        <v>22.6</v>
      </c>
      <c r="U815" t="s">
        <v>31</v>
      </c>
      <c r="V815" t="s">
        <v>31</v>
      </c>
      <c r="W815" t="s">
        <v>47</v>
      </c>
      <c r="X815" t="str">
        <f>IF(ISBLANK(Table1[[#This Row],[Parent_Education_Level]]),"None",Table1[[#This Row],[Parent_Education_Level]])</f>
        <v>Master's</v>
      </c>
      <c r="Y815" t="s">
        <v>33</v>
      </c>
      <c r="Z815">
        <v>4</v>
      </c>
      <c r="AA815">
        <v>8.4</v>
      </c>
    </row>
    <row r="816" spans="1:27" x14ac:dyDescent="0.35">
      <c r="A816" s="2" t="s">
        <v>1686</v>
      </c>
      <c r="B816" s="2" t="s">
        <v>35</v>
      </c>
      <c r="C816" s="2" t="s">
        <v>79</v>
      </c>
      <c r="D816" t="s">
        <v>1687</v>
      </c>
      <c r="E816" s="2" t="s">
        <v>38</v>
      </c>
      <c r="F816" s="2">
        <v>20</v>
      </c>
      <c r="G816" s="2" t="s">
        <v>28</v>
      </c>
      <c r="I816" s="3">
        <f>IF(ISBLANK(Table1[[#This Row],[Attendance (%)]]),AVERAGE(H816:H5814),Table1[[#This Row],[Attendance (%)]])</f>
        <v>75.444975935828879</v>
      </c>
      <c r="J816">
        <v>63.05</v>
      </c>
      <c r="K816">
        <v>58.02</v>
      </c>
      <c r="L816">
        <v>69.52</v>
      </c>
      <c r="M816" s="3">
        <f>IF(ISBLANK(Table1[[#This Row],[Assignments_Avg]]),AVERAGE(L816:L5814),Table1[[#This Row],[Assignments_Avg]])</f>
        <v>69.52</v>
      </c>
      <c r="N816">
        <v>50.71</v>
      </c>
      <c r="O816">
        <v>3.22</v>
      </c>
      <c r="P816">
        <v>66.91</v>
      </c>
      <c r="Q816">
        <v>97.75</v>
      </c>
      <c r="R816" s="2" t="s">
        <v>29</v>
      </c>
      <c r="S816" s="2" t="str">
        <f>IF(Table1[[#This Row],[Grade]]="F","Fail","Passes")</f>
        <v>Fail</v>
      </c>
      <c r="T816">
        <v>15.5</v>
      </c>
      <c r="U816" t="s">
        <v>30</v>
      </c>
      <c r="V816" t="s">
        <v>31</v>
      </c>
      <c r="W816" t="s">
        <v>32</v>
      </c>
      <c r="X816" t="str">
        <f>IF(ISBLANK(Table1[[#This Row],[Parent_Education_Level]]),"None",Table1[[#This Row],[Parent_Education_Level]])</f>
        <v>High School</v>
      </c>
      <c r="Y816" t="s">
        <v>33</v>
      </c>
      <c r="Z816">
        <v>9</v>
      </c>
      <c r="AA816">
        <v>6.1</v>
      </c>
    </row>
    <row r="817" spans="1:27" x14ac:dyDescent="0.35">
      <c r="A817" s="2" t="s">
        <v>1688</v>
      </c>
      <c r="B817" s="2" t="s">
        <v>42</v>
      </c>
      <c r="C817" s="2" t="s">
        <v>55</v>
      </c>
      <c r="D817" t="s">
        <v>1689</v>
      </c>
      <c r="E817" s="2" t="s">
        <v>38</v>
      </c>
      <c r="F817" s="2">
        <v>23</v>
      </c>
      <c r="G817" s="2" t="s">
        <v>57</v>
      </c>
      <c r="I817" s="3">
        <f>IF(ISBLANK(Table1[[#This Row],[Attendance (%)]]),AVERAGE(H817:H5815),Table1[[#This Row],[Attendance (%)]])</f>
        <v>75.444975935828879</v>
      </c>
      <c r="J817">
        <v>75.11</v>
      </c>
      <c r="K817">
        <v>98.03</v>
      </c>
      <c r="L817">
        <v>56.8</v>
      </c>
      <c r="M817" s="3">
        <f>IF(ISBLANK(Table1[[#This Row],[Assignments_Avg]]),AVERAGE(L817:L5815),Table1[[#This Row],[Assignments_Avg]])</f>
        <v>56.8</v>
      </c>
      <c r="N817">
        <v>96.46</v>
      </c>
      <c r="O817">
        <v>1.5</v>
      </c>
      <c r="P817">
        <v>68.3</v>
      </c>
      <c r="Q817">
        <v>86.67</v>
      </c>
      <c r="R817" s="2" t="s">
        <v>29</v>
      </c>
      <c r="S817" s="2" t="str">
        <f>IF(Table1[[#This Row],[Grade]]="F","Fail","Passes")</f>
        <v>Fail</v>
      </c>
      <c r="T817">
        <v>29.2</v>
      </c>
      <c r="U817" t="s">
        <v>30</v>
      </c>
      <c r="V817" t="s">
        <v>31</v>
      </c>
      <c r="W817" t="s">
        <v>40</v>
      </c>
      <c r="X817" t="str">
        <f>IF(ISBLANK(Table1[[#This Row],[Parent_Education_Level]]),"None",Table1[[#This Row],[Parent_Education_Level]])</f>
        <v>None</v>
      </c>
      <c r="Y817" t="s">
        <v>33</v>
      </c>
      <c r="Z817">
        <v>10</v>
      </c>
      <c r="AA817">
        <v>5.5</v>
      </c>
    </row>
    <row r="818" spans="1:27" x14ac:dyDescent="0.35">
      <c r="A818" s="2" t="s">
        <v>1690</v>
      </c>
      <c r="B818" s="2" t="s">
        <v>120</v>
      </c>
      <c r="C818" s="2" t="s">
        <v>43</v>
      </c>
      <c r="D818" t="s">
        <v>1691</v>
      </c>
      <c r="E818" s="2" t="s">
        <v>27</v>
      </c>
      <c r="F818" s="2">
        <v>23</v>
      </c>
      <c r="G818" s="2" t="s">
        <v>28</v>
      </c>
      <c r="H818">
        <v>75.489999999999995</v>
      </c>
      <c r="I818" s="3">
        <f>IF(ISBLANK(Table1[[#This Row],[Attendance (%)]]),AVERAGE(H818:H5816),Table1[[#This Row],[Attendance (%)]])</f>
        <v>75.489999999999995</v>
      </c>
      <c r="J818">
        <v>83.51</v>
      </c>
      <c r="K818">
        <v>57.32</v>
      </c>
      <c r="M818" s="3">
        <f>IF(ISBLANK(Table1[[#This Row],[Assignments_Avg]]),AVERAGE(L818:L5816),Table1[[#This Row],[Assignments_Avg]])</f>
        <v>74.792526737967918</v>
      </c>
      <c r="N818">
        <v>91.46</v>
      </c>
      <c r="O818">
        <v>5.48</v>
      </c>
      <c r="P818">
        <v>55.28</v>
      </c>
      <c r="Q818">
        <v>75.89</v>
      </c>
      <c r="R818" s="2" t="s">
        <v>46</v>
      </c>
      <c r="S818" s="2" t="str">
        <f>IF(Table1[[#This Row],[Grade]]="F","Fail","Passes")</f>
        <v>Passes</v>
      </c>
      <c r="T818">
        <v>5</v>
      </c>
      <c r="U818" t="s">
        <v>31</v>
      </c>
      <c r="V818" t="s">
        <v>31</v>
      </c>
      <c r="X818" t="str">
        <f>IF(ISBLANK(Table1[[#This Row],[Parent_Education_Level]]),"None",Table1[[#This Row],[Parent_Education_Level]])</f>
        <v>None</v>
      </c>
      <c r="Y818" t="s">
        <v>48</v>
      </c>
      <c r="Z818">
        <v>8</v>
      </c>
      <c r="AA818">
        <v>4.5999999999999996</v>
      </c>
    </row>
    <row r="819" spans="1:27" x14ac:dyDescent="0.35">
      <c r="A819" s="2" t="s">
        <v>1692</v>
      </c>
      <c r="B819" s="2" t="s">
        <v>54</v>
      </c>
      <c r="C819" s="2" t="s">
        <v>94</v>
      </c>
      <c r="D819" t="s">
        <v>1693</v>
      </c>
      <c r="E819" s="2" t="s">
        <v>38</v>
      </c>
      <c r="F819" s="2">
        <v>21</v>
      </c>
      <c r="G819" s="2" t="s">
        <v>57</v>
      </c>
      <c r="H819">
        <v>76.16</v>
      </c>
      <c r="I819" s="3">
        <f>IF(ISBLANK(Table1[[#This Row],[Attendance (%)]]),AVERAGE(H819:H5817),Table1[[#This Row],[Attendance (%)]])</f>
        <v>76.16</v>
      </c>
      <c r="J819">
        <v>78.12</v>
      </c>
      <c r="K819">
        <v>52.81</v>
      </c>
      <c r="L819">
        <v>89.39</v>
      </c>
      <c r="M819" s="3">
        <f>IF(ISBLANK(Table1[[#This Row],[Assignments_Avg]]),AVERAGE(L819:L5817),Table1[[#This Row],[Assignments_Avg]])</f>
        <v>89.39</v>
      </c>
      <c r="N819">
        <v>96.89</v>
      </c>
      <c r="O819">
        <v>8.99</v>
      </c>
      <c r="P819">
        <v>79.61</v>
      </c>
      <c r="Q819">
        <v>87.17</v>
      </c>
      <c r="R819" s="2" t="s">
        <v>39</v>
      </c>
      <c r="S819" s="2" t="str">
        <f>IF(Table1[[#This Row],[Grade]]="F","Fail","Passes")</f>
        <v>Passes</v>
      </c>
      <c r="T819">
        <v>21.9</v>
      </c>
      <c r="U819" t="s">
        <v>30</v>
      </c>
      <c r="V819" t="s">
        <v>31</v>
      </c>
      <c r="W819" t="s">
        <v>32</v>
      </c>
      <c r="X819" t="str">
        <f>IF(ISBLANK(Table1[[#This Row],[Parent_Education_Level]]),"None",Table1[[#This Row],[Parent_Education_Level]])</f>
        <v>High School</v>
      </c>
      <c r="Y819" t="s">
        <v>52</v>
      </c>
      <c r="Z819">
        <v>10</v>
      </c>
      <c r="AA819">
        <v>6</v>
      </c>
    </row>
    <row r="820" spans="1:27" x14ac:dyDescent="0.35">
      <c r="A820" s="2" t="s">
        <v>1694</v>
      </c>
      <c r="B820" s="2" t="s">
        <v>35</v>
      </c>
      <c r="C820" s="2" t="s">
        <v>94</v>
      </c>
      <c r="D820" t="s">
        <v>1695</v>
      </c>
      <c r="E820" s="2" t="s">
        <v>27</v>
      </c>
      <c r="F820" s="2">
        <v>18</v>
      </c>
      <c r="G820" s="2" t="s">
        <v>45</v>
      </c>
      <c r="H820">
        <v>60.76</v>
      </c>
      <c r="I820" s="3">
        <f>IF(ISBLANK(Table1[[#This Row],[Attendance (%)]]),AVERAGE(H820:H5818),Table1[[#This Row],[Attendance (%)]])</f>
        <v>60.76</v>
      </c>
      <c r="J820">
        <v>82.85</v>
      </c>
      <c r="K820">
        <v>72.17</v>
      </c>
      <c r="L820">
        <v>83.8</v>
      </c>
      <c r="M820" s="3">
        <f>IF(ISBLANK(Table1[[#This Row],[Assignments_Avg]]),AVERAGE(L820:L5818),Table1[[#This Row],[Assignments_Avg]])</f>
        <v>83.8</v>
      </c>
      <c r="N820">
        <v>89.68</v>
      </c>
      <c r="O820">
        <v>6.88</v>
      </c>
      <c r="P820">
        <v>82.76</v>
      </c>
      <c r="Q820">
        <v>80.569999999999993</v>
      </c>
      <c r="R820" s="2" t="s">
        <v>29</v>
      </c>
      <c r="S820" s="2" t="str">
        <f>IF(Table1[[#This Row],[Grade]]="F","Fail","Passes")</f>
        <v>Fail</v>
      </c>
      <c r="T820">
        <v>27.7</v>
      </c>
      <c r="U820" t="s">
        <v>31</v>
      </c>
      <c r="V820" t="s">
        <v>31</v>
      </c>
      <c r="W820" t="s">
        <v>32</v>
      </c>
      <c r="X820" t="str">
        <f>IF(ISBLANK(Table1[[#This Row],[Parent_Education_Level]]),"None",Table1[[#This Row],[Parent_Education_Level]])</f>
        <v>High School</v>
      </c>
      <c r="Y820" t="s">
        <v>48</v>
      </c>
      <c r="Z820">
        <v>7</v>
      </c>
      <c r="AA820">
        <v>5.0999999999999996</v>
      </c>
    </row>
    <row r="821" spans="1:27" x14ac:dyDescent="0.35">
      <c r="A821" s="2" t="s">
        <v>1696</v>
      </c>
      <c r="B821" s="2" t="s">
        <v>120</v>
      </c>
      <c r="C821" s="2" t="s">
        <v>36</v>
      </c>
      <c r="D821" t="s">
        <v>1697</v>
      </c>
      <c r="E821" s="2" t="s">
        <v>27</v>
      </c>
      <c r="F821" s="2">
        <v>18</v>
      </c>
      <c r="G821" s="2" t="s">
        <v>28</v>
      </c>
      <c r="H821">
        <v>85.94</v>
      </c>
      <c r="I821" s="3">
        <f>IF(ISBLANK(Table1[[#This Row],[Attendance (%)]]),AVERAGE(H821:H5819),Table1[[#This Row],[Attendance (%)]])</f>
        <v>85.94</v>
      </c>
      <c r="J821">
        <v>65.75</v>
      </c>
      <c r="K821">
        <v>80.260000000000005</v>
      </c>
      <c r="L821">
        <v>70.59</v>
      </c>
      <c r="M821" s="3">
        <f>IF(ISBLANK(Table1[[#This Row],[Assignments_Avg]]),AVERAGE(L821:L5819),Table1[[#This Row],[Assignments_Avg]])</f>
        <v>70.59</v>
      </c>
      <c r="N821">
        <v>93.93</v>
      </c>
      <c r="O821">
        <v>1.36</v>
      </c>
      <c r="P821">
        <v>87.9</v>
      </c>
      <c r="Q821">
        <v>58.9</v>
      </c>
      <c r="R821" s="2" t="s">
        <v>61</v>
      </c>
      <c r="S821" s="2" t="str">
        <f>IF(Table1[[#This Row],[Grade]]="F","Fail","Passes")</f>
        <v>Passes</v>
      </c>
      <c r="T821">
        <v>26.4</v>
      </c>
      <c r="U821" t="s">
        <v>30</v>
      </c>
      <c r="V821" t="s">
        <v>31</v>
      </c>
      <c r="W821" t="s">
        <v>47</v>
      </c>
      <c r="X821" t="str">
        <f>IF(ISBLANK(Table1[[#This Row],[Parent_Education_Level]]),"None",Table1[[#This Row],[Parent_Education_Level]])</f>
        <v>Master's</v>
      </c>
      <c r="Y821" t="s">
        <v>48</v>
      </c>
      <c r="Z821">
        <v>10</v>
      </c>
      <c r="AA821">
        <v>4.0999999999999996</v>
      </c>
    </row>
    <row r="822" spans="1:27" x14ac:dyDescent="0.35">
      <c r="A822" s="2" t="s">
        <v>1698</v>
      </c>
      <c r="B822" s="2" t="s">
        <v>24</v>
      </c>
      <c r="C822" s="2" t="s">
        <v>55</v>
      </c>
      <c r="D822" t="s">
        <v>1699</v>
      </c>
      <c r="E822" s="2" t="s">
        <v>38</v>
      </c>
      <c r="F822" s="2">
        <v>21</v>
      </c>
      <c r="G822" s="2" t="s">
        <v>45</v>
      </c>
      <c r="H822">
        <v>54.24</v>
      </c>
      <c r="I822" s="3">
        <f>IF(ISBLANK(Table1[[#This Row],[Attendance (%)]]),AVERAGE(H822:H5820),Table1[[#This Row],[Attendance (%)]])</f>
        <v>54.24</v>
      </c>
      <c r="J822">
        <v>83.66</v>
      </c>
      <c r="K822">
        <v>83.51</v>
      </c>
      <c r="L822">
        <v>94.81</v>
      </c>
      <c r="M822" s="3">
        <f>IF(ISBLANK(Table1[[#This Row],[Assignments_Avg]]),AVERAGE(L822:L5820),Table1[[#This Row],[Assignments_Avg]])</f>
        <v>94.81</v>
      </c>
      <c r="N822">
        <v>60.15</v>
      </c>
      <c r="O822">
        <v>1.1599999999999999</v>
      </c>
      <c r="P822">
        <v>95.2</v>
      </c>
      <c r="Q822">
        <v>81.67</v>
      </c>
      <c r="R822" s="2" t="s">
        <v>29</v>
      </c>
      <c r="S822" s="2" t="str">
        <f>IF(Table1[[#This Row],[Grade]]="F","Fail","Passes")</f>
        <v>Fail</v>
      </c>
      <c r="T822">
        <v>19.100000000000001</v>
      </c>
      <c r="U822" t="s">
        <v>30</v>
      </c>
      <c r="V822" t="s">
        <v>31</v>
      </c>
      <c r="W822" t="s">
        <v>62</v>
      </c>
      <c r="X822" t="str">
        <f>IF(ISBLANK(Table1[[#This Row],[Parent_Education_Level]]),"None",Table1[[#This Row],[Parent_Education_Level]])</f>
        <v>PhD</v>
      </c>
      <c r="Y822" t="s">
        <v>48</v>
      </c>
      <c r="Z822">
        <v>4</v>
      </c>
      <c r="AA822">
        <v>4.7</v>
      </c>
    </row>
    <row r="823" spans="1:27" x14ac:dyDescent="0.35">
      <c r="A823" s="2" t="s">
        <v>1700</v>
      </c>
      <c r="B823" s="2" t="s">
        <v>35</v>
      </c>
      <c r="C823" s="2" t="s">
        <v>55</v>
      </c>
      <c r="D823" t="s">
        <v>1701</v>
      </c>
      <c r="E823" s="2" t="s">
        <v>27</v>
      </c>
      <c r="F823" s="2">
        <v>21</v>
      </c>
      <c r="G823" s="2" t="s">
        <v>57</v>
      </c>
      <c r="H823">
        <v>78.67</v>
      </c>
      <c r="I823" s="3">
        <f>IF(ISBLANK(Table1[[#This Row],[Attendance (%)]]),AVERAGE(H823:H5821),Table1[[#This Row],[Attendance (%)]])</f>
        <v>78.67</v>
      </c>
      <c r="J823">
        <v>48.62</v>
      </c>
      <c r="K823">
        <v>85.25</v>
      </c>
      <c r="L823">
        <v>70.540000000000006</v>
      </c>
      <c r="M823" s="3">
        <f>IF(ISBLANK(Table1[[#This Row],[Assignments_Avg]]),AVERAGE(L823:L5821),Table1[[#This Row],[Assignments_Avg]])</f>
        <v>70.540000000000006</v>
      </c>
      <c r="N823">
        <v>65.959999999999994</v>
      </c>
      <c r="O823">
        <v>9.11</v>
      </c>
      <c r="P823">
        <v>88.3</v>
      </c>
      <c r="Q823">
        <v>84.05</v>
      </c>
      <c r="R823" s="2" t="s">
        <v>61</v>
      </c>
      <c r="S823" s="2" t="str">
        <f>IF(Table1[[#This Row],[Grade]]="F","Fail","Passes")</f>
        <v>Passes</v>
      </c>
      <c r="T823">
        <v>27.4</v>
      </c>
      <c r="U823" t="s">
        <v>31</v>
      </c>
      <c r="V823" t="s">
        <v>31</v>
      </c>
      <c r="W823" t="s">
        <v>62</v>
      </c>
      <c r="X823" t="str">
        <f>IF(ISBLANK(Table1[[#This Row],[Parent_Education_Level]]),"None",Table1[[#This Row],[Parent_Education_Level]])</f>
        <v>PhD</v>
      </c>
      <c r="Y823" t="s">
        <v>48</v>
      </c>
      <c r="Z823">
        <v>2</v>
      </c>
      <c r="AA823">
        <v>6.3</v>
      </c>
    </row>
    <row r="824" spans="1:27" x14ac:dyDescent="0.35">
      <c r="A824" s="2" t="s">
        <v>1702</v>
      </c>
      <c r="B824" s="2" t="s">
        <v>97</v>
      </c>
      <c r="C824" s="2" t="s">
        <v>25</v>
      </c>
      <c r="D824" t="s">
        <v>1703</v>
      </c>
      <c r="E824" s="2" t="s">
        <v>38</v>
      </c>
      <c r="F824" s="2">
        <v>22</v>
      </c>
      <c r="G824" s="2" t="s">
        <v>57</v>
      </c>
      <c r="H824">
        <v>78.540000000000006</v>
      </c>
      <c r="I824" s="3">
        <f>IF(ISBLANK(Table1[[#This Row],[Attendance (%)]]),AVERAGE(H824:H5822),Table1[[#This Row],[Attendance (%)]])</f>
        <v>78.540000000000006</v>
      </c>
      <c r="J824">
        <v>49.76</v>
      </c>
      <c r="K824">
        <v>42.21</v>
      </c>
      <c r="M824" s="3">
        <f>IF(ISBLANK(Table1[[#This Row],[Assignments_Avg]]),AVERAGE(L824:L5822),Table1[[#This Row],[Assignments_Avg]])</f>
        <v>74.783111111111111</v>
      </c>
      <c r="N824">
        <v>65.760000000000005</v>
      </c>
      <c r="O824">
        <v>4.88</v>
      </c>
      <c r="P824">
        <v>61.79</v>
      </c>
      <c r="Q824">
        <v>61.87</v>
      </c>
      <c r="R824" s="2" t="s">
        <v>61</v>
      </c>
      <c r="S824" s="2" t="str">
        <f>IF(Table1[[#This Row],[Grade]]="F","Fail","Passes")</f>
        <v>Passes</v>
      </c>
      <c r="T824">
        <v>7.7</v>
      </c>
      <c r="U824" t="s">
        <v>30</v>
      </c>
      <c r="V824" t="s">
        <v>31</v>
      </c>
      <c r="W824" t="s">
        <v>47</v>
      </c>
      <c r="X824" t="str">
        <f>IF(ISBLANK(Table1[[#This Row],[Parent_Education_Level]]),"None",Table1[[#This Row],[Parent_Education_Level]])</f>
        <v>Master's</v>
      </c>
      <c r="Y824" t="s">
        <v>52</v>
      </c>
      <c r="Z824">
        <v>3</v>
      </c>
      <c r="AA824">
        <v>8.5</v>
      </c>
    </row>
    <row r="825" spans="1:27" x14ac:dyDescent="0.35">
      <c r="A825" s="2" t="s">
        <v>1704</v>
      </c>
      <c r="B825" s="2" t="s">
        <v>24</v>
      </c>
      <c r="C825" s="2" t="s">
        <v>55</v>
      </c>
      <c r="D825" t="s">
        <v>1705</v>
      </c>
      <c r="E825" s="2" t="s">
        <v>38</v>
      </c>
      <c r="F825" s="2">
        <v>24</v>
      </c>
      <c r="G825" s="2" t="s">
        <v>51</v>
      </c>
      <c r="H825">
        <v>95.71</v>
      </c>
      <c r="I825" s="3">
        <f>IF(ISBLANK(Table1[[#This Row],[Attendance (%)]]),AVERAGE(H825:H5823),Table1[[#This Row],[Attendance (%)]])</f>
        <v>95.71</v>
      </c>
      <c r="J825">
        <v>49.77</v>
      </c>
      <c r="K825">
        <v>63.63</v>
      </c>
      <c r="M825" s="3">
        <f>IF(ISBLANK(Table1[[#This Row],[Assignments_Avg]]),AVERAGE(L825:L5823),Table1[[#This Row],[Assignments_Avg]])</f>
        <v>74.783111111111111</v>
      </c>
      <c r="N825">
        <v>55.46</v>
      </c>
      <c r="O825">
        <v>9.24</v>
      </c>
      <c r="P825">
        <v>61.78</v>
      </c>
      <c r="Q825">
        <v>66.010000000000005</v>
      </c>
      <c r="R825" s="2" t="s">
        <v>39</v>
      </c>
      <c r="S825" s="2" t="str">
        <f>IF(Table1[[#This Row],[Grade]]="F","Fail","Passes")</f>
        <v>Passes</v>
      </c>
      <c r="T825">
        <v>18.600000000000001</v>
      </c>
      <c r="U825" t="s">
        <v>30</v>
      </c>
      <c r="V825" t="s">
        <v>31</v>
      </c>
      <c r="W825" t="s">
        <v>47</v>
      </c>
      <c r="X825" t="str">
        <f>IF(ISBLANK(Table1[[#This Row],[Parent_Education_Level]]),"None",Table1[[#This Row],[Parent_Education_Level]])</f>
        <v>Master's</v>
      </c>
      <c r="Y825" t="s">
        <v>48</v>
      </c>
      <c r="Z825">
        <v>8</v>
      </c>
      <c r="AA825">
        <v>5.6</v>
      </c>
    </row>
    <row r="826" spans="1:27" x14ac:dyDescent="0.35">
      <c r="A826" s="2" t="s">
        <v>1706</v>
      </c>
      <c r="B826" s="2" t="s">
        <v>59</v>
      </c>
      <c r="C826" s="2" t="s">
        <v>36</v>
      </c>
      <c r="D826" t="s">
        <v>1707</v>
      </c>
      <c r="E826" s="2" t="s">
        <v>38</v>
      </c>
      <c r="F826" s="2">
        <v>21</v>
      </c>
      <c r="G826" s="2" t="s">
        <v>45</v>
      </c>
      <c r="H826">
        <v>76.31</v>
      </c>
      <c r="I826" s="3">
        <f>IF(ISBLANK(Table1[[#This Row],[Attendance (%)]]),AVERAGE(H826:H5824),Table1[[#This Row],[Attendance (%)]])</f>
        <v>76.31</v>
      </c>
      <c r="J826">
        <v>93.45</v>
      </c>
      <c r="K826">
        <v>86.44</v>
      </c>
      <c r="L826">
        <v>92.04</v>
      </c>
      <c r="M826" s="3">
        <f>IF(ISBLANK(Table1[[#This Row],[Assignments_Avg]]),AVERAGE(L826:L5824),Table1[[#This Row],[Assignments_Avg]])</f>
        <v>92.04</v>
      </c>
      <c r="N826">
        <v>86.48</v>
      </c>
      <c r="O826">
        <v>7.36</v>
      </c>
      <c r="P826">
        <v>95.75</v>
      </c>
      <c r="Q826">
        <v>69.17</v>
      </c>
      <c r="R826" s="2" t="s">
        <v>77</v>
      </c>
      <c r="S826" s="2" t="str">
        <f>IF(Table1[[#This Row],[Grade]]="F","Fail","Passes")</f>
        <v>Passes</v>
      </c>
      <c r="T826">
        <v>29.5</v>
      </c>
      <c r="U826" t="s">
        <v>31</v>
      </c>
      <c r="V826" t="s">
        <v>31</v>
      </c>
      <c r="W826" t="s">
        <v>47</v>
      </c>
      <c r="X826" t="str">
        <f>IF(ISBLANK(Table1[[#This Row],[Parent_Education_Level]]),"None",Table1[[#This Row],[Parent_Education_Level]])</f>
        <v>Master's</v>
      </c>
      <c r="Y826" t="s">
        <v>33</v>
      </c>
      <c r="Z826">
        <v>6</v>
      </c>
      <c r="AA826">
        <v>6.2</v>
      </c>
    </row>
    <row r="827" spans="1:27" x14ac:dyDescent="0.35">
      <c r="A827" s="2" t="s">
        <v>1708</v>
      </c>
      <c r="B827" s="2" t="s">
        <v>35</v>
      </c>
      <c r="C827" s="2" t="s">
        <v>25</v>
      </c>
      <c r="D827" t="s">
        <v>1709</v>
      </c>
      <c r="E827" s="2" t="s">
        <v>27</v>
      </c>
      <c r="F827" s="2">
        <v>24</v>
      </c>
      <c r="G827" s="2" t="s">
        <v>57</v>
      </c>
      <c r="I827" s="3">
        <f>IF(ISBLANK(Table1[[#This Row],[Attendance (%)]]),AVERAGE(H827:H5825),Table1[[#This Row],[Attendance (%)]])</f>
        <v>75.444221388367751</v>
      </c>
      <c r="J827">
        <v>44.56</v>
      </c>
      <c r="K827">
        <v>94.29</v>
      </c>
      <c r="L827">
        <v>75.56</v>
      </c>
      <c r="M827" s="3">
        <f>IF(ISBLANK(Table1[[#This Row],[Assignments_Avg]]),AVERAGE(L827:L5825),Table1[[#This Row],[Assignments_Avg]])</f>
        <v>75.56</v>
      </c>
      <c r="N827">
        <v>56.81</v>
      </c>
      <c r="O827">
        <v>9.93</v>
      </c>
      <c r="P827">
        <v>89.51</v>
      </c>
      <c r="Q827">
        <v>80.13</v>
      </c>
      <c r="R827" s="2" t="s">
        <v>46</v>
      </c>
      <c r="S827" s="2" t="str">
        <f>IF(Table1[[#This Row],[Grade]]="F","Fail","Passes")</f>
        <v>Passes</v>
      </c>
      <c r="T827">
        <v>29.8</v>
      </c>
      <c r="U827" t="s">
        <v>30</v>
      </c>
      <c r="V827" t="s">
        <v>31</v>
      </c>
      <c r="W827" t="s">
        <v>62</v>
      </c>
      <c r="X827" t="str">
        <f>IF(ISBLANK(Table1[[#This Row],[Parent_Education_Level]]),"None",Table1[[#This Row],[Parent_Education_Level]])</f>
        <v>PhD</v>
      </c>
      <c r="Y827" t="s">
        <v>48</v>
      </c>
      <c r="Z827">
        <v>3</v>
      </c>
      <c r="AA827">
        <v>5.9</v>
      </c>
    </row>
    <row r="828" spans="1:27" x14ac:dyDescent="0.35">
      <c r="A828" s="2" t="s">
        <v>1710</v>
      </c>
      <c r="B828" s="2" t="s">
        <v>54</v>
      </c>
      <c r="C828" s="2" t="s">
        <v>25</v>
      </c>
      <c r="D828" t="s">
        <v>1711</v>
      </c>
      <c r="E828" s="2" t="s">
        <v>38</v>
      </c>
      <c r="F828" s="2">
        <v>20</v>
      </c>
      <c r="G828" s="2" t="s">
        <v>57</v>
      </c>
      <c r="H828">
        <v>78.64</v>
      </c>
      <c r="I828" s="3">
        <f>IF(ISBLANK(Table1[[#This Row],[Attendance (%)]]),AVERAGE(H828:H5826),Table1[[#This Row],[Attendance (%)]])</f>
        <v>78.64</v>
      </c>
      <c r="J828">
        <v>88.09</v>
      </c>
      <c r="K828">
        <v>76.13</v>
      </c>
      <c r="L828">
        <v>84.03</v>
      </c>
      <c r="M828" s="3">
        <f>IF(ISBLANK(Table1[[#This Row],[Assignments_Avg]]),AVERAGE(L828:L5826),Table1[[#This Row],[Assignments_Avg]])</f>
        <v>84.03</v>
      </c>
      <c r="N828">
        <v>52.63</v>
      </c>
      <c r="O828">
        <v>8.7100000000000009</v>
      </c>
      <c r="P828">
        <v>89.11</v>
      </c>
      <c r="Q828">
        <v>56.34</v>
      </c>
      <c r="R828" s="2" t="s">
        <v>39</v>
      </c>
      <c r="S828" s="2" t="str">
        <f>IF(Table1[[#This Row],[Grade]]="F","Fail","Passes")</f>
        <v>Passes</v>
      </c>
      <c r="T828">
        <v>22</v>
      </c>
      <c r="U828" t="s">
        <v>30</v>
      </c>
      <c r="V828" t="s">
        <v>31</v>
      </c>
      <c r="X828" t="str">
        <f>IF(ISBLANK(Table1[[#This Row],[Parent_Education_Level]]),"None",Table1[[#This Row],[Parent_Education_Level]])</f>
        <v>None</v>
      </c>
      <c r="Y828" t="s">
        <v>48</v>
      </c>
      <c r="Z828">
        <v>10</v>
      </c>
      <c r="AA828">
        <v>5.8</v>
      </c>
    </row>
    <row r="829" spans="1:27" x14ac:dyDescent="0.35">
      <c r="A829" s="2" t="s">
        <v>1712</v>
      </c>
      <c r="B829" s="2" t="s">
        <v>71</v>
      </c>
      <c r="C829" s="2" t="s">
        <v>94</v>
      </c>
      <c r="D829" t="s">
        <v>1713</v>
      </c>
      <c r="E829" s="2" t="s">
        <v>38</v>
      </c>
      <c r="F829" s="2">
        <v>24</v>
      </c>
      <c r="G829" s="2" t="s">
        <v>57</v>
      </c>
      <c r="H829">
        <v>54.57</v>
      </c>
      <c r="I829" s="3">
        <f>IF(ISBLANK(Table1[[#This Row],[Attendance (%)]]),AVERAGE(H829:H5827),Table1[[#This Row],[Attendance (%)]])</f>
        <v>54.57</v>
      </c>
      <c r="J829">
        <v>54.01</v>
      </c>
      <c r="K829">
        <v>43.14</v>
      </c>
      <c r="L829">
        <v>70.680000000000007</v>
      </c>
      <c r="M829" s="3">
        <f>IF(ISBLANK(Table1[[#This Row],[Assignments_Avg]]),AVERAGE(L829:L5827),Table1[[#This Row],[Assignments_Avg]])</f>
        <v>70.680000000000007</v>
      </c>
      <c r="N829">
        <v>88.77</v>
      </c>
      <c r="O829">
        <v>4.1399999999999997</v>
      </c>
      <c r="P829">
        <v>85.99</v>
      </c>
      <c r="Q829">
        <v>87.17</v>
      </c>
      <c r="R829" s="2" t="s">
        <v>77</v>
      </c>
      <c r="S829" s="2" t="str">
        <f>IF(Table1[[#This Row],[Grade]]="F","Fail","Passes")</f>
        <v>Passes</v>
      </c>
      <c r="T829">
        <v>9.1999999999999993</v>
      </c>
      <c r="U829" t="s">
        <v>30</v>
      </c>
      <c r="V829" t="s">
        <v>31</v>
      </c>
      <c r="W829" t="s">
        <v>32</v>
      </c>
      <c r="X829" t="str">
        <f>IF(ISBLANK(Table1[[#This Row],[Parent_Education_Level]]),"None",Table1[[#This Row],[Parent_Education_Level]])</f>
        <v>High School</v>
      </c>
      <c r="Y829" t="s">
        <v>52</v>
      </c>
      <c r="Z829">
        <v>2</v>
      </c>
      <c r="AA829">
        <v>7.6</v>
      </c>
    </row>
    <row r="830" spans="1:27" x14ac:dyDescent="0.35">
      <c r="A830" s="2" t="s">
        <v>1714</v>
      </c>
      <c r="B830" s="2" t="s">
        <v>24</v>
      </c>
      <c r="C830" s="2" t="s">
        <v>94</v>
      </c>
      <c r="D830" t="s">
        <v>1715</v>
      </c>
      <c r="E830" s="2" t="s">
        <v>38</v>
      </c>
      <c r="F830" s="2">
        <v>22</v>
      </c>
      <c r="G830" s="2" t="s">
        <v>28</v>
      </c>
      <c r="H830">
        <v>60.19</v>
      </c>
      <c r="I830" s="3">
        <f>IF(ISBLANK(Table1[[#This Row],[Attendance (%)]]),AVERAGE(H830:H5828),Table1[[#This Row],[Attendance (%)]])</f>
        <v>60.19</v>
      </c>
      <c r="J830">
        <v>68.11</v>
      </c>
      <c r="K830">
        <v>63.8</v>
      </c>
      <c r="L830">
        <v>82.36</v>
      </c>
      <c r="M830" s="3">
        <f>IF(ISBLANK(Table1[[#This Row],[Assignments_Avg]]),AVERAGE(L830:L5828),Table1[[#This Row],[Assignments_Avg]])</f>
        <v>82.36</v>
      </c>
      <c r="N830">
        <v>95.23</v>
      </c>
      <c r="O830">
        <v>7.58</v>
      </c>
      <c r="P830">
        <v>63.36</v>
      </c>
      <c r="Q830">
        <v>67.3</v>
      </c>
      <c r="R830" s="2" t="s">
        <v>46</v>
      </c>
      <c r="S830" s="2" t="str">
        <f>IF(Table1[[#This Row],[Grade]]="F","Fail","Passes")</f>
        <v>Passes</v>
      </c>
      <c r="T830">
        <v>7.8</v>
      </c>
      <c r="U830" t="s">
        <v>30</v>
      </c>
      <c r="V830" t="s">
        <v>31</v>
      </c>
      <c r="W830" t="s">
        <v>69</v>
      </c>
      <c r="X830" t="str">
        <f>IF(ISBLANK(Table1[[#This Row],[Parent_Education_Level]]),"None",Table1[[#This Row],[Parent_Education_Level]])</f>
        <v>Bachelor's</v>
      </c>
      <c r="Y830" t="s">
        <v>52</v>
      </c>
      <c r="Z830">
        <v>8</v>
      </c>
      <c r="AA830">
        <v>6.5</v>
      </c>
    </row>
    <row r="831" spans="1:27" x14ac:dyDescent="0.35">
      <c r="A831" s="2" t="s">
        <v>1716</v>
      </c>
      <c r="B831" s="2" t="s">
        <v>59</v>
      </c>
      <c r="C831" s="2" t="s">
        <v>55</v>
      </c>
      <c r="D831" t="s">
        <v>1717</v>
      </c>
      <c r="E831" s="2" t="s">
        <v>27</v>
      </c>
      <c r="F831" s="2">
        <v>23</v>
      </c>
      <c r="G831" s="2" t="s">
        <v>45</v>
      </c>
      <c r="H831">
        <v>51.56</v>
      </c>
      <c r="I831" s="3">
        <f>IF(ISBLANK(Table1[[#This Row],[Attendance (%)]]),AVERAGE(H831:H5829),Table1[[#This Row],[Attendance (%)]])</f>
        <v>51.56</v>
      </c>
      <c r="J831">
        <v>94.96</v>
      </c>
      <c r="K831">
        <v>44.45</v>
      </c>
      <c r="L831">
        <v>62.88</v>
      </c>
      <c r="M831" s="3">
        <f>IF(ISBLANK(Table1[[#This Row],[Assignments_Avg]]),AVERAGE(L831:L5829),Table1[[#This Row],[Assignments_Avg]])</f>
        <v>62.88</v>
      </c>
      <c r="N831">
        <v>88.21</v>
      </c>
      <c r="O831">
        <v>4.71</v>
      </c>
      <c r="P831">
        <v>92.37</v>
      </c>
      <c r="Q831">
        <v>84.59</v>
      </c>
      <c r="R831" s="2" t="s">
        <v>77</v>
      </c>
      <c r="S831" s="2" t="str">
        <f>IF(Table1[[#This Row],[Grade]]="F","Fail","Passes")</f>
        <v>Passes</v>
      </c>
      <c r="T831">
        <v>28.1</v>
      </c>
      <c r="U831" t="s">
        <v>31</v>
      </c>
      <c r="V831" t="s">
        <v>30</v>
      </c>
      <c r="X831" t="str">
        <f>IF(ISBLANK(Table1[[#This Row],[Parent_Education_Level]]),"None",Table1[[#This Row],[Parent_Education_Level]])</f>
        <v>None</v>
      </c>
      <c r="Y831" t="s">
        <v>48</v>
      </c>
      <c r="Z831">
        <v>9</v>
      </c>
      <c r="AA831">
        <v>6</v>
      </c>
    </row>
    <row r="832" spans="1:27" x14ac:dyDescent="0.35">
      <c r="A832" s="2" t="s">
        <v>1718</v>
      </c>
      <c r="B832" s="2" t="s">
        <v>42</v>
      </c>
      <c r="C832" s="2" t="s">
        <v>25</v>
      </c>
      <c r="D832" t="s">
        <v>1719</v>
      </c>
      <c r="E832" s="2" t="s">
        <v>38</v>
      </c>
      <c r="F832" s="2">
        <v>23</v>
      </c>
      <c r="G832" s="2" t="s">
        <v>45</v>
      </c>
      <c r="I832" s="3">
        <f>IF(ISBLANK(Table1[[#This Row],[Attendance (%)]]),AVERAGE(H832:H5830),Table1[[#This Row],[Attendance (%)]])</f>
        <v>75.459466058492112</v>
      </c>
      <c r="J832">
        <v>75.16</v>
      </c>
      <c r="K832">
        <v>84.91</v>
      </c>
      <c r="L832">
        <v>71.739999999999995</v>
      </c>
      <c r="M832" s="3">
        <f>IF(ISBLANK(Table1[[#This Row],[Assignments_Avg]]),AVERAGE(L832:L5830),Table1[[#This Row],[Assignments_Avg]])</f>
        <v>71.739999999999995</v>
      </c>
      <c r="N832">
        <v>91.27</v>
      </c>
      <c r="O832">
        <v>2.33</v>
      </c>
      <c r="P832">
        <v>57.14</v>
      </c>
      <c r="Q832">
        <v>96.64</v>
      </c>
      <c r="R832" s="2" t="s">
        <v>46</v>
      </c>
      <c r="S832" s="2" t="str">
        <f>IF(Table1[[#This Row],[Grade]]="F","Fail","Passes")</f>
        <v>Passes</v>
      </c>
      <c r="T832">
        <v>27</v>
      </c>
      <c r="U832" t="s">
        <v>30</v>
      </c>
      <c r="V832" t="s">
        <v>31</v>
      </c>
      <c r="W832" t="s">
        <v>40</v>
      </c>
      <c r="X832" t="str">
        <f>IF(ISBLANK(Table1[[#This Row],[Parent_Education_Level]]),"None",Table1[[#This Row],[Parent_Education_Level]])</f>
        <v>None</v>
      </c>
      <c r="Y832" t="s">
        <v>33</v>
      </c>
      <c r="Z832">
        <v>7</v>
      </c>
      <c r="AA832">
        <v>8.6999999999999993</v>
      </c>
    </row>
    <row r="833" spans="1:27" x14ac:dyDescent="0.35">
      <c r="A833" s="2" t="s">
        <v>1720</v>
      </c>
      <c r="B833" s="2" t="s">
        <v>42</v>
      </c>
      <c r="C833" s="2" t="s">
        <v>94</v>
      </c>
      <c r="D833" t="s">
        <v>1721</v>
      </c>
      <c r="E833" s="2" t="s">
        <v>27</v>
      </c>
      <c r="F833" s="2">
        <v>24</v>
      </c>
      <c r="G833" s="2" t="s">
        <v>28</v>
      </c>
      <c r="H833">
        <v>54.23</v>
      </c>
      <c r="I833" s="3">
        <f>IF(ISBLANK(Table1[[#This Row],[Attendance (%)]]),AVERAGE(H833:H5831),Table1[[#This Row],[Attendance (%)]])</f>
        <v>54.23</v>
      </c>
      <c r="J833">
        <v>52.61</v>
      </c>
      <c r="K833">
        <v>43.81</v>
      </c>
      <c r="L833">
        <v>60.48</v>
      </c>
      <c r="M833" s="3">
        <f>IF(ISBLANK(Table1[[#This Row],[Assignments_Avg]]),AVERAGE(L833:L5831),Table1[[#This Row],[Assignments_Avg]])</f>
        <v>60.48</v>
      </c>
      <c r="N833">
        <v>79.78</v>
      </c>
      <c r="O833">
        <v>2.41</v>
      </c>
      <c r="P833">
        <v>67.5</v>
      </c>
      <c r="Q833">
        <v>93.49</v>
      </c>
      <c r="R833" s="2" t="s">
        <v>77</v>
      </c>
      <c r="S833" s="2" t="str">
        <f>IF(Table1[[#This Row],[Grade]]="F","Fail","Passes")</f>
        <v>Passes</v>
      </c>
      <c r="T833">
        <v>12.9</v>
      </c>
      <c r="U833" t="s">
        <v>30</v>
      </c>
      <c r="V833" t="s">
        <v>30</v>
      </c>
      <c r="W833" t="s">
        <v>69</v>
      </c>
      <c r="X833" t="str">
        <f>IF(ISBLANK(Table1[[#This Row],[Parent_Education_Level]]),"None",Table1[[#This Row],[Parent_Education_Level]])</f>
        <v>Bachelor's</v>
      </c>
      <c r="Y833" t="s">
        <v>52</v>
      </c>
      <c r="Z833">
        <v>5</v>
      </c>
      <c r="AA833">
        <v>5.4</v>
      </c>
    </row>
    <row r="834" spans="1:27" x14ac:dyDescent="0.35">
      <c r="A834" s="2" t="s">
        <v>1722</v>
      </c>
      <c r="B834" s="2" t="s">
        <v>54</v>
      </c>
      <c r="C834" s="2" t="s">
        <v>36</v>
      </c>
      <c r="D834" t="s">
        <v>1723</v>
      </c>
      <c r="E834" s="2" t="s">
        <v>27</v>
      </c>
      <c r="F834" s="2">
        <v>23</v>
      </c>
      <c r="G834" s="2" t="s">
        <v>45</v>
      </c>
      <c r="H834">
        <v>73.47</v>
      </c>
      <c r="I834" s="3">
        <f>IF(ISBLANK(Table1[[#This Row],[Attendance (%)]]),AVERAGE(H834:H5832),Table1[[#This Row],[Attendance (%)]])</f>
        <v>73.47</v>
      </c>
      <c r="J834">
        <v>57.05</v>
      </c>
      <c r="K834">
        <v>51.14</v>
      </c>
      <c r="L834">
        <v>51.91</v>
      </c>
      <c r="M834" s="3">
        <f>IF(ISBLANK(Table1[[#This Row],[Assignments_Avg]]),AVERAGE(L834:L5832),Table1[[#This Row],[Assignments_Avg]])</f>
        <v>51.91</v>
      </c>
      <c r="N834">
        <v>94.39</v>
      </c>
      <c r="O834">
        <v>3.97</v>
      </c>
      <c r="P834">
        <v>67.319999999999993</v>
      </c>
      <c r="Q834">
        <v>86.88</v>
      </c>
      <c r="R834" s="2" t="s">
        <v>77</v>
      </c>
      <c r="S834" s="2" t="str">
        <f>IF(Table1[[#This Row],[Grade]]="F","Fail","Passes")</f>
        <v>Passes</v>
      </c>
      <c r="T834">
        <v>28.3</v>
      </c>
      <c r="U834" t="s">
        <v>30</v>
      </c>
      <c r="V834" t="s">
        <v>31</v>
      </c>
      <c r="W834" t="s">
        <v>62</v>
      </c>
      <c r="X834" t="str">
        <f>IF(ISBLANK(Table1[[#This Row],[Parent_Education_Level]]),"None",Table1[[#This Row],[Parent_Education_Level]])</f>
        <v>PhD</v>
      </c>
      <c r="Y834" t="s">
        <v>33</v>
      </c>
      <c r="Z834">
        <v>8</v>
      </c>
      <c r="AA834">
        <v>8.1999999999999993</v>
      </c>
    </row>
    <row r="835" spans="1:27" x14ac:dyDescent="0.35">
      <c r="A835" s="2" t="s">
        <v>1724</v>
      </c>
      <c r="B835" s="2" t="s">
        <v>35</v>
      </c>
      <c r="C835" s="2" t="s">
        <v>94</v>
      </c>
      <c r="D835" t="s">
        <v>1725</v>
      </c>
      <c r="E835" s="2" t="s">
        <v>38</v>
      </c>
      <c r="F835" s="2">
        <v>23</v>
      </c>
      <c r="G835" s="2" t="s">
        <v>28</v>
      </c>
      <c r="H835">
        <v>96.65</v>
      </c>
      <c r="I835" s="3">
        <f>IF(ISBLANK(Table1[[#This Row],[Attendance (%)]]),AVERAGE(H835:H5833),Table1[[#This Row],[Attendance (%)]])</f>
        <v>96.65</v>
      </c>
      <c r="J835">
        <v>95.23</v>
      </c>
      <c r="K835">
        <v>65.02</v>
      </c>
      <c r="L835">
        <v>79.430000000000007</v>
      </c>
      <c r="M835" s="3">
        <f>IF(ISBLANK(Table1[[#This Row],[Assignments_Avg]]),AVERAGE(L835:L5833),Table1[[#This Row],[Assignments_Avg]])</f>
        <v>79.430000000000007</v>
      </c>
      <c r="N835">
        <v>74.84</v>
      </c>
      <c r="O835">
        <v>1.1100000000000001</v>
      </c>
      <c r="P835">
        <v>78.010000000000005</v>
      </c>
      <c r="Q835">
        <v>59.67</v>
      </c>
      <c r="R835" s="2" t="s">
        <v>61</v>
      </c>
      <c r="S835" s="2" t="str">
        <f>IF(Table1[[#This Row],[Grade]]="F","Fail","Passes")</f>
        <v>Passes</v>
      </c>
      <c r="T835">
        <v>8.3000000000000007</v>
      </c>
      <c r="U835" t="s">
        <v>30</v>
      </c>
      <c r="V835" t="s">
        <v>31</v>
      </c>
      <c r="X835" t="str">
        <f>IF(ISBLANK(Table1[[#This Row],[Parent_Education_Level]]),"None",Table1[[#This Row],[Parent_Education_Level]])</f>
        <v>None</v>
      </c>
      <c r="Y835" t="s">
        <v>33</v>
      </c>
      <c r="Z835">
        <v>3</v>
      </c>
      <c r="AA835">
        <v>6.6</v>
      </c>
    </row>
    <row r="836" spans="1:27" x14ac:dyDescent="0.35">
      <c r="A836" s="2" t="s">
        <v>1726</v>
      </c>
      <c r="B836" s="2" t="s">
        <v>120</v>
      </c>
      <c r="C836" s="2" t="s">
        <v>79</v>
      </c>
      <c r="D836" t="s">
        <v>1727</v>
      </c>
      <c r="E836" s="2" t="s">
        <v>27</v>
      </c>
      <c r="F836" s="2">
        <v>19</v>
      </c>
      <c r="G836" s="2" t="s">
        <v>57</v>
      </c>
      <c r="H836">
        <v>85.99</v>
      </c>
      <c r="I836" s="3">
        <f>IF(ISBLANK(Table1[[#This Row],[Attendance (%)]]),AVERAGE(H836:H5834),Table1[[#This Row],[Attendance (%)]])</f>
        <v>85.99</v>
      </c>
      <c r="J836">
        <v>65.63</v>
      </c>
      <c r="K836">
        <v>67.760000000000005</v>
      </c>
      <c r="L836">
        <v>93.22</v>
      </c>
      <c r="M836" s="3">
        <f>IF(ISBLANK(Table1[[#This Row],[Assignments_Avg]]),AVERAGE(L836:L5834),Table1[[#This Row],[Assignments_Avg]])</f>
        <v>93.22</v>
      </c>
      <c r="N836">
        <v>99.42</v>
      </c>
      <c r="O836">
        <v>1.78</v>
      </c>
      <c r="P836">
        <v>73.17</v>
      </c>
      <c r="Q836">
        <v>86.6</v>
      </c>
      <c r="R836" s="2" t="s">
        <v>39</v>
      </c>
      <c r="S836" s="2" t="str">
        <f>IF(Table1[[#This Row],[Grade]]="F","Fail","Passes")</f>
        <v>Passes</v>
      </c>
      <c r="T836">
        <v>12.4</v>
      </c>
      <c r="U836" t="s">
        <v>30</v>
      </c>
      <c r="V836" t="s">
        <v>31</v>
      </c>
      <c r="W836" t="s">
        <v>62</v>
      </c>
      <c r="X836" t="str">
        <f>IF(ISBLANK(Table1[[#This Row],[Parent_Education_Level]]),"None",Table1[[#This Row],[Parent_Education_Level]])</f>
        <v>PhD</v>
      </c>
      <c r="Y836" t="s">
        <v>33</v>
      </c>
      <c r="Z836">
        <v>4</v>
      </c>
      <c r="AA836">
        <v>6.2</v>
      </c>
    </row>
    <row r="837" spans="1:27" x14ac:dyDescent="0.35">
      <c r="A837" s="2" t="s">
        <v>1728</v>
      </c>
      <c r="B837" s="2" t="s">
        <v>35</v>
      </c>
      <c r="C837" s="2" t="s">
        <v>79</v>
      </c>
      <c r="D837" t="s">
        <v>1729</v>
      </c>
      <c r="E837" s="2" t="s">
        <v>27</v>
      </c>
      <c r="F837" s="2">
        <v>20</v>
      </c>
      <c r="G837" s="2" t="s">
        <v>28</v>
      </c>
      <c r="I837" s="3">
        <f>IF(ISBLANK(Table1[[#This Row],[Attendance (%)]]),AVERAGE(H837:H5835),Table1[[#This Row],[Attendance (%)]])</f>
        <v>75.457182379801253</v>
      </c>
      <c r="J837">
        <v>75.22</v>
      </c>
      <c r="K837">
        <v>64.39</v>
      </c>
      <c r="L837">
        <v>51.28</v>
      </c>
      <c r="M837" s="3">
        <f>IF(ISBLANK(Table1[[#This Row],[Assignments_Avg]]),AVERAGE(L837:L5835),Table1[[#This Row],[Assignments_Avg]])</f>
        <v>51.28</v>
      </c>
      <c r="N837">
        <v>55.17</v>
      </c>
      <c r="O837">
        <v>5.01</v>
      </c>
      <c r="P837">
        <v>72.989999999999995</v>
      </c>
      <c r="Q837">
        <v>81.790000000000006</v>
      </c>
      <c r="R837" s="2" t="s">
        <v>29</v>
      </c>
      <c r="S837" s="2" t="str">
        <f>IF(Table1[[#This Row],[Grade]]="F","Fail","Passes")</f>
        <v>Fail</v>
      </c>
      <c r="T837">
        <v>21.1</v>
      </c>
      <c r="U837" t="s">
        <v>30</v>
      </c>
      <c r="V837" t="s">
        <v>31</v>
      </c>
      <c r="W837" t="s">
        <v>69</v>
      </c>
      <c r="X837" t="str">
        <f>IF(ISBLANK(Table1[[#This Row],[Parent_Education_Level]]),"None",Table1[[#This Row],[Parent_Education_Level]])</f>
        <v>Bachelor's</v>
      </c>
      <c r="Y837" t="s">
        <v>33</v>
      </c>
      <c r="Z837">
        <v>3</v>
      </c>
      <c r="AA837">
        <v>4.3</v>
      </c>
    </row>
    <row r="838" spans="1:27" x14ac:dyDescent="0.35">
      <c r="A838" s="2" t="s">
        <v>1730</v>
      </c>
      <c r="B838" s="2" t="s">
        <v>54</v>
      </c>
      <c r="C838" s="2" t="s">
        <v>94</v>
      </c>
      <c r="D838" t="s">
        <v>1731</v>
      </c>
      <c r="E838" s="2" t="s">
        <v>38</v>
      </c>
      <c r="F838" s="2">
        <v>22</v>
      </c>
      <c r="G838" s="2" t="s">
        <v>51</v>
      </c>
      <c r="H838">
        <v>61.21</v>
      </c>
      <c r="I838" s="3">
        <f>IF(ISBLANK(Table1[[#This Row],[Attendance (%)]]),AVERAGE(H838:H5836),Table1[[#This Row],[Attendance (%)]])</f>
        <v>61.21</v>
      </c>
      <c r="J838">
        <v>67.599999999999994</v>
      </c>
      <c r="K838">
        <v>67.8</v>
      </c>
      <c r="L838">
        <v>59.8</v>
      </c>
      <c r="M838" s="3">
        <f>IF(ISBLANK(Table1[[#This Row],[Assignments_Avg]]),AVERAGE(L838:L5836),Table1[[#This Row],[Assignments_Avg]])</f>
        <v>59.8</v>
      </c>
      <c r="N838">
        <v>90.46</v>
      </c>
      <c r="O838">
        <v>9.5399999999999991</v>
      </c>
      <c r="P838">
        <v>77.680000000000007</v>
      </c>
      <c r="Q838">
        <v>88.63</v>
      </c>
      <c r="R838" s="2" t="s">
        <v>77</v>
      </c>
      <c r="S838" s="2" t="str">
        <f>IF(Table1[[#This Row],[Grade]]="F","Fail","Passes")</f>
        <v>Passes</v>
      </c>
      <c r="T838">
        <v>9.3000000000000007</v>
      </c>
      <c r="U838" t="s">
        <v>30</v>
      </c>
      <c r="V838" t="s">
        <v>31</v>
      </c>
      <c r="W838" t="s">
        <v>62</v>
      </c>
      <c r="X838" t="str">
        <f>IF(ISBLANK(Table1[[#This Row],[Parent_Education_Level]]),"None",Table1[[#This Row],[Parent_Education_Level]])</f>
        <v>PhD</v>
      </c>
      <c r="Y838" t="s">
        <v>48</v>
      </c>
      <c r="Z838">
        <v>3</v>
      </c>
      <c r="AA838">
        <v>8.3000000000000007</v>
      </c>
    </row>
    <row r="839" spans="1:27" x14ac:dyDescent="0.35">
      <c r="A839" s="2" t="s">
        <v>1732</v>
      </c>
      <c r="B839" s="2" t="s">
        <v>42</v>
      </c>
      <c r="C839" s="2" t="s">
        <v>25</v>
      </c>
      <c r="D839" t="s">
        <v>1733</v>
      </c>
      <c r="E839" s="2" t="s">
        <v>38</v>
      </c>
      <c r="F839" s="2">
        <v>22</v>
      </c>
      <c r="G839" s="2" t="s">
        <v>45</v>
      </c>
      <c r="H839">
        <v>83.68</v>
      </c>
      <c r="I839" s="3">
        <f>IF(ISBLANK(Table1[[#This Row],[Attendance (%)]]),AVERAGE(H839:H5837),Table1[[#This Row],[Attendance (%)]])</f>
        <v>83.68</v>
      </c>
      <c r="J839">
        <v>62.71</v>
      </c>
      <c r="K839">
        <v>82.79</v>
      </c>
      <c r="L839">
        <v>73.010000000000005</v>
      </c>
      <c r="M839" s="3">
        <f>IF(ISBLANK(Table1[[#This Row],[Assignments_Avg]]),AVERAGE(L839:L5837),Table1[[#This Row],[Assignments_Avg]])</f>
        <v>73.010000000000005</v>
      </c>
      <c r="N839">
        <v>82.07</v>
      </c>
      <c r="O839">
        <v>5.78</v>
      </c>
      <c r="P839">
        <v>70.77</v>
      </c>
      <c r="Q839">
        <v>93.44</v>
      </c>
      <c r="R839" s="2" t="s">
        <v>61</v>
      </c>
      <c r="S839" s="2" t="str">
        <f>IF(Table1[[#This Row],[Grade]]="F","Fail","Passes")</f>
        <v>Passes</v>
      </c>
      <c r="T839">
        <v>29.7</v>
      </c>
      <c r="U839" t="s">
        <v>30</v>
      </c>
      <c r="V839" t="s">
        <v>31</v>
      </c>
      <c r="W839" t="s">
        <v>32</v>
      </c>
      <c r="X839" t="str">
        <f>IF(ISBLANK(Table1[[#This Row],[Parent_Education_Level]]),"None",Table1[[#This Row],[Parent_Education_Level]])</f>
        <v>High School</v>
      </c>
      <c r="Y839" t="s">
        <v>33</v>
      </c>
      <c r="Z839">
        <v>8</v>
      </c>
      <c r="AA839">
        <v>5.4</v>
      </c>
    </row>
    <row r="840" spans="1:27" x14ac:dyDescent="0.35">
      <c r="A840" s="2" t="s">
        <v>1734</v>
      </c>
      <c r="B840" s="2" t="s">
        <v>35</v>
      </c>
      <c r="C840" s="2" t="s">
        <v>25</v>
      </c>
      <c r="D840" t="s">
        <v>1735</v>
      </c>
      <c r="E840" s="2" t="s">
        <v>38</v>
      </c>
      <c r="F840" s="2">
        <v>23</v>
      </c>
      <c r="G840" s="2" t="s">
        <v>28</v>
      </c>
      <c r="H840">
        <v>94.74</v>
      </c>
      <c r="I840" s="3">
        <f>IF(ISBLANK(Table1[[#This Row],[Attendance (%)]]),AVERAGE(H840:H5838),Table1[[#This Row],[Attendance (%)]])</f>
        <v>94.74</v>
      </c>
      <c r="J840">
        <v>53.4</v>
      </c>
      <c r="K840">
        <v>62.16</v>
      </c>
      <c r="L840">
        <v>83.29</v>
      </c>
      <c r="M840" s="3">
        <f>IF(ISBLANK(Table1[[#This Row],[Assignments_Avg]]),AVERAGE(L840:L5838),Table1[[#This Row],[Assignments_Avg]])</f>
        <v>83.29</v>
      </c>
      <c r="N840">
        <v>79.03</v>
      </c>
      <c r="O840">
        <v>4.08</v>
      </c>
      <c r="P840">
        <v>62.5</v>
      </c>
      <c r="Q840">
        <v>65.569999999999993</v>
      </c>
      <c r="R840" s="2" t="s">
        <v>39</v>
      </c>
      <c r="S840" s="2" t="str">
        <f>IF(Table1[[#This Row],[Grade]]="F","Fail","Passes")</f>
        <v>Passes</v>
      </c>
      <c r="T840">
        <v>10.6</v>
      </c>
      <c r="U840" t="s">
        <v>30</v>
      </c>
      <c r="V840" t="s">
        <v>31</v>
      </c>
      <c r="W840" t="s">
        <v>69</v>
      </c>
      <c r="X840" t="str">
        <f>IF(ISBLANK(Table1[[#This Row],[Parent_Education_Level]]),"None",Table1[[#This Row],[Parent_Education_Level]])</f>
        <v>Bachelor's</v>
      </c>
      <c r="Y840" t="s">
        <v>33</v>
      </c>
      <c r="Z840">
        <v>3</v>
      </c>
      <c r="AA840">
        <v>7.4</v>
      </c>
    </row>
    <row r="841" spans="1:27" x14ac:dyDescent="0.35">
      <c r="A841" s="2" t="s">
        <v>1736</v>
      </c>
      <c r="B841" s="2" t="s">
        <v>42</v>
      </c>
      <c r="C841" s="2" t="s">
        <v>43</v>
      </c>
      <c r="D841" t="s">
        <v>1737</v>
      </c>
      <c r="E841" s="2" t="s">
        <v>27</v>
      </c>
      <c r="F841" s="2">
        <v>18</v>
      </c>
      <c r="G841" s="2" t="s">
        <v>28</v>
      </c>
      <c r="H841">
        <v>51.65</v>
      </c>
      <c r="I841" s="3">
        <f>IF(ISBLANK(Table1[[#This Row],[Attendance (%)]]),AVERAGE(H841:H5839),Table1[[#This Row],[Attendance (%)]])</f>
        <v>51.65</v>
      </c>
      <c r="J841">
        <v>81.17</v>
      </c>
      <c r="K841">
        <v>72.87</v>
      </c>
      <c r="L841">
        <v>58.56</v>
      </c>
      <c r="M841" s="3">
        <f>IF(ISBLANK(Table1[[#This Row],[Assignments_Avg]]),AVERAGE(L841:L5839),Table1[[#This Row],[Assignments_Avg]])</f>
        <v>58.56</v>
      </c>
      <c r="N841">
        <v>86.29</v>
      </c>
      <c r="O841">
        <v>2.4300000000000002</v>
      </c>
      <c r="P841">
        <v>83.21</v>
      </c>
      <c r="Q841">
        <v>82.22</v>
      </c>
      <c r="R841" s="2" t="s">
        <v>29</v>
      </c>
      <c r="S841" s="2" t="str">
        <f>IF(Table1[[#This Row],[Grade]]="F","Fail","Passes")</f>
        <v>Fail</v>
      </c>
      <c r="T841">
        <v>11.1</v>
      </c>
      <c r="U841" t="s">
        <v>30</v>
      </c>
      <c r="V841" t="s">
        <v>31</v>
      </c>
      <c r="X841" t="str">
        <f>IF(ISBLANK(Table1[[#This Row],[Parent_Education_Level]]),"None",Table1[[#This Row],[Parent_Education_Level]])</f>
        <v>None</v>
      </c>
      <c r="Y841" t="s">
        <v>52</v>
      </c>
      <c r="Z841">
        <v>6</v>
      </c>
      <c r="AA841">
        <v>8.4</v>
      </c>
    </row>
    <row r="842" spans="1:27" x14ac:dyDescent="0.35">
      <c r="A842" s="2" t="s">
        <v>1738</v>
      </c>
      <c r="B842" s="2" t="s">
        <v>24</v>
      </c>
      <c r="C842" s="2" t="s">
        <v>79</v>
      </c>
      <c r="D842" t="s">
        <v>1739</v>
      </c>
      <c r="E842" s="2" t="s">
        <v>38</v>
      </c>
      <c r="F842" s="2">
        <v>22</v>
      </c>
      <c r="G842" s="2" t="s">
        <v>51</v>
      </c>
      <c r="H842">
        <v>90.62</v>
      </c>
      <c r="I842" s="3">
        <f>IF(ISBLANK(Table1[[#This Row],[Attendance (%)]]),AVERAGE(H842:H5840),Table1[[#This Row],[Attendance (%)]])</f>
        <v>90.62</v>
      </c>
      <c r="J842">
        <v>83.09</v>
      </c>
      <c r="K842">
        <v>58.2</v>
      </c>
      <c r="L842">
        <v>52.83</v>
      </c>
      <c r="M842" s="3">
        <f>IF(ISBLANK(Table1[[#This Row],[Assignments_Avg]]),AVERAGE(L842:L5840),Table1[[#This Row],[Assignments_Avg]])</f>
        <v>52.83</v>
      </c>
      <c r="N842">
        <v>92.01</v>
      </c>
      <c r="O842">
        <v>1.96</v>
      </c>
      <c r="P842">
        <v>89.53</v>
      </c>
      <c r="Q842">
        <v>63.76</v>
      </c>
      <c r="R842" s="2" t="s">
        <v>61</v>
      </c>
      <c r="S842" s="2" t="str">
        <f>IF(Table1[[#This Row],[Grade]]="F","Fail","Passes")</f>
        <v>Passes</v>
      </c>
      <c r="T842">
        <v>16.899999999999999</v>
      </c>
      <c r="U842" t="s">
        <v>30</v>
      </c>
      <c r="V842" t="s">
        <v>31</v>
      </c>
      <c r="W842" t="s">
        <v>32</v>
      </c>
      <c r="X842" t="str">
        <f>IF(ISBLANK(Table1[[#This Row],[Parent_Education_Level]]),"None",Table1[[#This Row],[Parent_Education_Level]])</f>
        <v>High School</v>
      </c>
      <c r="Y842" t="s">
        <v>48</v>
      </c>
      <c r="Z842">
        <v>7</v>
      </c>
      <c r="AA842">
        <v>6.7</v>
      </c>
    </row>
    <row r="843" spans="1:27" x14ac:dyDescent="0.35">
      <c r="A843" s="2" t="s">
        <v>1740</v>
      </c>
      <c r="B843" s="2" t="s">
        <v>59</v>
      </c>
      <c r="C843" s="2" t="s">
        <v>36</v>
      </c>
      <c r="D843" t="s">
        <v>1741</v>
      </c>
      <c r="E843" s="2" t="s">
        <v>27</v>
      </c>
      <c r="F843" s="2">
        <v>20</v>
      </c>
      <c r="G843" s="2" t="s">
        <v>28</v>
      </c>
      <c r="I843" s="3">
        <f>IF(ISBLANK(Table1[[#This Row],[Attendance (%)]]),AVERAGE(H843:H5841),Table1[[#This Row],[Attendance (%)]])</f>
        <v>75.455941366326016</v>
      </c>
      <c r="J843">
        <v>56.49</v>
      </c>
      <c r="K843">
        <v>61.22</v>
      </c>
      <c r="L843">
        <v>75.95</v>
      </c>
      <c r="M843" s="3">
        <f>IF(ISBLANK(Table1[[#This Row],[Assignments_Avg]]),AVERAGE(L843:L5841),Table1[[#This Row],[Assignments_Avg]])</f>
        <v>75.95</v>
      </c>
      <c r="N843">
        <v>93.14</v>
      </c>
      <c r="O843">
        <v>6.58</v>
      </c>
      <c r="P843">
        <v>73.95</v>
      </c>
      <c r="Q843">
        <v>67.31</v>
      </c>
      <c r="R843" s="2" t="s">
        <v>29</v>
      </c>
      <c r="S843" s="2" t="str">
        <f>IF(Table1[[#This Row],[Grade]]="F","Fail","Passes")</f>
        <v>Fail</v>
      </c>
      <c r="T843">
        <v>24.5</v>
      </c>
      <c r="U843" t="s">
        <v>30</v>
      </c>
      <c r="V843" t="s">
        <v>30</v>
      </c>
      <c r="W843" t="s">
        <v>62</v>
      </c>
      <c r="X843" t="str">
        <f>IF(ISBLANK(Table1[[#This Row],[Parent_Education_Level]]),"None",Table1[[#This Row],[Parent_Education_Level]])</f>
        <v>PhD</v>
      </c>
      <c r="Y843" t="s">
        <v>48</v>
      </c>
      <c r="Z843">
        <v>1</v>
      </c>
      <c r="AA843">
        <v>7.2</v>
      </c>
    </row>
    <row r="844" spans="1:27" x14ac:dyDescent="0.35">
      <c r="A844" s="2" t="s">
        <v>1742</v>
      </c>
      <c r="B844" s="2" t="s">
        <v>120</v>
      </c>
      <c r="C844" s="2" t="s">
        <v>25</v>
      </c>
      <c r="D844" t="s">
        <v>1743</v>
      </c>
      <c r="E844" s="2" t="s">
        <v>27</v>
      </c>
      <c r="F844" s="2">
        <v>21</v>
      </c>
      <c r="G844" s="2" t="s">
        <v>57</v>
      </c>
      <c r="H844">
        <v>77.3</v>
      </c>
      <c r="I844" s="3">
        <f>IF(ISBLANK(Table1[[#This Row],[Attendance (%)]]),AVERAGE(H844:H5842),Table1[[#This Row],[Attendance (%)]])</f>
        <v>77.3</v>
      </c>
      <c r="J844">
        <v>87.34</v>
      </c>
      <c r="K844">
        <v>76.83</v>
      </c>
      <c r="L844">
        <v>90.94</v>
      </c>
      <c r="M844" s="3">
        <f>IF(ISBLANK(Table1[[#This Row],[Assignments_Avg]]),AVERAGE(L844:L5842),Table1[[#This Row],[Assignments_Avg]])</f>
        <v>90.94</v>
      </c>
      <c r="N844">
        <v>58.77</v>
      </c>
      <c r="O844">
        <v>8.48</v>
      </c>
      <c r="P844">
        <v>82.47</v>
      </c>
      <c r="Q844">
        <v>76.03</v>
      </c>
      <c r="R844" s="2" t="s">
        <v>61</v>
      </c>
      <c r="S844" s="2" t="str">
        <f>IF(Table1[[#This Row],[Grade]]="F","Fail","Passes")</f>
        <v>Passes</v>
      </c>
      <c r="T844">
        <v>8</v>
      </c>
      <c r="U844" t="s">
        <v>31</v>
      </c>
      <c r="V844" t="s">
        <v>31</v>
      </c>
      <c r="W844" t="s">
        <v>69</v>
      </c>
      <c r="X844" t="str">
        <f>IF(ISBLANK(Table1[[#This Row],[Parent_Education_Level]]),"None",Table1[[#This Row],[Parent_Education_Level]])</f>
        <v>Bachelor's</v>
      </c>
      <c r="Y844" t="s">
        <v>48</v>
      </c>
      <c r="Z844">
        <v>8</v>
      </c>
      <c r="AA844">
        <v>5.7</v>
      </c>
    </row>
    <row r="845" spans="1:27" x14ac:dyDescent="0.35">
      <c r="A845" s="2" t="s">
        <v>1744</v>
      </c>
      <c r="B845" s="2" t="s">
        <v>24</v>
      </c>
      <c r="C845" s="2" t="s">
        <v>55</v>
      </c>
      <c r="D845" t="s">
        <v>1745</v>
      </c>
      <c r="E845" s="2" t="s">
        <v>27</v>
      </c>
      <c r="F845" s="2">
        <v>20</v>
      </c>
      <c r="G845" s="2" t="s">
        <v>51</v>
      </c>
      <c r="H845">
        <v>97.89</v>
      </c>
      <c r="I845" s="3">
        <f>IF(ISBLANK(Table1[[#This Row],[Attendance (%)]]),AVERAGE(H845:H5843),Table1[[#This Row],[Attendance (%)]])</f>
        <v>97.89</v>
      </c>
      <c r="J845">
        <v>91.27</v>
      </c>
      <c r="K845">
        <v>69.430000000000007</v>
      </c>
      <c r="L845">
        <v>51.76</v>
      </c>
      <c r="M845" s="3">
        <f>IF(ISBLANK(Table1[[#This Row],[Assignments_Avg]]),AVERAGE(L845:L5843),Table1[[#This Row],[Assignments_Avg]])</f>
        <v>51.76</v>
      </c>
      <c r="N845">
        <v>59.85</v>
      </c>
      <c r="O845">
        <v>3.99</v>
      </c>
      <c r="P845">
        <v>76.77</v>
      </c>
      <c r="Q845">
        <v>71.709999999999994</v>
      </c>
      <c r="R845" s="2" t="s">
        <v>61</v>
      </c>
      <c r="S845" s="2" t="str">
        <f>IF(Table1[[#This Row],[Grade]]="F","Fail","Passes")</f>
        <v>Passes</v>
      </c>
      <c r="T845">
        <v>21.7</v>
      </c>
      <c r="U845" t="s">
        <v>30</v>
      </c>
      <c r="V845" t="s">
        <v>31</v>
      </c>
      <c r="W845" t="s">
        <v>62</v>
      </c>
      <c r="X845" t="str">
        <f>IF(ISBLANK(Table1[[#This Row],[Parent_Education_Level]]),"None",Table1[[#This Row],[Parent_Education_Level]])</f>
        <v>PhD</v>
      </c>
      <c r="Y845" t="s">
        <v>33</v>
      </c>
      <c r="Z845">
        <v>8</v>
      </c>
      <c r="AA845">
        <v>7.6</v>
      </c>
    </row>
    <row r="846" spans="1:27" x14ac:dyDescent="0.35">
      <c r="A846" s="2" t="s">
        <v>1746</v>
      </c>
      <c r="B846" s="2" t="s">
        <v>42</v>
      </c>
      <c r="C846" s="2" t="s">
        <v>79</v>
      </c>
      <c r="D846" t="s">
        <v>1747</v>
      </c>
      <c r="E846" s="2" t="s">
        <v>27</v>
      </c>
      <c r="F846" s="2">
        <v>23</v>
      </c>
      <c r="G846" s="2" t="s">
        <v>45</v>
      </c>
      <c r="H846">
        <v>87.38</v>
      </c>
      <c r="I846" s="3">
        <f>IF(ISBLANK(Table1[[#This Row],[Attendance (%)]]),AVERAGE(H846:H5844),Table1[[#This Row],[Attendance (%)]])</f>
        <v>87.38</v>
      </c>
      <c r="J846">
        <v>95.24</v>
      </c>
      <c r="K846">
        <v>83.38</v>
      </c>
      <c r="L846">
        <v>67.47</v>
      </c>
      <c r="M846" s="3">
        <f>IF(ISBLANK(Table1[[#This Row],[Assignments_Avg]]),AVERAGE(L846:L5844),Table1[[#This Row],[Assignments_Avg]])</f>
        <v>67.47</v>
      </c>
      <c r="N846">
        <v>50.81</v>
      </c>
      <c r="O846">
        <v>5.51</v>
      </c>
      <c r="P846">
        <v>52.95</v>
      </c>
      <c r="Q846">
        <v>80.03</v>
      </c>
      <c r="R846" s="2" t="s">
        <v>61</v>
      </c>
      <c r="S846" s="2" t="str">
        <f>IF(Table1[[#This Row],[Grade]]="F","Fail","Passes")</f>
        <v>Passes</v>
      </c>
      <c r="T846">
        <v>7.5</v>
      </c>
      <c r="U846" t="s">
        <v>31</v>
      </c>
      <c r="V846" t="s">
        <v>31</v>
      </c>
      <c r="W846" t="s">
        <v>69</v>
      </c>
      <c r="X846" t="str">
        <f>IF(ISBLANK(Table1[[#This Row],[Parent_Education_Level]]),"None",Table1[[#This Row],[Parent_Education_Level]])</f>
        <v>Bachelor's</v>
      </c>
      <c r="Y846" t="s">
        <v>33</v>
      </c>
      <c r="Z846">
        <v>4</v>
      </c>
      <c r="AA846">
        <v>7.3</v>
      </c>
    </row>
    <row r="847" spans="1:27" x14ac:dyDescent="0.35">
      <c r="A847" s="2" t="s">
        <v>1748</v>
      </c>
      <c r="B847" s="2" t="s">
        <v>42</v>
      </c>
      <c r="C847" s="2" t="s">
        <v>36</v>
      </c>
      <c r="D847" t="s">
        <v>1749</v>
      </c>
      <c r="E847" s="2" t="s">
        <v>27</v>
      </c>
      <c r="F847" s="2">
        <v>23</v>
      </c>
      <c r="G847" s="2" t="s">
        <v>57</v>
      </c>
      <c r="H847">
        <v>92.51</v>
      </c>
      <c r="I847" s="3">
        <f>IF(ISBLANK(Table1[[#This Row],[Attendance (%)]]),AVERAGE(H847:H5845),Table1[[#This Row],[Attendance (%)]])</f>
        <v>92.51</v>
      </c>
      <c r="J847">
        <v>49.67</v>
      </c>
      <c r="K847">
        <v>73.63</v>
      </c>
      <c r="L847">
        <v>83.18</v>
      </c>
      <c r="M847" s="3">
        <f>IF(ISBLANK(Table1[[#This Row],[Assignments_Avg]]),AVERAGE(L847:L5845),Table1[[#This Row],[Assignments_Avg]])</f>
        <v>83.18</v>
      </c>
      <c r="N847">
        <v>56.59</v>
      </c>
      <c r="O847">
        <v>7.07</v>
      </c>
      <c r="P847">
        <v>71.150000000000006</v>
      </c>
      <c r="Q847">
        <v>87.94</v>
      </c>
      <c r="R847" s="2" t="s">
        <v>39</v>
      </c>
      <c r="S847" s="2" t="str">
        <f>IF(Table1[[#This Row],[Grade]]="F","Fail","Passes")</f>
        <v>Passes</v>
      </c>
      <c r="T847">
        <v>7.4</v>
      </c>
      <c r="U847" t="s">
        <v>30</v>
      </c>
      <c r="V847" t="s">
        <v>30</v>
      </c>
      <c r="W847" t="s">
        <v>40</v>
      </c>
      <c r="X847" t="str">
        <f>IF(ISBLANK(Table1[[#This Row],[Parent_Education_Level]]),"None",Table1[[#This Row],[Parent_Education_Level]])</f>
        <v>None</v>
      </c>
      <c r="Y847" t="s">
        <v>48</v>
      </c>
      <c r="Z847">
        <v>8</v>
      </c>
      <c r="AA847">
        <v>6.2</v>
      </c>
    </row>
    <row r="848" spans="1:27" x14ac:dyDescent="0.35">
      <c r="A848" s="2" t="s">
        <v>1750</v>
      </c>
      <c r="B848" s="2" t="s">
        <v>71</v>
      </c>
      <c r="C848" s="2" t="s">
        <v>36</v>
      </c>
      <c r="D848" t="s">
        <v>1751</v>
      </c>
      <c r="E848" s="2" t="s">
        <v>38</v>
      </c>
      <c r="F848" s="2">
        <v>19</v>
      </c>
      <c r="G848" s="2" t="s">
        <v>28</v>
      </c>
      <c r="H848">
        <v>67.7</v>
      </c>
      <c r="I848" s="3">
        <f>IF(ISBLANK(Table1[[#This Row],[Attendance (%)]]),AVERAGE(H848:H5846),Table1[[#This Row],[Attendance (%)]])</f>
        <v>67.7</v>
      </c>
      <c r="J848">
        <v>58.24</v>
      </c>
      <c r="K848">
        <v>88.21</v>
      </c>
      <c r="L848">
        <v>56.54</v>
      </c>
      <c r="M848" s="3">
        <f>IF(ISBLANK(Table1[[#This Row],[Assignments_Avg]]),AVERAGE(L848:L5846),Table1[[#This Row],[Assignments_Avg]])</f>
        <v>56.54</v>
      </c>
      <c r="N848">
        <v>63.19</v>
      </c>
      <c r="O848">
        <v>0.57999999999999996</v>
      </c>
      <c r="P848">
        <v>50.49</v>
      </c>
      <c r="Q848">
        <v>80.25</v>
      </c>
      <c r="R848" s="2" t="s">
        <v>39</v>
      </c>
      <c r="S848" s="2" t="str">
        <f>IF(Table1[[#This Row],[Grade]]="F","Fail","Passes")</f>
        <v>Passes</v>
      </c>
      <c r="T848">
        <v>6</v>
      </c>
      <c r="U848" t="s">
        <v>30</v>
      </c>
      <c r="V848" t="s">
        <v>31</v>
      </c>
      <c r="W848" t="s">
        <v>40</v>
      </c>
      <c r="X848" t="str">
        <f>IF(ISBLANK(Table1[[#This Row],[Parent_Education_Level]]),"None",Table1[[#This Row],[Parent_Education_Level]])</f>
        <v>None</v>
      </c>
      <c r="Y848" t="s">
        <v>33</v>
      </c>
      <c r="Z848">
        <v>6</v>
      </c>
      <c r="AA848">
        <v>7.2</v>
      </c>
    </row>
    <row r="849" spans="1:27" x14ac:dyDescent="0.35">
      <c r="A849" s="2" t="s">
        <v>1752</v>
      </c>
      <c r="B849" s="2" t="s">
        <v>71</v>
      </c>
      <c r="C849" s="2" t="s">
        <v>25</v>
      </c>
      <c r="D849" t="s">
        <v>1753</v>
      </c>
      <c r="E849" s="2" t="s">
        <v>38</v>
      </c>
      <c r="F849" s="2">
        <v>24</v>
      </c>
      <c r="G849" s="2" t="s">
        <v>28</v>
      </c>
      <c r="H849">
        <v>77.72</v>
      </c>
      <c r="I849" s="3">
        <f>IF(ISBLANK(Table1[[#This Row],[Attendance (%)]]),AVERAGE(H849:H5847),Table1[[#This Row],[Attendance (%)]])</f>
        <v>77.72</v>
      </c>
      <c r="J849">
        <v>91.62</v>
      </c>
      <c r="K849">
        <v>66.599999999999994</v>
      </c>
      <c r="L849">
        <v>61.8</v>
      </c>
      <c r="M849" s="3">
        <f>IF(ISBLANK(Table1[[#This Row],[Assignments_Avg]]),AVERAGE(L849:L5847),Table1[[#This Row],[Assignments_Avg]])</f>
        <v>61.8</v>
      </c>
      <c r="N849">
        <v>86.05</v>
      </c>
      <c r="O849">
        <v>3.51</v>
      </c>
      <c r="P849">
        <v>83.09</v>
      </c>
      <c r="Q849">
        <v>98.49</v>
      </c>
      <c r="R849" s="2" t="s">
        <v>29</v>
      </c>
      <c r="S849" s="2" t="str">
        <f>IF(Table1[[#This Row],[Grade]]="F","Fail","Passes")</f>
        <v>Fail</v>
      </c>
      <c r="T849">
        <v>18.600000000000001</v>
      </c>
      <c r="U849" t="s">
        <v>31</v>
      </c>
      <c r="V849" t="s">
        <v>31</v>
      </c>
      <c r="W849" t="s">
        <v>69</v>
      </c>
      <c r="X849" t="str">
        <f>IF(ISBLANK(Table1[[#This Row],[Parent_Education_Level]]),"None",Table1[[#This Row],[Parent_Education_Level]])</f>
        <v>Bachelor's</v>
      </c>
      <c r="Y849" t="s">
        <v>33</v>
      </c>
      <c r="Z849">
        <v>7</v>
      </c>
      <c r="AA849">
        <v>5.3</v>
      </c>
    </row>
    <row r="850" spans="1:27" x14ac:dyDescent="0.35">
      <c r="A850" s="2" t="s">
        <v>1754</v>
      </c>
      <c r="B850" s="2" t="s">
        <v>24</v>
      </c>
      <c r="C850" s="2" t="s">
        <v>36</v>
      </c>
      <c r="D850" t="s">
        <v>1755</v>
      </c>
      <c r="E850" s="2" t="s">
        <v>27</v>
      </c>
      <c r="F850" s="2">
        <v>22</v>
      </c>
      <c r="G850" s="2" t="s">
        <v>57</v>
      </c>
      <c r="H850">
        <v>80.77</v>
      </c>
      <c r="I850" s="3">
        <f>IF(ISBLANK(Table1[[#This Row],[Attendance (%)]]),AVERAGE(H850:H5848),Table1[[#This Row],[Attendance (%)]])</f>
        <v>80.77</v>
      </c>
      <c r="J850">
        <v>51.91</v>
      </c>
      <c r="K850">
        <v>69.459999999999994</v>
      </c>
      <c r="L850">
        <v>76.77</v>
      </c>
      <c r="M850" s="3">
        <f>IF(ISBLANK(Table1[[#This Row],[Assignments_Avg]]),AVERAGE(L850:L5848),Table1[[#This Row],[Assignments_Avg]])</f>
        <v>76.77</v>
      </c>
      <c r="N850">
        <v>73.790000000000006</v>
      </c>
      <c r="O850">
        <v>7.3</v>
      </c>
      <c r="P850">
        <v>75.41</v>
      </c>
      <c r="Q850">
        <v>86.91</v>
      </c>
      <c r="R850" s="2" t="s">
        <v>39</v>
      </c>
      <c r="S850" s="2" t="str">
        <f>IF(Table1[[#This Row],[Grade]]="F","Fail","Passes")</f>
        <v>Passes</v>
      </c>
      <c r="T850">
        <v>15.9</v>
      </c>
      <c r="U850" t="s">
        <v>30</v>
      </c>
      <c r="V850" t="s">
        <v>31</v>
      </c>
      <c r="X850" t="str">
        <f>IF(ISBLANK(Table1[[#This Row],[Parent_Education_Level]]),"None",Table1[[#This Row],[Parent_Education_Level]])</f>
        <v>None</v>
      </c>
      <c r="Y850" t="s">
        <v>48</v>
      </c>
      <c r="Z850">
        <v>3</v>
      </c>
      <c r="AA850">
        <v>7.3</v>
      </c>
    </row>
    <row r="851" spans="1:27" x14ac:dyDescent="0.35">
      <c r="A851" s="2" t="s">
        <v>1756</v>
      </c>
      <c r="B851" s="2" t="s">
        <v>97</v>
      </c>
      <c r="C851" s="2" t="s">
        <v>25</v>
      </c>
      <c r="D851" t="s">
        <v>1757</v>
      </c>
      <c r="E851" s="2" t="s">
        <v>27</v>
      </c>
      <c r="F851" s="2">
        <v>24</v>
      </c>
      <c r="G851" s="2" t="s">
        <v>51</v>
      </c>
      <c r="H851">
        <v>66.08</v>
      </c>
      <c r="I851" s="3">
        <f>IF(ISBLANK(Table1[[#This Row],[Attendance (%)]]),AVERAGE(H851:H5849),Table1[[#This Row],[Attendance (%)]])</f>
        <v>66.08</v>
      </c>
      <c r="J851">
        <v>40.21</v>
      </c>
      <c r="K851">
        <v>80.2</v>
      </c>
      <c r="L851">
        <v>97.66</v>
      </c>
      <c r="M851" s="3">
        <f>IF(ISBLANK(Table1[[#This Row],[Assignments_Avg]]),AVERAGE(L851:L5849),Table1[[#This Row],[Assignments_Avg]])</f>
        <v>97.66</v>
      </c>
      <c r="N851">
        <v>87.9</v>
      </c>
      <c r="O851">
        <v>6.85</v>
      </c>
      <c r="P851">
        <v>56.34</v>
      </c>
      <c r="Q851">
        <v>99.25</v>
      </c>
      <c r="R851" s="2" t="s">
        <v>39</v>
      </c>
      <c r="S851" s="2" t="str">
        <f>IF(Table1[[#This Row],[Grade]]="F","Fail","Passes")</f>
        <v>Passes</v>
      </c>
      <c r="T851">
        <v>12.7</v>
      </c>
      <c r="U851" t="s">
        <v>31</v>
      </c>
      <c r="V851" t="s">
        <v>31</v>
      </c>
      <c r="W851" t="s">
        <v>47</v>
      </c>
      <c r="X851" t="str">
        <f>IF(ISBLANK(Table1[[#This Row],[Parent_Education_Level]]),"None",Table1[[#This Row],[Parent_Education_Level]])</f>
        <v>Master's</v>
      </c>
      <c r="Y851" t="s">
        <v>48</v>
      </c>
      <c r="Z851">
        <v>3</v>
      </c>
      <c r="AA851">
        <v>7.4</v>
      </c>
    </row>
    <row r="852" spans="1:27" x14ac:dyDescent="0.35">
      <c r="A852" s="2" t="s">
        <v>1758</v>
      </c>
      <c r="B852" s="2" t="s">
        <v>24</v>
      </c>
      <c r="C852" s="2" t="s">
        <v>94</v>
      </c>
      <c r="D852" t="s">
        <v>1759</v>
      </c>
      <c r="E852" s="2" t="s">
        <v>38</v>
      </c>
      <c r="F852" s="2">
        <v>24</v>
      </c>
      <c r="G852" s="2" t="s">
        <v>28</v>
      </c>
      <c r="H852">
        <v>78.510000000000005</v>
      </c>
      <c r="I852" s="3">
        <f>IF(ISBLANK(Table1[[#This Row],[Attendance (%)]]),AVERAGE(H852:H5850),Table1[[#This Row],[Attendance (%)]])</f>
        <v>78.510000000000005</v>
      </c>
      <c r="J852">
        <v>92.25</v>
      </c>
      <c r="K852">
        <v>53.27</v>
      </c>
      <c r="L852">
        <v>64.37</v>
      </c>
      <c r="M852" s="3">
        <f>IF(ISBLANK(Table1[[#This Row],[Assignments_Avg]]),AVERAGE(L852:L5850),Table1[[#This Row],[Assignments_Avg]])</f>
        <v>64.37</v>
      </c>
      <c r="N852">
        <v>74.33</v>
      </c>
      <c r="O852">
        <v>0.53</v>
      </c>
      <c r="P852">
        <v>77.11</v>
      </c>
      <c r="Q852">
        <v>87.17</v>
      </c>
      <c r="R852" s="2" t="s">
        <v>77</v>
      </c>
      <c r="S852" s="2" t="str">
        <f>IF(Table1[[#This Row],[Grade]]="F","Fail","Passes")</f>
        <v>Passes</v>
      </c>
      <c r="T852">
        <v>18.2</v>
      </c>
      <c r="U852" t="s">
        <v>30</v>
      </c>
      <c r="V852" t="s">
        <v>31</v>
      </c>
      <c r="W852" t="s">
        <v>69</v>
      </c>
      <c r="X852" t="str">
        <f>IF(ISBLANK(Table1[[#This Row],[Parent_Education_Level]]),"None",Table1[[#This Row],[Parent_Education_Level]])</f>
        <v>Bachelor's</v>
      </c>
      <c r="Y852" t="s">
        <v>52</v>
      </c>
      <c r="Z852">
        <v>10</v>
      </c>
      <c r="AA852">
        <v>6.2</v>
      </c>
    </row>
    <row r="853" spans="1:27" x14ac:dyDescent="0.35">
      <c r="A853" s="2" t="s">
        <v>1760</v>
      </c>
      <c r="B853" s="2" t="s">
        <v>71</v>
      </c>
      <c r="C853" s="2" t="s">
        <v>79</v>
      </c>
      <c r="D853" t="s">
        <v>1761</v>
      </c>
      <c r="E853" s="2" t="s">
        <v>38</v>
      </c>
      <c r="F853" s="2">
        <v>22</v>
      </c>
      <c r="G853" s="2" t="s">
        <v>45</v>
      </c>
      <c r="H853">
        <v>61.83</v>
      </c>
      <c r="I853" s="3">
        <f>IF(ISBLANK(Table1[[#This Row],[Attendance (%)]]),AVERAGE(H853:H5851),Table1[[#This Row],[Attendance (%)]])</f>
        <v>61.83</v>
      </c>
      <c r="J853">
        <v>59.59</v>
      </c>
      <c r="K853">
        <v>63.16</v>
      </c>
      <c r="L853">
        <v>74.38</v>
      </c>
      <c r="M853" s="3">
        <f>IF(ISBLANK(Table1[[#This Row],[Assignments_Avg]]),AVERAGE(L853:L5851),Table1[[#This Row],[Assignments_Avg]])</f>
        <v>74.38</v>
      </c>
      <c r="N853">
        <v>77.78</v>
      </c>
      <c r="O853">
        <v>2.38</v>
      </c>
      <c r="P853">
        <v>94.92</v>
      </c>
      <c r="Q853">
        <v>75.400000000000006</v>
      </c>
      <c r="R853" s="2" t="s">
        <v>39</v>
      </c>
      <c r="S853" s="2" t="str">
        <f>IF(Table1[[#This Row],[Grade]]="F","Fail","Passes")</f>
        <v>Passes</v>
      </c>
      <c r="T853">
        <v>17.5</v>
      </c>
      <c r="U853" t="s">
        <v>31</v>
      </c>
      <c r="V853" t="s">
        <v>31</v>
      </c>
      <c r="W853" t="s">
        <v>32</v>
      </c>
      <c r="X853" t="str">
        <f>IF(ISBLANK(Table1[[#This Row],[Parent_Education_Level]]),"None",Table1[[#This Row],[Parent_Education_Level]])</f>
        <v>High School</v>
      </c>
      <c r="Y853" t="s">
        <v>33</v>
      </c>
      <c r="Z853">
        <v>10</v>
      </c>
      <c r="AA853">
        <v>5.2</v>
      </c>
    </row>
    <row r="854" spans="1:27" x14ac:dyDescent="0.35">
      <c r="A854" s="2" t="s">
        <v>1762</v>
      </c>
      <c r="B854" s="2" t="s">
        <v>42</v>
      </c>
      <c r="C854" s="2" t="s">
        <v>43</v>
      </c>
      <c r="D854" t="s">
        <v>1763</v>
      </c>
      <c r="E854" s="2" t="s">
        <v>27</v>
      </c>
      <c r="F854" s="2">
        <v>22</v>
      </c>
      <c r="G854" s="2" t="s">
        <v>57</v>
      </c>
      <c r="H854">
        <v>57.17</v>
      </c>
      <c r="I854" s="3">
        <f>IF(ISBLANK(Table1[[#This Row],[Attendance (%)]]),AVERAGE(H854:H5852),Table1[[#This Row],[Attendance (%)]])</f>
        <v>57.17</v>
      </c>
      <c r="J854">
        <v>64.87</v>
      </c>
      <c r="K854">
        <v>77.489999999999995</v>
      </c>
      <c r="L854">
        <v>70</v>
      </c>
      <c r="M854" s="3">
        <f>IF(ISBLANK(Table1[[#This Row],[Assignments_Avg]]),AVERAGE(L854:L5852),Table1[[#This Row],[Assignments_Avg]])</f>
        <v>70</v>
      </c>
      <c r="N854">
        <v>55.55</v>
      </c>
      <c r="O854">
        <v>6.8</v>
      </c>
      <c r="P854">
        <v>67.02</v>
      </c>
      <c r="Q854">
        <v>70.55</v>
      </c>
      <c r="R854" s="2" t="s">
        <v>29</v>
      </c>
      <c r="S854" s="2" t="str">
        <f>IF(Table1[[#This Row],[Grade]]="F","Fail","Passes")</f>
        <v>Fail</v>
      </c>
      <c r="T854">
        <v>16.8</v>
      </c>
      <c r="U854" t="s">
        <v>31</v>
      </c>
      <c r="V854" t="s">
        <v>30</v>
      </c>
      <c r="W854" t="s">
        <v>40</v>
      </c>
      <c r="X854" t="str">
        <f>IF(ISBLANK(Table1[[#This Row],[Parent_Education_Level]]),"None",Table1[[#This Row],[Parent_Education_Level]])</f>
        <v>None</v>
      </c>
      <c r="Y854" t="s">
        <v>33</v>
      </c>
      <c r="Z854">
        <v>9</v>
      </c>
      <c r="AA854">
        <v>8</v>
      </c>
    </row>
    <row r="855" spans="1:27" x14ac:dyDescent="0.35">
      <c r="A855" s="2" t="s">
        <v>1764</v>
      </c>
      <c r="B855" s="2" t="s">
        <v>54</v>
      </c>
      <c r="C855" s="2" t="s">
        <v>94</v>
      </c>
      <c r="D855" t="s">
        <v>1765</v>
      </c>
      <c r="E855" s="2" t="s">
        <v>27</v>
      </c>
      <c r="F855" s="2">
        <v>23</v>
      </c>
      <c r="G855" s="2" t="s">
        <v>28</v>
      </c>
      <c r="H855">
        <v>68.7</v>
      </c>
      <c r="I855" s="3">
        <f>IF(ISBLANK(Table1[[#This Row],[Attendance (%)]]),AVERAGE(H855:H5853),Table1[[#This Row],[Attendance (%)]])</f>
        <v>68.7</v>
      </c>
      <c r="J855">
        <v>66.78</v>
      </c>
      <c r="K855">
        <v>41.73</v>
      </c>
      <c r="L855">
        <v>94.87</v>
      </c>
      <c r="M855" s="3">
        <f>IF(ISBLANK(Table1[[#This Row],[Assignments_Avg]]),AVERAGE(L855:L5853),Table1[[#This Row],[Assignments_Avg]])</f>
        <v>94.87</v>
      </c>
      <c r="N855">
        <v>88.83</v>
      </c>
      <c r="O855">
        <v>2.71</v>
      </c>
      <c r="P855">
        <v>99.12</v>
      </c>
      <c r="Q855">
        <v>86.78</v>
      </c>
      <c r="R855" s="2" t="s">
        <v>29</v>
      </c>
      <c r="S855" s="2" t="str">
        <f>IF(Table1[[#This Row],[Grade]]="F","Fail","Passes")</f>
        <v>Fail</v>
      </c>
      <c r="T855">
        <v>9.3000000000000007</v>
      </c>
      <c r="U855" t="s">
        <v>30</v>
      </c>
      <c r="V855" t="s">
        <v>31</v>
      </c>
      <c r="W855" t="s">
        <v>69</v>
      </c>
      <c r="X855" t="str">
        <f>IF(ISBLANK(Table1[[#This Row],[Parent_Education_Level]]),"None",Table1[[#This Row],[Parent_Education_Level]])</f>
        <v>Bachelor's</v>
      </c>
      <c r="Y855" t="s">
        <v>52</v>
      </c>
      <c r="Z855">
        <v>10</v>
      </c>
      <c r="AA855">
        <v>7.8</v>
      </c>
    </row>
    <row r="856" spans="1:27" x14ac:dyDescent="0.35">
      <c r="A856" s="2" t="s">
        <v>1766</v>
      </c>
      <c r="B856" s="2" t="s">
        <v>24</v>
      </c>
      <c r="C856" s="2" t="s">
        <v>79</v>
      </c>
      <c r="D856" t="s">
        <v>1767</v>
      </c>
      <c r="E856" s="2" t="s">
        <v>38</v>
      </c>
      <c r="F856" s="2">
        <v>22</v>
      </c>
      <c r="G856" s="2" t="s">
        <v>57</v>
      </c>
      <c r="H856">
        <v>86.96</v>
      </c>
      <c r="I856" s="3">
        <f>IF(ISBLANK(Table1[[#This Row],[Attendance (%)]]),AVERAGE(H856:H5854),Table1[[#This Row],[Attendance (%)]])</f>
        <v>86.96</v>
      </c>
      <c r="J856">
        <v>90.9</v>
      </c>
      <c r="K856">
        <v>66.22</v>
      </c>
      <c r="L856">
        <v>53.59</v>
      </c>
      <c r="M856" s="3">
        <f>IF(ISBLANK(Table1[[#This Row],[Assignments_Avg]]),AVERAGE(L856:L5854),Table1[[#This Row],[Assignments_Avg]])</f>
        <v>53.59</v>
      </c>
      <c r="N856">
        <v>87.91</v>
      </c>
      <c r="O856">
        <v>8.14</v>
      </c>
      <c r="P856">
        <v>97.97</v>
      </c>
      <c r="Q856">
        <v>84.36</v>
      </c>
      <c r="R856" s="2" t="s">
        <v>39</v>
      </c>
      <c r="S856" s="2" t="str">
        <f>IF(Table1[[#This Row],[Grade]]="F","Fail","Passes")</f>
        <v>Passes</v>
      </c>
      <c r="T856">
        <v>27.4</v>
      </c>
      <c r="U856" t="s">
        <v>31</v>
      </c>
      <c r="V856" t="s">
        <v>30</v>
      </c>
      <c r="W856" t="s">
        <v>69</v>
      </c>
      <c r="X856" t="str">
        <f>IF(ISBLANK(Table1[[#This Row],[Parent_Education_Level]]),"None",Table1[[#This Row],[Parent_Education_Level]])</f>
        <v>Bachelor's</v>
      </c>
      <c r="Y856" t="s">
        <v>48</v>
      </c>
      <c r="Z856">
        <v>10</v>
      </c>
      <c r="AA856">
        <v>4.3</v>
      </c>
    </row>
    <row r="857" spans="1:27" x14ac:dyDescent="0.35">
      <c r="A857" s="2" t="s">
        <v>1768</v>
      </c>
      <c r="B857" s="2" t="s">
        <v>42</v>
      </c>
      <c r="C857" s="2" t="s">
        <v>25</v>
      </c>
      <c r="D857" t="s">
        <v>1769</v>
      </c>
      <c r="E857" s="2" t="s">
        <v>38</v>
      </c>
      <c r="F857" s="2">
        <v>18</v>
      </c>
      <c r="G857" s="2" t="s">
        <v>45</v>
      </c>
      <c r="H857">
        <v>95.81</v>
      </c>
      <c r="I857" s="3">
        <f>IF(ISBLANK(Table1[[#This Row],[Attendance (%)]]),AVERAGE(H857:H5855),Table1[[#This Row],[Attendance (%)]])</f>
        <v>95.81</v>
      </c>
      <c r="J857">
        <v>60.27</v>
      </c>
      <c r="K857">
        <v>75.930000000000007</v>
      </c>
      <c r="L857">
        <v>78.31</v>
      </c>
      <c r="M857" s="3">
        <f>IF(ISBLANK(Table1[[#This Row],[Assignments_Avg]]),AVERAGE(L857:L5855),Table1[[#This Row],[Assignments_Avg]])</f>
        <v>78.31</v>
      </c>
      <c r="N857">
        <v>65.38</v>
      </c>
      <c r="O857">
        <v>0.3</v>
      </c>
      <c r="P857">
        <v>89.27</v>
      </c>
      <c r="Q857">
        <v>83.44</v>
      </c>
      <c r="R857" s="2" t="s">
        <v>61</v>
      </c>
      <c r="S857" s="2" t="str">
        <f>IF(Table1[[#This Row],[Grade]]="F","Fail","Passes")</f>
        <v>Passes</v>
      </c>
      <c r="T857">
        <v>20.5</v>
      </c>
      <c r="U857" t="s">
        <v>30</v>
      </c>
      <c r="V857" t="s">
        <v>31</v>
      </c>
      <c r="W857" t="s">
        <v>69</v>
      </c>
      <c r="X857" t="str">
        <f>IF(ISBLANK(Table1[[#This Row],[Parent_Education_Level]]),"None",Table1[[#This Row],[Parent_Education_Level]])</f>
        <v>Bachelor's</v>
      </c>
      <c r="Y857" t="s">
        <v>48</v>
      </c>
      <c r="Z857">
        <v>9</v>
      </c>
      <c r="AA857">
        <v>6.5</v>
      </c>
    </row>
    <row r="858" spans="1:27" x14ac:dyDescent="0.35">
      <c r="A858" s="2" t="s">
        <v>1770</v>
      </c>
      <c r="B858" s="2" t="s">
        <v>54</v>
      </c>
      <c r="C858" s="2" t="s">
        <v>79</v>
      </c>
      <c r="D858" t="s">
        <v>1771</v>
      </c>
      <c r="E858" s="2" t="s">
        <v>27</v>
      </c>
      <c r="F858" s="2">
        <v>18</v>
      </c>
      <c r="G858" s="2" t="s">
        <v>28</v>
      </c>
      <c r="I858" s="3">
        <f>IF(ISBLANK(Table1[[#This Row],[Attendance (%)]]),AVERAGE(H858:H5856),Table1[[#This Row],[Attendance (%)]])</f>
        <v>75.445156587473008</v>
      </c>
      <c r="J858">
        <v>93.54</v>
      </c>
      <c r="K858">
        <v>98.04</v>
      </c>
      <c r="L858">
        <v>92.31</v>
      </c>
      <c r="M858" s="3">
        <f>IF(ISBLANK(Table1[[#This Row],[Assignments_Avg]]),AVERAGE(L858:L5856),Table1[[#This Row],[Assignments_Avg]])</f>
        <v>92.31</v>
      </c>
      <c r="N858">
        <v>66.430000000000007</v>
      </c>
      <c r="O858">
        <v>1.9</v>
      </c>
      <c r="P858">
        <v>90.69</v>
      </c>
      <c r="Q858">
        <v>86.09</v>
      </c>
      <c r="R858" s="2" t="s">
        <v>61</v>
      </c>
      <c r="S858" s="2" t="str">
        <f>IF(Table1[[#This Row],[Grade]]="F","Fail","Passes")</f>
        <v>Passes</v>
      </c>
      <c r="T858">
        <v>8.1999999999999993</v>
      </c>
      <c r="U858" t="s">
        <v>30</v>
      </c>
      <c r="V858" t="s">
        <v>31</v>
      </c>
      <c r="W858" t="s">
        <v>32</v>
      </c>
      <c r="X858" t="str">
        <f>IF(ISBLANK(Table1[[#This Row],[Parent_Education_Level]]),"None",Table1[[#This Row],[Parent_Education_Level]])</f>
        <v>High School</v>
      </c>
      <c r="Y858" t="s">
        <v>33</v>
      </c>
      <c r="Z858">
        <v>3</v>
      </c>
      <c r="AA858">
        <v>4.5</v>
      </c>
    </row>
    <row r="859" spans="1:27" x14ac:dyDescent="0.35">
      <c r="A859" s="2" t="s">
        <v>1772</v>
      </c>
      <c r="B859" s="2" t="s">
        <v>54</v>
      </c>
      <c r="C859" s="2" t="s">
        <v>25</v>
      </c>
      <c r="D859" t="s">
        <v>1773</v>
      </c>
      <c r="E859" s="2" t="s">
        <v>38</v>
      </c>
      <c r="F859" s="2">
        <v>21</v>
      </c>
      <c r="G859" s="2" t="s">
        <v>28</v>
      </c>
      <c r="H859">
        <v>82.14</v>
      </c>
      <c r="I859" s="3">
        <f>IF(ISBLANK(Table1[[#This Row],[Attendance (%)]]),AVERAGE(H859:H5857),Table1[[#This Row],[Attendance (%)]])</f>
        <v>82.14</v>
      </c>
      <c r="J859">
        <v>77.02</v>
      </c>
      <c r="K859">
        <v>92.62</v>
      </c>
      <c r="M859" s="3">
        <f>IF(ISBLANK(Table1[[#This Row],[Assignments_Avg]]),AVERAGE(L859:L5857),Table1[[#This Row],[Assignments_Avg]])</f>
        <v>74.803327930848141</v>
      </c>
      <c r="N859">
        <v>60.98</v>
      </c>
      <c r="O859">
        <v>2.81</v>
      </c>
      <c r="P859">
        <v>70.53</v>
      </c>
      <c r="Q859">
        <v>93.61</v>
      </c>
      <c r="R859" s="2" t="s">
        <v>77</v>
      </c>
      <c r="S859" s="2" t="str">
        <f>IF(Table1[[#This Row],[Grade]]="F","Fail","Passes")</f>
        <v>Passes</v>
      </c>
      <c r="T859">
        <v>11.4</v>
      </c>
      <c r="U859" t="s">
        <v>30</v>
      </c>
      <c r="V859" t="s">
        <v>31</v>
      </c>
      <c r="W859" t="s">
        <v>62</v>
      </c>
      <c r="X859" t="str">
        <f>IF(ISBLANK(Table1[[#This Row],[Parent_Education_Level]]),"None",Table1[[#This Row],[Parent_Education_Level]])</f>
        <v>PhD</v>
      </c>
      <c r="Y859" t="s">
        <v>48</v>
      </c>
      <c r="Z859">
        <v>9</v>
      </c>
      <c r="AA859">
        <v>5.6</v>
      </c>
    </row>
    <row r="860" spans="1:27" x14ac:dyDescent="0.35">
      <c r="A860" s="2" t="s">
        <v>1774</v>
      </c>
      <c r="B860" s="2" t="s">
        <v>71</v>
      </c>
      <c r="C860" s="2" t="s">
        <v>94</v>
      </c>
      <c r="D860" t="s">
        <v>1775</v>
      </c>
      <c r="E860" s="2" t="s">
        <v>38</v>
      </c>
      <c r="F860" s="2">
        <v>22</v>
      </c>
      <c r="G860" s="2" t="s">
        <v>57</v>
      </c>
      <c r="H860">
        <v>55.15</v>
      </c>
      <c r="I860" s="3">
        <f>IF(ISBLANK(Table1[[#This Row],[Attendance (%)]]),AVERAGE(H860:H5858),Table1[[#This Row],[Attendance (%)]])</f>
        <v>55.15</v>
      </c>
      <c r="J860">
        <v>71.64</v>
      </c>
      <c r="K860">
        <v>56.84</v>
      </c>
      <c r="L860">
        <v>84.94</v>
      </c>
      <c r="M860" s="3">
        <f>IF(ISBLANK(Table1[[#This Row],[Assignments_Avg]]),AVERAGE(L860:L5858),Table1[[#This Row],[Assignments_Avg]])</f>
        <v>84.94</v>
      </c>
      <c r="N860">
        <v>90.69</v>
      </c>
      <c r="O860">
        <v>9.25</v>
      </c>
      <c r="P860">
        <v>70.13</v>
      </c>
      <c r="Q860">
        <v>61.39</v>
      </c>
      <c r="R860" s="2" t="s">
        <v>29</v>
      </c>
      <c r="S860" s="2" t="str">
        <f>IF(Table1[[#This Row],[Grade]]="F","Fail","Passes")</f>
        <v>Fail</v>
      </c>
      <c r="T860">
        <v>24.1</v>
      </c>
      <c r="U860" t="s">
        <v>31</v>
      </c>
      <c r="V860" t="s">
        <v>31</v>
      </c>
      <c r="X860" t="str">
        <f>IF(ISBLANK(Table1[[#This Row],[Parent_Education_Level]]),"None",Table1[[#This Row],[Parent_Education_Level]])</f>
        <v>None</v>
      </c>
      <c r="Y860" t="s">
        <v>52</v>
      </c>
      <c r="Z860">
        <v>3</v>
      </c>
      <c r="AA860">
        <v>6.1</v>
      </c>
    </row>
    <row r="861" spans="1:27" x14ac:dyDescent="0.35">
      <c r="A861" s="2" t="s">
        <v>1776</v>
      </c>
      <c r="B861" s="2" t="s">
        <v>24</v>
      </c>
      <c r="C861" s="2" t="s">
        <v>55</v>
      </c>
      <c r="D861" t="s">
        <v>1777</v>
      </c>
      <c r="E861" s="2" t="s">
        <v>27</v>
      </c>
      <c r="F861" s="2">
        <v>19</v>
      </c>
      <c r="G861" s="2" t="s">
        <v>57</v>
      </c>
      <c r="H861">
        <v>95.22</v>
      </c>
      <c r="I861" s="3">
        <f>IF(ISBLANK(Table1[[#This Row],[Attendance (%)]]),AVERAGE(H861:H5859),Table1[[#This Row],[Attendance (%)]])</f>
        <v>95.22</v>
      </c>
      <c r="J861">
        <v>59.54</v>
      </c>
      <c r="K861">
        <v>70.430000000000007</v>
      </c>
      <c r="L861">
        <v>69</v>
      </c>
      <c r="M861" s="3">
        <f>IF(ISBLANK(Table1[[#This Row],[Assignments_Avg]]),AVERAGE(L861:L5859),Table1[[#This Row],[Assignments_Avg]])</f>
        <v>69</v>
      </c>
      <c r="N861">
        <v>87.35</v>
      </c>
      <c r="O861">
        <v>7.96</v>
      </c>
      <c r="P861">
        <v>97.72</v>
      </c>
      <c r="Q861">
        <v>78.239999999999995</v>
      </c>
      <c r="R861" s="2" t="s">
        <v>61</v>
      </c>
      <c r="S861" s="2" t="str">
        <f>IF(Table1[[#This Row],[Grade]]="F","Fail","Passes")</f>
        <v>Passes</v>
      </c>
      <c r="T861">
        <v>24.4</v>
      </c>
      <c r="U861" t="s">
        <v>31</v>
      </c>
      <c r="V861" t="s">
        <v>31</v>
      </c>
      <c r="W861" t="s">
        <v>32</v>
      </c>
      <c r="X861" t="str">
        <f>IF(ISBLANK(Table1[[#This Row],[Parent_Education_Level]]),"None",Table1[[#This Row],[Parent_Education_Level]])</f>
        <v>High School</v>
      </c>
      <c r="Y861" t="s">
        <v>48</v>
      </c>
      <c r="Z861">
        <v>4</v>
      </c>
      <c r="AA861">
        <v>4.9000000000000004</v>
      </c>
    </row>
    <row r="862" spans="1:27" x14ac:dyDescent="0.35">
      <c r="A862" s="2" t="s">
        <v>1778</v>
      </c>
      <c r="B862" s="2" t="s">
        <v>35</v>
      </c>
      <c r="C862" s="2" t="s">
        <v>55</v>
      </c>
      <c r="D862" t="s">
        <v>1779</v>
      </c>
      <c r="E862" s="2" t="s">
        <v>27</v>
      </c>
      <c r="F862" s="2">
        <v>21</v>
      </c>
      <c r="G862" s="2" t="s">
        <v>57</v>
      </c>
      <c r="H862">
        <v>78.430000000000007</v>
      </c>
      <c r="I862" s="3">
        <f>IF(ISBLANK(Table1[[#This Row],[Attendance (%)]]),AVERAGE(H862:H5860),Table1[[#This Row],[Attendance (%)]])</f>
        <v>78.430000000000007</v>
      </c>
      <c r="J862">
        <v>54.62</v>
      </c>
      <c r="K862">
        <v>43.38</v>
      </c>
      <c r="L862">
        <v>70.59</v>
      </c>
      <c r="M862" s="3">
        <f>IF(ISBLANK(Table1[[#This Row],[Assignments_Avg]]),AVERAGE(L862:L5860),Table1[[#This Row],[Assignments_Avg]])</f>
        <v>70.59</v>
      </c>
      <c r="N862">
        <v>80.459999999999994</v>
      </c>
      <c r="O862">
        <v>8.84</v>
      </c>
      <c r="P862">
        <v>68.31</v>
      </c>
      <c r="Q862">
        <v>80.17</v>
      </c>
      <c r="R862" s="2" t="s">
        <v>29</v>
      </c>
      <c r="S862" s="2" t="str">
        <f>IF(Table1[[#This Row],[Grade]]="F","Fail","Passes")</f>
        <v>Fail</v>
      </c>
      <c r="T862">
        <v>23.1</v>
      </c>
      <c r="U862" t="s">
        <v>31</v>
      </c>
      <c r="V862" t="s">
        <v>31</v>
      </c>
      <c r="X862" t="str">
        <f>IF(ISBLANK(Table1[[#This Row],[Parent_Education_Level]]),"None",Table1[[#This Row],[Parent_Education_Level]])</f>
        <v>None</v>
      </c>
      <c r="Y862" t="s">
        <v>48</v>
      </c>
      <c r="Z862">
        <v>3</v>
      </c>
      <c r="AA862">
        <v>6.3</v>
      </c>
    </row>
    <row r="863" spans="1:27" x14ac:dyDescent="0.35">
      <c r="A863" s="2" t="s">
        <v>1780</v>
      </c>
      <c r="B863" s="2" t="s">
        <v>120</v>
      </c>
      <c r="C863" s="2" t="s">
        <v>79</v>
      </c>
      <c r="D863" t="s">
        <v>1781</v>
      </c>
      <c r="E863" s="2" t="s">
        <v>27</v>
      </c>
      <c r="F863" s="2">
        <v>23</v>
      </c>
      <c r="G863" s="2" t="s">
        <v>57</v>
      </c>
      <c r="H863">
        <v>89.02</v>
      </c>
      <c r="I863" s="3">
        <f>IF(ISBLANK(Table1[[#This Row],[Attendance (%)]]),AVERAGE(H863:H5861),Table1[[#This Row],[Attendance (%)]])</f>
        <v>89.02</v>
      </c>
      <c r="J863">
        <v>77.44</v>
      </c>
      <c r="K863">
        <v>54.45</v>
      </c>
      <c r="L863">
        <v>67.58</v>
      </c>
      <c r="M863" s="3">
        <f>IF(ISBLANK(Table1[[#This Row],[Assignments_Avg]]),AVERAGE(L863:L5861),Table1[[#This Row],[Assignments_Avg]])</f>
        <v>67.58</v>
      </c>
      <c r="N863">
        <v>61.94</v>
      </c>
      <c r="O863">
        <v>4.4000000000000004</v>
      </c>
      <c r="P863">
        <v>54.84</v>
      </c>
      <c r="Q863">
        <v>64.64</v>
      </c>
      <c r="R863" s="2" t="s">
        <v>61</v>
      </c>
      <c r="S863" s="2" t="str">
        <f>IF(Table1[[#This Row],[Grade]]="F","Fail","Passes")</f>
        <v>Passes</v>
      </c>
      <c r="T863">
        <v>24.8</v>
      </c>
      <c r="U863" t="s">
        <v>30</v>
      </c>
      <c r="V863" t="s">
        <v>31</v>
      </c>
      <c r="X863" t="str">
        <f>IF(ISBLANK(Table1[[#This Row],[Parent_Education_Level]]),"None",Table1[[#This Row],[Parent_Education_Level]])</f>
        <v>None</v>
      </c>
      <c r="Y863" t="s">
        <v>48</v>
      </c>
      <c r="Z863">
        <v>5</v>
      </c>
      <c r="AA863">
        <v>7.5</v>
      </c>
    </row>
    <row r="864" spans="1:27" x14ac:dyDescent="0.35">
      <c r="A864" s="2" t="s">
        <v>1782</v>
      </c>
      <c r="B864" s="2" t="s">
        <v>71</v>
      </c>
      <c r="C864" s="2" t="s">
        <v>55</v>
      </c>
      <c r="D864" t="s">
        <v>1783</v>
      </c>
      <c r="E864" s="2" t="s">
        <v>38</v>
      </c>
      <c r="F864" s="2">
        <v>22</v>
      </c>
      <c r="G864" s="2" t="s">
        <v>28</v>
      </c>
      <c r="H864">
        <v>89.72</v>
      </c>
      <c r="I864" s="3">
        <f>IF(ISBLANK(Table1[[#This Row],[Attendance (%)]]),AVERAGE(H864:H5862),Table1[[#This Row],[Attendance (%)]])</f>
        <v>89.72</v>
      </c>
      <c r="J864">
        <v>66.81</v>
      </c>
      <c r="K864">
        <v>86.49</v>
      </c>
      <c r="M864" s="3">
        <f>IF(ISBLANK(Table1[[#This Row],[Assignments_Avg]]),AVERAGE(L864:L5862),Table1[[#This Row],[Assignments_Avg]])</f>
        <v>74.805248783125933</v>
      </c>
      <c r="N864">
        <v>58.59</v>
      </c>
      <c r="O864">
        <v>8.23</v>
      </c>
      <c r="P864">
        <v>57.64</v>
      </c>
      <c r="Q864">
        <v>99.4</v>
      </c>
      <c r="R864" s="2" t="s">
        <v>39</v>
      </c>
      <c r="S864" s="2" t="str">
        <f>IF(Table1[[#This Row],[Grade]]="F","Fail","Passes")</f>
        <v>Passes</v>
      </c>
      <c r="T864">
        <v>20</v>
      </c>
      <c r="U864" t="s">
        <v>31</v>
      </c>
      <c r="V864" t="s">
        <v>31</v>
      </c>
      <c r="X864" t="str">
        <f>IF(ISBLANK(Table1[[#This Row],[Parent_Education_Level]]),"None",Table1[[#This Row],[Parent_Education_Level]])</f>
        <v>None</v>
      </c>
      <c r="Y864" t="s">
        <v>52</v>
      </c>
      <c r="Z864">
        <v>4</v>
      </c>
      <c r="AA864">
        <v>6.2</v>
      </c>
    </row>
    <row r="865" spans="1:27" x14ac:dyDescent="0.35">
      <c r="A865" s="2" t="s">
        <v>1784</v>
      </c>
      <c r="B865" s="2" t="s">
        <v>71</v>
      </c>
      <c r="C865" s="2" t="s">
        <v>25</v>
      </c>
      <c r="D865" t="s">
        <v>1785</v>
      </c>
      <c r="E865" s="2" t="s">
        <v>27</v>
      </c>
      <c r="F865" s="2">
        <v>18</v>
      </c>
      <c r="G865" s="2" t="s">
        <v>28</v>
      </c>
      <c r="H865">
        <v>62.82</v>
      </c>
      <c r="I865" s="3">
        <f>IF(ISBLANK(Table1[[#This Row],[Attendance (%)]]),AVERAGE(H865:H5863),Table1[[#This Row],[Attendance (%)]])</f>
        <v>62.82</v>
      </c>
      <c r="J865">
        <v>94.63</v>
      </c>
      <c r="K865">
        <v>47.4</v>
      </c>
      <c r="L865">
        <v>86.97</v>
      </c>
      <c r="M865" s="3">
        <f>IF(ISBLANK(Table1[[#This Row],[Assignments_Avg]]),AVERAGE(L865:L5863),Table1[[#This Row],[Assignments_Avg]])</f>
        <v>86.97</v>
      </c>
      <c r="N865">
        <v>52.51</v>
      </c>
      <c r="O865">
        <v>8.5299999999999994</v>
      </c>
      <c r="P865">
        <v>85.52</v>
      </c>
      <c r="Q865">
        <v>89.28</v>
      </c>
      <c r="R865" s="2" t="s">
        <v>39</v>
      </c>
      <c r="S865" s="2" t="str">
        <f>IF(Table1[[#This Row],[Grade]]="F","Fail","Passes")</f>
        <v>Passes</v>
      </c>
      <c r="T865">
        <v>12.2</v>
      </c>
      <c r="U865" t="s">
        <v>30</v>
      </c>
      <c r="V865" t="s">
        <v>31</v>
      </c>
      <c r="W865" t="s">
        <v>47</v>
      </c>
      <c r="X865" t="str">
        <f>IF(ISBLANK(Table1[[#This Row],[Parent_Education_Level]]),"None",Table1[[#This Row],[Parent_Education_Level]])</f>
        <v>Master's</v>
      </c>
      <c r="Y865" t="s">
        <v>33</v>
      </c>
      <c r="Z865">
        <v>9</v>
      </c>
      <c r="AA865">
        <v>5.2</v>
      </c>
    </row>
    <row r="866" spans="1:27" x14ac:dyDescent="0.35">
      <c r="A866" s="2" t="s">
        <v>1786</v>
      </c>
      <c r="B866" s="2" t="s">
        <v>35</v>
      </c>
      <c r="C866" s="2" t="s">
        <v>36</v>
      </c>
      <c r="D866" t="s">
        <v>1787</v>
      </c>
      <c r="E866" s="2" t="s">
        <v>38</v>
      </c>
      <c r="F866" s="2">
        <v>19</v>
      </c>
      <c r="G866" s="2" t="s">
        <v>28</v>
      </c>
      <c r="H866">
        <v>76.459999999999994</v>
      </c>
      <c r="I866" s="3">
        <f>IF(ISBLANK(Table1[[#This Row],[Attendance (%)]]),AVERAGE(H866:H5864),Table1[[#This Row],[Attendance (%)]])</f>
        <v>76.459999999999994</v>
      </c>
      <c r="J866">
        <v>69.5</v>
      </c>
      <c r="K866">
        <v>55.46</v>
      </c>
      <c r="L866">
        <v>90.97</v>
      </c>
      <c r="M866" s="3">
        <f>IF(ISBLANK(Table1[[#This Row],[Assignments_Avg]]),AVERAGE(L866:L5864),Table1[[#This Row],[Assignments_Avg]])</f>
        <v>90.97</v>
      </c>
      <c r="N866">
        <v>52.28</v>
      </c>
      <c r="O866">
        <v>4</v>
      </c>
      <c r="P866">
        <v>69.150000000000006</v>
      </c>
      <c r="Q866">
        <v>66.06</v>
      </c>
      <c r="R866" s="2" t="s">
        <v>29</v>
      </c>
      <c r="S866" s="2" t="str">
        <f>IF(Table1[[#This Row],[Grade]]="F","Fail","Passes")</f>
        <v>Fail</v>
      </c>
      <c r="T866">
        <v>13.9</v>
      </c>
      <c r="U866" t="s">
        <v>30</v>
      </c>
      <c r="V866" t="s">
        <v>31</v>
      </c>
      <c r="W866" t="s">
        <v>40</v>
      </c>
      <c r="X866" t="str">
        <f>IF(ISBLANK(Table1[[#This Row],[Parent_Education_Level]]),"None",Table1[[#This Row],[Parent_Education_Level]])</f>
        <v>None</v>
      </c>
      <c r="Y866" t="s">
        <v>33</v>
      </c>
      <c r="Z866">
        <v>2</v>
      </c>
      <c r="AA866">
        <v>6.1</v>
      </c>
    </row>
    <row r="867" spans="1:27" x14ac:dyDescent="0.35">
      <c r="A867" s="2" t="s">
        <v>1788</v>
      </c>
      <c r="B867" s="2" t="s">
        <v>120</v>
      </c>
      <c r="C867" s="2" t="s">
        <v>25</v>
      </c>
      <c r="D867" t="s">
        <v>1789</v>
      </c>
      <c r="E867" s="2" t="s">
        <v>27</v>
      </c>
      <c r="F867" s="2">
        <v>21</v>
      </c>
      <c r="G867" s="2" t="s">
        <v>28</v>
      </c>
      <c r="H867">
        <v>98.02</v>
      </c>
      <c r="I867" s="3">
        <f>IF(ISBLANK(Table1[[#This Row],[Attendance (%)]]),AVERAGE(H867:H5865),Table1[[#This Row],[Attendance (%)]])</f>
        <v>98.02</v>
      </c>
      <c r="J867">
        <v>70.709999999999994</v>
      </c>
      <c r="K867">
        <v>96.64</v>
      </c>
      <c r="M867" s="3">
        <f>IF(ISBLANK(Table1[[#This Row],[Assignments_Avg]]),AVERAGE(L867:L5865),Table1[[#This Row],[Assignments_Avg]])</f>
        <v>74.797583874458809</v>
      </c>
      <c r="N867">
        <v>59.36</v>
      </c>
      <c r="O867">
        <v>9.94</v>
      </c>
      <c r="P867">
        <v>59.97</v>
      </c>
      <c r="Q867">
        <v>67.92</v>
      </c>
      <c r="R867" s="2" t="s">
        <v>39</v>
      </c>
      <c r="S867" s="2" t="str">
        <f>IF(Table1[[#This Row],[Grade]]="F","Fail","Passes")</f>
        <v>Passes</v>
      </c>
      <c r="T867">
        <v>17.7</v>
      </c>
      <c r="U867" t="s">
        <v>31</v>
      </c>
      <c r="V867" t="s">
        <v>31</v>
      </c>
      <c r="W867" t="s">
        <v>32</v>
      </c>
      <c r="X867" t="str">
        <f>IF(ISBLANK(Table1[[#This Row],[Parent_Education_Level]]),"None",Table1[[#This Row],[Parent_Education_Level]])</f>
        <v>High School</v>
      </c>
      <c r="Y867" t="s">
        <v>48</v>
      </c>
      <c r="Z867">
        <v>10</v>
      </c>
      <c r="AA867">
        <v>7</v>
      </c>
    </row>
    <row r="868" spans="1:27" x14ac:dyDescent="0.35">
      <c r="A868" s="2" t="s">
        <v>1790</v>
      </c>
      <c r="B868" s="2" t="s">
        <v>42</v>
      </c>
      <c r="C868" s="2" t="s">
        <v>36</v>
      </c>
      <c r="D868" t="s">
        <v>1791</v>
      </c>
      <c r="E868" s="2" t="s">
        <v>27</v>
      </c>
      <c r="F868" s="2">
        <v>19</v>
      </c>
      <c r="G868" s="2" t="s">
        <v>57</v>
      </c>
      <c r="H868">
        <v>54.48</v>
      </c>
      <c r="I868" s="3">
        <f>IF(ISBLANK(Table1[[#This Row],[Attendance (%)]]),AVERAGE(H868:H5866),Table1[[#This Row],[Attendance (%)]])</f>
        <v>54.48</v>
      </c>
      <c r="J868">
        <v>65</v>
      </c>
      <c r="K868">
        <v>89.43</v>
      </c>
      <c r="L868">
        <v>85.84</v>
      </c>
      <c r="M868" s="3">
        <f>IF(ISBLANK(Table1[[#This Row],[Assignments_Avg]]),AVERAGE(L868:L5866),Table1[[#This Row],[Assignments_Avg]])</f>
        <v>85.84</v>
      </c>
      <c r="N868">
        <v>55.03</v>
      </c>
      <c r="O868">
        <v>8.51</v>
      </c>
      <c r="P868">
        <v>90.69</v>
      </c>
      <c r="Q868">
        <v>85.91</v>
      </c>
      <c r="R868" s="2" t="s">
        <v>46</v>
      </c>
      <c r="S868" s="2" t="str">
        <f>IF(Table1[[#This Row],[Grade]]="F","Fail","Passes")</f>
        <v>Passes</v>
      </c>
      <c r="T868">
        <v>11.2</v>
      </c>
      <c r="U868" t="s">
        <v>31</v>
      </c>
      <c r="V868" t="s">
        <v>31</v>
      </c>
      <c r="W868" t="s">
        <v>32</v>
      </c>
      <c r="X868" t="str">
        <f>IF(ISBLANK(Table1[[#This Row],[Parent_Education_Level]]),"None",Table1[[#This Row],[Parent_Education_Level]])</f>
        <v>High School</v>
      </c>
      <c r="Y868" t="s">
        <v>48</v>
      </c>
      <c r="Z868">
        <v>8</v>
      </c>
      <c r="AA868">
        <v>8.6999999999999993</v>
      </c>
    </row>
    <row r="869" spans="1:27" x14ac:dyDescent="0.35">
      <c r="A869" s="2" t="s">
        <v>1792</v>
      </c>
      <c r="B869" s="2" t="s">
        <v>97</v>
      </c>
      <c r="C869" s="2" t="s">
        <v>94</v>
      </c>
      <c r="D869" t="s">
        <v>1793</v>
      </c>
      <c r="E869" s="2" t="s">
        <v>38</v>
      </c>
      <c r="F869" s="2">
        <v>22</v>
      </c>
      <c r="G869" s="2" t="s">
        <v>57</v>
      </c>
      <c r="H869">
        <v>84.15</v>
      </c>
      <c r="I869" s="3">
        <f>IF(ISBLANK(Table1[[#This Row],[Attendance (%)]]),AVERAGE(H869:H5867),Table1[[#This Row],[Attendance (%)]])</f>
        <v>84.15</v>
      </c>
      <c r="J869">
        <v>87.36</v>
      </c>
      <c r="K869">
        <v>86.91</v>
      </c>
      <c r="L869">
        <v>95.81</v>
      </c>
      <c r="M869" s="3">
        <f>IF(ISBLANK(Table1[[#This Row],[Assignments_Avg]]),AVERAGE(L869:L5867),Table1[[#This Row],[Assignments_Avg]])</f>
        <v>95.81</v>
      </c>
      <c r="N869">
        <v>77.81</v>
      </c>
      <c r="O869">
        <v>9.74</v>
      </c>
      <c r="P869">
        <v>74.430000000000007</v>
      </c>
      <c r="Q869">
        <v>50.57</v>
      </c>
      <c r="R869" s="2" t="s">
        <v>39</v>
      </c>
      <c r="S869" s="2" t="str">
        <f>IF(Table1[[#This Row],[Grade]]="F","Fail","Passes")</f>
        <v>Passes</v>
      </c>
      <c r="T869">
        <v>26.3</v>
      </c>
      <c r="U869" t="s">
        <v>30</v>
      </c>
      <c r="V869" t="s">
        <v>31</v>
      </c>
      <c r="W869" t="s">
        <v>40</v>
      </c>
      <c r="X869" t="str">
        <f>IF(ISBLANK(Table1[[#This Row],[Parent_Education_Level]]),"None",Table1[[#This Row],[Parent_Education_Level]])</f>
        <v>None</v>
      </c>
      <c r="Y869" t="s">
        <v>52</v>
      </c>
      <c r="Z869">
        <v>3</v>
      </c>
      <c r="AA869">
        <v>6.5</v>
      </c>
    </row>
    <row r="870" spans="1:27" x14ac:dyDescent="0.35">
      <c r="A870" s="2" t="s">
        <v>1794</v>
      </c>
      <c r="B870" s="2" t="s">
        <v>24</v>
      </c>
      <c r="C870" s="2" t="s">
        <v>43</v>
      </c>
      <c r="D870" t="s">
        <v>1795</v>
      </c>
      <c r="E870" s="2" t="s">
        <v>38</v>
      </c>
      <c r="F870" s="2">
        <v>20</v>
      </c>
      <c r="G870" s="2" t="s">
        <v>57</v>
      </c>
      <c r="H870">
        <v>98.11</v>
      </c>
      <c r="I870" s="3">
        <f>IF(ISBLANK(Table1[[#This Row],[Attendance (%)]]),AVERAGE(H870:H5868),Table1[[#This Row],[Attendance (%)]])</f>
        <v>98.11</v>
      </c>
      <c r="J870">
        <v>65.489999999999995</v>
      </c>
      <c r="K870">
        <v>91.87</v>
      </c>
      <c r="L870">
        <v>96.04</v>
      </c>
      <c r="M870" s="3">
        <f>IF(ISBLANK(Table1[[#This Row],[Assignments_Avg]]),AVERAGE(L870:L5868),Table1[[#This Row],[Assignments_Avg]])</f>
        <v>96.04</v>
      </c>
      <c r="N870">
        <v>67.900000000000006</v>
      </c>
      <c r="O870">
        <v>8.66</v>
      </c>
      <c r="P870">
        <v>78.38</v>
      </c>
      <c r="Q870">
        <v>73.2</v>
      </c>
      <c r="R870" s="2" t="s">
        <v>39</v>
      </c>
      <c r="S870" s="2" t="str">
        <f>IF(Table1[[#This Row],[Grade]]="F","Fail","Passes")</f>
        <v>Passes</v>
      </c>
      <c r="T870">
        <v>23.7</v>
      </c>
      <c r="U870" t="s">
        <v>30</v>
      </c>
      <c r="V870" t="s">
        <v>31</v>
      </c>
      <c r="X870" t="str">
        <f>IF(ISBLANK(Table1[[#This Row],[Parent_Education_Level]]),"None",Table1[[#This Row],[Parent_Education_Level]])</f>
        <v>None</v>
      </c>
      <c r="Y870" t="s">
        <v>33</v>
      </c>
      <c r="Z870">
        <v>9</v>
      </c>
      <c r="AA870">
        <v>8.4</v>
      </c>
    </row>
    <row r="871" spans="1:27" x14ac:dyDescent="0.35">
      <c r="A871" s="2" t="s">
        <v>1796</v>
      </c>
      <c r="B871" s="2" t="s">
        <v>97</v>
      </c>
      <c r="C871" s="2" t="s">
        <v>36</v>
      </c>
      <c r="D871" t="s">
        <v>1797</v>
      </c>
      <c r="E871" s="2" t="s">
        <v>27</v>
      </c>
      <c r="F871" s="2">
        <v>19</v>
      </c>
      <c r="G871" s="2" t="s">
        <v>45</v>
      </c>
      <c r="H871">
        <v>65.03</v>
      </c>
      <c r="I871" s="3">
        <f>IF(ISBLANK(Table1[[#This Row],[Attendance (%)]]),AVERAGE(H871:H5869),Table1[[#This Row],[Attendance (%)]])</f>
        <v>65.03</v>
      </c>
      <c r="J871">
        <v>56.16</v>
      </c>
      <c r="K871">
        <v>84.98</v>
      </c>
      <c r="L871">
        <v>85.2</v>
      </c>
      <c r="M871" s="3">
        <f>IF(ISBLANK(Table1[[#This Row],[Assignments_Avg]]),AVERAGE(L871:L5869),Table1[[#This Row],[Assignments_Avg]])</f>
        <v>85.2</v>
      </c>
      <c r="N871">
        <v>72.25</v>
      </c>
      <c r="O871">
        <v>7.76</v>
      </c>
      <c r="P871">
        <v>57.7</v>
      </c>
      <c r="Q871">
        <v>67.16</v>
      </c>
      <c r="R871" s="2" t="s">
        <v>39</v>
      </c>
      <c r="S871" s="2" t="str">
        <f>IF(Table1[[#This Row],[Grade]]="F","Fail","Passes")</f>
        <v>Passes</v>
      </c>
      <c r="T871">
        <v>29.5</v>
      </c>
      <c r="U871" t="s">
        <v>30</v>
      </c>
      <c r="V871" t="s">
        <v>31</v>
      </c>
      <c r="W871" t="s">
        <v>62</v>
      </c>
      <c r="X871" t="str">
        <f>IF(ISBLANK(Table1[[#This Row],[Parent_Education_Level]]),"None",Table1[[#This Row],[Parent_Education_Level]])</f>
        <v>PhD</v>
      </c>
      <c r="Y871" t="s">
        <v>48</v>
      </c>
      <c r="Z871">
        <v>2</v>
      </c>
      <c r="AA871">
        <v>8.9</v>
      </c>
    </row>
    <row r="872" spans="1:27" x14ac:dyDescent="0.35">
      <c r="A872" s="2" t="s">
        <v>1798</v>
      </c>
      <c r="B872" s="2" t="s">
        <v>42</v>
      </c>
      <c r="C872" s="2" t="s">
        <v>55</v>
      </c>
      <c r="D872" t="s">
        <v>1799</v>
      </c>
      <c r="E872" s="2" t="s">
        <v>27</v>
      </c>
      <c r="F872" s="2">
        <v>19</v>
      </c>
      <c r="G872" s="2" t="s">
        <v>28</v>
      </c>
      <c r="H872">
        <v>93.07</v>
      </c>
      <c r="I872" s="3">
        <f>IF(ISBLANK(Table1[[#This Row],[Attendance (%)]]),AVERAGE(H872:H5870),Table1[[#This Row],[Attendance (%)]])</f>
        <v>93.07</v>
      </c>
      <c r="J872">
        <v>91.72</v>
      </c>
      <c r="K872">
        <v>47.24</v>
      </c>
      <c r="L872">
        <v>81.849999999999994</v>
      </c>
      <c r="M872" s="3">
        <f>IF(ISBLANK(Table1[[#This Row],[Assignments_Avg]]),AVERAGE(L872:L5870),Table1[[#This Row],[Assignments_Avg]])</f>
        <v>81.849999999999994</v>
      </c>
      <c r="N872">
        <v>79.7</v>
      </c>
      <c r="O872">
        <v>9.44</v>
      </c>
      <c r="P872">
        <v>59.64</v>
      </c>
      <c r="Q872">
        <v>92.7</v>
      </c>
      <c r="R872" s="2" t="s">
        <v>39</v>
      </c>
      <c r="S872" s="2" t="str">
        <f>IF(Table1[[#This Row],[Grade]]="F","Fail","Passes")</f>
        <v>Passes</v>
      </c>
      <c r="T872">
        <v>15.4</v>
      </c>
      <c r="U872" t="s">
        <v>31</v>
      </c>
      <c r="V872" t="s">
        <v>31</v>
      </c>
      <c r="W872" t="s">
        <v>47</v>
      </c>
      <c r="X872" t="str">
        <f>IF(ISBLANK(Table1[[#This Row],[Parent_Education_Level]]),"None",Table1[[#This Row],[Parent_Education_Level]])</f>
        <v>Master's</v>
      </c>
      <c r="Y872" t="s">
        <v>33</v>
      </c>
      <c r="Z872">
        <v>7</v>
      </c>
      <c r="AA872">
        <v>6.8</v>
      </c>
    </row>
    <row r="873" spans="1:27" x14ac:dyDescent="0.35">
      <c r="A873" s="2" t="s">
        <v>1800</v>
      </c>
      <c r="B873" s="2" t="s">
        <v>59</v>
      </c>
      <c r="C873" s="2" t="s">
        <v>25</v>
      </c>
      <c r="D873" t="s">
        <v>1801</v>
      </c>
      <c r="E873" s="2" t="s">
        <v>38</v>
      </c>
      <c r="F873" s="2">
        <v>23</v>
      </c>
      <c r="G873" s="2" t="s">
        <v>57</v>
      </c>
      <c r="H873">
        <v>96.68</v>
      </c>
      <c r="I873" s="3">
        <f>IF(ISBLANK(Table1[[#This Row],[Attendance (%)]]),AVERAGE(H873:H5871),Table1[[#This Row],[Attendance (%)]])</f>
        <v>96.68</v>
      </c>
      <c r="J873">
        <v>75.81</v>
      </c>
      <c r="K873">
        <v>70.989999999999995</v>
      </c>
      <c r="L873">
        <v>76.58</v>
      </c>
      <c r="M873" s="3">
        <f>IF(ISBLANK(Table1[[#This Row],[Assignments_Avg]]),AVERAGE(L873:L5871),Table1[[#This Row],[Assignments_Avg]])</f>
        <v>76.58</v>
      </c>
      <c r="N873">
        <v>82.96</v>
      </c>
      <c r="O873">
        <v>4.2</v>
      </c>
      <c r="P873">
        <v>56.29</v>
      </c>
      <c r="Q873">
        <v>89.56</v>
      </c>
      <c r="R873" s="2" t="s">
        <v>61</v>
      </c>
      <c r="S873" s="2" t="str">
        <f>IF(Table1[[#This Row],[Grade]]="F","Fail","Passes")</f>
        <v>Passes</v>
      </c>
      <c r="T873">
        <v>26.8</v>
      </c>
      <c r="U873" t="s">
        <v>30</v>
      </c>
      <c r="V873" t="s">
        <v>31</v>
      </c>
      <c r="W873" t="s">
        <v>32</v>
      </c>
      <c r="X873" t="str">
        <f>IF(ISBLANK(Table1[[#This Row],[Parent_Education_Level]]),"None",Table1[[#This Row],[Parent_Education_Level]])</f>
        <v>High School</v>
      </c>
      <c r="Y873" t="s">
        <v>33</v>
      </c>
      <c r="Z873">
        <v>6</v>
      </c>
      <c r="AA873">
        <v>4.7</v>
      </c>
    </row>
    <row r="874" spans="1:27" x14ac:dyDescent="0.35">
      <c r="A874" s="2" t="s">
        <v>1802</v>
      </c>
      <c r="B874" s="2" t="s">
        <v>71</v>
      </c>
      <c r="C874" s="2" t="s">
        <v>94</v>
      </c>
      <c r="D874" t="s">
        <v>1803</v>
      </c>
      <c r="E874" s="2" t="s">
        <v>27</v>
      </c>
      <c r="F874" s="2">
        <v>18</v>
      </c>
      <c r="G874" s="2" t="s">
        <v>57</v>
      </c>
      <c r="H874">
        <v>87.35</v>
      </c>
      <c r="I874" s="3">
        <f>IF(ISBLANK(Table1[[#This Row],[Attendance (%)]]),AVERAGE(H874:H5872),Table1[[#This Row],[Attendance (%)]])</f>
        <v>87.35</v>
      </c>
      <c r="J874">
        <v>75.489999999999995</v>
      </c>
      <c r="K874">
        <v>66.650000000000006</v>
      </c>
      <c r="L874">
        <v>59.16</v>
      </c>
      <c r="M874" s="3">
        <f>IF(ISBLANK(Table1[[#This Row],[Assignments_Avg]]),AVERAGE(L874:L5872),Table1[[#This Row],[Assignments_Avg]])</f>
        <v>59.16</v>
      </c>
      <c r="N874">
        <v>82.41</v>
      </c>
      <c r="O874">
        <v>7.83</v>
      </c>
      <c r="P874">
        <v>75.73</v>
      </c>
      <c r="Q874">
        <v>66.599999999999994</v>
      </c>
      <c r="R874" s="2" t="s">
        <v>39</v>
      </c>
      <c r="S874" s="2" t="str">
        <f>IF(Table1[[#This Row],[Grade]]="F","Fail","Passes")</f>
        <v>Passes</v>
      </c>
      <c r="T874">
        <v>24.5</v>
      </c>
      <c r="U874" t="s">
        <v>30</v>
      </c>
      <c r="V874" t="s">
        <v>31</v>
      </c>
      <c r="W874" t="s">
        <v>47</v>
      </c>
      <c r="X874" t="str">
        <f>IF(ISBLANK(Table1[[#This Row],[Parent_Education_Level]]),"None",Table1[[#This Row],[Parent_Education_Level]])</f>
        <v>Master's</v>
      </c>
      <c r="Y874" t="s">
        <v>48</v>
      </c>
      <c r="Z874">
        <v>8</v>
      </c>
      <c r="AA874">
        <v>8.4</v>
      </c>
    </row>
    <row r="875" spans="1:27" x14ac:dyDescent="0.35">
      <c r="A875" s="2" t="s">
        <v>1804</v>
      </c>
      <c r="B875" s="2" t="s">
        <v>120</v>
      </c>
      <c r="C875" s="2" t="s">
        <v>55</v>
      </c>
      <c r="D875" t="s">
        <v>1805</v>
      </c>
      <c r="E875" s="2" t="s">
        <v>38</v>
      </c>
      <c r="F875" s="2">
        <v>22</v>
      </c>
      <c r="G875" s="2" t="s">
        <v>45</v>
      </c>
      <c r="H875">
        <v>61.57</v>
      </c>
      <c r="I875" s="3">
        <f>IF(ISBLANK(Table1[[#This Row],[Attendance (%)]]),AVERAGE(H875:H5873),Table1[[#This Row],[Attendance (%)]])</f>
        <v>61.57</v>
      </c>
      <c r="J875">
        <v>76.650000000000006</v>
      </c>
      <c r="K875">
        <v>58.67</v>
      </c>
      <c r="M875" s="3">
        <f>IF(ISBLANK(Table1[[#This Row],[Assignments_Avg]]),AVERAGE(L875:L5873),Table1[[#This Row],[Assignments_Avg]])</f>
        <v>74.78216047709401</v>
      </c>
      <c r="N875">
        <v>63.04</v>
      </c>
      <c r="O875">
        <v>2.13</v>
      </c>
      <c r="P875">
        <v>88.78</v>
      </c>
      <c r="Q875">
        <v>93.24</v>
      </c>
      <c r="R875" s="2" t="s">
        <v>39</v>
      </c>
      <c r="S875" s="2" t="str">
        <f>IF(Table1[[#This Row],[Grade]]="F","Fail","Passes")</f>
        <v>Passes</v>
      </c>
      <c r="T875">
        <v>25.8</v>
      </c>
      <c r="U875" t="s">
        <v>31</v>
      </c>
      <c r="V875" t="s">
        <v>31</v>
      </c>
      <c r="X875" t="str">
        <f>IF(ISBLANK(Table1[[#This Row],[Parent_Education_Level]]),"None",Table1[[#This Row],[Parent_Education_Level]])</f>
        <v>None</v>
      </c>
      <c r="Y875" t="s">
        <v>33</v>
      </c>
      <c r="Z875">
        <v>3</v>
      </c>
      <c r="AA875">
        <v>8.3000000000000007</v>
      </c>
    </row>
    <row r="876" spans="1:27" x14ac:dyDescent="0.35">
      <c r="A876" s="2" t="s">
        <v>1806</v>
      </c>
      <c r="B876" s="2" t="s">
        <v>71</v>
      </c>
      <c r="C876" s="2" t="s">
        <v>94</v>
      </c>
      <c r="D876" t="s">
        <v>1807</v>
      </c>
      <c r="E876" s="2" t="s">
        <v>38</v>
      </c>
      <c r="F876" s="2">
        <v>19</v>
      </c>
      <c r="G876" s="2" t="s">
        <v>45</v>
      </c>
      <c r="H876">
        <v>66.7</v>
      </c>
      <c r="I876" s="3">
        <f>IF(ISBLANK(Table1[[#This Row],[Attendance (%)]]),AVERAGE(H876:H5874),Table1[[#This Row],[Attendance (%)]])</f>
        <v>66.7</v>
      </c>
      <c r="J876">
        <v>83.13</v>
      </c>
      <c r="K876">
        <v>90.04</v>
      </c>
      <c r="L876">
        <v>74.290000000000006</v>
      </c>
      <c r="M876" s="3">
        <f>IF(ISBLANK(Table1[[#This Row],[Assignments_Avg]]),AVERAGE(L876:L5874),Table1[[#This Row],[Assignments_Avg]])</f>
        <v>74.290000000000006</v>
      </c>
      <c r="N876">
        <v>90.48</v>
      </c>
      <c r="O876">
        <v>7.33</v>
      </c>
      <c r="P876">
        <v>86.61</v>
      </c>
      <c r="Q876">
        <v>95.68</v>
      </c>
      <c r="R876" s="2" t="s">
        <v>61</v>
      </c>
      <c r="S876" s="2" t="str">
        <f>IF(Table1[[#This Row],[Grade]]="F","Fail","Passes")</f>
        <v>Passes</v>
      </c>
      <c r="T876">
        <v>22.2</v>
      </c>
      <c r="U876" t="s">
        <v>30</v>
      </c>
      <c r="V876" t="s">
        <v>31</v>
      </c>
      <c r="W876" t="s">
        <v>47</v>
      </c>
      <c r="X876" t="str">
        <f>IF(ISBLANK(Table1[[#This Row],[Parent_Education_Level]]),"None",Table1[[#This Row],[Parent_Education_Level]])</f>
        <v>Master's</v>
      </c>
      <c r="Y876" t="s">
        <v>48</v>
      </c>
      <c r="Z876">
        <v>6</v>
      </c>
      <c r="AA876">
        <v>8.3000000000000007</v>
      </c>
    </row>
    <row r="877" spans="1:27" x14ac:dyDescent="0.35">
      <c r="A877" s="2" t="s">
        <v>1808</v>
      </c>
      <c r="B877" s="2" t="s">
        <v>54</v>
      </c>
      <c r="C877" s="2" t="s">
        <v>43</v>
      </c>
      <c r="D877" t="s">
        <v>1809</v>
      </c>
      <c r="E877" s="2" t="s">
        <v>27</v>
      </c>
      <c r="F877" s="2">
        <v>22</v>
      </c>
      <c r="G877" s="2" t="s">
        <v>28</v>
      </c>
      <c r="H877">
        <v>51.79</v>
      </c>
      <c r="I877" s="3">
        <f>IF(ISBLANK(Table1[[#This Row],[Attendance (%)]]),AVERAGE(H877:H5875),Table1[[#This Row],[Attendance (%)]])</f>
        <v>51.79</v>
      </c>
      <c r="J877">
        <v>58.78</v>
      </c>
      <c r="K877">
        <v>67.849999999999994</v>
      </c>
      <c r="L877">
        <v>57.97</v>
      </c>
      <c r="M877" s="3">
        <f>IF(ISBLANK(Table1[[#This Row],[Assignments_Avg]]),AVERAGE(L877:L5875),Table1[[#This Row],[Assignments_Avg]])</f>
        <v>57.97</v>
      </c>
      <c r="N877">
        <v>95.89</v>
      </c>
      <c r="O877">
        <v>7.85</v>
      </c>
      <c r="P877">
        <v>63.06</v>
      </c>
      <c r="Q877">
        <v>77.62</v>
      </c>
      <c r="R877" s="2" t="s">
        <v>46</v>
      </c>
      <c r="S877" s="2" t="str">
        <f>IF(Table1[[#This Row],[Grade]]="F","Fail","Passes")</f>
        <v>Passes</v>
      </c>
      <c r="T877">
        <v>13.7</v>
      </c>
      <c r="U877" t="s">
        <v>30</v>
      </c>
      <c r="V877" t="s">
        <v>31</v>
      </c>
      <c r="W877" t="s">
        <v>40</v>
      </c>
      <c r="X877" t="str">
        <f>IF(ISBLANK(Table1[[#This Row],[Parent_Education_Level]]),"None",Table1[[#This Row],[Parent_Education_Level]])</f>
        <v>None</v>
      </c>
      <c r="Y877" t="s">
        <v>52</v>
      </c>
      <c r="Z877">
        <v>2</v>
      </c>
      <c r="AA877">
        <v>8.8000000000000007</v>
      </c>
    </row>
    <row r="878" spans="1:27" x14ac:dyDescent="0.35">
      <c r="A878" s="2" t="s">
        <v>1810</v>
      </c>
      <c r="B878" s="2" t="s">
        <v>71</v>
      </c>
      <c r="C878" s="2" t="s">
        <v>25</v>
      </c>
      <c r="D878" t="s">
        <v>1811</v>
      </c>
      <c r="E878" s="2" t="s">
        <v>38</v>
      </c>
      <c r="F878" s="2">
        <v>18</v>
      </c>
      <c r="G878" s="2" t="s">
        <v>28</v>
      </c>
      <c r="H878">
        <v>91.57</v>
      </c>
      <c r="I878" s="3">
        <f>IF(ISBLANK(Table1[[#This Row],[Attendance (%)]]),AVERAGE(H878:H5876),Table1[[#This Row],[Attendance (%)]])</f>
        <v>91.57</v>
      </c>
      <c r="J878">
        <v>42.03</v>
      </c>
      <c r="K878">
        <v>43.62</v>
      </c>
      <c r="L878">
        <v>78.849999999999994</v>
      </c>
      <c r="M878" s="3">
        <f>IF(ISBLANK(Table1[[#This Row],[Assignments_Avg]]),AVERAGE(L878:L5876),Table1[[#This Row],[Assignments_Avg]])</f>
        <v>78.849999999999994</v>
      </c>
      <c r="N878">
        <v>65.8</v>
      </c>
      <c r="O878">
        <v>7.17</v>
      </c>
      <c r="P878">
        <v>92.58</v>
      </c>
      <c r="Q878">
        <v>57.96</v>
      </c>
      <c r="R878" s="2" t="s">
        <v>39</v>
      </c>
      <c r="S878" s="2" t="str">
        <f>IF(Table1[[#This Row],[Grade]]="F","Fail","Passes")</f>
        <v>Passes</v>
      </c>
      <c r="T878">
        <v>11.1</v>
      </c>
      <c r="U878" t="s">
        <v>30</v>
      </c>
      <c r="V878" t="s">
        <v>31</v>
      </c>
      <c r="W878" t="s">
        <v>40</v>
      </c>
      <c r="X878" t="str">
        <f>IF(ISBLANK(Table1[[#This Row],[Parent_Education_Level]]),"None",Table1[[#This Row],[Parent_Education_Level]])</f>
        <v>None</v>
      </c>
      <c r="Y878" t="s">
        <v>33</v>
      </c>
      <c r="Z878">
        <v>10</v>
      </c>
      <c r="AA878">
        <v>5.4</v>
      </c>
    </row>
    <row r="879" spans="1:27" x14ac:dyDescent="0.35">
      <c r="A879" s="2" t="s">
        <v>1812</v>
      </c>
      <c r="B879" s="2" t="s">
        <v>71</v>
      </c>
      <c r="C879" s="2" t="s">
        <v>79</v>
      </c>
      <c r="D879" t="s">
        <v>1813</v>
      </c>
      <c r="E879" s="2" t="s">
        <v>38</v>
      </c>
      <c r="F879" s="2">
        <v>23</v>
      </c>
      <c r="G879" s="2" t="s">
        <v>57</v>
      </c>
      <c r="H879">
        <v>92.48</v>
      </c>
      <c r="I879" s="3">
        <f>IF(ISBLANK(Table1[[#This Row],[Attendance (%)]]),AVERAGE(H879:H5877),Table1[[#This Row],[Attendance (%)]])</f>
        <v>92.48</v>
      </c>
      <c r="J879">
        <v>88.64</v>
      </c>
      <c r="K879">
        <v>56.5</v>
      </c>
      <c r="L879">
        <v>82.29</v>
      </c>
      <c r="M879" s="3">
        <f>IF(ISBLANK(Table1[[#This Row],[Assignments_Avg]]),AVERAGE(L879:L5877),Table1[[#This Row],[Assignments_Avg]])</f>
        <v>82.29</v>
      </c>
      <c r="N879">
        <v>50.85</v>
      </c>
      <c r="O879">
        <v>8.5</v>
      </c>
      <c r="P879">
        <v>55.28</v>
      </c>
      <c r="Q879">
        <v>88.52</v>
      </c>
      <c r="R879" s="2" t="s">
        <v>61</v>
      </c>
      <c r="S879" s="2" t="str">
        <f>IF(Table1[[#This Row],[Grade]]="F","Fail","Passes")</f>
        <v>Passes</v>
      </c>
      <c r="T879">
        <v>11.8</v>
      </c>
      <c r="U879" t="s">
        <v>30</v>
      </c>
      <c r="V879" t="s">
        <v>30</v>
      </c>
      <c r="W879" t="s">
        <v>40</v>
      </c>
      <c r="X879" t="str">
        <f>IF(ISBLANK(Table1[[#This Row],[Parent_Education_Level]]),"None",Table1[[#This Row],[Parent_Education_Level]])</f>
        <v>None</v>
      </c>
      <c r="Y879" t="s">
        <v>52</v>
      </c>
      <c r="Z879">
        <v>10</v>
      </c>
      <c r="AA879">
        <v>5.7</v>
      </c>
    </row>
    <row r="880" spans="1:27" x14ac:dyDescent="0.35">
      <c r="A880" s="2" t="s">
        <v>1814</v>
      </c>
      <c r="B880" s="2" t="s">
        <v>42</v>
      </c>
      <c r="C880" s="2" t="s">
        <v>25</v>
      </c>
      <c r="D880" t="s">
        <v>1815</v>
      </c>
      <c r="E880" s="2" t="s">
        <v>38</v>
      </c>
      <c r="F880" s="2">
        <v>22</v>
      </c>
      <c r="G880" s="2" t="s">
        <v>51</v>
      </c>
      <c r="H880">
        <v>81.64</v>
      </c>
      <c r="I880" s="3">
        <f>IF(ISBLANK(Table1[[#This Row],[Attendance (%)]]),AVERAGE(H880:H5878),Table1[[#This Row],[Attendance (%)]])</f>
        <v>81.64</v>
      </c>
      <c r="J880">
        <v>47.73</v>
      </c>
      <c r="K880">
        <v>53.72</v>
      </c>
      <c r="L880">
        <v>76.28</v>
      </c>
      <c r="M880" s="3">
        <f>IF(ISBLANK(Table1[[#This Row],[Assignments_Avg]]),AVERAGE(L880:L5878),Table1[[#This Row],[Assignments_Avg]])</f>
        <v>76.28</v>
      </c>
      <c r="N880">
        <v>94.96</v>
      </c>
      <c r="O880">
        <v>4.13</v>
      </c>
      <c r="P880">
        <v>55.7</v>
      </c>
      <c r="Q880">
        <v>65.97</v>
      </c>
      <c r="R880" s="2" t="s">
        <v>29</v>
      </c>
      <c r="S880" s="2" t="str">
        <f>IF(Table1[[#This Row],[Grade]]="F","Fail","Passes")</f>
        <v>Fail</v>
      </c>
      <c r="T880">
        <v>19.2</v>
      </c>
      <c r="U880" t="s">
        <v>31</v>
      </c>
      <c r="V880" t="s">
        <v>31</v>
      </c>
      <c r="W880" t="s">
        <v>62</v>
      </c>
      <c r="X880" t="str">
        <f>IF(ISBLANK(Table1[[#This Row],[Parent_Education_Level]]),"None",Table1[[#This Row],[Parent_Education_Level]])</f>
        <v>PhD</v>
      </c>
      <c r="Y880" t="s">
        <v>33</v>
      </c>
      <c r="Z880">
        <v>7</v>
      </c>
      <c r="AA880">
        <v>7.4</v>
      </c>
    </row>
    <row r="881" spans="1:27" x14ac:dyDescent="0.35">
      <c r="A881" s="2" t="s">
        <v>1816</v>
      </c>
      <c r="B881" s="2" t="s">
        <v>42</v>
      </c>
      <c r="C881" s="2" t="s">
        <v>43</v>
      </c>
      <c r="D881" t="s">
        <v>1817</v>
      </c>
      <c r="E881" s="2" t="s">
        <v>27</v>
      </c>
      <c r="F881" s="2">
        <v>24</v>
      </c>
      <c r="G881" s="2" t="s">
        <v>45</v>
      </c>
      <c r="H881">
        <v>67.63</v>
      </c>
      <c r="I881" s="3">
        <f>IF(ISBLANK(Table1[[#This Row],[Attendance (%)]]),AVERAGE(H881:H5879),Table1[[#This Row],[Attendance (%)]])</f>
        <v>67.63</v>
      </c>
      <c r="J881">
        <v>83.31</v>
      </c>
      <c r="K881">
        <v>93.25</v>
      </c>
      <c r="L881">
        <v>51.82</v>
      </c>
      <c r="M881" s="3">
        <f>IF(ISBLANK(Table1[[#This Row],[Assignments_Avg]]),AVERAGE(L881:L5879),Table1[[#This Row],[Assignments_Avg]])</f>
        <v>51.82</v>
      </c>
      <c r="N881">
        <v>96.18</v>
      </c>
      <c r="O881">
        <v>5.45</v>
      </c>
      <c r="P881">
        <v>92.47</v>
      </c>
      <c r="Q881">
        <v>76.36</v>
      </c>
      <c r="R881" s="2" t="s">
        <v>77</v>
      </c>
      <c r="S881" s="2" t="str">
        <f>IF(Table1[[#This Row],[Grade]]="F","Fail","Passes")</f>
        <v>Passes</v>
      </c>
      <c r="T881">
        <v>27</v>
      </c>
      <c r="U881" t="s">
        <v>30</v>
      </c>
      <c r="V881" t="s">
        <v>31</v>
      </c>
      <c r="W881" t="s">
        <v>62</v>
      </c>
      <c r="X881" t="str">
        <f>IF(ISBLANK(Table1[[#This Row],[Parent_Education_Level]]),"None",Table1[[#This Row],[Parent_Education_Level]])</f>
        <v>PhD</v>
      </c>
      <c r="Y881" t="s">
        <v>33</v>
      </c>
      <c r="Z881">
        <v>3</v>
      </c>
      <c r="AA881">
        <v>6.8</v>
      </c>
    </row>
    <row r="882" spans="1:27" x14ac:dyDescent="0.35">
      <c r="A882" s="2" t="s">
        <v>1818</v>
      </c>
      <c r="B882" s="2" t="s">
        <v>42</v>
      </c>
      <c r="C882" s="2" t="s">
        <v>25</v>
      </c>
      <c r="D882" t="s">
        <v>1819</v>
      </c>
      <c r="E882" s="2" t="s">
        <v>38</v>
      </c>
      <c r="F882" s="2">
        <v>18</v>
      </c>
      <c r="G882" s="2" t="s">
        <v>57</v>
      </c>
      <c r="H882">
        <v>53.84</v>
      </c>
      <c r="I882" s="3">
        <f>IF(ISBLANK(Table1[[#This Row],[Attendance (%)]]),AVERAGE(H882:H5880),Table1[[#This Row],[Attendance (%)]])</f>
        <v>53.84</v>
      </c>
      <c r="J882">
        <v>44.94</v>
      </c>
      <c r="K882">
        <v>78.849999999999994</v>
      </c>
      <c r="L882">
        <v>52.89</v>
      </c>
      <c r="M882" s="3">
        <f>IF(ISBLANK(Table1[[#This Row],[Assignments_Avg]]),AVERAGE(L882:L5880),Table1[[#This Row],[Assignments_Avg]])</f>
        <v>52.89</v>
      </c>
      <c r="N882">
        <v>52.55</v>
      </c>
      <c r="O882">
        <v>0.11</v>
      </c>
      <c r="P882">
        <v>62.22</v>
      </c>
      <c r="Q882">
        <v>52.28</v>
      </c>
      <c r="R882" s="2" t="s">
        <v>77</v>
      </c>
      <c r="S882" s="2" t="str">
        <f>IF(Table1[[#This Row],[Grade]]="F","Fail","Passes")</f>
        <v>Passes</v>
      </c>
      <c r="T882">
        <v>16.2</v>
      </c>
      <c r="U882" t="s">
        <v>30</v>
      </c>
      <c r="V882" t="s">
        <v>31</v>
      </c>
      <c r="W882" t="s">
        <v>40</v>
      </c>
      <c r="X882" t="str">
        <f>IF(ISBLANK(Table1[[#This Row],[Parent_Education_Level]]),"None",Table1[[#This Row],[Parent_Education_Level]])</f>
        <v>None</v>
      </c>
      <c r="Y882" t="s">
        <v>33</v>
      </c>
      <c r="Z882">
        <v>5</v>
      </c>
      <c r="AA882">
        <v>8.3000000000000007</v>
      </c>
    </row>
    <row r="883" spans="1:27" x14ac:dyDescent="0.35">
      <c r="A883" s="2" t="s">
        <v>1820</v>
      </c>
      <c r="B883" s="2" t="s">
        <v>97</v>
      </c>
      <c r="C883" s="2" t="s">
        <v>79</v>
      </c>
      <c r="D883" t="s">
        <v>1821</v>
      </c>
      <c r="E883" s="2" t="s">
        <v>27</v>
      </c>
      <c r="F883" s="2">
        <v>18</v>
      </c>
      <c r="G883" s="2" t="s">
        <v>45</v>
      </c>
      <c r="H883">
        <v>87.65</v>
      </c>
      <c r="I883" s="3">
        <f>IF(ISBLANK(Table1[[#This Row],[Attendance (%)]]),AVERAGE(H883:H5881),Table1[[#This Row],[Attendance (%)]])</f>
        <v>87.65</v>
      </c>
      <c r="J883">
        <v>62.52</v>
      </c>
      <c r="K883">
        <v>73.62</v>
      </c>
      <c r="M883" s="3">
        <f>IF(ISBLANK(Table1[[#This Row],[Assignments_Avg]]),AVERAGE(L883:L5881),Table1[[#This Row],[Assignments_Avg]])</f>
        <v>74.795491580662599</v>
      </c>
      <c r="N883">
        <v>50.25</v>
      </c>
      <c r="O883">
        <v>1.46</v>
      </c>
      <c r="P883">
        <v>85.41</v>
      </c>
      <c r="Q883">
        <v>75</v>
      </c>
      <c r="R883" s="2" t="s">
        <v>39</v>
      </c>
      <c r="S883" s="2" t="str">
        <f>IF(Table1[[#This Row],[Grade]]="F","Fail","Passes")</f>
        <v>Passes</v>
      </c>
      <c r="T883">
        <v>20</v>
      </c>
      <c r="U883" t="s">
        <v>31</v>
      </c>
      <c r="V883" t="s">
        <v>31</v>
      </c>
      <c r="W883" t="s">
        <v>47</v>
      </c>
      <c r="X883" t="str">
        <f>IF(ISBLANK(Table1[[#This Row],[Parent_Education_Level]]),"None",Table1[[#This Row],[Parent_Education_Level]])</f>
        <v>Master's</v>
      </c>
      <c r="Y883" t="s">
        <v>33</v>
      </c>
      <c r="Z883">
        <v>3</v>
      </c>
      <c r="AA883">
        <v>5.3</v>
      </c>
    </row>
    <row r="884" spans="1:27" x14ac:dyDescent="0.35">
      <c r="A884" s="2" t="s">
        <v>1822</v>
      </c>
      <c r="B884" s="2" t="s">
        <v>54</v>
      </c>
      <c r="C884" s="2" t="s">
        <v>36</v>
      </c>
      <c r="D884" t="s">
        <v>1823</v>
      </c>
      <c r="E884" s="2" t="s">
        <v>27</v>
      </c>
      <c r="F884" s="2">
        <v>21</v>
      </c>
      <c r="G884" s="2" t="s">
        <v>45</v>
      </c>
      <c r="H884">
        <v>86.33</v>
      </c>
      <c r="I884" s="3">
        <f>IF(ISBLANK(Table1[[#This Row],[Attendance (%)]]),AVERAGE(H884:H5882),Table1[[#This Row],[Attendance (%)]])</f>
        <v>86.33</v>
      </c>
      <c r="J884">
        <v>43.78</v>
      </c>
      <c r="K884">
        <v>70.400000000000006</v>
      </c>
      <c r="L884">
        <v>57.68</v>
      </c>
      <c r="M884" s="3">
        <f>IF(ISBLANK(Table1[[#This Row],[Assignments_Avg]]),AVERAGE(L884:L5882),Table1[[#This Row],[Assignments_Avg]])</f>
        <v>57.68</v>
      </c>
      <c r="N884">
        <v>90.82</v>
      </c>
      <c r="O884">
        <v>6.44</v>
      </c>
      <c r="P884">
        <v>50.45</v>
      </c>
      <c r="Q884">
        <v>69.010000000000005</v>
      </c>
      <c r="R884" s="2" t="s">
        <v>39</v>
      </c>
      <c r="S884" s="2" t="str">
        <f>IF(Table1[[#This Row],[Grade]]="F","Fail","Passes")</f>
        <v>Passes</v>
      </c>
      <c r="T884">
        <v>23.3</v>
      </c>
      <c r="U884" t="s">
        <v>30</v>
      </c>
      <c r="V884" t="s">
        <v>31</v>
      </c>
      <c r="W884" t="s">
        <v>40</v>
      </c>
      <c r="X884" t="str">
        <f>IF(ISBLANK(Table1[[#This Row],[Parent_Education_Level]]),"None",Table1[[#This Row],[Parent_Education_Level]])</f>
        <v>None</v>
      </c>
      <c r="Y884" t="s">
        <v>33</v>
      </c>
      <c r="Z884">
        <v>10</v>
      </c>
      <c r="AA884">
        <v>7.3</v>
      </c>
    </row>
    <row r="885" spans="1:27" x14ac:dyDescent="0.35">
      <c r="A885" s="2" t="s">
        <v>1824</v>
      </c>
      <c r="B885" s="2" t="s">
        <v>59</v>
      </c>
      <c r="C885" s="2" t="s">
        <v>94</v>
      </c>
      <c r="D885" t="s">
        <v>1825</v>
      </c>
      <c r="E885" s="2" t="s">
        <v>27</v>
      </c>
      <c r="F885" s="2">
        <v>23</v>
      </c>
      <c r="G885" s="2" t="s">
        <v>57</v>
      </c>
      <c r="H885">
        <v>95.63</v>
      </c>
      <c r="I885" s="3">
        <f>IF(ISBLANK(Table1[[#This Row],[Attendance (%)]]),AVERAGE(H885:H5883),Table1[[#This Row],[Attendance (%)]])</f>
        <v>95.63</v>
      </c>
      <c r="J885">
        <v>71.33</v>
      </c>
      <c r="K885">
        <v>79.010000000000005</v>
      </c>
      <c r="L885">
        <v>99.49</v>
      </c>
      <c r="M885" s="3">
        <f>IF(ISBLANK(Table1[[#This Row],[Assignments_Avg]]),AVERAGE(L885:L5883),Table1[[#This Row],[Assignments_Avg]])</f>
        <v>99.49</v>
      </c>
      <c r="N885">
        <v>65.069999999999993</v>
      </c>
      <c r="O885">
        <v>5.62</v>
      </c>
      <c r="P885">
        <v>54.68</v>
      </c>
      <c r="Q885">
        <v>84.3</v>
      </c>
      <c r="R885" s="2" t="s">
        <v>61</v>
      </c>
      <c r="S885" s="2" t="str">
        <f>IF(Table1[[#This Row],[Grade]]="F","Fail","Passes")</f>
        <v>Passes</v>
      </c>
      <c r="T885">
        <v>26.4</v>
      </c>
      <c r="U885" t="s">
        <v>31</v>
      </c>
      <c r="V885" t="s">
        <v>31</v>
      </c>
      <c r="W885" t="s">
        <v>40</v>
      </c>
      <c r="X885" t="str">
        <f>IF(ISBLANK(Table1[[#This Row],[Parent_Education_Level]]),"None",Table1[[#This Row],[Parent_Education_Level]])</f>
        <v>None</v>
      </c>
      <c r="Y885" t="s">
        <v>33</v>
      </c>
      <c r="Z885">
        <v>1</v>
      </c>
      <c r="AA885">
        <v>8.6999999999999993</v>
      </c>
    </row>
    <row r="886" spans="1:27" x14ac:dyDescent="0.35">
      <c r="A886" s="2" t="s">
        <v>1826</v>
      </c>
      <c r="B886" s="2" t="s">
        <v>59</v>
      </c>
      <c r="C886" s="2" t="s">
        <v>79</v>
      </c>
      <c r="D886" t="s">
        <v>1827</v>
      </c>
      <c r="E886" s="2" t="s">
        <v>38</v>
      </c>
      <c r="F886" s="2">
        <v>23</v>
      </c>
      <c r="G886" s="2" t="s">
        <v>28</v>
      </c>
      <c r="H886">
        <v>86.53</v>
      </c>
      <c r="I886" s="3">
        <f>IF(ISBLANK(Table1[[#This Row],[Attendance (%)]]),AVERAGE(H886:H5884),Table1[[#This Row],[Attendance (%)]])</f>
        <v>86.53</v>
      </c>
      <c r="J886">
        <v>79.19</v>
      </c>
      <c r="K886">
        <v>85.29</v>
      </c>
      <c r="L886">
        <v>67.22</v>
      </c>
      <c r="M886" s="3">
        <f>IF(ISBLANK(Table1[[#This Row],[Assignments_Avg]]),AVERAGE(L886:L5884),Table1[[#This Row],[Assignments_Avg]])</f>
        <v>67.22</v>
      </c>
      <c r="N886">
        <v>95.73</v>
      </c>
      <c r="O886">
        <v>1.97</v>
      </c>
      <c r="P886">
        <v>80.459999999999994</v>
      </c>
      <c r="Q886">
        <v>52.04</v>
      </c>
      <c r="R886" s="2" t="s">
        <v>39</v>
      </c>
      <c r="S886" s="2" t="str">
        <f>IF(Table1[[#This Row],[Grade]]="F","Fail","Passes")</f>
        <v>Passes</v>
      </c>
      <c r="T886">
        <v>21.2</v>
      </c>
      <c r="U886" t="s">
        <v>30</v>
      </c>
      <c r="V886" t="s">
        <v>30</v>
      </c>
      <c r="W886" t="s">
        <v>69</v>
      </c>
      <c r="X886" t="str">
        <f>IF(ISBLANK(Table1[[#This Row],[Parent_Education_Level]]),"None",Table1[[#This Row],[Parent_Education_Level]])</f>
        <v>Bachelor's</v>
      </c>
      <c r="Y886" t="s">
        <v>33</v>
      </c>
      <c r="Z886">
        <v>1</v>
      </c>
      <c r="AA886">
        <v>5.0999999999999996</v>
      </c>
    </row>
    <row r="887" spans="1:27" x14ac:dyDescent="0.35">
      <c r="A887" s="2" t="s">
        <v>1828</v>
      </c>
      <c r="B887" s="2" t="s">
        <v>42</v>
      </c>
      <c r="C887" s="2" t="s">
        <v>55</v>
      </c>
      <c r="D887" t="s">
        <v>1829</v>
      </c>
      <c r="E887" s="2" t="s">
        <v>38</v>
      </c>
      <c r="F887" s="2">
        <v>24</v>
      </c>
      <c r="G887" s="2" t="s">
        <v>57</v>
      </c>
      <c r="H887">
        <v>91.43</v>
      </c>
      <c r="I887" s="3">
        <f>IF(ISBLANK(Table1[[#This Row],[Attendance (%)]]),AVERAGE(H887:H5885),Table1[[#This Row],[Attendance (%)]])</f>
        <v>91.43</v>
      </c>
      <c r="J887">
        <v>50.29</v>
      </c>
      <c r="K887">
        <v>73.260000000000005</v>
      </c>
      <c r="L887">
        <v>64.599999999999994</v>
      </c>
      <c r="M887" s="3">
        <f>IF(ISBLANK(Table1[[#This Row],[Assignments_Avg]]),AVERAGE(L887:L5885),Table1[[#This Row],[Assignments_Avg]])</f>
        <v>64.599999999999994</v>
      </c>
      <c r="N887">
        <v>60.84</v>
      </c>
      <c r="O887">
        <v>2.4300000000000002</v>
      </c>
      <c r="P887">
        <v>59.12</v>
      </c>
      <c r="Q887">
        <v>81.25</v>
      </c>
      <c r="R887" s="2" t="s">
        <v>61</v>
      </c>
      <c r="S887" s="2" t="str">
        <f>IF(Table1[[#This Row],[Grade]]="F","Fail","Passes")</f>
        <v>Passes</v>
      </c>
      <c r="T887">
        <v>20.7</v>
      </c>
      <c r="U887" t="s">
        <v>31</v>
      </c>
      <c r="V887" t="s">
        <v>31</v>
      </c>
      <c r="X887" t="str">
        <f>IF(ISBLANK(Table1[[#This Row],[Parent_Education_Level]]),"None",Table1[[#This Row],[Parent_Education_Level]])</f>
        <v>None</v>
      </c>
      <c r="Y887" t="s">
        <v>52</v>
      </c>
      <c r="Z887">
        <v>10</v>
      </c>
      <c r="AA887">
        <v>5.5</v>
      </c>
    </row>
    <row r="888" spans="1:27" x14ac:dyDescent="0.35">
      <c r="A888" s="2" t="s">
        <v>1830</v>
      </c>
      <c r="B888" s="2" t="s">
        <v>120</v>
      </c>
      <c r="C888" s="2" t="s">
        <v>43</v>
      </c>
      <c r="D888" t="s">
        <v>1831</v>
      </c>
      <c r="E888" s="2" t="s">
        <v>27</v>
      </c>
      <c r="F888" s="2">
        <v>22</v>
      </c>
      <c r="G888" s="2" t="s">
        <v>57</v>
      </c>
      <c r="H888">
        <v>87.3</v>
      </c>
      <c r="I888" s="3">
        <f>IF(ISBLANK(Table1[[#This Row],[Attendance (%)]]),AVERAGE(H888:H5886),Table1[[#This Row],[Attendance (%)]])</f>
        <v>87.3</v>
      </c>
      <c r="J888">
        <v>62.3</v>
      </c>
      <c r="K888">
        <v>96.3</v>
      </c>
      <c r="L888">
        <v>52.61</v>
      </c>
      <c r="M888" s="3">
        <f>IF(ISBLANK(Table1[[#This Row],[Assignments_Avg]]),AVERAGE(L888:L5886),Table1[[#This Row],[Assignments_Avg]])</f>
        <v>52.61</v>
      </c>
      <c r="N888">
        <v>93.06</v>
      </c>
      <c r="O888">
        <v>3.44</v>
      </c>
      <c r="P888">
        <v>51.41</v>
      </c>
      <c r="Q888">
        <v>88.6</v>
      </c>
      <c r="R888" s="2" t="s">
        <v>39</v>
      </c>
      <c r="S888" s="2" t="str">
        <f>IF(Table1[[#This Row],[Grade]]="F","Fail","Passes")</f>
        <v>Passes</v>
      </c>
      <c r="T888">
        <v>29.7</v>
      </c>
      <c r="U888" t="s">
        <v>30</v>
      </c>
      <c r="V888" t="s">
        <v>31</v>
      </c>
      <c r="W888" t="s">
        <v>62</v>
      </c>
      <c r="X888" t="str">
        <f>IF(ISBLANK(Table1[[#This Row],[Parent_Education_Level]]),"None",Table1[[#This Row],[Parent_Education_Level]])</f>
        <v>PhD</v>
      </c>
      <c r="Y888" t="s">
        <v>33</v>
      </c>
      <c r="Z888">
        <v>4</v>
      </c>
      <c r="AA888">
        <v>6</v>
      </c>
    </row>
    <row r="889" spans="1:27" x14ac:dyDescent="0.35">
      <c r="A889" s="2" t="s">
        <v>1832</v>
      </c>
      <c r="B889" s="2" t="s">
        <v>97</v>
      </c>
      <c r="C889" s="2" t="s">
        <v>36</v>
      </c>
      <c r="D889" t="s">
        <v>1833</v>
      </c>
      <c r="E889" s="2" t="s">
        <v>27</v>
      </c>
      <c r="F889" s="2">
        <v>20</v>
      </c>
      <c r="G889" s="2" t="s">
        <v>45</v>
      </c>
      <c r="H889">
        <v>81.53</v>
      </c>
      <c r="I889" s="3">
        <f>IF(ISBLANK(Table1[[#This Row],[Attendance (%)]]),AVERAGE(H889:H5887),Table1[[#This Row],[Attendance (%)]])</f>
        <v>81.53</v>
      </c>
      <c r="J889">
        <v>95.81</v>
      </c>
      <c r="K889">
        <v>98.61</v>
      </c>
      <c r="L889">
        <v>81.77</v>
      </c>
      <c r="M889" s="3">
        <f>IF(ISBLANK(Table1[[#This Row],[Assignments_Avg]]),AVERAGE(L889:L5887),Table1[[#This Row],[Assignments_Avg]])</f>
        <v>81.77</v>
      </c>
      <c r="N889">
        <v>53.43</v>
      </c>
      <c r="O889">
        <v>7.16</v>
      </c>
      <c r="P889">
        <v>73.349999999999994</v>
      </c>
      <c r="Q889">
        <v>50.64</v>
      </c>
      <c r="R889" s="2" t="s">
        <v>39</v>
      </c>
      <c r="S889" s="2" t="str">
        <f>IF(Table1[[#This Row],[Grade]]="F","Fail","Passes")</f>
        <v>Passes</v>
      </c>
      <c r="T889">
        <v>26.6</v>
      </c>
      <c r="U889" t="s">
        <v>30</v>
      </c>
      <c r="V889" t="s">
        <v>31</v>
      </c>
      <c r="W889" t="s">
        <v>40</v>
      </c>
      <c r="X889" t="str">
        <f>IF(ISBLANK(Table1[[#This Row],[Parent_Education_Level]]),"None",Table1[[#This Row],[Parent_Education_Level]])</f>
        <v>None</v>
      </c>
      <c r="Y889" t="s">
        <v>52</v>
      </c>
      <c r="Z889">
        <v>5</v>
      </c>
      <c r="AA889">
        <v>4.4000000000000004</v>
      </c>
    </row>
    <row r="890" spans="1:27" x14ac:dyDescent="0.35">
      <c r="A890" s="2" t="s">
        <v>1834</v>
      </c>
      <c r="B890" s="2" t="s">
        <v>35</v>
      </c>
      <c r="C890" s="2" t="s">
        <v>55</v>
      </c>
      <c r="D890" t="s">
        <v>1835</v>
      </c>
      <c r="E890" s="2" t="s">
        <v>38</v>
      </c>
      <c r="F890" s="2">
        <v>24</v>
      </c>
      <c r="G890" s="2" t="s">
        <v>57</v>
      </c>
      <c r="H890">
        <v>71.349999999999994</v>
      </c>
      <c r="I890" s="3">
        <f>IF(ISBLANK(Table1[[#This Row],[Attendance (%)]]),AVERAGE(H890:H5888),Table1[[#This Row],[Attendance (%)]])</f>
        <v>71.349999999999994</v>
      </c>
      <c r="J890">
        <v>66.540000000000006</v>
      </c>
      <c r="K890">
        <v>99.72</v>
      </c>
      <c r="L890">
        <v>82.61</v>
      </c>
      <c r="M890" s="3">
        <f>IF(ISBLANK(Table1[[#This Row],[Assignments_Avg]]),AVERAGE(L890:L5888),Table1[[#This Row],[Assignments_Avg]])</f>
        <v>82.61</v>
      </c>
      <c r="N890">
        <v>63.03</v>
      </c>
      <c r="O890">
        <v>6.1</v>
      </c>
      <c r="P890">
        <v>66.53</v>
      </c>
      <c r="Q890">
        <v>87.5</v>
      </c>
      <c r="R890" s="2" t="s">
        <v>39</v>
      </c>
      <c r="S890" s="2" t="str">
        <f>IF(Table1[[#This Row],[Grade]]="F","Fail","Passes")</f>
        <v>Passes</v>
      </c>
      <c r="T890">
        <v>23.3</v>
      </c>
      <c r="U890" t="s">
        <v>30</v>
      </c>
      <c r="V890" t="s">
        <v>31</v>
      </c>
      <c r="W890" t="s">
        <v>40</v>
      </c>
      <c r="X890" t="str">
        <f>IF(ISBLANK(Table1[[#This Row],[Parent_Education_Level]]),"None",Table1[[#This Row],[Parent_Education_Level]])</f>
        <v>None</v>
      </c>
      <c r="Y890" t="s">
        <v>52</v>
      </c>
      <c r="Z890">
        <v>1</v>
      </c>
      <c r="AA890">
        <v>4.9000000000000004</v>
      </c>
    </row>
    <row r="891" spans="1:27" x14ac:dyDescent="0.35">
      <c r="A891" s="2" t="s">
        <v>1836</v>
      </c>
      <c r="B891" s="2" t="s">
        <v>120</v>
      </c>
      <c r="C891" s="2" t="s">
        <v>55</v>
      </c>
      <c r="D891" t="s">
        <v>1837</v>
      </c>
      <c r="E891" s="2" t="s">
        <v>27</v>
      </c>
      <c r="F891" s="2">
        <v>21</v>
      </c>
      <c r="G891" s="2" t="s">
        <v>45</v>
      </c>
      <c r="H891">
        <v>95.11</v>
      </c>
      <c r="I891" s="3">
        <f>IF(ISBLANK(Table1[[#This Row],[Attendance (%)]]),AVERAGE(H891:H5889),Table1[[#This Row],[Attendance (%)]])</f>
        <v>95.11</v>
      </c>
      <c r="J891">
        <v>88.15</v>
      </c>
      <c r="K891">
        <v>80.16</v>
      </c>
      <c r="L891">
        <v>58.77</v>
      </c>
      <c r="M891" s="3">
        <f>IF(ISBLANK(Table1[[#This Row],[Assignments_Avg]]),AVERAGE(L891:L5889),Table1[[#This Row],[Assignments_Avg]])</f>
        <v>58.77</v>
      </c>
      <c r="N891">
        <v>98.66</v>
      </c>
      <c r="O891">
        <v>0.7</v>
      </c>
      <c r="P891">
        <v>90.11</v>
      </c>
      <c r="Q891">
        <v>56.51</v>
      </c>
      <c r="R891" s="2" t="s">
        <v>39</v>
      </c>
      <c r="S891" s="2" t="str">
        <f>IF(Table1[[#This Row],[Grade]]="F","Fail","Passes")</f>
        <v>Passes</v>
      </c>
      <c r="T891">
        <v>25.8</v>
      </c>
      <c r="U891" t="s">
        <v>31</v>
      </c>
      <c r="V891" t="s">
        <v>31</v>
      </c>
      <c r="W891" t="s">
        <v>69</v>
      </c>
      <c r="X891" t="str">
        <f>IF(ISBLANK(Table1[[#This Row],[Parent_Education_Level]]),"None",Table1[[#This Row],[Parent_Education_Level]])</f>
        <v>Bachelor's</v>
      </c>
      <c r="Y891" t="s">
        <v>33</v>
      </c>
      <c r="Z891">
        <v>10</v>
      </c>
      <c r="AA891">
        <v>5.9</v>
      </c>
    </row>
    <row r="892" spans="1:27" x14ac:dyDescent="0.35">
      <c r="A892" s="2" t="s">
        <v>1838</v>
      </c>
      <c r="B892" s="2" t="s">
        <v>24</v>
      </c>
      <c r="C892" s="2" t="s">
        <v>43</v>
      </c>
      <c r="D892" t="s">
        <v>1839</v>
      </c>
      <c r="E892" s="2" t="s">
        <v>27</v>
      </c>
      <c r="F892" s="2">
        <v>23</v>
      </c>
      <c r="G892" s="2" t="s">
        <v>51</v>
      </c>
      <c r="I892" s="3">
        <f>IF(ISBLANK(Table1[[#This Row],[Attendance (%)]]),AVERAGE(H892:H5890),Table1[[#This Row],[Attendance (%)]])</f>
        <v>75.399871969490604</v>
      </c>
      <c r="J892">
        <v>95.63</v>
      </c>
      <c r="K892">
        <v>95.96</v>
      </c>
      <c r="L892">
        <v>95.96</v>
      </c>
      <c r="M892" s="3">
        <f>IF(ISBLANK(Table1[[#This Row],[Assignments_Avg]]),AVERAGE(L892:L5890),Table1[[#This Row],[Assignments_Avg]])</f>
        <v>95.96</v>
      </c>
      <c r="N892">
        <v>61.56</v>
      </c>
      <c r="O892">
        <v>7.6</v>
      </c>
      <c r="P892">
        <v>90.94</v>
      </c>
      <c r="Q892">
        <v>84.9</v>
      </c>
      <c r="R892" s="2" t="s">
        <v>39</v>
      </c>
      <c r="S892" s="2" t="str">
        <f>IF(Table1[[#This Row],[Grade]]="F","Fail","Passes")</f>
        <v>Passes</v>
      </c>
      <c r="T892">
        <v>30</v>
      </c>
      <c r="U892" t="s">
        <v>30</v>
      </c>
      <c r="V892" t="s">
        <v>30</v>
      </c>
      <c r="X892" t="str">
        <f>IF(ISBLANK(Table1[[#This Row],[Parent_Education_Level]]),"None",Table1[[#This Row],[Parent_Education_Level]])</f>
        <v>None</v>
      </c>
      <c r="Y892" t="s">
        <v>52</v>
      </c>
      <c r="Z892">
        <v>3</v>
      </c>
      <c r="AA892">
        <v>4.4000000000000004</v>
      </c>
    </row>
    <row r="893" spans="1:27" x14ac:dyDescent="0.35">
      <c r="A893" s="2" t="s">
        <v>1840</v>
      </c>
      <c r="B893" s="2" t="s">
        <v>24</v>
      </c>
      <c r="C893" s="2" t="s">
        <v>36</v>
      </c>
      <c r="D893" t="s">
        <v>1841</v>
      </c>
      <c r="E893" s="2" t="s">
        <v>38</v>
      </c>
      <c r="F893" s="2">
        <v>18</v>
      </c>
      <c r="G893" s="2" t="s">
        <v>57</v>
      </c>
      <c r="H893">
        <v>69.92</v>
      </c>
      <c r="I893" s="3">
        <f>IF(ISBLANK(Table1[[#This Row],[Attendance (%)]]),AVERAGE(H893:H5891),Table1[[#This Row],[Attendance (%)]])</f>
        <v>69.92</v>
      </c>
      <c r="J893">
        <v>98.46</v>
      </c>
      <c r="K893">
        <v>64.27</v>
      </c>
      <c r="L893">
        <v>90.02</v>
      </c>
      <c r="M893" s="3">
        <f>IF(ISBLANK(Table1[[#This Row],[Assignments_Avg]]),AVERAGE(L893:L5891),Table1[[#This Row],[Assignments_Avg]])</f>
        <v>90.02</v>
      </c>
      <c r="N893">
        <v>56.65</v>
      </c>
      <c r="O893">
        <v>2.63</v>
      </c>
      <c r="P893">
        <v>80.72</v>
      </c>
      <c r="Q893">
        <v>72.760000000000005</v>
      </c>
      <c r="R893" s="2" t="s">
        <v>61</v>
      </c>
      <c r="S893" s="2" t="str">
        <f>IF(Table1[[#This Row],[Grade]]="F","Fail","Passes")</f>
        <v>Passes</v>
      </c>
      <c r="T893">
        <v>17.600000000000001</v>
      </c>
      <c r="U893" t="s">
        <v>30</v>
      </c>
      <c r="V893" t="s">
        <v>31</v>
      </c>
      <c r="X893" t="str">
        <f>IF(ISBLANK(Table1[[#This Row],[Parent_Education_Level]]),"None",Table1[[#This Row],[Parent_Education_Level]])</f>
        <v>None</v>
      </c>
      <c r="Y893" t="s">
        <v>33</v>
      </c>
      <c r="Z893">
        <v>3</v>
      </c>
      <c r="AA893">
        <v>5.8</v>
      </c>
    </row>
    <row r="894" spans="1:27" x14ac:dyDescent="0.35">
      <c r="A894" s="2" t="s">
        <v>1842</v>
      </c>
      <c r="B894" s="2" t="s">
        <v>120</v>
      </c>
      <c r="C894" s="2" t="s">
        <v>55</v>
      </c>
      <c r="D894" t="s">
        <v>1843</v>
      </c>
      <c r="E894" s="2" t="s">
        <v>27</v>
      </c>
      <c r="F894" s="2">
        <v>23</v>
      </c>
      <c r="G894" s="2" t="s">
        <v>28</v>
      </c>
      <c r="H894">
        <v>54.17</v>
      </c>
      <c r="I894" s="3">
        <f>IF(ISBLANK(Table1[[#This Row],[Attendance (%)]]),AVERAGE(H894:H5892),Table1[[#This Row],[Attendance (%)]])</f>
        <v>54.17</v>
      </c>
      <c r="J894">
        <v>93.9</v>
      </c>
      <c r="K894">
        <v>91.58</v>
      </c>
      <c r="L894">
        <v>61.52</v>
      </c>
      <c r="M894" s="3">
        <f>IF(ISBLANK(Table1[[#This Row],[Assignments_Avg]]),AVERAGE(L894:L5892),Table1[[#This Row],[Assignments_Avg]])</f>
        <v>61.52</v>
      </c>
      <c r="N894">
        <v>92.85</v>
      </c>
      <c r="O894">
        <v>6.72</v>
      </c>
      <c r="P894">
        <v>64.650000000000006</v>
      </c>
      <c r="Q894">
        <v>77.599999999999994</v>
      </c>
      <c r="R894" s="2" t="s">
        <v>29</v>
      </c>
      <c r="S894" s="2" t="str">
        <f>IF(Table1[[#This Row],[Grade]]="F","Fail","Passes")</f>
        <v>Fail</v>
      </c>
      <c r="T894">
        <v>22.6</v>
      </c>
      <c r="U894" t="s">
        <v>31</v>
      </c>
      <c r="V894" t="s">
        <v>31</v>
      </c>
      <c r="W894" t="s">
        <v>62</v>
      </c>
      <c r="X894" t="str">
        <f>IF(ISBLANK(Table1[[#This Row],[Parent_Education_Level]]),"None",Table1[[#This Row],[Parent_Education_Level]])</f>
        <v>PhD</v>
      </c>
      <c r="Y894" t="s">
        <v>52</v>
      </c>
      <c r="Z894">
        <v>2</v>
      </c>
      <c r="AA894">
        <v>5.2</v>
      </c>
    </row>
    <row r="895" spans="1:27" x14ac:dyDescent="0.35">
      <c r="A895" s="2" t="s">
        <v>1844</v>
      </c>
      <c r="B895" s="2" t="s">
        <v>42</v>
      </c>
      <c r="C895" s="2" t="s">
        <v>55</v>
      </c>
      <c r="D895" t="s">
        <v>1845</v>
      </c>
      <c r="E895" s="2" t="s">
        <v>38</v>
      </c>
      <c r="F895" s="2">
        <v>24</v>
      </c>
      <c r="G895" s="2" t="s">
        <v>45</v>
      </c>
      <c r="I895" s="3">
        <f>IF(ISBLANK(Table1[[#This Row],[Attendance (%)]]),AVERAGE(H895:H5893),Table1[[#This Row],[Attendance (%)]])</f>
        <v>75.407151812482951</v>
      </c>
      <c r="J895">
        <v>59.04</v>
      </c>
      <c r="K895">
        <v>94.55</v>
      </c>
      <c r="L895">
        <v>74.290000000000006</v>
      </c>
      <c r="M895" s="3">
        <f>IF(ISBLANK(Table1[[#This Row],[Assignments_Avg]]),AVERAGE(L895:L5893),Table1[[#This Row],[Assignments_Avg]])</f>
        <v>74.290000000000006</v>
      </c>
      <c r="N895">
        <v>55.89</v>
      </c>
      <c r="O895">
        <v>1.23</v>
      </c>
      <c r="P895">
        <v>73.08</v>
      </c>
      <c r="Q895">
        <v>66.87</v>
      </c>
      <c r="R895" s="2" t="s">
        <v>61</v>
      </c>
      <c r="S895" s="2" t="str">
        <f>IF(Table1[[#This Row],[Grade]]="F","Fail","Passes")</f>
        <v>Passes</v>
      </c>
      <c r="T895">
        <v>25.3</v>
      </c>
      <c r="U895" t="s">
        <v>30</v>
      </c>
      <c r="V895" t="s">
        <v>31</v>
      </c>
      <c r="X895" t="str">
        <f>IF(ISBLANK(Table1[[#This Row],[Parent_Education_Level]]),"None",Table1[[#This Row],[Parent_Education_Level]])</f>
        <v>None</v>
      </c>
      <c r="Y895" t="s">
        <v>48</v>
      </c>
      <c r="Z895">
        <v>6</v>
      </c>
      <c r="AA895">
        <v>8.3000000000000007</v>
      </c>
    </row>
    <row r="896" spans="1:27" x14ac:dyDescent="0.35">
      <c r="A896" s="2" t="s">
        <v>1846</v>
      </c>
      <c r="B896" s="2" t="s">
        <v>35</v>
      </c>
      <c r="C896" s="2" t="s">
        <v>36</v>
      </c>
      <c r="D896" t="s">
        <v>1847</v>
      </c>
      <c r="E896" s="2" t="s">
        <v>38</v>
      </c>
      <c r="F896" s="2">
        <v>20</v>
      </c>
      <c r="G896" s="2" t="s">
        <v>45</v>
      </c>
      <c r="H896">
        <v>77.19</v>
      </c>
      <c r="I896" s="3">
        <f>IF(ISBLANK(Table1[[#This Row],[Attendance (%)]]),AVERAGE(H896:H5894),Table1[[#This Row],[Attendance (%)]])</f>
        <v>77.19</v>
      </c>
      <c r="J896">
        <v>97.75</v>
      </c>
      <c r="K896">
        <v>94.25</v>
      </c>
      <c r="L896">
        <v>72.92</v>
      </c>
      <c r="M896" s="3">
        <f>IF(ISBLANK(Table1[[#This Row],[Assignments_Avg]]),AVERAGE(L896:L5894),Table1[[#This Row],[Assignments_Avg]])</f>
        <v>72.92</v>
      </c>
      <c r="N896">
        <v>54.87</v>
      </c>
      <c r="O896">
        <v>9.98</v>
      </c>
      <c r="P896">
        <v>85.11</v>
      </c>
      <c r="Q896">
        <v>62.27</v>
      </c>
      <c r="R896" s="2" t="s">
        <v>46</v>
      </c>
      <c r="S896" s="2" t="str">
        <f>IF(Table1[[#This Row],[Grade]]="F","Fail","Passes")</f>
        <v>Passes</v>
      </c>
      <c r="T896">
        <v>16.100000000000001</v>
      </c>
      <c r="U896" t="s">
        <v>31</v>
      </c>
      <c r="V896" t="s">
        <v>31</v>
      </c>
      <c r="W896" t="s">
        <v>62</v>
      </c>
      <c r="X896" t="str">
        <f>IF(ISBLANK(Table1[[#This Row],[Parent_Education_Level]]),"None",Table1[[#This Row],[Parent_Education_Level]])</f>
        <v>PhD</v>
      </c>
      <c r="Y896" t="s">
        <v>48</v>
      </c>
      <c r="Z896">
        <v>2</v>
      </c>
      <c r="AA896">
        <v>7</v>
      </c>
    </row>
    <row r="897" spans="1:27" x14ac:dyDescent="0.35">
      <c r="A897" s="2" t="s">
        <v>1848</v>
      </c>
      <c r="B897" s="2" t="s">
        <v>35</v>
      </c>
      <c r="C897" s="2" t="s">
        <v>25</v>
      </c>
      <c r="D897" t="s">
        <v>1849</v>
      </c>
      <c r="E897" s="2" t="s">
        <v>27</v>
      </c>
      <c r="F897" s="2">
        <v>19</v>
      </c>
      <c r="G897" s="2" t="s">
        <v>45</v>
      </c>
      <c r="H897">
        <v>63.78</v>
      </c>
      <c r="I897" s="3">
        <f>IF(ISBLANK(Table1[[#This Row],[Attendance (%)]]),AVERAGE(H897:H5895),Table1[[#This Row],[Attendance (%)]])</f>
        <v>63.78</v>
      </c>
      <c r="J897">
        <v>88.74</v>
      </c>
      <c r="K897">
        <v>89.85</v>
      </c>
      <c r="L897">
        <v>67.430000000000007</v>
      </c>
      <c r="M897" s="3">
        <f>IF(ISBLANK(Table1[[#This Row],[Assignments_Avg]]),AVERAGE(L897:L5895),Table1[[#This Row],[Assignments_Avg]])</f>
        <v>67.430000000000007</v>
      </c>
      <c r="N897">
        <v>66.17</v>
      </c>
      <c r="O897">
        <v>0.8</v>
      </c>
      <c r="P897">
        <v>53.47</v>
      </c>
      <c r="Q897">
        <v>53.55</v>
      </c>
      <c r="R897" s="2" t="s">
        <v>61</v>
      </c>
      <c r="S897" s="2" t="str">
        <f>IF(Table1[[#This Row],[Grade]]="F","Fail","Passes")</f>
        <v>Passes</v>
      </c>
      <c r="T897">
        <v>28.9</v>
      </c>
      <c r="U897" t="s">
        <v>30</v>
      </c>
      <c r="V897" t="s">
        <v>30</v>
      </c>
      <c r="W897" t="s">
        <v>47</v>
      </c>
      <c r="X897" t="str">
        <f>IF(ISBLANK(Table1[[#This Row],[Parent_Education_Level]]),"None",Table1[[#This Row],[Parent_Education_Level]])</f>
        <v>Master's</v>
      </c>
      <c r="Y897" t="s">
        <v>33</v>
      </c>
      <c r="Z897">
        <v>4</v>
      </c>
      <c r="AA897">
        <v>8.5</v>
      </c>
    </row>
    <row r="898" spans="1:27" x14ac:dyDescent="0.35">
      <c r="A898" s="2" t="s">
        <v>1850</v>
      </c>
      <c r="B898" s="2" t="s">
        <v>97</v>
      </c>
      <c r="C898" s="2" t="s">
        <v>55</v>
      </c>
      <c r="D898" t="s">
        <v>1851</v>
      </c>
      <c r="E898" s="2" t="s">
        <v>38</v>
      </c>
      <c r="F898" s="2">
        <v>19</v>
      </c>
      <c r="G898" s="2" t="s">
        <v>57</v>
      </c>
      <c r="H898">
        <v>61.06</v>
      </c>
      <c r="I898" s="3">
        <f>IF(ISBLANK(Table1[[#This Row],[Attendance (%)]]),AVERAGE(H898:H5896),Table1[[#This Row],[Attendance (%)]])</f>
        <v>61.06</v>
      </c>
      <c r="J898">
        <v>90.23</v>
      </c>
      <c r="K898">
        <v>64.400000000000006</v>
      </c>
      <c r="L898">
        <v>90.88</v>
      </c>
      <c r="M898" s="3">
        <f>IF(ISBLANK(Table1[[#This Row],[Assignments_Avg]]),AVERAGE(L898:L5896),Table1[[#This Row],[Assignments_Avg]])</f>
        <v>90.88</v>
      </c>
      <c r="N898">
        <v>81.77</v>
      </c>
      <c r="O898">
        <v>7.42</v>
      </c>
      <c r="P898">
        <v>66.62</v>
      </c>
      <c r="Q898">
        <v>93.23</v>
      </c>
      <c r="R898" s="2" t="s">
        <v>46</v>
      </c>
      <c r="S898" s="2" t="str">
        <f>IF(Table1[[#This Row],[Grade]]="F","Fail","Passes")</f>
        <v>Passes</v>
      </c>
      <c r="T898">
        <v>14.6</v>
      </c>
      <c r="U898" t="s">
        <v>31</v>
      </c>
      <c r="V898" t="s">
        <v>31</v>
      </c>
      <c r="W898" t="s">
        <v>40</v>
      </c>
      <c r="X898" t="str">
        <f>IF(ISBLANK(Table1[[#This Row],[Parent_Education_Level]]),"None",Table1[[#This Row],[Parent_Education_Level]])</f>
        <v>None</v>
      </c>
      <c r="Y898" t="s">
        <v>48</v>
      </c>
      <c r="Z898">
        <v>5</v>
      </c>
      <c r="AA898">
        <v>5</v>
      </c>
    </row>
    <row r="899" spans="1:27" x14ac:dyDescent="0.35">
      <c r="A899" s="2" t="s">
        <v>1852</v>
      </c>
      <c r="B899" s="2" t="s">
        <v>35</v>
      </c>
      <c r="C899" s="2" t="s">
        <v>94</v>
      </c>
      <c r="D899" t="s">
        <v>1853</v>
      </c>
      <c r="E899" s="2" t="s">
        <v>38</v>
      </c>
      <c r="F899" s="2">
        <v>23</v>
      </c>
      <c r="G899" s="2" t="s">
        <v>28</v>
      </c>
      <c r="H899">
        <v>76.37</v>
      </c>
      <c r="I899" s="3">
        <f>IF(ISBLANK(Table1[[#This Row],[Attendance (%)]]),AVERAGE(H899:H5897),Table1[[#This Row],[Attendance (%)]])</f>
        <v>76.37</v>
      </c>
      <c r="J899">
        <v>40.909999999999997</v>
      </c>
      <c r="K899">
        <v>49.53</v>
      </c>
      <c r="L899">
        <v>55.46</v>
      </c>
      <c r="M899" s="3">
        <f>IF(ISBLANK(Table1[[#This Row],[Assignments_Avg]]),AVERAGE(L899:L5897),Table1[[#This Row],[Assignments_Avg]])</f>
        <v>55.46</v>
      </c>
      <c r="N899">
        <v>85.54</v>
      </c>
      <c r="O899">
        <v>5.41</v>
      </c>
      <c r="P899">
        <v>91.12</v>
      </c>
      <c r="Q899">
        <v>80.52</v>
      </c>
      <c r="R899" s="2" t="s">
        <v>77</v>
      </c>
      <c r="S899" s="2" t="str">
        <f>IF(Table1[[#This Row],[Grade]]="F","Fail","Passes")</f>
        <v>Passes</v>
      </c>
      <c r="T899">
        <v>11.1</v>
      </c>
      <c r="U899" t="s">
        <v>30</v>
      </c>
      <c r="V899" t="s">
        <v>31</v>
      </c>
      <c r="W899" t="s">
        <v>47</v>
      </c>
      <c r="X899" t="str">
        <f>IF(ISBLANK(Table1[[#This Row],[Parent_Education_Level]]),"None",Table1[[#This Row],[Parent_Education_Level]])</f>
        <v>Master's</v>
      </c>
      <c r="Y899" t="s">
        <v>33</v>
      </c>
      <c r="Z899">
        <v>3</v>
      </c>
      <c r="AA899">
        <v>4.4000000000000004</v>
      </c>
    </row>
    <row r="900" spans="1:27" x14ac:dyDescent="0.35">
      <c r="A900" s="2" t="s">
        <v>1854</v>
      </c>
      <c r="B900" s="2" t="s">
        <v>24</v>
      </c>
      <c r="C900" s="2" t="s">
        <v>36</v>
      </c>
      <c r="D900" t="s">
        <v>1855</v>
      </c>
      <c r="E900" s="2" t="s">
        <v>38</v>
      </c>
      <c r="F900" s="2">
        <v>23</v>
      </c>
      <c r="G900" s="2" t="s">
        <v>28</v>
      </c>
      <c r="H900">
        <v>58.49</v>
      </c>
      <c r="I900" s="3">
        <f>IF(ISBLANK(Table1[[#This Row],[Attendance (%)]]),AVERAGE(H900:H5898),Table1[[#This Row],[Attendance (%)]])</f>
        <v>58.49</v>
      </c>
      <c r="J900">
        <v>97.25</v>
      </c>
      <c r="K900">
        <v>60.04</v>
      </c>
      <c r="L900">
        <v>70.77</v>
      </c>
      <c r="M900" s="3">
        <f>IF(ISBLANK(Table1[[#This Row],[Assignments_Avg]]),AVERAGE(L900:L5898),Table1[[#This Row],[Assignments_Avg]])</f>
        <v>70.77</v>
      </c>
      <c r="N900">
        <v>94.06</v>
      </c>
      <c r="O900">
        <v>0.86</v>
      </c>
      <c r="P900">
        <v>70.3</v>
      </c>
      <c r="Q900">
        <v>99.14</v>
      </c>
      <c r="R900" s="2" t="s">
        <v>77</v>
      </c>
      <c r="S900" s="2" t="str">
        <f>IF(Table1[[#This Row],[Grade]]="F","Fail","Passes")</f>
        <v>Passes</v>
      </c>
      <c r="T900">
        <v>21.9</v>
      </c>
      <c r="U900" t="s">
        <v>30</v>
      </c>
      <c r="V900" t="s">
        <v>31</v>
      </c>
      <c r="W900" t="s">
        <v>32</v>
      </c>
      <c r="X900" t="str">
        <f>IF(ISBLANK(Table1[[#This Row],[Parent_Education_Level]]),"None",Table1[[#This Row],[Parent_Education_Level]])</f>
        <v>High School</v>
      </c>
      <c r="Y900" t="s">
        <v>48</v>
      </c>
      <c r="Z900">
        <v>1</v>
      </c>
      <c r="AA900">
        <v>5.8</v>
      </c>
    </row>
    <row r="901" spans="1:27" x14ac:dyDescent="0.35">
      <c r="A901" s="2" t="s">
        <v>1856</v>
      </c>
      <c r="B901" s="2" t="s">
        <v>54</v>
      </c>
      <c r="C901" s="2" t="s">
        <v>55</v>
      </c>
      <c r="D901" t="s">
        <v>1857</v>
      </c>
      <c r="E901" s="2" t="s">
        <v>27</v>
      </c>
      <c r="F901" s="2">
        <v>21</v>
      </c>
      <c r="G901" s="2" t="s">
        <v>51</v>
      </c>
      <c r="H901">
        <v>90.02</v>
      </c>
      <c r="I901" s="3">
        <f>IF(ISBLANK(Table1[[#This Row],[Attendance (%)]]),AVERAGE(H901:H5899),Table1[[#This Row],[Attendance (%)]])</f>
        <v>90.02</v>
      </c>
      <c r="J901">
        <v>86.69</v>
      </c>
      <c r="K901">
        <v>86.04</v>
      </c>
      <c r="L901">
        <v>71.400000000000006</v>
      </c>
      <c r="M901" s="3">
        <f>IF(ISBLANK(Table1[[#This Row],[Assignments_Avg]]),AVERAGE(L901:L5899),Table1[[#This Row],[Assignments_Avg]])</f>
        <v>71.400000000000006</v>
      </c>
      <c r="N901">
        <v>77.05</v>
      </c>
      <c r="O901">
        <v>0.27</v>
      </c>
      <c r="P901">
        <v>81.23</v>
      </c>
      <c r="Q901">
        <v>92.52</v>
      </c>
      <c r="R901" s="2" t="s">
        <v>61</v>
      </c>
      <c r="S901" s="2" t="str">
        <f>IF(Table1[[#This Row],[Grade]]="F","Fail","Passes")</f>
        <v>Passes</v>
      </c>
      <c r="T901">
        <v>7</v>
      </c>
      <c r="U901" t="s">
        <v>30</v>
      </c>
      <c r="V901" t="s">
        <v>31</v>
      </c>
      <c r="X901" t="str">
        <f>IF(ISBLANK(Table1[[#This Row],[Parent_Education_Level]]),"None",Table1[[#This Row],[Parent_Education_Level]])</f>
        <v>None</v>
      </c>
      <c r="Y901" t="s">
        <v>52</v>
      </c>
      <c r="Z901">
        <v>1</v>
      </c>
      <c r="AA901">
        <v>4.3</v>
      </c>
    </row>
    <row r="902" spans="1:27" x14ac:dyDescent="0.35">
      <c r="A902" s="2" t="s">
        <v>1858</v>
      </c>
      <c r="B902" s="2" t="s">
        <v>42</v>
      </c>
      <c r="C902" s="2" t="s">
        <v>43</v>
      </c>
      <c r="D902" t="s">
        <v>1859</v>
      </c>
      <c r="E902" s="2" t="s">
        <v>27</v>
      </c>
      <c r="F902" s="2">
        <v>23</v>
      </c>
      <c r="G902" s="2" t="s">
        <v>57</v>
      </c>
      <c r="H902">
        <v>74.22</v>
      </c>
      <c r="I902" s="3">
        <f>IF(ISBLANK(Table1[[#This Row],[Attendance (%)]]),AVERAGE(H902:H5900),Table1[[#This Row],[Attendance (%)]])</f>
        <v>74.22</v>
      </c>
      <c r="J902">
        <v>86.08</v>
      </c>
      <c r="K902">
        <v>53.97</v>
      </c>
      <c r="L902">
        <v>73.44</v>
      </c>
      <c r="M902" s="3">
        <f>IF(ISBLANK(Table1[[#This Row],[Assignments_Avg]]),AVERAGE(L902:L5900),Table1[[#This Row],[Assignments_Avg]])</f>
        <v>73.44</v>
      </c>
      <c r="N902">
        <v>69.67</v>
      </c>
      <c r="O902">
        <v>3.63</v>
      </c>
      <c r="P902">
        <v>54.82</v>
      </c>
      <c r="Q902">
        <v>93.48</v>
      </c>
      <c r="R902" s="2" t="s">
        <v>46</v>
      </c>
      <c r="S902" s="2" t="str">
        <f>IF(Table1[[#This Row],[Grade]]="F","Fail","Passes")</f>
        <v>Passes</v>
      </c>
      <c r="T902">
        <v>8.1999999999999993</v>
      </c>
      <c r="U902" t="s">
        <v>30</v>
      </c>
      <c r="V902" t="s">
        <v>31</v>
      </c>
      <c r="W902" t="s">
        <v>62</v>
      </c>
      <c r="X902" t="str">
        <f>IF(ISBLANK(Table1[[#This Row],[Parent_Education_Level]]),"None",Table1[[#This Row],[Parent_Education_Level]])</f>
        <v>PhD</v>
      </c>
      <c r="Y902" t="s">
        <v>33</v>
      </c>
      <c r="Z902">
        <v>1</v>
      </c>
      <c r="AA902">
        <v>8.4</v>
      </c>
    </row>
    <row r="903" spans="1:27" x14ac:dyDescent="0.35">
      <c r="A903" s="2" t="s">
        <v>1860</v>
      </c>
      <c r="B903" s="2" t="s">
        <v>35</v>
      </c>
      <c r="C903" s="2" t="s">
        <v>79</v>
      </c>
      <c r="D903" t="s">
        <v>1861</v>
      </c>
      <c r="E903" s="2" t="s">
        <v>27</v>
      </c>
      <c r="F903" s="2">
        <v>20</v>
      </c>
      <c r="G903" s="2" t="s">
        <v>51</v>
      </c>
      <c r="H903">
        <v>78.69</v>
      </c>
      <c r="I903" s="3">
        <f>IF(ISBLANK(Table1[[#This Row],[Attendance (%)]]),AVERAGE(H903:H5901),Table1[[#This Row],[Attendance (%)]])</f>
        <v>78.69</v>
      </c>
      <c r="J903">
        <v>44.89</v>
      </c>
      <c r="K903">
        <v>68.7</v>
      </c>
      <c r="M903" s="3">
        <f>IF(ISBLANK(Table1[[#This Row],[Assignments_Avg]]),AVERAGE(L903:L5901),Table1[[#This Row],[Assignments_Avg]])</f>
        <v>74.804302484302397</v>
      </c>
      <c r="N903">
        <v>67.94</v>
      </c>
      <c r="O903">
        <v>8.02</v>
      </c>
      <c r="P903">
        <v>88.85</v>
      </c>
      <c r="Q903">
        <v>79.89</v>
      </c>
      <c r="R903" s="2" t="s">
        <v>77</v>
      </c>
      <c r="S903" s="2" t="str">
        <f>IF(Table1[[#This Row],[Grade]]="F","Fail","Passes")</f>
        <v>Passes</v>
      </c>
      <c r="T903">
        <v>29.3</v>
      </c>
      <c r="U903" t="s">
        <v>31</v>
      </c>
      <c r="V903" t="s">
        <v>31</v>
      </c>
      <c r="W903" t="s">
        <v>40</v>
      </c>
      <c r="X903" t="str">
        <f>IF(ISBLANK(Table1[[#This Row],[Parent_Education_Level]]),"None",Table1[[#This Row],[Parent_Education_Level]])</f>
        <v>None</v>
      </c>
      <c r="Y903" t="s">
        <v>48</v>
      </c>
      <c r="Z903">
        <v>6</v>
      </c>
      <c r="AA903">
        <v>4.9000000000000004</v>
      </c>
    </row>
    <row r="904" spans="1:27" x14ac:dyDescent="0.35">
      <c r="A904" s="2" t="s">
        <v>1862</v>
      </c>
      <c r="B904" s="2" t="s">
        <v>97</v>
      </c>
      <c r="C904" s="2" t="s">
        <v>94</v>
      </c>
      <c r="D904" t="s">
        <v>1863</v>
      </c>
      <c r="E904" s="2" t="s">
        <v>38</v>
      </c>
      <c r="F904" s="2">
        <v>23</v>
      </c>
      <c r="G904" s="2" t="s">
        <v>57</v>
      </c>
      <c r="H904">
        <v>57.37</v>
      </c>
      <c r="I904" s="3">
        <f>IF(ISBLANK(Table1[[#This Row],[Attendance (%)]]),AVERAGE(H904:H5902),Table1[[#This Row],[Attendance (%)]])</f>
        <v>57.37</v>
      </c>
      <c r="J904">
        <v>53.95</v>
      </c>
      <c r="K904">
        <v>73.92</v>
      </c>
      <c r="L904">
        <v>60.91</v>
      </c>
      <c r="M904" s="3">
        <f>IF(ISBLANK(Table1[[#This Row],[Assignments_Avg]]),AVERAGE(L904:L5902),Table1[[#This Row],[Assignments_Avg]])</f>
        <v>60.91</v>
      </c>
      <c r="N904">
        <v>92.35</v>
      </c>
      <c r="O904">
        <v>0.41</v>
      </c>
      <c r="P904">
        <v>55.02</v>
      </c>
      <c r="Q904">
        <v>54.05</v>
      </c>
      <c r="R904" s="2" t="s">
        <v>29</v>
      </c>
      <c r="S904" s="2" t="str">
        <f>IF(Table1[[#This Row],[Grade]]="F","Fail","Passes")</f>
        <v>Fail</v>
      </c>
      <c r="T904">
        <v>12</v>
      </c>
      <c r="U904" t="s">
        <v>30</v>
      </c>
      <c r="V904" t="s">
        <v>31</v>
      </c>
      <c r="W904" t="s">
        <v>62</v>
      </c>
      <c r="X904" t="str">
        <f>IF(ISBLANK(Table1[[#This Row],[Parent_Education_Level]]),"None",Table1[[#This Row],[Parent_Education_Level]])</f>
        <v>PhD</v>
      </c>
      <c r="Y904" t="s">
        <v>33</v>
      </c>
      <c r="Z904">
        <v>4</v>
      </c>
      <c r="AA904">
        <v>4.7</v>
      </c>
    </row>
    <row r="905" spans="1:27" x14ac:dyDescent="0.35">
      <c r="A905" s="2" t="s">
        <v>1864</v>
      </c>
      <c r="B905" s="2" t="s">
        <v>24</v>
      </c>
      <c r="C905" s="2" t="s">
        <v>79</v>
      </c>
      <c r="D905" t="s">
        <v>1865</v>
      </c>
      <c r="E905" s="2" t="s">
        <v>38</v>
      </c>
      <c r="F905" s="2">
        <v>22</v>
      </c>
      <c r="G905" s="2" t="s">
        <v>51</v>
      </c>
      <c r="H905">
        <v>66.23</v>
      </c>
      <c r="I905" s="3">
        <f>IF(ISBLANK(Table1[[#This Row],[Attendance (%)]]),AVERAGE(H905:H5903),Table1[[#This Row],[Attendance (%)]])</f>
        <v>66.23</v>
      </c>
      <c r="J905">
        <v>97.74</v>
      </c>
      <c r="K905">
        <v>76.23</v>
      </c>
      <c r="L905">
        <v>55.15</v>
      </c>
      <c r="M905" s="3">
        <f>IF(ISBLANK(Table1[[#This Row],[Assignments_Avg]]),AVERAGE(L905:L5903),Table1[[#This Row],[Assignments_Avg]])</f>
        <v>55.15</v>
      </c>
      <c r="N905">
        <v>86.19</v>
      </c>
      <c r="O905">
        <v>7.04</v>
      </c>
      <c r="P905">
        <v>93.08</v>
      </c>
      <c r="Q905">
        <v>95.67</v>
      </c>
      <c r="R905" s="2" t="s">
        <v>46</v>
      </c>
      <c r="S905" s="2" t="str">
        <f>IF(Table1[[#This Row],[Grade]]="F","Fail","Passes")</f>
        <v>Passes</v>
      </c>
      <c r="T905">
        <v>5.8</v>
      </c>
      <c r="U905" t="s">
        <v>31</v>
      </c>
      <c r="V905" t="s">
        <v>31</v>
      </c>
      <c r="W905" t="s">
        <v>62</v>
      </c>
      <c r="X905" t="str">
        <f>IF(ISBLANK(Table1[[#This Row],[Parent_Education_Level]]),"None",Table1[[#This Row],[Parent_Education_Level]])</f>
        <v>PhD</v>
      </c>
      <c r="Y905" t="s">
        <v>33</v>
      </c>
      <c r="Z905">
        <v>6</v>
      </c>
      <c r="AA905">
        <v>7.9</v>
      </c>
    </row>
    <row r="906" spans="1:27" x14ac:dyDescent="0.35">
      <c r="A906" s="2" t="s">
        <v>1866</v>
      </c>
      <c r="B906" s="2" t="s">
        <v>54</v>
      </c>
      <c r="C906" s="2" t="s">
        <v>79</v>
      </c>
      <c r="D906" t="s">
        <v>1867</v>
      </c>
      <c r="E906" s="2" t="s">
        <v>27</v>
      </c>
      <c r="F906" s="2">
        <v>24</v>
      </c>
      <c r="G906" s="2" t="s">
        <v>28</v>
      </c>
      <c r="H906">
        <v>70.5</v>
      </c>
      <c r="I906" s="3">
        <f>IF(ISBLANK(Table1[[#This Row],[Attendance (%)]]),AVERAGE(H906:H5904),Table1[[#This Row],[Attendance (%)]])</f>
        <v>70.5</v>
      </c>
      <c r="J906">
        <v>70.040000000000006</v>
      </c>
      <c r="K906">
        <v>96.14</v>
      </c>
      <c r="L906">
        <v>80.89</v>
      </c>
      <c r="M906" s="3">
        <f>IF(ISBLANK(Table1[[#This Row],[Assignments_Avg]]),AVERAGE(L906:L5904),Table1[[#This Row],[Assignments_Avg]])</f>
        <v>80.89</v>
      </c>
      <c r="N906">
        <v>95.27</v>
      </c>
      <c r="O906">
        <v>6.55</v>
      </c>
      <c r="P906">
        <v>55.33</v>
      </c>
      <c r="Q906">
        <v>55.89</v>
      </c>
      <c r="R906" s="2" t="s">
        <v>77</v>
      </c>
      <c r="S906" s="2" t="str">
        <f>IF(Table1[[#This Row],[Grade]]="F","Fail","Passes")</f>
        <v>Passes</v>
      </c>
      <c r="T906">
        <v>16.899999999999999</v>
      </c>
      <c r="U906" t="s">
        <v>30</v>
      </c>
      <c r="V906" t="s">
        <v>31</v>
      </c>
      <c r="X906" t="str">
        <f>IF(ISBLANK(Table1[[#This Row],[Parent_Education_Level]]),"None",Table1[[#This Row],[Parent_Education_Level]])</f>
        <v>None</v>
      </c>
      <c r="Y906" t="s">
        <v>52</v>
      </c>
      <c r="Z906">
        <v>1</v>
      </c>
      <c r="AA906">
        <v>7.6</v>
      </c>
    </row>
    <row r="907" spans="1:27" x14ac:dyDescent="0.35">
      <c r="A907" s="2" t="s">
        <v>1868</v>
      </c>
      <c r="B907" s="2" t="s">
        <v>71</v>
      </c>
      <c r="C907" s="2" t="s">
        <v>55</v>
      </c>
      <c r="D907" t="s">
        <v>1869</v>
      </c>
      <c r="E907" s="2" t="s">
        <v>27</v>
      </c>
      <c r="F907" s="2">
        <v>20</v>
      </c>
      <c r="G907" s="2" t="s">
        <v>28</v>
      </c>
      <c r="I907" s="3">
        <f>IF(ISBLANK(Table1[[#This Row],[Attendance (%)]]),AVERAGE(H907:H5905),Table1[[#This Row],[Attendance (%)]])</f>
        <v>75.422340076544529</v>
      </c>
      <c r="J907">
        <v>63.87</v>
      </c>
      <c r="K907">
        <v>79.69</v>
      </c>
      <c r="L907">
        <v>58.69</v>
      </c>
      <c r="M907" s="3">
        <f>IF(ISBLANK(Table1[[#This Row],[Assignments_Avg]]),AVERAGE(L907:L5905),Table1[[#This Row],[Assignments_Avg]])</f>
        <v>58.69</v>
      </c>
      <c r="N907">
        <v>98.2</v>
      </c>
      <c r="O907">
        <v>2.66</v>
      </c>
      <c r="P907">
        <v>94.54</v>
      </c>
      <c r="Q907">
        <v>75.86</v>
      </c>
      <c r="R907" s="2" t="s">
        <v>39</v>
      </c>
      <c r="S907" s="2" t="str">
        <f>IF(Table1[[#This Row],[Grade]]="F","Fail","Passes")</f>
        <v>Passes</v>
      </c>
      <c r="T907">
        <v>26.7</v>
      </c>
      <c r="U907" t="s">
        <v>30</v>
      </c>
      <c r="V907" t="s">
        <v>31</v>
      </c>
      <c r="X907" t="str">
        <f>IF(ISBLANK(Table1[[#This Row],[Parent_Education_Level]]),"None",Table1[[#This Row],[Parent_Education_Level]])</f>
        <v>None</v>
      </c>
      <c r="Y907" t="s">
        <v>33</v>
      </c>
      <c r="Z907">
        <v>5</v>
      </c>
      <c r="AA907">
        <v>4.3</v>
      </c>
    </row>
    <row r="908" spans="1:27" x14ac:dyDescent="0.35">
      <c r="A908" s="2" t="s">
        <v>1870</v>
      </c>
      <c r="B908" s="2" t="s">
        <v>71</v>
      </c>
      <c r="C908" s="2" t="s">
        <v>94</v>
      </c>
      <c r="D908" t="s">
        <v>1871</v>
      </c>
      <c r="E908" s="2" t="s">
        <v>38</v>
      </c>
      <c r="F908" s="2">
        <v>21</v>
      </c>
      <c r="G908" s="2" t="s">
        <v>28</v>
      </c>
      <c r="H908">
        <v>88.51</v>
      </c>
      <c r="I908" s="3">
        <f>IF(ISBLANK(Table1[[#This Row],[Attendance (%)]]),AVERAGE(H908:H5906),Table1[[#This Row],[Attendance (%)]])</f>
        <v>88.51</v>
      </c>
      <c r="J908">
        <v>90.4</v>
      </c>
      <c r="K908">
        <v>87.18</v>
      </c>
      <c r="L908">
        <v>53.75</v>
      </c>
      <c r="M908" s="3">
        <f>IF(ISBLANK(Table1[[#This Row],[Assignments_Avg]]),AVERAGE(L908:L5906),Table1[[#This Row],[Assignments_Avg]])</f>
        <v>53.75</v>
      </c>
      <c r="N908">
        <v>65</v>
      </c>
      <c r="O908">
        <v>0.77</v>
      </c>
      <c r="P908">
        <v>68.19</v>
      </c>
      <c r="Q908">
        <v>92.84</v>
      </c>
      <c r="R908" s="2" t="s">
        <v>39</v>
      </c>
      <c r="S908" s="2" t="str">
        <f>IF(Table1[[#This Row],[Grade]]="F","Fail","Passes")</f>
        <v>Passes</v>
      </c>
      <c r="T908">
        <v>13.3</v>
      </c>
      <c r="U908" t="s">
        <v>31</v>
      </c>
      <c r="V908" t="s">
        <v>31</v>
      </c>
      <c r="X908" t="str">
        <f>IF(ISBLANK(Table1[[#This Row],[Parent_Education_Level]]),"None",Table1[[#This Row],[Parent_Education_Level]])</f>
        <v>None</v>
      </c>
      <c r="Y908" t="s">
        <v>48</v>
      </c>
      <c r="Z908">
        <v>1</v>
      </c>
      <c r="AA908">
        <v>6.5</v>
      </c>
    </row>
    <row r="909" spans="1:27" x14ac:dyDescent="0.35">
      <c r="A909" s="2" t="s">
        <v>1872</v>
      </c>
      <c r="B909" s="2" t="s">
        <v>54</v>
      </c>
      <c r="C909" s="2" t="s">
        <v>94</v>
      </c>
      <c r="D909" t="s">
        <v>1873</v>
      </c>
      <c r="E909" s="2" t="s">
        <v>27</v>
      </c>
      <c r="F909" s="2">
        <v>22</v>
      </c>
      <c r="G909" s="2" t="s">
        <v>57</v>
      </c>
      <c r="H909">
        <v>61.15</v>
      </c>
      <c r="I909" s="3">
        <f>IF(ISBLANK(Table1[[#This Row],[Attendance (%)]]),AVERAGE(H909:H5907),Table1[[#This Row],[Attendance (%)]])</f>
        <v>61.15</v>
      </c>
      <c r="J909">
        <v>45.24</v>
      </c>
      <c r="K909">
        <v>74.91</v>
      </c>
      <c r="L909">
        <v>71.33</v>
      </c>
      <c r="M909" s="3">
        <f>IF(ISBLANK(Table1[[#This Row],[Assignments_Avg]]),AVERAGE(L909:L5907),Table1[[#This Row],[Assignments_Avg]])</f>
        <v>71.33</v>
      </c>
      <c r="N909">
        <v>76.48</v>
      </c>
      <c r="O909">
        <v>9.15</v>
      </c>
      <c r="P909">
        <v>81.23</v>
      </c>
      <c r="Q909">
        <v>73.62</v>
      </c>
      <c r="R909" s="2" t="s">
        <v>77</v>
      </c>
      <c r="S909" s="2" t="str">
        <f>IF(Table1[[#This Row],[Grade]]="F","Fail","Passes")</f>
        <v>Passes</v>
      </c>
      <c r="T909">
        <v>15.5</v>
      </c>
      <c r="U909" t="s">
        <v>30</v>
      </c>
      <c r="V909" t="s">
        <v>31</v>
      </c>
      <c r="X909" t="str">
        <f>IF(ISBLANK(Table1[[#This Row],[Parent_Education_Level]]),"None",Table1[[#This Row],[Parent_Education_Level]])</f>
        <v>None</v>
      </c>
      <c r="Y909" t="s">
        <v>52</v>
      </c>
      <c r="Z909">
        <v>4</v>
      </c>
      <c r="AA909">
        <v>6.2</v>
      </c>
    </row>
    <row r="910" spans="1:27" x14ac:dyDescent="0.35">
      <c r="A910" s="2" t="s">
        <v>1874</v>
      </c>
      <c r="B910" s="2" t="s">
        <v>24</v>
      </c>
      <c r="C910" s="2" t="s">
        <v>25</v>
      </c>
      <c r="D910" t="s">
        <v>1875</v>
      </c>
      <c r="E910" s="2" t="s">
        <v>27</v>
      </c>
      <c r="F910" s="2">
        <v>22</v>
      </c>
      <c r="G910" s="2" t="s">
        <v>57</v>
      </c>
      <c r="H910">
        <v>80.81</v>
      </c>
      <c r="I910" s="3">
        <f>IF(ISBLANK(Table1[[#This Row],[Attendance (%)]]),AVERAGE(H910:H5908),Table1[[#This Row],[Attendance (%)]])</f>
        <v>80.81</v>
      </c>
      <c r="J910">
        <v>65.02</v>
      </c>
      <c r="K910">
        <v>90.01</v>
      </c>
      <c r="L910">
        <v>60.98</v>
      </c>
      <c r="M910" s="3">
        <f>IF(ISBLANK(Table1[[#This Row],[Assignments_Avg]]),AVERAGE(L910:L5908),Table1[[#This Row],[Assignments_Avg]])</f>
        <v>60.98</v>
      </c>
      <c r="N910">
        <v>81.59</v>
      </c>
      <c r="O910">
        <v>3</v>
      </c>
      <c r="P910">
        <v>92.33</v>
      </c>
      <c r="Q910">
        <v>58.28</v>
      </c>
      <c r="R910" s="2" t="s">
        <v>39</v>
      </c>
      <c r="S910" s="2" t="str">
        <f>IF(Table1[[#This Row],[Grade]]="F","Fail","Passes")</f>
        <v>Passes</v>
      </c>
      <c r="T910">
        <v>8.9</v>
      </c>
      <c r="U910" t="s">
        <v>30</v>
      </c>
      <c r="V910" t="s">
        <v>31</v>
      </c>
      <c r="W910" t="s">
        <v>62</v>
      </c>
      <c r="X910" t="str">
        <f>IF(ISBLANK(Table1[[#This Row],[Parent_Education_Level]]),"None",Table1[[#This Row],[Parent_Education_Level]])</f>
        <v>PhD</v>
      </c>
      <c r="Y910" t="s">
        <v>52</v>
      </c>
      <c r="Z910">
        <v>9</v>
      </c>
      <c r="AA910">
        <v>5.9</v>
      </c>
    </row>
    <row r="911" spans="1:27" x14ac:dyDescent="0.35">
      <c r="A911" s="2" t="s">
        <v>1876</v>
      </c>
      <c r="B911" s="2" t="s">
        <v>97</v>
      </c>
      <c r="C911" s="2" t="s">
        <v>79</v>
      </c>
      <c r="D911" t="s">
        <v>1877</v>
      </c>
      <c r="E911" s="2" t="s">
        <v>27</v>
      </c>
      <c r="F911" s="2">
        <v>24</v>
      </c>
      <c r="G911" s="2" t="s">
        <v>57</v>
      </c>
      <c r="H911">
        <v>62.17</v>
      </c>
      <c r="I911" s="3">
        <f>IF(ISBLANK(Table1[[#This Row],[Attendance (%)]]),AVERAGE(H911:H5909),Table1[[#This Row],[Attendance (%)]])</f>
        <v>62.17</v>
      </c>
      <c r="J911">
        <v>62.54</v>
      </c>
      <c r="K911">
        <v>55.82</v>
      </c>
      <c r="L911">
        <v>68.06</v>
      </c>
      <c r="M911" s="3">
        <f>IF(ISBLANK(Table1[[#This Row],[Assignments_Avg]]),AVERAGE(L911:L5909),Table1[[#This Row],[Assignments_Avg]])</f>
        <v>68.06</v>
      </c>
      <c r="N911">
        <v>58.19</v>
      </c>
      <c r="O911">
        <v>1.1100000000000001</v>
      </c>
      <c r="P911">
        <v>50.51</v>
      </c>
      <c r="Q911">
        <v>68.66</v>
      </c>
      <c r="R911" s="2" t="s">
        <v>46</v>
      </c>
      <c r="S911" s="2" t="str">
        <f>IF(Table1[[#This Row],[Grade]]="F","Fail","Passes")</f>
        <v>Passes</v>
      </c>
      <c r="T911">
        <v>13.7</v>
      </c>
      <c r="U911" t="s">
        <v>30</v>
      </c>
      <c r="V911" t="s">
        <v>31</v>
      </c>
      <c r="X911" t="str">
        <f>IF(ISBLANK(Table1[[#This Row],[Parent_Education_Level]]),"None",Table1[[#This Row],[Parent_Education_Level]])</f>
        <v>None</v>
      </c>
      <c r="Y911" t="s">
        <v>48</v>
      </c>
      <c r="Z911">
        <v>6</v>
      </c>
      <c r="AA911">
        <v>4.5999999999999996</v>
      </c>
    </row>
    <row r="912" spans="1:27" x14ac:dyDescent="0.35">
      <c r="A912" s="2" t="s">
        <v>1878</v>
      </c>
      <c r="B912" s="2" t="s">
        <v>54</v>
      </c>
      <c r="C912" s="2" t="s">
        <v>94</v>
      </c>
      <c r="D912" t="s">
        <v>1879</v>
      </c>
      <c r="E912" s="2" t="s">
        <v>27</v>
      </c>
      <c r="F912" s="2">
        <v>19</v>
      </c>
      <c r="G912" s="2" t="s">
        <v>57</v>
      </c>
      <c r="H912">
        <v>99.41</v>
      </c>
      <c r="I912" s="3">
        <f>IF(ISBLANK(Table1[[#This Row],[Attendance (%)]]),AVERAGE(H912:H5910),Table1[[#This Row],[Attendance (%)]])</f>
        <v>99.41</v>
      </c>
      <c r="J912">
        <v>60.99</v>
      </c>
      <c r="K912">
        <v>52.59</v>
      </c>
      <c r="L912">
        <v>62.99</v>
      </c>
      <c r="M912" s="3">
        <f>IF(ISBLANK(Table1[[#This Row],[Assignments_Avg]]),AVERAGE(L912:L5910),Table1[[#This Row],[Assignments_Avg]])</f>
        <v>62.99</v>
      </c>
      <c r="N912">
        <v>52.67</v>
      </c>
      <c r="O912">
        <v>6.82</v>
      </c>
      <c r="P912">
        <v>63.28</v>
      </c>
      <c r="Q912">
        <v>99.42</v>
      </c>
      <c r="R912" s="2" t="s">
        <v>39</v>
      </c>
      <c r="S912" s="2" t="str">
        <f>IF(Table1[[#This Row],[Grade]]="F","Fail","Passes")</f>
        <v>Passes</v>
      </c>
      <c r="T912">
        <v>29.1</v>
      </c>
      <c r="U912" t="s">
        <v>31</v>
      </c>
      <c r="V912" t="s">
        <v>31</v>
      </c>
      <c r="W912" t="s">
        <v>40</v>
      </c>
      <c r="X912" t="str">
        <f>IF(ISBLANK(Table1[[#This Row],[Parent_Education_Level]]),"None",Table1[[#This Row],[Parent_Education_Level]])</f>
        <v>None</v>
      </c>
      <c r="Y912" t="s">
        <v>48</v>
      </c>
      <c r="Z912">
        <v>4</v>
      </c>
      <c r="AA912">
        <v>7.9</v>
      </c>
    </row>
    <row r="913" spans="1:27" x14ac:dyDescent="0.35">
      <c r="A913" s="2" t="s">
        <v>1880</v>
      </c>
      <c r="B913" s="2" t="s">
        <v>42</v>
      </c>
      <c r="C913" s="2" t="s">
        <v>25</v>
      </c>
      <c r="D913" t="s">
        <v>1881</v>
      </c>
      <c r="E913" s="2" t="s">
        <v>27</v>
      </c>
      <c r="F913" s="2">
        <v>20</v>
      </c>
      <c r="G913" s="2" t="s">
        <v>57</v>
      </c>
      <c r="H913">
        <v>97.61</v>
      </c>
      <c r="I913" s="3">
        <f>IF(ISBLANK(Table1[[#This Row],[Attendance (%)]]),AVERAGE(H913:H5911),Table1[[#This Row],[Attendance (%)]])</f>
        <v>97.61</v>
      </c>
      <c r="J913">
        <v>58.46</v>
      </c>
      <c r="K913">
        <v>95.58</v>
      </c>
      <c r="L913">
        <v>54.63</v>
      </c>
      <c r="M913" s="3">
        <f>IF(ISBLANK(Table1[[#This Row],[Assignments_Avg]]),AVERAGE(L913:L5911),Table1[[#This Row],[Assignments_Avg]])</f>
        <v>54.63</v>
      </c>
      <c r="N913">
        <v>93.39</v>
      </c>
      <c r="O913">
        <v>2.17</v>
      </c>
      <c r="P913">
        <v>95.42</v>
      </c>
      <c r="Q913">
        <v>99.99</v>
      </c>
      <c r="R913" s="2" t="s">
        <v>39</v>
      </c>
      <c r="S913" s="2" t="str">
        <f>IF(Table1[[#This Row],[Grade]]="F","Fail","Passes")</f>
        <v>Passes</v>
      </c>
      <c r="T913">
        <v>26.9</v>
      </c>
      <c r="U913" t="s">
        <v>31</v>
      </c>
      <c r="V913" t="s">
        <v>31</v>
      </c>
      <c r="W913" t="s">
        <v>32</v>
      </c>
      <c r="X913" t="str">
        <f>IF(ISBLANK(Table1[[#This Row],[Parent_Education_Level]]),"None",Table1[[#This Row],[Parent_Education_Level]])</f>
        <v>High School</v>
      </c>
      <c r="Y913" t="s">
        <v>33</v>
      </c>
      <c r="Z913">
        <v>10</v>
      </c>
      <c r="AA913">
        <v>5.2</v>
      </c>
    </row>
    <row r="914" spans="1:27" x14ac:dyDescent="0.35">
      <c r="A914" s="2" t="s">
        <v>1882</v>
      </c>
      <c r="B914" s="2" t="s">
        <v>42</v>
      </c>
      <c r="C914" s="2" t="s">
        <v>36</v>
      </c>
      <c r="D914" t="s">
        <v>1883</v>
      </c>
      <c r="E914" s="2" t="s">
        <v>38</v>
      </c>
      <c r="F914" s="2">
        <v>24</v>
      </c>
      <c r="G914" s="2" t="s">
        <v>45</v>
      </c>
      <c r="H914">
        <v>78.16</v>
      </c>
      <c r="I914" s="3">
        <f>IF(ISBLANK(Table1[[#This Row],[Attendance (%)]]),AVERAGE(H914:H5912),Table1[[#This Row],[Attendance (%)]])</f>
        <v>78.16</v>
      </c>
      <c r="J914">
        <v>52.6</v>
      </c>
      <c r="K914">
        <v>81.61</v>
      </c>
      <c r="L914">
        <v>78.02</v>
      </c>
      <c r="M914" s="3">
        <f>IF(ISBLANK(Table1[[#This Row],[Assignments_Avg]]),AVERAGE(L914:L5912),Table1[[#This Row],[Assignments_Avg]])</f>
        <v>78.02</v>
      </c>
      <c r="N914">
        <v>76.78</v>
      </c>
      <c r="O914">
        <v>4.76</v>
      </c>
      <c r="P914">
        <v>69.41</v>
      </c>
      <c r="Q914">
        <v>85.54</v>
      </c>
      <c r="R914" s="2" t="s">
        <v>46</v>
      </c>
      <c r="S914" s="2" t="str">
        <f>IF(Table1[[#This Row],[Grade]]="F","Fail","Passes")</f>
        <v>Passes</v>
      </c>
      <c r="T914">
        <v>23.5</v>
      </c>
      <c r="U914" t="s">
        <v>30</v>
      </c>
      <c r="V914" t="s">
        <v>31</v>
      </c>
      <c r="W914" t="s">
        <v>32</v>
      </c>
      <c r="X914" t="str">
        <f>IF(ISBLANK(Table1[[#This Row],[Parent_Education_Level]]),"None",Table1[[#This Row],[Parent_Education_Level]])</f>
        <v>High School</v>
      </c>
      <c r="Y914" t="s">
        <v>33</v>
      </c>
      <c r="Z914">
        <v>7</v>
      </c>
      <c r="AA914">
        <v>6.3</v>
      </c>
    </row>
    <row r="915" spans="1:27" x14ac:dyDescent="0.35">
      <c r="A915" s="2" t="s">
        <v>1884</v>
      </c>
      <c r="B915" s="2" t="s">
        <v>71</v>
      </c>
      <c r="C915" s="2" t="s">
        <v>25</v>
      </c>
      <c r="D915" t="s">
        <v>1885</v>
      </c>
      <c r="E915" s="2" t="s">
        <v>27</v>
      </c>
      <c r="F915" s="2">
        <v>22</v>
      </c>
      <c r="G915" s="2" t="s">
        <v>28</v>
      </c>
      <c r="H915">
        <v>84.95</v>
      </c>
      <c r="I915" s="3">
        <f>IF(ISBLANK(Table1[[#This Row],[Attendance (%)]]),AVERAGE(H915:H5913),Table1[[#This Row],[Attendance (%)]])</f>
        <v>84.95</v>
      </c>
      <c r="J915">
        <v>50.37</v>
      </c>
      <c r="K915">
        <v>80.290000000000006</v>
      </c>
      <c r="L915">
        <v>51.35</v>
      </c>
      <c r="M915" s="3">
        <f>IF(ISBLANK(Table1[[#This Row],[Assignments_Avg]]),AVERAGE(L915:L5913),Table1[[#This Row],[Assignments_Avg]])</f>
        <v>51.35</v>
      </c>
      <c r="N915">
        <v>78.540000000000006</v>
      </c>
      <c r="O915">
        <v>0.5</v>
      </c>
      <c r="P915">
        <v>85.32</v>
      </c>
      <c r="Q915">
        <v>94.4</v>
      </c>
      <c r="R915" s="2" t="s">
        <v>39</v>
      </c>
      <c r="S915" s="2" t="str">
        <f>IF(Table1[[#This Row],[Grade]]="F","Fail","Passes")</f>
        <v>Passes</v>
      </c>
      <c r="T915">
        <v>24.7</v>
      </c>
      <c r="U915" t="s">
        <v>30</v>
      </c>
      <c r="V915" t="s">
        <v>31</v>
      </c>
      <c r="W915" t="s">
        <v>40</v>
      </c>
      <c r="X915" t="str">
        <f>IF(ISBLANK(Table1[[#This Row],[Parent_Education_Level]]),"None",Table1[[#This Row],[Parent_Education_Level]])</f>
        <v>None</v>
      </c>
      <c r="Y915" t="s">
        <v>33</v>
      </c>
      <c r="Z915">
        <v>10</v>
      </c>
      <c r="AA915">
        <v>8.4</v>
      </c>
    </row>
    <row r="916" spans="1:27" x14ac:dyDescent="0.35">
      <c r="A916" s="2" t="s">
        <v>1886</v>
      </c>
      <c r="B916" s="2" t="s">
        <v>35</v>
      </c>
      <c r="C916" s="2" t="s">
        <v>43</v>
      </c>
      <c r="D916" t="s">
        <v>1887</v>
      </c>
      <c r="E916" s="2" t="s">
        <v>27</v>
      </c>
      <c r="F916" s="2">
        <v>21</v>
      </c>
      <c r="G916" s="2" t="s">
        <v>57</v>
      </c>
      <c r="H916">
        <v>90.07</v>
      </c>
      <c r="I916" s="3">
        <f>IF(ISBLANK(Table1[[#This Row],[Attendance (%)]]),AVERAGE(H916:H5914),Table1[[#This Row],[Attendance (%)]])</f>
        <v>90.07</v>
      </c>
      <c r="J916">
        <v>78.42</v>
      </c>
      <c r="K916">
        <v>68.040000000000006</v>
      </c>
      <c r="L916">
        <v>98.32</v>
      </c>
      <c r="M916" s="3">
        <f>IF(ISBLANK(Table1[[#This Row],[Assignments_Avg]]),AVERAGE(L916:L5914),Table1[[#This Row],[Assignments_Avg]])</f>
        <v>98.32</v>
      </c>
      <c r="N916">
        <v>77.75</v>
      </c>
      <c r="O916">
        <v>9.93</v>
      </c>
      <c r="P916">
        <v>57</v>
      </c>
      <c r="Q916">
        <v>52.21</v>
      </c>
      <c r="R916" s="2" t="s">
        <v>61</v>
      </c>
      <c r="S916" s="2" t="str">
        <f>IF(Table1[[#This Row],[Grade]]="F","Fail","Passes")</f>
        <v>Passes</v>
      </c>
      <c r="T916">
        <v>21.7</v>
      </c>
      <c r="U916" t="s">
        <v>30</v>
      </c>
      <c r="V916" t="s">
        <v>31</v>
      </c>
      <c r="W916" t="s">
        <v>40</v>
      </c>
      <c r="X916" t="str">
        <f>IF(ISBLANK(Table1[[#This Row],[Parent_Education_Level]]),"None",Table1[[#This Row],[Parent_Education_Level]])</f>
        <v>None</v>
      </c>
      <c r="Y916" t="s">
        <v>48</v>
      </c>
      <c r="Z916">
        <v>10</v>
      </c>
      <c r="AA916">
        <v>5.6</v>
      </c>
    </row>
    <row r="917" spans="1:27" x14ac:dyDescent="0.35">
      <c r="A917" s="2" t="s">
        <v>1888</v>
      </c>
      <c r="B917" s="2" t="s">
        <v>97</v>
      </c>
      <c r="C917" s="2" t="s">
        <v>55</v>
      </c>
      <c r="D917" t="s">
        <v>1889</v>
      </c>
      <c r="E917" s="2" t="s">
        <v>38</v>
      </c>
      <c r="F917" s="2">
        <v>24</v>
      </c>
      <c r="G917" s="2" t="s">
        <v>45</v>
      </c>
      <c r="H917">
        <v>86.05</v>
      </c>
      <c r="I917" s="3">
        <f>IF(ISBLANK(Table1[[#This Row],[Attendance (%)]]),AVERAGE(H917:H5915),Table1[[#This Row],[Attendance (%)]])</f>
        <v>86.05</v>
      </c>
      <c r="J917">
        <v>95.16</v>
      </c>
      <c r="K917">
        <v>62.6</v>
      </c>
      <c r="M917" s="3">
        <f>IF(ISBLANK(Table1[[#This Row],[Assignments_Avg]]),AVERAGE(L917:L5915),Table1[[#This Row],[Assignments_Avg]])</f>
        <v>74.836463013698577</v>
      </c>
      <c r="N917">
        <v>87.75</v>
      </c>
      <c r="O917">
        <v>4.4800000000000004</v>
      </c>
      <c r="P917">
        <v>83.92</v>
      </c>
      <c r="Q917">
        <v>63.8</v>
      </c>
      <c r="R917" s="2" t="s">
        <v>39</v>
      </c>
      <c r="S917" s="2" t="str">
        <f>IF(Table1[[#This Row],[Grade]]="F","Fail","Passes")</f>
        <v>Passes</v>
      </c>
      <c r="T917">
        <v>7.9</v>
      </c>
      <c r="U917" t="s">
        <v>30</v>
      </c>
      <c r="V917" t="s">
        <v>31</v>
      </c>
      <c r="X917" t="str">
        <f>IF(ISBLANK(Table1[[#This Row],[Parent_Education_Level]]),"None",Table1[[#This Row],[Parent_Education_Level]])</f>
        <v>None</v>
      </c>
      <c r="Y917" t="s">
        <v>48</v>
      </c>
      <c r="Z917">
        <v>1</v>
      </c>
      <c r="AA917">
        <v>4.2</v>
      </c>
    </row>
    <row r="918" spans="1:27" x14ac:dyDescent="0.35">
      <c r="A918" s="2" t="s">
        <v>1890</v>
      </c>
      <c r="B918" s="2" t="s">
        <v>71</v>
      </c>
      <c r="C918" s="2" t="s">
        <v>36</v>
      </c>
      <c r="D918" t="s">
        <v>1891</v>
      </c>
      <c r="E918" s="2" t="s">
        <v>38</v>
      </c>
      <c r="F918" s="2">
        <v>19</v>
      </c>
      <c r="G918" s="2" t="s">
        <v>28</v>
      </c>
      <c r="H918">
        <v>84.99</v>
      </c>
      <c r="I918" s="3">
        <f>IF(ISBLANK(Table1[[#This Row],[Attendance (%)]]),AVERAGE(H918:H5916),Table1[[#This Row],[Attendance (%)]])</f>
        <v>84.99</v>
      </c>
      <c r="J918">
        <v>70.53</v>
      </c>
      <c r="K918">
        <v>73.34</v>
      </c>
      <c r="L918">
        <v>84.76</v>
      </c>
      <c r="M918" s="3">
        <f>IF(ISBLANK(Table1[[#This Row],[Assignments_Avg]]),AVERAGE(L918:L5916),Table1[[#This Row],[Assignments_Avg]])</f>
        <v>84.76</v>
      </c>
      <c r="N918">
        <v>57.28</v>
      </c>
      <c r="O918">
        <v>9.99</v>
      </c>
      <c r="P918">
        <v>53.66</v>
      </c>
      <c r="Q918">
        <v>68.45</v>
      </c>
      <c r="R918" s="2" t="s">
        <v>61</v>
      </c>
      <c r="S918" s="2" t="str">
        <f>IF(Table1[[#This Row],[Grade]]="F","Fail","Passes")</f>
        <v>Passes</v>
      </c>
      <c r="T918">
        <v>7.9</v>
      </c>
      <c r="U918" t="s">
        <v>30</v>
      </c>
      <c r="V918" t="s">
        <v>31</v>
      </c>
      <c r="W918" t="s">
        <v>32</v>
      </c>
      <c r="X918" t="str">
        <f>IF(ISBLANK(Table1[[#This Row],[Parent_Education_Level]]),"None",Table1[[#This Row],[Parent_Education_Level]])</f>
        <v>High School</v>
      </c>
      <c r="Y918" t="s">
        <v>33</v>
      </c>
      <c r="Z918">
        <v>1</v>
      </c>
      <c r="AA918">
        <v>8.4</v>
      </c>
    </row>
    <row r="919" spans="1:27" x14ac:dyDescent="0.35">
      <c r="A919" s="2" t="s">
        <v>1892</v>
      </c>
      <c r="B919" s="2" t="s">
        <v>35</v>
      </c>
      <c r="C919" s="2" t="s">
        <v>36</v>
      </c>
      <c r="D919" t="s">
        <v>1893</v>
      </c>
      <c r="E919" s="2" t="s">
        <v>38</v>
      </c>
      <c r="F919" s="2">
        <v>22</v>
      </c>
      <c r="G919" s="2" t="s">
        <v>51</v>
      </c>
      <c r="I919" s="3">
        <f>IF(ISBLANK(Table1[[#This Row],[Attendance (%)]]),AVERAGE(H919:H5917),Table1[[#This Row],[Attendance (%)]])</f>
        <v>75.399243213600187</v>
      </c>
      <c r="J919">
        <v>57.88</v>
      </c>
      <c r="K919">
        <v>47.23</v>
      </c>
      <c r="L919">
        <v>90.52</v>
      </c>
      <c r="M919" s="3">
        <f>IF(ISBLANK(Table1[[#This Row],[Assignments_Avg]]),AVERAGE(L919:L5917),Table1[[#This Row],[Assignments_Avg]])</f>
        <v>90.52</v>
      </c>
      <c r="N919">
        <v>80.7</v>
      </c>
      <c r="O919">
        <v>3.86</v>
      </c>
      <c r="P919">
        <v>85.87</v>
      </c>
      <c r="Q919">
        <v>50.6</v>
      </c>
      <c r="R919" s="2" t="s">
        <v>77</v>
      </c>
      <c r="S919" s="2" t="str">
        <f>IF(Table1[[#This Row],[Grade]]="F","Fail","Passes")</f>
        <v>Passes</v>
      </c>
      <c r="T919">
        <v>18.399999999999999</v>
      </c>
      <c r="U919" t="s">
        <v>31</v>
      </c>
      <c r="V919" t="s">
        <v>31</v>
      </c>
      <c r="W919" t="s">
        <v>40</v>
      </c>
      <c r="X919" t="str">
        <f>IF(ISBLANK(Table1[[#This Row],[Parent_Education_Level]]),"None",Table1[[#This Row],[Parent_Education_Level]])</f>
        <v>None</v>
      </c>
      <c r="Y919" t="s">
        <v>48</v>
      </c>
      <c r="Z919">
        <v>5</v>
      </c>
      <c r="AA919">
        <v>6.5</v>
      </c>
    </row>
    <row r="920" spans="1:27" x14ac:dyDescent="0.35">
      <c r="A920" s="2" t="s">
        <v>1894</v>
      </c>
      <c r="B920" s="2" t="s">
        <v>35</v>
      </c>
      <c r="C920" s="2" t="s">
        <v>43</v>
      </c>
      <c r="D920" t="s">
        <v>1895</v>
      </c>
      <c r="E920" s="2" t="s">
        <v>38</v>
      </c>
      <c r="F920" s="2">
        <v>24</v>
      </c>
      <c r="G920" s="2" t="s">
        <v>28</v>
      </c>
      <c r="H920">
        <v>79.819999999999993</v>
      </c>
      <c r="I920" s="3">
        <f>IF(ISBLANK(Table1[[#This Row],[Attendance (%)]]),AVERAGE(H920:H5918),Table1[[#This Row],[Attendance (%)]])</f>
        <v>79.819999999999993</v>
      </c>
      <c r="J920">
        <v>49.55</v>
      </c>
      <c r="K920">
        <v>67.28</v>
      </c>
      <c r="L920">
        <v>63.96</v>
      </c>
      <c r="M920" s="3">
        <f>IF(ISBLANK(Table1[[#This Row],[Assignments_Avg]]),AVERAGE(L920:L5918),Table1[[#This Row],[Assignments_Avg]])</f>
        <v>63.96</v>
      </c>
      <c r="N920">
        <v>73.47</v>
      </c>
      <c r="O920">
        <v>3.48</v>
      </c>
      <c r="P920">
        <v>66.19</v>
      </c>
      <c r="Q920">
        <v>68.849999999999994</v>
      </c>
      <c r="R920" s="2" t="s">
        <v>77</v>
      </c>
      <c r="S920" s="2" t="str">
        <f>IF(Table1[[#This Row],[Grade]]="F","Fail","Passes")</f>
        <v>Passes</v>
      </c>
      <c r="T920">
        <v>19.899999999999999</v>
      </c>
      <c r="U920" t="s">
        <v>31</v>
      </c>
      <c r="V920" t="s">
        <v>31</v>
      </c>
      <c r="W920" t="s">
        <v>69</v>
      </c>
      <c r="X920" t="str">
        <f>IF(ISBLANK(Table1[[#This Row],[Parent_Education_Level]]),"None",Table1[[#This Row],[Parent_Education_Level]])</f>
        <v>Bachelor's</v>
      </c>
      <c r="Y920" t="s">
        <v>48</v>
      </c>
      <c r="Z920">
        <v>7</v>
      </c>
      <c r="AA920">
        <v>6.5</v>
      </c>
    </row>
    <row r="921" spans="1:27" x14ac:dyDescent="0.35">
      <c r="A921" s="2" t="s">
        <v>1896</v>
      </c>
      <c r="B921" s="2" t="s">
        <v>59</v>
      </c>
      <c r="C921" s="2" t="s">
        <v>25</v>
      </c>
      <c r="D921" t="s">
        <v>1897</v>
      </c>
      <c r="E921" s="2" t="s">
        <v>27</v>
      </c>
      <c r="F921" s="2">
        <v>20</v>
      </c>
      <c r="G921" s="2" t="s">
        <v>57</v>
      </c>
      <c r="H921">
        <v>81.819999999999993</v>
      </c>
      <c r="I921" s="3">
        <f>IF(ISBLANK(Table1[[#This Row],[Attendance (%)]]),AVERAGE(H921:H5919),Table1[[#This Row],[Attendance (%)]])</f>
        <v>81.819999999999993</v>
      </c>
      <c r="J921">
        <v>89.81</v>
      </c>
      <c r="K921">
        <v>67.319999999999993</v>
      </c>
      <c r="L921">
        <v>87.44</v>
      </c>
      <c r="M921" s="3">
        <f>IF(ISBLANK(Table1[[#This Row],[Assignments_Avg]]),AVERAGE(L921:L5919),Table1[[#This Row],[Assignments_Avg]])</f>
        <v>87.44</v>
      </c>
      <c r="N921">
        <v>94.85</v>
      </c>
      <c r="O921">
        <v>9.15</v>
      </c>
      <c r="P921">
        <v>73.290000000000006</v>
      </c>
      <c r="Q921">
        <v>54.65</v>
      </c>
      <c r="R921" s="2" t="s">
        <v>77</v>
      </c>
      <c r="S921" s="2" t="str">
        <f>IF(Table1[[#This Row],[Grade]]="F","Fail","Passes")</f>
        <v>Passes</v>
      </c>
      <c r="T921">
        <v>29.3</v>
      </c>
      <c r="U921" t="s">
        <v>30</v>
      </c>
      <c r="V921" t="s">
        <v>31</v>
      </c>
      <c r="W921" t="s">
        <v>32</v>
      </c>
      <c r="X921" t="str">
        <f>IF(ISBLANK(Table1[[#This Row],[Parent_Education_Level]]),"None",Table1[[#This Row],[Parent_Education_Level]])</f>
        <v>High School</v>
      </c>
      <c r="Y921" t="s">
        <v>33</v>
      </c>
      <c r="Z921">
        <v>9</v>
      </c>
      <c r="AA921">
        <v>6.8</v>
      </c>
    </row>
    <row r="922" spans="1:27" x14ac:dyDescent="0.35">
      <c r="A922" s="2" t="s">
        <v>1898</v>
      </c>
      <c r="B922" s="2" t="s">
        <v>42</v>
      </c>
      <c r="C922" s="2" t="s">
        <v>55</v>
      </c>
      <c r="D922" t="s">
        <v>1899</v>
      </c>
      <c r="E922" s="2" t="s">
        <v>27</v>
      </c>
      <c r="F922" s="2">
        <v>19</v>
      </c>
      <c r="G922" s="2" t="s">
        <v>28</v>
      </c>
      <c r="H922">
        <v>92.46</v>
      </c>
      <c r="I922" s="3">
        <f>IF(ISBLANK(Table1[[#This Row],[Attendance (%)]]),AVERAGE(H922:H5920),Table1[[#This Row],[Attendance (%)]])</f>
        <v>92.46</v>
      </c>
      <c r="J922">
        <v>98.29</v>
      </c>
      <c r="K922">
        <v>72.3</v>
      </c>
      <c r="L922">
        <v>91.62</v>
      </c>
      <c r="M922" s="3">
        <f>IF(ISBLANK(Table1[[#This Row],[Assignments_Avg]]),AVERAGE(L922:L5920),Table1[[#This Row],[Assignments_Avg]])</f>
        <v>91.62</v>
      </c>
      <c r="N922">
        <v>75.98</v>
      </c>
      <c r="O922">
        <v>3.29</v>
      </c>
      <c r="P922">
        <v>58.31</v>
      </c>
      <c r="Q922">
        <v>75.87</v>
      </c>
      <c r="R922" s="2" t="s">
        <v>39</v>
      </c>
      <c r="S922" s="2" t="str">
        <f>IF(Table1[[#This Row],[Grade]]="F","Fail","Passes")</f>
        <v>Passes</v>
      </c>
      <c r="T922">
        <v>16.3</v>
      </c>
      <c r="U922" t="s">
        <v>31</v>
      </c>
      <c r="V922" t="s">
        <v>31</v>
      </c>
      <c r="W922" t="s">
        <v>40</v>
      </c>
      <c r="X922" t="str">
        <f>IF(ISBLANK(Table1[[#This Row],[Parent_Education_Level]]),"None",Table1[[#This Row],[Parent_Education_Level]])</f>
        <v>None</v>
      </c>
      <c r="Y922" t="s">
        <v>48</v>
      </c>
      <c r="Z922">
        <v>9</v>
      </c>
      <c r="AA922">
        <v>4.9000000000000004</v>
      </c>
    </row>
    <row r="923" spans="1:27" x14ac:dyDescent="0.35">
      <c r="A923" s="2" t="s">
        <v>1900</v>
      </c>
      <c r="B923" s="2" t="s">
        <v>24</v>
      </c>
      <c r="C923" s="2" t="s">
        <v>25</v>
      </c>
      <c r="D923" t="s">
        <v>1901</v>
      </c>
      <c r="E923" s="2" t="s">
        <v>27</v>
      </c>
      <c r="F923" s="2">
        <v>20</v>
      </c>
      <c r="G923" s="2" t="s">
        <v>28</v>
      </c>
      <c r="H923">
        <v>83.49</v>
      </c>
      <c r="I923" s="3">
        <f>IF(ISBLANK(Table1[[#This Row],[Attendance (%)]]),AVERAGE(H923:H5921),Table1[[#This Row],[Attendance (%)]])</f>
        <v>83.49</v>
      </c>
      <c r="J923">
        <v>60.95</v>
      </c>
      <c r="K923">
        <v>78.08</v>
      </c>
      <c r="L923">
        <v>62.07</v>
      </c>
      <c r="M923" s="3">
        <f>IF(ISBLANK(Table1[[#This Row],[Assignments_Avg]]),AVERAGE(L923:L5921),Table1[[#This Row],[Assignments_Avg]])</f>
        <v>62.07</v>
      </c>
      <c r="N923">
        <v>97.15</v>
      </c>
      <c r="O923">
        <v>4.32</v>
      </c>
      <c r="P923">
        <v>81.39</v>
      </c>
      <c r="Q923">
        <v>50.22</v>
      </c>
      <c r="R923" s="2" t="s">
        <v>29</v>
      </c>
      <c r="S923" s="2" t="str">
        <f>IF(Table1[[#This Row],[Grade]]="F","Fail","Passes")</f>
        <v>Fail</v>
      </c>
      <c r="T923">
        <v>27.9</v>
      </c>
      <c r="U923" t="s">
        <v>31</v>
      </c>
      <c r="V923" t="s">
        <v>31</v>
      </c>
      <c r="W923" t="s">
        <v>47</v>
      </c>
      <c r="X923" t="str">
        <f>IF(ISBLANK(Table1[[#This Row],[Parent_Education_Level]]),"None",Table1[[#This Row],[Parent_Education_Level]])</f>
        <v>Master's</v>
      </c>
      <c r="Y923" t="s">
        <v>33</v>
      </c>
      <c r="Z923">
        <v>10</v>
      </c>
      <c r="AA923">
        <v>7.6</v>
      </c>
    </row>
    <row r="924" spans="1:27" x14ac:dyDescent="0.35">
      <c r="A924" s="2" t="s">
        <v>1902</v>
      </c>
      <c r="B924" s="2" t="s">
        <v>120</v>
      </c>
      <c r="C924" s="2" t="s">
        <v>94</v>
      </c>
      <c r="D924" t="s">
        <v>1903</v>
      </c>
      <c r="E924" s="2" t="s">
        <v>27</v>
      </c>
      <c r="F924" s="2">
        <v>20</v>
      </c>
      <c r="G924" s="2" t="s">
        <v>57</v>
      </c>
      <c r="H924">
        <v>86.65</v>
      </c>
      <c r="I924" s="3">
        <f>IF(ISBLANK(Table1[[#This Row],[Attendance (%)]]),AVERAGE(H924:H5922),Table1[[#This Row],[Attendance (%)]])</f>
        <v>86.65</v>
      </c>
      <c r="J924">
        <v>57.46</v>
      </c>
      <c r="K924">
        <v>97.44</v>
      </c>
      <c r="L924">
        <v>99.62</v>
      </c>
      <c r="M924" s="3">
        <f>IF(ISBLANK(Table1[[#This Row],[Assignments_Avg]]),AVERAGE(L924:L5922),Table1[[#This Row],[Assignments_Avg]])</f>
        <v>99.62</v>
      </c>
      <c r="N924">
        <v>67.66</v>
      </c>
      <c r="O924">
        <v>0.78</v>
      </c>
      <c r="P924">
        <v>66.88</v>
      </c>
      <c r="Q924">
        <v>63.52</v>
      </c>
      <c r="R924" s="2" t="s">
        <v>61</v>
      </c>
      <c r="S924" s="2" t="str">
        <f>IF(Table1[[#This Row],[Grade]]="F","Fail","Passes")</f>
        <v>Passes</v>
      </c>
      <c r="T924">
        <v>29.8</v>
      </c>
      <c r="U924" t="s">
        <v>30</v>
      </c>
      <c r="V924" t="s">
        <v>31</v>
      </c>
      <c r="W924" t="s">
        <v>40</v>
      </c>
      <c r="X924" t="str">
        <f>IF(ISBLANK(Table1[[#This Row],[Parent_Education_Level]]),"None",Table1[[#This Row],[Parent_Education_Level]])</f>
        <v>None</v>
      </c>
      <c r="Y924" t="s">
        <v>33</v>
      </c>
      <c r="Z924">
        <v>8</v>
      </c>
      <c r="AA924">
        <v>5.2</v>
      </c>
    </row>
    <row r="925" spans="1:27" x14ac:dyDescent="0.35">
      <c r="A925" s="2" t="s">
        <v>1904</v>
      </c>
      <c r="B925" s="2" t="s">
        <v>24</v>
      </c>
      <c r="C925" s="2" t="s">
        <v>25</v>
      </c>
      <c r="D925" t="s">
        <v>1905</v>
      </c>
      <c r="E925" s="2" t="s">
        <v>38</v>
      </c>
      <c r="F925" s="2">
        <v>20</v>
      </c>
      <c r="G925" s="2" t="s">
        <v>57</v>
      </c>
      <c r="H925">
        <v>61.71</v>
      </c>
      <c r="I925" s="3">
        <f>IF(ISBLANK(Table1[[#This Row],[Attendance (%)]]),AVERAGE(H925:H5923),Table1[[#This Row],[Attendance (%)]])</f>
        <v>61.71</v>
      </c>
      <c r="J925">
        <v>76.09</v>
      </c>
      <c r="K925">
        <v>79.13</v>
      </c>
      <c r="L925">
        <v>51.03</v>
      </c>
      <c r="M925" s="3">
        <f>IF(ISBLANK(Table1[[#This Row],[Assignments_Avg]]),AVERAGE(L925:L5923),Table1[[#This Row],[Assignments_Avg]])</f>
        <v>51.03</v>
      </c>
      <c r="N925">
        <v>98.34</v>
      </c>
      <c r="O925">
        <v>9.5500000000000007</v>
      </c>
      <c r="P925">
        <v>69.17</v>
      </c>
      <c r="Q925">
        <v>93.31</v>
      </c>
      <c r="R925" s="2" t="s">
        <v>46</v>
      </c>
      <c r="S925" s="2" t="str">
        <f>IF(Table1[[#This Row],[Grade]]="F","Fail","Passes")</f>
        <v>Passes</v>
      </c>
      <c r="T925">
        <v>26.1</v>
      </c>
      <c r="U925" t="s">
        <v>31</v>
      </c>
      <c r="V925" t="s">
        <v>30</v>
      </c>
      <c r="W925" t="s">
        <v>32</v>
      </c>
      <c r="X925" t="str">
        <f>IF(ISBLANK(Table1[[#This Row],[Parent_Education_Level]]),"None",Table1[[#This Row],[Parent_Education_Level]])</f>
        <v>High School</v>
      </c>
      <c r="Y925" t="s">
        <v>48</v>
      </c>
      <c r="Z925">
        <v>2</v>
      </c>
      <c r="AA925">
        <v>5.5</v>
      </c>
    </row>
    <row r="926" spans="1:27" x14ac:dyDescent="0.35">
      <c r="A926" s="2" t="s">
        <v>1906</v>
      </c>
      <c r="B926" s="2" t="s">
        <v>120</v>
      </c>
      <c r="C926" s="2" t="s">
        <v>36</v>
      </c>
      <c r="D926" t="s">
        <v>1907</v>
      </c>
      <c r="E926" s="2" t="s">
        <v>38</v>
      </c>
      <c r="F926" s="2">
        <v>24</v>
      </c>
      <c r="G926" s="2" t="s">
        <v>57</v>
      </c>
      <c r="H926">
        <v>68.56</v>
      </c>
      <c r="I926" s="3">
        <f>IF(ISBLANK(Table1[[#This Row],[Attendance (%)]]),AVERAGE(H926:H5924),Table1[[#This Row],[Attendance (%)]])</f>
        <v>68.56</v>
      </c>
      <c r="J926">
        <v>86.52</v>
      </c>
      <c r="K926">
        <v>93.02</v>
      </c>
      <c r="L926">
        <v>60.85</v>
      </c>
      <c r="M926" s="3">
        <f>IF(ISBLANK(Table1[[#This Row],[Assignments_Avg]]),AVERAGE(L926:L5924),Table1[[#This Row],[Assignments_Avg]])</f>
        <v>60.85</v>
      </c>
      <c r="N926">
        <v>93.76</v>
      </c>
      <c r="O926">
        <v>0.85</v>
      </c>
      <c r="P926">
        <v>82.61</v>
      </c>
      <c r="Q926">
        <v>60.65</v>
      </c>
      <c r="R926" s="2" t="s">
        <v>29</v>
      </c>
      <c r="S926" s="2" t="str">
        <f>IF(Table1[[#This Row],[Grade]]="F","Fail","Passes")</f>
        <v>Fail</v>
      </c>
      <c r="T926">
        <v>15</v>
      </c>
      <c r="U926" t="s">
        <v>30</v>
      </c>
      <c r="V926" t="s">
        <v>31</v>
      </c>
      <c r="X926" t="str">
        <f>IF(ISBLANK(Table1[[#This Row],[Parent_Education_Level]]),"None",Table1[[#This Row],[Parent_Education_Level]])</f>
        <v>None</v>
      </c>
      <c r="Y926" t="s">
        <v>33</v>
      </c>
      <c r="Z926">
        <v>1</v>
      </c>
      <c r="AA926">
        <v>7.2</v>
      </c>
    </row>
    <row r="927" spans="1:27" x14ac:dyDescent="0.35">
      <c r="A927" s="2" t="s">
        <v>1908</v>
      </c>
      <c r="B927" s="2" t="s">
        <v>54</v>
      </c>
      <c r="C927" s="2" t="s">
        <v>55</v>
      </c>
      <c r="D927" t="s">
        <v>1909</v>
      </c>
      <c r="E927" s="2" t="s">
        <v>27</v>
      </c>
      <c r="F927" s="2">
        <v>19</v>
      </c>
      <c r="G927" s="2" t="s">
        <v>57</v>
      </c>
      <c r="H927">
        <v>57.37</v>
      </c>
      <c r="I927" s="3">
        <f>IF(ISBLANK(Table1[[#This Row],[Attendance (%)]]),AVERAGE(H927:H5925),Table1[[#This Row],[Attendance (%)]])</f>
        <v>57.37</v>
      </c>
      <c r="J927">
        <v>67.319999999999993</v>
      </c>
      <c r="K927">
        <v>73.38</v>
      </c>
      <c r="L927">
        <v>89</v>
      </c>
      <c r="M927" s="3">
        <f>IF(ISBLANK(Table1[[#This Row],[Assignments_Avg]]),AVERAGE(L927:L5925),Table1[[#This Row],[Assignments_Avg]])</f>
        <v>89</v>
      </c>
      <c r="N927">
        <v>79.209999999999994</v>
      </c>
      <c r="O927">
        <v>7.71</v>
      </c>
      <c r="P927">
        <v>58.94</v>
      </c>
      <c r="Q927">
        <v>53.24</v>
      </c>
      <c r="R927" s="2" t="s">
        <v>77</v>
      </c>
      <c r="S927" s="2" t="str">
        <f>IF(Table1[[#This Row],[Grade]]="F","Fail","Passes")</f>
        <v>Passes</v>
      </c>
      <c r="T927">
        <v>23.8</v>
      </c>
      <c r="U927" t="s">
        <v>30</v>
      </c>
      <c r="V927" t="s">
        <v>31</v>
      </c>
      <c r="W927" t="s">
        <v>69</v>
      </c>
      <c r="X927" t="str">
        <f>IF(ISBLANK(Table1[[#This Row],[Parent_Education_Level]]),"None",Table1[[#This Row],[Parent_Education_Level]])</f>
        <v>Bachelor's</v>
      </c>
      <c r="Y927" t="s">
        <v>33</v>
      </c>
      <c r="Z927">
        <v>3</v>
      </c>
      <c r="AA927">
        <v>7.7</v>
      </c>
    </row>
    <row r="928" spans="1:27" x14ac:dyDescent="0.35">
      <c r="A928" s="2" t="s">
        <v>1910</v>
      </c>
      <c r="B928" s="2" t="s">
        <v>42</v>
      </c>
      <c r="C928" s="2" t="s">
        <v>25</v>
      </c>
      <c r="D928" t="s">
        <v>1911</v>
      </c>
      <c r="E928" s="2" t="s">
        <v>27</v>
      </c>
      <c r="F928" s="2">
        <v>24</v>
      </c>
      <c r="G928" s="2" t="s">
        <v>28</v>
      </c>
      <c r="H928">
        <v>75.290000000000006</v>
      </c>
      <c r="I928" s="3">
        <f>IF(ISBLANK(Table1[[#This Row],[Attendance (%)]]),AVERAGE(H928:H5926),Table1[[#This Row],[Attendance (%)]])</f>
        <v>75.290000000000006</v>
      </c>
      <c r="J928">
        <v>77.8</v>
      </c>
      <c r="K928">
        <v>77.62</v>
      </c>
      <c r="L928">
        <v>59.71</v>
      </c>
      <c r="M928" s="3">
        <f>IF(ISBLANK(Table1[[#This Row],[Assignments_Avg]]),AVERAGE(L928:L5926),Table1[[#This Row],[Assignments_Avg]])</f>
        <v>59.71</v>
      </c>
      <c r="N928">
        <v>67.69</v>
      </c>
      <c r="O928">
        <v>5.39</v>
      </c>
      <c r="P928">
        <v>92.6</v>
      </c>
      <c r="Q928">
        <v>62.49</v>
      </c>
      <c r="R928" s="2" t="s">
        <v>61</v>
      </c>
      <c r="S928" s="2" t="str">
        <f>IF(Table1[[#This Row],[Grade]]="F","Fail","Passes")</f>
        <v>Passes</v>
      </c>
      <c r="T928">
        <v>18.600000000000001</v>
      </c>
      <c r="U928" t="s">
        <v>30</v>
      </c>
      <c r="V928" t="s">
        <v>31</v>
      </c>
      <c r="W928" t="s">
        <v>40</v>
      </c>
      <c r="X928" t="str">
        <f>IF(ISBLANK(Table1[[#This Row],[Parent_Education_Level]]),"None",Table1[[#This Row],[Parent_Education_Level]])</f>
        <v>None</v>
      </c>
      <c r="Y928" t="s">
        <v>48</v>
      </c>
      <c r="Z928">
        <v>1</v>
      </c>
      <c r="AA928">
        <v>7.7</v>
      </c>
    </row>
    <row r="929" spans="1:27" x14ac:dyDescent="0.35">
      <c r="A929" s="2" t="s">
        <v>1912</v>
      </c>
      <c r="B929" s="2" t="s">
        <v>35</v>
      </c>
      <c r="C929" s="2" t="s">
        <v>55</v>
      </c>
      <c r="D929" t="s">
        <v>1913</v>
      </c>
      <c r="E929" s="2" t="s">
        <v>27</v>
      </c>
      <c r="F929" s="2">
        <v>24</v>
      </c>
      <c r="G929" s="2" t="s">
        <v>28</v>
      </c>
      <c r="H929">
        <v>72.790000000000006</v>
      </c>
      <c r="I929" s="3">
        <f>IF(ISBLANK(Table1[[#This Row],[Attendance (%)]]),AVERAGE(H929:H5927),Table1[[#This Row],[Attendance (%)]])</f>
        <v>72.790000000000006</v>
      </c>
      <c r="J929">
        <v>82.99</v>
      </c>
      <c r="K929">
        <v>44.19</v>
      </c>
      <c r="L929">
        <v>84.91</v>
      </c>
      <c r="M929" s="3">
        <f>IF(ISBLANK(Table1[[#This Row],[Assignments_Avg]]),AVERAGE(L929:L5927),Table1[[#This Row],[Assignments_Avg]])</f>
        <v>84.91</v>
      </c>
      <c r="N929">
        <v>68.8</v>
      </c>
      <c r="O929">
        <v>0.61</v>
      </c>
      <c r="P929">
        <v>86.96</v>
      </c>
      <c r="Q929">
        <v>91.38</v>
      </c>
      <c r="R929" s="2" t="s">
        <v>29</v>
      </c>
      <c r="S929" s="2" t="str">
        <f>IF(Table1[[#This Row],[Grade]]="F","Fail","Passes")</f>
        <v>Fail</v>
      </c>
      <c r="T929">
        <v>10</v>
      </c>
      <c r="U929" t="s">
        <v>30</v>
      </c>
      <c r="V929" t="s">
        <v>30</v>
      </c>
      <c r="W929" t="s">
        <v>32</v>
      </c>
      <c r="X929" t="str">
        <f>IF(ISBLANK(Table1[[#This Row],[Parent_Education_Level]]),"None",Table1[[#This Row],[Parent_Education_Level]])</f>
        <v>High School</v>
      </c>
      <c r="Y929" t="s">
        <v>33</v>
      </c>
      <c r="Z929">
        <v>1</v>
      </c>
      <c r="AA929">
        <v>4.4000000000000004</v>
      </c>
    </row>
    <row r="930" spans="1:27" x14ac:dyDescent="0.35">
      <c r="A930" s="2" t="s">
        <v>1914</v>
      </c>
      <c r="B930" s="2" t="s">
        <v>97</v>
      </c>
      <c r="C930" s="2" t="s">
        <v>55</v>
      </c>
      <c r="D930" t="s">
        <v>1915</v>
      </c>
      <c r="E930" s="2" t="s">
        <v>27</v>
      </c>
      <c r="F930" s="2">
        <v>24</v>
      </c>
      <c r="G930" s="2" t="s">
        <v>57</v>
      </c>
      <c r="H930">
        <v>99.86</v>
      </c>
      <c r="I930" s="3">
        <f>IF(ISBLANK(Table1[[#This Row],[Attendance (%)]]),AVERAGE(H930:H5928),Table1[[#This Row],[Attendance (%)]])</f>
        <v>99.86</v>
      </c>
      <c r="J930">
        <v>97.64</v>
      </c>
      <c r="K930">
        <v>48</v>
      </c>
      <c r="L930">
        <v>92.78</v>
      </c>
      <c r="M930" s="3">
        <f>IF(ISBLANK(Table1[[#This Row],[Assignments_Avg]]),AVERAGE(L930:L5928),Table1[[#This Row],[Assignments_Avg]])</f>
        <v>92.78</v>
      </c>
      <c r="N930">
        <v>88.64</v>
      </c>
      <c r="O930">
        <v>0.02</v>
      </c>
      <c r="P930">
        <v>78.89</v>
      </c>
      <c r="Q930">
        <v>79.36</v>
      </c>
      <c r="R930" s="2" t="s">
        <v>39</v>
      </c>
      <c r="S930" s="2" t="str">
        <f>IF(Table1[[#This Row],[Grade]]="F","Fail","Passes")</f>
        <v>Passes</v>
      </c>
      <c r="T930">
        <v>8.1999999999999993</v>
      </c>
      <c r="U930" t="s">
        <v>30</v>
      </c>
      <c r="V930" t="s">
        <v>31</v>
      </c>
      <c r="X930" t="str">
        <f>IF(ISBLANK(Table1[[#This Row],[Parent_Education_Level]]),"None",Table1[[#This Row],[Parent_Education_Level]])</f>
        <v>None</v>
      </c>
      <c r="Y930" t="s">
        <v>48</v>
      </c>
      <c r="Z930">
        <v>8</v>
      </c>
      <c r="AA930">
        <v>7.8</v>
      </c>
    </row>
    <row r="931" spans="1:27" x14ac:dyDescent="0.35">
      <c r="A931" s="2" t="s">
        <v>1916</v>
      </c>
      <c r="B931" s="2" t="s">
        <v>120</v>
      </c>
      <c r="C931" s="2" t="s">
        <v>94</v>
      </c>
      <c r="D931" t="s">
        <v>1917</v>
      </c>
      <c r="E931" s="2" t="s">
        <v>38</v>
      </c>
      <c r="F931" s="2">
        <v>22</v>
      </c>
      <c r="G931" s="2" t="s">
        <v>28</v>
      </c>
      <c r="H931">
        <v>80.56</v>
      </c>
      <c r="I931" s="3">
        <f>IF(ISBLANK(Table1[[#This Row],[Attendance (%)]]),AVERAGE(H931:H5929),Table1[[#This Row],[Attendance (%)]])</f>
        <v>80.56</v>
      </c>
      <c r="J931">
        <v>49.9</v>
      </c>
      <c r="K931">
        <v>74.78</v>
      </c>
      <c r="L931">
        <v>97.96</v>
      </c>
      <c r="M931" s="3">
        <f>IF(ISBLANK(Table1[[#This Row],[Assignments_Avg]]),AVERAGE(L931:L5929),Table1[[#This Row],[Assignments_Avg]])</f>
        <v>97.96</v>
      </c>
      <c r="N931">
        <v>79.03</v>
      </c>
      <c r="O931">
        <v>9.36</v>
      </c>
      <c r="P931">
        <v>56.42</v>
      </c>
      <c r="Q931">
        <v>79.3</v>
      </c>
      <c r="R931" s="2" t="s">
        <v>61</v>
      </c>
      <c r="S931" s="2" t="str">
        <f>IF(Table1[[#This Row],[Grade]]="F","Fail","Passes")</f>
        <v>Passes</v>
      </c>
      <c r="T931">
        <v>6.8</v>
      </c>
      <c r="U931" t="s">
        <v>31</v>
      </c>
      <c r="V931" t="s">
        <v>31</v>
      </c>
      <c r="W931" t="s">
        <v>40</v>
      </c>
      <c r="X931" t="str">
        <f>IF(ISBLANK(Table1[[#This Row],[Parent_Education_Level]]),"None",Table1[[#This Row],[Parent_Education_Level]])</f>
        <v>None</v>
      </c>
      <c r="Y931" t="s">
        <v>48</v>
      </c>
      <c r="Z931">
        <v>3</v>
      </c>
      <c r="AA931">
        <v>7.3</v>
      </c>
    </row>
    <row r="932" spans="1:27" x14ac:dyDescent="0.35">
      <c r="A932" s="2" t="s">
        <v>1918</v>
      </c>
      <c r="B932" s="2" t="s">
        <v>24</v>
      </c>
      <c r="C932" s="2" t="s">
        <v>94</v>
      </c>
      <c r="D932" t="s">
        <v>1919</v>
      </c>
      <c r="E932" s="2" t="s">
        <v>27</v>
      </c>
      <c r="F932" s="2">
        <v>23</v>
      </c>
      <c r="G932" s="2" t="s">
        <v>28</v>
      </c>
      <c r="H932">
        <v>89.32</v>
      </c>
      <c r="I932" s="3">
        <f>IF(ISBLANK(Table1[[#This Row],[Attendance (%)]]),AVERAGE(H932:H5930),Table1[[#This Row],[Attendance (%)]])</f>
        <v>89.32</v>
      </c>
      <c r="J932">
        <v>99.84</v>
      </c>
      <c r="K932">
        <v>63.74</v>
      </c>
      <c r="L932">
        <v>73.709999999999994</v>
      </c>
      <c r="M932" s="3">
        <f>IF(ISBLANK(Table1[[#This Row],[Assignments_Avg]]),AVERAGE(L932:L5930),Table1[[#This Row],[Assignments_Avg]])</f>
        <v>73.709999999999994</v>
      </c>
      <c r="N932">
        <v>70.08</v>
      </c>
      <c r="O932">
        <v>7.42</v>
      </c>
      <c r="P932">
        <v>84.36</v>
      </c>
      <c r="Q932">
        <v>50.03</v>
      </c>
      <c r="R932" s="2" t="s">
        <v>39</v>
      </c>
      <c r="S932" s="2" t="str">
        <f>IF(Table1[[#This Row],[Grade]]="F","Fail","Passes")</f>
        <v>Passes</v>
      </c>
      <c r="T932">
        <v>13.2</v>
      </c>
      <c r="U932" t="s">
        <v>30</v>
      </c>
      <c r="V932" t="s">
        <v>31</v>
      </c>
      <c r="W932" t="s">
        <v>32</v>
      </c>
      <c r="X932" t="str">
        <f>IF(ISBLANK(Table1[[#This Row],[Parent_Education_Level]]),"None",Table1[[#This Row],[Parent_Education_Level]])</f>
        <v>High School</v>
      </c>
      <c r="Y932" t="s">
        <v>48</v>
      </c>
      <c r="Z932">
        <v>2</v>
      </c>
      <c r="AA932">
        <v>7</v>
      </c>
    </row>
    <row r="933" spans="1:27" x14ac:dyDescent="0.35">
      <c r="A933" s="2" t="s">
        <v>1920</v>
      </c>
      <c r="B933" s="2" t="s">
        <v>35</v>
      </c>
      <c r="C933" s="2" t="s">
        <v>36</v>
      </c>
      <c r="D933" t="s">
        <v>1921</v>
      </c>
      <c r="E933" s="2" t="s">
        <v>38</v>
      </c>
      <c r="F933" s="2">
        <v>18</v>
      </c>
      <c r="G933" s="2" t="s">
        <v>57</v>
      </c>
      <c r="H933">
        <v>66.7</v>
      </c>
      <c r="I933" s="3">
        <f>IF(ISBLANK(Table1[[#This Row],[Attendance (%)]]),AVERAGE(H933:H5931),Table1[[#This Row],[Attendance (%)]])</f>
        <v>66.7</v>
      </c>
      <c r="J933">
        <v>63.53</v>
      </c>
      <c r="K933">
        <v>87.93</v>
      </c>
      <c r="M933" s="3">
        <f>IF(ISBLANK(Table1[[#This Row],[Assignments_Avg]]),AVERAGE(L933:L5931),Table1[[#This Row],[Assignments_Avg]])</f>
        <v>74.817922971114157</v>
      </c>
      <c r="N933">
        <v>81.8</v>
      </c>
      <c r="O933">
        <v>6.86</v>
      </c>
      <c r="P933">
        <v>50.9</v>
      </c>
      <c r="Q933">
        <v>73.61</v>
      </c>
      <c r="R933" s="2" t="s">
        <v>29</v>
      </c>
      <c r="S933" s="2" t="str">
        <f>IF(Table1[[#This Row],[Grade]]="F","Fail","Passes")</f>
        <v>Fail</v>
      </c>
      <c r="T933">
        <v>22.2</v>
      </c>
      <c r="U933" t="s">
        <v>30</v>
      </c>
      <c r="V933" t="s">
        <v>31</v>
      </c>
      <c r="W933" t="s">
        <v>47</v>
      </c>
      <c r="X933" t="str">
        <f>IF(ISBLANK(Table1[[#This Row],[Parent_Education_Level]]),"None",Table1[[#This Row],[Parent_Education_Level]])</f>
        <v>Master's</v>
      </c>
      <c r="Y933" t="s">
        <v>33</v>
      </c>
      <c r="Z933">
        <v>6</v>
      </c>
      <c r="AA933">
        <v>8.8000000000000007</v>
      </c>
    </row>
    <row r="934" spans="1:27" x14ac:dyDescent="0.35">
      <c r="A934" s="2" t="s">
        <v>1922</v>
      </c>
      <c r="B934" s="2" t="s">
        <v>120</v>
      </c>
      <c r="C934" s="2" t="s">
        <v>43</v>
      </c>
      <c r="D934" t="s">
        <v>1923</v>
      </c>
      <c r="E934" s="2" t="s">
        <v>38</v>
      </c>
      <c r="F934" s="2">
        <v>22</v>
      </c>
      <c r="G934" s="2" t="s">
        <v>57</v>
      </c>
      <c r="H934">
        <v>91.58</v>
      </c>
      <c r="I934" s="3">
        <f>IF(ISBLANK(Table1[[#This Row],[Attendance (%)]]),AVERAGE(H934:H5932),Table1[[#This Row],[Attendance (%)]])</f>
        <v>91.58</v>
      </c>
      <c r="J934">
        <v>83.39</v>
      </c>
      <c r="K934">
        <v>72.59</v>
      </c>
      <c r="L934">
        <v>70.58</v>
      </c>
      <c r="M934" s="3">
        <f>IF(ISBLANK(Table1[[#This Row],[Assignments_Avg]]),AVERAGE(L934:L5932),Table1[[#This Row],[Assignments_Avg]])</f>
        <v>70.58</v>
      </c>
      <c r="N934">
        <v>86.66</v>
      </c>
      <c r="O934">
        <v>4.3899999999999997</v>
      </c>
      <c r="P934">
        <v>90.22</v>
      </c>
      <c r="Q934">
        <v>63.28</v>
      </c>
      <c r="R934" s="2" t="s">
        <v>39</v>
      </c>
      <c r="S934" s="2" t="str">
        <f>IF(Table1[[#This Row],[Grade]]="F","Fail","Passes")</f>
        <v>Passes</v>
      </c>
      <c r="T934">
        <v>27.8</v>
      </c>
      <c r="U934" t="s">
        <v>30</v>
      </c>
      <c r="V934" t="s">
        <v>31</v>
      </c>
      <c r="X934" t="str">
        <f>IF(ISBLANK(Table1[[#This Row],[Parent_Education_Level]]),"None",Table1[[#This Row],[Parent_Education_Level]])</f>
        <v>None</v>
      </c>
      <c r="Y934" t="s">
        <v>33</v>
      </c>
      <c r="Z934">
        <v>1</v>
      </c>
      <c r="AA934">
        <v>5.7</v>
      </c>
    </row>
    <row r="935" spans="1:27" x14ac:dyDescent="0.35">
      <c r="A935" s="2" t="s">
        <v>1924</v>
      </c>
      <c r="B935" s="2" t="s">
        <v>120</v>
      </c>
      <c r="C935" s="2" t="s">
        <v>55</v>
      </c>
      <c r="D935" t="s">
        <v>1925</v>
      </c>
      <c r="E935" s="2" t="s">
        <v>38</v>
      </c>
      <c r="F935" s="2">
        <v>19</v>
      </c>
      <c r="G935" s="2" t="s">
        <v>57</v>
      </c>
      <c r="H935">
        <v>80.75</v>
      </c>
      <c r="I935" s="3">
        <f>IF(ISBLANK(Table1[[#This Row],[Attendance (%)]]),AVERAGE(H935:H5933),Table1[[#This Row],[Attendance (%)]])</f>
        <v>80.75</v>
      </c>
      <c r="J935">
        <v>74.34</v>
      </c>
      <c r="K935">
        <v>92.94</v>
      </c>
      <c r="L935">
        <v>60.91</v>
      </c>
      <c r="M935" s="3">
        <f>IF(ISBLANK(Table1[[#This Row],[Assignments_Avg]]),AVERAGE(L935:L5933),Table1[[#This Row],[Assignments_Avg]])</f>
        <v>60.91</v>
      </c>
      <c r="N935">
        <v>51.15</v>
      </c>
      <c r="O935">
        <v>2.39</v>
      </c>
      <c r="P935">
        <v>65.19</v>
      </c>
      <c r="Q935">
        <v>66.81</v>
      </c>
      <c r="R935" s="2" t="s">
        <v>39</v>
      </c>
      <c r="S935" s="2" t="str">
        <f>IF(Table1[[#This Row],[Grade]]="F","Fail","Passes")</f>
        <v>Passes</v>
      </c>
      <c r="T935">
        <v>13</v>
      </c>
      <c r="U935" t="s">
        <v>30</v>
      </c>
      <c r="V935" t="s">
        <v>31</v>
      </c>
      <c r="W935" t="s">
        <v>32</v>
      </c>
      <c r="X935" t="str">
        <f>IF(ISBLANK(Table1[[#This Row],[Parent_Education_Level]]),"None",Table1[[#This Row],[Parent_Education_Level]])</f>
        <v>High School</v>
      </c>
      <c r="Y935" t="s">
        <v>48</v>
      </c>
      <c r="Z935">
        <v>2</v>
      </c>
      <c r="AA935">
        <v>7.4</v>
      </c>
    </row>
    <row r="936" spans="1:27" x14ac:dyDescent="0.35">
      <c r="A936" s="2" t="s">
        <v>1926</v>
      </c>
      <c r="B936" s="2" t="s">
        <v>59</v>
      </c>
      <c r="C936" s="2" t="s">
        <v>43</v>
      </c>
      <c r="D936" t="s">
        <v>1927</v>
      </c>
      <c r="E936" s="2" t="s">
        <v>38</v>
      </c>
      <c r="F936" s="2">
        <v>18</v>
      </c>
      <c r="G936" s="2" t="s">
        <v>57</v>
      </c>
      <c r="H936">
        <v>84.85</v>
      </c>
      <c r="I936" s="3">
        <f>IF(ISBLANK(Table1[[#This Row],[Attendance (%)]]),AVERAGE(H936:H5934),Table1[[#This Row],[Attendance (%)]])</f>
        <v>84.85</v>
      </c>
      <c r="J936">
        <v>69.2</v>
      </c>
      <c r="K936">
        <v>98.34</v>
      </c>
      <c r="L936">
        <v>75.7</v>
      </c>
      <c r="M936" s="3">
        <f>IF(ISBLANK(Table1[[#This Row],[Assignments_Avg]]),AVERAGE(L936:L5934),Table1[[#This Row],[Assignments_Avg]])</f>
        <v>75.7</v>
      </c>
      <c r="N936">
        <v>54.49</v>
      </c>
      <c r="O936">
        <v>6.8</v>
      </c>
      <c r="P936">
        <v>55.86</v>
      </c>
      <c r="Q936">
        <v>79.930000000000007</v>
      </c>
      <c r="R936" s="2" t="s">
        <v>39</v>
      </c>
      <c r="S936" s="2" t="str">
        <f>IF(Table1[[#This Row],[Grade]]="F","Fail","Passes")</f>
        <v>Passes</v>
      </c>
      <c r="T936">
        <v>18.3</v>
      </c>
      <c r="U936" t="s">
        <v>31</v>
      </c>
      <c r="V936" t="s">
        <v>31</v>
      </c>
      <c r="W936" t="s">
        <v>62</v>
      </c>
      <c r="X936" t="str">
        <f>IF(ISBLANK(Table1[[#This Row],[Parent_Education_Level]]),"None",Table1[[#This Row],[Parent_Education_Level]])</f>
        <v>PhD</v>
      </c>
      <c r="Y936" t="s">
        <v>52</v>
      </c>
      <c r="Z936">
        <v>4</v>
      </c>
      <c r="AA936">
        <v>6.9</v>
      </c>
    </row>
    <row r="937" spans="1:27" x14ac:dyDescent="0.35">
      <c r="A937" s="2" t="s">
        <v>1928</v>
      </c>
      <c r="B937" s="2" t="s">
        <v>120</v>
      </c>
      <c r="C937" s="2" t="s">
        <v>36</v>
      </c>
      <c r="D937" t="s">
        <v>1929</v>
      </c>
      <c r="E937" s="2" t="s">
        <v>27</v>
      </c>
      <c r="F937" s="2">
        <v>18</v>
      </c>
      <c r="G937" s="2" t="s">
        <v>57</v>
      </c>
      <c r="H937">
        <v>64.72</v>
      </c>
      <c r="I937" s="3">
        <f>IF(ISBLANK(Table1[[#This Row],[Attendance (%)]]),AVERAGE(H937:H5935),Table1[[#This Row],[Attendance (%)]])</f>
        <v>64.72</v>
      </c>
      <c r="J937">
        <v>81.88</v>
      </c>
      <c r="K937">
        <v>48.86</v>
      </c>
      <c r="L937">
        <v>82.49</v>
      </c>
      <c r="M937" s="3">
        <f>IF(ISBLANK(Table1[[#This Row],[Assignments_Avg]]),AVERAGE(L937:L5935),Table1[[#This Row],[Assignments_Avg]])</f>
        <v>82.49</v>
      </c>
      <c r="N937">
        <v>54.72</v>
      </c>
      <c r="O937">
        <v>6.08</v>
      </c>
      <c r="P937">
        <v>58.22</v>
      </c>
      <c r="Q937">
        <v>93.72</v>
      </c>
      <c r="R937" s="2" t="s">
        <v>39</v>
      </c>
      <c r="S937" s="2" t="str">
        <f>IF(Table1[[#This Row],[Grade]]="F","Fail","Passes")</f>
        <v>Passes</v>
      </c>
      <c r="T937">
        <v>16.7</v>
      </c>
      <c r="U937" t="s">
        <v>30</v>
      </c>
      <c r="V937" t="s">
        <v>31</v>
      </c>
      <c r="W937" t="s">
        <v>40</v>
      </c>
      <c r="X937" t="str">
        <f>IF(ISBLANK(Table1[[#This Row],[Parent_Education_Level]]),"None",Table1[[#This Row],[Parent_Education_Level]])</f>
        <v>None</v>
      </c>
      <c r="Y937" t="s">
        <v>48</v>
      </c>
      <c r="Z937">
        <v>7</v>
      </c>
      <c r="AA937">
        <v>5.9</v>
      </c>
    </row>
    <row r="938" spans="1:27" x14ac:dyDescent="0.35">
      <c r="A938" s="2" t="s">
        <v>1930</v>
      </c>
      <c r="B938" s="2" t="s">
        <v>97</v>
      </c>
      <c r="C938" s="2" t="s">
        <v>55</v>
      </c>
      <c r="D938" t="s">
        <v>1931</v>
      </c>
      <c r="E938" s="2" t="s">
        <v>27</v>
      </c>
      <c r="F938" s="2">
        <v>18</v>
      </c>
      <c r="G938" s="2" t="s">
        <v>57</v>
      </c>
      <c r="H938">
        <v>77.430000000000007</v>
      </c>
      <c r="I938" s="3">
        <f>IF(ISBLANK(Table1[[#This Row],[Attendance (%)]]),AVERAGE(H938:H5936),Table1[[#This Row],[Attendance (%)]])</f>
        <v>77.430000000000007</v>
      </c>
      <c r="J938">
        <v>63.75</v>
      </c>
      <c r="K938">
        <v>63.69</v>
      </c>
      <c r="L938">
        <v>72.900000000000006</v>
      </c>
      <c r="M938" s="3">
        <f>IF(ISBLANK(Table1[[#This Row],[Assignments_Avg]]),AVERAGE(L938:L5936),Table1[[#This Row],[Assignments_Avg]])</f>
        <v>72.900000000000006</v>
      </c>
      <c r="N938">
        <v>61.6</v>
      </c>
      <c r="O938">
        <v>7.26</v>
      </c>
      <c r="P938">
        <v>98.16</v>
      </c>
      <c r="Q938">
        <v>59.08</v>
      </c>
      <c r="R938" s="2" t="s">
        <v>61</v>
      </c>
      <c r="S938" s="2" t="str">
        <f>IF(Table1[[#This Row],[Grade]]="F","Fail","Passes")</f>
        <v>Passes</v>
      </c>
      <c r="T938">
        <v>7.7</v>
      </c>
      <c r="U938" t="s">
        <v>30</v>
      </c>
      <c r="V938" t="s">
        <v>31</v>
      </c>
      <c r="W938" t="s">
        <v>40</v>
      </c>
      <c r="X938" t="str">
        <f>IF(ISBLANK(Table1[[#This Row],[Parent_Education_Level]]),"None",Table1[[#This Row],[Parent_Education_Level]])</f>
        <v>None</v>
      </c>
      <c r="Y938" t="s">
        <v>48</v>
      </c>
      <c r="Z938">
        <v>2</v>
      </c>
      <c r="AA938">
        <v>7.9</v>
      </c>
    </row>
    <row r="939" spans="1:27" x14ac:dyDescent="0.35">
      <c r="A939" s="2" t="s">
        <v>1932</v>
      </c>
      <c r="B939" s="2" t="s">
        <v>42</v>
      </c>
      <c r="C939" s="2" t="s">
        <v>55</v>
      </c>
      <c r="D939" t="s">
        <v>1933</v>
      </c>
      <c r="E939" s="2" t="s">
        <v>27</v>
      </c>
      <c r="F939" s="2">
        <v>23</v>
      </c>
      <c r="G939" s="2" t="s">
        <v>28</v>
      </c>
      <c r="H939">
        <v>81.7</v>
      </c>
      <c r="I939" s="3">
        <f>IF(ISBLANK(Table1[[#This Row],[Attendance (%)]]),AVERAGE(H939:H5937),Table1[[#This Row],[Attendance (%)]])</f>
        <v>81.7</v>
      </c>
      <c r="J939">
        <v>47.57</v>
      </c>
      <c r="K939">
        <v>79.900000000000006</v>
      </c>
      <c r="L939">
        <v>78.349999999999994</v>
      </c>
      <c r="M939" s="3">
        <f>IF(ISBLANK(Table1[[#This Row],[Assignments_Avg]]),AVERAGE(L939:L5937),Table1[[#This Row],[Assignments_Avg]])</f>
        <v>78.349999999999994</v>
      </c>
      <c r="N939">
        <v>71.349999999999994</v>
      </c>
      <c r="O939">
        <v>3.66</v>
      </c>
      <c r="P939">
        <v>88.69</v>
      </c>
      <c r="Q939">
        <v>88.41</v>
      </c>
      <c r="R939" s="2" t="s">
        <v>77</v>
      </c>
      <c r="S939" s="2" t="str">
        <f>IF(Table1[[#This Row],[Grade]]="F","Fail","Passes")</f>
        <v>Passes</v>
      </c>
      <c r="T939">
        <v>24</v>
      </c>
      <c r="U939" t="s">
        <v>31</v>
      </c>
      <c r="V939" t="s">
        <v>31</v>
      </c>
      <c r="W939" t="s">
        <v>32</v>
      </c>
      <c r="X939" t="str">
        <f>IF(ISBLANK(Table1[[#This Row],[Parent_Education_Level]]),"None",Table1[[#This Row],[Parent_Education_Level]])</f>
        <v>High School</v>
      </c>
      <c r="Y939" t="s">
        <v>48</v>
      </c>
      <c r="Z939">
        <v>4</v>
      </c>
      <c r="AA939">
        <v>6</v>
      </c>
    </row>
    <row r="940" spans="1:27" x14ac:dyDescent="0.35">
      <c r="A940" s="2" t="s">
        <v>1934</v>
      </c>
      <c r="B940" s="2" t="s">
        <v>97</v>
      </c>
      <c r="C940" s="2" t="s">
        <v>79</v>
      </c>
      <c r="D940" t="s">
        <v>1935</v>
      </c>
      <c r="E940" s="2" t="s">
        <v>27</v>
      </c>
      <c r="F940" s="2">
        <v>24</v>
      </c>
      <c r="G940" s="2" t="s">
        <v>28</v>
      </c>
      <c r="H940">
        <v>79.45</v>
      </c>
      <c r="I940" s="3">
        <f>IF(ISBLANK(Table1[[#This Row],[Attendance (%)]]),AVERAGE(H940:H5938),Table1[[#This Row],[Attendance (%)]])</f>
        <v>79.45</v>
      </c>
      <c r="J940">
        <v>69.33</v>
      </c>
      <c r="K940">
        <v>58.33</v>
      </c>
      <c r="L940">
        <v>70.819999999999993</v>
      </c>
      <c r="M940" s="3">
        <f>IF(ISBLANK(Table1[[#This Row],[Assignments_Avg]]),AVERAGE(L940:L5938),Table1[[#This Row],[Assignments_Avg]])</f>
        <v>70.819999999999993</v>
      </c>
      <c r="N940">
        <v>90.18</v>
      </c>
      <c r="O940">
        <v>9.8699999999999992</v>
      </c>
      <c r="P940">
        <v>61.89</v>
      </c>
      <c r="Q940">
        <v>52.45</v>
      </c>
      <c r="R940" s="2" t="s">
        <v>46</v>
      </c>
      <c r="S940" s="2" t="str">
        <f>IF(Table1[[#This Row],[Grade]]="F","Fail","Passes")</f>
        <v>Passes</v>
      </c>
      <c r="T940">
        <v>18</v>
      </c>
      <c r="U940" t="s">
        <v>31</v>
      </c>
      <c r="V940" t="s">
        <v>31</v>
      </c>
      <c r="W940" t="s">
        <v>47</v>
      </c>
      <c r="X940" t="str">
        <f>IF(ISBLANK(Table1[[#This Row],[Parent_Education_Level]]),"None",Table1[[#This Row],[Parent_Education_Level]])</f>
        <v>Master's</v>
      </c>
      <c r="Y940" t="s">
        <v>48</v>
      </c>
      <c r="Z940">
        <v>4</v>
      </c>
      <c r="AA940">
        <v>6.8</v>
      </c>
    </row>
    <row r="941" spans="1:27" x14ac:dyDescent="0.35">
      <c r="A941" s="2" t="s">
        <v>1936</v>
      </c>
      <c r="B941" s="2" t="s">
        <v>71</v>
      </c>
      <c r="C941" s="2" t="s">
        <v>43</v>
      </c>
      <c r="D941" t="s">
        <v>1937</v>
      </c>
      <c r="E941" s="2" t="s">
        <v>38</v>
      </c>
      <c r="F941" s="2">
        <v>21</v>
      </c>
      <c r="G941" s="2" t="s">
        <v>57</v>
      </c>
      <c r="I941" s="3">
        <f>IF(ISBLANK(Table1[[#This Row],[Attendance (%)]]),AVERAGE(H941:H5939),Table1[[#This Row],[Attendance (%)]])</f>
        <v>75.378974076116933</v>
      </c>
      <c r="J941">
        <v>71.31</v>
      </c>
      <c r="K941">
        <v>56.02</v>
      </c>
      <c r="L941">
        <v>76.239999999999995</v>
      </c>
      <c r="M941" s="3">
        <f>IF(ISBLANK(Table1[[#This Row],[Assignments_Avg]]),AVERAGE(L941:L5939),Table1[[#This Row],[Assignments_Avg]])</f>
        <v>76.239999999999995</v>
      </c>
      <c r="N941">
        <v>67.55</v>
      </c>
      <c r="O941">
        <v>0.67</v>
      </c>
      <c r="P941">
        <v>98.17</v>
      </c>
      <c r="Q941">
        <v>66.34</v>
      </c>
      <c r="R941" s="2" t="s">
        <v>29</v>
      </c>
      <c r="S941" s="2" t="str">
        <f>IF(Table1[[#This Row],[Grade]]="F","Fail","Passes")</f>
        <v>Fail</v>
      </c>
      <c r="T941">
        <v>27.9</v>
      </c>
      <c r="U941" t="s">
        <v>30</v>
      </c>
      <c r="V941" t="s">
        <v>31</v>
      </c>
      <c r="X941" t="str">
        <f>IF(ISBLANK(Table1[[#This Row],[Parent_Education_Level]]),"None",Table1[[#This Row],[Parent_Education_Level]])</f>
        <v>None</v>
      </c>
      <c r="Y941" t="s">
        <v>52</v>
      </c>
      <c r="Z941">
        <v>8</v>
      </c>
      <c r="AA941">
        <v>6.8</v>
      </c>
    </row>
    <row r="942" spans="1:27" x14ac:dyDescent="0.35">
      <c r="A942" s="2" t="s">
        <v>1938</v>
      </c>
      <c r="B942" s="2" t="s">
        <v>35</v>
      </c>
      <c r="C942" s="2" t="s">
        <v>25</v>
      </c>
      <c r="D942" t="s">
        <v>1939</v>
      </c>
      <c r="E942" s="2" t="s">
        <v>38</v>
      </c>
      <c r="F942" s="2">
        <v>19</v>
      </c>
      <c r="G942" s="2" t="s">
        <v>57</v>
      </c>
      <c r="H942">
        <v>94.91</v>
      </c>
      <c r="I942" s="3">
        <f>IF(ISBLANK(Table1[[#This Row],[Attendance (%)]]),AVERAGE(H942:H5940),Table1[[#This Row],[Attendance (%)]])</f>
        <v>94.91</v>
      </c>
      <c r="J942">
        <v>52.11</v>
      </c>
      <c r="K942">
        <v>88.82</v>
      </c>
      <c r="L942">
        <v>97.63</v>
      </c>
      <c r="M942" s="3">
        <f>IF(ISBLANK(Table1[[#This Row],[Assignments_Avg]]),AVERAGE(L942:L5940),Table1[[#This Row],[Assignments_Avg]])</f>
        <v>97.63</v>
      </c>
      <c r="N942">
        <v>50.87</v>
      </c>
      <c r="O942">
        <v>0.8</v>
      </c>
      <c r="P942">
        <v>57.01</v>
      </c>
      <c r="Q942">
        <v>60.95</v>
      </c>
      <c r="R942" s="2" t="s">
        <v>39</v>
      </c>
      <c r="S942" s="2" t="str">
        <f>IF(Table1[[#This Row],[Grade]]="F","Fail","Passes")</f>
        <v>Passes</v>
      </c>
      <c r="T942">
        <v>25.9</v>
      </c>
      <c r="U942" t="s">
        <v>30</v>
      </c>
      <c r="V942" t="s">
        <v>31</v>
      </c>
      <c r="W942" t="s">
        <v>47</v>
      </c>
      <c r="X942" t="str">
        <f>IF(ISBLANK(Table1[[#This Row],[Parent_Education_Level]]),"None",Table1[[#This Row],[Parent_Education_Level]])</f>
        <v>Master's</v>
      </c>
      <c r="Y942" t="s">
        <v>33</v>
      </c>
      <c r="Z942">
        <v>7</v>
      </c>
      <c r="AA942">
        <v>6.6</v>
      </c>
    </row>
    <row r="943" spans="1:27" x14ac:dyDescent="0.35">
      <c r="A943" s="2" t="s">
        <v>1940</v>
      </c>
      <c r="B943" s="2" t="s">
        <v>42</v>
      </c>
      <c r="C943" s="2" t="s">
        <v>94</v>
      </c>
      <c r="D943" t="s">
        <v>1941</v>
      </c>
      <c r="E943" s="2" t="s">
        <v>38</v>
      </c>
      <c r="F943" s="2">
        <v>23</v>
      </c>
      <c r="G943" s="2" t="s">
        <v>28</v>
      </c>
      <c r="H943">
        <v>98.55</v>
      </c>
      <c r="I943" s="3">
        <f>IF(ISBLANK(Table1[[#This Row],[Attendance (%)]]),AVERAGE(H943:H5941),Table1[[#This Row],[Attendance (%)]])</f>
        <v>98.55</v>
      </c>
      <c r="J943">
        <v>96.14</v>
      </c>
      <c r="K943">
        <v>98.82</v>
      </c>
      <c r="L943">
        <v>74.989999999999995</v>
      </c>
      <c r="M943" s="3">
        <f>IF(ISBLANK(Table1[[#This Row],[Assignments_Avg]]),AVERAGE(L943:L5941),Table1[[#This Row],[Assignments_Avg]])</f>
        <v>74.989999999999995</v>
      </c>
      <c r="N943">
        <v>74.17</v>
      </c>
      <c r="O943">
        <v>9.17</v>
      </c>
      <c r="P943">
        <v>86.68</v>
      </c>
      <c r="Q943">
        <v>95.78</v>
      </c>
      <c r="R943" s="2" t="s">
        <v>39</v>
      </c>
      <c r="S943" s="2" t="str">
        <f>IF(Table1[[#This Row],[Grade]]="F","Fail","Passes")</f>
        <v>Passes</v>
      </c>
      <c r="T943">
        <v>12</v>
      </c>
      <c r="U943" t="s">
        <v>30</v>
      </c>
      <c r="V943" t="s">
        <v>30</v>
      </c>
      <c r="W943" t="s">
        <v>47</v>
      </c>
      <c r="X943" t="str">
        <f>IF(ISBLANK(Table1[[#This Row],[Parent_Education_Level]]),"None",Table1[[#This Row],[Parent_Education_Level]])</f>
        <v>Master's</v>
      </c>
      <c r="Y943" t="s">
        <v>33</v>
      </c>
      <c r="Z943">
        <v>7</v>
      </c>
      <c r="AA943">
        <v>6.3</v>
      </c>
    </row>
    <row r="944" spans="1:27" x14ac:dyDescent="0.35">
      <c r="A944" s="2" t="s">
        <v>1942</v>
      </c>
      <c r="B944" s="2" t="s">
        <v>59</v>
      </c>
      <c r="C944" s="2" t="s">
        <v>25</v>
      </c>
      <c r="D944" t="s">
        <v>1943</v>
      </c>
      <c r="E944" s="2" t="s">
        <v>27</v>
      </c>
      <c r="F944" s="2">
        <v>23</v>
      </c>
      <c r="G944" s="2" t="s">
        <v>45</v>
      </c>
      <c r="H944">
        <v>83.37</v>
      </c>
      <c r="I944" s="3">
        <f>IF(ISBLANK(Table1[[#This Row],[Attendance (%)]]),AVERAGE(H944:H5942),Table1[[#This Row],[Attendance (%)]])</f>
        <v>83.37</v>
      </c>
      <c r="J944">
        <v>53.65</v>
      </c>
      <c r="K944">
        <v>86.43</v>
      </c>
      <c r="L944">
        <v>62.66</v>
      </c>
      <c r="M944" s="3">
        <f>IF(ISBLANK(Table1[[#This Row],[Assignments_Avg]]),AVERAGE(L944:L5942),Table1[[#This Row],[Assignments_Avg]])</f>
        <v>62.66</v>
      </c>
      <c r="N944">
        <v>99.83</v>
      </c>
      <c r="O944">
        <v>6.48</v>
      </c>
      <c r="P944">
        <v>82.84</v>
      </c>
      <c r="Q944">
        <v>58.9</v>
      </c>
      <c r="R944" s="2" t="s">
        <v>61</v>
      </c>
      <c r="S944" s="2" t="str">
        <f>IF(Table1[[#This Row],[Grade]]="F","Fail","Passes")</f>
        <v>Passes</v>
      </c>
      <c r="T944">
        <v>12.8</v>
      </c>
      <c r="U944" t="s">
        <v>30</v>
      </c>
      <c r="V944" t="s">
        <v>31</v>
      </c>
      <c r="W944" t="s">
        <v>62</v>
      </c>
      <c r="X944" t="str">
        <f>IF(ISBLANK(Table1[[#This Row],[Parent_Education_Level]]),"None",Table1[[#This Row],[Parent_Education_Level]])</f>
        <v>PhD</v>
      </c>
      <c r="Y944" t="s">
        <v>33</v>
      </c>
      <c r="Z944">
        <v>9</v>
      </c>
      <c r="AA944">
        <v>4.8</v>
      </c>
    </row>
    <row r="945" spans="1:27" x14ac:dyDescent="0.35">
      <c r="A945" s="2" t="s">
        <v>1944</v>
      </c>
      <c r="B945" s="2" t="s">
        <v>42</v>
      </c>
      <c r="C945" s="2" t="s">
        <v>43</v>
      </c>
      <c r="D945" t="s">
        <v>1945</v>
      </c>
      <c r="E945" s="2" t="s">
        <v>38</v>
      </c>
      <c r="F945" s="2">
        <v>21</v>
      </c>
      <c r="G945" s="2" t="s">
        <v>45</v>
      </c>
      <c r="H945">
        <v>98.6</v>
      </c>
      <c r="I945" s="3">
        <f>IF(ISBLANK(Table1[[#This Row],[Attendance (%)]]),AVERAGE(H945:H5943),Table1[[#This Row],[Attendance (%)]])</f>
        <v>98.6</v>
      </c>
      <c r="J945">
        <v>64.55</v>
      </c>
      <c r="K945">
        <v>71.42</v>
      </c>
      <c r="L945">
        <v>87.94</v>
      </c>
      <c r="M945" s="3">
        <f>IF(ISBLANK(Table1[[#This Row],[Assignments_Avg]]),AVERAGE(L945:L5943),Table1[[#This Row],[Assignments_Avg]])</f>
        <v>87.94</v>
      </c>
      <c r="N945">
        <v>67.45</v>
      </c>
      <c r="O945">
        <v>3.26</v>
      </c>
      <c r="P945">
        <v>91.07</v>
      </c>
      <c r="Q945">
        <v>78.930000000000007</v>
      </c>
      <c r="R945" s="2" t="s">
        <v>39</v>
      </c>
      <c r="S945" s="2" t="str">
        <f>IF(Table1[[#This Row],[Grade]]="F","Fail","Passes")</f>
        <v>Passes</v>
      </c>
      <c r="T945">
        <v>18.399999999999999</v>
      </c>
      <c r="U945" t="s">
        <v>30</v>
      </c>
      <c r="V945" t="s">
        <v>31</v>
      </c>
      <c r="W945" t="s">
        <v>62</v>
      </c>
      <c r="X945" t="str">
        <f>IF(ISBLANK(Table1[[#This Row],[Parent_Education_Level]]),"None",Table1[[#This Row],[Parent_Education_Level]])</f>
        <v>PhD</v>
      </c>
      <c r="Y945" t="s">
        <v>33</v>
      </c>
      <c r="Z945">
        <v>3</v>
      </c>
      <c r="AA945">
        <v>5.2</v>
      </c>
    </row>
    <row r="946" spans="1:27" x14ac:dyDescent="0.35">
      <c r="A946" s="2" t="s">
        <v>1946</v>
      </c>
      <c r="B946" s="2" t="s">
        <v>42</v>
      </c>
      <c r="C946" s="2" t="s">
        <v>94</v>
      </c>
      <c r="D946" t="s">
        <v>1947</v>
      </c>
      <c r="E946" s="2" t="s">
        <v>38</v>
      </c>
      <c r="F946" s="2">
        <v>18</v>
      </c>
      <c r="G946" s="2" t="s">
        <v>28</v>
      </c>
      <c r="H946">
        <v>91.62</v>
      </c>
      <c r="I946" s="3">
        <f>IF(ISBLANK(Table1[[#This Row],[Attendance (%)]]),AVERAGE(H946:H5944),Table1[[#This Row],[Attendance (%)]])</f>
        <v>91.62</v>
      </c>
      <c r="J946">
        <v>49.3</v>
      </c>
      <c r="K946">
        <v>66.55</v>
      </c>
      <c r="M946" s="3">
        <f>IF(ISBLANK(Table1[[#This Row],[Assignments_Avg]]),AVERAGE(L946:L5944),Table1[[#This Row],[Assignments_Avg]])</f>
        <v>74.814225779740525</v>
      </c>
      <c r="N946">
        <v>98.06</v>
      </c>
      <c r="O946">
        <v>7.62</v>
      </c>
      <c r="P946">
        <v>69.08</v>
      </c>
      <c r="Q946">
        <v>58.24</v>
      </c>
      <c r="R946" s="2" t="s">
        <v>39</v>
      </c>
      <c r="S946" s="2" t="str">
        <f>IF(Table1[[#This Row],[Grade]]="F","Fail","Passes")</f>
        <v>Passes</v>
      </c>
      <c r="T946">
        <v>8.1</v>
      </c>
      <c r="U946" t="s">
        <v>31</v>
      </c>
      <c r="V946" t="s">
        <v>30</v>
      </c>
      <c r="W946" t="s">
        <v>47</v>
      </c>
      <c r="X946" t="str">
        <f>IF(ISBLANK(Table1[[#This Row],[Parent_Education_Level]]),"None",Table1[[#This Row],[Parent_Education_Level]])</f>
        <v>Master's</v>
      </c>
      <c r="Y946" t="s">
        <v>52</v>
      </c>
      <c r="Z946">
        <v>3</v>
      </c>
      <c r="AA946">
        <v>4.5999999999999996</v>
      </c>
    </row>
    <row r="947" spans="1:27" x14ac:dyDescent="0.35">
      <c r="A947" s="2" t="s">
        <v>1948</v>
      </c>
      <c r="B947" s="2" t="s">
        <v>24</v>
      </c>
      <c r="C947" s="2" t="s">
        <v>25</v>
      </c>
      <c r="D947" t="s">
        <v>1949</v>
      </c>
      <c r="E947" s="2" t="s">
        <v>38</v>
      </c>
      <c r="F947" s="2">
        <v>24</v>
      </c>
      <c r="G947" s="2" t="s">
        <v>57</v>
      </c>
      <c r="H947">
        <v>63.54</v>
      </c>
      <c r="I947" s="3">
        <f>IF(ISBLANK(Table1[[#This Row],[Attendance (%)]]),AVERAGE(H947:H5945),Table1[[#This Row],[Attendance (%)]])</f>
        <v>63.54</v>
      </c>
      <c r="J947">
        <v>72.150000000000006</v>
      </c>
      <c r="K947">
        <v>72.38</v>
      </c>
      <c r="L947">
        <v>90.81</v>
      </c>
      <c r="M947" s="3">
        <f>IF(ISBLANK(Table1[[#This Row],[Assignments_Avg]]),AVERAGE(L947:L5945),Table1[[#This Row],[Assignments_Avg]])</f>
        <v>90.81</v>
      </c>
      <c r="N947">
        <v>55.07</v>
      </c>
      <c r="O947">
        <v>4.53</v>
      </c>
      <c r="P947">
        <v>70.09</v>
      </c>
      <c r="Q947">
        <v>73.67</v>
      </c>
      <c r="R947" s="2" t="s">
        <v>61</v>
      </c>
      <c r="S947" s="2" t="str">
        <f>IF(Table1[[#This Row],[Grade]]="F","Fail","Passes")</f>
        <v>Passes</v>
      </c>
      <c r="T947">
        <v>11.3</v>
      </c>
      <c r="U947" t="s">
        <v>30</v>
      </c>
      <c r="V947" t="s">
        <v>31</v>
      </c>
      <c r="W947" t="s">
        <v>47</v>
      </c>
      <c r="X947" t="str">
        <f>IF(ISBLANK(Table1[[#This Row],[Parent_Education_Level]]),"None",Table1[[#This Row],[Parent_Education_Level]])</f>
        <v>Master's</v>
      </c>
      <c r="Y947" t="s">
        <v>48</v>
      </c>
      <c r="Z947">
        <v>10</v>
      </c>
      <c r="AA947">
        <v>7.6</v>
      </c>
    </row>
    <row r="948" spans="1:27" x14ac:dyDescent="0.35">
      <c r="A948" s="2" t="s">
        <v>1950</v>
      </c>
      <c r="B948" s="2" t="s">
        <v>42</v>
      </c>
      <c r="C948" s="2" t="s">
        <v>79</v>
      </c>
      <c r="D948" t="s">
        <v>1951</v>
      </c>
      <c r="E948" s="2" t="s">
        <v>38</v>
      </c>
      <c r="F948" s="2">
        <v>21</v>
      </c>
      <c r="G948" s="2" t="s">
        <v>57</v>
      </c>
      <c r="I948" s="3">
        <f>IF(ISBLANK(Table1[[#This Row],[Attendance (%)]]),AVERAGE(H948:H5946),Table1[[#This Row],[Attendance (%)]])</f>
        <v>75.357339779005514</v>
      </c>
      <c r="J948">
        <v>58.46</v>
      </c>
      <c r="K948">
        <v>67.77</v>
      </c>
      <c r="L948">
        <v>52.84</v>
      </c>
      <c r="M948" s="3">
        <f>IF(ISBLANK(Table1[[#This Row],[Assignments_Avg]]),AVERAGE(L948:L5946),Table1[[#This Row],[Assignments_Avg]])</f>
        <v>52.84</v>
      </c>
      <c r="N948">
        <v>58.65</v>
      </c>
      <c r="O948">
        <v>0.21</v>
      </c>
      <c r="P948">
        <v>81.23</v>
      </c>
      <c r="Q948">
        <v>70.67</v>
      </c>
      <c r="R948" s="2" t="s">
        <v>46</v>
      </c>
      <c r="S948" s="2" t="str">
        <f>IF(Table1[[#This Row],[Grade]]="F","Fail","Passes")</f>
        <v>Passes</v>
      </c>
      <c r="T948">
        <v>25.5</v>
      </c>
      <c r="U948" t="s">
        <v>30</v>
      </c>
      <c r="V948" t="s">
        <v>31</v>
      </c>
      <c r="W948" t="s">
        <v>47</v>
      </c>
      <c r="X948" t="str">
        <f>IF(ISBLANK(Table1[[#This Row],[Parent_Education_Level]]),"None",Table1[[#This Row],[Parent_Education_Level]])</f>
        <v>Master's</v>
      </c>
      <c r="Y948" t="s">
        <v>48</v>
      </c>
      <c r="Z948">
        <v>9</v>
      </c>
      <c r="AA948">
        <v>7.7</v>
      </c>
    </row>
    <row r="949" spans="1:27" x14ac:dyDescent="0.35">
      <c r="A949" s="2" t="s">
        <v>1952</v>
      </c>
      <c r="B949" s="2" t="s">
        <v>59</v>
      </c>
      <c r="C949" s="2" t="s">
        <v>94</v>
      </c>
      <c r="D949" t="s">
        <v>1953</v>
      </c>
      <c r="E949" s="2" t="s">
        <v>27</v>
      </c>
      <c r="F949" s="2">
        <v>21</v>
      </c>
      <c r="G949" s="2" t="s">
        <v>45</v>
      </c>
      <c r="H949">
        <v>61.92</v>
      </c>
      <c r="I949" s="3">
        <f>IF(ISBLANK(Table1[[#This Row],[Attendance (%)]]),AVERAGE(H949:H5947),Table1[[#This Row],[Attendance (%)]])</f>
        <v>61.92</v>
      </c>
      <c r="J949">
        <v>69.36</v>
      </c>
      <c r="K949">
        <v>70.17</v>
      </c>
      <c r="L949">
        <v>66.61</v>
      </c>
      <c r="M949" s="3">
        <f>IF(ISBLANK(Table1[[#This Row],[Assignments_Avg]]),AVERAGE(L949:L5947),Table1[[#This Row],[Assignments_Avg]])</f>
        <v>66.61</v>
      </c>
      <c r="N949">
        <v>86.21</v>
      </c>
      <c r="O949">
        <v>6.51</v>
      </c>
      <c r="P949">
        <v>69.91</v>
      </c>
      <c r="Q949">
        <v>52.07</v>
      </c>
      <c r="R949" s="2" t="s">
        <v>46</v>
      </c>
      <c r="S949" s="2" t="str">
        <f>IF(Table1[[#This Row],[Grade]]="F","Fail","Passes")</f>
        <v>Passes</v>
      </c>
      <c r="T949">
        <v>8.8000000000000007</v>
      </c>
      <c r="U949" t="s">
        <v>31</v>
      </c>
      <c r="V949" t="s">
        <v>31</v>
      </c>
      <c r="W949" t="s">
        <v>40</v>
      </c>
      <c r="X949" t="str">
        <f>IF(ISBLANK(Table1[[#This Row],[Parent_Education_Level]]),"None",Table1[[#This Row],[Parent_Education_Level]])</f>
        <v>None</v>
      </c>
      <c r="Y949" t="s">
        <v>48</v>
      </c>
      <c r="Z949">
        <v>2</v>
      </c>
      <c r="AA949">
        <v>7.2</v>
      </c>
    </row>
    <row r="950" spans="1:27" x14ac:dyDescent="0.35">
      <c r="A950" s="2" t="s">
        <v>1954</v>
      </c>
      <c r="B950" s="2" t="s">
        <v>97</v>
      </c>
      <c r="C950" s="2" t="s">
        <v>55</v>
      </c>
      <c r="D950" t="s">
        <v>1955</v>
      </c>
      <c r="E950" s="2" t="s">
        <v>38</v>
      </c>
      <c r="F950" s="2">
        <v>23</v>
      </c>
      <c r="G950" s="2" t="s">
        <v>57</v>
      </c>
      <c r="H950">
        <v>50.21</v>
      </c>
      <c r="I950" s="3">
        <f>IF(ISBLANK(Table1[[#This Row],[Attendance (%)]]),AVERAGE(H950:H5948),Table1[[#This Row],[Attendance (%)]])</f>
        <v>50.21</v>
      </c>
      <c r="J950">
        <v>53.48</v>
      </c>
      <c r="K950">
        <v>52.21</v>
      </c>
      <c r="L950">
        <v>54.72</v>
      </c>
      <c r="M950" s="3">
        <f>IF(ISBLANK(Table1[[#This Row],[Assignments_Avg]]),AVERAGE(L950:L5948),Table1[[#This Row],[Assignments_Avg]])</f>
        <v>54.72</v>
      </c>
      <c r="N950">
        <v>75.06</v>
      </c>
      <c r="O950">
        <v>2.4300000000000002</v>
      </c>
      <c r="P950">
        <v>52.07</v>
      </c>
      <c r="Q950">
        <v>91.29</v>
      </c>
      <c r="R950" s="2" t="s">
        <v>29</v>
      </c>
      <c r="S950" s="2" t="str">
        <f>IF(Table1[[#This Row],[Grade]]="F","Fail","Passes")</f>
        <v>Fail</v>
      </c>
      <c r="T950">
        <v>18.7</v>
      </c>
      <c r="U950" t="s">
        <v>30</v>
      </c>
      <c r="V950" t="s">
        <v>31</v>
      </c>
      <c r="W950" t="s">
        <v>40</v>
      </c>
      <c r="X950" t="str">
        <f>IF(ISBLANK(Table1[[#This Row],[Parent_Education_Level]]),"None",Table1[[#This Row],[Parent_Education_Level]])</f>
        <v>None</v>
      </c>
      <c r="Y950" t="s">
        <v>48</v>
      </c>
      <c r="Z950">
        <v>3</v>
      </c>
      <c r="AA950">
        <v>8.6</v>
      </c>
    </row>
    <row r="951" spans="1:27" x14ac:dyDescent="0.35">
      <c r="A951" s="2" t="s">
        <v>1956</v>
      </c>
      <c r="B951" s="2" t="s">
        <v>42</v>
      </c>
      <c r="C951" s="2" t="s">
        <v>25</v>
      </c>
      <c r="D951" t="s">
        <v>1957</v>
      </c>
      <c r="E951" s="2" t="s">
        <v>38</v>
      </c>
      <c r="F951" s="2">
        <v>19</v>
      </c>
      <c r="G951" s="2" t="s">
        <v>51</v>
      </c>
      <c r="H951">
        <v>59.4</v>
      </c>
      <c r="I951" s="3">
        <f>IF(ISBLANK(Table1[[#This Row],[Attendance (%)]]),AVERAGE(H951:H5949),Table1[[#This Row],[Attendance (%)]])</f>
        <v>59.4</v>
      </c>
      <c r="J951">
        <v>43.23</v>
      </c>
      <c r="K951">
        <v>94.22</v>
      </c>
      <c r="L951">
        <v>54.27</v>
      </c>
      <c r="M951" s="3">
        <f>IF(ISBLANK(Table1[[#This Row],[Assignments_Avg]]),AVERAGE(L951:L5949),Table1[[#This Row],[Assignments_Avg]])</f>
        <v>54.27</v>
      </c>
      <c r="N951">
        <v>88.26</v>
      </c>
      <c r="O951">
        <v>1.1499999999999999</v>
      </c>
      <c r="P951">
        <v>86.49</v>
      </c>
      <c r="Q951">
        <v>89.01</v>
      </c>
      <c r="R951" s="2" t="s">
        <v>29</v>
      </c>
      <c r="S951" s="2" t="str">
        <f>IF(Table1[[#This Row],[Grade]]="F","Fail","Passes")</f>
        <v>Fail</v>
      </c>
      <c r="T951">
        <v>14.8</v>
      </c>
      <c r="U951" t="s">
        <v>30</v>
      </c>
      <c r="V951" t="s">
        <v>31</v>
      </c>
      <c r="W951" t="s">
        <v>40</v>
      </c>
      <c r="X951" t="str">
        <f>IF(ISBLANK(Table1[[#This Row],[Parent_Education_Level]]),"None",Table1[[#This Row],[Parent_Education_Level]])</f>
        <v>None</v>
      </c>
      <c r="Y951" t="s">
        <v>33</v>
      </c>
      <c r="Z951">
        <v>9</v>
      </c>
      <c r="AA951">
        <v>5.3</v>
      </c>
    </row>
    <row r="952" spans="1:27" x14ac:dyDescent="0.35">
      <c r="A952" s="2" t="s">
        <v>1958</v>
      </c>
      <c r="B952" s="2" t="s">
        <v>54</v>
      </c>
      <c r="C952" s="2" t="s">
        <v>94</v>
      </c>
      <c r="D952" t="s">
        <v>1959</v>
      </c>
      <c r="E952" s="2" t="s">
        <v>27</v>
      </c>
      <c r="F952" s="2">
        <v>20</v>
      </c>
      <c r="G952" s="2" t="s">
        <v>28</v>
      </c>
      <c r="H952">
        <v>50.2</v>
      </c>
      <c r="I952" s="3">
        <f>IF(ISBLANK(Table1[[#This Row],[Attendance (%)]]),AVERAGE(H952:H5950),Table1[[#This Row],[Attendance (%)]])</f>
        <v>50.2</v>
      </c>
      <c r="J952">
        <v>86.75</v>
      </c>
      <c r="K952">
        <v>85.27</v>
      </c>
      <c r="L952">
        <v>82.92</v>
      </c>
      <c r="M952" s="3">
        <f>IF(ISBLANK(Table1[[#This Row],[Assignments_Avg]]),AVERAGE(L952:L5950),Table1[[#This Row],[Assignments_Avg]])</f>
        <v>82.92</v>
      </c>
      <c r="N952">
        <v>93.18</v>
      </c>
      <c r="O952">
        <v>2.25</v>
      </c>
      <c r="P952">
        <v>82.05</v>
      </c>
      <c r="Q952">
        <v>63.89</v>
      </c>
      <c r="R952" s="2" t="s">
        <v>46</v>
      </c>
      <c r="S952" s="2" t="str">
        <f>IF(Table1[[#This Row],[Grade]]="F","Fail","Passes")</f>
        <v>Passes</v>
      </c>
      <c r="T952">
        <v>10</v>
      </c>
      <c r="U952" t="s">
        <v>30</v>
      </c>
      <c r="V952" t="s">
        <v>31</v>
      </c>
      <c r="W952" t="s">
        <v>40</v>
      </c>
      <c r="X952" t="str">
        <f>IF(ISBLANK(Table1[[#This Row],[Parent_Education_Level]]),"None",Table1[[#This Row],[Parent_Education_Level]])</f>
        <v>None</v>
      </c>
      <c r="Y952" t="s">
        <v>48</v>
      </c>
      <c r="Z952">
        <v>10</v>
      </c>
      <c r="AA952">
        <v>8.1</v>
      </c>
    </row>
    <row r="953" spans="1:27" x14ac:dyDescent="0.35">
      <c r="A953" s="2" t="s">
        <v>1960</v>
      </c>
      <c r="B953" s="2" t="s">
        <v>35</v>
      </c>
      <c r="C953" s="2" t="s">
        <v>79</v>
      </c>
      <c r="D953" t="s">
        <v>1961</v>
      </c>
      <c r="E953" s="2" t="s">
        <v>27</v>
      </c>
      <c r="F953" s="2">
        <v>24</v>
      </c>
      <c r="G953" s="2" t="s">
        <v>28</v>
      </c>
      <c r="H953">
        <v>85.99</v>
      </c>
      <c r="I953" s="3">
        <f>IF(ISBLANK(Table1[[#This Row],[Attendance (%)]]),AVERAGE(H953:H5951),Table1[[#This Row],[Attendance (%)]])</f>
        <v>85.99</v>
      </c>
      <c r="J953">
        <v>78.47</v>
      </c>
      <c r="K953">
        <v>80.86</v>
      </c>
      <c r="L953">
        <v>69.27</v>
      </c>
      <c r="M953" s="3">
        <f>IF(ISBLANK(Table1[[#This Row],[Assignments_Avg]]),AVERAGE(L953:L5951),Table1[[#This Row],[Assignments_Avg]])</f>
        <v>69.27</v>
      </c>
      <c r="N953">
        <v>62.55</v>
      </c>
      <c r="O953">
        <v>4.76</v>
      </c>
      <c r="P953">
        <v>71.19</v>
      </c>
      <c r="Q953">
        <v>80.7</v>
      </c>
      <c r="R953" s="2" t="s">
        <v>39</v>
      </c>
      <c r="S953" s="2" t="str">
        <f>IF(Table1[[#This Row],[Grade]]="F","Fail","Passes")</f>
        <v>Passes</v>
      </c>
      <c r="T953">
        <v>29.2</v>
      </c>
      <c r="U953" t="s">
        <v>31</v>
      </c>
      <c r="V953" t="s">
        <v>31</v>
      </c>
      <c r="W953" t="s">
        <v>62</v>
      </c>
      <c r="X953" t="str">
        <f>IF(ISBLANK(Table1[[#This Row],[Parent_Education_Level]]),"None",Table1[[#This Row],[Parent_Education_Level]])</f>
        <v>PhD</v>
      </c>
      <c r="Y953" t="s">
        <v>52</v>
      </c>
      <c r="Z953">
        <v>6</v>
      </c>
      <c r="AA953">
        <v>4.9000000000000004</v>
      </c>
    </row>
    <row r="954" spans="1:27" x14ac:dyDescent="0.35">
      <c r="A954" s="2" t="s">
        <v>1962</v>
      </c>
      <c r="B954" s="2" t="s">
        <v>42</v>
      </c>
      <c r="C954" s="2" t="s">
        <v>94</v>
      </c>
      <c r="D954" t="s">
        <v>1963</v>
      </c>
      <c r="E954" s="2" t="s">
        <v>27</v>
      </c>
      <c r="F954" s="2">
        <v>21</v>
      </c>
      <c r="G954" s="2" t="s">
        <v>57</v>
      </c>
      <c r="H954">
        <v>71.28</v>
      </c>
      <c r="I954" s="3">
        <f>IF(ISBLANK(Table1[[#This Row],[Attendance (%)]]),AVERAGE(H954:H5952),Table1[[#This Row],[Attendance (%)]])</f>
        <v>71.28</v>
      </c>
      <c r="J954">
        <v>60.44</v>
      </c>
      <c r="K954">
        <v>97</v>
      </c>
      <c r="L954">
        <v>93.57</v>
      </c>
      <c r="M954" s="3">
        <f>IF(ISBLANK(Table1[[#This Row],[Assignments_Avg]]),AVERAGE(L954:L5952),Table1[[#This Row],[Assignments_Avg]])</f>
        <v>93.57</v>
      </c>
      <c r="N954">
        <v>84.14</v>
      </c>
      <c r="O954">
        <v>0.5</v>
      </c>
      <c r="P954">
        <v>65.14</v>
      </c>
      <c r="Q954">
        <v>68.13</v>
      </c>
      <c r="R954" s="2" t="s">
        <v>39</v>
      </c>
      <c r="S954" s="2" t="str">
        <f>IF(Table1[[#This Row],[Grade]]="F","Fail","Passes")</f>
        <v>Passes</v>
      </c>
      <c r="T954">
        <v>25.6</v>
      </c>
      <c r="U954" t="s">
        <v>30</v>
      </c>
      <c r="V954" t="s">
        <v>31</v>
      </c>
      <c r="W954" t="s">
        <v>32</v>
      </c>
      <c r="X954" t="str">
        <f>IF(ISBLANK(Table1[[#This Row],[Parent_Education_Level]]),"None",Table1[[#This Row],[Parent_Education_Level]])</f>
        <v>High School</v>
      </c>
      <c r="Y954" t="s">
        <v>48</v>
      </c>
      <c r="Z954">
        <v>5</v>
      </c>
      <c r="AA954">
        <v>4.3</v>
      </c>
    </row>
    <row r="955" spans="1:27" x14ac:dyDescent="0.35">
      <c r="A955" s="2" t="s">
        <v>1964</v>
      </c>
      <c r="B955" s="2" t="s">
        <v>35</v>
      </c>
      <c r="C955" s="2" t="s">
        <v>94</v>
      </c>
      <c r="D955" t="s">
        <v>1965</v>
      </c>
      <c r="E955" s="2" t="s">
        <v>38</v>
      </c>
      <c r="F955" s="2">
        <v>24</v>
      </c>
      <c r="G955" s="2" t="s">
        <v>28</v>
      </c>
      <c r="H955">
        <v>65.63</v>
      </c>
      <c r="I955" s="3">
        <f>IF(ISBLANK(Table1[[#This Row],[Attendance (%)]]),AVERAGE(H955:H5953),Table1[[#This Row],[Attendance (%)]])</f>
        <v>65.63</v>
      </c>
      <c r="J955">
        <v>42.85</v>
      </c>
      <c r="K955">
        <v>57.06</v>
      </c>
      <c r="L955">
        <v>75.819999999999993</v>
      </c>
      <c r="M955" s="3">
        <f>IF(ISBLANK(Table1[[#This Row],[Assignments_Avg]]),AVERAGE(L955:L5953),Table1[[#This Row],[Assignments_Avg]])</f>
        <v>75.819999999999993</v>
      </c>
      <c r="N955">
        <v>80.38</v>
      </c>
      <c r="O955">
        <v>8.83</v>
      </c>
      <c r="P955">
        <v>66.040000000000006</v>
      </c>
      <c r="Q955">
        <v>88.46</v>
      </c>
      <c r="R955" s="2" t="s">
        <v>77</v>
      </c>
      <c r="S955" s="2" t="str">
        <f>IF(Table1[[#This Row],[Grade]]="F","Fail","Passes")</f>
        <v>Passes</v>
      </c>
      <c r="T955">
        <v>11.7</v>
      </c>
      <c r="U955" t="s">
        <v>30</v>
      </c>
      <c r="V955" t="s">
        <v>31</v>
      </c>
      <c r="X955" t="str">
        <f>IF(ISBLANK(Table1[[#This Row],[Parent_Education_Level]]),"None",Table1[[#This Row],[Parent_Education_Level]])</f>
        <v>None</v>
      </c>
      <c r="Y955" t="s">
        <v>48</v>
      </c>
      <c r="Z955">
        <v>9</v>
      </c>
      <c r="AA955">
        <v>4</v>
      </c>
    </row>
    <row r="956" spans="1:27" x14ac:dyDescent="0.35">
      <c r="A956" s="2" t="s">
        <v>1966</v>
      </c>
      <c r="B956" s="2" t="s">
        <v>54</v>
      </c>
      <c r="C956" s="2" t="s">
        <v>79</v>
      </c>
      <c r="D956" t="s">
        <v>1967</v>
      </c>
      <c r="E956" s="2" t="s">
        <v>38</v>
      </c>
      <c r="F956" s="2">
        <v>21</v>
      </c>
      <c r="G956" s="2" t="s">
        <v>28</v>
      </c>
      <c r="H956">
        <v>88.09</v>
      </c>
      <c r="I956" s="3">
        <f>IF(ISBLANK(Table1[[#This Row],[Attendance (%)]]),AVERAGE(H956:H5954),Table1[[#This Row],[Attendance (%)]])</f>
        <v>88.09</v>
      </c>
      <c r="J956">
        <v>91.93</v>
      </c>
      <c r="K956">
        <v>44.87</v>
      </c>
      <c r="L956">
        <v>64.77</v>
      </c>
      <c r="M956" s="3">
        <f>IF(ISBLANK(Table1[[#This Row],[Assignments_Avg]]),AVERAGE(L956:L5954),Table1[[#This Row],[Assignments_Avg]])</f>
        <v>64.77</v>
      </c>
      <c r="N956">
        <v>93.08</v>
      </c>
      <c r="O956">
        <v>5.6</v>
      </c>
      <c r="P956">
        <v>87.05</v>
      </c>
      <c r="Q956">
        <v>84.62</v>
      </c>
      <c r="R956" s="2" t="s">
        <v>39</v>
      </c>
      <c r="S956" s="2" t="str">
        <f>IF(Table1[[#This Row],[Grade]]="F","Fail","Passes")</f>
        <v>Passes</v>
      </c>
      <c r="T956">
        <v>24.6</v>
      </c>
      <c r="U956" t="s">
        <v>30</v>
      </c>
      <c r="V956" t="s">
        <v>30</v>
      </c>
      <c r="W956" t="s">
        <v>47</v>
      </c>
      <c r="X956" t="str">
        <f>IF(ISBLANK(Table1[[#This Row],[Parent_Education_Level]]),"None",Table1[[#This Row],[Parent_Education_Level]])</f>
        <v>Master's</v>
      </c>
      <c r="Y956" t="s">
        <v>52</v>
      </c>
      <c r="Z956">
        <v>7</v>
      </c>
      <c r="AA956">
        <v>6.9</v>
      </c>
    </row>
    <row r="957" spans="1:27" x14ac:dyDescent="0.35">
      <c r="A957" s="2" t="s">
        <v>1968</v>
      </c>
      <c r="B957" s="2" t="s">
        <v>54</v>
      </c>
      <c r="C957" s="2" t="s">
        <v>25</v>
      </c>
      <c r="D957" t="s">
        <v>1969</v>
      </c>
      <c r="E957" s="2" t="s">
        <v>38</v>
      </c>
      <c r="F957" s="2">
        <v>18</v>
      </c>
      <c r="G957" s="2" t="s">
        <v>57</v>
      </c>
      <c r="I957" s="3">
        <f>IF(ISBLANK(Table1[[#This Row],[Attendance (%)]]),AVERAGE(H957:H5955),Table1[[#This Row],[Attendance (%)]])</f>
        <v>75.376758028792892</v>
      </c>
      <c r="J957">
        <v>50.19</v>
      </c>
      <c r="K957">
        <v>89.57</v>
      </c>
      <c r="L957">
        <v>86.04</v>
      </c>
      <c r="M957" s="3">
        <f>IF(ISBLANK(Table1[[#This Row],[Assignments_Avg]]),AVERAGE(L957:L5955),Table1[[#This Row],[Assignments_Avg]])</f>
        <v>86.04</v>
      </c>
      <c r="N957">
        <v>71.510000000000005</v>
      </c>
      <c r="O957">
        <v>2.93</v>
      </c>
      <c r="P957">
        <v>86.46</v>
      </c>
      <c r="Q957">
        <v>54.52</v>
      </c>
      <c r="R957" s="2" t="s">
        <v>46</v>
      </c>
      <c r="S957" s="2" t="str">
        <f>IF(Table1[[#This Row],[Grade]]="F","Fail","Passes")</f>
        <v>Passes</v>
      </c>
      <c r="T957">
        <v>5.2</v>
      </c>
      <c r="U957" t="s">
        <v>30</v>
      </c>
      <c r="V957" t="s">
        <v>31</v>
      </c>
      <c r="W957" t="s">
        <v>32</v>
      </c>
      <c r="X957" t="str">
        <f>IF(ISBLANK(Table1[[#This Row],[Parent_Education_Level]]),"None",Table1[[#This Row],[Parent_Education_Level]])</f>
        <v>High School</v>
      </c>
      <c r="Y957" t="s">
        <v>33</v>
      </c>
      <c r="Z957">
        <v>2</v>
      </c>
      <c r="AA957">
        <v>7.9</v>
      </c>
    </row>
    <row r="958" spans="1:27" x14ac:dyDescent="0.35">
      <c r="A958" s="2" t="s">
        <v>1970</v>
      </c>
      <c r="B958" s="2" t="s">
        <v>35</v>
      </c>
      <c r="C958" s="2" t="s">
        <v>36</v>
      </c>
      <c r="D958" t="s">
        <v>1971</v>
      </c>
      <c r="E958" s="2" t="s">
        <v>38</v>
      </c>
      <c r="F958" s="2">
        <v>24</v>
      </c>
      <c r="G958" s="2" t="s">
        <v>57</v>
      </c>
      <c r="H958">
        <v>98.76</v>
      </c>
      <c r="I958" s="3">
        <f>IF(ISBLANK(Table1[[#This Row],[Attendance (%)]]),AVERAGE(H958:H5956),Table1[[#This Row],[Attendance (%)]])</f>
        <v>98.76</v>
      </c>
      <c r="J958">
        <v>95.84</v>
      </c>
      <c r="K958">
        <v>99.91</v>
      </c>
      <c r="M958" s="3">
        <f>IF(ISBLANK(Table1[[#This Row],[Assignments_Avg]]),AVERAGE(L958:L5956),Table1[[#This Row],[Assignments_Avg]])</f>
        <v>74.82289590254706</v>
      </c>
      <c r="N958">
        <v>52.59</v>
      </c>
      <c r="O958">
        <v>6.87</v>
      </c>
      <c r="P958">
        <v>90.95</v>
      </c>
      <c r="Q958">
        <v>92.21</v>
      </c>
      <c r="R958" s="2" t="s">
        <v>39</v>
      </c>
      <c r="S958" s="2" t="str">
        <f>IF(Table1[[#This Row],[Grade]]="F","Fail","Passes")</f>
        <v>Passes</v>
      </c>
      <c r="T958">
        <v>11.9</v>
      </c>
      <c r="U958" t="s">
        <v>31</v>
      </c>
      <c r="V958" t="s">
        <v>31</v>
      </c>
      <c r="W958" t="s">
        <v>40</v>
      </c>
      <c r="X958" t="str">
        <f>IF(ISBLANK(Table1[[#This Row],[Parent_Education_Level]]),"None",Table1[[#This Row],[Parent_Education_Level]])</f>
        <v>None</v>
      </c>
      <c r="Y958" t="s">
        <v>33</v>
      </c>
      <c r="Z958">
        <v>10</v>
      </c>
      <c r="AA958">
        <v>8.1</v>
      </c>
    </row>
    <row r="959" spans="1:27" x14ac:dyDescent="0.35">
      <c r="A959" s="2" t="s">
        <v>1972</v>
      </c>
      <c r="B959" s="2" t="s">
        <v>120</v>
      </c>
      <c r="C959" s="2" t="s">
        <v>25</v>
      </c>
      <c r="D959" t="s">
        <v>1973</v>
      </c>
      <c r="E959" s="2" t="s">
        <v>27</v>
      </c>
      <c r="F959" s="2">
        <v>18</v>
      </c>
      <c r="G959" s="2" t="s">
        <v>45</v>
      </c>
      <c r="H959">
        <v>82.1</v>
      </c>
      <c r="I959" s="3">
        <f>IF(ISBLANK(Table1[[#This Row],[Attendance (%)]]),AVERAGE(H959:H5957),Table1[[#This Row],[Attendance (%)]])</f>
        <v>82.1</v>
      </c>
      <c r="J959">
        <v>68.72</v>
      </c>
      <c r="K959">
        <v>74.709999999999994</v>
      </c>
      <c r="L959">
        <v>89.98</v>
      </c>
      <c r="M959" s="3">
        <f>IF(ISBLANK(Table1[[#This Row],[Assignments_Avg]]),AVERAGE(L959:L5957),Table1[[#This Row],[Assignments_Avg]])</f>
        <v>89.98</v>
      </c>
      <c r="N959">
        <v>78.709999999999994</v>
      </c>
      <c r="O959">
        <v>8.0399999999999991</v>
      </c>
      <c r="P959">
        <v>88.11</v>
      </c>
      <c r="Q959">
        <v>58.97</v>
      </c>
      <c r="R959" s="2" t="s">
        <v>61</v>
      </c>
      <c r="S959" s="2" t="str">
        <f>IF(Table1[[#This Row],[Grade]]="F","Fail","Passes")</f>
        <v>Passes</v>
      </c>
      <c r="T959">
        <v>7.7</v>
      </c>
      <c r="U959" t="s">
        <v>30</v>
      </c>
      <c r="V959" t="s">
        <v>31</v>
      </c>
      <c r="W959" t="s">
        <v>69</v>
      </c>
      <c r="X959" t="str">
        <f>IF(ISBLANK(Table1[[#This Row],[Parent_Education_Level]]),"None",Table1[[#This Row],[Parent_Education_Level]])</f>
        <v>Bachelor's</v>
      </c>
      <c r="Y959" t="s">
        <v>48</v>
      </c>
      <c r="Z959">
        <v>9</v>
      </c>
      <c r="AA959">
        <v>6.4</v>
      </c>
    </row>
    <row r="960" spans="1:27" x14ac:dyDescent="0.35">
      <c r="A960" s="2" t="s">
        <v>1974</v>
      </c>
      <c r="B960" s="2" t="s">
        <v>71</v>
      </c>
      <c r="C960" s="2" t="s">
        <v>43</v>
      </c>
      <c r="D960" t="s">
        <v>1975</v>
      </c>
      <c r="E960" s="2" t="s">
        <v>38</v>
      </c>
      <c r="F960" s="2">
        <v>23</v>
      </c>
      <c r="G960" s="2" t="s">
        <v>28</v>
      </c>
      <c r="H960">
        <v>73.08</v>
      </c>
      <c r="I960" s="3">
        <f>IF(ISBLANK(Table1[[#This Row],[Attendance (%)]]),AVERAGE(H960:H5958),Table1[[#This Row],[Attendance (%)]])</f>
        <v>73.08</v>
      </c>
      <c r="J960">
        <v>60.42</v>
      </c>
      <c r="K960">
        <v>43.53</v>
      </c>
      <c r="M960" s="3">
        <f>IF(ISBLANK(Table1[[#This Row],[Assignments_Avg]]),AVERAGE(L960:L5958),Table1[[#This Row],[Assignments_Avg]])</f>
        <v>74.818698421489913</v>
      </c>
      <c r="N960">
        <v>97.94</v>
      </c>
      <c r="O960">
        <v>6.14</v>
      </c>
      <c r="P960">
        <v>87.9</v>
      </c>
      <c r="Q960">
        <v>58.71</v>
      </c>
      <c r="R960" s="2" t="s">
        <v>46</v>
      </c>
      <c r="S960" s="2" t="str">
        <f>IF(Table1[[#This Row],[Grade]]="F","Fail","Passes")</f>
        <v>Passes</v>
      </c>
      <c r="T960">
        <v>15.6</v>
      </c>
      <c r="U960" t="s">
        <v>30</v>
      </c>
      <c r="V960" t="s">
        <v>31</v>
      </c>
      <c r="W960" t="s">
        <v>69</v>
      </c>
      <c r="X960" t="str">
        <f>IF(ISBLANK(Table1[[#This Row],[Parent_Education_Level]]),"None",Table1[[#This Row],[Parent_Education_Level]])</f>
        <v>Bachelor's</v>
      </c>
      <c r="Y960" t="s">
        <v>48</v>
      </c>
      <c r="Z960">
        <v>6</v>
      </c>
      <c r="AA960">
        <v>4.3</v>
      </c>
    </row>
    <row r="961" spans="1:27" x14ac:dyDescent="0.35">
      <c r="A961" s="2" t="s">
        <v>1976</v>
      </c>
      <c r="B961" s="2" t="s">
        <v>24</v>
      </c>
      <c r="C961" s="2" t="s">
        <v>79</v>
      </c>
      <c r="D961" t="s">
        <v>1977</v>
      </c>
      <c r="E961" s="2" t="s">
        <v>38</v>
      </c>
      <c r="F961" s="2">
        <v>18</v>
      </c>
      <c r="G961" s="2" t="s">
        <v>28</v>
      </c>
      <c r="H961">
        <v>65.260000000000005</v>
      </c>
      <c r="I961" s="3">
        <f>IF(ISBLANK(Table1[[#This Row],[Attendance (%)]]),AVERAGE(H961:H5959),Table1[[#This Row],[Attendance (%)]])</f>
        <v>65.260000000000005</v>
      </c>
      <c r="J961">
        <v>84.51</v>
      </c>
      <c r="K961">
        <v>86.83</v>
      </c>
      <c r="L961">
        <v>58.35</v>
      </c>
      <c r="M961" s="3">
        <f>IF(ISBLANK(Table1[[#This Row],[Assignments_Avg]]),AVERAGE(L961:L5959),Table1[[#This Row],[Assignments_Avg]])</f>
        <v>58.35</v>
      </c>
      <c r="N961">
        <v>50.73</v>
      </c>
      <c r="O961">
        <v>2.02</v>
      </c>
      <c r="P961">
        <v>62.59</v>
      </c>
      <c r="Q961">
        <v>86.69</v>
      </c>
      <c r="R961" s="2" t="s">
        <v>39</v>
      </c>
      <c r="S961" s="2" t="str">
        <f>IF(Table1[[#This Row],[Grade]]="F","Fail","Passes")</f>
        <v>Passes</v>
      </c>
      <c r="T961">
        <v>20.9</v>
      </c>
      <c r="U961" t="s">
        <v>30</v>
      </c>
      <c r="V961" t="s">
        <v>31</v>
      </c>
      <c r="W961" t="s">
        <v>62</v>
      </c>
      <c r="X961" t="str">
        <f>IF(ISBLANK(Table1[[#This Row],[Parent_Education_Level]]),"None",Table1[[#This Row],[Parent_Education_Level]])</f>
        <v>PhD</v>
      </c>
      <c r="Y961" t="s">
        <v>52</v>
      </c>
      <c r="Z961">
        <v>3</v>
      </c>
      <c r="AA961">
        <v>4.2</v>
      </c>
    </row>
    <row r="962" spans="1:27" x14ac:dyDescent="0.35">
      <c r="A962" s="2" t="s">
        <v>1978</v>
      </c>
      <c r="B962" s="2" t="s">
        <v>120</v>
      </c>
      <c r="C962" s="2" t="s">
        <v>25</v>
      </c>
      <c r="D962" t="s">
        <v>1979</v>
      </c>
      <c r="E962" s="2" t="s">
        <v>27</v>
      </c>
      <c r="F962" s="2">
        <v>24</v>
      </c>
      <c r="G962" s="2" t="s">
        <v>57</v>
      </c>
      <c r="H962">
        <v>61.12</v>
      </c>
      <c r="I962" s="3">
        <f>IF(ISBLANK(Table1[[#This Row],[Attendance (%)]]),AVERAGE(H962:H5960),Table1[[#This Row],[Attendance (%)]])</f>
        <v>61.12</v>
      </c>
      <c r="J962">
        <v>92.61</v>
      </c>
      <c r="K962">
        <v>44.42</v>
      </c>
      <c r="L962">
        <v>83.52</v>
      </c>
      <c r="M962" s="3">
        <f>IF(ISBLANK(Table1[[#This Row],[Assignments_Avg]]),AVERAGE(L962:L5960),Table1[[#This Row],[Assignments_Avg]])</f>
        <v>83.52</v>
      </c>
      <c r="N962">
        <v>62.01</v>
      </c>
      <c r="O962">
        <v>1.1000000000000001</v>
      </c>
      <c r="P962">
        <v>55.08</v>
      </c>
      <c r="Q962">
        <v>59.16</v>
      </c>
      <c r="R962" s="2" t="s">
        <v>46</v>
      </c>
      <c r="S962" s="2" t="str">
        <f>IF(Table1[[#This Row],[Grade]]="F","Fail","Passes")</f>
        <v>Passes</v>
      </c>
      <c r="T962">
        <v>9.3000000000000007</v>
      </c>
      <c r="U962" t="s">
        <v>30</v>
      </c>
      <c r="V962" t="s">
        <v>31</v>
      </c>
      <c r="W962" t="s">
        <v>69</v>
      </c>
      <c r="X962" t="str">
        <f>IF(ISBLANK(Table1[[#This Row],[Parent_Education_Level]]),"None",Table1[[#This Row],[Parent_Education_Level]])</f>
        <v>Bachelor's</v>
      </c>
      <c r="Y962" t="s">
        <v>33</v>
      </c>
      <c r="Z962">
        <v>1</v>
      </c>
      <c r="AA962">
        <v>8.6</v>
      </c>
    </row>
    <row r="963" spans="1:27" x14ac:dyDescent="0.35">
      <c r="A963" s="2" t="s">
        <v>1980</v>
      </c>
      <c r="B963" s="2" t="s">
        <v>120</v>
      </c>
      <c r="C963" s="2" t="s">
        <v>94</v>
      </c>
      <c r="D963" t="s">
        <v>1981</v>
      </c>
      <c r="E963" s="2" t="s">
        <v>27</v>
      </c>
      <c r="F963" s="2">
        <v>22</v>
      </c>
      <c r="G963" s="2" t="s">
        <v>45</v>
      </c>
      <c r="H963">
        <v>60.65</v>
      </c>
      <c r="I963" s="3">
        <f>IF(ISBLANK(Table1[[#This Row],[Attendance (%)]]),AVERAGE(H963:H5961),Table1[[#This Row],[Attendance (%)]])</f>
        <v>60.65</v>
      </c>
      <c r="J963">
        <v>62.24</v>
      </c>
      <c r="K963">
        <v>72.400000000000006</v>
      </c>
      <c r="L963">
        <v>69.58</v>
      </c>
      <c r="M963" s="3">
        <f>IF(ISBLANK(Table1[[#This Row],[Assignments_Avg]]),AVERAGE(L963:L5961),Table1[[#This Row],[Assignments_Avg]])</f>
        <v>69.58</v>
      </c>
      <c r="N963">
        <v>65.8</v>
      </c>
      <c r="O963">
        <v>8.6</v>
      </c>
      <c r="P963">
        <v>88.09</v>
      </c>
      <c r="Q963">
        <v>56.12</v>
      </c>
      <c r="R963" s="2" t="s">
        <v>39</v>
      </c>
      <c r="S963" s="2" t="str">
        <f>IF(Table1[[#This Row],[Grade]]="F","Fail","Passes")</f>
        <v>Passes</v>
      </c>
      <c r="T963">
        <v>11</v>
      </c>
      <c r="U963" t="s">
        <v>30</v>
      </c>
      <c r="V963" t="s">
        <v>31</v>
      </c>
      <c r="W963" t="s">
        <v>62</v>
      </c>
      <c r="X963" t="str">
        <f>IF(ISBLANK(Table1[[#This Row],[Parent_Education_Level]]),"None",Table1[[#This Row],[Parent_Education_Level]])</f>
        <v>PhD</v>
      </c>
      <c r="Y963" t="s">
        <v>48</v>
      </c>
      <c r="Z963">
        <v>4</v>
      </c>
      <c r="AA963">
        <v>4.5</v>
      </c>
    </row>
    <row r="964" spans="1:27" x14ac:dyDescent="0.35">
      <c r="A964" s="2" t="s">
        <v>1982</v>
      </c>
      <c r="B964" s="2" t="s">
        <v>97</v>
      </c>
      <c r="C964" s="2" t="s">
        <v>79</v>
      </c>
      <c r="D964" t="s">
        <v>1983</v>
      </c>
      <c r="E964" s="2" t="s">
        <v>27</v>
      </c>
      <c r="F964" s="2">
        <v>24</v>
      </c>
      <c r="G964" s="2" t="s">
        <v>45</v>
      </c>
      <c r="H964">
        <v>70.459999999999994</v>
      </c>
      <c r="I964" s="3">
        <f>IF(ISBLANK(Table1[[#This Row],[Attendance (%)]]),AVERAGE(H964:H5962),Table1[[#This Row],[Attendance (%)]])</f>
        <v>70.459999999999994</v>
      </c>
      <c r="J964">
        <v>64.44</v>
      </c>
      <c r="K964">
        <v>56.65</v>
      </c>
      <c r="L964">
        <v>73.16</v>
      </c>
      <c r="M964" s="3">
        <f>IF(ISBLANK(Table1[[#This Row],[Assignments_Avg]]),AVERAGE(L964:L5962),Table1[[#This Row],[Assignments_Avg]])</f>
        <v>73.16</v>
      </c>
      <c r="N964">
        <v>88.29</v>
      </c>
      <c r="O964">
        <v>2.35</v>
      </c>
      <c r="P964">
        <v>54.93</v>
      </c>
      <c r="Q964">
        <v>66.78</v>
      </c>
      <c r="R964" s="2" t="s">
        <v>39</v>
      </c>
      <c r="S964" s="2" t="str">
        <f>IF(Table1[[#This Row],[Grade]]="F","Fail","Passes")</f>
        <v>Passes</v>
      </c>
      <c r="T964">
        <v>14.8</v>
      </c>
      <c r="U964" t="s">
        <v>30</v>
      </c>
      <c r="V964" t="s">
        <v>31</v>
      </c>
      <c r="W964" t="s">
        <v>62</v>
      </c>
      <c r="X964" t="str">
        <f>IF(ISBLANK(Table1[[#This Row],[Parent_Education_Level]]),"None",Table1[[#This Row],[Parent_Education_Level]])</f>
        <v>PhD</v>
      </c>
      <c r="Y964" t="s">
        <v>48</v>
      </c>
      <c r="Z964">
        <v>8</v>
      </c>
      <c r="AA964">
        <v>7.9</v>
      </c>
    </row>
    <row r="965" spans="1:27" x14ac:dyDescent="0.35">
      <c r="A965" s="2" t="s">
        <v>1984</v>
      </c>
      <c r="B965" s="2" t="s">
        <v>24</v>
      </c>
      <c r="C965" s="2" t="s">
        <v>55</v>
      </c>
      <c r="D965" t="s">
        <v>1985</v>
      </c>
      <c r="E965" s="2" t="s">
        <v>38</v>
      </c>
      <c r="F965" s="2">
        <v>21</v>
      </c>
      <c r="G965" s="2" t="s">
        <v>28</v>
      </c>
      <c r="H965">
        <v>99.59</v>
      </c>
      <c r="I965" s="3">
        <f>IF(ISBLANK(Table1[[#This Row],[Attendance (%)]]),AVERAGE(H965:H5963),Table1[[#This Row],[Attendance (%)]])</f>
        <v>99.59</v>
      </c>
      <c r="J965">
        <v>65.989999999999995</v>
      </c>
      <c r="K965">
        <v>94.9</v>
      </c>
      <c r="L965">
        <v>96.08</v>
      </c>
      <c r="M965" s="3">
        <f>IF(ISBLANK(Table1[[#This Row],[Assignments_Avg]]),AVERAGE(L965:L5963),Table1[[#This Row],[Assignments_Avg]])</f>
        <v>96.08</v>
      </c>
      <c r="N965">
        <v>66.16</v>
      </c>
      <c r="O965">
        <v>0.2</v>
      </c>
      <c r="P965">
        <v>99.11</v>
      </c>
      <c r="Q965">
        <v>91.94</v>
      </c>
      <c r="R965" s="2" t="s">
        <v>61</v>
      </c>
      <c r="S965" s="2" t="str">
        <f>IF(Table1[[#This Row],[Grade]]="F","Fail","Passes")</f>
        <v>Passes</v>
      </c>
      <c r="T965">
        <v>20.8</v>
      </c>
      <c r="U965" t="s">
        <v>30</v>
      </c>
      <c r="V965" t="s">
        <v>31</v>
      </c>
      <c r="W965" t="s">
        <v>62</v>
      </c>
      <c r="X965" t="str">
        <f>IF(ISBLANK(Table1[[#This Row],[Parent_Education_Level]]),"None",Table1[[#This Row],[Parent_Education_Level]])</f>
        <v>PhD</v>
      </c>
      <c r="Y965" t="s">
        <v>48</v>
      </c>
      <c r="Z965">
        <v>5</v>
      </c>
      <c r="AA965">
        <v>4.3</v>
      </c>
    </row>
    <row r="966" spans="1:27" x14ac:dyDescent="0.35">
      <c r="A966" s="2" t="s">
        <v>1986</v>
      </c>
      <c r="B966" s="2" t="s">
        <v>24</v>
      </c>
      <c r="C966" s="2" t="s">
        <v>25</v>
      </c>
      <c r="D966" t="s">
        <v>1987</v>
      </c>
      <c r="E966" s="2" t="s">
        <v>38</v>
      </c>
      <c r="F966" s="2">
        <v>18</v>
      </c>
      <c r="G966" s="2" t="s">
        <v>28</v>
      </c>
      <c r="H966">
        <v>50.04</v>
      </c>
      <c r="I966" s="3">
        <f>IF(ISBLANK(Table1[[#This Row],[Attendance (%)]]),AVERAGE(H966:H5964),Table1[[#This Row],[Attendance (%)]])</f>
        <v>50.04</v>
      </c>
      <c r="J966">
        <v>95.34</v>
      </c>
      <c r="K966">
        <v>67.08</v>
      </c>
      <c r="L966">
        <v>68</v>
      </c>
      <c r="M966" s="3">
        <f>IF(ISBLANK(Table1[[#This Row],[Assignments_Avg]]),AVERAGE(L966:L5964),Table1[[#This Row],[Assignments_Avg]])</f>
        <v>68</v>
      </c>
      <c r="N966">
        <v>61.95</v>
      </c>
      <c r="O966">
        <v>6.43</v>
      </c>
      <c r="P966">
        <v>93.75</v>
      </c>
      <c r="Q966">
        <v>58.84</v>
      </c>
      <c r="R966" s="2" t="s">
        <v>77</v>
      </c>
      <c r="S966" s="2" t="str">
        <f>IF(Table1[[#This Row],[Grade]]="F","Fail","Passes")</f>
        <v>Passes</v>
      </c>
      <c r="T966">
        <v>12.8</v>
      </c>
      <c r="U966" t="s">
        <v>30</v>
      </c>
      <c r="V966" t="s">
        <v>31</v>
      </c>
      <c r="W966" t="s">
        <v>32</v>
      </c>
      <c r="X966" t="str">
        <f>IF(ISBLANK(Table1[[#This Row],[Parent_Education_Level]]),"None",Table1[[#This Row],[Parent_Education_Level]])</f>
        <v>High School</v>
      </c>
      <c r="Y966" t="s">
        <v>52</v>
      </c>
      <c r="Z966">
        <v>5</v>
      </c>
      <c r="AA966">
        <v>4.9000000000000004</v>
      </c>
    </row>
    <row r="967" spans="1:27" x14ac:dyDescent="0.35">
      <c r="A967" s="2" t="s">
        <v>1988</v>
      </c>
      <c r="B967" s="2" t="s">
        <v>120</v>
      </c>
      <c r="C967" s="2" t="s">
        <v>79</v>
      </c>
      <c r="D967" t="s">
        <v>1989</v>
      </c>
      <c r="E967" s="2" t="s">
        <v>38</v>
      </c>
      <c r="F967" s="2">
        <v>19</v>
      </c>
      <c r="G967" s="2" t="s">
        <v>28</v>
      </c>
      <c r="H967">
        <v>59.86</v>
      </c>
      <c r="I967" s="3">
        <f>IF(ISBLANK(Table1[[#This Row],[Attendance (%)]]),AVERAGE(H967:H5965),Table1[[#This Row],[Attendance (%)]])</f>
        <v>59.86</v>
      </c>
      <c r="J967">
        <v>81.55</v>
      </c>
      <c r="K967">
        <v>93.91</v>
      </c>
      <c r="L967">
        <v>80.599999999999994</v>
      </c>
      <c r="M967" s="3">
        <f>IF(ISBLANK(Table1[[#This Row],[Assignments_Avg]]),AVERAGE(L967:L5965),Table1[[#This Row],[Assignments_Avg]])</f>
        <v>80.599999999999994</v>
      </c>
      <c r="N967">
        <v>82.43</v>
      </c>
      <c r="O967">
        <v>1.53</v>
      </c>
      <c r="P967">
        <v>76.67</v>
      </c>
      <c r="Q967">
        <v>66.95</v>
      </c>
      <c r="R967" s="2" t="s">
        <v>46</v>
      </c>
      <c r="S967" s="2" t="str">
        <f>IF(Table1[[#This Row],[Grade]]="F","Fail","Passes")</f>
        <v>Passes</v>
      </c>
      <c r="T967">
        <v>20</v>
      </c>
      <c r="U967" t="s">
        <v>31</v>
      </c>
      <c r="V967" t="s">
        <v>31</v>
      </c>
      <c r="W967" t="s">
        <v>32</v>
      </c>
      <c r="X967" t="str">
        <f>IF(ISBLANK(Table1[[#This Row],[Parent_Education_Level]]),"None",Table1[[#This Row],[Parent_Education_Level]])</f>
        <v>High School</v>
      </c>
      <c r="Y967" t="s">
        <v>33</v>
      </c>
      <c r="Z967">
        <v>2</v>
      </c>
      <c r="AA967">
        <v>4.8</v>
      </c>
    </row>
    <row r="968" spans="1:27" x14ac:dyDescent="0.35">
      <c r="A968" s="2" t="s">
        <v>1990</v>
      </c>
      <c r="B968" s="2" t="s">
        <v>42</v>
      </c>
      <c r="C968" s="2" t="s">
        <v>25</v>
      </c>
      <c r="D968" t="s">
        <v>1991</v>
      </c>
      <c r="E968" s="2" t="s">
        <v>38</v>
      </c>
      <c r="F968" s="2">
        <v>22</v>
      </c>
      <c r="G968" s="2" t="s">
        <v>28</v>
      </c>
      <c r="H968">
        <v>59.42</v>
      </c>
      <c r="I968" s="3">
        <f>IF(ISBLANK(Table1[[#This Row],[Attendance (%)]]),AVERAGE(H968:H5966),Table1[[#This Row],[Attendance (%)]])</f>
        <v>59.42</v>
      </c>
      <c r="J968">
        <v>54.86</v>
      </c>
      <c r="K968">
        <v>57.94</v>
      </c>
      <c r="L968">
        <v>68.17</v>
      </c>
      <c r="M968" s="3">
        <f>IF(ISBLANK(Table1[[#This Row],[Assignments_Avg]]),AVERAGE(L968:L5966),Table1[[#This Row],[Assignments_Avg]])</f>
        <v>68.17</v>
      </c>
      <c r="N968">
        <v>52.32</v>
      </c>
      <c r="O968">
        <v>9.91</v>
      </c>
      <c r="P968">
        <v>67.61</v>
      </c>
      <c r="Q968">
        <v>64.31</v>
      </c>
      <c r="R968" s="2" t="s">
        <v>46</v>
      </c>
      <c r="S968" s="2" t="str">
        <f>IF(Table1[[#This Row],[Grade]]="F","Fail","Passes")</f>
        <v>Passes</v>
      </c>
      <c r="T968">
        <v>13.7</v>
      </c>
      <c r="U968" t="s">
        <v>30</v>
      </c>
      <c r="V968" t="s">
        <v>31</v>
      </c>
      <c r="W968" t="s">
        <v>69</v>
      </c>
      <c r="X968" t="str">
        <f>IF(ISBLANK(Table1[[#This Row],[Parent_Education_Level]]),"None",Table1[[#This Row],[Parent_Education_Level]])</f>
        <v>Bachelor's</v>
      </c>
      <c r="Y968" t="s">
        <v>33</v>
      </c>
      <c r="Z968">
        <v>4</v>
      </c>
      <c r="AA968">
        <v>5.4</v>
      </c>
    </row>
    <row r="969" spans="1:27" x14ac:dyDescent="0.35">
      <c r="A969" s="2" t="s">
        <v>1992</v>
      </c>
      <c r="B969" s="2" t="s">
        <v>97</v>
      </c>
      <c r="C969" s="2" t="s">
        <v>79</v>
      </c>
      <c r="D969" t="s">
        <v>1993</v>
      </c>
      <c r="E969" s="2" t="s">
        <v>38</v>
      </c>
      <c r="F969" s="2">
        <v>23</v>
      </c>
      <c r="G969" s="2" t="s">
        <v>57</v>
      </c>
      <c r="H969">
        <v>85.86</v>
      </c>
      <c r="I969" s="3">
        <f>IF(ISBLANK(Table1[[#This Row],[Attendance (%)]]),AVERAGE(H969:H5967),Table1[[#This Row],[Attendance (%)]])</f>
        <v>85.86</v>
      </c>
      <c r="J969">
        <v>51.1</v>
      </c>
      <c r="K969">
        <v>63.24</v>
      </c>
      <c r="L969">
        <v>54.74</v>
      </c>
      <c r="M969" s="3">
        <f>IF(ISBLANK(Table1[[#This Row],[Assignments_Avg]]),AVERAGE(L969:L5967),Table1[[#This Row],[Assignments_Avg]])</f>
        <v>54.74</v>
      </c>
      <c r="N969">
        <v>58.53</v>
      </c>
      <c r="O969">
        <v>8.6999999999999993</v>
      </c>
      <c r="P969">
        <v>76.34</v>
      </c>
      <c r="Q969">
        <v>67.8</v>
      </c>
      <c r="R969" s="2" t="s">
        <v>39</v>
      </c>
      <c r="S969" s="2" t="str">
        <f>IF(Table1[[#This Row],[Grade]]="F","Fail","Passes")</f>
        <v>Passes</v>
      </c>
      <c r="T969">
        <v>11.4</v>
      </c>
      <c r="U969" t="s">
        <v>30</v>
      </c>
      <c r="V969" t="s">
        <v>31</v>
      </c>
      <c r="W969" t="s">
        <v>32</v>
      </c>
      <c r="X969" t="str">
        <f>IF(ISBLANK(Table1[[#This Row],[Parent_Education_Level]]),"None",Table1[[#This Row],[Parent_Education_Level]])</f>
        <v>High School</v>
      </c>
      <c r="Y969" t="s">
        <v>33</v>
      </c>
      <c r="Z969">
        <v>4</v>
      </c>
      <c r="AA969">
        <v>6</v>
      </c>
    </row>
    <row r="970" spans="1:27" x14ac:dyDescent="0.35">
      <c r="A970" s="2" t="s">
        <v>1994</v>
      </c>
      <c r="B970" s="2" t="s">
        <v>97</v>
      </c>
      <c r="C970" s="2" t="s">
        <v>94</v>
      </c>
      <c r="D970" t="s">
        <v>1995</v>
      </c>
      <c r="E970" s="2" t="s">
        <v>27</v>
      </c>
      <c r="F970" s="2">
        <v>20</v>
      </c>
      <c r="G970" s="2" t="s">
        <v>51</v>
      </c>
      <c r="I970" s="3">
        <f>IF(ISBLANK(Table1[[#This Row],[Attendance (%)]]),AVERAGE(H970:H5968),Table1[[#This Row],[Attendance (%)]])</f>
        <v>75.387402777777737</v>
      </c>
      <c r="J970">
        <v>53.82</v>
      </c>
      <c r="K970">
        <v>96.83</v>
      </c>
      <c r="L970">
        <v>72.680000000000007</v>
      </c>
      <c r="M970" s="3">
        <f>IF(ISBLANK(Table1[[#This Row],[Assignments_Avg]]),AVERAGE(L970:L5968),Table1[[#This Row],[Assignments_Avg]])</f>
        <v>72.680000000000007</v>
      </c>
      <c r="N970">
        <v>70.400000000000006</v>
      </c>
      <c r="O970">
        <v>6.08</v>
      </c>
      <c r="P970">
        <v>86.72</v>
      </c>
      <c r="Q970">
        <v>85.71</v>
      </c>
      <c r="R970" s="2" t="s">
        <v>29</v>
      </c>
      <c r="S970" s="2" t="str">
        <f>IF(Table1[[#This Row],[Grade]]="F","Fail","Passes")</f>
        <v>Fail</v>
      </c>
      <c r="T970">
        <v>26.4</v>
      </c>
      <c r="U970" t="s">
        <v>30</v>
      </c>
      <c r="V970" t="s">
        <v>31</v>
      </c>
      <c r="W970" t="s">
        <v>40</v>
      </c>
      <c r="X970" t="str">
        <f>IF(ISBLANK(Table1[[#This Row],[Parent_Education_Level]]),"None",Table1[[#This Row],[Parent_Education_Level]])</f>
        <v>None</v>
      </c>
      <c r="Y970" t="s">
        <v>52</v>
      </c>
      <c r="Z970">
        <v>9</v>
      </c>
      <c r="AA970">
        <v>4.5999999999999996</v>
      </c>
    </row>
    <row r="971" spans="1:27" x14ac:dyDescent="0.35">
      <c r="A971" s="2" t="s">
        <v>1996</v>
      </c>
      <c r="B971" s="2" t="s">
        <v>54</v>
      </c>
      <c r="C971" s="2" t="s">
        <v>55</v>
      </c>
      <c r="D971" t="s">
        <v>1997</v>
      </c>
      <c r="E971" s="2" t="s">
        <v>27</v>
      </c>
      <c r="F971" s="2">
        <v>21</v>
      </c>
      <c r="G971" s="2" t="s">
        <v>28</v>
      </c>
      <c r="H971">
        <v>72.86</v>
      </c>
      <c r="I971" s="3">
        <f>IF(ISBLANK(Table1[[#This Row],[Attendance (%)]]),AVERAGE(H971:H5969),Table1[[#This Row],[Attendance (%)]])</f>
        <v>72.86</v>
      </c>
      <c r="J971">
        <v>55.81</v>
      </c>
      <c r="K971">
        <v>52.08</v>
      </c>
      <c r="L971">
        <v>79.849999999999994</v>
      </c>
      <c r="M971" s="3">
        <f>IF(ISBLANK(Table1[[#This Row],[Assignments_Avg]]),AVERAGE(L971:L5969),Table1[[#This Row],[Assignments_Avg]])</f>
        <v>79.849999999999994</v>
      </c>
      <c r="N971">
        <v>67.78</v>
      </c>
      <c r="O971">
        <v>8.34</v>
      </c>
      <c r="P971">
        <v>87.82</v>
      </c>
      <c r="Q971">
        <v>70.27</v>
      </c>
      <c r="R971" s="2" t="s">
        <v>61</v>
      </c>
      <c r="S971" s="2" t="str">
        <f>IF(Table1[[#This Row],[Grade]]="F","Fail","Passes")</f>
        <v>Passes</v>
      </c>
      <c r="T971">
        <v>14.6</v>
      </c>
      <c r="U971" t="s">
        <v>30</v>
      </c>
      <c r="V971" t="s">
        <v>31</v>
      </c>
      <c r="W971" t="s">
        <v>62</v>
      </c>
      <c r="X971" t="str">
        <f>IF(ISBLANK(Table1[[#This Row],[Parent_Education_Level]]),"None",Table1[[#This Row],[Parent_Education_Level]])</f>
        <v>PhD</v>
      </c>
      <c r="Y971" t="s">
        <v>33</v>
      </c>
      <c r="Z971">
        <v>7</v>
      </c>
      <c r="AA971">
        <v>8.9</v>
      </c>
    </row>
    <row r="972" spans="1:27" x14ac:dyDescent="0.35">
      <c r="A972" s="2" t="s">
        <v>1998</v>
      </c>
      <c r="B972" s="2" t="s">
        <v>59</v>
      </c>
      <c r="C972" s="2" t="s">
        <v>55</v>
      </c>
      <c r="D972" t="s">
        <v>1999</v>
      </c>
      <c r="E972" s="2" t="s">
        <v>38</v>
      </c>
      <c r="F972" s="2">
        <v>21</v>
      </c>
      <c r="G972" s="2" t="s">
        <v>57</v>
      </c>
      <c r="H972">
        <v>57.43</v>
      </c>
      <c r="I972" s="3">
        <f>IF(ISBLANK(Table1[[#This Row],[Attendance (%)]]),AVERAGE(H972:H5970),Table1[[#This Row],[Attendance (%)]])</f>
        <v>57.43</v>
      </c>
      <c r="J972">
        <v>53.81</v>
      </c>
      <c r="K972">
        <v>74.709999999999994</v>
      </c>
      <c r="L972">
        <v>70.38</v>
      </c>
      <c r="M972" s="3">
        <f>IF(ISBLANK(Table1[[#This Row],[Assignments_Avg]]),AVERAGE(L972:L5970),Table1[[#This Row],[Assignments_Avg]])</f>
        <v>70.38</v>
      </c>
      <c r="N972">
        <v>67.36</v>
      </c>
      <c r="O972">
        <v>4.71</v>
      </c>
      <c r="P972">
        <v>53.68</v>
      </c>
      <c r="Q972">
        <v>87.98</v>
      </c>
      <c r="R972" s="2" t="s">
        <v>46</v>
      </c>
      <c r="S972" s="2" t="str">
        <f>IF(Table1[[#This Row],[Grade]]="F","Fail","Passes")</f>
        <v>Passes</v>
      </c>
      <c r="T972">
        <v>28</v>
      </c>
      <c r="U972" t="s">
        <v>30</v>
      </c>
      <c r="V972" t="s">
        <v>31</v>
      </c>
      <c r="W972" t="s">
        <v>40</v>
      </c>
      <c r="X972" t="str">
        <f>IF(ISBLANK(Table1[[#This Row],[Parent_Education_Level]]),"None",Table1[[#This Row],[Parent_Education_Level]])</f>
        <v>None</v>
      </c>
      <c r="Y972" t="s">
        <v>33</v>
      </c>
      <c r="Z972">
        <v>7</v>
      </c>
      <c r="AA972">
        <v>4</v>
      </c>
    </row>
    <row r="973" spans="1:27" x14ac:dyDescent="0.35">
      <c r="A973" s="2" t="s">
        <v>2000</v>
      </c>
      <c r="B973" s="2" t="s">
        <v>24</v>
      </c>
      <c r="C973" s="2" t="s">
        <v>43</v>
      </c>
      <c r="D973" t="s">
        <v>2001</v>
      </c>
      <c r="E973" s="2" t="s">
        <v>38</v>
      </c>
      <c r="F973" s="2">
        <v>19</v>
      </c>
      <c r="G973" s="2" t="s">
        <v>28</v>
      </c>
      <c r="H973">
        <v>70.25</v>
      </c>
      <c r="I973" s="3">
        <f>IF(ISBLANK(Table1[[#This Row],[Attendance (%)]]),AVERAGE(H973:H5971),Table1[[#This Row],[Attendance (%)]])</f>
        <v>70.25</v>
      </c>
      <c r="J973">
        <v>79.510000000000005</v>
      </c>
      <c r="K973">
        <v>63.31</v>
      </c>
      <c r="L973">
        <v>69.53</v>
      </c>
      <c r="M973" s="3">
        <f>IF(ISBLANK(Table1[[#This Row],[Assignments_Avg]]),AVERAGE(L973:L5971),Table1[[#This Row],[Assignments_Avg]])</f>
        <v>69.53</v>
      </c>
      <c r="N973">
        <v>55.43</v>
      </c>
      <c r="O973">
        <v>7.88</v>
      </c>
      <c r="P973">
        <v>90.24</v>
      </c>
      <c r="Q973">
        <v>82.02</v>
      </c>
      <c r="R973" s="2" t="s">
        <v>46</v>
      </c>
      <c r="S973" s="2" t="str">
        <f>IF(Table1[[#This Row],[Grade]]="F","Fail","Passes")</f>
        <v>Passes</v>
      </c>
      <c r="T973">
        <v>12.6</v>
      </c>
      <c r="U973" t="s">
        <v>30</v>
      </c>
      <c r="V973" t="s">
        <v>31</v>
      </c>
      <c r="W973" t="s">
        <v>32</v>
      </c>
      <c r="X973" t="str">
        <f>IF(ISBLANK(Table1[[#This Row],[Parent_Education_Level]]),"None",Table1[[#This Row],[Parent_Education_Level]])</f>
        <v>High School</v>
      </c>
      <c r="Y973" t="s">
        <v>48</v>
      </c>
      <c r="Z973">
        <v>9</v>
      </c>
      <c r="AA973">
        <v>7.9</v>
      </c>
    </row>
    <row r="974" spans="1:27" x14ac:dyDescent="0.35">
      <c r="A974" s="2" t="s">
        <v>2002</v>
      </c>
      <c r="B974" s="2" t="s">
        <v>120</v>
      </c>
      <c r="C974" s="2" t="s">
        <v>79</v>
      </c>
      <c r="D974" t="s">
        <v>2003</v>
      </c>
      <c r="E974" s="2" t="s">
        <v>38</v>
      </c>
      <c r="F974" s="2">
        <v>20</v>
      </c>
      <c r="G974" s="2" t="s">
        <v>45</v>
      </c>
      <c r="H974">
        <v>55.16</v>
      </c>
      <c r="I974" s="3">
        <f>IF(ISBLANK(Table1[[#This Row],[Attendance (%)]]),AVERAGE(H974:H5972),Table1[[#This Row],[Attendance (%)]])</f>
        <v>55.16</v>
      </c>
      <c r="J974">
        <v>46.96</v>
      </c>
      <c r="K974">
        <v>86.45</v>
      </c>
      <c r="L974">
        <v>91.02</v>
      </c>
      <c r="M974" s="3">
        <f>IF(ISBLANK(Table1[[#This Row],[Assignments_Avg]]),AVERAGE(L974:L5972),Table1[[#This Row],[Assignments_Avg]])</f>
        <v>91.02</v>
      </c>
      <c r="N974">
        <v>68.040000000000006</v>
      </c>
      <c r="O974">
        <v>6.47</v>
      </c>
      <c r="P974">
        <v>82.07</v>
      </c>
      <c r="Q974">
        <v>68.05</v>
      </c>
      <c r="R974" s="2" t="s">
        <v>77</v>
      </c>
      <c r="S974" s="2" t="str">
        <f>IF(Table1[[#This Row],[Grade]]="F","Fail","Passes")</f>
        <v>Passes</v>
      </c>
      <c r="T974">
        <v>18.600000000000001</v>
      </c>
      <c r="U974" t="s">
        <v>30</v>
      </c>
      <c r="V974" t="s">
        <v>31</v>
      </c>
      <c r="W974" t="s">
        <v>47</v>
      </c>
      <c r="X974" t="str">
        <f>IF(ISBLANK(Table1[[#This Row],[Parent_Education_Level]]),"None",Table1[[#This Row],[Parent_Education_Level]])</f>
        <v>Master's</v>
      </c>
      <c r="Y974" t="s">
        <v>33</v>
      </c>
      <c r="Z974">
        <v>9</v>
      </c>
      <c r="AA974">
        <v>6.6</v>
      </c>
    </row>
    <row r="975" spans="1:27" x14ac:dyDescent="0.35">
      <c r="A975" s="2" t="s">
        <v>2004</v>
      </c>
      <c r="B975" s="2" t="s">
        <v>54</v>
      </c>
      <c r="C975" s="2" t="s">
        <v>25</v>
      </c>
      <c r="D975" t="s">
        <v>2005</v>
      </c>
      <c r="E975" s="2" t="s">
        <v>38</v>
      </c>
      <c r="F975" s="2">
        <v>20</v>
      </c>
      <c r="G975" s="2" t="s">
        <v>57</v>
      </c>
      <c r="H975">
        <v>76.650000000000006</v>
      </c>
      <c r="I975" s="3">
        <f>IF(ISBLANK(Table1[[#This Row],[Attendance (%)]]),AVERAGE(H975:H5973),Table1[[#This Row],[Attendance (%)]])</f>
        <v>76.650000000000006</v>
      </c>
      <c r="J975">
        <v>63.24</v>
      </c>
      <c r="K975">
        <v>47.76</v>
      </c>
      <c r="L975">
        <v>51.48</v>
      </c>
      <c r="M975" s="3">
        <f>IF(ISBLANK(Table1[[#This Row],[Assignments_Avg]]),AVERAGE(L975:L5973),Table1[[#This Row],[Assignments_Avg]])</f>
        <v>51.48</v>
      </c>
      <c r="N975">
        <v>89.9</v>
      </c>
      <c r="O975">
        <v>0.28999999999999998</v>
      </c>
      <c r="P975">
        <v>52.03</v>
      </c>
      <c r="Q975">
        <v>71.61</v>
      </c>
      <c r="R975" s="2" t="s">
        <v>77</v>
      </c>
      <c r="S975" s="2" t="str">
        <f>IF(Table1[[#This Row],[Grade]]="F","Fail","Passes")</f>
        <v>Passes</v>
      </c>
      <c r="T975">
        <v>6.3</v>
      </c>
      <c r="U975" t="s">
        <v>30</v>
      </c>
      <c r="V975" t="s">
        <v>30</v>
      </c>
      <c r="X975" t="str">
        <f>IF(ISBLANK(Table1[[#This Row],[Parent_Education_Level]]),"None",Table1[[#This Row],[Parent_Education_Level]])</f>
        <v>None</v>
      </c>
      <c r="Y975" t="s">
        <v>48</v>
      </c>
      <c r="Z975">
        <v>5</v>
      </c>
      <c r="AA975">
        <v>4.4000000000000004</v>
      </c>
    </row>
    <row r="976" spans="1:27" x14ac:dyDescent="0.35">
      <c r="A976" s="2" t="s">
        <v>2006</v>
      </c>
      <c r="B976" s="2" t="s">
        <v>35</v>
      </c>
      <c r="C976" s="2" t="s">
        <v>55</v>
      </c>
      <c r="D976" t="s">
        <v>2007</v>
      </c>
      <c r="E976" s="2" t="s">
        <v>38</v>
      </c>
      <c r="F976" s="2">
        <v>23</v>
      </c>
      <c r="G976" s="2" t="s">
        <v>57</v>
      </c>
      <c r="H976">
        <v>54.9</v>
      </c>
      <c r="I976" s="3">
        <f>IF(ISBLANK(Table1[[#This Row],[Attendance (%)]]),AVERAGE(H976:H5974),Table1[[#This Row],[Attendance (%)]])</f>
        <v>54.9</v>
      </c>
      <c r="J976">
        <v>77.5</v>
      </c>
      <c r="K976">
        <v>66.23</v>
      </c>
      <c r="L976">
        <v>64.78</v>
      </c>
      <c r="M976" s="3">
        <f>IF(ISBLANK(Table1[[#This Row],[Assignments_Avg]]),AVERAGE(L976:L5974),Table1[[#This Row],[Assignments_Avg]])</f>
        <v>64.78</v>
      </c>
      <c r="N976">
        <v>70.69</v>
      </c>
      <c r="O976">
        <v>9.49</v>
      </c>
      <c r="P976">
        <v>65.66</v>
      </c>
      <c r="Q976">
        <v>85.18</v>
      </c>
      <c r="R976" s="2" t="s">
        <v>77</v>
      </c>
      <c r="S976" s="2" t="str">
        <f>IF(Table1[[#This Row],[Grade]]="F","Fail","Passes")</f>
        <v>Passes</v>
      </c>
      <c r="T976">
        <v>22</v>
      </c>
      <c r="U976" t="s">
        <v>30</v>
      </c>
      <c r="V976" t="s">
        <v>31</v>
      </c>
      <c r="W976" t="s">
        <v>62</v>
      </c>
      <c r="X976" t="str">
        <f>IF(ISBLANK(Table1[[#This Row],[Parent_Education_Level]]),"None",Table1[[#This Row],[Parent_Education_Level]])</f>
        <v>PhD</v>
      </c>
      <c r="Y976" t="s">
        <v>33</v>
      </c>
      <c r="Z976">
        <v>1</v>
      </c>
      <c r="AA976">
        <v>4.5999999999999996</v>
      </c>
    </row>
    <row r="977" spans="1:27" x14ac:dyDescent="0.35">
      <c r="A977" s="2" t="s">
        <v>2008</v>
      </c>
      <c r="B977" s="2" t="s">
        <v>71</v>
      </c>
      <c r="C977" s="2" t="s">
        <v>55</v>
      </c>
      <c r="D977" t="s">
        <v>2009</v>
      </c>
      <c r="E977" s="2" t="s">
        <v>27</v>
      </c>
      <c r="F977" s="2">
        <v>23</v>
      </c>
      <c r="G977" s="2" t="s">
        <v>28</v>
      </c>
      <c r="H977">
        <v>89.53</v>
      </c>
      <c r="I977" s="3">
        <f>IF(ISBLANK(Table1[[#This Row],[Attendance (%)]]),AVERAGE(H977:H5975),Table1[[#This Row],[Attendance (%)]])</f>
        <v>89.53</v>
      </c>
      <c r="J977">
        <v>57.45</v>
      </c>
      <c r="K977">
        <v>81.94</v>
      </c>
      <c r="L977">
        <v>90.59</v>
      </c>
      <c r="M977" s="3">
        <f>IF(ISBLANK(Table1[[#This Row],[Assignments_Avg]]),AVERAGE(L977:L5975),Table1[[#This Row],[Assignments_Avg]])</f>
        <v>90.59</v>
      </c>
      <c r="N977">
        <v>79.31</v>
      </c>
      <c r="O977">
        <v>8.61</v>
      </c>
      <c r="P977">
        <v>75.53</v>
      </c>
      <c r="Q977">
        <v>76.739999999999995</v>
      </c>
      <c r="R977" s="2" t="s">
        <v>39</v>
      </c>
      <c r="S977" s="2" t="str">
        <f>IF(Table1[[#This Row],[Grade]]="F","Fail","Passes")</f>
        <v>Passes</v>
      </c>
      <c r="T977">
        <v>24.9</v>
      </c>
      <c r="U977" t="s">
        <v>31</v>
      </c>
      <c r="V977" t="s">
        <v>31</v>
      </c>
      <c r="W977" t="s">
        <v>47</v>
      </c>
      <c r="X977" t="str">
        <f>IF(ISBLANK(Table1[[#This Row],[Parent_Education_Level]]),"None",Table1[[#This Row],[Parent_Education_Level]])</f>
        <v>Master's</v>
      </c>
      <c r="Y977" t="s">
        <v>48</v>
      </c>
      <c r="Z977">
        <v>2</v>
      </c>
      <c r="AA977">
        <v>6.9</v>
      </c>
    </row>
    <row r="978" spans="1:27" x14ac:dyDescent="0.35">
      <c r="A978" s="2" t="s">
        <v>2010</v>
      </c>
      <c r="B978" s="2" t="s">
        <v>59</v>
      </c>
      <c r="C978" s="2" t="s">
        <v>36</v>
      </c>
      <c r="D978" t="s">
        <v>2011</v>
      </c>
      <c r="E978" s="2" t="s">
        <v>27</v>
      </c>
      <c r="F978" s="2">
        <v>22</v>
      </c>
      <c r="G978" s="2" t="s">
        <v>57</v>
      </c>
      <c r="H978">
        <v>78.33</v>
      </c>
      <c r="I978" s="3">
        <f>IF(ISBLANK(Table1[[#This Row],[Attendance (%)]]),AVERAGE(H978:H5976),Table1[[#This Row],[Attendance (%)]])</f>
        <v>78.33</v>
      </c>
      <c r="J978">
        <v>43.92</v>
      </c>
      <c r="K978">
        <v>64.42</v>
      </c>
      <c r="L978">
        <v>96.03</v>
      </c>
      <c r="M978" s="3">
        <f>IF(ISBLANK(Table1[[#This Row],[Assignments_Avg]]),AVERAGE(L978:L5976),Table1[[#This Row],[Assignments_Avg]])</f>
        <v>96.03</v>
      </c>
      <c r="N978">
        <v>58.18</v>
      </c>
      <c r="O978">
        <v>9.5299999999999994</v>
      </c>
      <c r="P978">
        <v>59.42</v>
      </c>
      <c r="Q978">
        <v>93.42</v>
      </c>
      <c r="R978" s="2" t="s">
        <v>77</v>
      </c>
      <c r="S978" s="2" t="str">
        <f>IF(Table1[[#This Row],[Grade]]="F","Fail","Passes")</f>
        <v>Passes</v>
      </c>
      <c r="T978">
        <v>29.3</v>
      </c>
      <c r="U978" t="s">
        <v>30</v>
      </c>
      <c r="V978" t="s">
        <v>31</v>
      </c>
      <c r="W978" t="s">
        <v>47</v>
      </c>
      <c r="X978" t="str">
        <f>IF(ISBLANK(Table1[[#This Row],[Parent_Education_Level]]),"None",Table1[[#This Row],[Parent_Education_Level]])</f>
        <v>Master's</v>
      </c>
      <c r="Y978" t="s">
        <v>48</v>
      </c>
      <c r="Z978">
        <v>8</v>
      </c>
      <c r="AA978">
        <v>5.6</v>
      </c>
    </row>
    <row r="979" spans="1:27" x14ac:dyDescent="0.35">
      <c r="A979" s="2" t="s">
        <v>2012</v>
      </c>
      <c r="B979" s="2" t="s">
        <v>59</v>
      </c>
      <c r="C979" s="2" t="s">
        <v>36</v>
      </c>
      <c r="D979" t="s">
        <v>2013</v>
      </c>
      <c r="E979" s="2" t="s">
        <v>27</v>
      </c>
      <c r="F979" s="2">
        <v>21</v>
      </c>
      <c r="G979" s="2" t="s">
        <v>45</v>
      </c>
      <c r="H979">
        <v>86.2</v>
      </c>
      <c r="I979" s="3">
        <f>IF(ISBLANK(Table1[[#This Row],[Attendance (%)]]),AVERAGE(H979:H5977),Table1[[#This Row],[Attendance (%)]])</f>
        <v>86.2</v>
      </c>
      <c r="J979">
        <v>44.91</v>
      </c>
      <c r="K979">
        <v>43.51</v>
      </c>
      <c r="L979">
        <v>70.61</v>
      </c>
      <c r="M979" s="3">
        <f>IF(ISBLANK(Table1[[#This Row],[Assignments_Avg]]),AVERAGE(L979:L5977),Table1[[#This Row],[Assignments_Avg]])</f>
        <v>70.61</v>
      </c>
      <c r="N979">
        <v>53.49</v>
      </c>
      <c r="O979">
        <v>7.31</v>
      </c>
      <c r="P979">
        <v>57.76</v>
      </c>
      <c r="Q979">
        <v>96.66</v>
      </c>
      <c r="R979" s="2" t="s">
        <v>61</v>
      </c>
      <c r="S979" s="2" t="str">
        <f>IF(Table1[[#This Row],[Grade]]="F","Fail","Passes")</f>
        <v>Passes</v>
      </c>
      <c r="T979">
        <v>25.9</v>
      </c>
      <c r="U979" t="s">
        <v>31</v>
      </c>
      <c r="V979" t="s">
        <v>31</v>
      </c>
      <c r="W979" t="s">
        <v>62</v>
      </c>
      <c r="X979" t="str">
        <f>IF(ISBLANK(Table1[[#This Row],[Parent_Education_Level]]),"None",Table1[[#This Row],[Parent_Education_Level]])</f>
        <v>PhD</v>
      </c>
      <c r="Y979" t="s">
        <v>48</v>
      </c>
      <c r="Z979">
        <v>6</v>
      </c>
      <c r="AA979">
        <v>6.3</v>
      </c>
    </row>
    <row r="980" spans="1:27" x14ac:dyDescent="0.35">
      <c r="A980" s="2" t="s">
        <v>2014</v>
      </c>
      <c r="B980" s="2" t="s">
        <v>59</v>
      </c>
      <c r="C980" s="2" t="s">
        <v>55</v>
      </c>
      <c r="D980" t="s">
        <v>2015</v>
      </c>
      <c r="E980" s="2" t="s">
        <v>38</v>
      </c>
      <c r="F980" s="2">
        <v>18</v>
      </c>
      <c r="G980" s="2" t="s">
        <v>57</v>
      </c>
      <c r="H980">
        <v>70.930000000000007</v>
      </c>
      <c r="I980" s="3">
        <f>IF(ISBLANK(Table1[[#This Row],[Attendance (%)]]),AVERAGE(H980:H5978),Table1[[#This Row],[Attendance (%)]])</f>
        <v>70.930000000000007</v>
      </c>
      <c r="J980">
        <v>47.56</v>
      </c>
      <c r="K980">
        <v>82.31</v>
      </c>
      <c r="L980">
        <v>94.44</v>
      </c>
      <c r="M980" s="3">
        <f>IF(ISBLANK(Table1[[#This Row],[Assignments_Avg]]),AVERAGE(L980:L5978),Table1[[#This Row],[Assignments_Avg]])</f>
        <v>94.44</v>
      </c>
      <c r="N980">
        <v>94</v>
      </c>
      <c r="O980">
        <v>4.12</v>
      </c>
      <c r="P980">
        <v>50.71</v>
      </c>
      <c r="Q980">
        <v>85.89</v>
      </c>
      <c r="R980" s="2" t="s">
        <v>61</v>
      </c>
      <c r="S980" s="2" t="str">
        <f>IF(Table1[[#This Row],[Grade]]="F","Fail","Passes")</f>
        <v>Passes</v>
      </c>
      <c r="T980">
        <v>12.8</v>
      </c>
      <c r="U980" t="s">
        <v>30</v>
      </c>
      <c r="V980" t="s">
        <v>31</v>
      </c>
      <c r="W980" t="s">
        <v>69</v>
      </c>
      <c r="X980" t="str">
        <f>IF(ISBLANK(Table1[[#This Row],[Parent_Education_Level]]),"None",Table1[[#This Row],[Parent_Education_Level]])</f>
        <v>Bachelor's</v>
      </c>
      <c r="Y980" t="s">
        <v>48</v>
      </c>
      <c r="Z980">
        <v>10</v>
      </c>
      <c r="AA980">
        <v>6.7</v>
      </c>
    </row>
    <row r="981" spans="1:27" x14ac:dyDescent="0.35">
      <c r="A981" s="2" t="s">
        <v>2016</v>
      </c>
      <c r="B981" s="2" t="s">
        <v>97</v>
      </c>
      <c r="C981" s="2" t="s">
        <v>79</v>
      </c>
      <c r="D981" t="s">
        <v>2017</v>
      </c>
      <c r="E981" s="2" t="s">
        <v>38</v>
      </c>
      <c r="F981" s="2">
        <v>23</v>
      </c>
      <c r="G981" s="2" t="s">
        <v>45</v>
      </c>
      <c r="H981">
        <v>69.069999999999993</v>
      </c>
      <c r="I981" s="3">
        <f>IF(ISBLANK(Table1[[#This Row],[Attendance (%)]]),AVERAGE(H981:H5979),Table1[[#This Row],[Attendance (%)]])</f>
        <v>69.069999999999993</v>
      </c>
      <c r="J981">
        <v>90.15</v>
      </c>
      <c r="K981">
        <v>70.19</v>
      </c>
      <c r="L981">
        <v>59.95</v>
      </c>
      <c r="M981" s="3">
        <f>IF(ISBLANK(Table1[[#This Row],[Assignments_Avg]]),AVERAGE(L981:L5979),Table1[[#This Row],[Assignments_Avg]])</f>
        <v>59.95</v>
      </c>
      <c r="N981">
        <v>66.569999999999993</v>
      </c>
      <c r="O981">
        <v>2.0699999999999998</v>
      </c>
      <c r="P981">
        <v>95.58</v>
      </c>
      <c r="Q981">
        <v>99.46</v>
      </c>
      <c r="R981" s="2" t="s">
        <v>39</v>
      </c>
      <c r="S981" s="2" t="str">
        <f>IF(Table1[[#This Row],[Grade]]="F","Fail","Passes")</f>
        <v>Passes</v>
      </c>
      <c r="T981">
        <v>18.899999999999999</v>
      </c>
      <c r="U981" t="s">
        <v>30</v>
      </c>
      <c r="V981" t="s">
        <v>31</v>
      </c>
      <c r="X981" t="str">
        <f>IF(ISBLANK(Table1[[#This Row],[Parent_Education_Level]]),"None",Table1[[#This Row],[Parent_Education_Level]])</f>
        <v>None</v>
      </c>
      <c r="Y981" t="s">
        <v>48</v>
      </c>
      <c r="Z981">
        <v>8</v>
      </c>
      <c r="AA981">
        <v>6.9</v>
      </c>
    </row>
    <row r="982" spans="1:27" x14ac:dyDescent="0.35">
      <c r="A982" s="2" t="s">
        <v>2018</v>
      </c>
      <c r="B982" s="2" t="s">
        <v>35</v>
      </c>
      <c r="C982" s="2" t="s">
        <v>43</v>
      </c>
      <c r="D982" t="s">
        <v>2019</v>
      </c>
      <c r="E982" s="2" t="s">
        <v>27</v>
      </c>
      <c r="F982" s="2">
        <v>19</v>
      </c>
      <c r="G982" s="2" t="s">
        <v>57</v>
      </c>
      <c r="H982">
        <v>54.91</v>
      </c>
      <c r="I982" s="3">
        <f>IF(ISBLANK(Table1[[#This Row],[Attendance (%)]]),AVERAGE(H982:H5980),Table1[[#This Row],[Attendance (%)]])</f>
        <v>54.91</v>
      </c>
      <c r="J982">
        <v>79.47</v>
      </c>
      <c r="K982">
        <v>40.68</v>
      </c>
      <c r="L982">
        <v>61.07</v>
      </c>
      <c r="M982" s="3">
        <f>IF(ISBLANK(Table1[[#This Row],[Assignments_Avg]]),AVERAGE(L982:L5980),Table1[[#This Row],[Assignments_Avg]])</f>
        <v>61.07</v>
      </c>
      <c r="N982">
        <v>67.52</v>
      </c>
      <c r="O982">
        <v>1.8</v>
      </c>
      <c r="P982">
        <v>52.81</v>
      </c>
      <c r="Q982">
        <v>79.83</v>
      </c>
      <c r="R982" s="2" t="s">
        <v>46</v>
      </c>
      <c r="S982" s="2" t="str">
        <f>IF(Table1[[#This Row],[Grade]]="F","Fail","Passes")</f>
        <v>Passes</v>
      </c>
      <c r="T982">
        <v>19.8</v>
      </c>
      <c r="U982" t="s">
        <v>30</v>
      </c>
      <c r="V982" t="s">
        <v>31</v>
      </c>
      <c r="W982" t="s">
        <v>32</v>
      </c>
      <c r="X982" t="str">
        <f>IF(ISBLANK(Table1[[#This Row],[Parent_Education_Level]]),"None",Table1[[#This Row],[Parent_Education_Level]])</f>
        <v>High School</v>
      </c>
      <c r="Y982" t="s">
        <v>48</v>
      </c>
      <c r="Z982">
        <v>3</v>
      </c>
      <c r="AA982">
        <v>6.9</v>
      </c>
    </row>
    <row r="983" spans="1:27" x14ac:dyDescent="0.35">
      <c r="A983" s="2" t="s">
        <v>2020</v>
      </c>
      <c r="B983" s="2" t="s">
        <v>59</v>
      </c>
      <c r="C983" s="2" t="s">
        <v>55</v>
      </c>
      <c r="D983" t="s">
        <v>2021</v>
      </c>
      <c r="E983" s="2" t="s">
        <v>27</v>
      </c>
      <c r="F983" s="2">
        <v>19</v>
      </c>
      <c r="G983" s="2" t="s">
        <v>57</v>
      </c>
      <c r="H983">
        <v>76.19</v>
      </c>
      <c r="I983" s="3">
        <f>IF(ISBLANK(Table1[[#This Row],[Attendance (%)]]),AVERAGE(H983:H5981),Table1[[#This Row],[Attendance (%)]])</f>
        <v>76.19</v>
      </c>
      <c r="J983">
        <v>43.87</v>
      </c>
      <c r="K983">
        <v>76.760000000000005</v>
      </c>
      <c r="M983" s="3">
        <f>IF(ISBLANK(Table1[[#This Row],[Assignments_Avg]]),AVERAGE(L983:L5981),Table1[[#This Row],[Assignments_Avg]])</f>
        <v>74.824661465589273</v>
      </c>
      <c r="N983">
        <v>93.88</v>
      </c>
      <c r="O983">
        <v>1.45</v>
      </c>
      <c r="P983">
        <v>68.3</v>
      </c>
      <c r="Q983">
        <v>51.99</v>
      </c>
      <c r="R983" s="2" t="s">
        <v>39</v>
      </c>
      <c r="S983" s="2" t="str">
        <f>IF(Table1[[#This Row],[Grade]]="F","Fail","Passes")</f>
        <v>Passes</v>
      </c>
      <c r="T983">
        <v>6.4</v>
      </c>
      <c r="U983" t="s">
        <v>30</v>
      </c>
      <c r="V983" t="s">
        <v>31</v>
      </c>
      <c r="W983" t="s">
        <v>47</v>
      </c>
      <c r="X983" t="str">
        <f>IF(ISBLANK(Table1[[#This Row],[Parent_Education_Level]]),"None",Table1[[#This Row],[Parent_Education_Level]])</f>
        <v>Master's</v>
      </c>
      <c r="Y983" t="s">
        <v>48</v>
      </c>
      <c r="Z983">
        <v>3</v>
      </c>
      <c r="AA983">
        <v>4.4000000000000004</v>
      </c>
    </row>
    <row r="984" spans="1:27" x14ac:dyDescent="0.35">
      <c r="A984" s="2" t="s">
        <v>2022</v>
      </c>
      <c r="B984" s="2" t="s">
        <v>35</v>
      </c>
      <c r="C984" s="2" t="s">
        <v>94</v>
      </c>
      <c r="D984" t="s">
        <v>2023</v>
      </c>
      <c r="E984" s="2" t="s">
        <v>38</v>
      </c>
      <c r="F984" s="2">
        <v>19</v>
      </c>
      <c r="G984" s="2" t="s">
        <v>45</v>
      </c>
      <c r="H984">
        <v>75.73</v>
      </c>
      <c r="I984" s="3">
        <f>IF(ISBLANK(Table1[[#This Row],[Attendance (%)]]),AVERAGE(H984:H5982),Table1[[#This Row],[Attendance (%)]])</f>
        <v>75.73</v>
      </c>
      <c r="J984">
        <v>63.46</v>
      </c>
      <c r="K984">
        <v>95.19</v>
      </c>
      <c r="L984">
        <v>95.16</v>
      </c>
      <c r="M984" s="3">
        <f>IF(ISBLANK(Table1[[#This Row],[Assignments_Avg]]),AVERAGE(L984:L5982),Table1[[#This Row],[Assignments_Avg]])</f>
        <v>95.16</v>
      </c>
      <c r="N984">
        <v>85.39</v>
      </c>
      <c r="O984">
        <v>2.21</v>
      </c>
      <c r="P984">
        <v>60.29</v>
      </c>
      <c r="Q984">
        <v>75.239999999999995</v>
      </c>
      <c r="R984" s="2" t="s">
        <v>61</v>
      </c>
      <c r="S984" s="2" t="str">
        <f>IF(Table1[[#This Row],[Grade]]="F","Fail","Passes")</f>
        <v>Passes</v>
      </c>
      <c r="T984">
        <v>6.8</v>
      </c>
      <c r="U984" t="s">
        <v>31</v>
      </c>
      <c r="V984" t="s">
        <v>31</v>
      </c>
      <c r="W984" t="s">
        <v>47</v>
      </c>
      <c r="X984" t="str">
        <f>IF(ISBLANK(Table1[[#This Row],[Parent_Education_Level]]),"None",Table1[[#This Row],[Parent_Education_Level]])</f>
        <v>Master's</v>
      </c>
      <c r="Y984" t="s">
        <v>48</v>
      </c>
      <c r="Z984">
        <v>6</v>
      </c>
      <c r="AA984">
        <v>7.7</v>
      </c>
    </row>
    <row r="985" spans="1:27" x14ac:dyDescent="0.35">
      <c r="A985" s="2" t="s">
        <v>2024</v>
      </c>
      <c r="B985" s="2" t="s">
        <v>42</v>
      </c>
      <c r="C985" s="2" t="s">
        <v>25</v>
      </c>
      <c r="D985" t="s">
        <v>2025</v>
      </c>
      <c r="E985" s="2" t="s">
        <v>27</v>
      </c>
      <c r="F985" s="2">
        <v>24</v>
      </c>
      <c r="G985" s="2" t="s">
        <v>28</v>
      </c>
      <c r="H985">
        <v>73.41</v>
      </c>
      <c r="I985" s="3">
        <f>IF(ISBLANK(Table1[[#This Row],[Attendance (%)]]),AVERAGE(H985:H5983),Table1[[#This Row],[Attendance (%)]])</f>
        <v>73.41</v>
      </c>
      <c r="J985">
        <v>56.72</v>
      </c>
      <c r="K985">
        <v>46.66</v>
      </c>
      <c r="L985">
        <v>61.14</v>
      </c>
      <c r="M985" s="3">
        <f>IF(ISBLANK(Table1[[#This Row],[Assignments_Avg]]),AVERAGE(L985:L5983),Table1[[#This Row],[Assignments_Avg]])</f>
        <v>61.14</v>
      </c>
      <c r="N985">
        <v>87.81</v>
      </c>
      <c r="O985">
        <v>5.51</v>
      </c>
      <c r="P985">
        <v>87.05</v>
      </c>
      <c r="Q985">
        <v>61.5</v>
      </c>
      <c r="R985" s="2" t="s">
        <v>77</v>
      </c>
      <c r="S985" s="2" t="str">
        <f>IF(Table1[[#This Row],[Grade]]="F","Fail","Passes")</f>
        <v>Passes</v>
      </c>
      <c r="T985">
        <v>13.1</v>
      </c>
      <c r="U985" t="s">
        <v>31</v>
      </c>
      <c r="V985" t="s">
        <v>31</v>
      </c>
      <c r="W985" t="s">
        <v>62</v>
      </c>
      <c r="X985" t="str">
        <f>IF(ISBLANK(Table1[[#This Row],[Parent_Education_Level]]),"None",Table1[[#This Row],[Parent_Education_Level]])</f>
        <v>PhD</v>
      </c>
      <c r="Y985" t="s">
        <v>52</v>
      </c>
      <c r="Z985">
        <v>4</v>
      </c>
      <c r="AA985">
        <v>5.5</v>
      </c>
    </row>
    <row r="986" spans="1:27" x14ac:dyDescent="0.35">
      <c r="A986" s="2" t="s">
        <v>2026</v>
      </c>
      <c r="B986" s="2" t="s">
        <v>59</v>
      </c>
      <c r="C986" s="2" t="s">
        <v>43</v>
      </c>
      <c r="D986" t="s">
        <v>2027</v>
      </c>
      <c r="E986" s="2" t="s">
        <v>27</v>
      </c>
      <c r="F986" s="2">
        <v>23</v>
      </c>
      <c r="G986" s="2" t="s">
        <v>57</v>
      </c>
      <c r="H986">
        <v>87.03</v>
      </c>
      <c r="I986" s="3">
        <f>IF(ISBLANK(Table1[[#This Row],[Attendance (%)]]),AVERAGE(H986:H5984),Table1[[#This Row],[Attendance (%)]])</f>
        <v>87.03</v>
      </c>
      <c r="J986">
        <v>74.680000000000007</v>
      </c>
      <c r="K986">
        <v>75.44</v>
      </c>
      <c r="L986">
        <v>52.97</v>
      </c>
      <c r="M986" s="3">
        <f>IF(ISBLANK(Table1[[#This Row],[Assignments_Avg]]),AVERAGE(L986:L5984),Table1[[#This Row],[Assignments_Avg]])</f>
        <v>52.97</v>
      </c>
      <c r="N986">
        <v>84.1</v>
      </c>
      <c r="O986">
        <v>6.84</v>
      </c>
      <c r="P986">
        <v>85.36</v>
      </c>
      <c r="Q986">
        <v>66.69</v>
      </c>
      <c r="R986" s="2" t="s">
        <v>61</v>
      </c>
      <c r="S986" s="2" t="str">
        <f>IF(Table1[[#This Row],[Grade]]="F","Fail","Passes")</f>
        <v>Passes</v>
      </c>
      <c r="T986">
        <v>23.6</v>
      </c>
      <c r="U986" t="s">
        <v>30</v>
      </c>
      <c r="V986" t="s">
        <v>31</v>
      </c>
      <c r="W986" t="s">
        <v>62</v>
      </c>
      <c r="X986" t="str">
        <f>IF(ISBLANK(Table1[[#This Row],[Parent_Education_Level]]),"None",Table1[[#This Row],[Parent_Education_Level]])</f>
        <v>PhD</v>
      </c>
      <c r="Y986" t="s">
        <v>48</v>
      </c>
      <c r="Z986">
        <v>4</v>
      </c>
      <c r="AA986">
        <v>4.5999999999999996</v>
      </c>
    </row>
    <row r="987" spans="1:27" x14ac:dyDescent="0.35">
      <c r="A987" s="2" t="s">
        <v>2028</v>
      </c>
      <c r="B987" s="2" t="s">
        <v>71</v>
      </c>
      <c r="C987" s="2" t="s">
        <v>94</v>
      </c>
      <c r="D987" t="s">
        <v>2029</v>
      </c>
      <c r="E987" s="2" t="s">
        <v>38</v>
      </c>
      <c r="F987" s="2">
        <v>23</v>
      </c>
      <c r="G987" s="2" t="s">
        <v>57</v>
      </c>
      <c r="I987" s="3">
        <f>IF(ISBLANK(Table1[[#This Row],[Attendance (%)]]),AVERAGE(H987:H5985),Table1[[#This Row],[Attendance (%)]])</f>
        <v>75.403479352678559</v>
      </c>
      <c r="J987">
        <v>71.37</v>
      </c>
      <c r="K987">
        <v>83.72</v>
      </c>
      <c r="M987" s="3">
        <f>IF(ISBLANK(Table1[[#This Row],[Assignments_Avg]]),AVERAGE(L987:L5985),Table1[[#This Row],[Assignments_Avg]])</f>
        <v>74.828901282766282</v>
      </c>
      <c r="N987">
        <v>55.29</v>
      </c>
      <c r="O987">
        <v>3.14</v>
      </c>
      <c r="P987">
        <v>90.31</v>
      </c>
      <c r="Q987">
        <v>74.5</v>
      </c>
      <c r="R987" s="2" t="s">
        <v>46</v>
      </c>
      <c r="S987" s="2" t="str">
        <f>IF(Table1[[#This Row],[Grade]]="F","Fail","Passes")</f>
        <v>Passes</v>
      </c>
      <c r="T987">
        <v>12.1</v>
      </c>
      <c r="U987" t="s">
        <v>31</v>
      </c>
      <c r="V987" t="s">
        <v>31</v>
      </c>
      <c r="W987" t="s">
        <v>69</v>
      </c>
      <c r="X987" t="str">
        <f>IF(ISBLANK(Table1[[#This Row],[Parent_Education_Level]]),"None",Table1[[#This Row],[Parent_Education_Level]])</f>
        <v>Bachelor's</v>
      </c>
      <c r="Y987" t="s">
        <v>48</v>
      </c>
      <c r="Z987">
        <v>4</v>
      </c>
      <c r="AA987">
        <v>4.5</v>
      </c>
    </row>
    <row r="988" spans="1:27" x14ac:dyDescent="0.35">
      <c r="A988" s="2" t="s">
        <v>2030</v>
      </c>
      <c r="B988" s="2" t="s">
        <v>35</v>
      </c>
      <c r="C988" s="2" t="s">
        <v>43</v>
      </c>
      <c r="D988" t="s">
        <v>2031</v>
      </c>
      <c r="E988" s="2" t="s">
        <v>27</v>
      </c>
      <c r="F988" s="2">
        <v>19</v>
      </c>
      <c r="G988" s="2" t="s">
        <v>28</v>
      </c>
      <c r="H988">
        <v>87.54</v>
      </c>
      <c r="I988" s="3">
        <f>IF(ISBLANK(Table1[[#This Row],[Attendance (%)]]),AVERAGE(H988:H5986),Table1[[#This Row],[Attendance (%)]])</f>
        <v>87.54</v>
      </c>
      <c r="J988">
        <v>68.87</v>
      </c>
      <c r="K988">
        <v>44.25</v>
      </c>
      <c r="L988">
        <v>63.07</v>
      </c>
      <c r="M988" s="3">
        <f>IF(ISBLANK(Table1[[#This Row],[Assignments_Avg]]),AVERAGE(L988:L5986),Table1[[#This Row],[Assignments_Avg]])</f>
        <v>63.07</v>
      </c>
      <c r="N988">
        <v>97.9</v>
      </c>
      <c r="O988">
        <v>5.49</v>
      </c>
      <c r="P988">
        <v>80.84</v>
      </c>
      <c r="Q988">
        <v>64.75</v>
      </c>
      <c r="R988" s="2" t="s">
        <v>39</v>
      </c>
      <c r="S988" s="2" t="str">
        <f>IF(Table1[[#This Row],[Grade]]="F","Fail","Passes")</f>
        <v>Passes</v>
      </c>
      <c r="T988">
        <v>26.9</v>
      </c>
      <c r="U988" t="s">
        <v>30</v>
      </c>
      <c r="V988" t="s">
        <v>31</v>
      </c>
      <c r="W988" t="s">
        <v>47</v>
      </c>
      <c r="X988" t="str">
        <f>IF(ISBLANK(Table1[[#This Row],[Parent_Education_Level]]),"None",Table1[[#This Row],[Parent_Education_Level]])</f>
        <v>Master's</v>
      </c>
      <c r="Y988" t="s">
        <v>33</v>
      </c>
      <c r="Z988">
        <v>2</v>
      </c>
      <c r="AA988">
        <v>5.2</v>
      </c>
    </row>
    <row r="989" spans="1:27" x14ac:dyDescent="0.35">
      <c r="A989" s="2" t="s">
        <v>2032</v>
      </c>
      <c r="B989" s="2" t="s">
        <v>35</v>
      </c>
      <c r="C989" s="2" t="s">
        <v>94</v>
      </c>
      <c r="D989" t="s">
        <v>2033</v>
      </c>
      <c r="E989" s="2" t="s">
        <v>27</v>
      </c>
      <c r="F989" s="2">
        <v>23</v>
      </c>
      <c r="G989" s="2" t="s">
        <v>28</v>
      </c>
      <c r="H989">
        <v>57.19</v>
      </c>
      <c r="I989" s="3">
        <f>IF(ISBLANK(Table1[[#This Row],[Attendance (%)]]),AVERAGE(H989:H5987),Table1[[#This Row],[Attendance (%)]])</f>
        <v>57.19</v>
      </c>
      <c r="J989">
        <v>58.87</v>
      </c>
      <c r="K989">
        <v>41.36</v>
      </c>
      <c r="L989">
        <v>88.07</v>
      </c>
      <c r="M989" s="3">
        <f>IF(ISBLANK(Table1[[#This Row],[Assignments_Avg]]),AVERAGE(L989:L5987),Table1[[#This Row],[Assignments_Avg]])</f>
        <v>88.07</v>
      </c>
      <c r="N989">
        <v>95.46</v>
      </c>
      <c r="O989">
        <v>3.41</v>
      </c>
      <c r="P989">
        <v>79.58</v>
      </c>
      <c r="Q989">
        <v>65.48</v>
      </c>
      <c r="R989" s="2" t="s">
        <v>77</v>
      </c>
      <c r="S989" s="2" t="str">
        <f>IF(Table1[[#This Row],[Grade]]="F","Fail","Passes")</f>
        <v>Passes</v>
      </c>
      <c r="T989">
        <v>21.1</v>
      </c>
      <c r="U989" t="s">
        <v>30</v>
      </c>
      <c r="V989" t="s">
        <v>31</v>
      </c>
      <c r="W989" t="s">
        <v>32</v>
      </c>
      <c r="X989" t="str">
        <f>IF(ISBLANK(Table1[[#This Row],[Parent_Education_Level]]),"None",Table1[[#This Row],[Parent_Education_Level]])</f>
        <v>High School</v>
      </c>
      <c r="Y989" t="s">
        <v>52</v>
      </c>
      <c r="Z989">
        <v>7</v>
      </c>
      <c r="AA989">
        <v>7.1</v>
      </c>
    </row>
    <row r="990" spans="1:27" x14ac:dyDescent="0.35">
      <c r="A990" s="2" t="s">
        <v>2034</v>
      </c>
      <c r="B990" s="2" t="s">
        <v>71</v>
      </c>
      <c r="C990" s="2" t="s">
        <v>25</v>
      </c>
      <c r="D990" t="s">
        <v>2035</v>
      </c>
      <c r="E990" s="2" t="s">
        <v>27</v>
      </c>
      <c r="F990" s="2">
        <v>24</v>
      </c>
      <c r="G990" s="2" t="s">
        <v>51</v>
      </c>
      <c r="H990">
        <v>81.099999999999994</v>
      </c>
      <c r="I990" s="3">
        <f>IF(ISBLANK(Table1[[#This Row],[Attendance (%)]]),AVERAGE(H990:H5988),Table1[[#This Row],[Attendance (%)]])</f>
        <v>81.099999999999994</v>
      </c>
      <c r="J990">
        <v>48.27</v>
      </c>
      <c r="K990">
        <v>67.849999999999994</v>
      </c>
      <c r="L990">
        <v>75.5</v>
      </c>
      <c r="M990" s="3">
        <f>IF(ISBLANK(Table1[[#This Row],[Assignments_Avg]]),AVERAGE(L990:L5988),Table1[[#This Row],[Assignments_Avg]])</f>
        <v>75.5</v>
      </c>
      <c r="N990">
        <v>61.81</v>
      </c>
      <c r="O990">
        <v>6.97</v>
      </c>
      <c r="P990">
        <v>70.36</v>
      </c>
      <c r="Q990">
        <v>70.099999999999994</v>
      </c>
      <c r="R990" s="2" t="s">
        <v>46</v>
      </c>
      <c r="S990" s="2" t="str">
        <f>IF(Table1[[#This Row],[Grade]]="F","Fail","Passes")</f>
        <v>Passes</v>
      </c>
      <c r="T990">
        <v>16.7</v>
      </c>
      <c r="U990" t="s">
        <v>30</v>
      </c>
      <c r="V990" t="s">
        <v>31</v>
      </c>
      <c r="X990" t="str">
        <f>IF(ISBLANK(Table1[[#This Row],[Parent_Education_Level]]),"None",Table1[[#This Row],[Parent_Education_Level]])</f>
        <v>None</v>
      </c>
      <c r="Y990" t="s">
        <v>48</v>
      </c>
      <c r="Z990">
        <v>5</v>
      </c>
      <c r="AA990">
        <v>6.4</v>
      </c>
    </row>
    <row r="991" spans="1:27" x14ac:dyDescent="0.35">
      <c r="A991" s="2" t="s">
        <v>2036</v>
      </c>
      <c r="B991" s="2" t="s">
        <v>59</v>
      </c>
      <c r="C991" s="2" t="s">
        <v>25</v>
      </c>
      <c r="D991" t="s">
        <v>2037</v>
      </c>
      <c r="E991" s="2" t="s">
        <v>38</v>
      </c>
      <c r="F991" s="2">
        <v>18</v>
      </c>
      <c r="G991" s="2" t="s">
        <v>51</v>
      </c>
      <c r="H991">
        <v>54.02</v>
      </c>
      <c r="I991" s="3">
        <f>IF(ISBLANK(Table1[[#This Row],[Attendance (%)]]),AVERAGE(H991:H5989),Table1[[#This Row],[Attendance (%)]])</f>
        <v>54.02</v>
      </c>
      <c r="J991">
        <v>84.54</v>
      </c>
      <c r="K991">
        <v>87.47</v>
      </c>
      <c r="L991">
        <v>72.78</v>
      </c>
      <c r="M991" s="3">
        <f>IF(ISBLANK(Table1[[#This Row],[Assignments_Avg]]),AVERAGE(L991:L5989),Table1[[#This Row],[Assignments_Avg]])</f>
        <v>72.78</v>
      </c>
      <c r="N991">
        <v>90.2</v>
      </c>
      <c r="O991">
        <v>9.8800000000000008</v>
      </c>
      <c r="P991">
        <v>81.819999999999993</v>
      </c>
      <c r="Q991">
        <v>64.319999999999993</v>
      </c>
      <c r="R991" s="2" t="s">
        <v>29</v>
      </c>
      <c r="S991" s="2" t="str">
        <f>IF(Table1[[#This Row],[Grade]]="F","Fail","Passes")</f>
        <v>Fail</v>
      </c>
      <c r="T991">
        <v>18.5</v>
      </c>
      <c r="U991" t="s">
        <v>31</v>
      </c>
      <c r="V991" t="s">
        <v>31</v>
      </c>
      <c r="W991" t="s">
        <v>40</v>
      </c>
      <c r="X991" t="str">
        <f>IF(ISBLANK(Table1[[#This Row],[Parent_Education_Level]]),"None",Table1[[#This Row],[Parent_Education_Level]])</f>
        <v>None</v>
      </c>
      <c r="Y991" t="s">
        <v>48</v>
      </c>
      <c r="Z991">
        <v>5</v>
      </c>
      <c r="AA991">
        <v>4.5</v>
      </c>
    </row>
    <row r="992" spans="1:27" x14ac:dyDescent="0.35">
      <c r="A992" s="2" t="s">
        <v>2038</v>
      </c>
      <c r="B992" s="2" t="s">
        <v>71</v>
      </c>
      <c r="C992" s="2" t="s">
        <v>36</v>
      </c>
      <c r="D992" t="s">
        <v>2039</v>
      </c>
      <c r="E992" s="2" t="s">
        <v>27</v>
      </c>
      <c r="F992" s="2">
        <v>18</v>
      </c>
      <c r="G992" s="2" t="s">
        <v>28</v>
      </c>
      <c r="H992">
        <v>84.73</v>
      </c>
      <c r="I992" s="3">
        <f>IF(ISBLANK(Table1[[#This Row],[Attendance (%)]]),AVERAGE(H992:H5990),Table1[[#This Row],[Attendance (%)]])</f>
        <v>84.73</v>
      </c>
      <c r="J992">
        <v>92.79</v>
      </c>
      <c r="K992">
        <v>49.64</v>
      </c>
      <c r="L992">
        <v>79.209999999999994</v>
      </c>
      <c r="M992" s="3">
        <f>IF(ISBLANK(Table1[[#This Row],[Assignments_Avg]]),AVERAGE(L992:L5990),Table1[[#This Row],[Assignments_Avg]])</f>
        <v>79.209999999999994</v>
      </c>
      <c r="N992">
        <v>70.47</v>
      </c>
      <c r="O992">
        <v>6.89</v>
      </c>
      <c r="P992">
        <v>55.76</v>
      </c>
      <c r="Q992">
        <v>58.48</v>
      </c>
      <c r="R992" s="2" t="s">
        <v>77</v>
      </c>
      <c r="S992" s="2" t="str">
        <f>IF(Table1[[#This Row],[Grade]]="F","Fail","Passes")</f>
        <v>Passes</v>
      </c>
      <c r="T992">
        <v>13.3</v>
      </c>
      <c r="U992" t="s">
        <v>30</v>
      </c>
      <c r="V992" t="s">
        <v>31</v>
      </c>
      <c r="W992" t="s">
        <v>32</v>
      </c>
      <c r="X992" t="str">
        <f>IF(ISBLANK(Table1[[#This Row],[Parent_Education_Level]]),"None",Table1[[#This Row],[Parent_Education_Level]])</f>
        <v>High School</v>
      </c>
      <c r="Y992" t="s">
        <v>33</v>
      </c>
      <c r="Z992">
        <v>7</v>
      </c>
      <c r="AA992">
        <v>4.2</v>
      </c>
    </row>
    <row r="993" spans="1:27" x14ac:dyDescent="0.35">
      <c r="A993" s="2" t="s">
        <v>2040</v>
      </c>
      <c r="B993" s="2" t="s">
        <v>35</v>
      </c>
      <c r="C993" s="2" t="s">
        <v>79</v>
      </c>
      <c r="D993" t="s">
        <v>2041</v>
      </c>
      <c r="E993" s="2" t="s">
        <v>27</v>
      </c>
      <c r="F993" s="2">
        <v>22</v>
      </c>
      <c r="G993" s="2" t="s">
        <v>28</v>
      </c>
      <c r="H993">
        <v>69.09</v>
      </c>
      <c r="I993" s="3">
        <f>IF(ISBLANK(Table1[[#This Row],[Attendance (%)]]),AVERAGE(H993:H5991),Table1[[#This Row],[Attendance (%)]])</f>
        <v>69.09</v>
      </c>
      <c r="J993">
        <v>96.65</v>
      </c>
      <c r="K993">
        <v>90.2</v>
      </c>
      <c r="L993">
        <v>94.51</v>
      </c>
      <c r="M993" s="3">
        <f>IF(ISBLANK(Table1[[#This Row],[Assignments_Avg]]),AVERAGE(L993:L5991),Table1[[#This Row],[Assignments_Avg]])</f>
        <v>94.51</v>
      </c>
      <c r="N993">
        <v>84.19</v>
      </c>
      <c r="O993">
        <v>0.59</v>
      </c>
      <c r="P993">
        <v>84.23</v>
      </c>
      <c r="Q993">
        <v>88.28</v>
      </c>
      <c r="R993" s="2" t="s">
        <v>61</v>
      </c>
      <c r="S993" s="2" t="str">
        <f>IF(Table1[[#This Row],[Grade]]="F","Fail","Passes")</f>
        <v>Passes</v>
      </c>
      <c r="T993">
        <v>29.3</v>
      </c>
      <c r="U993" t="s">
        <v>31</v>
      </c>
      <c r="V993" t="s">
        <v>30</v>
      </c>
      <c r="W993" t="s">
        <v>47</v>
      </c>
      <c r="X993" t="str">
        <f>IF(ISBLANK(Table1[[#This Row],[Parent_Education_Level]]),"None",Table1[[#This Row],[Parent_Education_Level]])</f>
        <v>Master's</v>
      </c>
      <c r="Y993" t="s">
        <v>48</v>
      </c>
      <c r="Z993">
        <v>5</v>
      </c>
      <c r="AA993">
        <v>4.0999999999999996</v>
      </c>
    </row>
    <row r="994" spans="1:27" x14ac:dyDescent="0.35">
      <c r="A994" s="2" t="s">
        <v>2042</v>
      </c>
      <c r="B994" s="2" t="s">
        <v>71</v>
      </c>
      <c r="C994" s="2" t="s">
        <v>94</v>
      </c>
      <c r="D994" t="s">
        <v>2043</v>
      </c>
      <c r="E994" s="2" t="s">
        <v>27</v>
      </c>
      <c r="F994" s="2">
        <v>21</v>
      </c>
      <c r="G994" s="2" t="s">
        <v>28</v>
      </c>
      <c r="H994">
        <v>56.62</v>
      </c>
      <c r="I994" s="3">
        <f>IF(ISBLANK(Table1[[#This Row],[Attendance (%)]]),AVERAGE(H994:H5992),Table1[[#This Row],[Attendance (%)]])</f>
        <v>56.62</v>
      </c>
      <c r="J994">
        <v>43.52</v>
      </c>
      <c r="K994">
        <v>79.39</v>
      </c>
      <c r="L994">
        <v>54.52</v>
      </c>
      <c r="M994" s="3">
        <f>IF(ISBLANK(Table1[[#This Row],[Assignments_Avg]]),AVERAGE(L994:L5992),Table1[[#This Row],[Assignments_Avg]])</f>
        <v>54.52</v>
      </c>
      <c r="N994">
        <v>58.28</v>
      </c>
      <c r="O994">
        <v>4.7699999999999996</v>
      </c>
      <c r="P994">
        <v>55.19</v>
      </c>
      <c r="Q994">
        <v>69.760000000000005</v>
      </c>
      <c r="R994" s="2" t="s">
        <v>77</v>
      </c>
      <c r="S994" s="2" t="str">
        <f>IF(Table1[[#This Row],[Grade]]="F","Fail","Passes")</f>
        <v>Passes</v>
      </c>
      <c r="T994">
        <v>9.4</v>
      </c>
      <c r="U994" t="s">
        <v>30</v>
      </c>
      <c r="V994" t="s">
        <v>31</v>
      </c>
      <c r="W994" t="s">
        <v>62</v>
      </c>
      <c r="X994" t="str">
        <f>IF(ISBLANK(Table1[[#This Row],[Parent_Education_Level]]),"None",Table1[[#This Row],[Parent_Education_Level]])</f>
        <v>PhD</v>
      </c>
      <c r="Y994" t="s">
        <v>52</v>
      </c>
      <c r="Z994">
        <v>1</v>
      </c>
      <c r="AA994">
        <v>6.1</v>
      </c>
    </row>
    <row r="995" spans="1:27" x14ac:dyDescent="0.35">
      <c r="A995" s="2" t="s">
        <v>2044</v>
      </c>
      <c r="B995" s="2" t="s">
        <v>35</v>
      </c>
      <c r="C995" s="2" t="s">
        <v>36</v>
      </c>
      <c r="D995" t="s">
        <v>2045</v>
      </c>
      <c r="E995" s="2" t="s">
        <v>38</v>
      </c>
      <c r="F995" s="2">
        <v>18</v>
      </c>
      <c r="G995" s="2" t="s">
        <v>28</v>
      </c>
      <c r="H995">
        <v>93.1</v>
      </c>
      <c r="I995" s="3">
        <f>IF(ISBLANK(Table1[[#This Row],[Attendance (%)]]),AVERAGE(H995:H5993),Table1[[#This Row],[Attendance (%)]])</f>
        <v>93.1</v>
      </c>
      <c r="J995">
        <v>84.39</v>
      </c>
      <c r="K995">
        <v>59.93</v>
      </c>
      <c r="L995">
        <v>84.74</v>
      </c>
      <c r="M995" s="3">
        <f>IF(ISBLANK(Table1[[#This Row],[Assignments_Avg]]),AVERAGE(L995:L5993),Table1[[#This Row],[Assignments_Avg]])</f>
        <v>84.74</v>
      </c>
      <c r="N995">
        <v>76.930000000000007</v>
      </c>
      <c r="O995">
        <v>7.7</v>
      </c>
      <c r="P995">
        <v>93.09</v>
      </c>
      <c r="Q995">
        <v>91.59</v>
      </c>
      <c r="R995" s="2" t="s">
        <v>39</v>
      </c>
      <c r="S995" s="2" t="str">
        <f>IF(Table1[[#This Row],[Grade]]="F","Fail","Passes")</f>
        <v>Passes</v>
      </c>
      <c r="T995">
        <v>26.5</v>
      </c>
      <c r="U995" t="s">
        <v>30</v>
      </c>
      <c r="V995" t="s">
        <v>31</v>
      </c>
      <c r="W995" t="s">
        <v>62</v>
      </c>
      <c r="X995" t="str">
        <f>IF(ISBLANK(Table1[[#This Row],[Parent_Education_Level]]),"None",Table1[[#This Row],[Parent_Education_Level]])</f>
        <v>PhD</v>
      </c>
      <c r="Y995" t="s">
        <v>33</v>
      </c>
      <c r="Z995">
        <v>2</v>
      </c>
      <c r="AA995">
        <v>7.9</v>
      </c>
    </row>
    <row r="996" spans="1:27" x14ac:dyDescent="0.35">
      <c r="A996" s="2" t="s">
        <v>2046</v>
      </c>
      <c r="B996" s="2" t="s">
        <v>35</v>
      </c>
      <c r="C996" s="2" t="s">
        <v>94</v>
      </c>
      <c r="D996" t="s">
        <v>2047</v>
      </c>
      <c r="E996" s="2" t="s">
        <v>38</v>
      </c>
      <c r="F996" s="2">
        <v>22</v>
      </c>
      <c r="G996" s="2" t="s">
        <v>57</v>
      </c>
      <c r="H996">
        <v>80.7</v>
      </c>
      <c r="I996" s="3">
        <f>IF(ISBLANK(Table1[[#This Row],[Attendance (%)]]),AVERAGE(H996:H5994),Table1[[#This Row],[Attendance (%)]])</f>
        <v>80.7</v>
      </c>
      <c r="J996">
        <v>83.59</v>
      </c>
      <c r="K996">
        <v>70.95</v>
      </c>
      <c r="L996">
        <v>96.34</v>
      </c>
      <c r="M996" s="3">
        <f>IF(ISBLANK(Table1[[#This Row],[Assignments_Avg]]),AVERAGE(L996:L5994),Table1[[#This Row],[Assignments_Avg]])</f>
        <v>96.34</v>
      </c>
      <c r="N996">
        <v>56.33</v>
      </c>
      <c r="O996">
        <v>5.42</v>
      </c>
      <c r="P996">
        <v>75.28</v>
      </c>
      <c r="Q996">
        <v>94.14</v>
      </c>
      <c r="R996" s="2" t="s">
        <v>39</v>
      </c>
      <c r="S996" s="2" t="str">
        <f>IF(Table1[[#This Row],[Grade]]="F","Fail","Passes")</f>
        <v>Passes</v>
      </c>
      <c r="T996">
        <v>22</v>
      </c>
      <c r="U996" t="s">
        <v>30</v>
      </c>
      <c r="V996" t="s">
        <v>31</v>
      </c>
      <c r="W996" t="s">
        <v>40</v>
      </c>
      <c r="X996" t="str">
        <f>IF(ISBLANK(Table1[[#This Row],[Parent_Education_Level]]),"None",Table1[[#This Row],[Parent_Education_Level]])</f>
        <v>None</v>
      </c>
      <c r="Y996" t="s">
        <v>33</v>
      </c>
      <c r="Z996">
        <v>5</v>
      </c>
      <c r="AA996">
        <v>6.9</v>
      </c>
    </row>
    <row r="997" spans="1:27" x14ac:dyDescent="0.35">
      <c r="A997" s="2" t="s">
        <v>2048</v>
      </c>
      <c r="B997" s="2" t="s">
        <v>42</v>
      </c>
      <c r="C997" s="2" t="s">
        <v>36</v>
      </c>
      <c r="D997" t="s">
        <v>2049</v>
      </c>
      <c r="E997" s="2" t="s">
        <v>27</v>
      </c>
      <c r="F997" s="2">
        <v>20</v>
      </c>
      <c r="G997" s="2" t="s">
        <v>57</v>
      </c>
      <c r="H997">
        <v>67.739999999999995</v>
      </c>
      <c r="I997" s="3">
        <f>IF(ISBLANK(Table1[[#This Row],[Attendance (%)]]),AVERAGE(H997:H5995),Table1[[#This Row],[Attendance (%)]])</f>
        <v>67.739999999999995</v>
      </c>
      <c r="J997">
        <v>96.83</v>
      </c>
      <c r="K997">
        <v>97.93</v>
      </c>
      <c r="L997">
        <v>60.67</v>
      </c>
      <c r="M997" s="3">
        <f>IF(ISBLANK(Table1[[#This Row],[Assignments_Avg]]),AVERAGE(L997:L5995),Table1[[#This Row],[Assignments_Avg]])</f>
        <v>60.67</v>
      </c>
      <c r="N997">
        <v>76.81</v>
      </c>
      <c r="O997">
        <v>9.51</v>
      </c>
      <c r="P997">
        <v>76.52</v>
      </c>
      <c r="Q997">
        <v>87.55</v>
      </c>
      <c r="R997" s="2" t="s">
        <v>61</v>
      </c>
      <c r="S997" s="2" t="str">
        <f>IF(Table1[[#This Row],[Grade]]="F","Fail","Passes")</f>
        <v>Passes</v>
      </c>
      <c r="T997">
        <v>22.8</v>
      </c>
      <c r="U997" t="s">
        <v>30</v>
      </c>
      <c r="V997" t="s">
        <v>31</v>
      </c>
      <c r="X997" t="str">
        <f>IF(ISBLANK(Table1[[#This Row],[Parent_Education_Level]]),"None",Table1[[#This Row],[Parent_Education_Level]])</f>
        <v>None</v>
      </c>
      <c r="Y997" t="s">
        <v>33</v>
      </c>
      <c r="Z997">
        <v>7</v>
      </c>
      <c r="AA997">
        <v>8</v>
      </c>
    </row>
    <row r="998" spans="1:27" x14ac:dyDescent="0.35">
      <c r="A998" s="2" t="s">
        <v>2050</v>
      </c>
      <c r="B998" s="2" t="s">
        <v>120</v>
      </c>
      <c r="C998" s="2" t="s">
        <v>25</v>
      </c>
      <c r="D998" t="s">
        <v>2051</v>
      </c>
      <c r="E998" s="2" t="s">
        <v>38</v>
      </c>
      <c r="F998" s="2">
        <v>21</v>
      </c>
      <c r="G998" s="2" t="s">
        <v>57</v>
      </c>
      <c r="H998">
        <v>51.54</v>
      </c>
      <c r="I998" s="3">
        <f>IF(ISBLANK(Table1[[#This Row],[Attendance (%)]]),AVERAGE(H998:H5996),Table1[[#This Row],[Attendance (%)]])</f>
        <v>51.54</v>
      </c>
      <c r="J998">
        <v>55.17</v>
      </c>
      <c r="K998">
        <v>52.99</v>
      </c>
      <c r="L998">
        <v>91.89</v>
      </c>
      <c r="M998" s="3">
        <f>IF(ISBLANK(Table1[[#This Row],[Assignments_Avg]]),AVERAGE(L998:L5996),Table1[[#This Row],[Assignments_Avg]])</f>
        <v>91.89</v>
      </c>
      <c r="N998">
        <v>62.18</v>
      </c>
      <c r="O998">
        <v>0.55000000000000004</v>
      </c>
      <c r="P998">
        <v>79.239999999999995</v>
      </c>
      <c r="Q998">
        <v>69.83</v>
      </c>
      <c r="R998" s="2" t="s">
        <v>46</v>
      </c>
      <c r="S998" s="2" t="str">
        <f>IF(Table1[[#This Row],[Grade]]="F","Fail","Passes")</f>
        <v>Passes</v>
      </c>
      <c r="T998">
        <v>25.9</v>
      </c>
      <c r="U998" t="s">
        <v>31</v>
      </c>
      <c r="V998" t="s">
        <v>31</v>
      </c>
      <c r="W998" t="s">
        <v>32</v>
      </c>
      <c r="X998" t="str">
        <f>IF(ISBLANK(Table1[[#This Row],[Parent_Education_Level]]),"None",Table1[[#This Row],[Parent_Education_Level]])</f>
        <v>High School</v>
      </c>
      <c r="Y998" t="s">
        <v>48</v>
      </c>
      <c r="Z998">
        <v>10</v>
      </c>
      <c r="AA998">
        <v>5.6</v>
      </c>
    </row>
    <row r="999" spans="1:27" x14ac:dyDescent="0.35">
      <c r="A999" s="2" t="s">
        <v>2052</v>
      </c>
      <c r="B999" s="2" t="s">
        <v>35</v>
      </c>
      <c r="C999" s="2" t="s">
        <v>43</v>
      </c>
      <c r="D999" t="s">
        <v>2053</v>
      </c>
      <c r="E999" s="2" t="s">
        <v>27</v>
      </c>
      <c r="F999" s="2">
        <v>18</v>
      </c>
      <c r="G999" s="2" t="s">
        <v>57</v>
      </c>
      <c r="H999">
        <v>76.87</v>
      </c>
      <c r="I999" s="3">
        <f>IF(ISBLANK(Table1[[#This Row],[Attendance (%)]]),AVERAGE(H999:H5997),Table1[[#This Row],[Attendance (%)]])</f>
        <v>76.87</v>
      </c>
      <c r="J999">
        <v>84.53</v>
      </c>
      <c r="K999">
        <v>69.97</v>
      </c>
      <c r="L999">
        <v>84.9</v>
      </c>
      <c r="M999" s="3">
        <f>IF(ISBLANK(Table1[[#This Row],[Assignments_Avg]]),AVERAGE(L999:L5997),Table1[[#This Row],[Assignments_Avg]])</f>
        <v>84.9</v>
      </c>
      <c r="N999">
        <v>72.62</v>
      </c>
      <c r="O999">
        <v>2.91</v>
      </c>
      <c r="P999">
        <v>88.8</v>
      </c>
      <c r="Q999">
        <v>86.07</v>
      </c>
      <c r="R999" s="2" t="s">
        <v>61</v>
      </c>
      <c r="S999" s="2" t="str">
        <f>IF(Table1[[#This Row],[Grade]]="F","Fail","Passes")</f>
        <v>Passes</v>
      </c>
      <c r="T999">
        <v>8.4</v>
      </c>
      <c r="U999" t="s">
        <v>30</v>
      </c>
      <c r="V999" t="s">
        <v>31</v>
      </c>
      <c r="W999" t="s">
        <v>62</v>
      </c>
      <c r="X999" t="str">
        <f>IF(ISBLANK(Table1[[#This Row],[Parent_Education_Level]]),"None",Table1[[#This Row],[Parent_Education_Level]])</f>
        <v>PhD</v>
      </c>
      <c r="Y999" t="s">
        <v>48</v>
      </c>
      <c r="Z999">
        <v>2</v>
      </c>
      <c r="AA999">
        <v>4.7</v>
      </c>
    </row>
    <row r="1000" spans="1:27" x14ac:dyDescent="0.35">
      <c r="A1000" s="2" t="s">
        <v>2054</v>
      </c>
      <c r="B1000" s="2" t="s">
        <v>59</v>
      </c>
      <c r="C1000" s="2" t="s">
        <v>36</v>
      </c>
      <c r="D1000" t="s">
        <v>2055</v>
      </c>
      <c r="E1000" s="2" t="s">
        <v>38</v>
      </c>
      <c r="F1000" s="2">
        <v>24</v>
      </c>
      <c r="G1000" s="2" t="s">
        <v>57</v>
      </c>
      <c r="H1000">
        <v>96.16</v>
      </c>
      <c r="I1000" s="3">
        <f>IF(ISBLANK(Table1[[#This Row],[Attendance (%)]]),AVERAGE(H1000:H5998),Table1[[#This Row],[Attendance (%)]])</f>
        <v>96.16</v>
      </c>
      <c r="J1000">
        <v>43.28</v>
      </c>
      <c r="K1000">
        <v>77.47</v>
      </c>
      <c r="L1000">
        <v>50.72</v>
      </c>
      <c r="M1000" s="3">
        <f>IF(ISBLANK(Table1[[#This Row],[Assignments_Avg]]),AVERAGE(L1000:L5998),Table1[[#This Row],[Assignments_Avg]])</f>
        <v>50.72</v>
      </c>
      <c r="N1000">
        <v>83.4</v>
      </c>
      <c r="O1000">
        <v>2.21</v>
      </c>
      <c r="P1000">
        <v>73.92</v>
      </c>
      <c r="Q1000">
        <v>57.76</v>
      </c>
      <c r="R1000" s="2" t="s">
        <v>39</v>
      </c>
      <c r="S1000" s="2" t="str">
        <f>IF(Table1[[#This Row],[Grade]]="F","Fail","Passes")</f>
        <v>Passes</v>
      </c>
      <c r="T1000">
        <v>22.4</v>
      </c>
      <c r="U1000" t="s">
        <v>30</v>
      </c>
      <c r="V1000" t="s">
        <v>31</v>
      </c>
      <c r="W1000" t="s">
        <v>69</v>
      </c>
      <c r="X1000" t="str">
        <f>IF(ISBLANK(Table1[[#This Row],[Parent_Education_Level]]),"None",Table1[[#This Row],[Parent_Education_Level]])</f>
        <v>Bachelor's</v>
      </c>
      <c r="Y1000" t="s">
        <v>48</v>
      </c>
      <c r="Z1000">
        <v>8</v>
      </c>
      <c r="AA1000">
        <v>8</v>
      </c>
    </row>
    <row r="1001" spans="1:27" x14ac:dyDescent="0.35">
      <c r="A1001" s="2" t="s">
        <v>2056</v>
      </c>
      <c r="B1001" s="2" t="s">
        <v>54</v>
      </c>
      <c r="C1001" s="2" t="s">
        <v>94</v>
      </c>
      <c r="D1001" t="s">
        <v>2057</v>
      </c>
      <c r="E1001" s="2" t="s">
        <v>38</v>
      </c>
      <c r="F1001" s="2">
        <v>20</v>
      </c>
      <c r="G1001" s="2" t="s">
        <v>28</v>
      </c>
      <c r="H1001">
        <v>79.819999999999993</v>
      </c>
      <c r="I1001" s="3">
        <f>IF(ISBLANK(Table1[[#This Row],[Attendance (%)]]),AVERAGE(H1001:H5999),Table1[[#This Row],[Attendance (%)]])</f>
        <v>79.819999999999993</v>
      </c>
      <c r="J1001">
        <v>77.87</v>
      </c>
      <c r="K1001">
        <v>48.28</v>
      </c>
      <c r="L1001">
        <v>61.58</v>
      </c>
      <c r="M1001" s="3">
        <f>IF(ISBLANK(Table1[[#This Row],[Assignments_Avg]]),AVERAGE(L1001:L5999),Table1[[#This Row],[Assignments_Avg]])</f>
        <v>61.58</v>
      </c>
      <c r="N1001">
        <v>93.85</v>
      </c>
      <c r="O1001">
        <v>7.68</v>
      </c>
      <c r="P1001">
        <v>71.38</v>
      </c>
      <c r="Q1001">
        <v>83.06</v>
      </c>
      <c r="R1001" s="2" t="s">
        <v>29</v>
      </c>
      <c r="S1001" s="2" t="str">
        <f>IF(Table1[[#This Row],[Grade]]="F","Fail","Passes")</f>
        <v>Fail</v>
      </c>
      <c r="T1001">
        <v>24.4</v>
      </c>
      <c r="U1001" t="s">
        <v>30</v>
      </c>
      <c r="V1001" t="s">
        <v>31</v>
      </c>
      <c r="W1001" t="s">
        <v>40</v>
      </c>
      <c r="X1001" t="str">
        <f>IF(ISBLANK(Table1[[#This Row],[Parent_Education_Level]]),"None",Table1[[#This Row],[Parent_Education_Level]])</f>
        <v>None</v>
      </c>
      <c r="Y1001" t="s">
        <v>33</v>
      </c>
      <c r="Z1001">
        <v>5</v>
      </c>
      <c r="AA1001">
        <v>7.6</v>
      </c>
    </row>
    <row r="1002" spans="1:27" x14ac:dyDescent="0.35">
      <c r="A1002" s="2" t="s">
        <v>2058</v>
      </c>
      <c r="B1002" s="2" t="s">
        <v>97</v>
      </c>
      <c r="C1002" s="2" t="s">
        <v>94</v>
      </c>
      <c r="D1002" t="s">
        <v>2059</v>
      </c>
      <c r="E1002" s="2" t="s">
        <v>27</v>
      </c>
      <c r="F1002" s="2">
        <v>22</v>
      </c>
      <c r="G1002" s="2" t="s">
        <v>45</v>
      </c>
      <c r="H1002">
        <v>98.58</v>
      </c>
      <c r="I1002" s="3">
        <f>IF(ISBLANK(Table1[[#This Row],[Attendance (%)]]),AVERAGE(H1002:H6000),Table1[[#This Row],[Attendance (%)]])</f>
        <v>98.58</v>
      </c>
      <c r="J1002">
        <v>61.05</v>
      </c>
      <c r="K1002">
        <v>42.61</v>
      </c>
      <c r="L1002">
        <v>80.290000000000006</v>
      </c>
      <c r="M1002" s="3">
        <f>IF(ISBLANK(Table1[[#This Row],[Assignments_Avg]]),AVERAGE(L1002:L6000),Table1[[#This Row],[Assignments_Avg]])</f>
        <v>80.290000000000006</v>
      </c>
      <c r="N1002">
        <v>58.26</v>
      </c>
      <c r="O1002">
        <v>5.24</v>
      </c>
      <c r="P1002">
        <v>64.42</v>
      </c>
      <c r="Q1002">
        <v>70.3</v>
      </c>
      <c r="R1002" s="2" t="s">
        <v>61</v>
      </c>
      <c r="S1002" s="2" t="str">
        <f>IF(Table1[[#This Row],[Grade]]="F","Fail","Passes")</f>
        <v>Passes</v>
      </c>
      <c r="T1002">
        <v>29.6</v>
      </c>
      <c r="U1002" t="s">
        <v>30</v>
      </c>
      <c r="V1002" t="s">
        <v>30</v>
      </c>
      <c r="W1002" t="s">
        <v>40</v>
      </c>
      <c r="X1002" t="str">
        <f>IF(ISBLANK(Table1[[#This Row],[Parent_Education_Level]]),"None",Table1[[#This Row],[Parent_Education_Level]])</f>
        <v>None</v>
      </c>
      <c r="Y1002" t="s">
        <v>52</v>
      </c>
      <c r="Z1002">
        <v>9</v>
      </c>
      <c r="AA1002">
        <v>6.9</v>
      </c>
    </row>
    <row r="1003" spans="1:27" x14ac:dyDescent="0.35">
      <c r="A1003" s="2" t="s">
        <v>2060</v>
      </c>
      <c r="B1003" s="2" t="s">
        <v>24</v>
      </c>
      <c r="C1003" s="2" t="s">
        <v>79</v>
      </c>
      <c r="D1003" t="s">
        <v>2061</v>
      </c>
      <c r="E1003" s="2" t="s">
        <v>27</v>
      </c>
      <c r="F1003" s="2">
        <v>18</v>
      </c>
      <c r="G1003" s="2" t="s">
        <v>28</v>
      </c>
      <c r="I1003" s="3">
        <f>IF(ISBLANK(Table1[[#This Row],[Attendance (%)]]),AVERAGE(H1003:H6001),Table1[[#This Row],[Attendance (%)]])</f>
        <v>75.402429251891206</v>
      </c>
      <c r="J1003">
        <v>86.13</v>
      </c>
      <c r="K1003">
        <v>40.81</v>
      </c>
      <c r="L1003">
        <v>75.12</v>
      </c>
      <c r="M1003" s="3">
        <f>IF(ISBLANK(Table1[[#This Row],[Assignments_Avg]]),AVERAGE(L1003:L6001),Table1[[#This Row],[Assignments_Avg]])</f>
        <v>75.12</v>
      </c>
      <c r="N1003">
        <v>94.66</v>
      </c>
      <c r="O1003">
        <v>1.38</v>
      </c>
      <c r="P1003">
        <v>56.4</v>
      </c>
      <c r="Q1003">
        <v>82.78</v>
      </c>
      <c r="R1003" s="2" t="s">
        <v>61</v>
      </c>
      <c r="S1003" s="2" t="str">
        <f>IF(Table1[[#This Row],[Grade]]="F","Fail","Passes")</f>
        <v>Passes</v>
      </c>
      <c r="T1003">
        <v>23.7</v>
      </c>
      <c r="U1003" t="s">
        <v>30</v>
      </c>
      <c r="V1003" t="s">
        <v>31</v>
      </c>
      <c r="W1003" t="s">
        <v>32</v>
      </c>
      <c r="X1003" t="str">
        <f>IF(ISBLANK(Table1[[#This Row],[Parent_Education_Level]]),"None",Table1[[#This Row],[Parent_Education_Level]])</f>
        <v>High School</v>
      </c>
      <c r="Y1003" t="s">
        <v>48</v>
      </c>
      <c r="Z1003">
        <v>6</v>
      </c>
      <c r="AA1003">
        <v>8.4</v>
      </c>
    </row>
    <row r="1004" spans="1:27" x14ac:dyDescent="0.35">
      <c r="A1004" s="2" t="s">
        <v>2062</v>
      </c>
      <c r="B1004" s="2" t="s">
        <v>120</v>
      </c>
      <c r="C1004" s="2" t="s">
        <v>25</v>
      </c>
      <c r="D1004" t="s">
        <v>2063</v>
      </c>
      <c r="E1004" s="2" t="s">
        <v>27</v>
      </c>
      <c r="F1004" s="2">
        <v>18</v>
      </c>
      <c r="G1004" s="2" t="s">
        <v>57</v>
      </c>
      <c r="I1004" s="3">
        <f>IF(ISBLANK(Table1[[#This Row],[Attendance (%)]]),AVERAGE(H1004:H6002),Table1[[#This Row],[Attendance (%)]])</f>
        <v>75.402429251891206</v>
      </c>
      <c r="J1004">
        <v>91.8</v>
      </c>
      <c r="K1004">
        <v>59.48</v>
      </c>
      <c r="L1004">
        <v>76.400000000000006</v>
      </c>
      <c r="M1004" s="3">
        <f>IF(ISBLANK(Table1[[#This Row],[Assignments_Avg]]),AVERAGE(L1004:L6002),Table1[[#This Row],[Assignments_Avg]])</f>
        <v>76.400000000000006</v>
      </c>
      <c r="N1004">
        <v>69.5</v>
      </c>
      <c r="O1004">
        <v>2.86</v>
      </c>
      <c r="P1004">
        <v>59.52</v>
      </c>
      <c r="Q1004">
        <v>87.74</v>
      </c>
      <c r="R1004" s="2" t="s">
        <v>29</v>
      </c>
      <c r="S1004" s="2" t="str">
        <f>IF(Table1[[#This Row],[Grade]]="F","Fail","Passes")</f>
        <v>Fail</v>
      </c>
      <c r="T1004">
        <v>28.8</v>
      </c>
      <c r="U1004" t="s">
        <v>31</v>
      </c>
      <c r="V1004" t="s">
        <v>31</v>
      </c>
      <c r="W1004" t="s">
        <v>32</v>
      </c>
      <c r="X1004" t="str">
        <f>IF(ISBLANK(Table1[[#This Row],[Parent_Education_Level]]),"None",Table1[[#This Row],[Parent_Education_Level]])</f>
        <v>High School</v>
      </c>
      <c r="Y1004" t="s">
        <v>48</v>
      </c>
      <c r="Z1004">
        <v>3</v>
      </c>
      <c r="AA1004">
        <v>7.2</v>
      </c>
    </row>
    <row r="1005" spans="1:27" x14ac:dyDescent="0.35">
      <c r="A1005" s="2" t="s">
        <v>2064</v>
      </c>
      <c r="B1005" s="2" t="s">
        <v>120</v>
      </c>
      <c r="C1005" s="2" t="s">
        <v>94</v>
      </c>
      <c r="D1005" t="s">
        <v>2065</v>
      </c>
      <c r="E1005" s="2" t="s">
        <v>38</v>
      </c>
      <c r="F1005" s="2">
        <v>23</v>
      </c>
      <c r="G1005" s="2" t="s">
        <v>57</v>
      </c>
      <c r="H1005">
        <v>89.91</v>
      </c>
      <c r="I1005" s="3">
        <f>IF(ISBLANK(Table1[[#This Row],[Attendance (%)]]),AVERAGE(H1005:H6003),Table1[[#This Row],[Attendance (%)]])</f>
        <v>89.91</v>
      </c>
      <c r="J1005">
        <v>61.89</v>
      </c>
      <c r="K1005">
        <v>44.44</v>
      </c>
      <c r="L1005">
        <v>61.6</v>
      </c>
      <c r="M1005" s="3">
        <f>IF(ISBLANK(Table1[[#This Row],[Assignments_Avg]]),AVERAGE(L1005:L6003),Table1[[#This Row],[Assignments_Avg]])</f>
        <v>61.6</v>
      </c>
      <c r="N1005">
        <v>92.19</v>
      </c>
      <c r="O1005">
        <v>5.23</v>
      </c>
      <c r="P1005">
        <v>50.03</v>
      </c>
      <c r="Q1005">
        <v>78.13</v>
      </c>
      <c r="R1005" s="2" t="s">
        <v>61</v>
      </c>
      <c r="S1005" s="2" t="str">
        <f>IF(Table1[[#This Row],[Grade]]="F","Fail","Passes")</f>
        <v>Passes</v>
      </c>
      <c r="T1005">
        <v>26.2</v>
      </c>
      <c r="U1005" t="s">
        <v>31</v>
      </c>
      <c r="V1005" t="s">
        <v>31</v>
      </c>
      <c r="W1005" t="s">
        <v>62</v>
      </c>
      <c r="X1005" t="str">
        <f>IF(ISBLANK(Table1[[#This Row],[Parent_Education_Level]]),"None",Table1[[#This Row],[Parent_Education_Level]])</f>
        <v>PhD</v>
      </c>
      <c r="Y1005" t="s">
        <v>33</v>
      </c>
      <c r="Z1005">
        <v>6</v>
      </c>
      <c r="AA1005">
        <v>6.6</v>
      </c>
    </row>
    <row r="1006" spans="1:27" x14ac:dyDescent="0.35">
      <c r="A1006" s="2" t="s">
        <v>2066</v>
      </c>
      <c r="B1006" s="2" t="s">
        <v>120</v>
      </c>
      <c r="C1006" s="2" t="s">
        <v>55</v>
      </c>
      <c r="D1006" t="s">
        <v>2067</v>
      </c>
      <c r="E1006" s="2" t="s">
        <v>27</v>
      </c>
      <c r="F1006" s="2">
        <v>20</v>
      </c>
      <c r="G1006" s="2" t="s">
        <v>28</v>
      </c>
      <c r="H1006">
        <v>76.28</v>
      </c>
      <c r="I1006" s="3">
        <f>IF(ISBLANK(Table1[[#This Row],[Attendance (%)]]),AVERAGE(H1006:H6004),Table1[[#This Row],[Attendance (%)]])</f>
        <v>76.28</v>
      </c>
      <c r="J1006">
        <v>71.540000000000006</v>
      </c>
      <c r="K1006">
        <v>88.23</v>
      </c>
      <c r="M1006" s="3">
        <f>IF(ISBLANK(Table1[[#This Row],[Assignments_Avg]]),AVERAGE(L1006:L6004),Table1[[#This Row],[Assignments_Avg]])</f>
        <v>74.827502802690503</v>
      </c>
      <c r="N1006">
        <v>75.63</v>
      </c>
      <c r="O1006">
        <v>9.9600000000000009</v>
      </c>
      <c r="P1006">
        <v>93.47</v>
      </c>
      <c r="Q1006">
        <v>82.12</v>
      </c>
      <c r="R1006" s="2" t="s">
        <v>61</v>
      </c>
      <c r="S1006" s="2" t="str">
        <f>IF(Table1[[#This Row],[Grade]]="F","Fail","Passes")</f>
        <v>Passes</v>
      </c>
      <c r="T1006">
        <v>26.9</v>
      </c>
      <c r="U1006" t="s">
        <v>30</v>
      </c>
      <c r="V1006" t="s">
        <v>31</v>
      </c>
      <c r="W1006" t="s">
        <v>62</v>
      </c>
      <c r="X1006" t="str">
        <f>IF(ISBLANK(Table1[[#This Row],[Parent_Education_Level]]),"None",Table1[[#This Row],[Parent_Education_Level]])</f>
        <v>PhD</v>
      </c>
      <c r="Y1006" t="s">
        <v>48</v>
      </c>
      <c r="Z1006">
        <v>9</v>
      </c>
      <c r="AA1006">
        <v>6.5</v>
      </c>
    </row>
    <row r="1007" spans="1:27" x14ac:dyDescent="0.35">
      <c r="A1007" s="2" t="s">
        <v>2068</v>
      </c>
      <c r="B1007" s="2" t="s">
        <v>42</v>
      </c>
      <c r="C1007" s="2" t="s">
        <v>43</v>
      </c>
      <c r="D1007" t="s">
        <v>2069</v>
      </c>
      <c r="E1007" s="2" t="s">
        <v>38</v>
      </c>
      <c r="F1007" s="2">
        <v>18</v>
      </c>
      <c r="G1007" s="2" t="s">
        <v>57</v>
      </c>
      <c r="I1007" s="3">
        <f>IF(ISBLANK(Table1[[#This Row],[Attendance (%)]]),AVERAGE(H1007:H6005),Table1[[#This Row],[Attendance (%)]])</f>
        <v>75.39811606391919</v>
      </c>
      <c r="J1007">
        <v>47.04</v>
      </c>
      <c r="K1007">
        <v>99.84</v>
      </c>
      <c r="L1007">
        <v>63.32</v>
      </c>
      <c r="M1007" s="3">
        <f>IF(ISBLANK(Table1[[#This Row],[Assignments_Avg]]),AVERAGE(L1007:L6005),Table1[[#This Row],[Assignments_Avg]])</f>
        <v>63.32</v>
      </c>
      <c r="N1007">
        <v>93.11</v>
      </c>
      <c r="O1007">
        <v>3.64</v>
      </c>
      <c r="P1007">
        <v>88.25</v>
      </c>
      <c r="Q1007">
        <v>60.68</v>
      </c>
      <c r="R1007" s="2" t="s">
        <v>39</v>
      </c>
      <c r="S1007" s="2" t="str">
        <f>IF(Table1[[#This Row],[Grade]]="F","Fail","Passes")</f>
        <v>Passes</v>
      </c>
      <c r="T1007">
        <v>27.9</v>
      </c>
      <c r="U1007" t="s">
        <v>30</v>
      </c>
      <c r="V1007" t="s">
        <v>31</v>
      </c>
      <c r="X1007" t="str">
        <f>IF(ISBLANK(Table1[[#This Row],[Parent_Education_Level]]),"None",Table1[[#This Row],[Parent_Education_Level]])</f>
        <v>None</v>
      </c>
      <c r="Y1007" t="s">
        <v>48</v>
      </c>
      <c r="Z1007">
        <v>1</v>
      </c>
      <c r="AA1007">
        <v>7.1</v>
      </c>
    </row>
    <row r="1008" spans="1:27" x14ac:dyDescent="0.35">
      <c r="A1008" s="2" t="s">
        <v>2070</v>
      </c>
      <c r="B1008" s="2" t="s">
        <v>35</v>
      </c>
      <c r="C1008" s="2" t="s">
        <v>36</v>
      </c>
      <c r="D1008" t="s">
        <v>2071</v>
      </c>
      <c r="E1008" s="2" t="s">
        <v>38</v>
      </c>
      <c r="F1008" s="2">
        <v>19</v>
      </c>
      <c r="G1008" s="2" t="s">
        <v>28</v>
      </c>
      <c r="H1008">
        <v>79.14</v>
      </c>
      <c r="I1008" s="3">
        <f>IF(ISBLANK(Table1[[#This Row],[Attendance (%)]]),AVERAGE(H1008:H6006),Table1[[#This Row],[Attendance (%)]])</f>
        <v>79.14</v>
      </c>
      <c r="J1008">
        <v>65.010000000000005</v>
      </c>
      <c r="K1008">
        <v>43.68</v>
      </c>
      <c r="L1008">
        <v>69.47</v>
      </c>
      <c r="M1008" s="3">
        <f>IF(ISBLANK(Table1[[#This Row],[Assignments_Avg]]),AVERAGE(L1008:L6006),Table1[[#This Row],[Assignments_Avg]])</f>
        <v>69.47</v>
      </c>
      <c r="N1008">
        <v>83.14</v>
      </c>
      <c r="O1008">
        <v>1.57</v>
      </c>
      <c r="P1008">
        <v>60.93</v>
      </c>
      <c r="Q1008">
        <v>79.63</v>
      </c>
      <c r="R1008" s="2" t="s">
        <v>29</v>
      </c>
      <c r="S1008" s="2" t="str">
        <f>IF(Table1[[#This Row],[Grade]]="F","Fail","Passes")</f>
        <v>Fail</v>
      </c>
      <c r="T1008">
        <v>18.3</v>
      </c>
      <c r="U1008" t="s">
        <v>30</v>
      </c>
      <c r="V1008" t="s">
        <v>31</v>
      </c>
      <c r="X1008" t="str">
        <f>IF(ISBLANK(Table1[[#This Row],[Parent_Education_Level]]),"None",Table1[[#This Row],[Parent_Education_Level]])</f>
        <v>None</v>
      </c>
      <c r="Y1008" t="s">
        <v>52</v>
      </c>
      <c r="Z1008">
        <v>1</v>
      </c>
      <c r="AA1008">
        <v>6.6</v>
      </c>
    </row>
    <row r="1009" spans="1:27" x14ac:dyDescent="0.35">
      <c r="A1009" s="2" t="s">
        <v>2072</v>
      </c>
      <c r="B1009" s="2" t="s">
        <v>42</v>
      </c>
      <c r="C1009" s="2" t="s">
        <v>79</v>
      </c>
      <c r="D1009" t="s">
        <v>2073</v>
      </c>
      <c r="E1009" s="2" t="s">
        <v>27</v>
      </c>
      <c r="F1009" s="2">
        <v>24</v>
      </c>
      <c r="G1009" s="2" t="s">
        <v>51</v>
      </c>
      <c r="H1009">
        <v>80.59</v>
      </c>
      <c r="I1009" s="3">
        <f>IF(ISBLANK(Table1[[#This Row],[Attendance (%)]]),AVERAGE(H1009:H6007),Table1[[#This Row],[Attendance (%)]])</f>
        <v>80.59</v>
      </c>
      <c r="J1009">
        <v>61.65</v>
      </c>
      <c r="K1009">
        <v>65.959999999999994</v>
      </c>
      <c r="L1009">
        <v>68.45</v>
      </c>
      <c r="M1009" s="3">
        <f>IF(ISBLANK(Table1[[#This Row],[Assignments_Avg]]),AVERAGE(L1009:L6007),Table1[[#This Row],[Assignments_Avg]])</f>
        <v>68.45</v>
      </c>
      <c r="N1009">
        <v>75.44</v>
      </c>
      <c r="O1009">
        <v>4.97</v>
      </c>
      <c r="P1009">
        <v>50.12</v>
      </c>
      <c r="Q1009">
        <v>73.02</v>
      </c>
      <c r="R1009" s="2" t="s">
        <v>39</v>
      </c>
      <c r="S1009" s="2" t="str">
        <f>IF(Table1[[#This Row],[Grade]]="F","Fail","Passes")</f>
        <v>Passes</v>
      </c>
      <c r="T1009">
        <v>22.8</v>
      </c>
      <c r="U1009" t="s">
        <v>30</v>
      </c>
      <c r="V1009" t="s">
        <v>31</v>
      </c>
      <c r="W1009" t="s">
        <v>62</v>
      </c>
      <c r="X1009" t="str">
        <f>IF(ISBLANK(Table1[[#This Row],[Parent_Education_Level]]),"None",Table1[[#This Row],[Parent_Education_Level]])</f>
        <v>PhD</v>
      </c>
      <c r="Y1009" t="s">
        <v>52</v>
      </c>
      <c r="Z1009">
        <v>8</v>
      </c>
      <c r="AA1009">
        <v>5.4</v>
      </c>
    </row>
    <row r="1010" spans="1:27" x14ac:dyDescent="0.35">
      <c r="A1010" s="2" t="s">
        <v>2074</v>
      </c>
      <c r="B1010" s="2" t="s">
        <v>35</v>
      </c>
      <c r="C1010" s="2" t="s">
        <v>43</v>
      </c>
      <c r="D1010" t="s">
        <v>2075</v>
      </c>
      <c r="E1010" s="2" t="s">
        <v>38</v>
      </c>
      <c r="F1010" s="2">
        <v>23</v>
      </c>
      <c r="G1010" s="2" t="s">
        <v>57</v>
      </c>
      <c r="H1010">
        <v>86.44</v>
      </c>
      <c r="I1010" s="3">
        <f>IF(ISBLANK(Table1[[#This Row],[Attendance (%)]]),AVERAGE(H1010:H6008),Table1[[#This Row],[Attendance (%)]])</f>
        <v>86.44</v>
      </c>
      <c r="J1010">
        <v>50.99</v>
      </c>
      <c r="K1010">
        <v>41.54</v>
      </c>
      <c r="L1010">
        <v>83.6</v>
      </c>
      <c r="M1010" s="3">
        <f>IF(ISBLANK(Table1[[#This Row],[Assignments_Avg]]),AVERAGE(L1010:L6008),Table1[[#This Row],[Assignments_Avg]])</f>
        <v>83.6</v>
      </c>
      <c r="N1010">
        <v>65.63</v>
      </c>
      <c r="O1010">
        <v>3.1</v>
      </c>
      <c r="P1010">
        <v>74.61</v>
      </c>
      <c r="Q1010">
        <v>71.400000000000006</v>
      </c>
      <c r="R1010" s="2" t="s">
        <v>61</v>
      </c>
      <c r="S1010" s="2" t="str">
        <f>IF(Table1[[#This Row],[Grade]]="F","Fail","Passes")</f>
        <v>Passes</v>
      </c>
      <c r="T1010">
        <v>8.1</v>
      </c>
      <c r="U1010" t="s">
        <v>30</v>
      </c>
      <c r="V1010" t="s">
        <v>31</v>
      </c>
      <c r="X1010" t="str">
        <f>IF(ISBLANK(Table1[[#This Row],[Parent_Education_Level]]),"None",Table1[[#This Row],[Parent_Education_Level]])</f>
        <v>None</v>
      </c>
      <c r="Y1010" t="s">
        <v>52</v>
      </c>
      <c r="Z1010">
        <v>7</v>
      </c>
      <c r="AA1010">
        <v>8.8000000000000007</v>
      </c>
    </row>
    <row r="1011" spans="1:27" x14ac:dyDescent="0.35">
      <c r="A1011" s="2" t="s">
        <v>2076</v>
      </c>
      <c r="B1011" s="2" t="s">
        <v>59</v>
      </c>
      <c r="C1011" s="2" t="s">
        <v>25</v>
      </c>
      <c r="D1011" t="s">
        <v>2077</v>
      </c>
      <c r="E1011" s="2" t="s">
        <v>27</v>
      </c>
      <c r="F1011" s="2">
        <v>23</v>
      </c>
      <c r="G1011" s="2" t="s">
        <v>57</v>
      </c>
      <c r="H1011">
        <v>88.06</v>
      </c>
      <c r="I1011" s="3">
        <f>IF(ISBLANK(Table1[[#This Row],[Attendance (%)]]),AVERAGE(H1011:H6009),Table1[[#This Row],[Attendance (%)]])</f>
        <v>88.06</v>
      </c>
      <c r="J1011">
        <v>93.67</v>
      </c>
      <c r="K1011">
        <v>48.04</v>
      </c>
      <c r="L1011">
        <v>54.51</v>
      </c>
      <c r="M1011" s="3">
        <f>IF(ISBLANK(Table1[[#This Row],[Assignments_Avg]]),AVERAGE(L1011:L6009),Table1[[#This Row],[Assignments_Avg]])</f>
        <v>54.51</v>
      </c>
      <c r="N1011">
        <v>98.45</v>
      </c>
      <c r="O1011">
        <v>5.66</v>
      </c>
      <c r="P1011">
        <v>70.63</v>
      </c>
      <c r="Q1011">
        <v>70.52</v>
      </c>
      <c r="R1011" s="2" t="s">
        <v>39</v>
      </c>
      <c r="S1011" s="2" t="str">
        <f>IF(Table1[[#This Row],[Grade]]="F","Fail","Passes")</f>
        <v>Passes</v>
      </c>
      <c r="T1011">
        <v>13.9</v>
      </c>
      <c r="U1011" t="s">
        <v>30</v>
      </c>
      <c r="V1011" t="s">
        <v>31</v>
      </c>
      <c r="W1011" t="s">
        <v>62</v>
      </c>
      <c r="X1011" t="str">
        <f>IF(ISBLANK(Table1[[#This Row],[Parent_Education_Level]]),"None",Table1[[#This Row],[Parent_Education_Level]])</f>
        <v>PhD</v>
      </c>
      <c r="Y1011" t="s">
        <v>48</v>
      </c>
      <c r="Z1011">
        <v>1</v>
      </c>
      <c r="AA1011">
        <v>8.8000000000000007</v>
      </c>
    </row>
    <row r="1012" spans="1:27" x14ac:dyDescent="0.35">
      <c r="A1012" s="2" t="s">
        <v>2078</v>
      </c>
      <c r="B1012" s="2" t="s">
        <v>42</v>
      </c>
      <c r="C1012" s="2" t="s">
        <v>79</v>
      </c>
      <c r="D1012" t="s">
        <v>2079</v>
      </c>
      <c r="E1012" s="2" t="s">
        <v>38</v>
      </c>
      <c r="F1012" s="2">
        <v>18</v>
      </c>
      <c r="G1012" s="2" t="s">
        <v>28</v>
      </c>
      <c r="H1012">
        <v>88.54</v>
      </c>
      <c r="I1012" s="3">
        <f>IF(ISBLANK(Table1[[#This Row],[Attendance (%)]]),AVERAGE(H1012:H6010),Table1[[#This Row],[Attendance (%)]])</f>
        <v>88.54</v>
      </c>
      <c r="J1012">
        <v>48.89</v>
      </c>
      <c r="K1012">
        <v>59.38</v>
      </c>
      <c r="L1012">
        <v>60.28</v>
      </c>
      <c r="M1012" s="3">
        <f>IF(ISBLANK(Table1[[#This Row],[Assignments_Avg]]),AVERAGE(L1012:L6010),Table1[[#This Row],[Assignments_Avg]])</f>
        <v>60.28</v>
      </c>
      <c r="N1012">
        <v>90.04</v>
      </c>
      <c r="O1012">
        <v>4.67</v>
      </c>
      <c r="P1012">
        <v>88.8</v>
      </c>
      <c r="Q1012">
        <v>65.55</v>
      </c>
      <c r="R1012" s="2" t="s">
        <v>39</v>
      </c>
      <c r="S1012" s="2" t="str">
        <f>IF(Table1[[#This Row],[Grade]]="F","Fail","Passes")</f>
        <v>Passes</v>
      </c>
      <c r="T1012">
        <v>27</v>
      </c>
      <c r="U1012" t="s">
        <v>30</v>
      </c>
      <c r="V1012" t="s">
        <v>31</v>
      </c>
      <c r="W1012" t="s">
        <v>40</v>
      </c>
      <c r="X1012" t="str">
        <f>IF(ISBLANK(Table1[[#This Row],[Parent_Education_Level]]),"None",Table1[[#This Row],[Parent_Education_Level]])</f>
        <v>None</v>
      </c>
      <c r="Y1012" t="s">
        <v>48</v>
      </c>
      <c r="Z1012">
        <v>8</v>
      </c>
      <c r="AA1012">
        <v>4.8</v>
      </c>
    </row>
    <row r="1013" spans="1:27" x14ac:dyDescent="0.35">
      <c r="A1013" s="2" t="s">
        <v>2080</v>
      </c>
      <c r="B1013" s="2" t="s">
        <v>42</v>
      </c>
      <c r="C1013" s="2" t="s">
        <v>36</v>
      </c>
      <c r="D1013" t="s">
        <v>2081</v>
      </c>
      <c r="E1013" s="2" t="s">
        <v>27</v>
      </c>
      <c r="F1013" s="2">
        <v>24</v>
      </c>
      <c r="G1013" s="2" t="s">
        <v>51</v>
      </c>
      <c r="H1013">
        <v>83.17</v>
      </c>
      <c r="I1013" s="3">
        <f>IF(ISBLANK(Table1[[#This Row],[Attendance (%)]]),AVERAGE(H1013:H6011),Table1[[#This Row],[Attendance (%)]])</f>
        <v>83.17</v>
      </c>
      <c r="J1013">
        <v>78.14</v>
      </c>
      <c r="K1013">
        <v>63.62</v>
      </c>
      <c r="L1013">
        <v>60.02</v>
      </c>
      <c r="M1013" s="3">
        <f>IF(ISBLANK(Table1[[#This Row],[Assignments_Avg]]),AVERAGE(L1013:L6011),Table1[[#This Row],[Assignments_Avg]])</f>
        <v>60.02</v>
      </c>
      <c r="N1013">
        <v>69.06</v>
      </c>
      <c r="O1013">
        <v>6.89</v>
      </c>
      <c r="P1013">
        <v>70.14</v>
      </c>
      <c r="Q1013">
        <v>65.27</v>
      </c>
      <c r="R1013" s="2" t="s">
        <v>61</v>
      </c>
      <c r="S1013" s="2" t="str">
        <f>IF(Table1[[#This Row],[Grade]]="F","Fail","Passes")</f>
        <v>Passes</v>
      </c>
      <c r="T1013">
        <v>29.4</v>
      </c>
      <c r="U1013" t="s">
        <v>30</v>
      </c>
      <c r="V1013" t="s">
        <v>31</v>
      </c>
      <c r="W1013" t="s">
        <v>47</v>
      </c>
      <c r="X1013" t="str">
        <f>IF(ISBLANK(Table1[[#This Row],[Parent_Education_Level]]),"None",Table1[[#This Row],[Parent_Education_Level]])</f>
        <v>Master's</v>
      </c>
      <c r="Y1013" t="s">
        <v>33</v>
      </c>
      <c r="Z1013">
        <v>5</v>
      </c>
      <c r="AA1013">
        <v>6.7</v>
      </c>
    </row>
    <row r="1014" spans="1:27" x14ac:dyDescent="0.35">
      <c r="A1014" s="2" t="s">
        <v>2082</v>
      </c>
      <c r="B1014" s="2" t="s">
        <v>97</v>
      </c>
      <c r="C1014" s="2" t="s">
        <v>36</v>
      </c>
      <c r="D1014" t="s">
        <v>2083</v>
      </c>
      <c r="E1014" s="2" t="s">
        <v>38</v>
      </c>
      <c r="F1014" s="2">
        <v>23</v>
      </c>
      <c r="G1014" s="2" t="s">
        <v>45</v>
      </c>
      <c r="H1014">
        <v>60.79</v>
      </c>
      <c r="I1014" s="3">
        <f>IF(ISBLANK(Table1[[#This Row],[Attendance (%)]]),AVERAGE(H1014:H6012),Table1[[#This Row],[Attendance (%)]])</f>
        <v>60.79</v>
      </c>
      <c r="J1014">
        <v>93.41</v>
      </c>
      <c r="K1014">
        <v>96.39</v>
      </c>
      <c r="L1014">
        <v>55.42</v>
      </c>
      <c r="M1014" s="3">
        <f>IF(ISBLANK(Table1[[#This Row],[Assignments_Avg]]),AVERAGE(L1014:L6012),Table1[[#This Row],[Assignments_Avg]])</f>
        <v>55.42</v>
      </c>
      <c r="N1014">
        <v>58.34</v>
      </c>
      <c r="O1014">
        <v>9.14</v>
      </c>
      <c r="P1014">
        <v>93.21</v>
      </c>
      <c r="Q1014">
        <v>84.99</v>
      </c>
      <c r="R1014" s="2" t="s">
        <v>29</v>
      </c>
      <c r="S1014" s="2" t="str">
        <f>IF(Table1[[#This Row],[Grade]]="F","Fail","Passes")</f>
        <v>Fail</v>
      </c>
      <c r="T1014">
        <v>7.8</v>
      </c>
      <c r="U1014" t="s">
        <v>31</v>
      </c>
      <c r="V1014" t="s">
        <v>31</v>
      </c>
      <c r="W1014" t="s">
        <v>32</v>
      </c>
      <c r="X1014" t="str">
        <f>IF(ISBLANK(Table1[[#This Row],[Parent_Education_Level]]),"None",Table1[[#This Row],[Parent_Education_Level]])</f>
        <v>High School</v>
      </c>
      <c r="Y1014" t="s">
        <v>48</v>
      </c>
      <c r="Z1014">
        <v>9</v>
      </c>
      <c r="AA1014">
        <v>7.9</v>
      </c>
    </row>
    <row r="1015" spans="1:27" x14ac:dyDescent="0.35">
      <c r="A1015" s="2" t="s">
        <v>2084</v>
      </c>
      <c r="B1015" s="2" t="s">
        <v>54</v>
      </c>
      <c r="C1015" s="2" t="s">
        <v>55</v>
      </c>
      <c r="D1015" t="s">
        <v>2085</v>
      </c>
      <c r="E1015" s="2" t="s">
        <v>38</v>
      </c>
      <c r="F1015" s="2">
        <v>21</v>
      </c>
      <c r="G1015" s="2" t="s">
        <v>45</v>
      </c>
      <c r="H1015">
        <v>70.209999999999994</v>
      </c>
      <c r="I1015" s="3">
        <f>IF(ISBLANK(Table1[[#This Row],[Attendance (%)]]),AVERAGE(H1015:H6013),Table1[[#This Row],[Attendance (%)]])</f>
        <v>70.209999999999994</v>
      </c>
      <c r="J1015">
        <v>94.72</v>
      </c>
      <c r="K1015">
        <v>63.75</v>
      </c>
      <c r="L1015">
        <v>60.38</v>
      </c>
      <c r="M1015" s="3">
        <f>IF(ISBLANK(Table1[[#This Row],[Assignments_Avg]]),AVERAGE(L1015:L6013),Table1[[#This Row],[Assignments_Avg]])</f>
        <v>60.38</v>
      </c>
      <c r="N1015">
        <v>88.98</v>
      </c>
      <c r="O1015">
        <v>2.0099999999999998</v>
      </c>
      <c r="P1015">
        <v>54.79</v>
      </c>
      <c r="Q1015">
        <v>77.89</v>
      </c>
      <c r="R1015" s="2" t="s">
        <v>46</v>
      </c>
      <c r="S1015" s="2" t="str">
        <f>IF(Table1[[#This Row],[Grade]]="F","Fail","Passes")</f>
        <v>Passes</v>
      </c>
      <c r="T1015">
        <v>19.7</v>
      </c>
      <c r="U1015" t="s">
        <v>30</v>
      </c>
      <c r="V1015" t="s">
        <v>31</v>
      </c>
      <c r="W1015" t="s">
        <v>40</v>
      </c>
      <c r="X1015" t="str">
        <f>IF(ISBLANK(Table1[[#This Row],[Parent_Education_Level]]),"None",Table1[[#This Row],[Parent_Education_Level]])</f>
        <v>None</v>
      </c>
      <c r="Y1015" t="s">
        <v>48</v>
      </c>
      <c r="Z1015">
        <v>3</v>
      </c>
      <c r="AA1015">
        <v>4.3</v>
      </c>
    </row>
    <row r="1016" spans="1:27" x14ac:dyDescent="0.35">
      <c r="A1016" s="2" t="s">
        <v>2086</v>
      </c>
      <c r="B1016" s="2" t="s">
        <v>42</v>
      </c>
      <c r="C1016" s="2" t="s">
        <v>25</v>
      </c>
      <c r="D1016" t="s">
        <v>2087</v>
      </c>
      <c r="E1016" s="2" t="s">
        <v>27</v>
      </c>
      <c r="F1016" s="2">
        <v>20</v>
      </c>
      <c r="G1016" s="2" t="s">
        <v>57</v>
      </c>
      <c r="H1016">
        <v>88.81</v>
      </c>
      <c r="I1016" s="3">
        <f>IF(ISBLANK(Table1[[#This Row],[Attendance (%)]]),AVERAGE(H1016:H6014),Table1[[#This Row],[Attendance (%)]])</f>
        <v>88.81</v>
      </c>
      <c r="J1016">
        <v>87.59</v>
      </c>
      <c r="K1016">
        <v>69.78</v>
      </c>
      <c r="L1016">
        <v>80.349999999999994</v>
      </c>
      <c r="M1016" s="3">
        <f>IF(ISBLANK(Table1[[#This Row],[Assignments_Avg]]),AVERAGE(L1016:L6014),Table1[[#This Row],[Assignments_Avg]])</f>
        <v>80.349999999999994</v>
      </c>
      <c r="N1016">
        <v>99.5</v>
      </c>
      <c r="O1016">
        <v>8.2100000000000009</v>
      </c>
      <c r="P1016">
        <v>68.290000000000006</v>
      </c>
      <c r="Q1016">
        <v>51.5</v>
      </c>
      <c r="R1016" s="2" t="s">
        <v>39</v>
      </c>
      <c r="S1016" s="2" t="str">
        <f>IF(Table1[[#This Row],[Grade]]="F","Fail","Passes")</f>
        <v>Passes</v>
      </c>
      <c r="T1016">
        <v>23.4</v>
      </c>
      <c r="U1016" t="s">
        <v>30</v>
      </c>
      <c r="V1016" t="s">
        <v>31</v>
      </c>
      <c r="W1016" t="s">
        <v>62</v>
      </c>
      <c r="X1016" t="str">
        <f>IF(ISBLANK(Table1[[#This Row],[Parent_Education_Level]]),"None",Table1[[#This Row],[Parent_Education_Level]])</f>
        <v>PhD</v>
      </c>
      <c r="Y1016" t="s">
        <v>33</v>
      </c>
      <c r="Z1016">
        <v>5</v>
      </c>
      <c r="AA1016">
        <v>4.5999999999999996</v>
      </c>
    </row>
    <row r="1017" spans="1:27" x14ac:dyDescent="0.35">
      <c r="A1017" s="2" t="s">
        <v>2088</v>
      </c>
      <c r="B1017" s="2" t="s">
        <v>97</v>
      </c>
      <c r="C1017" s="2" t="s">
        <v>79</v>
      </c>
      <c r="D1017" t="s">
        <v>2089</v>
      </c>
      <c r="E1017" s="2" t="s">
        <v>38</v>
      </c>
      <c r="F1017" s="2">
        <v>21</v>
      </c>
      <c r="G1017" s="2" t="s">
        <v>51</v>
      </c>
      <c r="I1017" s="3">
        <f>IF(ISBLANK(Table1[[#This Row],[Attendance (%)]]),AVERAGE(H1017:H6015),Table1[[#This Row],[Attendance (%)]])</f>
        <v>75.384859471613183</v>
      </c>
      <c r="J1017">
        <v>50.57</v>
      </c>
      <c r="K1017">
        <v>54.74</v>
      </c>
      <c r="L1017">
        <v>86.61</v>
      </c>
      <c r="M1017" s="3">
        <f>IF(ISBLANK(Table1[[#This Row],[Assignments_Avg]]),AVERAGE(L1017:L6015),Table1[[#This Row],[Assignments_Avg]])</f>
        <v>86.61</v>
      </c>
      <c r="N1017">
        <v>63.95</v>
      </c>
      <c r="O1017">
        <v>9.49</v>
      </c>
      <c r="P1017">
        <v>96.7</v>
      </c>
      <c r="Q1017">
        <v>52.43</v>
      </c>
      <c r="R1017" s="2" t="s">
        <v>46</v>
      </c>
      <c r="S1017" s="2" t="str">
        <f>IF(Table1[[#This Row],[Grade]]="F","Fail","Passes")</f>
        <v>Passes</v>
      </c>
      <c r="T1017">
        <v>17.899999999999999</v>
      </c>
      <c r="U1017" t="s">
        <v>31</v>
      </c>
      <c r="V1017" t="s">
        <v>31</v>
      </c>
      <c r="W1017" t="s">
        <v>47</v>
      </c>
      <c r="X1017" t="str">
        <f>IF(ISBLANK(Table1[[#This Row],[Parent_Education_Level]]),"None",Table1[[#This Row],[Parent_Education_Level]])</f>
        <v>Master's</v>
      </c>
      <c r="Y1017" t="s">
        <v>33</v>
      </c>
      <c r="Z1017">
        <v>7</v>
      </c>
      <c r="AA1017">
        <v>6.7</v>
      </c>
    </row>
    <row r="1018" spans="1:27" x14ac:dyDescent="0.35">
      <c r="A1018" s="2" t="s">
        <v>2090</v>
      </c>
      <c r="B1018" s="2" t="s">
        <v>71</v>
      </c>
      <c r="C1018" s="2" t="s">
        <v>79</v>
      </c>
      <c r="D1018" t="s">
        <v>2091</v>
      </c>
      <c r="E1018" s="2" t="s">
        <v>27</v>
      </c>
      <c r="F1018" s="2">
        <v>22</v>
      </c>
      <c r="G1018" s="2" t="s">
        <v>57</v>
      </c>
      <c r="H1018">
        <v>53.95</v>
      </c>
      <c r="I1018" s="3">
        <f>IF(ISBLANK(Table1[[#This Row],[Attendance (%)]]),AVERAGE(H1018:H6016),Table1[[#This Row],[Attendance (%)]])</f>
        <v>53.95</v>
      </c>
      <c r="J1018">
        <v>89.05</v>
      </c>
      <c r="K1018">
        <v>40.01</v>
      </c>
      <c r="L1018">
        <v>83.02</v>
      </c>
      <c r="M1018" s="3">
        <f>IF(ISBLANK(Table1[[#This Row],[Assignments_Avg]]),AVERAGE(L1018:L6016),Table1[[#This Row],[Assignments_Avg]])</f>
        <v>83.02</v>
      </c>
      <c r="N1018">
        <v>95.79</v>
      </c>
      <c r="O1018">
        <v>3.74</v>
      </c>
      <c r="P1018">
        <v>50.59</v>
      </c>
      <c r="Q1018">
        <v>78.510000000000005</v>
      </c>
      <c r="R1018" s="2" t="s">
        <v>46</v>
      </c>
      <c r="S1018" s="2" t="str">
        <f>IF(Table1[[#This Row],[Grade]]="F","Fail","Passes")</f>
        <v>Passes</v>
      </c>
      <c r="T1018">
        <v>10.8</v>
      </c>
      <c r="U1018" t="s">
        <v>30</v>
      </c>
      <c r="V1018" t="s">
        <v>31</v>
      </c>
      <c r="W1018" t="s">
        <v>47</v>
      </c>
      <c r="X1018" t="str">
        <f>IF(ISBLANK(Table1[[#This Row],[Parent_Education_Level]]),"None",Table1[[#This Row],[Parent_Education_Level]])</f>
        <v>Master's</v>
      </c>
      <c r="Y1018" t="s">
        <v>33</v>
      </c>
      <c r="Z1018">
        <v>10</v>
      </c>
      <c r="AA1018">
        <v>4.0999999999999996</v>
      </c>
    </row>
    <row r="1019" spans="1:27" x14ac:dyDescent="0.35">
      <c r="A1019" s="2" t="s">
        <v>2092</v>
      </c>
      <c r="B1019" s="2" t="s">
        <v>54</v>
      </c>
      <c r="C1019" s="2" t="s">
        <v>94</v>
      </c>
      <c r="D1019" t="s">
        <v>2093</v>
      </c>
      <c r="E1019" s="2" t="s">
        <v>38</v>
      </c>
      <c r="F1019" s="2">
        <v>21</v>
      </c>
      <c r="G1019" s="2" t="s">
        <v>57</v>
      </c>
      <c r="H1019">
        <v>76.78</v>
      </c>
      <c r="I1019" s="3">
        <f>IF(ISBLANK(Table1[[#This Row],[Attendance (%)]]),AVERAGE(H1019:H6017),Table1[[#This Row],[Attendance (%)]])</f>
        <v>76.78</v>
      </c>
      <c r="J1019">
        <v>56.59</v>
      </c>
      <c r="K1019">
        <v>93.96</v>
      </c>
      <c r="L1019">
        <v>73.760000000000005</v>
      </c>
      <c r="M1019" s="3">
        <f>IF(ISBLANK(Table1[[#This Row],[Assignments_Avg]]),AVERAGE(L1019:L6017),Table1[[#This Row],[Assignments_Avg]])</f>
        <v>73.760000000000005</v>
      </c>
      <c r="N1019">
        <v>56.27</v>
      </c>
      <c r="O1019">
        <v>1.1399999999999999</v>
      </c>
      <c r="P1019">
        <v>69.540000000000006</v>
      </c>
      <c r="Q1019">
        <v>92.31</v>
      </c>
      <c r="R1019" s="2" t="s">
        <v>77</v>
      </c>
      <c r="S1019" s="2" t="str">
        <f>IF(Table1[[#This Row],[Grade]]="F","Fail","Passes")</f>
        <v>Passes</v>
      </c>
      <c r="T1019">
        <v>6</v>
      </c>
      <c r="U1019" t="s">
        <v>30</v>
      </c>
      <c r="V1019" t="s">
        <v>31</v>
      </c>
      <c r="X1019" t="str">
        <f>IF(ISBLANK(Table1[[#This Row],[Parent_Education_Level]]),"None",Table1[[#This Row],[Parent_Education_Level]])</f>
        <v>None</v>
      </c>
      <c r="Y1019" t="s">
        <v>48</v>
      </c>
      <c r="Z1019">
        <v>8</v>
      </c>
      <c r="AA1019">
        <v>8.1999999999999993</v>
      </c>
    </row>
    <row r="1020" spans="1:27" x14ac:dyDescent="0.35">
      <c r="A1020" s="2" t="s">
        <v>2094</v>
      </c>
      <c r="B1020" s="2" t="s">
        <v>59</v>
      </c>
      <c r="C1020" s="2" t="s">
        <v>55</v>
      </c>
      <c r="D1020" t="s">
        <v>2095</v>
      </c>
      <c r="E1020" s="2" t="s">
        <v>38</v>
      </c>
      <c r="F1020" s="2">
        <v>24</v>
      </c>
      <c r="G1020" s="2" t="s">
        <v>45</v>
      </c>
      <c r="H1020">
        <v>65.63</v>
      </c>
      <c r="I1020" s="3">
        <f>IF(ISBLANK(Table1[[#This Row],[Attendance (%)]]),AVERAGE(H1020:H6018),Table1[[#This Row],[Attendance (%)]])</f>
        <v>65.63</v>
      </c>
      <c r="J1020">
        <v>95.34</v>
      </c>
      <c r="K1020">
        <v>44.9</v>
      </c>
      <c r="L1020">
        <v>52.62</v>
      </c>
      <c r="M1020" s="3">
        <f>IF(ISBLANK(Table1[[#This Row],[Assignments_Avg]]),AVERAGE(L1020:L6018),Table1[[#This Row],[Assignments_Avg]])</f>
        <v>52.62</v>
      </c>
      <c r="N1020">
        <v>97.61</v>
      </c>
      <c r="O1020">
        <v>8.2200000000000006</v>
      </c>
      <c r="P1020">
        <v>62.99</v>
      </c>
      <c r="Q1020">
        <v>52.2</v>
      </c>
      <c r="R1020" s="2" t="s">
        <v>29</v>
      </c>
      <c r="S1020" s="2" t="str">
        <f>IF(Table1[[#This Row],[Grade]]="F","Fail","Passes")</f>
        <v>Fail</v>
      </c>
      <c r="T1020">
        <v>28.8</v>
      </c>
      <c r="U1020" t="s">
        <v>30</v>
      </c>
      <c r="V1020" t="s">
        <v>31</v>
      </c>
      <c r="X1020" t="str">
        <f>IF(ISBLANK(Table1[[#This Row],[Parent_Education_Level]]),"None",Table1[[#This Row],[Parent_Education_Level]])</f>
        <v>None</v>
      </c>
      <c r="Y1020" t="s">
        <v>33</v>
      </c>
      <c r="Z1020">
        <v>3</v>
      </c>
      <c r="AA1020">
        <v>8.4</v>
      </c>
    </row>
    <row r="1021" spans="1:27" x14ac:dyDescent="0.35">
      <c r="A1021" s="2" t="s">
        <v>2096</v>
      </c>
      <c r="B1021" s="2" t="s">
        <v>42</v>
      </c>
      <c r="C1021" s="2" t="s">
        <v>55</v>
      </c>
      <c r="D1021" t="s">
        <v>2097</v>
      </c>
      <c r="E1021" s="2" t="s">
        <v>38</v>
      </c>
      <c r="F1021" s="2">
        <v>19</v>
      </c>
      <c r="G1021" s="2" t="s">
        <v>51</v>
      </c>
      <c r="H1021">
        <v>61.27</v>
      </c>
      <c r="I1021" s="3">
        <f>IF(ISBLANK(Table1[[#This Row],[Attendance (%)]]),AVERAGE(H1021:H6019),Table1[[#This Row],[Attendance (%)]])</f>
        <v>61.27</v>
      </c>
      <c r="J1021">
        <v>82.55</v>
      </c>
      <c r="K1021">
        <v>97.85</v>
      </c>
      <c r="L1021">
        <v>97.95</v>
      </c>
      <c r="M1021" s="3">
        <f>IF(ISBLANK(Table1[[#This Row],[Assignments_Avg]]),AVERAGE(L1021:L6019),Table1[[#This Row],[Assignments_Avg]])</f>
        <v>97.95</v>
      </c>
      <c r="N1021">
        <v>87.27</v>
      </c>
      <c r="O1021">
        <v>7.01</v>
      </c>
      <c r="P1021">
        <v>76.59</v>
      </c>
      <c r="Q1021">
        <v>75.36</v>
      </c>
      <c r="R1021" s="2" t="s">
        <v>61</v>
      </c>
      <c r="S1021" s="2" t="str">
        <f>IF(Table1[[#This Row],[Grade]]="F","Fail","Passes")</f>
        <v>Passes</v>
      </c>
      <c r="T1021">
        <v>10.9</v>
      </c>
      <c r="U1021" t="s">
        <v>31</v>
      </c>
      <c r="V1021" t="s">
        <v>30</v>
      </c>
      <c r="W1021" t="s">
        <v>69</v>
      </c>
      <c r="X1021" t="str">
        <f>IF(ISBLANK(Table1[[#This Row],[Parent_Education_Level]]),"None",Table1[[#This Row],[Parent_Education_Level]])</f>
        <v>Bachelor's</v>
      </c>
      <c r="Y1021" t="s">
        <v>33</v>
      </c>
      <c r="Z1021">
        <v>1</v>
      </c>
      <c r="AA1021">
        <v>7.7</v>
      </c>
    </row>
    <row r="1022" spans="1:27" x14ac:dyDescent="0.35">
      <c r="A1022" s="2" t="s">
        <v>2098</v>
      </c>
      <c r="B1022" s="2" t="s">
        <v>24</v>
      </c>
      <c r="C1022" s="2" t="s">
        <v>79</v>
      </c>
      <c r="D1022" t="s">
        <v>2099</v>
      </c>
      <c r="E1022" s="2" t="s">
        <v>27</v>
      </c>
      <c r="F1022" s="2">
        <v>23</v>
      </c>
      <c r="G1022" s="2" t="s">
        <v>57</v>
      </c>
      <c r="H1022">
        <v>75.290000000000006</v>
      </c>
      <c r="I1022" s="3">
        <f>IF(ISBLANK(Table1[[#This Row],[Attendance (%)]]),AVERAGE(H1022:H6020),Table1[[#This Row],[Attendance (%)]])</f>
        <v>75.290000000000006</v>
      </c>
      <c r="J1022">
        <v>87.12</v>
      </c>
      <c r="K1022">
        <v>47.85</v>
      </c>
      <c r="L1022">
        <v>58.4</v>
      </c>
      <c r="M1022" s="3">
        <f>IF(ISBLANK(Table1[[#This Row],[Assignments_Avg]]),AVERAGE(L1022:L6020),Table1[[#This Row],[Assignments_Avg]])</f>
        <v>58.4</v>
      </c>
      <c r="N1022">
        <v>67.33</v>
      </c>
      <c r="O1022">
        <v>2.13</v>
      </c>
      <c r="P1022">
        <v>63.94</v>
      </c>
      <c r="Q1022">
        <v>92.56</v>
      </c>
      <c r="R1022" s="2" t="s">
        <v>29</v>
      </c>
      <c r="S1022" s="2" t="str">
        <f>IF(Table1[[#This Row],[Grade]]="F","Fail","Passes")</f>
        <v>Fail</v>
      </c>
      <c r="T1022">
        <v>12.5</v>
      </c>
      <c r="U1022" t="s">
        <v>31</v>
      </c>
      <c r="V1022" t="s">
        <v>31</v>
      </c>
      <c r="W1022" t="s">
        <v>62</v>
      </c>
      <c r="X1022" t="str">
        <f>IF(ISBLANK(Table1[[#This Row],[Parent_Education_Level]]),"None",Table1[[#This Row],[Parent_Education_Level]])</f>
        <v>PhD</v>
      </c>
      <c r="Y1022" t="s">
        <v>48</v>
      </c>
      <c r="Z1022">
        <v>6</v>
      </c>
      <c r="AA1022">
        <v>8.1</v>
      </c>
    </row>
    <row r="1023" spans="1:27" x14ac:dyDescent="0.35">
      <c r="A1023" s="2" t="s">
        <v>2100</v>
      </c>
      <c r="B1023" s="2" t="s">
        <v>120</v>
      </c>
      <c r="C1023" s="2" t="s">
        <v>79</v>
      </c>
      <c r="D1023" t="s">
        <v>2101</v>
      </c>
      <c r="E1023" s="2" t="s">
        <v>27</v>
      </c>
      <c r="F1023" s="2">
        <v>24</v>
      </c>
      <c r="G1023" s="2" t="s">
        <v>57</v>
      </c>
      <c r="H1023">
        <v>80.3</v>
      </c>
      <c r="I1023" s="3">
        <f>IF(ISBLANK(Table1[[#This Row],[Attendance (%)]]),AVERAGE(H1023:H6021),Table1[[#This Row],[Attendance (%)]])</f>
        <v>80.3</v>
      </c>
      <c r="J1023">
        <v>45.1</v>
      </c>
      <c r="K1023">
        <v>76.290000000000006</v>
      </c>
      <c r="L1023">
        <v>83.42</v>
      </c>
      <c r="M1023" s="3">
        <f>IF(ISBLANK(Table1[[#This Row],[Assignments_Avg]]),AVERAGE(L1023:L6021),Table1[[#This Row],[Assignments_Avg]])</f>
        <v>83.42</v>
      </c>
      <c r="N1023">
        <v>65.23</v>
      </c>
      <c r="O1023">
        <v>4.45</v>
      </c>
      <c r="P1023">
        <v>93.5</v>
      </c>
      <c r="Q1023">
        <v>50.22</v>
      </c>
      <c r="R1023" s="2" t="s">
        <v>77</v>
      </c>
      <c r="S1023" s="2" t="str">
        <f>IF(Table1[[#This Row],[Grade]]="F","Fail","Passes")</f>
        <v>Passes</v>
      </c>
      <c r="T1023">
        <v>21.1</v>
      </c>
      <c r="U1023" t="s">
        <v>31</v>
      </c>
      <c r="V1023" t="s">
        <v>31</v>
      </c>
      <c r="W1023" t="s">
        <v>69</v>
      </c>
      <c r="X1023" t="str">
        <f>IF(ISBLANK(Table1[[#This Row],[Parent_Education_Level]]),"None",Table1[[#This Row],[Parent_Education_Level]])</f>
        <v>Bachelor's</v>
      </c>
      <c r="Y1023" t="s">
        <v>33</v>
      </c>
      <c r="Z1023">
        <v>5</v>
      </c>
      <c r="AA1023">
        <v>7.4</v>
      </c>
    </row>
    <row r="1024" spans="1:27" x14ac:dyDescent="0.35">
      <c r="A1024" s="2" t="s">
        <v>2102</v>
      </c>
      <c r="B1024" s="2" t="s">
        <v>71</v>
      </c>
      <c r="C1024" s="2" t="s">
        <v>43</v>
      </c>
      <c r="D1024" t="s">
        <v>2103</v>
      </c>
      <c r="E1024" s="2" t="s">
        <v>27</v>
      </c>
      <c r="F1024" s="2">
        <v>23</v>
      </c>
      <c r="G1024" s="2" t="s">
        <v>57</v>
      </c>
      <c r="I1024" s="3">
        <f>IF(ISBLANK(Table1[[#This Row],[Attendance (%)]]),AVERAGE(H1024:H6022),Table1[[#This Row],[Attendance (%)]])</f>
        <v>75.395864301801737</v>
      </c>
      <c r="J1024">
        <v>74.97</v>
      </c>
      <c r="K1024">
        <v>99.96</v>
      </c>
      <c r="L1024">
        <v>95.64</v>
      </c>
      <c r="M1024" s="3">
        <f>IF(ISBLANK(Table1[[#This Row],[Assignments_Avg]]),AVERAGE(L1024:L6022),Table1[[#This Row],[Assignments_Avg]])</f>
        <v>95.64</v>
      </c>
      <c r="N1024">
        <v>82.17</v>
      </c>
      <c r="O1024">
        <v>5.78</v>
      </c>
      <c r="P1024">
        <v>96.86</v>
      </c>
      <c r="Q1024">
        <v>63.79</v>
      </c>
      <c r="R1024" s="2" t="s">
        <v>39</v>
      </c>
      <c r="S1024" s="2" t="str">
        <f>IF(Table1[[#This Row],[Grade]]="F","Fail","Passes")</f>
        <v>Passes</v>
      </c>
      <c r="T1024">
        <v>15.7</v>
      </c>
      <c r="U1024" t="s">
        <v>30</v>
      </c>
      <c r="V1024" t="s">
        <v>31</v>
      </c>
      <c r="X1024" t="str">
        <f>IF(ISBLANK(Table1[[#This Row],[Parent_Education_Level]]),"None",Table1[[#This Row],[Parent_Education_Level]])</f>
        <v>None</v>
      </c>
      <c r="Y1024" t="s">
        <v>33</v>
      </c>
      <c r="Z1024">
        <v>5</v>
      </c>
      <c r="AA1024">
        <v>4.7</v>
      </c>
    </row>
    <row r="1025" spans="1:27" x14ac:dyDescent="0.35">
      <c r="A1025" s="2" t="s">
        <v>2104</v>
      </c>
      <c r="B1025" s="2" t="s">
        <v>71</v>
      </c>
      <c r="C1025" s="2" t="s">
        <v>43</v>
      </c>
      <c r="D1025" t="s">
        <v>2105</v>
      </c>
      <c r="E1025" s="2" t="s">
        <v>27</v>
      </c>
      <c r="F1025" s="2">
        <v>19</v>
      </c>
      <c r="G1025" s="2" t="s">
        <v>57</v>
      </c>
      <c r="H1025">
        <v>89.01</v>
      </c>
      <c r="I1025" s="3">
        <f>IF(ISBLANK(Table1[[#This Row],[Attendance (%)]]),AVERAGE(H1025:H6023),Table1[[#This Row],[Attendance (%)]])</f>
        <v>89.01</v>
      </c>
      <c r="J1025">
        <v>89.27</v>
      </c>
      <c r="K1025">
        <v>48.31</v>
      </c>
      <c r="L1025">
        <v>84.89</v>
      </c>
      <c r="M1025" s="3">
        <f>IF(ISBLANK(Table1[[#This Row],[Assignments_Avg]]),AVERAGE(L1025:L6023),Table1[[#This Row],[Assignments_Avg]])</f>
        <v>84.89</v>
      </c>
      <c r="N1025">
        <v>79.680000000000007</v>
      </c>
      <c r="O1025">
        <v>1.7</v>
      </c>
      <c r="P1025">
        <v>92.46</v>
      </c>
      <c r="Q1025">
        <v>96</v>
      </c>
      <c r="R1025" s="2" t="s">
        <v>39</v>
      </c>
      <c r="S1025" s="2" t="str">
        <f>IF(Table1[[#This Row],[Grade]]="F","Fail","Passes")</f>
        <v>Passes</v>
      </c>
      <c r="T1025">
        <v>15.6</v>
      </c>
      <c r="U1025" t="s">
        <v>31</v>
      </c>
      <c r="V1025" t="s">
        <v>31</v>
      </c>
      <c r="W1025" t="s">
        <v>69</v>
      </c>
      <c r="X1025" t="str">
        <f>IF(ISBLANK(Table1[[#This Row],[Parent_Education_Level]]),"None",Table1[[#This Row],[Parent_Education_Level]])</f>
        <v>Bachelor's</v>
      </c>
      <c r="Y1025" t="s">
        <v>48</v>
      </c>
      <c r="Z1025">
        <v>6</v>
      </c>
      <c r="AA1025">
        <v>4.0999999999999996</v>
      </c>
    </row>
    <row r="1026" spans="1:27" x14ac:dyDescent="0.35">
      <c r="A1026" s="2" t="s">
        <v>2106</v>
      </c>
      <c r="B1026" s="2" t="s">
        <v>59</v>
      </c>
      <c r="C1026" s="2" t="s">
        <v>43</v>
      </c>
      <c r="D1026" t="s">
        <v>2107</v>
      </c>
      <c r="E1026" s="2" t="s">
        <v>27</v>
      </c>
      <c r="F1026" s="2">
        <v>23</v>
      </c>
      <c r="G1026" s="2" t="s">
        <v>57</v>
      </c>
      <c r="H1026">
        <v>90.99</v>
      </c>
      <c r="I1026" s="3">
        <f>IF(ISBLANK(Table1[[#This Row],[Attendance (%)]]),AVERAGE(H1026:H6024),Table1[[#This Row],[Attendance (%)]])</f>
        <v>90.99</v>
      </c>
      <c r="J1026">
        <v>91.7</v>
      </c>
      <c r="K1026">
        <v>65.44</v>
      </c>
      <c r="L1026">
        <v>60.9</v>
      </c>
      <c r="M1026" s="3">
        <f>IF(ISBLANK(Table1[[#This Row],[Assignments_Avg]]),AVERAGE(L1026:L6024),Table1[[#This Row],[Assignments_Avg]])</f>
        <v>60.9</v>
      </c>
      <c r="N1026">
        <v>95.95</v>
      </c>
      <c r="O1026">
        <v>7.15</v>
      </c>
      <c r="P1026">
        <v>69.930000000000007</v>
      </c>
      <c r="Q1026">
        <v>54.07</v>
      </c>
      <c r="R1026" s="2" t="s">
        <v>61</v>
      </c>
      <c r="S1026" s="2" t="str">
        <f>IF(Table1[[#This Row],[Grade]]="F","Fail","Passes")</f>
        <v>Passes</v>
      </c>
      <c r="T1026">
        <v>7.1</v>
      </c>
      <c r="U1026" t="s">
        <v>30</v>
      </c>
      <c r="V1026" t="s">
        <v>30</v>
      </c>
      <c r="W1026" t="s">
        <v>40</v>
      </c>
      <c r="X1026" t="str">
        <f>IF(ISBLANK(Table1[[#This Row],[Parent_Education_Level]]),"None",Table1[[#This Row],[Parent_Education_Level]])</f>
        <v>None</v>
      </c>
      <c r="Y1026" t="s">
        <v>33</v>
      </c>
      <c r="Z1026">
        <v>3</v>
      </c>
      <c r="AA1026">
        <v>8.1999999999999993</v>
      </c>
    </row>
    <row r="1027" spans="1:27" x14ac:dyDescent="0.35">
      <c r="A1027" s="2" t="s">
        <v>2108</v>
      </c>
      <c r="B1027" s="2" t="s">
        <v>97</v>
      </c>
      <c r="C1027" s="2" t="s">
        <v>55</v>
      </c>
      <c r="D1027" t="s">
        <v>2109</v>
      </c>
      <c r="E1027" s="2" t="s">
        <v>38</v>
      </c>
      <c r="F1027" s="2">
        <v>21</v>
      </c>
      <c r="G1027" s="2" t="s">
        <v>51</v>
      </c>
      <c r="H1027">
        <v>98.28</v>
      </c>
      <c r="I1027" s="3">
        <f>IF(ISBLANK(Table1[[#This Row],[Attendance (%)]]),AVERAGE(H1027:H6025),Table1[[#This Row],[Attendance (%)]])</f>
        <v>98.28</v>
      </c>
      <c r="J1027">
        <v>41.72</v>
      </c>
      <c r="K1027">
        <v>86.83</v>
      </c>
      <c r="L1027">
        <v>65.790000000000006</v>
      </c>
      <c r="M1027" s="3">
        <f>IF(ISBLANK(Table1[[#This Row],[Assignments_Avg]]),AVERAGE(L1027:L6025),Table1[[#This Row],[Assignments_Avg]])</f>
        <v>65.790000000000006</v>
      </c>
      <c r="N1027">
        <v>88.31</v>
      </c>
      <c r="O1027">
        <v>6.9</v>
      </c>
      <c r="P1027">
        <v>99.5</v>
      </c>
      <c r="Q1027">
        <v>80.349999999999994</v>
      </c>
      <c r="R1027" s="2" t="s">
        <v>39</v>
      </c>
      <c r="S1027" s="2" t="str">
        <f>IF(Table1[[#This Row],[Grade]]="F","Fail","Passes")</f>
        <v>Passes</v>
      </c>
      <c r="T1027">
        <v>29.8</v>
      </c>
      <c r="U1027" t="s">
        <v>31</v>
      </c>
      <c r="V1027" t="s">
        <v>30</v>
      </c>
      <c r="W1027" t="s">
        <v>47</v>
      </c>
      <c r="X1027" t="str">
        <f>IF(ISBLANK(Table1[[#This Row],[Parent_Education_Level]]),"None",Table1[[#This Row],[Parent_Education_Level]])</f>
        <v>Master's</v>
      </c>
      <c r="Y1027" t="s">
        <v>48</v>
      </c>
      <c r="Z1027">
        <v>5</v>
      </c>
      <c r="AA1027">
        <v>7.5</v>
      </c>
    </row>
    <row r="1028" spans="1:27" x14ac:dyDescent="0.35">
      <c r="A1028" s="2" t="s">
        <v>2110</v>
      </c>
      <c r="B1028" s="2" t="s">
        <v>71</v>
      </c>
      <c r="C1028" s="2" t="s">
        <v>94</v>
      </c>
      <c r="D1028" t="s">
        <v>2111</v>
      </c>
      <c r="E1028" s="2" t="s">
        <v>38</v>
      </c>
      <c r="F1028" s="2">
        <v>22</v>
      </c>
      <c r="G1028" s="2" t="s">
        <v>28</v>
      </c>
      <c r="H1028">
        <v>59.03</v>
      </c>
      <c r="I1028" s="3">
        <f>IF(ISBLANK(Table1[[#This Row],[Attendance (%)]]),AVERAGE(H1028:H6026),Table1[[#This Row],[Attendance (%)]])</f>
        <v>59.03</v>
      </c>
      <c r="J1028">
        <v>96.35</v>
      </c>
      <c r="K1028">
        <v>41.93</v>
      </c>
      <c r="M1028" s="3">
        <f>IF(ISBLANK(Table1[[#This Row],[Assignments_Avg]]),AVERAGE(L1028:L6026),Table1[[#This Row],[Assignments_Avg]])</f>
        <v>74.847964477022742</v>
      </c>
      <c r="N1028">
        <v>77.02</v>
      </c>
      <c r="O1028">
        <v>8.8699999999999992</v>
      </c>
      <c r="P1028">
        <v>86.75</v>
      </c>
      <c r="Q1028">
        <v>75.37</v>
      </c>
      <c r="R1028" s="2" t="s">
        <v>46</v>
      </c>
      <c r="S1028" s="2" t="str">
        <f>IF(Table1[[#This Row],[Grade]]="F","Fail","Passes")</f>
        <v>Passes</v>
      </c>
      <c r="T1028">
        <v>12.1</v>
      </c>
      <c r="U1028" t="s">
        <v>30</v>
      </c>
      <c r="V1028" t="s">
        <v>31</v>
      </c>
      <c r="W1028" t="s">
        <v>32</v>
      </c>
      <c r="X1028" t="str">
        <f>IF(ISBLANK(Table1[[#This Row],[Parent_Education_Level]]),"None",Table1[[#This Row],[Parent_Education_Level]])</f>
        <v>High School</v>
      </c>
      <c r="Y1028" t="s">
        <v>52</v>
      </c>
      <c r="Z1028">
        <v>10</v>
      </c>
      <c r="AA1028">
        <v>6</v>
      </c>
    </row>
    <row r="1029" spans="1:27" x14ac:dyDescent="0.35">
      <c r="A1029" s="2" t="s">
        <v>2112</v>
      </c>
      <c r="B1029" s="2" t="s">
        <v>54</v>
      </c>
      <c r="C1029" s="2" t="s">
        <v>36</v>
      </c>
      <c r="D1029" t="s">
        <v>2113</v>
      </c>
      <c r="E1029" s="2" t="s">
        <v>27</v>
      </c>
      <c r="F1029" s="2">
        <v>18</v>
      </c>
      <c r="G1029" s="2" t="s">
        <v>45</v>
      </c>
      <c r="H1029">
        <v>79.73</v>
      </c>
      <c r="I1029" s="3">
        <f>IF(ISBLANK(Table1[[#This Row],[Attendance (%)]]),AVERAGE(H1029:H6027),Table1[[#This Row],[Attendance (%)]])</f>
        <v>79.73</v>
      </c>
      <c r="J1029">
        <v>42.6</v>
      </c>
      <c r="K1029">
        <v>81.39</v>
      </c>
      <c r="L1029">
        <v>80.64</v>
      </c>
      <c r="M1029" s="3">
        <f>IF(ISBLANK(Table1[[#This Row],[Assignments_Avg]]),AVERAGE(L1029:L6027),Table1[[#This Row],[Assignments_Avg]])</f>
        <v>80.64</v>
      </c>
      <c r="N1029">
        <v>96.38</v>
      </c>
      <c r="O1029">
        <v>5.67</v>
      </c>
      <c r="P1029">
        <v>67.78</v>
      </c>
      <c r="Q1029">
        <v>57.58</v>
      </c>
      <c r="R1029" s="2" t="s">
        <v>61</v>
      </c>
      <c r="S1029" s="2" t="str">
        <f>IF(Table1[[#This Row],[Grade]]="F","Fail","Passes")</f>
        <v>Passes</v>
      </c>
      <c r="T1029">
        <v>7.8</v>
      </c>
      <c r="U1029" t="s">
        <v>31</v>
      </c>
      <c r="V1029" t="s">
        <v>31</v>
      </c>
      <c r="W1029" t="s">
        <v>47</v>
      </c>
      <c r="X1029" t="str">
        <f>IF(ISBLANK(Table1[[#This Row],[Parent_Education_Level]]),"None",Table1[[#This Row],[Parent_Education_Level]])</f>
        <v>Master's</v>
      </c>
      <c r="Y1029" t="s">
        <v>33</v>
      </c>
      <c r="Z1029">
        <v>1</v>
      </c>
      <c r="AA1029">
        <v>8</v>
      </c>
    </row>
    <row r="1030" spans="1:27" x14ac:dyDescent="0.35">
      <c r="A1030" s="2" t="s">
        <v>2114</v>
      </c>
      <c r="B1030" s="2" t="s">
        <v>42</v>
      </c>
      <c r="C1030" s="2" t="s">
        <v>43</v>
      </c>
      <c r="D1030" t="s">
        <v>2115</v>
      </c>
      <c r="E1030" s="2" t="s">
        <v>38</v>
      </c>
      <c r="F1030" s="2">
        <v>19</v>
      </c>
      <c r="G1030" s="2" t="s">
        <v>45</v>
      </c>
      <c r="I1030" s="3">
        <f>IF(ISBLANK(Table1[[#This Row],[Attendance (%)]]),AVERAGE(H1030:H6028),Table1[[#This Row],[Attendance (%)]])</f>
        <v>75.384570059204876</v>
      </c>
      <c r="J1030">
        <v>76.87</v>
      </c>
      <c r="K1030">
        <v>44.82</v>
      </c>
      <c r="L1030">
        <v>80.650000000000006</v>
      </c>
      <c r="M1030" s="3">
        <f>IF(ISBLANK(Table1[[#This Row],[Assignments_Avg]]),AVERAGE(L1030:L6028),Table1[[#This Row],[Assignments_Avg]])</f>
        <v>80.650000000000006</v>
      </c>
      <c r="N1030">
        <v>79.64</v>
      </c>
      <c r="O1030">
        <v>5.74</v>
      </c>
      <c r="P1030">
        <v>54.68</v>
      </c>
      <c r="Q1030">
        <v>52.12</v>
      </c>
      <c r="R1030" s="2" t="s">
        <v>29</v>
      </c>
      <c r="S1030" s="2" t="str">
        <f>IF(Table1[[#This Row],[Grade]]="F","Fail","Passes")</f>
        <v>Fail</v>
      </c>
      <c r="T1030">
        <v>22</v>
      </c>
      <c r="U1030" t="s">
        <v>30</v>
      </c>
      <c r="V1030" t="s">
        <v>31</v>
      </c>
      <c r="W1030" t="s">
        <v>69</v>
      </c>
      <c r="X1030" t="str">
        <f>IF(ISBLANK(Table1[[#This Row],[Parent_Education_Level]]),"None",Table1[[#This Row],[Parent_Education_Level]])</f>
        <v>Bachelor's</v>
      </c>
      <c r="Y1030" t="s">
        <v>33</v>
      </c>
      <c r="Z1030">
        <v>8</v>
      </c>
      <c r="AA1030">
        <v>4.3</v>
      </c>
    </row>
    <row r="1031" spans="1:27" x14ac:dyDescent="0.35">
      <c r="A1031" s="2" t="s">
        <v>2116</v>
      </c>
      <c r="B1031" s="2" t="s">
        <v>42</v>
      </c>
      <c r="C1031" s="2" t="s">
        <v>94</v>
      </c>
      <c r="D1031" t="s">
        <v>2117</v>
      </c>
      <c r="E1031" s="2" t="s">
        <v>38</v>
      </c>
      <c r="F1031" s="2">
        <v>21</v>
      </c>
      <c r="G1031" s="2" t="s">
        <v>28</v>
      </c>
      <c r="H1031">
        <v>66.739999999999995</v>
      </c>
      <c r="I1031" s="3">
        <f>IF(ISBLANK(Table1[[#This Row],[Attendance (%)]]),AVERAGE(H1031:H6029),Table1[[#This Row],[Attendance (%)]])</f>
        <v>66.739999999999995</v>
      </c>
      <c r="J1031">
        <v>81.599999999999994</v>
      </c>
      <c r="K1031">
        <v>54.19</v>
      </c>
      <c r="L1031">
        <v>86.28</v>
      </c>
      <c r="M1031" s="3">
        <f>IF(ISBLANK(Table1[[#This Row],[Assignments_Avg]]),AVERAGE(L1031:L6029),Table1[[#This Row],[Assignments_Avg]])</f>
        <v>86.28</v>
      </c>
      <c r="N1031">
        <v>92.48</v>
      </c>
      <c r="O1031">
        <v>6.19</v>
      </c>
      <c r="P1031">
        <v>83.35</v>
      </c>
      <c r="Q1031">
        <v>75.13</v>
      </c>
      <c r="R1031" s="2" t="s">
        <v>29</v>
      </c>
      <c r="S1031" s="2" t="str">
        <f>IF(Table1[[#This Row],[Grade]]="F","Fail","Passes")</f>
        <v>Fail</v>
      </c>
      <c r="T1031">
        <v>23.8</v>
      </c>
      <c r="U1031" t="s">
        <v>30</v>
      </c>
      <c r="V1031" t="s">
        <v>31</v>
      </c>
      <c r="W1031" t="s">
        <v>47</v>
      </c>
      <c r="X1031" t="str">
        <f>IF(ISBLANK(Table1[[#This Row],[Parent_Education_Level]]),"None",Table1[[#This Row],[Parent_Education_Level]])</f>
        <v>Master's</v>
      </c>
      <c r="Y1031" t="s">
        <v>48</v>
      </c>
      <c r="Z1031">
        <v>9</v>
      </c>
      <c r="AA1031">
        <v>5.6</v>
      </c>
    </row>
    <row r="1032" spans="1:27" x14ac:dyDescent="0.35">
      <c r="A1032" s="2" t="s">
        <v>2118</v>
      </c>
      <c r="B1032" s="2" t="s">
        <v>24</v>
      </c>
      <c r="C1032" s="2" t="s">
        <v>25</v>
      </c>
      <c r="D1032" t="s">
        <v>2119</v>
      </c>
      <c r="E1032" s="2" t="s">
        <v>38</v>
      </c>
      <c r="F1032" s="2">
        <v>24</v>
      </c>
      <c r="G1032" s="2" t="s">
        <v>45</v>
      </c>
      <c r="H1032">
        <v>78.28</v>
      </c>
      <c r="I1032" s="3">
        <f>IF(ISBLANK(Table1[[#This Row],[Attendance (%)]]),AVERAGE(H1032:H6030),Table1[[#This Row],[Attendance (%)]])</f>
        <v>78.28</v>
      </c>
      <c r="J1032">
        <v>46.44</v>
      </c>
      <c r="K1032">
        <v>49.6</v>
      </c>
      <c r="L1032">
        <v>50.55</v>
      </c>
      <c r="M1032" s="3">
        <f>IF(ISBLANK(Table1[[#This Row],[Assignments_Avg]]),AVERAGE(L1032:L6030),Table1[[#This Row],[Assignments_Avg]])</f>
        <v>50.55</v>
      </c>
      <c r="N1032">
        <v>92.05</v>
      </c>
      <c r="O1032">
        <v>2.74</v>
      </c>
      <c r="P1032">
        <v>86.43</v>
      </c>
      <c r="Q1032">
        <v>86.76</v>
      </c>
      <c r="R1032" s="2" t="s">
        <v>39</v>
      </c>
      <c r="S1032" s="2" t="str">
        <f>IF(Table1[[#This Row],[Grade]]="F","Fail","Passes")</f>
        <v>Passes</v>
      </c>
      <c r="T1032">
        <v>5.6</v>
      </c>
      <c r="U1032" t="s">
        <v>31</v>
      </c>
      <c r="V1032" t="s">
        <v>31</v>
      </c>
      <c r="W1032" t="s">
        <v>69</v>
      </c>
      <c r="X1032" t="str">
        <f>IF(ISBLANK(Table1[[#This Row],[Parent_Education_Level]]),"None",Table1[[#This Row],[Parent_Education_Level]])</f>
        <v>Bachelor's</v>
      </c>
      <c r="Y1032" t="s">
        <v>52</v>
      </c>
      <c r="Z1032">
        <v>4</v>
      </c>
      <c r="AA1032">
        <v>5.7</v>
      </c>
    </row>
    <row r="1033" spans="1:27" x14ac:dyDescent="0.35">
      <c r="A1033" s="2" t="s">
        <v>2120</v>
      </c>
      <c r="B1033" s="2" t="s">
        <v>59</v>
      </c>
      <c r="C1033" s="2" t="s">
        <v>43</v>
      </c>
      <c r="D1033" t="s">
        <v>2121</v>
      </c>
      <c r="E1033" s="2" t="s">
        <v>38</v>
      </c>
      <c r="F1033" s="2">
        <v>21</v>
      </c>
      <c r="G1033" s="2" t="s">
        <v>28</v>
      </c>
      <c r="H1033">
        <v>89.12</v>
      </c>
      <c r="I1033" s="3">
        <f>IF(ISBLANK(Table1[[#This Row],[Attendance (%)]]),AVERAGE(H1033:H6031),Table1[[#This Row],[Attendance (%)]])</f>
        <v>89.12</v>
      </c>
      <c r="J1033">
        <v>42.88</v>
      </c>
      <c r="K1033">
        <v>94.44</v>
      </c>
      <c r="L1033">
        <v>90.89</v>
      </c>
      <c r="M1033" s="3">
        <f>IF(ISBLANK(Table1[[#This Row],[Assignments_Avg]]),AVERAGE(L1033:L6031),Table1[[#This Row],[Assignments_Avg]])</f>
        <v>90.89</v>
      </c>
      <c r="N1033">
        <v>95.96</v>
      </c>
      <c r="O1033">
        <v>7.59</v>
      </c>
      <c r="P1033">
        <v>56.12</v>
      </c>
      <c r="Q1033">
        <v>58.86</v>
      </c>
      <c r="R1033" s="2" t="s">
        <v>61</v>
      </c>
      <c r="S1033" s="2" t="str">
        <f>IF(Table1[[#This Row],[Grade]]="F","Fail","Passes")</f>
        <v>Passes</v>
      </c>
      <c r="T1033">
        <v>11.7</v>
      </c>
      <c r="U1033" t="s">
        <v>30</v>
      </c>
      <c r="V1033" t="s">
        <v>30</v>
      </c>
      <c r="W1033" t="s">
        <v>62</v>
      </c>
      <c r="X1033" t="str">
        <f>IF(ISBLANK(Table1[[#This Row],[Parent_Education_Level]]),"None",Table1[[#This Row],[Parent_Education_Level]])</f>
        <v>PhD</v>
      </c>
      <c r="Y1033" t="s">
        <v>52</v>
      </c>
      <c r="Z1033">
        <v>5</v>
      </c>
      <c r="AA1033">
        <v>4.5</v>
      </c>
    </row>
    <row r="1034" spans="1:27" x14ac:dyDescent="0.35">
      <c r="A1034" s="2" t="s">
        <v>2122</v>
      </c>
      <c r="B1034" s="2" t="s">
        <v>120</v>
      </c>
      <c r="C1034" s="2" t="s">
        <v>36</v>
      </c>
      <c r="D1034" t="s">
        <v>2123</v>
      </c>
      <c r="E1034" s="2" t="s">
        <v>27</v>
      </c>
      <c r="F1034" s="2">
        <v>21</v>
      </c>
      <c r="G1034" s="2" t="s">
        <v>57</v>
      </c>
      <c r="H1034">
        <v>51.15</v>
      </c>
      <c r="I1034" s="3">
        <f>IF(ISBLANK(Table1[[#This Row],[Attendance (%)]]),AVERAGE(H1034:H6032),Table1[[#This Row],[Attendance (%)]])</f>
        <v>51.15</v>
      </c>
      <c r="J1034">
        <v>87.09</v>
      </c>
      <c r="K1034">
        <v>50.83</v>
      </c>
      <c r="L1034">
        <v>86.94</v>
      </c>
      <c r="M1034" s="3">
        <f>IF(ISBLANK(Table1[[#This Row],[Assignments_Avg]]),AVERAGE(L1034:L6032),Table1[[#This Row],[Assignments_Avg]])</f>
        <v>86.94</v>
      </c>
      <c r="N1034">
        <v>53.38</v>
      </c>
      <c r="O1034">
        <v>6.62</v>
      </c>
      <c r="P1034">
        <v>77.489999999999995</v>
      </c>
      <c r="Q1034">
        <v>84.57</v>
      </c>
      <c r="R1034" s="2" t="s">
        <v>29</v>
      </c>
      <c r="S1034" s="2" t="str">
        <f>IF(Table1[[#This Row],[Grade]]="F","Fail","Passes")</f>
        <v>Fail</v>
      </c>
      <c r="T1034">
        <v>9.9</v>
      </c>
      <c r="U1034" t="s">
        <v>30</v>
      </c>
      <c r="V1034" t="s">
        <v>31</v>
      </c>
      <c r="X1034" t="str">
        <f>IF(ISBLANK(Table1[[#This Row],[Parent_Education_Level]]),"None",Table1[[#This Row],[Parent_Education_Level]])</f>
        <v>None</v>
      </c>
      <c r="Y1034" t="s">
        <v>48</v>
      </c>
      <c r="Z1034">
        <v>7</v>
      </c>
      <c r="AA1034">
        <v>7.7</v>
      </c>
    </row>
    <row r="1035" spans="1:27" x14ac:dyDescent="0.35">
      <c r="A1035" s="2" t="s">
        <v>2124</v>
      </c>
      <c r="B1035" s="2" t="s">
        <v>97</v>
      </c>
      <c r="C1035" s="2" t="s">
        <v>25</v>
      </c>
      <c r="D1035" t="s">
        <v>2125</v>
      </c>
      <c r="E1035" s="2" t="s">
        <v>38</v>
      </c>
      <c r="F1035" s="2">
        <v>18</v>
      </c>
      <c r="G1035" s="2" t="s">
        <v>28</v>
      </c>
      <c r="H1035">
        <v>98.47</v>
      </c>
      <c r="I1035" s="3">
        <f>IF(ISBLANK(Table1[[#This Row],[Attendance (%)]]),AVERAGE(H1035:H6033),Table1[[#This Row],[Attendance (%)]])</f>
        <v>98.47</v>
      </c>
      <c r="J1035">
        <v>63.08</v>
      </c>
      <c r="K1035">
        <v>42.43</v>
      </c>
      <c r="L1035">
        <v>57.04</v>
      </c>
      <c r="M1035" s="3">
        <f>IF(ISBLANK(Table1[[#This Row],[Assignments_Avg]]),AVERAGE(L1035:L6033),Table1[[#This Row],[Assignments_Avg]])</f>
        <v>57.04</v>
      </c>
      <c r="N1035">
        <v>79.19</v>
      </c>
      <c r="O1035">
        <v>8.39</v>
      </c>
      <c r="P1035">
        <v>99.35</v>
      </c>
      <c r="Q1035">
        <v>77.319999999999993</v>
      </c>
      <c r="R1035" s="2" t="s">
        <v>39</v>
      </c>
      <c r="S1035" s="2" t="str">
        <f>IF(Table1[[#This Row],[Grade]]="F","Fail","Passes")</f>
        <v>Passes</v>
      </c>
      <c r="T1035">
        <v>24.7</v>
      </c>
      <c r="U1035" t="s">
        <v>30</v>
      </c>
      <c r="V1035" t="s">
        <v>30</v>
      </c>
      <c r="W1035" t="s">
        <v>62</v>
      </c>
      <c r="X1035" t="str">
        <f>IF(ISBLANK(Table1[[#This Row],[Parent_Education_Level]]),"None",Table1[[#This Row],[Parent_Education_Level]])</f>
        <v>PhD</v>
      </c>
      <c r="Y1035" t="s">
        <v>52</v>
      </c>
      <c r="Z1035">
        <v>10</v>
      </c>
      <c r="AA1035">
        <v>7.9</v>
      </c>
    </row>
    <row r="1036" spans="1:27" x14ac:dyDescent="0.35">
      <c r="A1036" s="2" t="s">
        <v>2126</v>
      </c>
      <c r="B1036" s="2" t="s">
        <v>120</v>
      </c>
      <c r="C1036" s="2" t="s">
        <v>25</v>
      </c>
      <c r="D1036" t="s">
        <v>2127</v>
      </c>
      <c r="E1036" s="2" t="s">
        <v>27</v>
      </c>
      <c r="F1036" s="2">
        <v>20</v>
      </c>
      <c r="G1036" s="2" t="s">
        <v>28</v>
      </c>
      <c r="H1036">
        <v>90.49</v>
      </c>
      <c r="I1036" s="3">
        <f>IF(ISBLANK(Table1[[#This Row],[Attendance (%)]]),AVERAGE(H1036:H6034),Table1[[#This Row],[Attendance (%)]])</f>
        <v>90.49</v>
      </c>
      <c r="J1036">
        <v>46.43</v>
      </c>
      <c r="K1036">
        <v>75.260000000000005</v>
      </c>
      <c r="L1036">
        <v>67.38</v>
      </c>
      <c r="M1036" s="3">
        <f>IF(ISBLANK(Table1[[#This Row],[Assignments_Avg]]),AVERAGE(L1036:L6034),Table1[[#This Row],[Assignments_Avg]])</f>
        <v>67.38</v>
      </c>
      <c r="N1036">
        <v>73.42</v>
      </c>
      <c r="O1036">
        <v>7.69</v>
      </c>
      <c r="P1036">
        <v>66.31</v>
      </c>
      <c r="Q1036">
        <v>67.89</v>
      </c>
      <c r="R1036" s="2" t="s">
        <v>61</v>
      </c>
      <c r="S1036" s="2" t="str">
        <f>IF(Table1[[#This Row],[Grade]]="F","Fail","Passes")</f>
        <v>Passes</v>
      </c>
      <c r="T1036">
        <v>9.6</v>
      </c>
      <c r="U1036" t="s">
        <v>30</v>
      </c>
      <c r="V1036" t="s">
        <v>31</v>
      </c>
      <c r="W1036" t="s">
        <v>32</v>
      </c>
      <c r="X1036" t="str">
        <f>IF(ISBLANK(Table1[[#This Row],[Parent_Education_Level]]),"None",Table1[[#This Row],[Parent_Education_Level]])</f>
        <v>High School</v>
      </c>
      <c r="Y1036" t="s">
        <v>33</v>
      </c>
      <c r="Z1036">
        <v>5</v>
      </c>
      <c r="AA1036">
        <v>6.9</v>
      </c>
    </row>
    <row r="1037" spans="1:27" x14ac:dyDescent="0.35">
      <c r="A1037" s="2" t="s">
        <v>2128</v>
      </c>
      <c r="B1037" s="2" t="s">
        <v>71</v>
      </c>
      <c r="C1037" s="2" t="s">
        <v>36</v>
      </c>
      <c r="D1037" t="s">
        <v>2129</v>
      </c>
      <c r="E1037" s="2" t="s">
        <v>27</v>
      </c>
      <c r="F1037" s="2">
        <v>23</v>
      </c>
      <c r="G1037" s="2" t="s">
        <v>45</v>
      </c>
      <c r="H1037">
        <v>87.56</v>
      </c>
      <c r="I1037" s="3">
        <f>IF(ISBLANK(Table1[[#This Row],[Attendance (%)]]),AVERAGE(H1037:H6035),Table1[[#This Row],[Attendance (%)]])</f>
        <v>87.56</v>
      </c>
      <c r="J1037">
        <v>85.76</v>
      </c>
      <c r="K1037">
        <v>60.77</v>
      </c>
      <c r="L1037">
        <v>81.93</v>
      </c>
      <c r="M1037" s="3">
        <f>IF(ISBLANK(Table1[[#This Row],[Assignments_Avg]]),AVERAGE(L1037:L6035),Table1[[#This Row],[Assignments_Avg]])</f>
        <v>81.93</v>
      </c>
      <c r="N1037">
        <v>74.53</v>
      </c>
      <c r="O1037">
        <v>6.39</v>
      </c>
      <c r="P1037">
        <v>65.09</v>
      </c>
      <c r="Q1037">
        <v>83.22</v>
      </c>
      <c r="R1037" s="2" t="s">
        <v>39</v>
      </c>
      <c r="S1037" s="2" t="str">
        <f>IF(Table1[[#This Row],[Grade]]="F","Fail","Passes")</f>
        <v>Passes</v>
      </c>
      <c r="T1037">
        <v>10.9</v>
      </c>
      <c r="U1037" t="s">
        <v>30</v>
      </c>
      <c r="V1037" t="s">
        <v>31</v>
      </c>
      <c r="W1037" t="s">
        <v>62</v>
      </c>
      <c r="X1037" t="str">
        <f>IF(ISBLANK(Table1[[#This Row],[Parent_Education_Level]]),"None",Table1[[#This Row],[Parent_Education_Level]])</f>
        <v>PhD</v>
      </c>
      <c r="Y1037" t="s">
        <v>33</v>
      </c>
      <c r="Z1037">
        <v>4</v>
      </c>
      <c r="AA1037">
        <v>6.1</v>
      </c>
    </row>
    <row r="1038" spans="1:27" x14ac:dyDescent="0.35">
      <c r="A1038" s="2" t="s">
        <v>2130</v>
      </c>
      <c r="B1038" s="2" t="s">
        <v>59</v>
      </c>
      <c r="C1038" s="2" t="s">
        <v>43</v>
      </c>
      <c r="D1038" t="s">
        <v>2131</v>
      </c>
      <c r="E1038" s="2" t="s">
        <v>38</v>
      </c>
      <c r="F1038" s="2">
        <v>23</v>
      </c>
      <c r="G1038" s="2" t="s">
        <v>51</v>
      </c>
      <c r="H1038">
        <v>88.02</v>
      </c>
      <c r="I1038" s="3">
        <f>IF(ISBLANK(Table1[[#This Row],[Attendance (%)]]),AVERAGE(H1038:H6036),Table1[[#This Row],[Attendance (%)]])</f>
        <v>88.02</v>
      </c>
      <c r="J1038">
        <v>90.95</v>
      </c>
      <c r="K1038">
        <v>64.34</v>
      </c>
      <c r="L1038">
        <v>74.790000000000006</v>
      </c>
      <c r="M1038" s="3">
        <f>IF(ISBLANK(Table1[[#This Row],[Assignments_Avg]]),AVERAGE(L1038:L6036),Table1[[#This Row],[Assignments_Avg]])</f>
        <v>74.790000000000006</v>
      </c>
      <c r="N1038">
        <v>73</v>
      </c>
      <c r="O1038">
        <v>1.61</v>
      </c>
      <c r="P1038">
        <v>95.17</v>
      </c>
      <c r="Q1038">
        <v>59.6</v>
      </c>
      <c r="R1038" s="2" t="s">
        <v>39</v>
      </c>
      <c r="S1038" s="2" t="str">
        <f>IF(Table1[[#This Row],[Grade]]="F","Fail","Passes")</f>
        <v>Passes</v>
      </c>
      <c r="T1038">
        <v>29.7</v>
      </c>
      <c r="U1038" t="s">
        <v>31</v>
      </c>
      <c r="V1038" t="s">
        <v>30</v>
      </c>
      <c r="W1038" t="s">
        <v>62</v>
      </c>
      <c r="X1038" t="str">
        <f>IF(ISBLANK(Table1[[#This Row],[Parent_Education_Level]]),"None",Table1[[#This Row],[Parent_Education_Level]])</f>
        <v>PhD</v>
      </c>
      <c r="Y1038" t="s">
        <v>48</v>
      </c>
      <c r="Z1038">
        <v>8</v>
      </c>
      <c r="AA1038">
        <v>7</v>
      </c>
    </row>
    <row r="1039" spans="1:27" x14ac:dyDescent="0.35">
      <c r="A1039" s="2" t="s">
        <v>2132</v>
      </c>
      <c r="B1039" s="2" t="s">
        <v>24</v>
      </c>
      <c r="C1039" s="2" t="s">
        <v>55</v>
      </c>
      <c r="D1039" t="s">
        <v>2133</v>
      </c>
      <c r="E1039" s="2" t="s">
        <v>27</v>
      </c>
      <c r="F1039" s="2">
        <v>24</v>
      </c>
      <c r="G1039" s="2" t="s">
        <v>28</v>
      </c>
      <c r="H1039">
        <v>69.45</v>
      </c>
      <c r="I1039" s="3">
        <f>IF(ISBLANK(Table1[[#This Row],[Attendance (%)]]),AVERAGE(H1039:H6037),Table1[[#This Row],[Attendance (%)]])</f>
        <v>69.45</v>
      </c>
      <c r="J1039">
        <v>75.239999999999995</v>
      </c>
      <c r="K1039">
        <v>47.14</v>
      </c>
      <c r="L1039">
        <v>55.75</v>
      </c>
      <c r="M1039" s="3">
        <f>IF(ISBLANK(Table1[[#This Row],[Assignments_Avg]]),AVERAGE(L1039:L6037),Table1[[#This Row],[Assignments_Avg]])</f>
        <v>55.75</v>
      </c>
      <c r="N1039">
        <v>91.87</v>
      </c>
      <c r="O1039">
        <v>9.19</v>
      </c>
      <c r="P1039">
        <v>55.87</v>
      </c>
      <c r="Q1039">
        <v>72.849999999999994</v>
      </c>
      <c r="R1039" s="2" t="s">
        <v>61</v>
      </c>
      <c r="S1039" s="2" t="str">
        <f>IF(Table1[[#This Row],[Grade]]="F","Fail","Passes")</f>
        <v>Passes</v>
      </c>
      <c r="T1039">
        <v>22.6</v>
      </c>
      <c r="U1039" t="s">
        <v>30</v>
      </c>
      <c r="V1039" t="s">
        <v>31</v>
      </c>
      <c r="W1039" t="s">
        <v>47</v>
      </c>
      <c r="X1039" t="str">
        <f>IF(ISBLANK(Table1[[#This Row],[Parent_Education_Level]]),"None",Table1[[#This Row],[Parent_Education_Level]])</f>
        <v>Master's</v>
      </c>
      <c r="Y1039" t="s">
        <v>48</v>
      </c>
      <c r="Z1039">
        <v>6</v>
      </c>
      <c r="AA1039">
        <v>8.5</v>
      </c>
    </row>
    <row r="1040" spans="1:27" x14ac:dyDescent="0.35">
      <c r="A1040" s="2" t="s">
        <v>2134</v>
      </c>
      <c r="B1040" s="2" t="s">
        <v>120</v>
      </c>
      <c r="C1040" s="2" t="s">
        <v>36</v>
      </c>
      <c r="D1040" t="s">
        <v>2135</v>
      </c>
      <c r="E1040" s="2" t="s">
        <v>38</v>
      </c>
      <c r="F1040" s="2">
        <v>22</v>
      </c>
      <c r="G1040" s="2" t="s">
        <v>45</v>
      </c>
      <c r="H1040">
        <v>87.58</v>
      </c>
      <c r="I1040" s="3">
        <f>IF(ISBLANK(Table1[[#This Row],[Attendance (%)]]),AVERAGE(H1040:H6038),Table1[[#This Row],[Attendance (%)]])</f>
        <v>87.58</v>
      </c>
      <c r="J1040">
        <v>49.67</v>
      </c>
      <c r="K1040">
        <v>84.89</v>
      </c>
      <c r="L1040">
        <v>54.37</v>
      </c>
      <c r="M1040" s="3">
        <f>IF(ISBLANK(Table1[[#This Row],[Assignments_Avg]]),AVERAGE(L1040:L6038),Table1[[#This Row],[Assignments_Avg]])</f>
        <v>54.37</v>
      </c>
      <c r="N1040">
        <v>65.92</v>
      </c>
      <c r="O1040">
        <v>3.67</v>
      </c>
      <c r="P1040">
        <v>96.68</v>
      </c>
      <c r="Q1040">
        <v>77.47</v>
      </c>
      <c r="R1040" s="2" t="s">
        <v>39</v>
      </c>
      <c r="S1040" s="2" t="str">
        <f>IF(Table1[[#This Row],[Grade]]="F","Fail","Passes")</f>
        <v>Passes</v>
      </c>
      <c r="T1040">
        <v>14.7</v>
      </c>
      <c r="U1040" t="s">
        <v>30</v>
      </c>
      <c r="V1040" t="s">
        <v>31</v>
      </c>
      <c r="W1040" t="s">
        <v>32</v>
      </c>
      <c r="X1040" t="str">
        <f>IF(ISBLANK(Table1[[#This Row],[Parent_Education_Level]]),"None",Table1[[#This Row],[Parent_Education_Level]])</f>
        <v>High School</v>
      </c>
      <c r="Y1040" t="s">
        <v>33</v>
      </c>
      <c r="Z1040">
        <v>2</v>
      </c>
      <c r="AA1040">
        <v>5.8</v>
      </c>
    </row>
    <row r="1041" spans="1:27" x14ac:dyDescent="0.35">
      <c r="A1041" s="2" t="s">
        <v>2136</v>
      </c>
      <c r="B1041" s="2" t="s">
        <v>54</v>
      </c>
      <c r="C1041" s="2" t="s">
        <v>36</v>
      </c>
      <c r="D1041" t="s">
        <v>2137</v>
      </c>
      <c r="E1041" s="2" t="s">
        <v>38</v>
      </c>
      <c r="F1041" s="2">
        <v>24</v>
      </c>
      <c r="G1041" s="2" t="s">
        <v>57</v>
      </c>
      <c r="H1041">
        <v>69.34</v>
      </c>
      <c r="I1041" s="3">
        <f>IF(ISBLANK(Table1[[#This Row],[Attendance (%)]]),AVERAGE(H1041:H6039),Table1[[#This Row],[Attendance (%)]])</f>
        <v>69.34</v>
      </c>
      <c r="J1041">
        <v>40.909999999999997</v>
      </c>
      <c r="K1041">
        <v>76.09</v>
      </c>
      <c r="L1041">
        <v>89.07</v>
      </c>
      <c r="M1041" s="3">
        <f>IF(ISBLANK(Table1[[#This Row],[Assignments_Avg]]),AVERAGE(L1041:L6039),Table1[[#This Row],[Assignments_Avg]])</f>
        <v>89.07</v>
      </c>
      <c r="N1041">
        <v>73.14</v>
      </c>
      <c r="O1041">
        <v>9.64</v>
      </c>
      <c r="P1041">
        <v>88.97</v>
      </c>
      <c r="Q1041">
        <v>72.930000000000007</v>
      </c>
      <c r="R1041" s="2" t="s">
        <v>46</v>
      </c>
      <c r="S1041" s="2" t="str">
        <f>IF(Table1[[#This Row],[Grade]]="F","Fail","Passes")</f>
        <v>Passes</v>
      </c>
      <c r="T1041">
        <v>23.8</v>
      </c>
      <c r="U1041" t="s">
        <v>31</v>
      </c>
      <c r="V1041" t="s">
        <v>31</v>
      </c>
      <c r="W1041" t="s">
        <v>47</v>
      </c>
      <c r="X1041" t="str">
        <f>IF(ISBLANK(Table1[[#This Row],[Parent_Education_Level]]),"None",Table1[[#This Row],[Parent_Education_Level]])</f>
        <v>Master's</v>
      </c>
      <c r="Y1041" t="s">
        <v>48</v>
      </c>
      <c r="Z1041">
        <v>4</v>
      </c>
      <c r="AA1041">
        <v>5.7</v>
      </c>
    </row>
    <row r="1042" spans="1:27" x14ac:dyDescent="0.35">
      <c r="A1042" s="2" t="s">
        <v>2138</v>
      </c>
      <c r="B1042" s="2" t="s">
        <v>42</v>
      </c>
      <c r="C1042" s="2" t="s">
        <v>36</v>
      </c>
      <c r="D1042" t="s">
        <v>2139</v>
      </c>
      <c r="E1042" s="2" t="s">
        <v>38</v>
      </c>
      <c r="F1042" s="2">
        <v>20</v>
      </c>
      <c r="G1042" s="2" t="s">
        <v>45</v>
      </c>
      <c r="I1042" s="3">
        <f>IF(ISBLANK(Table1[[#This Row],[Attendance (%)]]),AVERAGE(H1042:H6040),Table1[[#This Row],[Attendance (%)]])</f>
        <v>75.3712867647058</v>
      </c>
      <c r="J1042">
        <v>82.05</v>
      </c>
      <c r="K1042">
        <v>61.85</v>
      </c>
      <c r="L1042">
        <v>57.8</v>
      </c>
      <c r="M1042" s="3">
        <f>IF(ISBLANK(Table1[[#This Row],[Assignments_Avg]]),AVERAGE(L1042:L6040),Table1[[#This Row],[Assignments_Avg]])</f>
        <v>57.8</v>
      </c>
      <c r="N1042">
        <v>60.03</v>
      </c>
      <c r="O1042">
        <v>4.0199999999999996</v>
      </c>
      <c r="P1042">
        <v>69.540000000000006</v>
      </c>
      <c r="Q1042">
        <v>69.88</v>
      </c>
      <c r="R1042" s="2" t="s">
        <v>46</v>
      </c>
      <c r="S1042" s="2" t="str">
        <f>IF(Table1[[#This Row],[Grade]]="F","Fail","Passes")</f>
        <v>Passes</v>
      </c>
      <c r="T1042">
        <v>16.7</v>
      </c>
      <c r="U1042" t="s">
        <v>30</v>
      </c>
      <c r="V1042" t="s">
        <v>31</v>
      </c>
      <c r="W1042" t="s">
        <v>62</v>
      </c>
      <c r="X1042" t="str">
        <f>IF(ISBLANK(Table1[[#This Row],[Parent_Education_Level]]),"None",Table1[[#This Row],[Parent_Education_Level]])</f>
        <v>PhD</v>
      </c>
      <c r="Y1042" t="s">
        <v>52</v>
      </c>
      <c r="Z1042">
        <v>3</v>
      </c>
      <c r="AA1042">
        <v>7.1</v>
      </c>
    </row>
    <row r="1043" spans="1:27" x14ac:dyDescent="0.35">
      <c r="A1043" s="2" t="s">
        <v>2140</v>
      </c>
      <c r="B1043" s="2" t="s">
        <v>71</v>
      </c>
      <c r="C1043" s="2" t="s">
        <v>25</v>
      </c>
      <c r="D1043" t="s">
        <v>2141</v>
      </c>
      <c r="E1043" s="2" t="s">
        <v>27</v>
      </c>
      <c r="F1043" s="2">
        <v>23</v>
      </c>
      <c r="G1043" s="2" t="s">
        <v>57</v>
      </c>
      <c r="I1043" s="3">
        <f>IF(ISBLANK(Table1[[#This Row],[Attendance (%)]]),AVERAGE(H1043:H6041),Table1[[#This Row],[Attendance (%)]])</f>
        <v>75.3712867647058</v>
      </c>
      <c r="J1043">
        <v>73.010000000000005</v>
      </c>
      <c r="K1043">
        <v>50.29</v>
      </c>
      <c r="L1043">
        <v>58.6</v>
      </c>
      <c r="M1043" s="3">
        <f>IF(ISBLANK(Table1[[#This Row],[Assignments_Avg]]),AVERAGE(L1043:L6041),Table1[[#This Row],[Assignments_Avg]])</f>
        <v>58.6</v>
      </c>
      <c r="N1043">
        <v>62.59</v>
      </c>
      <c r="O1043">
        <v>1.46</v>
      </c>
      <c r="P1043">
        <v>54.18</v>
      </c>
      <c r="Q1043">
        <v>87.05</v>
      </c>
      <c r="R1043" s="2" t="s">
        <v>46</v>
      </c>
      <c r="S1043" s="2" t="str">
        <f>IF(Table1[[#This Row],[Grade]]="F","Fail","Passes")</f>
        <v>Passes</v>
      </c>
      <c r="T1043">
        <v>10.3</v>
      </c>
      <c r="U1043" t="s">
        <v>31</v>
      </c>
      <c r="V1043" t="s">
        <v>31</v>
      </c>
      <c r="W1043" t="s">
        <v>47</v>
      </c>
      <c r="X1043" t="str">
        <f>IF(ISBLANK(Table1[[#This Row],[Parent_Education_Level]]),"None",Table1[[#This Row],[Parent_Education_Level]])</f>
        <v>Master's</v>
      </c>
      <c r="Y1043" t="s">
        <v>52</v>
      </c>
      <c r="Z1043">
        <v>2</v>
      </c>
      <c r="AA1043">
        <v>7.4</v>
      </c>
    </row>
    <row r="1044" spans="1:27" x14ac:dyDescent="0.35">
      <c r="A1044" s="2" t="s">
        <v>2142</v>
      </c>
      <c r="B1044" s="2" t="s">
        <v>24</v>
      </c>
      <c r="C1044" s="2" t="s">
        <v>94</v>
      </c>
      <c r="D1044" t="s">
        <v>2143</v>
      </c>
      <c r="E1044" s="2" t="s">
        <v>27</v>
      </c>
      <c r="F1044" s="2">
        <v>22</v>
      </c>
      <c r="G1044" s="2" t="s">
        <v>57</v>
      </c>
      <c r="H1044">
        <v>64.62</v>
      </c>
      <c r="I1044" s="3">
        <f>IF(ISBLANK(Table1[[#This Row],[Attendance (%)]]),AVERAGE(H1044:H6042),Table1[[#This Row],[Attendance (%)]])</f>
        <v>64.62</v>
      </c>
      <c r="J1044">
        <v>79.05</v>
      </c>
      <c r="K1044">
        <v>75.61</v>
      </c>
      <c r="L1044">
        <v>91.55</v>
      </c>
      <c r="M1044" s="3">
        <f>IF(ISBLANK(Table1[[#This Row],[Assignments_Avg]]),AVERAGE(L1044:L6042),Table1[[#This Row],[Assignments_Avg]])</f>
        <v>91.55</v>
      </c>
      <c r="N1044">
        <v>83.02</v>
      </c>
      <c r="O1044">
        <v>8.85</v>
      </c>
      <c r="P1044">
        <v>50.96</v>
      </c>
      <c r="Q1044">
        <v>82.81</v>
      </c>
      <c r="R1044" s="2" t="s">
        <v>77</v>
      </c>
      <c r="S1044" s="2" t="str">
        <f>IF(Table1[[#This Row],[Grade]]="F","Fail","Passes")</f>
        <v>Passes</v>
      </c>
      <c r="T1044">
        <v>17.2</v>
      </c>
      <c r="U1044" t="s">
        <v>30</v>
      </c>
      <c r="V1044" t="s">
        <v>31</v>
      </c>
      <c r="W1044" t="s">
        <v>69</v>
      </c>
      <c r="X1044" t="str">
        <f>IF(ISBLANK(Table1[[#This Row],[Parent_Education_Level]]),"None",Table1[[#This Row],[Parent_Education_Level]])</f>
        <v>Bachelor's</v>
      </c>
      <c r="Y1044" t="s">
        <v>33</v>
      </c>
      <c r="Z1044">
        <v>6</v>
      </c>
      <c r="AA1044">
        <v>6.3</v>
      </c>
    </row>
    <row r="1045" spans="1:27" x14ac:dyDescent="0.35">
      <c r="A1045" s="2" t="s">
        <v>2144</v>
      </c>
      <c r="B1045" s="2" t="s">
        <v>120</v>
      </c>
      <c r="C1045" s="2" t="s">
        <v>55</v>
      </c>
      <c r="D1045" t="s">
        <v>2145</v>
      </c>
      <c r="E1045" s="2" t="s">
        <v>27</v>
      </c>
      <c r="F1045" s="2">
        <v>24</v>
      </c>
      <c r="G1045" s="2" t="s">
        <v>57</v>
      </c>
      <c r="H1045">
        <v>77.569999999999993</v>
      </c>
      <c r="I1045" s="3">
        <f>IF(ISBLANK(Table1[[#This Row],[Attendance (%)]]),AVERAGE(H1045:H6043),Table1[[#This Row],[Attendance (%)]])</f>
        <v>77.569999999999993</v>
      </c>
      <c r="J1045">
        <v>88.79</v>
      </c>
      <c r="K1045">
        <v>86.72</v>
      </c>
      <c r="L1045">
        <v>80.61</v>
      </c>
      <c r="M1045" s="3">
        <f>IF(ISBLANK(Table1[[#This Row],[Assignments_Avg]]),AVERAGE(L1045:L6043),Table1[[#This Row],[Assignments_Avg]])</f>
        <v>80.61</v>
      </c>
      <c r="N1045">
        <v>55.85</v>
      </c>
      <c r="O1045">
        <v>7.95</v>
      </c>
      <c r="P1045">
        <v>68.790000000000006</v>
      </c>
      <c r="Q1045">
        <v>81.97</v>
      </c>
      <c r="R1045" s="2" t="s">
        <v>61</v>
      </c>
      <c r="S1045" s="2" t="str">
        <f>IF(Table1[[#This Row],[Grade]]="F","Fail","Passes")</f>
        <v>Passes</v>
      </c>
      <c r="T1045">
        <v>24.3</v>
      </c>
      <c r="U1045" t="s">
        <v>31</v>
      </c>
      <c r="V1045" t="s">
        <v>31</v>
      </c>
      <c r="W1045" t="s">
        <v>62</v>
      </c>
      <c r="X1045" t="str">
        <f>IF(ISBLANK(Table1[[#This Row],[Parent_Education_Level]]),"None",Table1[[#This Row],[Parent_Education_Level]])</f>
        <v>PhD</v>
      </c>
      <c r="Y1045" t="s">
        <v>48</v>
      </c>
      <c r="Z1045">
        <v>10</v>
      </c>
      <c r="AA1045">
        <v>8.3000000000000007</v>
      </c>
    </row>
    <row r="1046" spans="1:27" x14ac:dyDescent="0.35">
      <c r="A1046" s="2" t="s">
        <v>2146</v>
      </c>
      <c r="B1046" s="2" t="s">
        <v>97</v>
      </c>
      <c r="C1046" s="2" t="s">
        <v>43</v>
      </c>
      <c r="D1046" t="s">
        <v>2147</v>
      </c>
      <c r="E1046" s="2" t="s">
        <v>38</v>
      </c>
      <c r="F1046" s="2">
        <v>22</v>
      </c>
      <c r="G1046" s="2" t="s">
        <v>28</v>
      </c>
      <c r="H1046">
        <v>65.959999999999994</v>
      </c>
      <c r="I1046" s="3">
        <f>IF(ISBLANK(Table1[[#This Row],[Attendance (%)]]),AVERAGE(H1046:H6044),Table1[[#This Row],[Attendance (%)]])</f>
        <v>65.959999999999994</v>
      </c>
      <c r="J1046">
        <v>66.05</v>
      </c>
      <c r="K1046">
        <v>58.74</v>
      </c>
      <c r="L1046">
        <v>80.239999999999995</v>
      </c>
      <c r="M1046" s="3">
        <f>IF(ISBLANK(Table1[[#This Row],[Assignments_Avg]]),AVERAGE(L1046:L6044),Table1[[#This Row],[Assignments_Avg]])</f>
        <v>80.239999999999995</v>
      </c>
      <c r="N1046">
        <v>59.39</v>
      </c>
      <c r="O1046">
        <v>7.86</v>
      </c>
      <c r="P1046">
        <v>85.27</v>
      </c>
      <c r="Q1046">
        <v>94.59</v>
      </c>
      <c r="R1046" s="2" t="s">
        <v>61</v>
      </c>
      <c r="S1046" s="2" t="str">
        <f>IF(Table1[[#This Row],[Grade]]="F","Fail","Passes")</f>
        <v>Passes</v>
      </c>
      <c r="T1046">
        <v>9.5</v>
      </c>
      <c r="U1046" t="s">
        <v>31</v>
      </c>
      <c r="V1046" t="s">
        <v>31</v>
      </c>
      <c r="W1046" t="s">
        <v>69</v>
      </c>
      <c r="X1046" t="str">
        <f>IF(ISBLANK(Table1[[#This Row],[Parent_Education_Level]]),"None",Table1[[#This Row],[Parent_Education_Level]])</f>
        <v>Bachelor's</v>
      </c>
      <c r="Y1046" t="s">
        <v>33</v>
      </c>
      <c r="Z1046">
        <v>1</v>
      </c>
      <c r="AA1046">
        <v>5.8</v>
      </c>
    </row>
    <row r="1047" spans="1:27" x14ac:dyDescent="0.35">
      <c r="A1047" s="2" t="s">
        <v>2148</v>
      </c>
      <c r="B1047" s="2" t="s">
        <v>54</v>
      </c>
      <c r="C1047" s="2" t="s">
        <v>43</v>
      </c>
      <c r="D1047" t="s">
        <v>2149</v>
      </c>
      <c r="E1047" s="2" t="s">
        <v>38</v>
      </c>
      <c r="F1047" s="2">
        <v>21</v>
      </c>
      <c r="G1047" s="2" t="s">
        <v>57</v>
      </c>
      <c r="H1047">
        <v>71.209999999999994</v>
      </c>
      <c r="I1047" s="3">
        <f>IF(ISBLANK(Table1[[#This Row],[Attendance (%)]]),AVERAGE(H1047:H6045),Table1[[#This Row],[Attendance (%)]])</f>
        <v>71.209999999999994</v>
      </c>
      <c r="J1047">
        <v>47.47</v>
      </c>
      <c r="K1047">
        <v>41.55</v>
      </c>
      <c r="L1047">
        <v>73.97</v>
      </c>
      <c r="M1047" s="3">
        <f>IF(ISBLANK(Table1[[#This Row],[Assignments_Avg]]),AVERAGE(L1047:L6045),Table1[[#This Row],[Assignments_Avg]])</f>
        <v>73.97</v>
      </c>
      <c r="N1047">
        <v>76.400000000000006</v>
      </c>
      <c r="O1047">
        <v>0.89</v>
      </c>
      <c r="P1047">
        <v>74.38</v>
      </c>
      <c r="Q1047">
        <v>99.68</v>
      </c>
      <c r="R1047" s="2" t="s">
        <v>77</v>
      </c>
      <c r="S1047" s="2" t="str">
        <f>IF(Table1[[#This Row],[Grade]]="F","Fail","Passes")</f>
        <v>Passes</v>
      </c>
      <c r="T1047">
        <v>17.100000000000001</v>
      </c>
      <c r="U1047" t="s">
        <v>30</v>
      </c>
      <c r="V1047" t="s">
        <v>31</v>
      </c>
      <c r="X1047" t="str">
        <f>IF(ISBLANK(Table1[[#This Row],[Parent_Education_Level]]),"None",Table1[[#This Row],[Parent_Education_Level]])</f>
        <v>None</v>
      </c>
      <c r="Y1047" t="s">
        <v>48</v>
      </c>
      <c r="Z1047">
        <v>10</v>
      </c>
      <c r="AA1047">
        <v>7.2</v>
      </c>
    </row>
    <row r="1048" spans="1:27" x14ac:dyDescent="0.35">
      <c r="A1048" s="2" t="s">
        <v>2150</v>
      </c>
      <c r="B1048" s="2" t="s">
        <v>54</v>
      </c>
      <c r="C1048" s="2" t="s">
        <v>94</v>
      </c>
      <c r="D1048" t="s">
        <v>2151</v>
      </c>
      <c r="E1048" s="2" t="s">
        <v>38</v>
      </c>
      <c r="F1048" s="2">
        <v>19</v>
      </c>
      <c r="G1048" s="2" t="s">
        <v>51</v>
      </c>
      <c r="H1048">
        <v>74.62</v>
      </c>
      <c r="I1048" s="3">
        <f>IF(ISBLANK(Table1[[#This Row],[Attendance (%)]]),AVERAGE(H1048:H6046),Table1[[#This Row],[Attendance (%)]])</f>
        <v>74.62</v>
      </c>
      <c r="J1048">
        <v>96.4</v>
      </c>
      <c r="K1048">
        <v>52.86</v>
      </c>
      <c r="M1048" s="3">
        <f>IF(ISBLANK(Table1[[#This Row],[Assignments_Avg]]),AVERAGE(L1048:L6046),Table1[[#This Row],[Assignments_Avg]])</f>
        <v>74.854501133786783</v>
      </c>
      <c r="N1048">
        <v>52.19</v>
      </c>
      <c r="O1048">
        <v>8.7899999999999991</v>
      </c>
      <c r="P1048">
        <v>86.93</v>
      </c>
      <c r="Q1048">
        <v>78.36</v>
      </c>
      <c r="R1048" s="2" t="s">
        <v>61</v>
      </c>
      <c r="S1048" s="2" t="str">
        <f>IF(Table1[[#This Row],[Grade]]="F","Fail","Passes")</f>
        <v>Passes</v>
      </c>
      <c r="T1048">
        <v>8</v>
      </c>
      <c r="U1048" t="s">
        <v>30</v>
      </c>
      <c r="V1048" t="s">
        <v>30</v>
      </c>
      <c r="W1048" t="s">
        <v>69</v>
      </c>
      <c r="X1048" t="str">
        <f>IF(ISBLANK(Table1[[#This Row],[Parent_Education_Level]]),"None",Table1[[#This Row],[Parent_Education_Level]])</f>
        <v>Bachelor's</v>
      </c>
      <c r="Y1048" t="s">
        <v>52</v>
      </c>
      <c r="Z1048">
        <v>4</v>
      </c>
      <c r="AA1048">
        <v>7.3</v>
      </c>
    </row>
    <row r="1049" spans="1:27" x14ac:dyDescent="0.35">
      <c r="A1049" s="2" t="s">
        <v>2152</v>
      </c>
      <c r="B1049" s="2" t="s">
        <v>120</v>
      </c>
      <c r="C1049" s="2" t="s">
        <v>36</v>
      </c>
      <c r="D1049" t="s">
        <v>2153</v>
      </c>
      <c r="E1049" s="2" t="s">
        <v>27</v>
      </c>
      <c r="F1049" s="2">
        <v>21</v>
      </c>
      <c r="G1049" s="2" t="s">
        <v>57</v>
      </c>
      <c r="H1049">
        <v>92.82</v>
      </c>
      <c r="I1049" s="3">
        <f>IF(ISBLANK(Table1[[#This Row],[Attendance (%)]]),AVERAGE(H1049:H6047),Table1[[#This Row],[Attendance (%)]])</f>
        <v>92.82</v>
      </c>
      <c r="J1049">
        <v>72.72</v>
      </c>
      <c r="K1049">
        <v>80.94</v>
      </c>
      <c r="L1049">
        <v>80.09</v>
      </c>
      <c r="M1049" s="3">
        <f>IF(ISBLANK(Table1[[#This Row],[Assignments_Avg]]),AVERAGE(L1049:L6047),Table1[[#This Row],[Assignments_Avg]])</f>
        <v>80.09</v>
      </c>
      <c r="N1049">
        <v>56.35</v>
      </c>
      <c r="O1049">
        <v>5.96</v>
      </c>
      <c r="P1049">
        <v>83.53</v>
      </c>
      <c r="Q1049">
        <v>67.41</v>
      </c>
      <c r="R1049" s="2" t="s">
        <v>39</v>
      </c>
      <c r="S1049" s="2" t="str">
        <f>IF(Table1[[#This Row],[Grade]]="F","Fail","Passes")</f>
        <v>Passes</v>
      </c>
      <c r="T1049">
        <v>26.1</v>
      </c>
      <c r="U1049" t="s">
        <v>31</v>
      </c>
      <c r="V1049" t="s">
        <v>31</v>
      </c>
      <c r="X1049" t="str">
        <f>IF(ISBLANK(Table1[[#This Row],[Parent_Education_Level]]),"None",Table1[[#This Row],[Parent_Education_Level]])</f>
        <v>None</v>
      </c>
      <c r="Y1049" t="s">
        <v>33</v>
      </c>
      <c r="Z1049">
        <v>8</v>
      </c>
      <c r="AA1049">
        <v>5.5</v>
      </c>
    </row>
    <row r="1050" spans="1:27" x14ac:dyDescent="0.35">
      <c r="A1050" s="2" t="s">
        <v>2154</v>
      </c>
      <c r="B1050" s="2" t="s">
        <v>42</v>
      </c>
      <c r="C1050" s="2" t="s">
        <v>55</v>
      </c>
      <c r="D1050" t="s">
        <v>2155</v>
      </c>
      <c r="E1050" s="2" t="s">
        <v>38</v>
      </c>
      <c r="F1050" s="2">
        <v>18</v>
      </c>
      <c r="G1050" s="2" t="s">
        <v>51</v>
      </c>
      <c r="H1050">
        <v>76.16</v>
      </c>
      <c r="I1050" s="3">
        <f>IF(ISBLANK(Table1[[#This Row],[Attendance (%)]]),AVERAGE(H1050:H6048),Table1[[#This Row],[Attendance (%)]])</f>
        <v>76.16</v>
      </c>
      <c r="J1050">
        <v>76.92</v>
      </c>
      <c r="K1050">
        <v>99.35</v>
      </c>
      <c r="L1050">
        <v>98.39</v>
      </c>
      <c r="M1050" s="3">
        <f>IF(ISBLANK(Table1[[#This Row],[Assignments_Avg]]),AVERAGE(L1050:L6048),Table1[[#This Row],[Assignments_Avg]])</f>
        <v>98.39</v>
      </c>
      <c r="N1050">
        <v>93.17</v>
      </c>
      <c r="O1050">
        <v>4.7</v>
      </c>
      <c r="P1050">
        <v>78.650000000000006</v>
      </c>
      <c r="Q1050">
        <v>88.94</v>
      </c>
      <c r="R1050" s="2" t="s">
        <v>29</v>
      </c>
      <c r="S1050" s="2" t="str">
        <f>IF(Table1[[#This Row],[Grade]]="F","Fail","Passes")</f>
        <v>Fail</v>
      </c>
      <c r="T1050">
        <v>25.5</v>
      </c>
      <c r="U1050" t="s">
        <v>30</v>
      </c>
      <c r="V1050" t="s">
        <v>31</v>
      </c>
      <c r="W1050" t="s">
        <v>62</v>
      </c>
      <c r="X1050" t="str">
        <f>IF(ISBLANK(Table1[[#This Row],[Parent_Education_Level]]),"None",Table1[[#This Row],[Parent_Education_Level]])</f>
        <v>PhD</v>
      </c>
      <c r="Y1050" t="s">
        <v>48</v>
      </c>
      <c r="Z1050">
        <v>5</v>
      </c>
      <c r="AA1050">
        <v>4.0999999999999996</v>
      </c>
    </row>
    <row r="1051" spans="1:27" x14ac:dyDescent="0.35">
      <c r="A1051" s="2" t="s">
        <v>2156</v>
      </c>
      <c r="B1051" s="2" t="s">
        <v>120</v>
      </c>
      <c r="C1051" s="2" t="s">
        <v>43</v>
      </c>
      <c r="D1051" t="s">
        <v>2157</v>
      </c>
      <c r="E1051" s="2" t="s">
        <v>38</v>
      </c>
      <c r="F1051" s="2">
        <v>23</v>
      </c>
      <c r="G1051" s="2" t="s">
        <v>45</v>
      </c>
      <c r="H1051">
        <v>68.12</v>
      </c>
      <c r="I1051" s="3">
        <f>IF(ISBLANK(Table1[[#This Row],[Attendance (%)]]),AVERAGE(H1051:H6049),Table1[[#This Row],[Attendance (%)]])</f>
        <v>68.12</v>
      </c>
      <c r="J1051">
        <v>96</v>
      </c>
      <c r="K1051">
        <v>40.799999999999997</v>
      </c>
      <c r="L1051">
        <v>61.15</v>
      </c>
      <c r="M1051" s="3">
        <f>IF(ISBLANK(Table1[[#This Row],[Assignments_Avg]]),AVERAGE(L1051:L6049),Table1[[#This Row],[Assignments_Avg]])</f>
        <v>61.15</v>
      </c>
      <c r="N1051">
        <v>92.31</v>
      </c>
      <c r="O1051">
        <v>9.1300000000000008</v>
      </c>
      <c r="P1051">
        <v>98.37</v>
      </c>
      <c r="Q1051">
        <v>57.1</v>
      </c>
      <c r="R1051" s="2" t="s">
        <v>61</v>
      </c>
      <c r="S1051" s="2" t="str">
        <f>IF(Table1[[#This Row],[Grade]]="F","Fail","Passes")</f>
        <v>Passes</v>
      </c>
      <c r="T1051">
        <v>21.8</v>
      </c>
      <c r="U1051" t="s">
        <v>31</v>
      </c>
      <c r="V1051" t="s">
        <v>31</v>
      </c>
      <c r="W1051" t="s">
        <v>69</v>
      </c>
      <c r="X1051" t="str">
        <f>IF(ISBLANK(Table1[[#This Row],[Parent_Education_Level]]),"None",Table1[[#This Row],[Parent_Education_Level]])</f>
        <v>Bachelor's</v>
      </c>
      <c r="Y1051" t="s">
        <v>33</v>
      </c>
      <c r="Z1051">
        <v>3</v>
      </c>
      <c r="AA1051">
        <v>8.1</v>
      </c>
    </row>
    <row r="1052" spans="1:27" x14ac:dyDescent="0.35">
      <c r="A1052" s="2" t="s">
        <v>2158</v>
      </c>
      <c r="B1052" s="2" t="s">
        <v>71</v>
      </c>
      <c r="C1052" s="2" t="s">
        <v>79</v>
      </c>
      <c r="D1052" t="s">
        <v>2159</v>
      </c>
      <c r="E1052" s="2" t="s">
        <v>27</v>
      </c>
      <c r="F1052" s="2">
        <v>22</v>
      </c>
      <c r="G1052" s="2" t="s">
        <v>57</v>
      </c>
      <c r="H1052">
        <v>62.39</v>
      </c>
      <c r="I1052" s="3">
        <f>IF(ISBLANK(Table1[[#This Row],[Attendance (%)]]),AVERAGE(H1052:H6050),Table1[[#This Row],[Attendance (%)]])</f>
        <v>62.39</v>
      </c>
      <c r="J1052">
        <v>95.9</v>
      </c>
      <c r="K1052">
        <v>58.37</v>
      </c>
      <c r="L1052">
        <v>60.73</v>
      </c>
      <c r="M1052" s="3">
        <f>IF(ISBLANK(Table1[[#This Row],[Assignments_Avg]]),AVERAGE(L1052:L6050),Table1[[#This Row],[Assignments_Avg]])</f>
        <v>60.73</v>
      </c>
      <c r="N1052">
        <v>67.39</v>
      </c>
      <c r="O1052">
        <v>6.66</v>
      </c>
      <c r="P1052">
        <v>86.42</v>
      </c>
      <c r="Q1052">
        <v>75.650000000000006</v>
      </c>
      <c r="R1052" s="2" t="s">
        <v>29</v>
      </c>
      <c r="S1052" s="2" t="str">
        <f>IF(Table1[[#This Row],[Grade]]="F","Fail","Passes")</f>
        <v>Fail</v>
      </c>
      <c r="T1052">
        <v>28</v>
      </c>
      <c r="U1052" t="s">
        <v>30</v>
      </c>
      <c r="V1052" t="s">
        <v>31</v>
      </c>
      <c r="W1052" t="s">
        <v>32</v>
      </c>
      <c r="X1052" t="str">
        <f>IF(ISBLANK(Table1[[#This Row],[Parent_Education_Level]]),"None",Table1[[#This Row],[Parent_Education_Level]])</f>
        <v>High School</v>
      </c>
      <c r="Y1052" t="s">
        <v>48</v>
      </c>
      <c r="Z1052">
        <v>2</v>
      </c>
      <c r="AA1052">
        <v>6.4</v>
      </c>
    </row>
    <row r="1053" spans="1:27" x14ac:dyDescent="0.35">
      <c r="A1053" s="2" t="s">
        <v>2160</v>
      </c>
      <c r="B1053" s="2" t="s">
        <v>120</v>
      </c>
      <c r="C1053" s="2" t="s">
        <v>43</v>
      </c>
      <c r="D1053" t="s">
        <v>2161</v>
      </c>
      <c r="E1053" s="2" t="s">
        <v>27</v>
      </c>
      <c r="F1053" s="2">
        <v>24</v>
      </c>
      <c r="G1053" s="2" t="s">
        <v>57</v>
      </c>
      <c r="H1053">
        <v>70.430000000000007</v>
      </c>
      <c r="I1053" s="3">
        <f>IF(ISBLANK(Table1[[#This Row],[Attendance (%)]]),AVERAGE(H1053:H6051),Table1[[#This Row],[Attendance (%)]])</f>
        <v>70.430000000000007</v>
      </c>
      <c r="J1053">
        <v>74.33</v>
      </c>
      <c r="K1053">
        <v>43.72</v>
      </c>
      <c r="L1053">
        <v>52.86</v>
      </c>
      <c r="M1053" s="3">
        <f>IF(ISBLANK(Table1[[#This Row],[Assignments_Avg]]),AVERAGE(L1053:L6051),Table1[[#This Row],[Assignments_Avg]])</f>
        <v>52.86</v>
      </c>
      <c r="N1053">
        <v>67.400000000000006</v>
      </c>
      <c r="O1053">
        <v>1.33</v>
      </c>
      <c r="P1053">
        <v>95.73</v>
      </c>
      <c r="Q1053">
        <v>76.23</v>
      </c>
      <c r="R1053" s="2" t="s">
        <v>46</v>
      </c>
      <c r="S1053" s="2" t="str">
        <f>IF(Table1[[#This Row],[Grade]]="F","Fail","Passes")</f>
        <v>Passes</v>
      </c>
      <c r="T1053">
        <v>15</v>
      </c>
      <c r="U1053" t="s">
        <v>30</v>
      </c>
      <c r="V1053" t="s">
        <v>30</v>
      </c>
      <c r="W1053" t="s">
        <v>69</v>
      </c>
      <c r="X1053" t="str">
        <f>IF(ISBLANK(Table1[[#This Row],[Parent_Education_Level]]),"None",Table1[[#This Row],[Parent_Education_Level]])</f>
        <v>Bachelor's</v>
      </c>
      <c r="Y1053" t="s">
        <v>48</v>
      </c>
      <c r="Z1053">
        <v>6</v>
      </c>
      <c r="AA1053">
        <v>4.5</v>
      </c>
    </row>
    <row r="1054" spans="1:27" x14ac:dyDescent="0.35">
      <c r="A1054" s="2" t="s">
        <v>2162</v>
      </c>
      <c r="B1054" s="2" t="s">
        <v>54</v>
      </c>
      <c r="C1054" s="2" t="s">
        <v>36</v>
      </c>
      <c r="D1054" t="s">
        <v>2163</v>
      </c>
      <c r="E1054" s="2" t="s">
        <v>27</v>
      </c>
      <c r="F1054" s="2">
        <v>19</v>
      </c>
      <c r="G1054" s="2" t="s">
        <v>45</v>
      </c>
      <c r="H1054">
        <v>75.790000000000006</v>
      </c>
      <c r="I1054" s="3">
        <f>IF(ISBLANK(Table1[[#This Row],[Attendance (%)]]),AVERAGE(H1054:H6052),Table1[[#This Row],[Attendance (%)]])</f>
        <v>75.790000000000006</v>
      </c>
      <c r="J1054">
        <v>57.86</v>
      </c>
      <c r="K1054">
        <v>58.98</v>
      </c>
      <c r="L1054">
        <v>82.91</v>
      </c>
      <c r="M1054" s="3">
        <f>IF(ISBLANK(Table1[[#This Row],[Assignments_Avg]]),AVERAGE(L1054:L6052),Table1[[#This Row],[Assignments_Avg]])</f>
        <v>82.91</v>
      </c>
      <c r="N1054">
        <v>96.83</v>
      </c>
      <c r="O1054">
        <v>5.2</v>
      </c>
      <c r="P1054">
        <v>62.11</v>
      </c>
      <c r="Q1054">
        <v>99.17</v>
      </c>
      <c r="R1054" s="2" t="s">
        <v>39</v>
      </c>
      <c r="S1054" s="2" t="str">
        <f>IF(Table1[[#This Row],[Grade]]="F","Fail","Passes")</f>
        <v>Passes</v>
      </c>
      <c r="T1054">
        <v>8.3000000000000007</v>
      </c>
      <c r="U1054" t="s">
        <v>31</v>
      </c>
      <c r="V1054" t="s">
        <v>31</v>
      </c>
      <c r="W1054" t="s">
        <v>62</v>
      </c>
      <c r="X1054" t="str">
        <f>IF(ISBLANK(Table1[[#This Row],[Parent_Education_Level]]),"None",Table1[[#This Row],[Parent_Education_Level]])</f>
        <v>PhD</v>
      </c>
      <c r="Y1054" t="s">
        <v>48</v>
      </c>
      <c r="Z1054">
        <v>4</v>
      </c>
      <c r="AA1054">
        <v>8.8000000000000007</v>
      </c>
    </row>
    <row r="1055" spans="1:27" x14ac:dyDescent="0.35">
      <c r="A1055" s="2" t="s">
        <v>2164</v>
      </c>
      <c r="B1055" s="2" t="s">
        <v>24</v>
      </c>
      <c r="C1055" s="2" t="s">
        <v>79</v>
      </c>
      <c r="D1055" t="s">
        <v>2165</v>
      </c>
      <c r="E1055" s="2" t="s">
        <v>38</v>
      </c>
      <c r="F1055" s="2">
        <v>24</v>
      </c>
      <c r="G1055" s="2" t="s">
        <v>28</v>
      </c>
      <c r="H1055">
        <v>87.31</v>
      </c>
      <c r="I1055" s="3">
        <f>IF(ISBLANK(Table1[[#This Row],[Attendance (%)]]),AVERAGE(H1055:H6053),Table1[[#This Row],[Attendance (%)]])</f>
        <v>87.31</v>
      </c>
      <c r="J1055">
        <v>99.83</v>
      </c>
      <c r="K1055">
        <v>64.349999999999994</v>
      </c>
      <c r="L1055">
        <v>77.45</v>
      </c>
      <c r="M1055" s="3">
        <f>IF(ISBLANK(Table1[[#This Row],[Assignments_Avg]]),AVERAGE(L1055:L6053),Table1[[#This Row],[Assignments_Avg]])</f>
        <v>77.45</v>
      </c>
      <c r="N1055">
        <v>51.29</v>
      </c>
      <c r="O1055">
        <v>6.37</v>
      </c>
      <c r="P1055">
        <v>85.68</v>
      </c>
      <c r="Q1055">
        <v>99.55</v>
      </c>
      <c r="R1055" s="2" t="s">
        <v>39</v>
      </c>
      <c r="S1055" s="2" t="str">
        <f>IF(Table1[[#This Row],[Grade]]="F","Fail","Passes")</f>
        <v>Passes</v>
      </c>
      <c r="T1055">
        <v>29.4</v>
      </c>
      <c r="U1055" t="s">
        <v>31</v>
      </c>
      <c r="V1055" t="s">
        <v>31</v>
      </c>
      <c r="W1055" t="s">
        <v>32</v>
      </c>
      <c r="X1055" t="str">
        <f>IF(ISBLANK(Table1[[#This Row],[Parent_Education_Level]]),"None",Table1[[#This Row],[Parent_Education_Level]])</f>
        <v>High School</v>
      </c>
      <c r="Y1055" t="s">
        <v>52</v>
      </c>
      <c r="Z1055">
        <v>7</v>
      </c>
      <c r="AA1055">
        <v>5.5</v>
      </c>
    </row>
    <row r="1056" spans="1:27" x14ac:dyDescent="0.35">
      <c r="A1056" s="2" t="s">
        <v>2166</v>
      </c>
      <c r="B1056" s="2" t="s">
        <v>120</v>
      </c>
      <c r="C1056" s="2" t="s">
        <v>94</v>
      </c>
      <c r="D1056" t="s">
        <v>2167</v>
      </c>
      <c r="E1056" s="2" t="s">
        <v>38</v>
      </c>
      <c r="F1056" s="2">
        <v>23</v>
      </c>
      <c r="G1056" s="2" t="s">
        <v>28</v>
      </c>
      <c r="H1056">
        <v>56.05</v>
      </c>
      <c r="I1056" s="3">
        <f>IF(ISBLANK(Table1[[#This Row],[Attendance (%)]]),AVERAGE(H1056:H6054),Table1[[#This Row],[Attendance (%)]])</f>
        <v>56.05</v>
      </c>
      <c r="J1056">
        <v>80.849999999999994</v>
      </c>
      <c r="K1056">
        <v>95.25</v>
      </c>
      <c r="L1056">
        <v>55.56</v>
      </c>
      <c r="M1056" s="3">
        <f>IF(ISBLANK(Table1[[#This Row],[Assignments_Avg]]),AVERAGE(L1056:L6054),Table1[[#This Row],[Assignments_Avg]])</f>
        <v>55.56</v>
      </c>
      <c r="N1056">
        <v>79.010000000000005</v>
      </c>
      <c r="O1056">
        <v>8.99</v>
      </c>
      <c r="P1056">
        <v>79.89</v>
      </c>
      <c r="Q1056">
        <v>89.96</v>
      </c>
      <c r="R1056" s="2" t="s">
        <v>46</v>
      </c>
      <c r="S1056" s="2" t="str">
        <f>IF(Table1[[#This Row],[Grade]]="F","Fail","Passes")</f>
        <v>Passes</v>
      </c>
      <c r="T1056">
        <v>17.8</v>
      </c>
      <c r="U1056" t="s">
        <v>30</v>
      </c>
      <c r="V1056" t="s">
        <v>31</v>
      </c>
      <c r="X1056" t="str">
        <f>IF(ISBLANK(Table1[[#This Row],[Parent_Education_Level]]),"None",Table1[[#This Row],[Parent_Education_Level]])</f>
        <v>None</v>
      </c>
      <c r="Y1056" t="s">
        <v>33</v>
      </c>
      <c r="Z1056">
        <v>8</v>
      </c>
      <c r="AA1056">
        <v>6.4</v>
      </c>
    </row>
    <row r="1057" spans="1:27" x14ac:dyDescent="0.35">
      <c r="A1057" s="2" t="s">
        <v>2168</v>
      </c>
      <c r="B1057" s="2" t="s">
        <v>42</v>
      </c>
      <c r="C1057" s="2" t="s">
        <v>55</v>
      </c>
      <c r="D1057" t="s">
        <v>2169</v>
      </c>
      <c r="E1057" s="2" t="s">
        <v>38</v>
      </c>
      <c r="F1057" s="2">
        <v>22</v>
      </c>
      <c r="G1057" s="2" t="s">
        <v>57</v>
      </c>
      <c r="H1057">
        <v>61.08</v>
      </c>
      <c r="I1057" s="3">
        <f>IF(ISBLANK(Table1[[#This Row],[Attendance (%)]]),AVERAGE(H1057:H6055),Table1[[#This Row],[Attendance (%)]])</f>
        <v>61.08</v>
      </c>
      <c r="J1057">
        <v>64.510000000000005</v>
      </c>
      <c r="K1057">
        <v>44.83</v>
      </c>
      <c r="L1057">
        <v>68.23</v>
      </c>
      <c r="M1057" s="3">
        <f>IF(ISBLANK(Table1[[#This Row],[Assignments_Avg]]),AVERAGE(L1057:L6055),Table1[[#This Row],[Assignments_Avg]])</f>
        <v>68.23</v>
      </c>
      <c r="N1057">
        <v>79.87</v>
      </c>
      <c r="O1057">
        <v>2.8</v>
      </c>
      <c r="P1057">
        <v>96.21</v>
      </c>
      <c r="Q1057">
        <v>73.650000000000006</v>
      </c>
      <c r="R1057" s="2" t="s">
        <v>46</v>
      </c>
      <c r="S1057" s="2" t="str">
        <f>IF(Table1[[#This Row],[Grade]]="F","Fail","Passes")</f>
        <v>Passes</v>
      </c>
      <c r="T1057">
        <v>16.899999999999999</v>
      </c>
      <c r="U1057" t="s">
        <v>30</v>
      </c>
      <c r="V1057" t="s">
        <v>31</v>
      </c>
      <c r="W1057" t="s">
        <v>32</v>
      </c>
      <c r="X1057" t="str">
        <f>IF(ISBLANK(Table1[[#This Row],[Parent_Education_Level]]),"None",Table1[[#This Row],[Parent_Education_Level]])</f>
        <v>High School</v>
      </c>
      <c r="Y1057" t="s">
        <v>48</v>
      </c>
      <c r="Z1057">
        <v>9</v>
      </c>
      <c r="AA1057">
        <v>6.4</v>
      </c>
    </row>
    <row r="1058" spans="1:27" x14ac:dyDescent="0.35">
      <c r="A1058" s="2" t="s">
        <v>2170</v>
      </c>
      <c r="B1058" s="2" t="s">
        <v>59</v>
      </c>
      <c r="C1058" s="2" t="s">
        <v>94</v>
      </c>
      <c r="D1058" t="s">
        <v>2171</v>
      </c>
      <c r="E1058" s="2" t="s">
        <v>27</v>
      </c>
      <c r="F1058" s="2">
        <v>22</v>
      </c>
      <c r="G1058" s="2" t="s">
        <v>28</v>
      </c>
      <c r="H1058">
        <v>68.98</v>
      </c>
      <c r="I1058" s="3">
        <f>IF(ISBLANK(Table1[[#This Row],[Attendance (%)]]),AVERAGE(H1058:H6056),Table1[[#This Row],[Attendance (%)]])</f>
        <v>68.98</v>
      </c>
      <c r="J1058">
        <v>73.59</v>
      </c>
      <c r="K1058">
        <v>86.63</v>
      </c>
      <c r="L1058">
        <v>58.93</v>
      </c>
      <c r="M1058" s="3">
        <f>IF(ISBLANK(Table1[[#This Row],[Assignments_Avg]]),AVERAGE(L1058:L6056),Table1[[#This Row],[Assignments_Avg]])</f>
        <v>58.93</v>
      </c>
      <c r="N1058">
        <v>89.39</v>
      </c>
      <c r="O1058">
        <v>7.94</v>
      </c>
      <c r="P1058">
        <v>75.52</v>
      </c>
      <c r="Q1058">
        <v>77.36</v>
      </c>
      <c r="R1058" s="2" t="s">
        <v>39</v>
      </c>
      <c r="S1058" s="2" t="str">
        <f>IF(Table1[[#This Row],[Grade]]="F","Fail","Passes")</f>
        <v>Passes</v>
      </c>
      <c r="T1058">
        <v>6.6</v>
      </c>
      <c r="U1058" t="s">
        <v>30</v>
      </c>
      <c r="V1058" t="s">
        <v>31</v>
      </c>
      <c r="X1058" t="str">
        <f>IF(ISBLANK(Table1[[#This Row],[Parent_Education_Level]]),"None",Table1[[#This Row],[Parent_Education_Level]])</f>
        <v>None</v>
      </c>
      <c r="Y1058" t="s">
        <v>48</v>
      </c>
      <c r="Z1058">
        <v>7</v>
      </c>
      <c r="AA1058">
        <v>5.9</v>
      </c>
    </row>
    <row r="1059" spans="1:27" x14ac:dyDescent="0.35">
      <c r="A1059" s="2" t="s">
        <v>2172</v>
      </c>
      <c r="B1059" s="2" t="s">
        <v>24</v>
      </c>
      <c r="C1059" s="2" t="s">
        <v>94</v>
      </c>
      <c r="D1059" t="s">
        <v>2173</v>
      </c>
      <c r="E1059" s="2" t="s">
        <v>27</v>
      </c>
      <c r="F1059" s="2">
        <v>21</v>
      </c>
      <c r="G1059" s="2" t="s">
        <v>51</v>
      </c>
      <c r="I1059" s="3">
        <f>IF(ISBLANK(Table1[[#This Row],[Attendance (%)]]),AVERAGE(H1059:H6057),Table1[[#This Row],[Attendance (%)]])</f>
        <v>75.387605793808476</v>
      </c>
      <c r="J1059">
        <v>64.95</v>
      </c>
      <c r="K1059">
        <v>63.73</v>
      </c>
      <c r="L1059">
        <v>66.569999999999993</v>
      </c>
      <c r="M1059" s="3">
        <f>IF(ISBLANK(Table1[[#This Row],[Assignments_Avg]]),AVERAGE(L1059:L6057),Table1[[#This Row],[Assignments_Avg]])</f>
        <v>66.569999999999993</v>
      </c>
      <c r="N1059">
        <v>97.59</v>
      </c>
      <c r="O1059">
        <v>8</v>
      </c>
      <c r="P1059">
        <v>63.98</v>
      </c>
      <c r="Q1059">
        <v>65.989999999999995</v>
      </c>
      <c r="R1059" s="2" t="s">
        <v>39</v>
      </c>
      <c r="S1059" s="2" t="str">
        <f>IF(Table1[[#This Row],[Grade]]="F","Fail","Passes")</f>
        <v>Passes</v>
      </c>
      <c r="T1059">
        <v>19.3</v>
      </c>
      <c r="U1059" t="s">
        <v>30</v>
      </c>
      <c r="V1059" t="s">
        <v>31</v>
      </c>
      <c r="W1059" t="s">
        <v>32</v>
      </c>
      <c r="X1059" t="str">
        <f>IF(ISBLANK(Table1[[#This Row],[Parent_Education_Level]]),"None",Table1[[#This Row],[Parent_Education_Level]])</f>
        <v>High School</v>
      </c>
      <c r="Y1059" t="s">
        <v>33</v>
      </c>
      <c r="Z1059">
        <v>9</v>
      </c>
      <c r="AA1059">
        <v>4.8</v>
      </c>
    </row>
    <row r="1060" spans="1:27" x14ac:dyDescent="0.35">
      <c r="A1060" s="2" t="s">
        <v>2174</v>
      </c>
      <c r="B1060" s="2" t="s">
        <v>97</v>
      </c>
      <c r="C1060" s="2" t="s">
        <v>55</v>
      </c>
      <c r="D1060" t="s">
        <v>2175</v>
      </c>
      <c r="E1060" s="2" t="s">
        <v>27</v>
      </c>
      <c r="F1060" s="2">
        <v>19</v>
      </c>
      <c r="G1060" s="2" t="s">
        <v>57</v>
      </c>
      <c r="H1060">
        <v>69.59</v>
      </c>
      <c r="I1060" s="3">
        <f>IF(ISBLANK(Table1[[#This Row],[Attendance (%)]]),AVERAGE(H1060:H6058),Table1[[#This Row],[Attendance (%)]])</f>
        <v>69.59</v>
      </c>
      <c r="J1060">
        <v>93.3</v>
      </c>
      <c r="K1060">
        <v>88.68</v>
      </c>
      <c r="L1060">
        <v>97.56</v>
      </c>
      <c r="M1060" s="3">
        <f>IF(ISBLANK(Table1[[#This Row],[Assignments_Avg]]),AVERAGE(L1060:L6058),Table1[[#This Row],[Assignments_Avg]])</f>
        <v>97.56</v>
      </c>
      <c r="N1060">
        <v>67.790000000000006</v>
      </c>
      <c r="O1060">
        <v>1.28</v>
      </c>
      <c r="P1060">
        <v>69.239999999999995</v>
      </c>
      <c r="Q1060">
        <v>91.49</v>
      </c>
      <c r="R1060" s="2" t="s">
        <v>46</v>
      </c>
      <c r="S1060" s="2" t="str">
        <f>IF(Table1[[#This Row],[Grade]]="F","Fail","Passes")</f>
        <v>Passes</v>
      </c>
      <c r="T1060">
        <v>21.1</v>
      </c>
      <c r="U1060" t="s">
        <v>30</v>
      </c>
      <c r="V1060" t="s">
        <v>31</v>
      </c>
      <c r="X1060" t="str">
        <f>IF(ISBLANK(Table1[[#This Row],[Parent_Education_Level]]),"None",Table1[[#This Row],[Parent_Education_Level]])</f>
        <v>None</v>
      </c>
      <c r="Y1060" t="s">
        <v>33</v>
      </c>
      <c r="Z1060">
        <v>4</v>
      </c>
      <c r="AA1060">
        <v>7.5</v>
      </c>
    </row>
    <row r="1061" spans="1:27" x14ac:dyDescent="0.35">
      <c r="A1061" s="2" t="s">
        <v>2176</v>
      </c>
      <c r="B1061" s="2" t="s">
        <v>35</v>
      </c>
      <c r="C1061" s="2" t="s">
        <v>55</v>
      </c>
      <c r="D1061" t="s">
        <v>2177</v>
      </c>
      <c r="E1061" s="2" t="s">
        <v>27</v>
      </c>
      <c r="F1061" s="2">
        <v>19</v>
      </c>
      <c r="G1061" s="2" t="s">
        <v>28</v>
      </c>
      <c r="H1061">
        <v>89.68</v>
      </c>
      <c r="I1061" s="3">
        <f>IF(ISBLANK(Table1[[#This Row],[Attendance (%)]]),AVERAGE(H1061:H6059),Table1[[#This Row],[Attendance (%)]])</f>
        <v>89.68</v>
      </c>
      <c r="J1061">
        <v>68.95</v>
      </c>
      <c r="K1061">
        <v>70.8</v>
      </c>
      <c r="L1061">
        <v>84.17</v>
      </c>
      <c r="M1061" s="3">
        <f>IF(ISBLANK(Table1[[#This Row],[Assignments_Avg]]),AVERAGE(L1061:L6059),Table1[[#This Row],[Assignments_Avg]])</f>
        <v>84.17</v>
      </c>
      <c r="N1061">
        <v>71.89</v>
      </c>
      <c r="O1061">
        <v>0.17</v>
      </c>
      <c r="P1061">
        <v>60.94</v>
      </c>
      <c r="Q1061">
        <v>87.33</v>
      </c>
      <c r="R1061" s="2" t="s">
        <v>39</v>
      </c>
      <c r="S1061" s="2" t="str">
        <f>IF(Table1[[#This Row],[Grade]]="F","Fail","Passes")</f>
        <v>Passes</v>
      </c>
      <c r="T1061">
        <v>16.8</v>
      </c>
      <c r="U1061" t="s">
        <v>30</v>
      </c>
      <c r="V1061" t="s">
        <v>31</v>
      </c>
      <c r="X1061" t="str">
        <f>IF(ISBLANK(Table1[[#This Row],[Parent_Education_Level]]),"None",Table1[[#This Row],[Parent_Education_Level]])</f>
        <v>None</v>
      </c>
      <c r="Y1061" t="s">
        <v>48</v>
      </c>
      <c r="Z1061">
        <v>1</v>
      </c>
      <c r="AA1061">
        <v>5</v>
      </c>
    </row>
    <row r="1062" spans="1:27" x14ac:dyDescent="0.35">
      <c r="A1062" s="2" t="s">
        <v>2178</v>
      </c>
      <c r="B1062" s="2" t="s">
        <v>120</v>
      </c>
      <c r="C1062" s="2" t="s">
        <v>43</v>
      </c>
      <c r="D1062" t="s">
        <v>2179</v>
      </c>
      <c r="E1062" s="2" t="s">
        <v>38</v>
      </c>
      <c r="F1062" s="2">
        <v>23</v>
      </c>
      <c r="G1062" s="2" t="s">
        <v>57</v>
      </c>
      <c r="H1062">
        <v>66.209999999999994</v>
      </c>
      <c r="I1062" s="3">
        <f>IF(ISBLANK(Table1[[#This Row],[Attendance (%)]]),AVERAGE(H1062:H6060),Table1[[#This Row],[Attendance (%)]])</f>
        <v>66.209999999999994</v>
      </c>
      <c r="J1062">
        <v>89.41</v>
      </c>
      <c r="K1062">
        <v>42.36</v>
      </c>
      <c r="L1062">
        <v>50.38</v>
      </c>
      <c r="M1062" s="3">
        <f>IF(ISBLANK(Table1[[#This Row],[Assignments_Avg]]),AVERAGE(L1062:L6060),Table1[[#This Row],[Assignments_Avg]])</f>
        <v>50.38</v>
      </c>
      <c r="N1062">
        <v>83.56</v>
      </c>
      <c r="O1062">
        <v>5.81</v>
      </c>
      <c r="P1062">
        <v>61</v>
      </c>
      <c r="Q1062">
        <v>88.57</v>
      </c>
      <c r="R1062" s="2" t="s">
        <v>39</v>
      </c>
      <c r="S1062" s="2" t="str">
        <f>IF(Table1[[#This Row],[Grade]]="F","Fail","Passes")</f>
        <v>Passes</v>
      </c>
      <c r="T1062">
        <v>27.8</v>
      </c>
      <c r="U1062" t="s">
        <v>30</v>
      </c>
      <c r="V1062" t="s">
        <v>31</v>
      </c>
      <c r="W1062" t="s">
        <v>69</v>
      </c>
      <c r="X1062" t="str">
        <f>IF(ISBLANK(Table1[[#This Row],[Parent_Education_Level]]),"None",Table1[[#This Row],[Parent_Education_Level]])</f>
        <v>Bachelor's</v>
      </c>
      <c r="Y1062" t="s">
        <v>33</v>
      </c>
      <c r="Z1062">
        <v>7</v>
      </c>
      <c r="AA1062">
        <v>7.4</v>
      </c>
    </row>
    <row r="1063" spans="1:27" x14ac:dyDescent="0.35">
      <c r="A1063" s="2" t="s">
        <v>2180</v>
      </c>
      <c r="B1063" s="2" t="s">
        <v>42</v>
      </c>
      <c r="C1063" s="2" t="s">
        <v>43</v>
      </c>
      <c r="D1063" t="s">
        <v>2181</v>
      </c>
      <c r="E1063" s="2" t="s">
        <v>38</v>
      </c>
      <c r="F1063" s="2">
        <v>22</v>
      </c>
      <c r="G1063" s="2" t="s">
        <v>45</v>
      </c>
      <c r="H1063">
        <v>75.09</v>
      </c>
      <c r="I1063" s="3">
        <f>IF(ISBLANK(Table1[[#This Row],[Attendance (%)]]),AVERAGE(H1063:H6061),Table1[[#This Row],[Attendance (%)]])</f>
        <v>75.09</v>
      </c>
      <c r="J1063">
        <v>90.41</v>
      </c>
      <c r="K1063">
        <v>96.77</v>
      </c>
      <c r="L1063">
        <v>62.63</v>
      </c>
      <c r="M1063" s="3">
        <f>IF(ISBLANK(Table1[[#This Row],[Assignments_Avg]]),AVERAGE(L1063:L6061),Table1[[#This Row],[Assignments_Avg]])</f>
        <v>62.63</v>
      </c>
      <c r="N1063">
        <v>98.36</v>
      </c>
      <c r="O1063">
        <v>7.89</v>
      </c>
      <c r="P1063">
        <v>73.52</v>
      </c>
      <c r="Q1063">
        <v>56.93</v>
      </c>
      <c r="R1063" s="2" t="s">
        <v>39</v>
      </c>
      <c r="S1063" s="2" t="str">
        <f>IF(Table1[[#This Row],[Grade]]="F","Fail","Passes")</f>
        <v>Passes</v>
      </c>
      <c r="T1063">
        <v>23.6</v>
      </c>
      <c r="U1063" t="s">
        <v>30</v>
      </c>
      <c r="V1063" t="s">
        <v>31</v>
      </c>
      <c r="W1063" t="s">
        <v>47</v>
      </c>
      <c r="X1063" t="str">
        <f>IF(ISBLANK(Table1[[#This Row],[Parent_Education_Level]]),"None",Table1[[#This Row],[Parent_Education_Level]])</f>
        <v>Master's</v>
      </c>
      <c r="Y1063" t="s">
        <v>48</v>
      </c>
      <c r="Z1063">
        <v>2</v>
      </c>
      <c r="AA1063">
        <v>8</v>
      </c>
    </row>
    <row r="1064" spans="1:27" x14ac:dyDescent="0.35">
      <c r="A1064" s="2" t="s">
        <v>2182</v>
      </c>
      <c r="B1064" s="2" t="s">
        <v>24</v>
      </c>
      <c r="C1064" s="2" t="s">
        <v>55</v>
      </c>
      <c r="D1064" t="s">
        <v>2183</v>
      </c>
      <c r="E1064" s="2" t="s">
        <v>38</v>
      </c>
      <c r="F1064" s="2">
        <v>19</v>
      </c>
      <c r="G1064" s="2" t="s">
        <v>45</v>
      </c>
      <c r="H1064">
        <v>81.2</v>
      </c>
      <c r="I1064" s="3">
        <f>IF(ISBLANK(Table1[[#This Row],[Attendance (%)]]),AVERAGE(H1064:H6062),Table1[[#This Row],[Attendance (%)]])</f>
        <v>81.2</v>
      </c>
      <c r="J1064">
        <v>89.46</v>
      </c>
      <c r="K1064">
        <v>44.96</v>
      </c>
      <c r="L1064">
        <v>50.52</v>
      </c>
      <c r="M1064" s="3">
        <f>IF(ISBLANK(Table1[[#This Row],[Assignments_Avg]]),AVERAGE(L1064:L6062),Table1[[#This Row],[Assignments_Avg]])</f>
        <v>50.52</v>
      </c>
      <c r="N1064">
        <v>94.54</v>
      </c>
      <c r="O1064">
        <v>5.54</v>
      </c>
      <c r="P1064">
        <v>94.63</v>
      </c>
      <c r="Q1064">
        <v>69.930000000000007</v>
      </c>
      <c r="R1064" s="2" t="s">
        <v>61</v>
      </c>
      <c r="S1064" s="2" t="str">
        <f>IF(Table1[[#This Row],[Grade]]="F","Fail","Passes")</f>
        <v>Passes</v>
      </c>
      <c r="T1064">
        <v>6</v>
      </c>
      <c r="U1064" t="s">
        <v>30</v>
      </c>
      <c r="V1064" t="s">
        <v>31</v>
      </c>
      <c r="X1064" t="str">
        <f>IF(ISBLANK(Table1[[#This Row],[Parent_Education_Level]]),"None",Table1[[#This Row],[Parent_Education_Level]])</f>
        <v>None</v>
      </c>
      <c r="Y1064" t="s">
        <v>52</v>
      </c>
      <c r="Z1064">
        <v>10</v>
      </c>
      <c r="AA1064">
        <v>4.0999999999999996</v>
      </c>
    </row>
    <row r="1065" spans="1:27" x14ac:dyDescent="0.35">
      <c r="A1065" s="2" t="s">
        <v>2184</v>
      </c>
      <c r="B1065" s="2" t="s">
        <v>42</v>
      </c>
      <c r="C1065" s="2" t="s">
        <v>79</v>
      </c>
      <c r="D1065" t="s">
        <v>2185</v>
      </c>
      <c r="E1065" s="2" t="s">
        <v>38</v>
      </c>
      <c r="F1065" s="2">
        <v>19</v>
      </c>
      <c r="G1065" s="2" t="s">
        <v>57</v>
      </c>
      <c r="H1065">
        <v>61.61</v>
      </c>
      <c r="I1065" s="3">
        <f>IF(ISBLANK(Table1[[#This Row],[Attendance (%)]]),AVERAGE(H1065:H6063),Table1[[#This Row],[Attendance (%)]])</f>
        <v>61.61</v>
      </c>
      <c r="J1065">
        <v>83.33</v>
      </c>
      <c r="K1065">
        <v>75.86</v>
      </c>
      <c r="L1065">
        <v>85.74</v>
      </c>
      <c r="M1065" s="3">
        <f>IF(ISBLANK(Table1[[#This Row],[Assignments_Avg]]),AVERAGE(L1065:L6063),Table1[[#This Row],[Assignments_Avg]])</f>
        <v>85.74</v>
      </c>
      <c r="N1065">
        <v>83.35</v>
      </c>
      <c r="O1065">
        <v>8.1300000000000008</v>
      </c>
      <c r="P1065">
        <v>59.59</v>
      </c>
      <c r="Q1065">
        <v>76.87</v>
      </c>
      <c r="R1065" s="2" t="s">
        <v>29</v>
      </c>
      <c r="S1065" s="2" t="str">
        <f>IF(Table1[[#This Row],[Grade]]="F","Fail","Passes")</f>
        <v>Fail</v>
      </c>
      <c r="T1065">
        <v>18.600000000000001</v>
      </c>
      <c r="U1065" t="s">
        <v>30</v>
      </c>
      <c r="V1065" t="s">
        <v>31</v>
      </c>
      <c r="W1065" t="s">
        <v>32</v>
      </c>
      <c r="X1065" t="str">
        <f>IF(ISBLANK(Table1[[#This Row],[Parent_Education_Level]]),"None",Table1[[#This Row],[Parent_Education_Level]])</f>
        <v>High School</v>
      </c>
      <c r="Y1065" t="s">
        <v>48</v>
      </c>
      <c r="Z1065">
        <v>9</v>
      </c>
      <c r="AA1065">
        <v>7.7</v>
      </c>
    </row>
    <row r="1066" spans="1:27" x14ac:dyDescent="0.35">
      <c r="A1066" s="2" t="s">
        <v>2186</v>
      </c>
      <c r="B1066" s="2" t="s">
        <v>97</v>
      </c>
      <c r="C1066" s="2" t="s">
        <v>25</v>
      </c>
      <c r="D1066" t="s">
        <v>2187</v>
      </c>
      <c r="E1066" s="2" t="s">
        <v>38</v>
      </c>
      <c r="F1066" s="2">
        <v>24</v>
      </c>
      <c r="G1066" s="2" t="s">
        <v>57</v>
      </c>
      <c r="H1066">
        <v>85.93</v>
      </c>
      <c r="I1066" s="3">
        <f>IF(ISBLANK(Table1[[#This Row],[Attendance (%)]]),AVERAGE(H1066:H6064),Table1[[#This Row],[Attendance (%)]])</f>
        <v>85.93</v>
      </c>
      <c r="J1066">
        <v>91.29</v>
      </c>
      <c r="K1066">
        <v>92.66</v>
      </c>
      <c r="L1066">
        <v>73.47</v>
      </c>
      <c r="M1066" s="3">
        <f>IF(ISBLANK(Table1[[#This Row],[Assignments_Avg]]),AVERAGE(L1066:L6064),Table1[[#This Row],[Assignments_Avg]])</f>
        <v>73.47</v>
      </c>
      <c r="N1066">
        <v>92.84</v>
      </c>
      <c r="O1066">
        <v>6.22</v>
      </c>
      <c r="P1066">
        <v>64.39</v>
      </c>
      <c r="Q1066">
        <v>56.23</v>
      </c>
      <c r="R1066" s="2" t="s">
        <v>39</v>
      </c>
      <c r="S1066" s="2" t="str">
        <f>IF(Table1[[#This Row],[Grade]]="F","Fail","Passes")</f>
        <v>Passes</v>
      </c>
      <c r="T1066">
        <v>29.8</v>
      </c>
      <c r="U1066" t="s">
        <v>30</v>
      </c>
      <c r="V1066" t="s">
        <v>31</v>
      </c>
      <c r="W1066" t="s">
        <v>62</v>
      </c>
      <c r="X1066" t="str">
        <f>IF(ISBLANK(Table1[[#This Row],[Parent_Education_Level]]),"None",Table1[[#This Row],[Parent_Education_Level]])</f>
        <v>PhD</v>
      </c>
      <c r="Y1066" t="s">
        <v>52</v>
      </c>
      <c r="Z1066">
        <v>6</v>
      </c>
      <c r="AA1066">
        <v>7.2</v>
      </c>
    </row>
    <row r="1067" spans="1:27" x14ac:dyDescent="0.35">
      <c r="A1067" s="2" t="s">
        <v>2188</v>
      </c>
      <c r="B1067" s="2" t="s">
        <v>54</v>
      </c>
      <c r="C1067" s="2" t="s">
        <v>43</v>
      </c>
      <c r="D1067" t="s">
        <v>2189</v>
      </c>
      <c r="E1067" s="2" t="s">
        <v>38</v>
      </c>
      <c r="F1067" s="2">
        <v>23</v>
      </c>
      <c r="G1067" s="2" t="s">
        <v>57</v>
      </c>
      <c r="H1067">
        <v>77.36</v>
      </c>
      <c r="I1067" s="3">
        <f>IF(ISBLANK(Table1[[#This Row],[Attendance (%)]]),AVERAGE(H1067:H6065),Table1[[#This Row],[Attendance (%)]])</f>
        <v>77.36</v>
      </c>
      <c r="J1067">
        <v>63.23</v>
      </c>
      <c r="K1067">
        <v>44.79</v>
      </c>
      <c r="L1067">
        <v>99.7</v>
      </c>
      <c r="M1067" s="3">
        <f>IF(ISBLANK(Table1[[#This Row],[Assignments_Avg]]),AVERAGE(L1067:L6065),Table1[[#This Row],[Assignments_Avg]])</f>
        <v>99.7</v>
      </c>
      <c r="N1067">
        <v>54.26</v>
      </c>
      <c r="O1067">
        <v>6.53</v>
      </c>
      <c r="P1067">
        <v>92.65</v>
      </c>
      <c r="Q1067">
        <v>68.430000000000007</v>
      </c>
      <c r="R1067" s="2" t="s">
        <v>39</v>
      </c>
      <c r="S1067" s="2" t="str">
        <f>IF(Table1[[#This Row],[Grade]]="F","Fail","Passes")</f>
        <v>Passes</v>
      </c>
      <c r="T1067">
        <v>10</v>
      </c>
      <c r="U1067" t="s">
        <v>31</v>
      </c>
      <c r="V1067" t="s">
        <v>31</v>
      </c>
      <c r="W1067" t="s">
        <v>32</v>
      </c>
      <c r="X1067" t="str">
        <f>IF(ISBLANK(Table1[[#This Row],[Parent_Education_Level]]),"None",Table1[[#This Row],[Parent_Education_Level]])</f>
        <v>High School</v>
      </c>
      <c r="Y1067" t="s">
        <v>33</v>
      </c>
      <c r="Z1067">
        <v>9</v>
      </c>
      <c r="AA1067">
        <v>5</v>
      </c>
    </row>
    <row r="1068" spans="1:27" x14ac:dyDescent="0.35">
      <c r="A1068" s="2" t="s">
        <v>2190</v>
      </c>
      <c r="B1068" s="2" t="s">
        <v>42</v>
      </c>
      <c r="C1068" s="2" t="s">
        <v>25</v>
      </c>
      <c r="D1068" t="s">
        <v>2191</v>
      </c>
      <c r="E1068" s="2" t="s">
        <v>38</v>
      </c>
      <c r="F1068" s="2">
        <v>21</v>
      </c>
      <c r="G1068" s="2" t="s">
        <v>28</v>
      </c>
      <c r="H1068">
        <v>72.34</v>
      </c>
      <c r="I1068" s="3">
        <f>IF(ISBLANK(Table1[[#This Row],[Attendance (%)]]),AVERAGE(H1068:H6066),Table1[[#This Row],[Attendance (%)]])</f>
        <v>72.34</v>
      </c>
      <c r="J1068">
        <v>46.88</v>
      </c>
      <c r="K1068">
        <v>73.23</v>
      </c>
      <c r="L1068">
        <v>86.68</v>
      </c>
      <c r="M1068" s="3">
        <f>IF(ISBLANK(Table1[[#This Row],[Assignments_Avg]]),AVERAGE(L1068:L6066),Table1[[#This Row],[Assignments_Avg]])</f>
        <v>86.68</v>
      </c>
      <c r="N1068">
        <v>68.86</v>
      </c>
      <c r="O1068">
        <v>0.28000000000000003</v>
      </c>
      <c r="P1068">
        <v>66.959999999999994</v>
      </c>
      <c r="Q1068">
        <v>54.37</v>
      </c>
      <c r="R1068" s="2" t="s">
        <v>39</v>
      </c>
      <c r="S1068" s="2" t="str">
        <f>IF(Table1[[#This Row],[Grade]]="F","Fail","Passes")</f>
        <v>Passes</v>
      </c>
      <c r="T1068">
        <v>20.399999999999999</v>
      </c>
      <c r="U1068" t="s">
        <v>30</v>
      </c>
      <c r="V1068" t="s">
        <v>31</v>
      </c>
      <c r="W1068" t="s">
        <v>62</v>
      </c>
      <c r="X1068" t="str">
        <f>IF(ISBLANK(Table1[[#This Row],[Parent_Education_Level]]),"None",Table1[[#This Row],[Parent_Education_Level]])</f>
        <v>PhD</v>
      </c>
      <c r="Y1068" t="s">
        <v>52</v>
      </c>
      <c r="Z1068">
        <v>8</v>
      </c>
      <c r="AA1068">
        <v>7.1</v>
      </c>
    </row>
    <row r="1069" spans="1:27" x14ac:dyDescent="0.35">
      <c r="A1069" s="2" t="s">
        <v>2192</v>
      </c>
      <c r="B1069" s="2" t="s">
        <v>24</v>
      </c>
      <c r="C1069" s="2" t="s">
        <v>79</v>
      </c>
      <c r="D1069" t="s">
        <v>2193</v>
      </c>
      <c r="E1069" s="2" t="s">
        <v>38</v>
      </c>
      <c r="F1069" s="2">
        <v>24</v>
      </c>
      <c r="G1069" s="2" t="s">
        <v>28</v>
      </c>
      <c r="I1069" s="3">
        <f>IF(ISBLANK(Table1[[#This Row],[Attendance (%)]]),AVERAGE(H1069:H6067),Table1[[#This Row],[Attendance (%)]])</f>
        <v>75.387457289293749</v>
      </c>
      <c r="J1069">
        <v>90.55</v>
      </c>
      <c r="K1069">
        <v>89.46</v>
      </c>
      <c r="L1069">
        <v>75.900000000000006</v>
      </c>
      <c r="M1069" s="3">
        <f>IF(ISBLANK(Table1[[#This Row],[Assignments_Avg]]),AVERAGE(L1069:L6067),Table1[[#This Row],[Assignments_Avg]])</f>
        <v>75.900000000000006</v>
      </c>
      <c r="N1069">
        <v>50.65</v>
      </c>
      <c r="O1069">
        <v>0.89</v>
      </c>
      <c r="P1069">
        <v>98.12</v>
      </c>
      <c r="Q1069">
        <v>97.94</v>
      </c>
      <c r="R1069" s="2" t="s">
        <v>77</v>
      </c>
      <c r="S1069" s="2" t="str">
        <f>IF(Table1[[#This Row],[Grade]]="F","Fail","Passes")</f>
        <v>Passes</v>
      </c>
      <c r="T1069">
        <v>11.8</v>
      </c>
      <c r="U1069" t="s">
        <v>31</v>
      </c>
      <c r="V1069" t="s">
        <v>31</v>
      </c>
      <c r="X1069" t="str">
        <f>IF(ISBLANK(Table1[[#This Row],[Parent_Education_Level]]),"None",Table1[[#This Row],[Parent_Education_Level]])</f>
        <v>None</v>
      </c>
      <c r="Y1069" t="s">
        <v>33</v>
      </c>
      <c r="Z1069">
        <v>9</v>
      </c>
      <c r="AA1069">
        <v>6.1</v>
      </c>
    </row>
    <row r="1070" spans="1:27" x14ac:dyDescent="0.35">
      <c r="A1070" s="2" t="s">
        <v>2194</v>
      </c>
      <c r="B1070" s="2" t="s">
        <v>42</v>
      </c>
      <c r="C1070" s="2" t="s">
        <v>55</v>
      </c>
      <c r="D1070" t="s">
        <v>2195</v>
      </c>
      <c r="E1070" s="2" t="s">
        <v>27</v>
      </c>
      <c r="F1070" s="2">
        <v>24</v>
      </c>
      <c r="G1070" s="2" t="s">
        <v>51</v>
      </c>
      <c r="I1070" s="3">
        <f>IF(ISBLANK(Table1[[#This Row],[Attendance (%)]]),AVERAGE(H1070:H6068),Table1[[#This Row],[Attendance (%)]])</f>
        <v>75.387457289293749</v>
      </c>
      <c r="J1070">
        <v>69.89</v>
      </c>
      <c r="K1070">
        <v>99.18</v>
      </c>
      <c r="M1070" s="3">
        <f>IF(ISBLANK(Table1[[#This Row],[Assignments_Avg]]),AVERAGE(L1070:L6068),Table1[[#This Row],[Assignments_Avg]])</f>
        <v>74.866569717707392</v>
      </c>
      <c r="N1070">
        <v>58.87</v>
      </c>
      <c r="O1070">
        <v>7.25</v>
      </c>
      <c r="P1070">
        <v>63.45</v>
      </c>
      <c r="Q1070">
        <v>87.56</v>
      </c>
      <c r="R1070" s="2" t="s">
        <v>39</v>
      </c>
      <c r="S1070" s="2" t="str">
        <f>IF(Table1[[#This Row],[Grade]]="F","Fail","Passes")</f>
        <v>Passes</v>
      </c>
      <c r="T1070">
        <v>14.3</v>
      </c>
      <c r="U1070" t="s">
        <v>30</v>
      </c>
      <c r="V1070" t="s">
        <v>31</v>
      </c>
      <c r="W1070" t="s">
        <v>69</v>
      </c>
      <c r="X1070" t="str">
        <f>IF(ISBLANK(Table1[[#This Row],[Parent_Education_Level]]),"None",Table1[[#This Row],[Parent_Education_Level]])</f>
        <v>Bachelor's</v>
      </c>
      <c r="Y1070" t="s">
        <v>52</v>
      </c>
      <c r="Z1070">
        <v>7</v>
      </c>
      <c r="AA1070">
        <v>4.4000000000000004</v>
      </c>
    </row>
    <row r="1071" spans="1:27" x14ac:dyDescent="0.35">
      <c r="A1071" s="2" t="s">
        <v>2196</v>
      </c>
      <c r="B1071" s="2" t="s">
        <v>42</v>
      </c>
      <c r="C1071" s="2" t="s">
        <v>79</v>
      </c>
      <c r="D1071" t="s">
        <v>2197</v>
      </c>
      <c r="E1071" s="2" t="s">
        <v>27</v>
      </c>
      <c r="F1071" s="2">
        <v>20</v>
      </c>
      <c r="G1071" s="2" t="s">
        <v>28</v>
      </c>
      <c r="H1071">
        <v>94.16</v>
      </c>
      <c r="I1071" s="3">
        <f>IF(ISBLANK(Table1[[#This Row],[Attendance (%)]]),AVERAGE(H1071:H6069),Table1[[#This Row],[Attendance (%)]])</f>
        <v>94.16</v>
      </c>
      <c r="J1071">
        <v>47.64</v>
      </c>
      <c r="K1071">
        <v>83.46</v>
      </c>
      <c r="L1071">
        <v>85.24</v>
      </c>
      <c r="M1071" s="3">
        <f>IF(ISBLANK(Table1[[#This Row],[Assignments_Avg]]),AVERAGE(L1071:L6069),Table1[[#This Row],[Assignments_Avg]])</f>
        <v>85.24</v>
      </c>
      <c r="N1071">
        <v>81.52</v>
      </c>
      <c r="O1071">
        <v>7.63</v>
      </c>
      <c r="P1071">
        <v>72.11</v>
      </c>
      <c r="Q1071">
        <v>81.040000000000006</v>
      </c>
      <c r="R1071" s="2" t="s">
        <v>39</v>
      </c>
      <c r="S1071" s="2" t="str">
        <f>IF(Table1[[#This Row],[Grade]]="F","Fail","Passes")</f>
        <v>Passes</v>
      </c>
      <c r="T1071">
        <v>5.8</v>
      </c>
      <c r="U1071" t="s">
        <v>30</v>
      </c>
      <c r="V1071" t="s">
        <v>31</v>
      </c>
      <c r="W1071" t="s">
        <v>40</v>
      </c>
      <c r="X1071" t="str">
        <f>IF(ISBLANK(Table1[[#This Row],[Parent_Education_Level]]),"None",Table1[[#This Row],[Parent_Education_Level]])</f>
        <v>None</v>
      </c>
      <c r="Y1071" t="s">
        <v>48</v>
      </c>
      <c r="Z1071">
        <v>3</v>
      </c>
      <c r="AA1071">
        <v>6.6</v>
      </c>
    </row>
    <row r="1072" spans="1:27" x14ac:dyDescent="0.35">
      <c r="A1072" s="2" t="s">
        <v>2198</v>
      </c>
      <c r="B1072" s="2" t="s">
        <v>42</v>
      </c>
      <c r="C1072" s="2" t="s">
        <v>43</v>
      </c>
      <c r="D1072" t="s">
        <v>2199</v>
      </c>
      <c r="E1072" s="2" t="s">
        <v>38</v>
      </c>
      <c r="F1072" s="2">
        <v>18</v>
      </c>
      <c r="G1072" s="2" t="s">
        <v>57</v>
      </c>
      <c r="H1072">
        <v>78.05</v>
      </c>
      <c r="I1072" s="3">
        <f>IF(ISBLANK(Table1[[#This Row],[Attendance (%)]]),AVERAGE(H1072:H6070),Table1[[#This Row],[Attendance (%)]])</f>
        <v>78.05</v>
      </c>
      <c r="J1072">
        <v>46.92</v>
      </c>
      <c r="K1072">
        <v>56.7</v>
      </c>
      <c r="L1072">
        <v>62.19</v>
      </c>
      <c r="M1072" s="3">
        <f>IF(ISBLANK(Table1[[#This Row],[Assignments_Avg]]),AVERAGE(L1072:L6070),Table1[[#This Row],[Assignments_Avg]])</f>
        <v>62.19</v>
      </c>
      <c r="N1072">
        <v>94.28</v>
      </c>
      <c r="O1072">
        <v>5.42</v>
      </c>
      <c r="P1072">
        <v>54.78</v>
      </c>
      <c r="Q1072">
        <v>60.24</v>
      </c>
      <c r="R1072" s="2" t="s">
        <v>61</v>
      </c>
      <c r="S1072" s="2" t="str">
        <f>IF(Table1[[#This Row],[Grade]]="F","Fail","Passes")</f>
        <v>Passes</v>
      </c>
      <c r="T1072">
        <v>22.2</v>
      </c>
      <c r="U1072" t="s">
        <v>30</v>
      </c>
      <c r="V1072" t="s">
        <v>31</v>
      </c>
      <c r="W1072" t="s">
        <v>62</v>
      </c>
      <c r="X1072" t="str">
        <f>IF(ISBLANK(Table1[[#This Row],[Parent_Education_Level]]),"None",Table1[[#This Row],[Parent_Education_Level]])</f>
        <v>PhD</v>
      </c>
      <c r="Y1072" t="s">
        <v>48</v>
      </c>
      <c r="Z1072">
        <v>10</v>
      </c>
      <c r="AA1072">
        <v>8.9</v>
      </c>
    </row>
    <row r="1073" spans="1:27" x14ac:dyDescent="0.35">
      <c r="A1073" s="2" t="s">
        <v>2200</v>
      </c>
      <c r="B1073" s="2" t="s">
        <v>71</v>
      </c>
      <c r="C1073" s="2" t="s">
        <v>94</v>
      </c>
      <c r="D1073" t="s">
        <v>2201</v>
      </c>
      <c r="E1073" s="2" t="s">
        <v>27</v>
      </c>
      <c r="F1073" s="2">
        <v>20</v>
      </c>
      <c r="G1073" s="2" t="s">
        <v>45</v>
      </c>
      <c r="H1073">
        <v>80.459999999999994</v>
      </c>
      <c r="I1073" s="3">
        <f>IF(ISBLANK(Table1[[#This Row],[Attendance (%)]]),AVERAGE(H1073:H6071),Table1[[#This Row],[Attendance (%)]])</f>
        <v>80.459999999999994</v>
      </c>
      <c r="J1073">
        <v>49.55</v>
      </c>
      <c r="K1073">
        <v>81.97</v>
      </c>
      <c r="L1073">
        <v>76.510000000000005</v>
      </c>
      <c r="M1073" s="3">
        <f>IF(ISBLANK(Table1[[#This Row],[Assignments_Avg]]),AVERAGE(L1073:L6071),Table1[[#This Row],[Assignments_Avg]])</f>
        <v>76.510000000000005</v>
      </c>
      <c r="N1073">
        <v>81.64</v>
      </c>
      <c r="O1073">
        <v>5.9</v>
      </c>
      <c r="P1073">
        <v>99.61</v>
      </c>
      <c r="Q1073">
        <v>66.709999999999994</v>
      </c>
      <c r="R1073" s="2" t="s">
        <v>77</v>
      </c>
      <c r="S1073" s="2" t="str">
        <f>IF(Table1[[#This Row],[Grade]]="F","Fail","Passes")</f>
        <v>Passes</v>
      </c>
      <c r="T1073">
        <v>24.1</v>
      </c>
      <c r="U1073" t="s">
        <v>30</v>
      </c>
      <c r="V1073" t="s">
        <v>31</v>
      </c>
      <c r="W1073" t="s">
        <v>40</v>
      </c>
      <c r="X1073" t="str">
        <f>IF(ISBLANK(Table1[[#This Row],[Parent_Education_Level]]),"None",Table1[[#This Row],[Parent_Education_Level]])</f>
        <v>None</v>
      </c>
      <c r="Y1073" t="s">
        <v>48</v>
      </c>
      <c r="Z1073">
        <v>5</v>
      </c>
      <c r="AA1073">
        <v>7.2</v>
      </c>
    </row>
    <row r="1074" spans="1:27" x14ac:dyDescent="0.35">
      <c r="A1074" s="2" t="s">
        <v>2202</v>
      </c>
      <c r="B1074" s="2" t="s">
        <v>71</v>
      </c>
      <c r="C1074" s="2" t="s">
        <v>55</v>
      </c>
      <c r="D1074" t="s">
        <v>2203</v>
      </c>
      <c r="E1074" s="2" t="s">
        <v>38</v>
      </c>
      <c r="F1074" s="2">
        <v>19</v>
      </c>
      <c r="G1074" s="2" t="s">
        <v>28</v>
      </c>
      <c r="I1074" s="3">
        <f>IF(ISBLANK(Table1[[#This Row],[Attendance (%)]]),AVERAGE(H1074:H6072),Table1[[#This Row],[Attendance (%)]])</f>
        <v>75.379903106298002</v>
      </c>
      <c r="J1074">
        <v>85.06</v>
      </c>
      <c r="K1074">
        <v>82.35</v>
      </c>
      <c r="L1074">
        <v>77.8</v>
      </c>
      <c r="M1074" s="3">
        <f>IF(ISBLANK(Table1[[#This Row],[Assignments_Avg]]),AVERAGE(L1074:L6072),Table1[[#This Row],[Assignments_Avg]])</f>
        <v>77.8</v>
      </c>
      <c r="N1074">
        <v>83.21</v>
      </c>
      <c r="O1074">
        <v>6.14</v>
      </c>
      <c r="P1074">
        <v>94.51</v>
      </c>
      <c r="Q1074">
        <v>57.22</v>
      </c>
      <c r="R1074" s="2" t="s">
        <v>29</v>
      </c>
      <c r="S1074" s="2" t="str">
        <f>IF(Table1[[#This Row],[Grade]]="F","Fail","Passes")</f>
        <v>Fail</v>
      </c>
      <c r="T1074">
        <v>24.3</v>
      </c>
      <c r="U1074" t="s">
        <v>30</v>
      </c>
      <c r="V1074" t="s">
        <v>31</v>
      </c>
      <c r="X1074" t="str">
        <f>IF(ISBLANK(Table1[[#This Row],[Parent_Education_Level]]),"None",Table1[[#This Row],[Parent_Education_Level]])</f>
        <v>None</v>
      </c>
      <c r="Y1074" t="s">
        <v>48</v>
      </c>
      <c r="Z1074">
        <v>3</v>
      </c>
      <c r="AA1074">
        <v>5.7</v>
      </c>
    </row>
    <row r="1075" spans="1:27" x14ac:dyDescent="0.35">
      <c r="A1075" s="2" t="s">
        <v>2204</v>
      </c>
      <c r="B1075" s="2" t="s">
        <v>54</v>
      </c>
      <c r="C1075" s="2" t="s">
        <v>36</v>
      </c>
      <c r="D1075" t="s">
        <v>2205</v>
      </c>
      <c r="E1075" s="2" t="s">
        <v>38</v>
      </c>
      <c r="F1075" s="2">
        <v>22</v>
      </c>
      <c r="G1075" s="2" t="s">
        <v>28</v>
      </c>
      <c r="H1075">
        <v>90.88</v>
      </c>
      <c r="I1075" s="3">
        <f>IF(ISBLANK(Table1[[#This Row],[Attendance (%)]]),AVERAGE(H1075:H6073),Table1[[#This Row],[Attendance (%)]])</f>
        <v>90.88</v>
      </c>
      <c r="J1075">
        <v>82.65</v>
      </c>
      <c r="K1075">
        <v>82</v>
      </c>
      <c r="L1075">
        <v>72.56</v>
      </c>
      <c r="M1075" s="3">
        <f>IF(ISBLANK(Table1[[#This Row],[Assignments_Avg]]),AVERAGE(L1075:L6073),Table1[[#This Row],[Assignments_Avg]])</f>
        <v>72.56</v>
      </c>
      <c r="N1075">
        <v>55.19</v>
      </c>
      <c r="O1075">
        <v>1.05</v>
      </c>
      <c r="P1075">
        <v>90.88</v>
      </c>
      <c r="Q1075">
        <v>76.81</v>
      </c>
      <c r="R1075" s="2" t="s">
        <v>39</v>
      </c>
      <c r="S1075" s="2" t="str">
        <f>IF(Table1[[#This Row],[Grade]]="F","Fail","Passes")</f>
        <v>Passes</v>
      </c>
      <c r="T1075">
        <v>29.3</v>
      </c>
      <c r="U1075" t="s">
        <v>31</v>
      </c>
      <c r="V1075" t="s">
        <v>31</v>
      </c>
      <c r="W1075" t="s">
        <v>69</v>
      </c>
      <c r="X1075" t="str">
        <f>IF(ISBLANK(Table1[[#This Row],[Parent_Education_Level]]),"None",Table1[[#This Row],[Parent_Education_Level]])</f>
        <v>Bachelor's</v>
      </c>
      <c r="Y1075" t="s">
        <v>52</v>
      </c>
      <c r="Z1075">
        <v>3</v>
      </c>
      <c r="AA1075">
        <v>6.8</v>
      </c>
    </row>
    <row r="1076" spans="1:27" x14ac:dyDescent="0.35">
      <c r="A1076" s="2" t="s">
        <v>2206</v>
      </c>
      <c r="B1076" s="2" t="s">
        <v>120</v>
      </c>
      <c r="C1076" s="2" t="s">
        <v>25</v>
      </c>
      <c r="D1076" t="s">
        <v>2207</v>
      </c>
      <c r="E1076" s="2" t="s">
        <v>27</v>
      </c>
      <c r="F1076" s="2">
        <v>18</v>
      </c>
      <c r="G1076" s="2" t="s">
        <v>57</v>
      </c>
      <c r="H1076">
        <v>80.08</v>
      </c>
      <c r="I1076" s="3">
        <f>IF(ISBLANK(Table1[[#This Row],[Attendance (%)]]),AVERAGE(H1076:H6074),Table1[[#This Row],[Attendance (%)]])</f>
        <v>80.08</v>
      </c>
      <c r="J1076">
        <v>52.23</v>
      </c>
      <c r="K1076">
        <v>91.26</v>
      </c>
      <c r="L1076">
        <v>58.96</v>
      </c>
      <c r="M1076" s="3">
        <f>IF(ISBLANK(Table1[[#This Row],[Assignments_Avg]]),AVERAGE(L1076:L6074),Table1[[#This Row],[Assignments_Avg]])</f>
        <v>58.96</v>
      </c>
      <c r="N1076">
        <v>83.24</v>
      </c>
      <c r="O1076">
        <v>6.68</v>
      </c>
      <c r="P1076">
        <v>57.87</v>
      </c>
      <c r="Q1076">
        <v>91.03</v>
      </c>
      <c r="R1076" s="2" t="s">
        <v>77</v>
      </c>
      <c r="S1076" s="2" t="str">
        <f>IF(Table1[[#This Row],[Grade]]="F","Fail","Passes")</f>
        <v>Passes</v>
      </c>
      <c r="T1076">
        <v>25.9</v>
      </c>
      <c r="U1076" t="s">
        <v>31</v>
      </c>
      <c r="V1076" t="s">
        <v>30</v>
      </c>
      <c r="X1076" t="str">
        <f>IF(ISBLANK(Table1[[#This Row],[Parent_Education_Level]]),"None",Table1[[#This Row],[Parent_Education_Level]])</f>
        <v>None</v>
      </c>
      <c r="Y1076" t="s">
        <v>48</v>
      </c>
      <c r="Z1076">
        <v>7</v>
      </c>
      <c r="AA1076">
        <v>7.7</v>
      </c>
    </row>
    <row r="1077" spans="1:27" x14ac:dyDescent="0.35">
      <c r="A1077" s="2" t="s">
        <v>2208</v>
      </c>
      <c r="B1077" s="2" t="s">
        <v>42</v>
      </c>
      <c r="C1077" s="2" t="s">
        <v>79</v>
      </c>
      <c r="D1077" t="s">
        <v>2209</v>
      </c>
      <c r="E1077" s="2" t="s">
        <v>38</v>
      </c>
      <c r="F1077" s="2">
        <v>18</v>
      </c>
      <c r="G1077" s="2" t="s">
        <v>57</v>
      </c>
      <c r="H1077">
        <v>87.66</v>
      </c>
      <c r="I1077" s="3">
        <f>IF(ISBLANK(Table1[[#This Row],[Attendance (%)]]),AVERAGE(H1077:H6075),Table1[[#This Row],[Attendance (%)]])</f>
        <v>87.66</v>
      </c>
      <c r="J1077">
        <v>90.82</v>
      </c>
      <c r="K1077">
        <v>45.24</v>
      </c>
      <c r="L1077">
        <v>61.17</v>
      </c>
      <c r="M1077" s="3">
        <f>IF(ISBLANK(Table1[[#This Row],[Assignments_Avg]]),AVERAGE(L1077:L6075),Table1[[#This Row],[Assignments_Avg]])</f>
        <v>61.17</v>
      </c>
      <c r="N1077">
        <v>72.72</v>
      </c>
      <c r="O1077">
        <v>4.78</v>
      </c>
      <c r="P1077">
        <v>98.47</v>
      </c>
      <c r="Q1077">
        <v>50.95</v>
      </c>
      <c r="R1077" s="2" t="s">
        <v>61</v>
      </c>
      <c r="S1077" s="2" t="str">
        <f>IF(Table1[[#This Row],[Grade]]="F","Fail","Passes")</f>
        <v>Passes</v>
      </c>
      <c r="T1077">
        <v>10.199999999999999</v>
      </c>
      <c r="U1077" t="s">
        <v>31</v>
      </c>
      <c r="V1077" t="s">
        <v>31</v>
      </c>
      <c r="W1077" t="s">
        <v>32</v>
      </c>
      <c r="X1077" t="str">
        <f>IF(ISBLANK(Table1[[#This Row],[Parent_Education_Level]]),"None",Table1[[#This Row],[Parent_Education_Level]])</f>
        <v>High School</v>
      </c>
      <c r="Y1077" t="s">
        <v>52</v>
      </c>
      <c r="Z1077">
        <v>6</v>
      </c>
      <c r="AA1077">
        <v>4.8</v>
      </c>
    </row>
    <row r="1078" spans="1:27" x14ac:dyDescent="0.35">
      <c r="A1078" s="2" t="s">
        <v>2210</v>
      </c>
      <c r="B1078" s="2" t="s">
        <v>97</v>
      </c>
      <c r="C1078" s="2" t="s">
        <v>55</v>
      </c>
      <c r="D1078" t="s">
        <v>2211</v>
      </c>
      <c r="E1078" s="2" t="s">
        <v>38</v>
      </c>
      <c r="F1078" s="2">
        <v>22</v>
      </c>
      <c r="G1078" s="2" t="s">
        <v>51</v>
      </c>
      <c r="H1078">
        <v>71.67</v>
      </c>
      <c r="I1078" s="3">
        <f>IF(ISBLANK(Table1[[#This Row],[Attendance (%)]]),AVERAGE(H1078:H6076),Table1[[#This Row],[Attendance (%)]])</f>
        <v>71.67</v>
      </c>
      <c r="J1078">
        <v>56.88</v>
      </c>
      <c r="K1078">
        <v>46.51</v>
      </c>
      <c r="L1078">
        <v>64.05</v>
      </c>
      <c r="M1078" s="3">
        <f>IF(ISBLANK(Table1[[#This Row],[Assignments_Avg]]),AVERAGE(L1078:L6076),Table1[[#This Row],[Assignments_Avg]])</f>
        <v>64.05</v>
      </c>
      <c r="N1078">
        <v>82.57</v>
      </c>
      <c r="O1078">
        <v>6.03</v>
      </c>
      <c r="P1078">
        <v>96.46</v>
      </c>
      <c r="Q1078">
        <v>55.17</v>
      </c>
      <c r="R1078" s="2" t="s">
        <v>77</v>
      </c>
      <c r="S1078" s="2" t="str">
        <f>IF(Table1[[#This Row],[Grade]]="F","Fail","Passes")</f>
        <v>Passes</v>
      </c>
      <c r="T1078">
        <v>10.8</v>
      </c>
      <c r="U1078" t="s">
        <v>30</v>
      </c>
      <c r="V1078" t="s">
        <v>31</v>
      </c>
      <c r="W1078" t="s">
        <v>69</v>
      </c>
      <c r="X1078" t="str">
        <f>IF(ISBLANK(Table1[[#This Row],[Parent_Education_Level]]),"None",Table1[[#This Row],[Parent_Education_Level]])</f>
        <v>Bachelor's</v>
      </c>
      <c r="Y1078" t="s">
        <v>33</v>
      </c>
      <c r="Z1078">
        <v>5</v>
      </c>
      <c r="AA1078">
        <v>6.6</v>
      </c>
    </row>
    <row r="1079" spans="1:27" x14ac:dyDescent="0.35">
      <c r="A1079" s="2" t="s">
        <v>2212</v>
      </c>
      <c r="B1079" s="2" t="s">
        <v>120</v>
      </c>
      <c r="C1079" s="2" t="s">
        <v>79</v>
      </c>
      <c r="D1079" t="s">
        <v>2213</v>
      </c>
      <c r="E1079" s="2" t="s">
        <v>38</v>
      </c>
      <c r="F1079" s="2">
        <v>18</v>
      </c>
      <c r="G1079" s="2" t="s">
        <v>28</v>
      </c>
      <c r="H1079">
        <v>77.37</v>
      </c>
      <c r="I1079" s="3">
        <f>IF(ISBLANK(Table1[[#This Row],[Attendance (%)]]),AVERAGE(H1079:H6077),Table1[[#This Row],[Attendance (%)]])</f>
        <v>77.37</v>
      </c>
      <c r="J1079">
        <v>87.58</v>
      </c>
      <c r="K1079">
        <v>78.44</v>
      </c>
      <c r="M1079" s="3">
        <f>IF(ISBLANK(Table1[[#This Row],[Assignments_Avg]]),AVERAGE(L1079:L6077),Table1[[#This Row],[Assignments_Avg]])</f>
        <v>74.878130894541229</v>
      </c>
      <c r="N1079">
        <v>66.31</v>
      </c>
      <c r="O1079">
        <v>5.63</v>
      </c>
      <c r="P1079">
        <v>71.78</v>
      </c>
      <c r="Q1079">
        <v>61.47</v>
      </c>
      <c r="R1079" s="2" t="s">
        <v>77</v>
      </c>
      <c r="S1079" s="2" t="str">
        <f>IF(Table1[[#This Row],[Grade]]="F","Fail","Passes")</f>
        <v>Passes</v>
      </c>
      <c r="T1079">
        <v>24.2</v>
      </c>
      <c r="U1079" t="s">
        <v>30</v>
      </c>
      <c r="V1079" t="s">
        <v>31</v>
      </c>
      <c r="W1079" t="s">
        <v>47</v>
      </c>
      <c r="X1079" t="str">
        <f>IF(ISBLANK(Table1[[#This Row],[Parent_Education_Level]]),"None",Table1[[#This Row],[Parent_Education_Level]])</f>
        <v>Master's</v>
      </c>
      <c r="Y1079" t="s">
        <v>52</v>
      </c>
      <c r="Z1079">
        <v>5</v>
      </c>
      <c r="AA1079">
        <v>6.5</v>
      </c>
    </row>
    <row r="1080" spans="1:27" x14ac:dyDescent="0.35">
      <c r="A1080" s="2" t="s">
        <v>2214</v>
      </c>
      <c r="B1080" s="2" t="s">
        <v>97</v>
      </c>
      <c r="C1080" s="2" t="s">
        <v>55</v>
      </c>
      <c r="D1080" t="s">
        <v>2215</v>
      </c>
      <c r="E1080" s="2" t="s">
        <v>38</v>
      </c>
      <c r="F1080" s="2">
        <v>22</v>
      </c>
      <c r="G1080" s="2" t="s">
        <v>57</v>
      </c>
      <c r="H1080">
        <v>53.1</v>
      </c>
      <c r="I1080" s="3">
        <f>IF(ISBLANK(Table1[[#This Row],[Attendance (%)]]),AVERAGE(H1080:H6078),Table1[[#This Row],[Attendance (%)]])</f>
        <v>53.1</v>
      </c>
      <c r="J1080">
        <v>69.33</v>
      </c>
      <c r="K1080">
        <v>97.23</v>
      </c>
      <c r="L1080">
        <v>95.85</v>
      </c>
      <c r="M1080" s="3">
        <f>IF(ISBLANK(Table1[[#This Row],[Assignments_Avg]]),AVERAGE(L1080:L6078),Table1[[#This Row],[Assignments_Avg]])</f>
        <v>95.85</v>
      </c>
      <c r="N1080">
        <v>79.069999999999993</v>
      </c>
      <c r="O1080">
        <v>7.63</v>
      </c>
      <c r="P1080">
        <v>84.08</v>
      </c>
      <c r="Q1080">
        <v>85.7</v>
      </c>
      <c r="R1080" s="2" t="s">
        <v>29</v>
      </c>
      <c r="S1080" s="2" t="str">
        <f>IF(Table1[[#This Row],[Grade]]="F","Fail","Passes")</f>
        <v>Fail</v>
      </c>
      <c r="T1080">
        <v>24.4</v>
      </c>
      <c r="U1080" t="s">
        <v>31</v>
      </c>
      <c r="V1080" t="s">
        <v>31</v>
      </c>
      <c r="X1080" t="str">
        <f>IF(ISBLANK(Table1[[#This Row],[Parent_Education_Level]]),"None",Table1[[#This Row],[Parent_Education_Level]])</f>
        <v>None</v>
      </c>
      <c r="Y1080" t="s">
        <v>48</v>
      </c>
      <c r="Z1080">
        <v>8</v>
      </c>
      <c r="AA1080">
        <v>5.9</v>
      </c>
    </row>
    <row r="1081" spans="1:27" x14ac:dyDescent="0.35">
      <c r="A1081" s="2" t="s">
        <v>2216</v>
      </c>
      <c r="B1081" s="2" t="s">
        <v>120</v>
      </c>
      <c r="C1081" s="2" t="s">
        <v>43</v>
      </c>
      <c r="D1081" t="s">
        <v>2217</v>
      </c>
      <c r="E1081" s="2" t="s">
        <v>38</v>
      </c>
      <c r="F1081" s="2">
        <v>18</v>
      </c>
      <c r="G1081" s="2" t="s">
        <v>28</v>
      </c>
      <c r="H1081">
        <v>54.49</v>
      </c>
      <c r="I1081" s="3">
        <f>IF(ISBLANK(Table1[[#This Row],[Attendance (%)]]),AVERAGE(H1081:H6079),Table1[[#This Row],[Attendance (%)]])</f>
        <v>54.49</v>
      </c>
      <c r="J1081">
        <v>83.89</v>
      </c>
      <c r="K1081">
        <v>67.95</v>
      </c>
      <c r="L1081">
        <v>84.3</v>
      </c>
      <c r="M1081" s="3">
        <f>IF(ISBLANK(Table1[[#This Row],[Assignments_Avg]]),AVERAGE(L1081:L6079),Table1[[#This Row],[Assignments_Avg]])</f>
        <v>84.3</v>
      </c>
      <c r="N1081">
        <v>71.2</v>
      </c>
      <c r="O1081">
        <v>3.19</v>
      </c>
      <c r="P1081">
        <v>99.62</v>
      </c>
      <c r="Q1081">
        <v>94.7</v>
      </c>
      <c r="R1081" s="2" t="s">
        <v>46</v>
      </c>
      <c r="S1081" s="2" t="str">
        <f>IF(Table1[[#This Row],[Grade]]="F","Fail","Passes")</f>
        <v>Passes</v>
      </c>
      <c r="T1081">
        <v>8.1</v>
      </c>
      <c r="U1081" t="s">
        <v>30</v>
      </c>
      <c r="V1081" t="s">
        <v>31</v>
      </c>
      <c r="W1081" t="s">
        <v>69</v>
      </c>
      <c r="X1081" t="str">
        <f>IF(ISBLANK(Table1[[#This Row],[Parent_Education_Level]]),"None",Table1[[#This Row],[Parent_Education_Level]])</f>
        <v>Bachelor's</v>
      </c>
      <c r="Y1081" t="s">
        <v>48</v>
      </c>
      <c r="Z1081">
        <v>1</v>
      </c>
      <c r="AA1081">
        <v>7.7</v>
      </c>
    </row>
    <row r="1082" spans="1:27" x14ac:dyDescent="0.35">
      <c r="A1082" s="2" t="s">
        <v>2218</v>
      </c>
      <c r="B1082" s="2" t="s">
        <v>54</v>
      </c>
      <c r="C1082" s="2" t="s">
        <v>43</v>
      </c>
      <c r="D1082" t="s">
        <v>2219</v>
      </c>
      <c r="E1082" s="2" t="s">
        <v>38</v>
      </c>
      <c r="F1082" s="2">
        <v>24</v>
      </c>
      <c r="G1082" s="2" t="s">
        <v>51</v>
      </c>
      <c r="H1082">
        <v>91.47</v>
      </c>
      <c r="I1082" s="3">
        <f>IF(ISBLANK(Table1[[#This Row],[Attendance (%)]]),AVERAGE(H1082:H6080),Table1[[#This Row],[Attendance (%)]])</f>
        <v>91.47</v>
      </c>
      <c r="J1082">
        <v>62.88</v>
      </c>
      <c r="K1082">
        <v>97.63</v>
      </c>
      <c r="L1082">
        <v>84.48</v>
      </c>
      <c r="M1082" s="3">
        <f>IF(ISBLANK(Table1[[#This Row],[Assignments_Avg]]),AVERAGE(L1082:L6080),Table1[[#This Row],[Assignments_Avg]])</f>
        <v>84.48</v>
      </c>
      <c r="N1082">
        <v>77.930000000000007</v>
      </c>
      <c r="O1082">
        <v>3.74</v>
      </c>
      <c r="P1082">
        <v>70.489999999999995</v>
      </c>
      <c r="Q1082">
        <v>87.65</v>
      </c>
      <c r="R1082" s="2" t="s">
        <v>39</v>
      </c>
      <c r="S1082" s="2" t="str">
        <f>IF(Table1[[#This Row],[Grade]]="F","Fail","Passes")</f>
        <v>Passes</v>
      </c>
      <c r="T1082">
        <v>5.2</v>
      </c>
      <c r="U1082" t="s">
        <v>30</v>
      </c>
      <c r="V1082" t="s">
        <v>31</v>
      </c>
      <c r="W1082" t="s">
        <v>47</v>
      </c>
      <c r="X1082" t="str">
        <f>IF(ISBLANK(Table1[[#This Row],[Parent_Education_Level]]),"None",Table1[[#This Row],[Parent_Education_Level]])</f>
        <v>Master's</v>
      </c>
      <c r="Y1082" t="s">
        <v>48</v>
      </c>
      <c r="Z1082">
        <v>4</v>
      </c>
      <c r="AA1082">
        <v>6.8</v>
      </c>
    </row>
    <row r="1083" spans="1:27" x14ac:dyDescent="0.35">
      <c r="A1083" s="2" t="s">
        <v>2220</v>
      </c>
      <c r="B1083" s="2" t="s">
        <v>42</v>
      </c>
      <c r="C1083" s="2" t="s">
        <v>43</v>
      </c>
      <c r="D1083" t="s">
        <v>2221</v>
      </c>
      <c r="E1083" s="2" t="s">
        <v>38</v>
      </c>
      <c r="F1083" s="2">
        <v>23</v>
      </c>
      <c r="G1083" s="2" t="s">
        <v>57</v>
      </c>
      <c r="H1083">
        <v>52.98</v>
      </c>
      <c r="I1083" s="3">
        <f>IF(ISBLANK(Table1[[#This Row],[Attendance (%)]]),AVERAGE(H1083:H6081),Table1[[#This Row],[Attendance (%)]])</f>
        <v>52.98</v>
      </c>
      <c r="J1083">
        <v>60.83</v>
      </c>
      <c r="K1083">
        <v>96.29</v>
      </c>
      <c r="L1083">
        <v>78.62</v>
      </c>
      <c r="M1083" s="3">
        <f>IF(ISBLANK(Table1[[#This Row],[Assignments_Avg]]),AVERAGE(L1083:L6081),Table1[[#This Row],[Assignments_Avg]])</f>
        <v>78.62</v>
      </c>
      <c r="N1083">
        <v>57.35</v>
      </c>
      <c r="O1083">
        <v>3.92</v>
      </c>
      <c r="P1083">
        <v>55.65</v>
      </c>
      <c r="Q1083">
        <v>76.25</v>
      </c>
      <c r="R1083" s="2" t="s">
        <v>77</v>
      </c>
      <c r="S1083" s="2" t="str">
        <f>IF(Table1[[#This Row],[Grade]]="F","Fail","Passes")</f>
        <v>Passes</v>
      </c>
      <c r="T1083">
        <v>15</v>
      </c>
      <c r="U1083" t="s">
        <v>30</v>
      </c>
      <c r="V1083" t="s">
        <v>31</v>
      </c>
      <c r="W1083" t="s">
        <v>62</v>
      </c>
      <c r="X1083" t="str">
        <f>IF(ISBLANK(Table1[[#This Row],[Parent_Education_Level]]),"None",Table1[[#This Row],[Parent_Education_Level]])</f>
        <v>PhD</v>
      </c>
      <c r="Y1083" t="s">
        <v>33</v>
      </c>
      <c r="Z1083">
        <v>5</v>
      </c>
      <c r="AA1083">
        <v>7.5</v>
      </c>
    </row>
    <row r="1084" spans="1:27" x14ac:dyDescent="0.35">
      <c r="A1084" s="2" t="s">
        <v>2222</v>
      </c>
      <c r="B1084" s="2" t="s">
        <v>42</v>
      </c>
      <c r="C1084" s="2" t="s">
        <v>79</v>
      </c>
      <c r="D1084" t="s">
        <v>2223</v>
      </c>
      <c r="E1084" s="2" t="s">
        <v>27</v>
      </c>
      <c r="F1084" s="2">
        <v>23</v>
      </c>
      <c r="G1084" s="2" t="s">
        <v>28</v>
      </c>
      <c r="H1084">
        <v>58.47</v>
      </c>
      <c r="I1084" s="3">
        <f>IF(ISBLANK(Table1[[#This Row],[Attendance (%)]]),AVERAGE(H1084:H6082),Table1[[#This Row],[Attendance (%)]])</f>
        <v>58.47</v>
      </c>
      <c r="J1084">
        <v>90.48</v>
      </c>
      <c r="K1084">
        <v>94.17</v>
      </c>
      <c r="L1084">
        <v>84.47</v>
      </c>
      <c r="M1084" s="3">
        <f>IF(ISBLANK(Table1[[#This Row],[Assignments_Avg]]),AVERAGE(L1084:L6082),Table1[[#This Row],[Assignments_Avg]])</f>
        <v>84.47</v>
      </c>
      <c r="N1084">
        <v>69.790000000000006</v>
      </c>
      <c r="O1084">
        <v>7.62</v>
      </c>
      <c r="P1084">
        <v>93.39</v>
      </c>
      <c r="Q1084">
        <v>55.26</v>
      </c>
      <c r="R1084" s="2" t="s">
        <v>46</v>
      </c>
      <c r="S1084" s="2" t="str">
        <f>IF(Table1[[#This Row],[Grade]]="F","Fail","Passes")</f>
        <v>Passes</v>
      </c>
      <c r="T1084">
        <v>22.4</v>
      </c>
      <c r="U1084" t="s">
        <v>30</v>
      </c>
      <c r="V1084" t="s">
        <v>31</v>
      </c>
      <c r="W1084" t="s">
        <v>47</v>
      </c>
      <c r="X1084" t="str">
        <f>IF(ISBLANK(Table1[[#This Row],[Parent_Education_Level]]),"None",Table1[[#This Row],[Parent_Education_Level]])</f>
        <v>Master's</v>
      </c>
      <c r="Y1084" t="s">
        <v>52</v>
      </c>
      <c r="Z1084">
        <v>9</v>
      </c>
      <c r="AA1084">
        <v>7</v>
      </c>
    </row>
    <row r="1085" spans="1:27" x14ac:dyDescent="0.35">
      <c r="A1085" s="2" t="s">
        <v>2224</v>
      </c>
      <c r="B1085" s="2" t="s">
        <v>35</v>
      </c>
      <c r="C1085" s="2" t="s">
        <v>36</v>
      </c>
      <c r="D1085" t="s">
        <v>2225</v>
      </c>
      <c r="E1085" s="2" t="s">
        <v>27</v>
      </c>
      <c r="F1085" s="2">
        <v>20</v>
      </c>
      <c r="G1085" s="2" t="s">
        <v>51</v>
      </c>
      <c r="H1085">
        <v>89.79</v>
      </c>
      <c r="I1085" s="3">
        <f>IF(ISBLANK(Table1[[#This Row],[Attendance (%)]]),AVERAGE(H1085:H6083),Table1[[#This Row],[Attendance (%)]])</f>
        <v>89.79</v>
      </c>
      <c r="J1085">
        <v>42.12</v>
      </c>
      <c r="K1085">
        <v>94.59</v>
      </c>
      <c r="L1085">
        <v>99.09</v>
      </c>
      <c r="M1085" s="3">
        <f>IF(ISBLANK(Table1[[#This Row],[Assignments_Avg]]),AVERAGE(L1085:L6083),Table1[[#This Row],[Assignments_Avg]])</f>
        <v>99.09</v>
      </c>
      <c r="N1085">
        <v>68.709999999999994</v>
      </c>
      <c r="O1085">
        <v>4.3099999999999996</v>
      </c>
      <c r="P1085">
        <v>73.819999999999993</v>
      </c>
      <c r="Q1085">
        <v>87.75</v>
      </c>
      <c r="R1085" s="2" t="s">
        <v>39</v>
      </c>
      <c r="S1085" s="2" t="str">
        <f>IF(Table1[[#This Row],[Grade]]="F","Fail","Passes")</f>
        <v>Passes</v>
      </c>
      <c r="T1085">
        <v>26.7</v>
      </c>
      <c r="U1085" t="s">
        <v>30</v>
      </c>
      <c r="V1085" t="s">
        <v>31</v>
      </c>
      <c r="W1085" t="s">
        <v>62</v>
      </c>
      <c r="X1085" t="str">
        <f>IF(ISBLANK(Table1[[#This Row],[Parent_Education_Level]]),"None",Table1[[#This Row],[Parent_Education_Level]])</f>
        <v>PhD</v>
      </c>
      <c r="Y1085" t="s">
        <v>48</v>
      </c>
      <c r="Z1085">
        <v>1</v>
      </c>
      <c r="AA1085">
        <v>7.9</v>
      </c>
    </row>
    <row r="1086" spans="1:27" x14ac:dyDescent="0.35">
      <c r="A1086" s="2" t="s">
        <v>2226</v>
      </c>
      <c r="B1086" s="2" t="s">
        <v>97</v>
      </c>
      <c r="C1086" s="2" t="s">
        <v>43</v>
      </c>
      <c r="D1086" t="s">
        <v>2227</v>
      </c>
      <c r="E1086" s="2" t="s">
        <v>38</v>
      </c>
      <c r="F1086" s="2">
        <v>24</v>
      </c>
      <c r="G1086" s="2" t="s">
        <v>57</v>
      </c>
      <c r="H1086">
        <v>50.06</v>
      </c>
      <c r="I1086" s="3">
        <f>IF(ISBLANK(Table1[[#This Row],[Attendance (%)]]),AVERAGE(H1086:H6084),Table1[[#This Row],[Attendance (%)]])</f>
        <v>50.06</v>
      </c>
      <c r="J1086">
        <v>98.48</v>
      </c>
      <c r="K1086">
        <v>93.9</v>
      </c>
      <c r="L1086">
        <v>69.260000000000005</v>
      </c>
      <c r="M1086" s="3">
        <f>IF(ISBLANK(Table1[[#This Row],[Assignments_Avg]]),AVERAGE(L1086:L6084),Table1[[#This Row],[Assignments_Avg]])</f>
        <v>69.260000000000005</v>
      </c>
      <c r="N1086">
        <v>86.82</v>
      </c>
      <c r="O1086">
        <v>1.77</v>
      </c>
      <c r="P1086">
        <v>99.35</v>
      </c>
      <c r="Q1086">
        <v>55.28</v>
      </c>
      <c r="R1086" s="2" t="s">
        <v>29</v>
      </c>
      <c r="S1086" s="2" t="str">
        <f>IF(Table1[[#This Row],[Grade]]="F","Fail","Passes")</f>
        <v>Fail</v>
      </c>
      <c r="T1086">
        <v>9.1</v>
      </c>
      <c r="U1086" t="s">
        <v>31</v>
      </c>
      <c r="V1086" t="s">
        <v>30</v>
      </c>
      <c r="X1086" t="str">
        <f>IF(ISBLANK(Table1[[#This Row],[Parent_Education_Level]]),"None",Table1[[#This Row],[Parent_Education_Level]])</f>
        <v>None</v>
      </c>
      <c r="Y1086" t="s">
        <v>33</v>
      </c>
      <c r="Z1086">
        <v>9</v>
      </c>
      <c r="AA1086">
        <v>7.2</v>
      </c>
    </row>
    <row r="1087" spans="1:27" x14ac:dyDescent="0.35">
      <c r="A1087" s="2" t="s">
        <v>2228</v>
      </c>
      <c r="B1087" s="2" t="s">
        <v>120</v>
      </c>
      <c r="C1087" s="2" t="s">
        <v>55</v>
      </c>
      <c r="D1087" t="s">
        <v>2229</v>
      </c>
      <c r="E1087" s="2" t="s">
        <v>27</v>
      </c>
      <c r="F1087" s="2">
        <v>18</v>
      </c>
      <c r="G1087" s="2" t="s">
        <v>45</v>
      </c>
      <c r="I1087" s="3">
        <f>IF(ISBLANK(Table1[[#This Row],[Attendance (%)]]),AVERAGE(H1087:H6085),Table1[[#This Row],[Attendance (%)]])</f>
        <v>75.393211323991849</v>
      </c>
      <c r="J1087">
        <v>78.89</v>
      </c>
      <c r="K1087">
        <v>89.19</v>
      </c>
      <c r="L1087">
        <v>85.63</v>
      </c>
      <c r="M1087" s="3">
        <f>IF(ISBLANK(Table1[[#This Row],[Assignments_Avg]]),AVERAGE(L1087:L6085),Table1[[#This Row],[Assignments_Avg]])</f>
        <v>85.63</v>
      </c>
      <c r="N1087">
        <v>85.32</v>
      </c>
      <c r="O1087">
        <v>9.83</v>
      </c>
      <c r="P1087">
        <v>77.540000000000006</v>
      </c>
      <c r="Q1087">
        <v>67.38</v>
      </c>
      <c r="R1087" s="2" t="s">
        <v>46</v>
      </c>
      <c r="S1087" s="2" t="str">
        <f>IF(Table1[[#This Row],[Grade]]="F","Fail","Passes")</f>
        <v>Passes</v>
      </c>
      <c r="T1087">
        <v>25.4</v>
      </c>
      <c r="U1087" t="s">
        <v>30</v>
      </c>
      <c r="V1087" t="s">
        <v>31</v>
      </c>
      <c r="W1087" t="s">
        <v>40</v>
      </c>
      <c r="X1087" t="str">
        <f>IF(ISBLANK(Table1[[#This Row],[Parent_Education_Level]]),"None",Table1[[#This Row],[Parent_Education_Level]])</f>
        <v>None</v>
      </c>
      <c r="Y1087" t="s">
        <v>48</v>
      </c>
      <c r="Z1087">
        <v>6</v>
      </c>
      <c r="AA1087">
        <v>7.4</v>
      </c>
    </row>
    <row r="1088" spans="1:27" x14ac:dyDescent="0.35">
      <c r="A1088" s="2" t="s">
        <v>2230</v>
      </c>
      <c r="B1088" s="2" t="s">
        <v>120</v>
      </c>
      <c r="C1088" s="2" t="s">
        <v>43</v>
      </c>
      <c r="D1088" t="s">
        <v>2231</v>
      </c>
      <c r="E1088" s="2" t="s">
        <v>38</v>
      </c>
      <c r="F1088" s="2">
        <v>21</v>
      </c>
      <c r="G1088" s="2" t="s">
        <v>28</v>
      </c>
      <c r="I1088" s="3">
        <f>IF(ISBLANK(Table1[[#This Row],[Attendance (%)]]),AVERAGE(H1088:H6086),Table1[[#This Row],[Attendance (%)]])</f>
        <v>75.393211323991849</v>
      </c>
      <c r="J1088">
        <v>65.95</v>
      </c>
      <c r="K1088">
        <v>81.7</v>
      </c>
      <c r="L1088">
        <v>67.98</v>
      </c>
      <c r="M1088" s="3">
        <f>IF(ISBLANK(Table1[[#This Row],[Assignments_Avg]]),AVERAGE(L1088:L6086),Table1[[#This Row],[Assignments_Avg]])</f>
        <v>67.98</v>
      </c>
      <c r="N1088">
        <v>95.44</v>
      </c>
      <c r="O1088">
        <v>4.93</v>
      </c>
      <c r="P1088">
        <v>51.47</v>
      </c>
      <c r="Q1088">
        <v>65.400000000000006</v>
      </c>
      <c r="R1088" s="2" t="s">
        <v>46</v>
      </c>
      <c r="S1088" s="2" t="str">
        <f>IF(Table1[[#This Row],[Grade]]="F","Fail","Passes")</f>
        <v>Passes</v>
      </c>
      <c r="T1088">
        <v>22.1</v>
      </c>
      <c r="U1088" t="s">
        <v>30</v>
      </c>
      <c r="V1088" t="s">
        <v>31</v>
      </c>
      <c r="W1088" t="s">
        <v>40</v>
      </c>
      <c r="X1088" t="str">
        <f>IF(ISBLANK(Table1[[#This Row],[Parent_Education_Level]]),"None",Table1[[#This Row],[Parent_Education_Level]])</f>
        <v>None</v>
      </c>
      <c r="Y1088" t="s">
        <v>52</v>
      </c>
      <c r="Z1088">
        <v>3</v>
      </c>
      <c r="AA1088">
        <v>5.0999999999999996</v>
      </c>
    </row>
    <row r="1089" spans="1:27" x14ac:dyDescent="0.35">
      <c r="A1089" s="2" t="s">
        <v>2232</v>
      </c>
      <c r="B1089" s="2" t="s">
        <v>59</v>
      </c>
      <c r="C1089" s="2" t="s">
        <v>94</v>
      </c>
      <c r="D1089" t="s">
        <v>2233</v>
      </c>
      <c r="E1089" s="2" t="s">
        <v>38</v>
      </c>
      <c r="F1089" s="2">
        <v>22</v>
      </c>
      <c r="G1089" s="2" t="s">
        <v>28</v>
      </c>
      <c r="H1089">
        <v>79.77</v>
      </c>
      <c r="I1089" s="3">
        <f>IF(ISBLANK(Table1[[#This Row],[Attendance (%)]]),AVERAGE(H1089:H6087),Table1[[#This Row],[Attendance (%)]])</f>
        <v>79.77</v>
      </c>
      <c r="J1089">
        <v>77.680000000000007</v>
      </c>
      <c r="K1089">
        <v>41.46</v>
      </c>
      <c r="M1089" s="3">
        <f>IF(ISBLANK(Table1[[#This Row],[Assignments_Avg]]),AVERAGE(L1089:L6087),Table1[[#This Row],[Assignments_Avg]])</f>
        <v>74.856418338108796</v>
      </c>
      <c r="N1089">
        <v>81.599999999999994</v>
      </c>
      <c r="O1089">
        <v>1.0900000000000001</v>
      </c>
      <c r="P1089">
        <v>74.59</v>
      </c>
      <c r="Q1089">
        <v>67.959999999999994</v>
      </c>
      <c r="R1089" s="2" t="s">
        <v>77</v>
      </c>
      <c r="S1089" s="2" t="str">
        <f>IF(Table1[[#This Row],[Grade]]="F","Fail","Passes")</f>
        <v>Passes</v>
      </c>
      <c r="T1089">
        <v>9.1</v>
      </c>
      <c r="U1089" t="s">
        <v>30</v>
      </c>
      <c r="V1089" t="s">
        <v>31</v>
      </c>
      <c r="X1089" t="str">
        <f>IF(ISBLANK(Table1[[#This Row],[Parent_Education_Level]]),"None",Table1[[#This Row],[Parent_Education_Level]])</f>
        <v>None</v>
      </c>
      <c r="Y1089" t="s">
        <v>52</v>
      </c>
      <c r="Z1089">
        <v>3</v>
      </c>
      <c r="AA1089">
        <v>8.1999999999999993</v>
      </c>
    </row>
    <row r="1090" spans="1:27" x14ac:dyDescent="0.35">
      <c r="A1090" s="2" t="s">
        <v>2234</v>
      </c>
      <c r="B1090" s="2" t="s">
        <v>59</v>
      </c>
      <c r="C1090" s="2" t="s">
        <v>43</v>
      </c>
      <c r="D1090" t="s">
        <v>2235</v>
      </c>
      <c r="E1090" s="2" t="s">
        <v>38</v>
      </c>
      <c r="F1090" s="2">
        <v>24</v>
      </c>
      <c r="G1090" s="2" t="s">
        <v>57</v>
      </c>
      <c r="I1090" s="3">
        <f>IF(ISBLANK(Table1[[#This Row],[Attendance (%)]]),AVERAGE(H1090:H6088),Table1[[#This Row],[Attendance (%)]])</f>
        <v>75.391959382150858</v>
      </c>
      <c r="J1090">
        <v>47.36</v>
      </c>
      <c r="K1090">
        <v>47.94</v>
      </c>
      <c r="L1090">
        <v>92.9</v>
      </c>
      <c r="M1090" s="3">
        <f>IF(ISBLANK(Table1[[#This Row],[Assignments_Avg]]),AVERAGE(L1090:L6088),Table1[[#This Row],[Assignments_Avg]])</f>
        <v>92.9</v>
      </c>
      <c r="N1090">
        <v>65.73</v>
      </c>
      <c r="O1090">
        <v>6.7</v>
      </c>
      <c r="P1090">
        <v>85.9</v>
      </c>
      <c r="Q1090">
        <v>66.48</v>
      </c>
      <c r="R1090" s="2" t="s">
        <v>46</v>
      </c>
      <c r="S1090" s="2" t="str">
        <f>IF(Table1[[#This Row],[Grade]]="F","Fail","Passes")</f>
        <v>Passes</v>
      </c>
      <c r="T1090">
        <v>26.8</v>
      </c>
      <c r="U1090" t="s">
        <v>31</v>
      </c>
      <c r="V1090" t="s">
        <v>31</v>
      </c>
      <c r="W1090" t="s">
        <v>62</v>
      </c>
      <c r="X1090" t="str">
        <f>IF(ISBLANK(Table1[[#This Row],[Parent_Education_Level]]),"None",Table1[[#This Row],[Parent_Education_Level]])</f>
        <v>PhD</v>
      </c>
      <c r="Y1090" t="s">
        <v>48</v>
      </c>
      <c r="Z1090">
        <v>4</v>
      </c>
      <c r="AA1090">
        <v>4.8</v>
      </c>
    </row>
    <row r="1091" spans="1:27" x14ac:dyDescent="0.35">
      <c r="A1091" s="2" t="s">
        <v>2236</v>
      </c>
      <c r="B1091" s="2" t="s">
        <v>71</v>
      </c>
      <c r="C1091" s="2" t="s">
        <v>79</v>
      </c>
      <c r="D1091" t="s">
        <v>2237</v>
      </c>
      <c r="E1091" s="2" t="s">
        <v>38</v>
      </c>
      <c r="F1091" s="2">
        <v>18</v>
      </c>
      <c r="G1091" s="2" t="s">
        <v>57</v>
      </c>
      <c r="H1091">
        <v>75.3</v>
      </c>
      <c r="I1091" s="3">
        <f>IF(ISBLANK(Table1[[#This Row],[Attendance (%)]]),AVERAGE(H1091:H6089),Table1[[#This Row],[Attendance (%)]])</f>
        <v>75.3</v>
      </c>
      <c r="J1091">
        <v>70.84</v>
      </c>
      <c r="K1091">
        <v>48.05</v>
      </c>
      <c r="L1091">
        <v>95.11</v>
      </c>
      <c r="M1091" s="3">
        <f>IF(ISBLANK(Table1[[#This Row],[Assignments_Avg]]),AVERAGE(L1091:L6089),Table1[[#This Row],[Assignments_Avg]])</f>
        <v>95.11</v>
      </c>
      <c r="N1091">
        <v>89.16</v>
      </c>
      <c r="O1091">
        <v>7.39</v>
      </c>
      <c r="P1091">
        <v>51.3</v>
      </c>
      <c r="Q1091">
        <v>88.46</v>
      </c>
      <c r="R1091" s="2" t="s">
        <v>29</v>
      </c>
      <c r="S1091" s="2" t="str">
        <f>IF(Table1[[#This Row],[Grade]]="F","Fail","Passes")</f>
        <v>Fail</v>
      </c>
      <c r="T1091">
        <v>28.3</v>
      </c>
      <c r="U1091" t="s">
        <v>30</v>
      </c>
      <c r="V1091" t="s">
        <v>31</v>
      </c>
      <c r="X1091" t="str">
        <f>IF(ISBLANK(Table1[[#This Row],[Parent_Education_Level]]),"None",Table1[[#This Row],[Parent_Education_Level]])</f>
        <v>None</v>
      </c>
      <c r="Y1091" t="s">
        <v>33</v>
      </c>
      <c r="Z1091">
        <v>5</v>
      </c>
      <c r="AA1091">
        <v>5.7</v>
      </c>
    </row>
    <row r="1092" spans="1:27" x14ac:dyDescent="0.35">
      <c r="A1092" s="2" t="s">
        <v>2238</v>
      </c>
      <c r="B1092" s="2" t="s">
        <v>35</v>
      </c>
      <c r="C1092" s="2" t="s">
        <v>36</v>
      </c>
      <c r="D1092" t="s">
        <v>2239</v>
      </c>
      <c r="E1092" s="2" t="s">
        <v>27</v>
      </c>
      <c r="F1092" s="2">
        <v>23</v>
      </c>
      <c r="G1092" s="2" t="s">
        <v>28</v>
      </c>
      <c r="H1092">
        <v>75.47</v>
      </c>
      <c r="I1092" s="3">
        <f>IF(ISBLANK(Table1[[#This Row],[Attendance (%)]]),AVERAGE(H1092:H6090),Table1[[#This Row],[Attendance (%)]])</f>
        <v>75.47</v>
      </c>
      <c r="J1092">
        <v>99.11</v>
      </c>
      <c r="K1092">
        <v>41.41</v>
      </c>
      <c r="L1092">
        <v>50.27</v>
      </c>
      <c r="M1092" s="3">
        <f>IF(ISBLANK(Table1[[#This Row],[Assignments_Avg]]),AVERAGE(L1092:L6090),Table1[[#This Row],[Assignments_Avg]])</f>
        <v>50.27</v>
      </c>
      <c r="N1092">
        <v>74.849999999999994</v>
      </c>
      <c r="O1092">
        <v>5</v>
      </c>
      <c r="P1092">
        <v>70.67</v>
      </c>
      <c r="Q1092">
        <v>58.59</v>
      </c>
      <c r="R1092" s="2" t="s">
        <v>46</v>
      </c>
      <c r="S1092" s="2" t="str">
        <f>IF(Table1[[#This Row],[Grade]]="F","Fail","Passes")</f>
        <v>Passes</v>
      </c>
      <c r="T1092">
        <v>11.6</v>
      </c>
      <c r="U1092" t="s">
        <v>31</v>
      </c>
      <c r="V1092" t="s">
        <v>31</v>
      </c>
      <c r="W1092" t="s">
        <v>69</v>
      </c>
      <c r="X1092" t="str">
        <f>IF(ISBLANK(Table1[[#This Row],[Parent_Education_Level]]),"None",Table1[[#This Row],[Parent_Education_Level]])</f>
        <v>Bachelor's</v>
      </c>
      <c r="Y1092" t="s">
        <v>33</v>
      </c>
      <c r="Z1092">
        <v>9</v>
      </c>
      <c r="AA1092">
        <v>8.4</v>
      </c>
    </row>
    <row r="1093" spans="1:27" x14ac:dyDescent="0.35">
      <c r="A1093" s="2" t="s">
        <v>2240</v>
      </c>
      <c r="B1093" s="2" t="s">
        <v>24</v>
      </c>
      <c r="C1093" s="2" t="s">
        <v>94</v>
      </c>
      <c r="D1093" t="s">
        <v>2241</v>
      </c>
      <c r="E1093" s="2" t="s">
        <v>27</v>
      </c>
      <c r="F1093" s="2">
        <v>23</v>
      </c>
      <c r="G1093" s="2" t="s">
        <v>57</v>
      </c>
      <c r="H1093">
        <v>86.27</v>
      </c>
      <c r="I1093" s="3">
        <f>IF(ISBLANK(Table1[[#This Row],[Attendance (%)]]),AVERAGE(H1093:H6091),Table1[[#This Row],[Attendance (%)]])</f>
        <v>86.27</v>
      </c>
      <c r="J1093">
        <v>54.12</v>
      </c>
      <c r="K1093">
        <v>47</v>
      </c>
      <c r="L1093">
        <v>64.91</v>
      </c>
      <c r="M1093" s="3">
        <f>IF(ISBLANK(Table1[[#This Row],[Assignments_Avg]]),AVERAGE(L1093:L6091),Table1[[#This Row],[Assignments_Avg]])</f>
        <v>64.91</v>
      </c>
      <c r="N1093">
        <v>59.67</v>
      </c>
      <c r="O1093">
        <v>6.46</v>
      </c>
      <c r="P1093">
        <v>57.78</v>
      </c>
      <c r="Q1093">
        <v>92.29</v>
      </c>
      <c r="R1093" s="2" t="s">
        <v>39</v>
      </c>
      <c r="S1093" s="2" t="str">
        <f>IF(Table1[[#This Row],[Grade]]="F","Fail","Passes")</f>
        <v>Passes</v>
      </c>
      <c r="T1093">
        <v>8.6999999999999993</v>
      </c>
      <c r="U1093" t="s">
        <v>30</v>
      </c>
      <c r="V1093" t="s">
        <v>30</v>
      </c>
      <c r="W1093" t="s">
        <v>47</v>
      </c>
      <c r="X1093" t="str">
        <f>IF(ISBLANK(Table1[[#This Row],[Parent_Education_Level]]),"None",Table1[[#This Row],[Parent_Education_Level]])</f>
        <v>Master's</v>
      </c>
      <c r="Y1093" t="s">
        <v>33</v>
      </c>
      <c r="Z1093">
        <v>6</v>
      </c>
      <c r="AA1093">
        <v>4.5</v>
      </c>
    </row>
    <row r="1094" spans="1:27" x14ac:dyDescent="0.35">
      <c r="A1094" s="2" t="s">
        <v>2242</v>
      </c>
      <c r="B1094" s="2" t="s">
        <v>59</v>
      </c>
      <c r="C1094" s="2" t="s">
        <v>79</v>
      </c>
      <c r="D1094" t="s">
        <v>2243</v>
      </c>
      <c r="E1094" s="2" t="s">
        <v>27</v>
      </c>
      <c r="F1094" s="2">
        <v>22</v>
      </c>
      <c r="G1094" s="2" t="s">
        <v>28</v>
      </c>
      <c r="H1094">
        <v>74.930000000000007</v>
      </c>
      <c r="I1094" s="3">
        <f>IF(ISBLANK(Table1[[#This Row],[Attendance (%)]]),AVERAGE(H1094:H6092),Table1[[#This Row],[Attendance (%)]])</f>
        <v>74.930000000000007</v>
      </c>
      <c r="J1094">
        <v>83.34</v>
      </c>
      <c r="K1094">
        <v>95.18</v>
      </c>
      <c r="L1094">
        <v>56.7</v>
      </c>
      <c r="M1094" s="3">
        <f>IF(ISBLANK(Table1[[#This Row],[Assignments_Avg]]),AVERAGE(L1094:L6092),Table1[[#This Row],[Assignments_Avg]])</f>
        <v>56.7</v>
      </c>
      <c r="N1094">
        <v>87.37</v>
      </c>
      <c r="O1094">
        <v>1.73</v>
      </c>
      <c r="P1094">
        <v>82.15</v>
      </c>
      <c r="Q1094">
        <v>92.91</v>
      </c>
      <c r="R1094" s="2" t="s">
        <v>77</v>
      </c>
      <c r="S1094" s="2" t="str">
        <f>IF(Table1[[#This Row],[Grade]]="F","Fail","Passes")</f>
        <v>Passes</v>
      </c>
      <c r="T1094">
        <v>29.2</v>
      </c>
      <c r="U1094" t="s">
        <v>31</v>
      </c>
      <c r="V1094" t="s">
        <v>31</v>
      </c>
      <c r="W1094" t="s">
        <v>40</v>
      </c>
      <c r="X1094" t="str">
        <f>IF(ISBLANK(Table1[[#This Row],[Parent_Education_Level]]),"None",Table1[[#This Row],[Parent_Education_Level]])</f>
        <v>None</v>
      </c>
      <c r="Y1094" t="s">
        <v>48</v>
      </c>
      <c r="Z1094">
        <v>5</v>
      </c>
      <c r="AA1094">
        <v>8.3000000000000007</v>
      </c>
    </row>
    <row r="1095" spans="1:27" x14ac:dyDescent="0.35">
      <c r="A1095" s="2" t="s">
        <v>2244</v>
      </c>
      <c r="B1095" s="2" t="s">
        <v>24</v>
      </c>
      <c r="C1095" s="2" t="s">
        <v>79</v>
      </c>
      <c r="D1095" t="s">
        <v>2245</v>
      </c>
      <c r="E1095" s="2" t="s">
        <v>27</v>
      </c>
      <c r="F1095" s="2">
        <v>21</v>
      </c>
      <c r="G1095" s="2" t="s">
        <v>57</v>
      </c>
      <c r="H1095">
        <v>80.42</v>
      </c>
      <c r="I1095" s="3">
        <f>IF(ISBLANK(Table1[[#This Row],[Attendance (%)]]),AVERAGE(H1095:H6093),Table1[[#This Row],[Attendance (%)]])</f>
        <v>80.42</v>
      </c>
      <c r="J1095">
        <v>66.099999999999994</v>
      </c>
      <c r="K1095">
        <v>79.83</v>
      </c>
      <c r="L1095">
        <v>72.7</v>
      </c>
      <c r="M1095" s="3">
        <f>IF(ISBLANK(Table1[[#This Row],[Assignments_Avg]]),AVERAGE(L1095:L6093),Table1[[#This Row],[Assignments_Avg]])</f>
        <v>72.7</v>
      </c>
      <c r="N1095">
        <v>56.63</v>
      </c>
      <c r="O1095">
        <v>3.68</v>
      </c>
      <c r="P1095">
        <v>97.87</v>
      </c>
      <c r="Q1095">
        <v>74.55</v>
      </c>
      <c r="R1095" s="2" t="s">
        <v>77</v>
      </c>
      <c r="S1095" s="2" t="str">
        <f>IF(Table1[[#This Row],[Grade]]="F","Fail","Passes")</f>
        <v>Passes</v>
      </c>
      <c r="T1095">
        <v>5.6</v>
      </c>
      <c r="U1095" t="s">
        <v>31</v>
      </c>
      <c r="V1095" t="s">
        <v>31</v>
      </c>
      <c r="W1095" t="s">
        <v>32</v>
      </c>
      <c r="X1095" t="str">
        <f>IF(ISBLANK(Table1[[#This Row],[Parent_Education_Level]]),"None",Table1[[#This Row],[Parent_Education_Level]])</f>
        <v>High School</v>
      </c>
      <c r="Y1095" t="s">
        <v>52</v>
      </c>
      <c r="Z1095">
        <v>6</v>
      </c>
      <c r="AA1095">
        <v>6.4</v>
      </c>
    </row>
    <row r="1096" spans="1:27" x14ac:dyDescent="0.35">
      <c r="A1096" s="2" t="s">
        <v>2246</v>
      </c>
      <c r="B1096" s="2" t="s">
        <v>71</v>
      </c>
      <c r="C1096" s="2" t="s">
        <v>79</v>
      </c>
      <c r="D1096" t="s">
        <v>2247</v>
      </c>
      <c r="E1096" s="2" t="s">
        <v>38</v>
      </c>
      <c r="F1096" s="2">
        <v>18</v>
      </c>
      <c r="G1096" s="2" t="s">
        <v>57</v>
      </c>
      <c r="H1096">
        <v>94.89</v>
      </c>
      <c r="I1096" s="3">
        <f>IF(ISBLANK(Table1[[#This Row],[Attendance (%)]]),AVERAGE(H1096:H6094),Table1[[#This Row],[Attendance (%)]])</f>
        <v>94.89</v>
      </c>
      <c r="J1096">
        <v>79.150000000000006</v>
      </c>
      <c r="K1096">
        <v>58.72</v>
      </c>
      <c r="L1096">
        <v>74.77</v>
      </c>
      <c r="M1096" s="3">
        <f>IF(ISBLANK(Table1[[#This Row],[Assignments_Avg]]),AVERAGE(L1096:L6094),Table1[[#This Row],[Assignments_Avg]])</f>
        <v>74.77</v>
      </c>
      <c r="N1096">
        <v>58.91</v>
      </c>
      <c r="O1096">
        <v>1.62</v>
      </c>
      <c r="P1096">
        <v>81.23</v>
      </c>
      <c r="Q1096">
        <v>55.31</v>
      </c>
      <c r="R1096" s="2" t="s">
        <v>39</v>
      </c>
      <c r="S1096" s="2" t="str">
        <f>IF(Table1[[#This Row],[Grade]]="F","Fail","Passes")</f>
        <v>Passes</v>
      </c>
      <c r="T1096">
        <v>28.7</v>
      </c>
      <c r="U1096" t="s">
        <v>30</v>
      </c>
      <c r="V1096" t="s">
        <v>30</v>
      </c>
      <c r="X1096" t="str">
        <f>IF(ISBLANK(Table1[[#This Row],[Parent_Education_Level]]),"None",Table1[[#This Row],[Parent_Education_Level]])</f>
        <v>None</v>
      </c>
      <c r="Y1096" t="s">
        <v>48</v>
      </c>
      <c r="Z1096">
        <v>6</v>
      </c>
      <c r="AA1096">
        <v>4.9000000000000004</v>
      </c>
    </row>
    <row r="1097" spans="1:27" x14ac:dyDescent="0.35">
      <c r="A1097" s="2" t="s">
        <v>2248</v>
      </c>
      <c r="B1097" s="2" t="s">
        <v>71</v>
      </c>
      <c r="C1097" s="2" t="s">
        <v>55</v>
      </c>
      <c r="D1097" t="s">
        <v>2249</v>
      </c>
      <c r="E1097" s="2" t="s">
        <v>27</v>
      </c>
      <c r="F1097" s="2">
        <v>18</v>
      </c>
      <c r="G1097" s="2" t="s">
        <v>51</v>
      </c>
      <c r="H1097">
        <v>70.069999999999993</v>
      </c>
      <c r="I1097" s="3">
        <f>IF(ISBLANK(Table1[[#This Row],[Attendance (%)]]),AVERAGE(H1097:H6095),Table1[[#This Row],[Attendance (%)]])</f>
        <v>70.069999999999993</v>
      </c>
      <c r="J1097">
        <v>52.29</v>
      </c>
      <c r="K1097">
        <v>87.6</v>
      </c>
      <c r="L1097">
        <v>62.8</v>
      </c>
      <c r="M1097" s="3">
        <f>IF(ISBLANK(Table1[[#This Row],[Assignments_Avg]]),AVERAGE(L1097:L6095),Table1[[#This Row],[Assignments_Avg]])</f>
        <v>62.8</v>
      </c>
      <c r="N1097">
        <v>87.94</v>
      </c>
      <c r="O1097">
        <v>3.87</v>
      </c>
      <c r="P1097">
        <v>84.74</v>
      </c>
      <c r="Q1097">
        <v>78.77</v>
      </c>
      <c r="R1097" s="2" t="s">
        <v>39</v>
      </c>
      <c r="S1097" s="2" t="str">
        <f>IF(Table1[[#This Row],[Grade]]="F","Fail","Passes")</f>
        <v>Passes</v>
      </c>
      <c r="T1097">
        <v>10.4</v>
      </c>
      <c r="U1097" t="s">
        <v>30</v>
      </c>
      <c r="V1097" t="s">
        <v>31</v>
      </c>
      <c r="W1097" t="s">
        <v>62</v>
      </c>
      <c r="X1097" t="str">
        <f>IF(ISBLANK(Table1[[#This Row],[Parent_Education_Level]]),"None",Table1[[#This Row],[Parent_Education_Level]])</f>
        <v>PhD</v>
      </c>
      <c r="Y1097" t="s">
        <v>33</v>
      </c>
      <c r="Z1097">
        <v>9</v>
      </c>
      <c r="AA1097">
        <v>7.7</v>
      </c>
    </row>
    <row r="1098" spans="1:27" x14ac:dyDescent="0.35">
      <c r="A1098" s="2" t="s">
        <v>2250</v>
      </c>
      <c r="B1098" s="2" t="s">
        <v>71</v>
      </c>
      <c r="C1098" s="2" t="s">
        <v>79</v>
      </c>
      <c r="D1098" t="s">
        <v>2251</v>
      </c>
      <c r="E1098" s="2" t="s">
        <v>38</v>
      </c>
      <c r="F1098" s="2">
        <v>21</v>
      </c>
      <c r="G1098" s="2" t="s">
        <v>28</v>
      </c>
      <c r="H1098">
        <v>69.260000000000005</v>
      </c>
      <c r="I1098" s="3">
        <f>IF(ISBLANK(Table1[[#This Row],[Attendance (%)]]),AVERAGE(H1098:H6096),Table1[[#This Row],[Attendance (%)]])</f>
        <v>69.260000000000005</v>
      </c>
      <c r="J1098">
        <v>68.23</v>
      </c>
      <c r="K1098">
        <v>69.3</v>
      </c>
      <c r="L1098">
        <v>86.17</v>
      </c>
      <c r="M1098" s="3">
        <f>IF(ISBLANK(Table1[[#This Row],[Assignments_Avg]]),AVERAGE(L1098:L6096),Table1[[#This Row],[Assignments_Avg]])</f>
        <v>86.17</v>
      </c>
      <c r="N1098">
        <v>88.51</v>
      </c>
      <c r="O1098">
        <v>5.63</v>
      </c>
      <c r="P1098">
        <v>69.83</v>
      </c>
      <c r="Q1098">
        <v>91.05</v>
      </c>
      <c r="R1098" s="2" t="s">
        <v>77</v>
      </c>
      <c r="S1098" s="2" t="str">
        <f>IF(Table1[[#This Row],[Grade]]="F","Fail","Passes")</f>
        <v>Passes</v>
      </c>
      <c r="T1098">
        <v>16</v>
      </c>
      <c r="U1098" t="s">
        <v>30</v>
      </c>
      <c r="V1098" t="s">
        <v>31</v>
      </c>
      <c r="W1098" t="s">
        <v>62</v>
      </c>
      <c r="X1098" t="str">
        <f>IF(ISBLANK(Table1[[#This Row],[Parent_Education_Level]]),"None",Table1[[#This Row],[Parent_Education_Level]])</f>
        <v>PhD</v>
      </c>
      <c r="Y1098" t="s">
        <v>48</v>
      </c>
      <c r="Z1098">
        <v>10</v>
      </c>
      <c r="AA1098">
        <v>5.4</v>
      </c>
    </row>
    <row r="1099" spans="1:27" x14ac:dyDescent="0.35">
      <c r="A1099" s="2" t="s">
        <v>2252</v>
      </c>
      <c r="B1099" s="2" t="s">
        <v>97</v>
      </c>
      <c r="C1099" s="2" t="s">
        <v>55</v>
      </c>
      <c r="D1099" t="s">
        <v>2253</v>
      </c>
      <c r="E1099" s="2" t="s">
        <v>38</v>
      </c>
      <c r="F1099" s="2">
        <v>21</v>
      </c>
      <c r="G1099" s="2" t="s">
        <v>51</v>
      </c>
      <c r="H1099">
        <v>50.18</v>
      </c>
      <c r="I1099" s="3">
        <f>IF(ISBLANK(Table1[[#This Row],[Attendance (%)]]),AVERAGE(H1099:H6097),Table1[[#This Row],[Attendance (%)]])</f>
        <v>50.18</v>
      </c>
      <c r="J1099">
        <v>98.81</v>
      </c>
      <c r="K1099">
        <v>48.53</v>
      </c>
      <c r="L1099">
        <v>63.49</v>
      </c>
      <c r="M1099" s="3">
        <f>IF(ISBLANK(Table1[[#This Row],[Assignments_Avg]]),AVERAGE(L1099:L6097),Table1[[#This Row],[Assignments_Avg]])</f>
        <v>63.49</v>
      </c>
      <c r="N1099">
        <v>89.54</v>
      </c>
      <c r="O1099">
        <v>4.43</v>
      </c>
      <c r="P1099">
        <v>78.16</v>
      </c>
      <c r="Q1099">
        <v>64.47</v>
      </c>
      <c r="R1099" s="2" t="s">
        <v>29</v>
      </c>
      <c r="S1099" s="2" t="str">
        <f>IF(Table1[[#This Row],[Grade]]="F","Fail","Passes")</f>
        <v>Fail</v>
      </c>
      <c r="T1099">
        <v>12.7</v>
      </c>
      <c r="U1099" t="s">
        <v>30</v>
      </c>
      <c r="V1099" t="s">
        <v>31</v>
      </c>
      <c r="W1099" t="s">
        <v>47</v>
      </c>
      <c r="X1099" t="str">
        <f>IF(ISBLANK(Table1[[#This Row],[Parent_Education_Level]]),"None",Table1[[#This Row],[Parent_Education_Level]])</f>
        <v>Master's</v>
      </c>
      <c r="Y1099" t="s">
        <v>33</v>
      </c>
      <c r="Z1099">
        <v>7</v>
      </c>
      <c r="AA1099">
        <v>7.4</v>
      </c>
    </row>
    <row r="1100" spans="1:27" x14ac:dyDescent="0.35">
      <c r="A1100" s="2" t="s">
        <v>2254</v>
      </c>
      <c r="B1100" s="2" t="s">
        <v>97</v>
      </c>
      <c r="C1100" s="2" t="s">
        <v>79</v>
      </c>
      <c r="D1100" t="s">
        <v>2255</v>
      </c>
      <c r="E1100" s="2" t="s">
        <v>27</v>
      </c>
      <c r="F1100" s="2">
        <v>21</v>
      </c>
      <c r="G1100" s="2" t="s">
        <v>57</v>
      </c>
      <c r="H1100">
        <v>80.67</v>
      </c>
      <c r="I1100" s="3">
        <f>IF(ISBLANK(Table1[[#This Row],[Attendance (%)]]),AVERAGE(H1100:H6098),Table1[[#This Row],[Attendance (%)]])</f>
        <v>80.67</v>
      </c>
      <c r="J1100">
        <v>51.72</v>
      </c>
      <c r="K1100">
        <v>93.07</v>
      </c>
      <c r="L1100">
        <v>92.69</v>
      </c>
      <c r="M1100" s="3">
        <f>IF(ISBLANK(Table1[[#This Row],[Assignments_Avg]]),AVERAGE(L1100:L6098),Table1[[#This Row],[Assignments_Avg]])</f>
        <v>92.69</v>
      </c>
      <c r="N1100">
        <v>64.67</v>
      </c>
      <c r="O1100">
        <v>5.93</v>
      </c>
      <c r="P1100">
        <v>77.19</v>
      </c>
      <c r="Q1100">
        <v>91.89</v>
      </c>
      <c r="R1100" s="2" t="s">
        <v>61</v>
      </c>
      <c r="S1100" s="2" t="str">
        <f>IF(Table1[[#This Row],[Grade]]="F","Fail","Passes")</f>
        <v>Passes</v>
      </c>
      <c r="T1100">
        <v>8.8000000000000007</v>
      </c>
      <c r="U1100" t="s">
        <v>31</v>
      </c>
      <c r="V1100" t="s">
        <v>31</v>
      </c>
      <c r="W1100" t="s">
        <v>69</v>
      </c>
      <c r="X1100" t="str">
        <f>IF(ISBLANK(Table1[[#This Row],[Parent_Education_Level]]),"None",Table1[[#This Row],[Parent_Education_Level]])</f>
        <v>Bachelor's</v>
      </c>
      <c r="Y1100" t="s">
        <v>52</v>
      </c>
      <c r="Z1100">
        <v>7</v>
      </c>
      <c r="AA1100">
        <v>8</v>
      </c>
    </row>
    <row r="1101" spans="1:27" x14ac:dyDescent="0.35">
      <c r="A1101" s="2" t="s">
        <v>2256</v>
      </c>
      <c r="B1101" s="2" t="s">
        <v>54</v>
      </c>
      <c r="C1101" s="2" t="s">
        <v>25</v>
      </c>
      <c r="D1101" t="s">
        <v>2257</v>
      </c>
      <c r="E1101" s="2" t="s">
        <v>38</v>
      </c>
      <c r="F1101" s="2">
        <v>23</v>
      </c>
      <c r="G1101" s="2" t="s">
        <v>28</v>
      </c>
      <c r="H1101">
        <v>51.49</v>
      </c>
      <c r="I1101" s="3">
        <f>IF(ISBLANK(Table1[[#This Row],[Attendance (%)]]),AVERAGE(H1101:H6099),Table1[[#This Row],[Attendance (%)]])</f>
        <v>51.49</v>
      </c>
      <c r="J1101">
        <v>78.19</v>
      </c>
      <c r="K1101">
        <v>60.32</v>
      </c>
      <c r="L1101">
        <v>58.88</v>
      </c>
      <c r="M1101" s="3">
        <f>IF(ISBLANK(Table1[[#This Row],[Assignments_Avg]]),AVERAGE(L1101:L6099),Table1[[#This Row],[Assignments_Avg]])</f>
        <v>58.88</v>
      </c>
      <c r="N1101">
        <v>93.33</v>
      </c>
      <c r="O1101">
        <v>5.0199999999999996</v>
      </c>
      <c r="P1101">
        <v>87.98</v>
      </c>
      <c r="Q1101">
        <v>83.85</v>
      </c>
      <c r="R1101" s="2" t="s">
        <v>29</v>
      </c>
      <c r="S1101" s="2" t="str">
        <f>IF(Table1[[#This Row],[Grade]]="F","Fail","Passes")</f>
        <v>Fail</v>
      </c>
      <c r="T1101">
        <v>13.8</v>
      </c>
      <c r="U1101" t="s">
        <v>30</v>
      </c>
      <c r="V1101" t="s">
        <v>31</v>
      </c>
      <c r="W1101" t="s">
        <v>69</v>
      </c>
      <c r="X1101" t="str">
        <f>IF(ISBLANK(Table1[[#This Row],[Parent_Education_Level]]),"None",Table1[[#This Row],[Parent_Education_Level]])</f>
        <v>Bachelor's</v>
      </c>
      <c r="Y1101" t="s">
        <v>48</v>
      </c>
      <c r="Z1101">
        <v>4</v>
      </c>
      <c r="AA1101">
        <v>6.8</v>
      </c>
    </row>
    <row r="1102" spans="1:27" x14ac:dyDescent="0.35">
      <c r="A1102" s="2" t="s">
        <v>2258</v>
      </c>
      <c r="B1102" s="2" t="s">
        <v>54</v>
      </c>
      <c r="C1102" s="2" t="s">
        <v>94</v>
      </c>
      <c r="D1102" t="s">
        <v>2259</v>
      </c>
      <c r="E1102" s="2" t="s">
        <v>27</v>
      </c>
      <c r="F1102" s="2">
        <v>22</v>
      </c>
      <c r="G1102" s="2" t="s">
        <v>57</v>
      </c>
      <c r="H1102">
        <v>75.209999999999994</v>
      </c>
      <c r="I1102" s="3">
        <f>IF(ISBLANK(Table1[[#This Row],[Attendance (%)]]),AVERAGE(H1102:H6100),Table1[[#This Row],[Attendance (%)]])</f>
        <v>75.209999999999994</v>
      </c>
      <c r="J1102">
        <v>74.540000000000006</v>
      </c>
      <c r="K1102">
        <v>81.93</v>
      </c>
      <c r="M1102" s="3">
        <f>IF(ISBLANK(Table1[[#This Row],[Assignments_Avg]]),AVERAGE(L1102:L6100),Table1[[#This Row],[Assignments_Avg]])</f>
        <v>74.864148936170125</v>
      </c>
      <c r="N1102">
        <v>86.13</v>
      </c>
      <c r="O1102">
        <v>3.18</v>
      </c>
      <c r="P1102">
        <v>92.85</v>
      </c>
      <c r="Q1102">
        <v>99.36</v>
      </c>
      <c r="R1102" s="2" t="s">
        <v>46</v>
      </c>
      <c r="S1102" s="2" t="str">
        <f>IF(Table1[[#This Row],[Grade]]="F","Fail","Passes")</f>
        <v>Passes</v>
      </c>
      <c r="T1102">
        <v>18.5</v>
      </c>
      <c r="U1102" t="s">
        <v>31</v>
      </c>
      <c r="V1102" t="s">
        <v>31</v>
      </c>
      <c r="W1102" t="s">
        <v>32</v>
      </c>
      <c r="X1102" t="str">
        <f>IF(ISBLANK(Table1[[#This Row],[Parent_Education_Level]]),"None",Table1[[#This Row],[Parent_Education_Level]])</f>
        <v>High School</v>
      </c>
      <c r="Y1102" t="s">
        <v>52</v>
      </c>
      <c r="Z1102">
        <v>5</v>
      </c>
      <c r="AA1102">
        <v>7.9</v>
      </c>
    </row>
    <row r="1103" spans="1:27" x14ac:dyDescent="0.35">
      <c r="A1103" s="2" t="s">
        <v>2260</v>
      </c>
      <c r="B1103" s="2" t="s">
        <v>71</v>
      </c>
      <c r="C1103" s="2" t="s">
        <v>25</v>
      </c>
      <c r="D1103" t="s">
        <v>2261</v>
      </c>
      <c r="E1103" s="2" t="s">
        <v>27</v>
      </c>
      <c r="F1103" s="2">
        <v>24</v>
      </c>
      <c r="G1103" s="2" t="s">
        <v>45</v>
      </c>
      <c r="H1103">
        <v>90.21</v>
      </c>
      <c r="I1103" s="3">
        <f>IF(ISBLANK(Table1[[#This Row],[Attendance (%)]]),AVERAGE(H1103:H6101),Table1[[#This Row],[Attendance (%)]])</f>
        <v>90.21</v>
      </c>
      <c r="J1103">
        <v>73.900000000000006</v>
      </c>
      <c r="K1103">
        <v>57.44</v>
      </c>
      <c r="L1103">
        <v>81.11</v>
      </c>
      <c r="M1103" s="3">
        <f>IF(ISBLANK(Table1[[#This Row],[Assignments_Avg]]),AVERAGE(L1103:L6101),Table1[[#This Row],[Assignments_Avg]])</f>
        <v>81.11</v>
      </c>
      <c r="N1103">
        <v>91.7</v>
      </c>
      <c r="O1103">
        <v>1.43</v>
      </c>
      <c r="P1103">
        <v>83.14</v>
      </c>
      <c r="Q1103">
        <v>91.24</v>
      </c>
      <c r="R1103" s="2" t="s">
        <v>39</v>
      </c>
      <c r="S1103" s="2" t="str">
        <f>IF(Table1[[#This Row],[Grade]]="F","Fail","Passes")</f>
        <v>Passes</v>
      </c>
      <c r="T1103">
        <v>7.3</v>
      </c>
      <c r="U1103" t="s">
        <v>30</v>
      </c>
      <c r="V1103" t="s">
        <v>31</v>
      </c>
      <c r="X1103" t="str">
        <f>IF(ISBLANK(Table1[[#This Row],[Parent_Education_Level]]),"None",Table1[[#This Row],[Parent_Education_Level]])</f>
        <v>None</v>
      </c>
      <c r="Y1103" t="s">
        <v>33</v>
      </c>
      <c r="Z1103">
        <v>7</v>
      </c>
      <c r="AA1103">
        <v>8.6999999999999993</v>
      </c>
    </row>
    <row r="1104" spans="1:27" x14ac:dyDescent="0.35">
      <c r="A1104" s="2" t="s">
        <v>2262</v>
      </c>
      <c r="B1104" s="2" t="s">
        <v>35</v>
      </c>
      <c r="C1104" s="2" t="s">
        <v>79</v>
      </c>
      <c r="D1104" t="s">
        <v>2263</v>
      </c>
      <c r="E1104" s="2" t="s">
        <v>27</v>
      </c>
      <c r="F1104" s="2">
        <v>21</v>
      </c>
      <c r="G1104" s="2" t="s">
        <v>45</v>
      </c>
      <c r="H1104">
        <v>77.5</v>
      </c>
      <c r="I1104" s="3">
        <f>IF(ISBLANK(Table1[[#This Row],[Attendance (%)]]),AVERAGE(H1104:H6102),Table1[[#This Row],[Attendance (%)]])</f>
        <v>77.5</v>
      </c>
      <c r="J1104">
        <v>76.91</v>
      </c>
      <c r="K1104">
        <v>70</v>
      </c>
      <c r="L1104">
        <v>80.27</v>
      </c>
      <c r="M1104" s="3">
        <f>IF(ISBLANK(Table1[[#This Row],[Assignments_Avg]]),AVERAGE(L1104:L6102),Table1[[#This Row],[Assignments_Avg]])</f>
        <v>80.27</v>
      </c>
      <c r="N1104">
        <v>85.43</v>
      </c>
      <c r="O1104">
        <v>2.5299999999999998</v>
      </c>
      <c r="P1104">
        <v>98.99</v>
      </c>
      <c r="Q1104">
        <v>60.08</v>
      </c>
      <c r="R1104" s="2" t="s">
        <v>46</v>
      </c>
      <c r="S1104" s="2" t="str">
        <f>IF(Table1[[#This Row],[Grade]]="F","Fail","Passes")</f>
        <v>Passes</v>
      </c>
      <c r="T1104">
        <v>25.2</v>
      </c>
      <c r="U1104" t="s">
        <v>30</v>
      </c>
      <c r="V1104" t="s">
        <v>31</v>
      </c>
      <c r="X1104" t="str">
        <f>IF(ISBLANK(Table1[[#This Row],[Parent_Education_Level]]),"None",Table1[[#This Row],[Parent_Education_Level]])</f>
        <v>None</v>
      </c>
      <c r="Y1104" t="s">
        <v>48</v>
      </c>
      <c r="Z1104">
        <v>8</v>
      </c>
      <c r="AA1104">
        <v>6.8</v>
      </c>
    </row>
    <row r="1105" spans="1:27" x14ac:dyDescent="0.35">
      <c r="A1105" s="2" t="s">
        <v>2264</v>
      </c>
      <c r="B1105" s="2" t="s">
        <v>120</v>
      </c>
      <c r="C1105" s="2" t="s">
        <v>94</v>
      </c>
      <c r="D1105" t="s">
        <v>2265</v>
      </c>
      <c r="E1105" s="2" t="s">
        <v>27</v>
      </c>
      <c r="F1105" s="2">
        <v>22</v>
      </c>
      <c r="G1105" s="2" t="s">
        <v>57</v>
      </c>
      <c r="H1105">
        <v>63.48</v>
      </c>
      <c r="I1105" s="3">
        <f>IF(ISBLANK(Table1[[#This Row],[Attendance (%)]]),AVERAGE(H1105:H6103),Table1[[#This Row],[Attendance (%)]])</f>
        <v>63.48</v>
      </c>
      <c r="J1105">
        <v>70.13</v>
      </c>
      <c r="K1105">
        <v>88.98</v>
      </c>
      <c r="L1105">
        <v>53.9</v>
      </c>
      <c r="M1105" s="3">
        <f>IF(ISBLANK(Table1[[#This Row],[Assignments_Avg]]),AVERAGE(L1105:L6103),Table1[[#This Row],[Assignments_Avg]])</f>
        <v>53.9</v>
      </c>
      <c r="N1105">
        <v>78.98</v>
      </c>
      <c r="O1105">
        <v>2.0099999999999998</v>
      </c>
      <c r="P1105">
        <v>91.41</v>
      </c>
      <c r="Q1105">
        <v>72.45</v>
      </c>
      <c r="R1105" s="2" t="s">
        <v>29</v>
      </c>
      <c r="S1105" s="2" t="str">
        <f>IF(Table1[[#This Row],[Grade]]="F","Fail","Passes")</f>
        <v>Fail</v>
      </c>
      <c r="T1105">
        <v>25</v>
      </c>
      <c r="U1105" t="s">
        <v>31</v>
      </c>
      <c r="V1105" t="s">
        <v>31</v>
      </c>
      <c r="W1105" t="s">
        <v>40</v>
      </c>
      <c r="X1105" t="str">
        <f>IF(ISBLANK(Table1[[#This Row],[Parent_Education_Level]]),"None",Table1[[#This Row],[Parent_Education_Level]])</f>
        <v>None</v>
      </c>
      <c r="Y1105" t="s">
        <v>48</v>
      </c>
      <c r="Z1105">
        <v>6</v>
      </c>
      <c r="AA1105">
        <v>4.8</v>
      </c>
    </row>
    <row r="1106" spans="1:27" x14ac:dyDescent="0.35">
      <c r="A1106" s="2" t="s">
        <v>2266</v>
      </c>
      <c r="B1106" s="2" t="s">
        <v>97</v>
      </c>
      <c r="C1106" s="2" t="s">
        <v>94</v>
      </c>
      <c r="D1106" t="s">
        <v>2267</v>
      </c>
      <c r="E1106" s="2" t="s">
        <v>27</v>
      </c>
      <c r="F1106" s="2">
        <v>20</v>
      </c>
      <c r="G1106" s="2" t="s">
        <v>51</v>
      </c>
      <c r="H1106">
        <v>89.31</v>
      </c>
      <c r="I1106" s="3">
        <f>IF(ISBLANK(Table1[[#This Row],[Attendance (%)]]),AVERAGE(H1106:H6104),Table1[[#This Row],[Attendance (%)]])</f>
        <v>89.31</v>
      </c>
      <c r="J1106">
        <v>41.02</v>
      </c>
      <c r="K1106">
        <v>49.41</v>
      </c>
      <c r="L1106">
        <v>92.31</v>
      </c>
      <c r="M1106" s="3">
        <f>IF(ISBLANK(Table1[[#This Row],[Assignments_Avg]]),AVERAGE(L1106:L6104),Table1[[#This Row],[Assignments_Avg]])</f>
        <v>92.31</v>
      </c>
      <c r="N1106">
        <v>55.47</v>
      </c>
      <c r="O1106">
        <v>7.07</v>
      </c>
      <c r="P1106">
        <v>56.23</v>
      </c>
      <c r="Q1106">
        <v>55.18</v>
      </c>
      <c r="R1106" s="2" t="s">
        <v>39</v>
      </c>
      <c r="S1106" s="2" t="str">
        <f>IF(Table1[[#This Row],[Grade]]="F","Fail","Passes")</f>
        <v>Passes</v>
      </c>
      <c r="T1106">
        <v>24.9</v>
      </c>
      <c r="U1106" t="s">
        <v>30</v>
      </c>
      <c r="V1106" t="s">
        <v>31</v>
      </c>
      <c r="W1106" t="s">
        <v>40</v>
      </c>
      <c r="X1106" t="str">
        <f>IF(ISBLANK(Table1[[#This Row],[Parent_Education_Level]]),"None",Table1[[#This Row],[Parent_Education_Level]])</f>
        <v>None</v>
      </c>
      <c r="Y1106" t="s">
        <v>33</v>
      </c>
      <c r="Z1106">
        <v>8</v>
      </c>
      <c r="AA1106">
        <v>7.5</v>
      </c>
    </row>
    <row r="1107" spans="1:27" x14ac:dyDescent="0.35">
      <c r="A1107" s="2" t="s">
        <v>2268</v>
      </c>
      <c r="B1107" s="2" t="s">
        <v>35</v>
      </c>
      <c r="C1107" s="2" t="s">
        <v>36</v>
      </c>
      <c r="D1107" t="s">
        <v>2269</v>
      </c>
      <c r="E1107" s="2" t="s">
        <v>38</v>
      </c>
      <c r="F1107" s="2">
        <v>18</v>
      </c>
      <c r="G1107" s="2" t="s">
        <v>57</v>
      </c>
      <c r="H1107">
        <v>63.49</v>
      </c>
      <c r="I1107" s="3">
        <f>IF(ISBLANK(Table1[[#This Row],[Attendance (%)]]),AVERAGE(H1107:H6105),Table1[[#This Row],[Attendance (%)]])</f>
        <v>63.49</v>
      </c>
      <c r="J1107">
        <v>94.01</v>
      </c>
      <c r="K1107">
        <v>98.64</v>
      </c>
      <c r="L1107">
        <v>79.900000000000006</v>
      </c>
      <c r="M1107" s="3">
        <f>IF(ISBLANK(Table1[[#This Row],[Assignments_Avg]]),AVERAGE(L1107:L6105),Table1[[#This Row],[Assignments_Avg]])</f>
        <v>79.900000000000006</v>
      </c>
      <c r="N1107">
        <v>85.55</v>
      </c>
      <c r="O1107">
        <v>8.1999999999999993</v>
      </c>
      <c r="P1107">
        <v>75.37</v>
      </c>
      <c r="Q1107">
        <v>53.48</v>
      </c>
      <c r="R1107" s="2" t="s">
        <v>39</v>
      </c>
      <c r="S1107" s="2" t="str">
        <f>IF(Table1[[#This Row],[Grade]]="F","Fail","Passes")</f>
        <v>Passes</v>
      </c>
      <c r="T1107">
        <v>22.2</v>
      </c>
      <c r="U1107" t="s">
        <v>31</v>
      </c>
      <c r="V1107" t="s">
        <v>31</v>
      </c>
      <c r="W1107" t="s">
        <v>32</v>
      </c>
      <c r="X1107" t="str">
        <f>IF(ISBLANK(Table1[[#This Row],[Parent_Education_Level]]),"None",Table1[[#This Row],[Parent_Education_Level]])</f>
        <v>High School</v>
      </c>
      <c r="Y1107" t="s">
        <v>48</v>
      </c>
      <c r="Z1107">
        <v>9</v>
      </c>
      <c r="AA1107">
        <v>6.1</v>
      </c>
    </row>
    <row r="1108" spans="1:27" x14ac:dyDescent="0.35">
      <c r="A1108" s="2" t="s">
        <v>2270</v>
      </c>
      <c r="B1108" s="2" t="s">
        <v>42</v>
      </c>
      <c r="C1108" s="2" t="s">
        <v>25</v>
      </c>
      <c r="D1108" t="s">
        <v>2271</v>
      </c>
      <c r="E1108" s="2" t="s">
        <v>27</v>
      </c>
      <c r="F1108" s="2">
        <v>18</v>
      </c>
      <c r="G1108" s="2" t="s">
        <v>28</v>
      </c>
      <c r="H1108">
        <v>86.65</v>
      </c>
      <c r="I1108" s="3">
        <f>IF(ISBLANK(Table1[[#This Row],[Attendance (%)]]),AVERAGE(H1108:H6106),Table1[[#This Row],[Attendance (%)]])</f>
        <v>86.65</v>
      </c>
      <c r="J1108">
        <v>89.62</v>
      </c>
      <c r="K1108">
        <v>44.21</v>
      </c>
      <c r="L1108">
        <v>93.49</v>
      </c>
      <c r="M1108" s="3">
        <f>IF(ISBLANK(Table1[[#This Row],[Assignments_Avg]]),AVERAGE(L1108:L6106),Table1[[#This Row],[Assignments_Avg]])</f>
        <v>93.49</v>
      </c>
      <c r="N1108">
        <v>84.52</v>
      </c>
      <c r="O1108">
        <v>7.2</v>
      </c>
      <c r="P1108">
        <v>95.16</v>
      </c>
      <c r="Q1108">
        <v>85.3</v>
      </c>
      <c r="R1108" s="2" t="s">
        <v>61</v>
      </c>
      <c r="S1108" s="2" t="str">
        <f>IF(Table1[[#This Row],[Grade]]="F","Fail","Passes")</f>
        <v>Passes</v>
      </c>
      <c r="T1108">
        <v>16.399999999999999</v>
      </c>
      <c r="U1108" t="s">
        <v>30</v>
      </c>
      <c r="V1108" t="s">
        <v>31</v>
      </c>
      <c r="W1108" t="s">
        <v>32</v>
      </c>
      <c r="X1108" t="str">
        <f>IF(ISBLANK(Table1[[#This Row],[Parent_Education_Level]]),"None",Table1[[#This Row],[Parent_Education_Level]])</f>
        <v>High School</v>
      </c>
      <c r="Y1108" t="s">
        <v>52</v>
      </c>
      <c r="Z1108">
        <v>1</v>
      </c>
      <c r="AA1108">
        <v>6.7</v>
      </c>
    </row>
    <row r="1109" spans="1:27" x14ac:dyDescent="0.35">
      <c r="A1109" s="2" t="s">
        <v>2272</v>
      </c>
      <c r="B1109" s="2" t="s">
        <v>97</v>
      </c>
      <c r="C1109" s="2" t="s">
        <v>36</v>
      </c>
      <c r="D1109" t="s">
        <v>2273</v>
      </c>
      <c r="E1109" s="2" t="s">
        <v>27</v>
      </c>
      <c r="F1109" s="2">
        <v>19</v>
      </c>
      <c r="G1109" s="2" t="s">
        <v>51</v>
      </c>
      <c r="H1109">
        <v>80.510000000000005</v>
      </c>
      <c r="I1109" s="3">
        <f>IF(ISBLANK(Table1[[#This Row],[Attendance (%)]]),AVERAGE(H1109:H6107),Table1[[#This Row],[Attendance (%)]])</f>
        <v>80.510000000000005</v>
      </c>
      <c r="J1109">
        <v>50.45</v>
      </c>
      <c r="K1109">
        <v>72.040000000000006</v>
      </c>
      <c r="L1109">
        <v>93.38</v>
      </c>
      <c r="M1109" s="3">
        <f>IF(ISBLANK(Table1[[#This Row],[Assignments_Avg]]),AVERAGE(L1109:L6107),Table1[[#This Row],[Assignments_Avg]])</f>
        <v>93.38</v>
      </c>
      <c r="N1109">
        <v>65.62</v>
      </c>
      <c r="O1109">
        <v>6.44</v>
      </c>
      <c r="P1109">
        <v>97.2</v>
      </c>
      <c r="Q1109">
        <v>95.65</v>
      </c>
      <c r="R1109" s="2" t="s">
        <v>29</v>
      </c>
      <c r="S1109" s="2" t="str">
        <f>IF(Table1[[#This Row],[Grade]]="F","Fail","Passes")</f>
        <v>Fail</v>
      </c>
      <c r="T1109">
        <v>25.8</v>
      </c>
      <c r="U1109" t="s">
        <v>30</v>
      </c>
      <c r="V1109" t="s">
        <v>31</v>
      </c>
      <c r="X1109" t="str">
        <f>IF(ISBLANK(Table1[[#This Row],[Parent_Education_Level]]),"None",Table1[[#This Row],[Parent_Education_Level]])</f>
        <v>None</v>
      </c>
      <c r="Y1109" t="s">
        <v>48</v>
      </c>
      <c r="Z1109">
        <v>4</v>
      </c>
      <c r="AA1109">
        <v>7.1</v>
      </c>
    </row>
    <row r="1110" spans="1:27" x14ac:dyDescent="0.35">
      <c r="A1110" s="2" t="s">
        <v>2274</v>
      </c>
      <c r="B1110" s="2" t="s">
        <v>97</v>
      </c>
      <c r="C1110" s="2" t="s">
        <v>94</v>
      </c>
      <c r="D1110" t="s">
        <v>2275</v>
      </c>
      <c r="E1110" s="2" t="s">
        <v>38</v>
      </c>
      <c r="F1110" s="2">
        <v>20</v>
      </c>
      <c r="G1110" s="2" t="s">
        <v>45</v>
      </c>
      <c r="H1110">
        <v>58.5</v>
      </c>
      <c r="I1110" s="3">
        <f>IF(ISBLANK(Table1[[#This Row],[Attendance (%)]]),AVERAGE(H1110:H6108),Table1[[#This Row],[Attendance (%)]])</f>
        <v>58.5</v>
      </c>
      <c r="J1110">
        <v>64.8</v>
      </c>
      <c r="K1110">
        <v>94.96</v>
      </c>
      <c r="L1110">
        <v>77.3</v>
      </c>
      <c r="M1110" s="3">
        <f>IF(ISBLANK(Table1[[#This Row],[Assignments_Avg]]),AVERAGE(L1110:L6108),Table1[[#This Row],[Assignments_Avg]])</f>
        <v>77.3</v>
      </c>
      <c r="N1110">
        <v>86.79</v>
      </c>
      <c r="O1110">
        <v>3.08</v>
      </c>
      <c r="P1110">
        <v>69.010000000000005</v>
      </c>
      <c r="Q1110">
        <v>98.68</v>
      </c>
      <c r="R1110" s="2" t="s">
        <v>46</v>
      </c>
      <c r="S1110" s="2" t="str">
        <f>IF(Table1[[#This Row],[Grade]]="F","Fail","Passes")</f>
        <v>Passes</v>
      </c>
      <c r="T1110">
        <v>26.3</v>
      </c>
      <c r="U1110" t="s">
        <v>30</v>
      </c>
      <c r="V1110" t="s">
        <v>31</v>
      </c>
      <c r="W1110" t="s">
        <v>47</v>
      </c>
      <c r="X1110" t="str">
        <f>IF(ISBLANK(Table1[[#This Row],[Parent_Education_Level]]),"None",Table1[[#This Row],[Parent_Education_Level]])</f>
        <v>Master's</v>
      </c>
      <c r="Y1110" t="s">
        <v>33</v>
      </c>
      <c r="Z1110">
        <v>9</v>
      </c>
      <c r="AA1110">
        <v>7.6</v>
      </c>
    </row>
    <row r="1111" spans="1:27" x14ac:dyDescent="0.35">
      <c r="A1111" s="2" t="s">
        <v>2276</v>
      </c>
      <c r="B1111" s="2" t="s">
        <v>54</v>
      </c>
      <c r="C1111" s="2" t="s">
        <v>55</v>
      </c>
      <c r="D1111" t="s">
        <v>2277</v>
      </c>
      <c r="E1111" s="2" t="s">
        <v>27</v>
      </c>
      <c r="F1111" s="2">
        <v>24</v>
      </c>
      <c r="G1111" s="2" t="s">
        <v>51</v>
      </c>
      <c r="H1111">
        <v>95.26</v>
      </c>
      <c r="I1111" s="3">
        <f>IF(ISBLANK(Table1[[#This Row],[Attendance (%)]]),AVERAGE(H1111:H6109),Table1[[#This Row],[Attendance (%)]])</f>
        <v>95.26</v>
      </c>
      <c r="J1111">
        <v>86.23</v>
      </c>
      <c r="K1111">
        <v>96.74</v>
      </c>
      <c r="L1111">
        <v>95.54</v>
      </c>
      <c r="M1111" s="3">
        <f>IF(ISBLANK(Table1[[#This Row],[Assignments_Avg]]),AVERAGE(L1111:L6109),Table1[[#This Row],[Assignments_Avg]])</f>
        <v>95.54</v>
      </c>
      <c r="N1111">
        <v>77.52</v>
      </c>
      <c r="O1111">
        <v>7.11</v>
      </c>
      <c r="P1111">
        <v>86.29</v>
      </c>
      <c r="Q1111">
        <v>63.52</v>
      </c>
      <c r="R1111" s="2" t="s">
        <v>39</v>
      </c>
      <c r="S1111" s="2" t="str">
        <f>IF(Table1[[#This Row],[Grade]]="F","Fail","Passes")</f>
        <v>Passes</v>
      </c>
      <c r="T1111">
        <v>12.1</v>
      </c>
      <c r="U1111" t="s">
        <v>30</v>
      </c>
      <c r="V1111" t="s">
        <v>31</v>
      </c>
      <c r="X1111" t="str">
        <f>IF(ISBLANK(Table1[[#This Row],[Parent_Education_Level]]),"None",Table1[[#This Row],[Parent_Education_Level]])</f>
        <v>None</v>
      </c>
      <c r="Y1111" t="s">
        <v>33</v>
      </c>
      <c r="Z1111">
        <v>5</v>
      </c>
      <c r="AA1111">
        <v>7.2</v>
      </c>
    </row>
    <row r="1112" spans="1:27" x14ac:dyDescent="0.35">
      <c r="A1112" s="2" t="s">
        <v>2278</v>
      </c>
      <c r="B1112" s="2" t="s">
        <v>120</v>
      </c>
      <c r="C1112" s="2" t="s">
        <v>94</v>
      </c>
      <c r="D1112" t="s">
        <v>2279</v>
      </c>
      <c r="E1112" s="2" t="s">
        <v>27</v>
      </c>
      <c r="F1112" s="2">
        <v>21</v>
      </c>
      <c r="G1112" s="2" t="s">
        <v>57</v>
      </c>
      <c r="H1112">
        <v>60.03</v>
      </c>
      <c r="I1112" s="3">
        <f>IF(ISBLANK(Table1[[#This Row],[Attendance (%)]]),AVERAGE(H1112:H6110),Table1[[#This Row],[Attendance (%)]])</f>
        <v>60.03</v>
      </c>
      <c r="J1112">
        <v>98.8</v>
      </c>
      <c r="K1112">
        <v>53.93</v>
      </c>
      <c r="L1112">
        <v>92.42</v>
      </c>
      <c r="M1112" s="3">
        <f>IF(ISBLANK(Table1[[#This Row],[Assignments_Avg]]),AVERAGE(L1112:L6110),Table1[[#This Row],[Assignments_Avg]])</f>
        <v>92.42</v>
      </c>
      <c r="N1112">
        <v>77.97</v>
      </c>
      <c r="O1112">
        <v>6.05</v>
      </c>
      <c r="P1112">
        <v>70.53</v>
      </c>
      <c r="Q1112">
        <v>60.09</v>
      </c>
      <c r="R1112" s="2" t="s">
        <v>77</v>
      </c>
      <c r="S1112" s="2" t="str">
        <f>IF(Table1[[#This Row],[Grade]]="F","Fail","Passes")</f>
        <v>Passes</v>
      </c>
      <c r="T1112">
        <v>17</v>
      </c>
      <c r="U1112" t="s">
        <v>31</v>
      </c>
      <c r="V1112" t="s">
        <v>31</v>
      </c>
      <c r="W1112" t="s">
        <v>32</v>
      </c>
      <c r="X1112" t="str">
        <f>IF(ISBLANK(Table1[[#This Row],[Parent_Education_Level]]),"None",Table1[[#This Row],[Parent_Education_Level]])</f>
        <v>High School</v>
      </c>
      <c r="Y1112" t="s">
        <v>48</v>
      </c>
      <c r="Z1112">
        <v>4</v>
      </c>
      <c r="AA1112">
        <v>5.2</v>
      </c>
    </row>
    <row r="1113" spans="1:27" x14ac:dyDescent="0.35">
      <c r="A1113" s="2" t="s">
        <v>2280</v>
      </c>
      <c r="B1113" s="2" t="s">
        <v>120</v>
      </c>
      <c r="C1113" s="2" t="s">
        <v>36</v>
      </c>
      <c r="D1113" t="s">
        <v>2281</v>
      </c>
      <c r="E1113" s="2" t="s">
        <v>38</v>
      </c>
      <c r="F1113" s="2">
        <v>21</v>
      </c>
      <c r="G1113" s="2" t="s">
        <v>57</v>
      </c>
      <c r="H1113">
        <v>99.48</v>
      </c>
      <c r="I1113" s="3">
        <f>IF(ISBLANK(Table1[[#This Row],[Attendance (%)]]),AVERAGE(H1113:H6111),Table1[[#This Row],[Attendance (%)]])</f>
        <v>99.48</v>
      </c>
      <c r="J1113">
        <v>97.07</v>
      </c>
      <c r="K1113">
        <v>48.64</v>
      </c>
      <c r="L1113">
        <v>97.91</v>
      </c>
      <c r="M1113" s="3">
        <f>IF(ISBLANK(Table1[[#This Row],[Assignments_Avg]]),AVERAGE(L1113:L6111),Table1[[#This Row],[Assignments_Avg]])</f>
        <v>97.91</v>
      </c>
      <c r="N1113">
        <v>68.38</v>
      </c>
      <c r="O1113">
        <v>0.47</v>
      </c>
      <c r="P1113">
        <v>56.18</v>
      </c>
      <c r="Q1113">
        <v>78.010000000000005</v>
      </c>
      <c r="R1113" s="2" t="s">
        <v>61</v>
      </c>
      <c r="S1113" s="2" t="str">
        <f>IF(Table1[[#This Row],[Grade]]="F","Fail","Passes")</f>
        <v>Passes</v>
      </c>
      <c r="T1113">
        <v>10.1</v>
      </c>
      <c r="U1113" t="s">
        <v>30</v>
      </c>
      <c r="V1113" t="s">
        <v>31</v>
      </c>
      <c r="X1113" t="str">
        <f>IF(ISBLANK(Table1[[#This Row],[Parent_Education_Level]]),"None",Table1[[#This Row],[Parent_Education_Level]])</f>
        <v>None</v>
      </c>
      <c r="Y1113" t="s">
        <v>52</v>
      </c>
      <c r="Z1113">
        <v>9</v>
      </c>
      <c r="AA1113">
        <v>7.7</v>
      </c>
    </row>
    <row r="1114" spans="1:27" x14ac:dyDescent="0.35">
      <c r="A1114" s="2" t="s">
        <v>2282</v>
      </c>
      <c r="B1114" s="2" t="s">
        <v>59</v>
      </c>
      <c r="C1114" s="2" t="s">
        <v>25</v>
      </c>
      <c r="D1114" t="s">
        <v>2283</v>
      </c>
      <c r="E1114" s="2" t="s">
        <v>38</v>
      </c>
      <c r="F1114" s="2">
        <v>24</v>
      </c>
      <c r="G1114" s="2" t="s">
        <v>57</v>
      </c>
      <c r="H1114">
        <v>50.37</v>
      </c>
      <c r="I1114" s="3">
        <f>IF(ISBLANK(Table1[[#This Row],[Attendance (%)]]),AVERAGE(H1114:H6112),Table1[[#This Row],[Attendance (%)]])</f>
        <v>50.37</v>
      </c>
      <c r="J1114">
        <v>93.96</v>
      </c>
      <c r="K1114">
        <v>83.46</v>
      </c>
      <c r="L1114">
        <v>92.52</v>
      </c>
      <c r="M1114" s="3">
        <f>IF(ISBLANK(Table1[[#This Row],[Assignments_Avg]]),AVERAGE(L1114:L6112),Table1[[#This Row],[Assignments_Avg]])</f>
        <v>92.52</v>
      </c>
      <c r="N1114">
        <v>55.84</v>
      </c>
      <c r="O1114">
        <v>9.08</v>
      </c>
      <c r="P1114">
        <v>94.23</v>
      </c>
      <c r="Q1114">
        <v>60.04</v>
      </c>
      <c r="R1114" s="2" t="s">
        <v>46</v>
      </c>
      <c r="S1114" s="2" t="str">
        <f>IF(Table1[[#This Row],[Grade]]="F","Fail","Passes")</f>
        <v>Passes</v>
      </c>
      <c r="T1114">
        <v>11.4</v>
      </c>
      <c r="U1114" t="s">
        <v>30</v>
      </c>
      <c r="V1114" t="s">
        <v>31</v>
      </c>
      <c r="W1114" t="s">
        <v>62</v>
      </c>
      <c r="X1114" t="str">
        <f>IF(ISBLANK(Table1[[#This Row],[Parent_Education_Level]]),"None",Table1[[#This Row],[Parent_Education_Level]])</f>
        <v>PhD</v>
      </c>
      <c r="Y1114" t="s">
        <v>48</v>
      </c>
      <c r="Z1114">
        <v>2</v>
      </c>
      <c r="AA1114">
        <v>8</v>
      </c>
    </row>
    <row r="1115" spans="1:27" x14ac:dyDescent="0.35">
      <c r="A1115" s="2" t="s">
        <v>2284</v>
      </c>
      <c r="B1115" s="2" t="s">
        <v>24</v>
      </c>
      <c r="C1115" s="2" t="s">
        <v>79</v>
      </c>
      <c r="D1115" t="s">
        <v>2285</v>
      </c>
      <c r="E1115" s="2" t="s">
        <v>27</v>
      </c>
      <c r="F1115" s="2">
        <v>23</v>
      </c>
      <c r="G1115" s="2" t="s">
        <v>28</v>
      </c>
      <c r="H1115">
        <v>63.17</v>
      </c>
      <c r="I1115" s="3">
        <f>IF(ISBLANK(Table1[[#This Row],[Attendance (%)]]),AVERAGE(H1115:H6113),Table1[[#This Row],[Attendance (%)]])</f>
        <v>63.17</v>
      </c>
      <c r="J1115">
        <v>49.5</v>
      </c>
      <c r="K1115">
        <v>42.52</v>
      </c>
      <c r="L1115">
        <v>91.06</v>
      </c>
      <c r="M1115" s="3">
        <f>IF(ISBLANK(Table1[[#This Row],[Assignments_Avg]]),AVERAGE(L1115:L6113),Table1[[#This Row],[Assignments_Avg]])</f>
        <v>91.06</v>
      </c>
      <c r="N1115">
        <v>60.85</v>
      </c>
      <c r="O1115">
        <v>0.8</v>
      </c>
      <c r="P1115">
        <v>96.6</v>
      </c>
      <c r="Q1115">
        <v>64.8</v>
      </c>
      <c r="R1115" s="2" t="s">
        <v>61</v>
      </c>
      <c r="S1115" s="2" t="str">
        <f>IF(Table1[[#This Row],[Grade]]="F","Fail","Passes")</f>
        <v>Passes</v>
      </c>
      <c r="T1115">
        <v>11</v>
      </c>
      <c r="U1115" t="s">
        <v>30</v>
      </c>
      <c r="V1115" t="s">
        <v>31</v>
      </c>
      <c r="W1115" t="s">
        <v>62</v>
      </c>
      <c r="X1115" t="str">
        <f>IF(ISBLANK(Table1[[#This Row],[Parent_Education_Level]]),"None",Table1[[#This Row],[Parent_Education_Level]])</f>
        <v>PhD</v>
      </c>
      <c r="Y1115" t="s">
        <v>52</v>
      </c>
      <c r="Z1115">
        <v>2</v>
      </c>
      <c r="AA1115">
        <v>4.2</v>
      </c>
    </row>
    <row r="1116" spans="1:27" x14ac:dyDescent="0.35">
      <c r="A1116" s="2" t="s">
        <v>2286</v>
      </c>
      <c r="B1116" s="2" t="s">
        <v>24</v>
      </c>
      <c r="C1116" s="2" t="s">
        <v>79</v>
      </c>
      <c r="D1116" t="s">
        <v>2287</v>
      </c>
      <c r="E1116" s="2" t="s">
        <v>38</v>
      </c>
      <c r="F1116" s="2">
        <v>20</v>
      </c>
      <c r="G1116" s="2" t="s">
        <v>45</v>
      </c>
      <c r="H1116">
        <v>59.99</v>
      </c>
      <c r="I1116" s="3">
        <f>IF(ISBLANK(Table1[[#This Row],[Attendance (%)]]),AVERAGE(H1116:H6114),Table1[[#This Row],[Attendance (%)]])</f>
        <v>59.99</v>
      </c>
      <c r="J1116">
        <v>94.87</v>
      </c>
      <c r="K1116">
        <v>69.11</v>
      </c>
      <c r="L1116">
        <v>73.47</v>
      </c>
      <c r="M1116" s="3">
        <f>IF(ISBLANK(Table1[[#This Row],[Assignments_Avg]]),AVERAGE(L1116:L6114),Table1[[#This Row],[Assignments_Avg]])</f>
        <v>73.47</v>
      </c>
      <c r="N1116">
        <v>88.44</v>
      </c>
      <c r="O1116">
        <v>5.03</v>
      </c>
      <c r="P1116">
        <v>75.239999999999995</v>
      </c>
      <c r="Q1116">
        <v>91.86</v>
      </c>
      <c r="R1116" s="2" t="s">
        <v>77</v>
      </c>
      <c r="S1116" s="2" t="str">
        <f>IF(Table1[[#This Row],[Grade]]="F","Fail","Passes")</f>
        <v>Passes</v>
      </c>
      <c r="T1116">
        <v>25.7</v>
      </c>
      <c r="U1116" t="s">
        <v>30</v>
      </c>
      <c r="V1116" t="s">
        <v>31</v>
      </c>
      <c r="W1116" t="s">
        <v>32</v>
      </c>
      <c r="X1116" t="str">
        <f>IF(ISBLANK(Table1[[#This Row],[Parent_Education_Level]]),"None",Table1[[#This Row],[Parent_Education_Level]])</f>
        <v>High School</v>
      </c>
      <c r="Y1116" t="s">
        <v>48</v>
      </c>
      <c r="Z1116">
        <v>8</v>
      </c>
      <c r="AA1116">
        <v>5.5</v>
      </c>
    </row>
    <row r="1117" spans="1:27" x14ac:dyDescent="0.35">
      <c r="A1117" s="2" t="s">
        <v>2288</v>
      </c>
      <c r="B1117" s="2" t="s">
        <v>24</v>
      </c>
      <c r="C1117" s="2" t="s">
        <v>25</v>
      </c>
      <c r="D1117" t="s">
        <v>2289</v>
      </c>
      <c r="E1117" s="2" t="s">
        <v>27</v>
      </c>
      <c r="F1117" s="2">
        <v>21</v>
      </c>
      <c r="G1117" s="2" t="s">
        <v>57</v>
      </c>
      <c r="H1117">
        <v>50.7</v>
      </c>
      <c r="I1117" s="3">
        <f>IF(ISBLANK(Table1[[#This Row],[Attendance (%)]]),AVERAGE(H1117:H6115),Table1[[#This Row],[Attendance (%)]])</f>
        <v>50.7</v>
      </c>
      <c r="J1117">
        <v>92.71</v>
      </c>
      <c r="K1117">
        <v>87.78</v>
      </c>
      <c r="L1117">
        <v>60.6</v>
      </c>
      <c r="M1117" s="3">
        <f>IF(ISBLANK(Table1[[#This Row],[Assignments_Avg]]),AVERAGE(L1117:L6115),Table1[[#This Row],[Assignments_Avg]])</f>
        <v>60.6</v>
      </c>
      <c r="N1117">
        <v>63.57</v>
      </c>
      <c r="O1117">
        <v>5.13</v>
      </c>
      <c r="P1117">
        <v>50.92</v>
      </c>
      <c r="Q1117">
        <v>90.52</v>
      </c>
      <c r="R1117" s="2" t="s">
        <v>46</v>
      </c>
      <c r="S1117" s="2" t="str">
        <f>IF(Table1[[#This Row],[Grade]]="F","Fail","Passes")</f>
        <v>Passes</v>
      </c>
      <c r="T1117">
        <v>11.3</v>
      </c>
      <c r="U1117" t="s">
        <v>30</v>
      </c>
      <c r="V1117" t="s">
        <v>31</v>
      </c>
      <c r="W1117" t="s">
        <v>40</v>
      </c>
      <c r="X1117" t="str">
        <f>IF(ISBLANK(Table1[[#This Row],[Parent_Education_Level]]),"None",Table1[[#This Row],[Parent_Education_Level]])</f>
        <v>None</v>
      </c>
      <c r="Y1117" t="s">
        <v>48</v>
      </c>
      <c r="Z1117">
        <v>8</v>
      </c>
      <c r="AA1117">
        <v>8.9</v>
      </c>
    </row>
    <row r="1118" spans="1:27" x14ac:dyDescent="0.35">
      <c r="A1118" s="2" t="s">
        <v>2290</v>
      </c>
      <c r="B1118" s="2" t="s">
        <v>24</v>
      </c>
      <c r="C1118" s="2" t="s">
        <v>79</v>
      </c>
      <c r="D1118" t="s">
        <v>2291</v>
      </c>
      <c r="E1118" s="2" t="s">
        <v>38</v>
      </c>
      <c r="F1118" s="2">
        <v>19</v>
      </c>
      <c r="G1118" s="2" t="s">
        <v>28</v>
      </c>
      <c r="H1118">
        <v>86.62</v>
      </c>
      <c r="I1118" s="3">
        <f>IF(ISBLANK(Table1[[#This Row],[Attendance (%)]]),AVERAGE(H1118:H6116),Table1[[#This Row],[Attendance (%)]])</f>
        <v>86.62</v>
      </c>
      <c r="J1118">
        <v>62.62</v>
      </c>
      <c r="K1118">
        <v>73.62</v>
      </c>
      <c r="L1118">
        <v>95.54</v>
      </c>
      <c r="M1118" s="3">
        <f>IF(ISBLANK(Table1[[#This Row],[Assignments_Avg]]),AVERAGE(L1118:L6116),Table1[[#This Row],[Assignments_Avg]])</f>
        <v>95.54</v>
      </c>
      <c r="N1118">
        <v>50.11</v>
      </c>
      <c r="O1118">
        <v>8.3699999999999992</v>
      </c>
      <c r="P1118">
        <v>90.8</v>
      </c>
      <c r="Q1118">
        <v>94.75</v>
      </c>
      <c r="R1118" s="2" t="s">
        <v>61</v>
      </c>
      <c r="S1118" s="2" t="str">
        <f>IF(Table1[[#This Row],[Grade]]="F","Fail","Passes")</f>
        <v>Passes</v>
      </c>
      <c r="T1118">
        <v>18.7</v>
      </c>
      <c r="U1118" t="s">
        <v>30</v>
      </c>
      <c r="V1118" t="s">
        <v>31</v>
      </c>
      <c r="W1118" t="s">
        <v>47</v>
      </c>
      <c r="X1118" t="str">
        <f>IF(ISBLANK(Table1[[#This Row],[Parent_Education_Level]]),"None",Table1[[#This Row],[Parent_Education_Level]])</f>
        <v>Master's</v>
      </c>
      <c r="Y1118" t="s">
        <v>52</v>
      </c>
      <c r="Z1118">
        <v>5</v>
      </c>
      <c r="AA1118">
        <v>4.9000000000000004</v>
      </c>
    </row>
    <row r="1119" spans="1:27" x14ac:dyDescent="0.35">
      <c r="A1119" s="2" t="s">
        <v>2292</v>
      </c>
      <c r="B1119" s="2" t="s">
        <v>42</v>
      </c>
      <c r="C1119" s="2" t="s">
        <v>79</v>
      </c>
      <c r="D1119" t="s">
        <v>2293</v>
      </c>
      <c r="E1119" s="2" t="s">
        <v>27</v>
      </c>
      <c r="F1119" s="2">
        <v>22</v>
      </c>
      <c r="G1119" s="2" t="s">
        <v>57</v>
      </c>
      <c r="H1119">
        <v>84.67</v>
      </c>
      <c r="I1119" s="3">
        <f>IF(ISBLANK(Table1[[#This Row],[Attendance (%)]]),AVERAGE(H1119:H6117),Table1[[#This Row],[Attendance (%)]])</f>
        <v>84.67</v>
      </c>
      <c r="J1119">
        <v>63.67</v>
      </c>
      <c r="K1119">
        <v>51.28</v>
      </c>
      <c r="L1119">
        <v>86.13</v>
      </c>
      <c r="M1119" s="3">
        <f>IF(ISBLANK(Table1[[#This Row],[Assignments_Avg]]),AVERAGE(L1119:L6117),Table1[[#This Row],[Assignments_Avg]])</f>
        <v>86.13</v>
      </c>
      <c r="N1119">
        <v>99.85</v>
      </c>
      <c r="O1119">
        <v>9.1300000000000008</v>
      </c>
      <c r="P1119">
        <v>73.849999999999994</v>
      </c>
      <c r="Q1119">
        <v>74.11</v>
      </c>
      <c r="R1119" s="2" t="s">
        <v>61</v>
      </c>
      <c r="S1119" s="2" t="str">
        <f>IF(Table1[[#This Row],[Grade]]="F","Fail","Passes")</f>
        <v>Passes</v>
      </c>
      <c r="T1119">
        <v>20.7</v>
      </c>
      <c r="U1119" t="s">
        <v>30</v>
      </c>
      <c r="V1119" t="s">
        <v>31</v>
      </c>
      <c r="W1119" t="s">
        <v>69</v>
      </c>
      <c r="X1119" t="str">
        <f>IF(ISBLANK(Table1[[#This Row],[Parent_Education_Level]]),"None",Table1[[#This Row],[Parent_Education_Level]])</f>
        <v>Bachelor's</v>
      </c>
      <c r="Y1119" t="s">
        <v>33</v>
      </c>
      <c r="Z1119">
        <v>6</v>
      </c>
      <c r="AA1119">
        <v>4.9000000000000004</v>
      </c>
    </row>
    <row r="1120" spans="1:27" x14ac:dyDescent="0.35">
      <c r="A1120" s="2" t="s">
        <v>2294</v>
      </c>
      <c r="B1120" s="2" t="s">
        <v>42</v>
      </c>
      <c r="C1120" s="2" t="s">
        <v>36</v>
      </c>
      <c r="D1120" t="s">
        <v>2295</v>
      </c>
      <c r="E1120" s="2" t="s">
        <v>27</v>
      </c>
      <c r="F1120" s="2">
        <v>18</v>
      </c>
      <c r="G1120" s="2" t="s">
        <v>57</v>
      </c>
      <c r="H1120">
        <v>89.62</v>
      </c>
      <c r="I1120" s="3">
        <f>IF(ISBLANK(Table1[[#This Row],[Attendance (%)]]),AVERAGE(H1120:H6118),Table1[[#This Row],[Attendance (%)]])</f>
        <v>89.62</v>
      </c>
      <c r="J1120">
        <v>67.59</v>
      </c>
      <c r="K1120">
        <v>69.22</v>
      </c>
      <c r="L1120">
        <v>64.09</v>
      </c>
      <c r="M1120" s="3">
        <f>IF(ISBLANK(Table1[[#This Row],[Assignments_Avg]]),AVERAGE(L1120:L6118),Table1[[#This Row],[Assignments_Avg]])</f>
        <v>64.09</v>
      </c>
      <c r="N1120">
        <v>60.53</v>
      </c>
      <c r="O1120">
        <v>9.4</v>
      </c>
      <c r="P1120">
        <v>53.75</v>
      </c>
      <c r="Q1120">
        <v>78.2</v>
      </c>
      <c r="R1120" s="2" t="s">
        <v>39</v>
      </c>
      <c r="S1120" s="2" t="str">
        <f>IF(Table1[[#This Row],[Grade]]="F","Fail","Passes")</f>
        <v>Passes</v>
      </c>
      <c r="T1120">
        <v>23.6</v>
      </c>
      <c r="U1120" t="s">
        <v>31</v>
      </c>
      <c r="V1120" t="s">
        <v>30</v>
      </c>
      <c r="W1120" t="s">
        <v>69</v>
      </c>
      <c r="X1120" t="str">
        <f>IF(ISBLANK(Table1[[#This Row],[Parent_Education_Level]]),"None",Table1[[#This Row],[Parent_Education_Level]])</f>
        <v>Bachelor's</v>
      </c>
      <c r="Y1120" t="s">
        <v>33</v>
      </c>
      <c r="Z1120">
        <v>5</v>
      </c>
      <c r="AA1120">
        <v>7</v>
      </c>
    </row>
    <row r="1121" spans="1:27" x14ac:dyDescent="0.35">
      <c r="A1121" s="2" t="s">
        <v>2296</v>
      </c>
      <c r="B1121" s="2" t="s">
        <v>97</v>
      </c>
      <c r="C1121" s="2" t="s">
        <v>25</v>
      </c>
      <c r="D1121" t="s">
        <v>2297</v>
      </c>
      <c r="E1121" s="2" t="s">
        <v>27</v>
      </c>
      <c r="F1121" s="2">
        <v>20</v>
      </c>
      <c r="G1121" s="2" t="s">
        <v>28</v>
      </c>
      <c r="H1121">
        <v>62.83</v>
      </c>
      <c r="I1121" s="3">
        <f>IF(ISBLANK(Table1[[#This Row],[Attendance (%)]]),AVERAGE(H1121:H6119),Table1[[#This Row],[Attendance (%)]])</f>
        <v>62.83</v>
      </c>
      <c r="J1121">
        <v>79.37</v>
      </c>
      <c r="K1121">
        <v>95.28</v>
      </c>
      <c r="L1121">
        <v>67.05</v>
      </c>
      <c r="M1121" s="3">
        <f>IF(ISBLANK(Table1[[#This Row],[Assignments_Avg]]),AVERAGE(L1121:L6119),Table1[[#This Row],[Assignments_Avg]])</f>
        <v>67.05</v>
      </c>
      <c r="N1121">
        <v>82.77</v>
      </c>
      <c r="O1121">
        <v>5.7</v>
      </c>
      <c r="P1121">
        <v>59.47</v>
      </c>
      <c r="Q1121">
        <v>88.53</v>
      </c>
      <c r="R1121" s="2" t="s">
        <v>29</v>
      </c>
      <c r="S1121" s="2" t="str">
        <f>IF(Table1[[#This Row],[Grade]]="F","Fail","Passes")</f>
        <v>Fail</v>
      </c>
      <c r="T1121">
        <v>5.7</v>
      </c>
      <c r="U1121" t="s">
        <v>30</v>
      </c>
      <c r="V1121" t="s">
        <v>31</v>
      </c>
      <c r="W1121" t="s">
        <v>62</v>
      </c>
      <c r="X1121" t="str">
        <f>IF(ISBLANK(Table1[[#This Row],[Parent_Education_Level]]),"None",Table1[[#This Row],[Parent_Education_Level]])</f>
        <v>PhD</v>
      </c>
      <c r="Y1121" t="s">
        <v>48</v>
      </c>
      <c r="Z1121">
        <v>8</v>
      </c>
      <c r="AA1121">
        <v>5.7</v>
      </c>
    </row>
    <row r="1122" spans="1:27" x14ac:dyDescent="0.35">
      <c r="A1122" s="2" t="s">
        <v>2298</v>
      </c>
      <c r="B1122" s="2" t="s">
        <v>71</v>
      </c>
      <c r="C1122" s="2" t="s">
        <v>43</v>
      </c>
      <c r="D1122" t="s">
        <v>2299</v>
      </c>
      <c r="E1122" s="2" t="s">
        <v>38</v>
      </c>
      <c r="F1122" s="2">
        <v>18</v>
      </c>
      <c r="G1122" s="2" t="s">
        <v>28</v>
      </c>
      <c r="I1122" s="3">
        <f>IF(ISBLANK(Table1[[#This Row],[Attendance (%)]]),AVERAGE(H1122:H6120),Table1[[#This Row],[Attendance (%)]])</f>
        <v>75.403676767676671</v>
      </c>
      <c r="J1122">
        <v>55.65</v>
      </c>
      <c r="K1122">
        <v>77.03</v>
      </c>
      <c r="L1122">
        <v>84.3</v>
      </c>
      <c r="M1122" s="3">
        <f>IF(ISBLANK(Table1[[#This Row],[Assignments_Avg]]),AVERAGE(L1122:L6120),Table1[[#This Row],[Assignments_Avg]])</f>
        <v>84.3</v>
      </c>
      <c r="N1122">
        <v>96.35</v>
      </c>
      <c r="O1122">
        <v>6.79</v>
      </c>
      <c r="P1122">
        <v>57.61</v>
      </c>
      <c r="Q1122">
        <v>61.96</v>
      </c>
      <c r="R1122" s="2" t="s">
        <v>29</v>
      </c>
      <c r="S1122" s="2" t="str">
        <f>IF(Table1[[#This Row],[Grade]]="F","Fail","Passes")</f>
        <v>Fail</v>
      </c>
      <c r="T1122">
        <v>16.899999999999999</v>
      </c>
      <c r="U1122" t="s">
        <v>30</v>
      </c>
      <c r="V1122" t="s">
        <v>31</v>
      </c>
      <c r="W1122" t="s">
        <v>69</v>
      </c>
      <c r="X1122" t="str">
        <f>IF(ISBLANK(Table1[[#This Row],[Parent_Education_Level]]),"None",Table1[[#This Row],[Parent_Education_Level]])</f>
        <v>Bachelor's</v>
      </c>
      <c r="Y1122" t="s">
        <v>48</v>
      </c>
      <c r="Z1122">
        <v>6</v>
      </c>
      <c r="AA1122">
        <v>7.3</v>
      </c>
    </row>
    <row r="1123" spans="1:27" x14ac:dyDescent="0.35">
      <c r="A1123" s="2" t="s">
        <v>2300</v>
      </c>
      <c r="B1123" s="2" t="s">
        <v>54</v>
      </c>
      <c r="C1123" s="2" t="s">
        <v>55</v>
      </c>
      <c r="D1123" t="s">
        <v>2301</v>
      </c>
      <c r="E1123" s="2" t="s">
        <v>27</v>
      </c>
      <c r="F1123" s="2">
        <v>22</v>
      </c>
      <c r="G1123" s="2" t="s">
        <v>45</v>
      </c>
      <c r="I1123" s="3">
        <f>IF(ISBLANK(Table1[[#This Row],[Attendance (%)]]),AVERAGE(H1123:H6121),Table1[[#This Row],[Attendance (%)]])</f>
        <v>75.403676767676671</v>
      </c>
      <c r="J1123">
        <v>41.38</v>
      </c>
      <c r="K1123">
        <v>83.29</v>
      </c>
      <c r="L1123">
        <v>73.89</v>
      </c>
      <c r="M1123" s="3">
        <f>IF(ISBLANK(Table1[[#This Row],[Assignments_Avg]]),AVERAGE(L1123:L6121),Table1[[#This Row],[Assignments_Avg]])</f>
        <v>73.89</v>
      </c>
      <c r="N1123">
        <v>79.989999999999995</v>
      </c>
      <c r="O1123">
        <v>0.89</v>
      </c>
      <c r="P1123">
        <v>84.31</v>
      </c>
      <c r="Q1123">
        <v>91.15</v>
      </c>
      <c r="R1123" s="2" t="s">
        <v>61</v>
      </c>
      <c r="S1123" s="2" t="str">
        <f>IF(Table1[[#This Row],[Grade]]="F","Fail","Passes")</f>
        <v>Passes</v>
      </c>
      <c r="T1123">
        <v>12.3</v>
      </c>
      <c r="U1123" t="s">
        <v>30</v>
      </c>
      <c r="V1123" t="s">
        <v>31</v>
      </c>
      <c r="W1123" t="s">
        <v>40</v>
      </c>
      <c r="X1123" t="str">
        <f>IF(ISBLANK(Table1[[#This Row],[Parent_Education_Level]]),"None",Table1[[#This Row],[Parent_Education_Level]])</f>
        <v>None</v>
      </c>
      <c r="Y1123" t="s">
        <v>33</v>
      </c>
      <c r="Z1123">
        <v>6</v>
      </c>
      <c r="AA1123">
        <v>5.3</v>
      </c>
    </row>
    <row r="1124" spans="1:27" x14ac:dyDescent="0.35">
      <c r="A1124" s="2" t="s">
        <v>2302</v>
      </c>
      <c r="B1124" s="2" t="s">
        <v>54</v>
      </c>
      <c r="C1124" s="2" t="s">
        <v>55</v>
      </c>
      <c r="D1124" t="s">
        <v>2303</v>
      </c>
      <c r="E1124" s="2" t="s">
        <v>38</v>
      </c>
      <c r="F1124" s="2">
        <v>20</v>
      </c>
      <c r="G1124" s="2" t="s">
        <v>57</v>
      </c>
      <c r="H1124">
        <v>71.989999999999995</v>
      </c>
      <c r="I1124" s="3">
        <f>IF(ISBLANK(Table1[[#This Row],[Attendance (%)]]),AVERAGE(H1124:H6122),Table1[[#This Row],[Attendance (%)]])</f>
        <v>71.989999999999995</v>
      </c>
      <c r="J1124">
        <v>48.47</v>
      </c>
      <c r="K1124">
        <v>60.18</v>
      </c>
      <c r="L1124">
        <v>54.07</v>
      </c>
      <c r="M1124" s="3">
        <f>IF(ISBLANK(Table1[[#This Row],[Assignments_Avg]]),AVERAGE(L1124:L6122),Table1[[#This Row],[Assignments_Avg]])</f>
        <v>54.07</v>
      </c>
      <c r="N1124">
        <v>89.95</v>
      </c>
      <c r="O1124">
        <v>4.88</v>
      </c>
      <c r="P1124">
        <v>64.97</v>
      </c>
      <c r="Q1124">
        <v>50.88</v>
      </c>
      <c r="R1124" s="2" t="s">
        <v>77</v>
      </c>
      <c r="S1124" s="2" t="str">
        <f>IF(Table1[[#This Row],[Grade]]="F","Fail","Passes")</f>
        <v>Passes</v>
      </c>
      <c r="T1124">
        <v>25.8</v>
      </c>
      <c r="U1124" t="s">
        <v>30</v>
      </c>
      <c r="V1124" t="s">
        <v>31</v>
      </c>
      <c r="W1124" t="s">
        <v>32</v>
      </c>
      <c r="X1124" t="str">
        <f>IF(ISBLANK(Table1[[#This Row],[Parent_Education_Level]]),"None",Table1[[#This Row],[Parent_Education_Level]])</f>
        <v>High School</v>
      </c>
      <c r="Y1124" t="s">
        <v>33</v>
      </c>
      <c r="Z1124">
        <v>7</v>
      </c>
      <c r="AA1124">
        <v>6.1</v>
      </c>
    </row>
    <row r="1125" spans="1:27" x14ac:dyDescent="0.35">
      <c r="A1125" s="2" t="s">
        <v>2304</v>
      </c>
      <c r="B1125" s="2" t="s">
        <v>24</v>
      </c>
      <c r="C1125" s="2" t="s">
        <v>79</v>
      </c>
      <c r="D1125" t="s">
        <v>2305</v>
      </c>
      <c r="E1125" s="2" t="s">
        <v>27</v>
      </c>
      <c r="F1125" s="2">
        <v>22</v>
      </c>
      <c r="G1125" s="2" t="s">
        <v>45</v>
      </c>
      <c r="H1125">
        <v>84.87</v>
      </c>
      <c r="I1125" s="3">
        <f>IF(ISBLANK(Table1[[#This Row],[Attendance (%)]]),AVERAGE(H1125:H6123),Table1[[#This Row],[Attendance (%)]])</f>
        <v>84.87</v>
      </c>
      <c r="J1125">
        <v>66.41</v>
      </c>
      <c r="K1125">
        <v>51.31</v>
      </c>
      <c r="L1125">
        <v>57.07</v>
      </c>
      <c r="M1125" s="3">
        <f>IF(ISBLANK(Table1[[#This Row],[Assignments_Avg]]),AVERAGE(L1125:L6123),Table1[[#This Row],[Assignments_Avg]])</f>
        <v>57.07</v>
      </c>
      <c r="N1125">
        <v>98.82</v>
      </c>
      <c r="O1125">
        <v>8.98</v>
      </c>
      <c r="P1125">
        <v>56.38</v>
      </c>
      <c r="Q1125">
        <v>89.88</v>
      </c>
      <c r="R1125" s="2" t="s">
        <v>77</v>
      </c>
      <c r="S1125" s="2" t="str">
        <f>IF(Table1[[#This Row],[Grade]]="F","Fail","Passes")</f>
        <v>Passes</v>
      </c>
      <c r="T1125">
        <v>5.9</v>
      </c>
      <c r="U1125" t="s">
        <v>31</v>
      </c>
      <c r="V1125" t="s">
        <v>31</v>
      </c>
      <c r="W1125" t="s">
        <v>47</v>
      </c>
      <c r="X1125" t="str">
        <f>IF(ISBLANK(Table1[[#This Row],[Parent_Education_Level]]),"None",Table1[[#This Row],[Parent_Education_Level]])</f>
        <v>Master's</v>
      </c>
      <c r="Y1125" t="s">
        <v>48</v>
      </c>
      <c r="Z1125">
        <v>2</v>
      </c>
      <c r="AA1125">
        <v>9</v>
      </c>
    </row>
    <row r="1126" spans="1:27" x14ac:dyDescent="0.35">
      <c r="A1126" s="2" t="s">
        <v>2306</v>
      </c>
      <c r="B1126" s="2" t="s">
        <v>97</v>
      </c>
      <c r="C1126" s="2" t="s">
        <v>55</v>
      </c>
      <c r="D1126" t="s">
        <v>2307</v>
      </c>
      <c r="E1126" s="2" t="s">
        <v>27</v>
      </c>
      <c r="F1126" s="2">
        <v>21</v>
      </c>
      <c r="G1126" s="2" t="s">
        <v>57</v>
      </c>
      <c r="H1126">
        <v>81.7</v>
      </c>
      <c r="I1126" s="3">
        <f>IF(ISBLANK(Table1[[#This Row],[Attendance (%)]]),AVERAGE(H1126:H6124),Table1[[#This Row],[Attendance (%)]])</f>
        <v>81.7</v>
      </c>
      <c r="J1126">
        <v>56.92</v>
      </c>
      <c r="K1126">
        <v>55.34</v>
      </c>
      <c r="M1126" s="3">
        <f>IF(ISBLANK(Table1[[#This Row],[Assignments_Avg]]),AVERAGE(L1126:L6124),Table1[[#This Row],[Assignments_Avg]])</f>
        <v>74.830735166425399</v>
      </c>
      <c r="N1126">
        <v>93.02</v>
      </c>
      <c r="O1126">
        <v>4.5599999999999996</v>
      </c>
      <c r="P1126">
        <v>95.88</v>
      </c>
      <c r="Q1126">
        <v>88.8</v>
      </c>
      <c r="R1126" s="2" t="s">
        <v>29</v>
      </c>
      <c r="S1126" s="2" t="str">
        <f>IF(Table1[[#This Row],[Grade]]="F","Fail","Passes")</f>
        <v>Fail</v>
      </c>
      <c r="T1126">
        <v>10.199999999999999</v>
      </c>
      <c r="U1126" t="s">
        <v>31</v>
      </c>
      <c r="V1126" t="s">
        <v>31</v>
      </c>
      <c r="W1126" t="s">
        <v>47</v>
      </c>
      <c r="X1126" t="str">
        <f>IF(ISBLANK(Table1[[#This Row],[Parent_Education_Level]]),"None",Table1[[#This Row],[Parent_Education_Level]])</f>
        <v>Master's</v>
      </c>
      <c r="Y1126" t="s">
        <v>48</v>
      </c>
      <c r="Z1126">
        <v>9</v>
      </c>
      <c r="AA1126">
        <v>5.9</v>
      </c>
    </row>
    <row r="1127" spans="1:27" x14ac:dyDescent="0.35">
      <c r="A1127" s="2" t="s">
        <v>2308</v>
      </c>
      <c r="B1127" s="2" t="s">
        <v>59</v>
      </c>
      <c r="C1127" s="2" t="s">
        <v>25</v>
      </c>
      <c r="D1127" t="s">
        <v>2309</v>
      </c>
      <c r="E1127" s="2" t="s">
        <v>27</v>
      </c>
      <c r="F1127" s="2">
        <v>24</v>
      </c>
      <c r="G1127" s="2" t="s">
        <v>57</v>
      </c>
      <c r="H1127">
        <v>55.73</v>
      </c>
      <c r="I1127" s="3">
        <f>IF(ISBLANK(Table1[[#This Row],[Attendance (%)]]),AVERAGE(H1127:H6125),Table1[[#This Row],[Attendance (%)]])</f>
        <v>55.73</v>
      </c>
      <c r="J1127">
        <v>85.87</v>
      </c>
      <c r="K1127">
        <v>71.989999999999995</v>
      </c>
      <c r="L1127">
        <v>66.430000000000007</v>
      </c>
      <c r="M1127" s="3">
        <f>IF(ISBLANK(Table1[[#This Row],[Assignments_Avg]]),AVERAGE(L1127:L6125),Table1[[#This Row],[Assignments_Avg]])</f>
        <v>66.430000000000007</v>
      </c>
      <c r="N1127">
        <v>77.900000000000006</v>
      </c>
      <c r="O1127">
        <v>0.7</v>
      </c>
      <c r="P1127">
        <v>97.83</v>
      </c>
      <c r="Q1127">
        <v>65.09</v>
      </c>
      <c r="R1127" s="2" t="s">
        <v>77</v>
      </c>
      <c r="S1127" s="2" t="str">
        <f>IF(Table1[[#This Row],[Grade]]="F","Fail","Passes")</f>
        <v>Passes</v>
      </c>
      <c r="T1127">
        <v>12.9</v>
      </c>
      <c r="U1127" t="s">
        <v>30</v>
      </c>
      <c r="V1127" t="s">
        <v>31</v>
      </c>
      <c r="W1127" t="s">
        <v>40</v>
      </c>
      <c r="X1127" t="str">
        <f>IF(ISBLANK(Table1[[#This Row],[Parent_Education_Level]]),"None",Table1[[#This Row],[Parent_Education_Level]])</f>
        <v>None</v>
      </c>
      <c r="Y1127" t="s">
        <v>52</v>
      </c>
      <c r="Z1127">
        <v>3</v>
      </c>
      <c r="AA1127">
        <v>4.4000000000000004</v>
      </c>
    </row>
    <row r="1128" spans="1:27" x14ac:dyDescent="0.35">
      <c r="A1128" s="2" t="s">
        <v>2310</v>
      </c>
      <c r="B1128" s="2" t="s">
        <v>35</v>
      </c>
      <c r="C1128" s="2" t="s">
        <v>25</v>
      </c>
      <c r="D1128" t="s">
        <v>2311</v>
      </c>
      <c r="E1128" s="2" t="s">
        <v>27</v>
      </c>
      <c r="F1128" s="2">
        <v>21</v>
      </c>
      <c r="G1128" s="2" t="s">
        <v>28</v>
      </c>
      <c r="H1128">
        <v>89.05</v>
      </c>
      <c r="I1128" s="3">
        <f>IF(ISBLANK(Table1[[#This Row],[Attendance (%)]]),AVERAGE(H1128:H6126),Table1[[#This Row],[Attendance (%)]])</f>
        <v>89.05</v>
      </c>
      <c r="J1128">
        <v>46.4</v>
      </c>
      <c r="K1128">
        <v>56.81</v>
      </c>
      <c r="L1128">
        <v>75.38</v>
      </c>
      <c r="M1128" s="3">
        <f>IF(ISBLANK(Table1[[#This Row],[Assignments_Avg]]),AVERAGE(L1128:L6126),Table1[[#This Row],[Assignments_Avg]])</f>
        <v>75.38</v>
      </c>
      <c r="N1128">
        <v>68.19</v>
      </c>
      <c r="O1128">
        <v>2.0099999999999998</v>
      </c>
      <c r="P1128">
        <v>56.93</v>
      </c>
      <c r="Q1128">
        <v>86.4</v>
      </c>
      <c r="R1128" s="2" t="s">
        <v>39</v>
      </c>
      <c r="S1128" s="2" t="str">
        <f>IF(Table1[[#This Row],[Grade]]="F","Fail","Passes")</f>
        <v>Passes</v>
      </c>
      <c r="T1128">
        <v>6.9</v>
      </c>
      <c r="U1128" t="s">
        <v>30</v>
      </c>
      <c r="V1128" t="s">
        <v>30</v>
      </c>
      <c r="W1128" t="s">
        <v>69</v>
      </c>
      <c r="X1128" t="str">
        <f>IF(ISBLANK(Table1[[#This Row],[Parent_Education_Level]]),"None",Table1[[#This Row],[Parent_Education_Level]])</f>
        <v>Bachelor's</v>
      </c>
      <c r="Y1128" t="s">
        <v>52</v>
      </c>
      <c r="Z1128">
        <v>9</v>
      </c>
      <c r="AA1128">
        <v>7.7</v>
      </c>
    </row>
    <row r="1129" spans="1:27" x14ac:dyDescent="0.35">
      <c r="A1129" s="2" t="s">
        <v>2312</v>
      </c>
      <c r="B1129" s="2" t="s">
        <v>71</v>
      </c>
      <c r="C1129" s="2" t="s">
        <v>94</v>
      </c>
      <c r="D1129" t="s">
        <v>2313</v>
      </c>
      <c r="E1129" s="2" t="s">
        <v>27</v>
      </c>
      <c r="F1129" s="2">
        <v>24</v>
      </c>
      <c r="G1129" s="2" t="s">
        <v>45</v>
      </c>
      <c r="I1129" s="3">
        <f>IF(ISBLANK(Table1[[#This Row],[Attendance (%)]]),AVERAGE(H1129:H6127),Table1[[#This Row],[Attendance (%)]])</f>
        <v>75.40184971098256</v>
      </c>
      <c r="J1129">
        <v>95.05</v>
      </c>
      <c r="K1129">
        <v>72.52</v>
      </c>
      <c r="L1129">
        <v>88.33</v>
      </c>
      <c r="M1129" s="3">
        <f>IF(ISBLANK(Table1[[#This Row],[Assignments_Avg]]),AVERAGE(L1129:L6127),Table1[[#This Row],[Assignments_Avg]])</f>
        <v>88.33</v>
      </c>
      <c r="N1129">
        <v>74.12</v>
      </c>
      <c r="O1129">
        <v>4.3</v>
      </c>
      <c r="P1129">
        <v>61.51</v>
      </c>
      <c r="Q1129">
        <v>60.7</v>
      </c>
      <c r="R1129" s="2" t="s">
        <v>46</v>
      </c>
      <c r="S1129" s="2" t="str">
        <f>IF(Table1[[#This Row],[Grade]]="F","Fail","Passes")</f>
        <v>Passes</v>
      </c>
      <c r="T1129">
        <v>14.9</v>
      </c>
      <c r="U1129" t="s">
        <v>31</v>
      </c>
      <c r="V1129" t="s">
        <v>31</v>
      </c>
      <c r="W1129" t="s">
        <v>40</v>
      </c>
      <c r="X1129" t="str">
        <f>IF(ISBLANK(Table1[[#This Row],[Parent_Education_Level]]),"None",Table1[[#This Row],[Parent_Education_Level]])</f>
        <v>None</v>
      </c>
      <c r="Y1129" t="s">
        <v>48</v>
      </c>
      <c r="Z1129">
        <v>10</v>
      </c>
      <c r="AA1129">
        <v>6.9</v>
      </c>
    </row>
    <row r="1130" spans="1:27" x14ac:dyDescent="0.35">
      <c r="A1130" s="2" t="s">
        <v>2314</v>
      </c>
      <c r="B1130" s="2" t="s">
        <v>97</v>
      </c>
      <c r="C1130" s="2" t="s">
        <v>94</v>
      </c>
      <c r="D1130" t="s">
        <v>2315</v>
      </c>
      <c r="E1130" s="2" t="s">
        <v>38</v>
      </c>
      <c r="F1130" s="2">
        <v>21</v>
      </c>
      <c r="G1130" s="2" t="s">
        <v>57</v>
      </c>
      <c r="H1130">
        <v>82.79</v>
      </c>
      <c r="I1130" s="3">
        <f>IF(ISBLANK(Table1[[#This Row],[Attendance (%)]]),AVERAGE(H1130:H6128),Table1[[#This Row],[Attendance (%)]])</f>
        <v>82.79</v>
      </c>
      <c r="J1130">
        <v>93.72</v>
      </c>
      <c r="K1130">
        <v>82.47</v>
      </c>
      <c r="L1130">
        <v>87.56</v>
      </c>
      <c r="M1130" s="3">
        <f>IF(ISBLANK(Table1[[#This Row],[Assignments_Avg]]),AVERAGE(L1130:L6128),Table1[[#This Row],[Assignments_Avg]])</f>
        <v>87.56</v>
      </c>
      <c r="N1130">
        <v>92.09</v>
      </c>
      <c r="O1130">
        <v>2.38</v>
      </c>
      <c r="P1130">
        <v>79.61</v>
      </c>
      <c r="Q1130">
        <v>78.81</v>
      </c>
      <c r="R1130" s="2" t="s">
        <v>46</v>
      </c>
      <c r="S1130" s="2" t="str">
        <f>IF(Table1[[#This Row],[Grade]]="F","Fail","Passes")</f>
        <v>Passes</v>
      </c>
      <c r="T1130">
        <v>23.6</v>
      </c>
      <c r="U1130" t="s">
        <v>30</v>
      </c>
      <c r="V1130" t="s">
        <v>31</v>
      </c>
      <c r="X1130" t="str">
        <f>IF(ISBLANK(Table1[[#This Row],[Parent_Education_Level]]),"None",Table1[[#This Row],[Parent_Education_Level]])</f>
        <v>None</v>
      </c>
      <c r="Y1130" t="s">
        <v>33</v>
      </c>
      <c r="Z1130">
        <v>5</v>
      </c>
      <c r="AA1130">
        <v>6.2</v>
      </c>
    </row>
    <row r="1131" spans="1:27" x14ac:dyDescent="0.35">
      <c r="A1131" s="2" t="s">
        <v>2316</v>
      </c>
      <c r="B1131" s="2" t="s">
        <v>71</v>
      </c>
      <c r="C1131" s="2" t="s">
        <v>55</v>
      </c>
      <c r="D1131" t="s">
        <v>2317</v>
      </c>
      <c r="E1131" s="2" t="s">
        <v>38</v>
      </c>
      <c r="F1131" s="2">
        <v>22</v>
      </c>
      <c r="G1131" s="2" t="s">
        <v>57</v>
      </c>
      <c r="H1131">
        <v>57.75</v>
      </c>
      <c r="I1131" s="3">
        <f>IF(ISBLANK(Table1[[#This Row],[Attendance (%)]]),AVERAGE(H1131:H6129),Table1[[#This Row],[Attendance (%)]])</f>
        <v>57.75</v>
      </c>
      <c r="J1131">
        <v>94.53</v>
      </c>
      <c r="K1131">
        <v>84.06</v>
      </c>
      <c r="L1131">
        <v>58.35</v>
      </c>
      <c r="M1131" s="3">
        <f>IF(ISBLANK(Table1[[#This Row],[Assignments_Avg]]),AVERAGE(L1131:L6129),Table1[[#This Row],[Assignments_Avg]])</f>
        <v>58.35</v>
      </c>
      <c r="N1131">
        <v>92.67</v>
      </c>
      <c r="O1131">
        <v>3.92</v>
      </c>
      <c r="P1131">
        <v>57.53</v>
      </c>
      <c r="Q1131">
        <v>85.03</v>
      </c>
      <c r="R1131" s="2" t="s">
        <v>29</v>
      </c>
      <c r="S1131" s="2" t="str">
        <f>IF(Table1[[#This Row],[Grade]]="F","Fail","Passes")</f>
        <v>Fail</v>
      </c>
      <c r="T1131">
        <v>10.3</v>
      </c>
      <c r="U1131" t="s">
        <v>31</v>
      </c>
      <c r="V1131" t="s">
        <v>31</v>
      </c>
      <c r="X1131" t="str">
        <f>IF(ISBLANK(Table1[[#This Row],[Parent_Education_Level]]),"None",Table1[[#This Row],[Parent_Education_Level]])</f>
        <v>None</v>
      </c>
      <c r="Y1131" t="s">
        <v>48</v>
      </c>
      <c r="Z1131">
        <v>1</v>
      </c>
      <c r="AA1131">
        <v>8.5</v>
      </c>
    </row>
    <row r="1132" spans="1:27" x14ac:dyDescent="0.35">
      <c r="A1132" s="2" t="s">
        <v>2318</v>
      </c>
      <c r="B1132" s="2" t="s">
        <v>71</v>
      </c>
      <c r="C1132" s="2" t="s">
        <v>43</v>
      </c>
      <c r="D1132" t="s">
        <v>2319</v>
      </c>
      <c r="E1132" s="2" t="s">
        <v>38</v>
      </c>
      <c r="F1132" s="2">
        <v>22</v>
      </c>
      <c r="G1132" s="2" t="s">
        <v>28</v>
      </c>
      <c r="H1132">
        <v>63.4</v>
      </c>
      <c r="I1132" s="3">
        <f>IF(ISBLANK(Table1[[#This Row],[Attendance (%)]]),AVERAGE(H1132:H6130),Table1[[#This Row],[Attendance (%)]])</f>
        <v>63.4</v>
      </c>
      <c r="J1132">
        <v>84.38</v>
      </c>
      <c r="K1132">
        <v>49.88</v>
      </c>
      <c r="L1132">
        <v>54.92</v>
      </c>
      <c r="M1132" s="3">
        <f>IF(ISBLANK(Table1[[#This Row],[Assignments_Avg]]),AVERAGE(L1132:L6130),Table1[[#This Row],[Assignments_Avg]])</f>
        <v>54.92</v>
      </c>
      <c r="N1132">
        <v>92.29</v>
      </c>
      <c r="O1132">
        <v>3.33</v>
      </c>
      <c r="P1132">
        <v>57.93</v>
      </c>
      <c r="Q1132">
        <v>85.73</v>
      </c>
      <c r="R1132" s="2" t="s">
        <v>46</v>
      </c>
      <c r="S1132" s="2" t="str">
        <f>IF(Table1[[#This Row],[Grade]]="F","Fail","Passes")</f>
        <v>Passes</v>
      </c>
      <c r="T1132">
        <v>23.9</v>
      </c>
      <c r="U1132" t="s">
        <v>30</v>
      </c>
      <c r="V1132" t="s">
        <v>30</v>
      </c>
      <c r="W1132" t="s">
        <v>47</v>
      </c>
      <c r="X1132" t="str">
        <f>IF(ISBLANK(Table1[[#This Row],[Parent_Education_Level]]),"None",Table1[[#This Row],[Parent_Education_Level]])</f>
        <v>Master's</v>
      </c>
      <c r="Y1132" t="s">
        <v>52</v>
      </c>
      <c r="Z1132">
        <v>10</v>
      </c>
      <c r="AA1132">
        <v>4.7</v>
      </c>
    </row>
    <row r="1133" spans="1:27" x14ac:dyDescent="0.35">
      <c r="A1133" s="2" t="s">
        <v>2320</v>
      </c>
      <c r="B1133" s="2" t="s">
        <v>71</v>
      </c>
      <c r="C1133" s="2" t="s">
        <v>94</v>
      </c>
      <c r="D1133" t="s">
        <v>2321</v>
      </c>
      <c r="E1133" s="2" t="s">
        <v>27</v>
      </c>
      <c r="F1133" s="2">
        <v>22</v>
      </c>
      <c r="G1133" s="2" t="s">
        <v>57</v>
      </c>
      <c r="H1133">
        <v>69.66</v>
      </c>
      <c r="I1133" s="3">
        <f>IF(ISBLANK(Table1[[#This Row],[Attendance (%)]]),AVERAGE(H1133:H6131),Table1[[#This Row],[Attendance (%)]])</f>
        <v>69.66</v>
      </c>
      <c r="J1133">
        <v>46.42</v>
      </c>
      <c r="K1133">
        <v>85.03</v>
      </c>
      <c r="L1133">
        <v>79.56</v>
      </c>
      <c r="M1133" s="3">
        <f>IF(ISBLANK(Table1[[#This Row],[Assignments_Avg]]),AVERAGE(L1133:L6131),Table1[[#This Row],[Assignments_Avg]])</f>
        <v>79.56</v>
      </c>
      <c r="N1133">
        <v>79.86</v>
      </c>
      <c r="O1133">
        <v>3.19</v>
      </c>
      <c r="P1133">
        <v>66.83</v>
      </c>
      <c r="Q1133">
        <v>99.15</v>
      </c>
      <c r="R1133" s="2" t="s">
        <v>39</v>
      </c>
      <c r="S1133" s="2" t="str">
        <f>IF(Table1[[#This Row],[Grade]]="F","Fail","Passes")</f>
        <v>Passes</v>
      </c>
      <c r="T1133">
        <v>18.2</v>
      </c>
      <c r="U1133" t="s">
        <v>31</v>
      </c>
      <c r="V1133" t="s">
        <v>31</v>
      </c>
      <c r="X1133" t="str">
        <f>IF(ISBLANK(Table1[[#This Row],[Parent_Education_Level]]),"None",Table1[[#This Row],[Parent_Education_Level]])</f>
        <v>None</v>
      </c>
      <c r="Y1133" t="s">
        <v>48</v>
      </c>
      <c r="Z1133">
        <v>4</v>
      </c>
      <c r="AA1133">
        <v>6.4</v>
      </c>
    </row>
    <row r="1134" spans="1:27" x14ac:dyDescent="0.35">
      <c r="A1134" s="2" t="s">
        <v>2322</v>
      </c>
      <c r="B1134" s="2" t="s">
        <v>97</v>
      </c>
      <c r="C1134" s="2" t="s">
        <v>94</v>
      </c>
      <c r="D1134" t="s">
        <v>2323</v>
      </c>
      <c r="E1134" s="2" t="s">
        <v>27</v>
      </c>
      <c r="F1134" s="2">
        <v>18</v>
      </c>
      <c r="G1134" s="2" t="s">
        <v>45</v>
      </c>
      <c r="H1134">
        <v>64</v>
      </c>
      <c r="I1134" s="3">
        <f>IF(ISBLANK(Table1[[#This Row],[Attendance (%)]]),AVERAGE(H1134:H6132),Table1[[#This Row],[Attendance (%)]])</f>
        <v>64</v>
      </c>
      <c r="J1134">
        <v>66.290000000000006</v>
      </c>
      <c r="K1134">
        <v>80.36</v>
      </c>
      <c r="L1134">
        <v>87.08</v>
      </c>
      <c r="M1134" s="3">
        <f>IF(ISBLANK(Table1[[#This Row],[Assignments_Avg]]),AVERAGE(L1134:L6132),Table1[[#This Row],[Assignments_Avg]])</f>
        <v>87.08</v>
      </c>
      <c r="N1134">
        <v>73.849999999999994</v>
      </c>
      <c r="O1134">
        <v>0.91</v>
      </c>
      <c r="P1134">
        <v>97.46</v>
      </c>
      <c r="Q1134">
        <v>59.1</v>
      </c>
      <c r="R1134" s="2" t="s">
        <v>39</v>
      </c>
      <c r="S1134" s="2" t="str">
        <f>IF(Table1[[#This Row],[Grade]]="F","Fail","Passes")</f>
        <v>Passes</v>
      </c>
      <c r="T1134">
        <v>13.6</v>
      </c>
      <c r="U1134" t="s">
        <v>30</v>
      </c>
      <c r="V1134" t="s">
        <v>31</v>
      </c>
      <c r="W1134" t="s">
        <v>47</v>
      </c>
      <c r="X1134" t="str">
        <f>IF(ISBLANK(Table1[[#This Row],[Parent_Education_Level]]),"None",Table1[[#This Row],[Parent_Education_Level]])</f>
        <v>Master's</v>
      </c>
      <c r="Y1134" t="s">
        <v>33</v>
      </c>
      <c r="Z1134">
        <v>6</v>
      </c>
      <c r="AA1134">
        <v>5</v>
      </c>
    </row>
    <row r="1135" spans="1:27" x14ac:dyDescent="0.35">
      <c r="A1135" s="2" t="s">
        <v>2324</v>
      </c>
      <c r="B1135" s="2" t="s">
        <v>24</v>
      </c>
      <c r="C1135" s="2" t="s">
        <v>25</v>
      </c>
      <c r="D1135" t="s">
        <v>2325</v>
      </c>
      <c r="E1135" s="2" t="s">
        <v>38</v>
      </c>
      <c r="F1135" s="2">
        <v>22</v>
      </c>
      <c r="G1135" s="2" t="s">
        <v>45</v>
      </c>
      <c r="H1135">
        <v>61.39</v>
      </c>
      <c r="I1135" s="3">
        <f>IF(ISBLANK(Table1[[#This Row],[Attendance (%)]]),AVERAGE(H1135:H6133),Table1[[#This Row],[Attendance (%)]])</f>
        <v>61.39</v>
      </c>
      <c r="J1135">
        <v>47.88</v>
      </c>
      <c r="K1135">
        <v>40.72</v>
      </c>
      <c r="L1135">
        <v>57.45</v>
      </c>
      <c r="M1135" s="3">
        <f>IF(ISBLANK(Table1[[#This Row],[Assignments_Avg]]),AVERAGE(L1135:L6133),Table1[[#This Row],[Assignments_Avg]])</f>
        <v>57.45</v>
      </c>
      <c r="N1135">
        <v>65.569999999999993</v>
      </c>
      <c r="O1135">
        <v>8.83</v>
      </c>
      <c r="P1135">
        <v>98.12</v>
      </c>
      <c r="Q1135">
        <v>74.040000000000006</v>
      </c>
      <c r="R1135" s="2" t="s">
        <v>39</v>
      </c>
      <c r="S1135" s="2" t="str">
        <f>IF(Table1[[#This Row],[Grade]]="F","Fail","Passes")</f>
        <v>Passes</v>
      </c>
      <c r="T1135">
        <v>14.2</v>
      </c>
      <c r="U1135" t="s">
        <v>31</v>
      </c>
      <c r="V1135" t="s">
        <v>31</v>
      </c>
      <c r="W1135" t="s">
        <v>40</v>
      </c>
      <c r="X1135" t="str">
        <f>IF(ISBLANK(Table1[[#This Row],[Parent_Education_Level]]),"None",Table1[[#This Row],[Parent_Education_Level]])</f>
        <v>None</v>
      </c>
      <c r="Y1135" t="s">
        <v>33</v>
      </c>
      <c r="Z1135">
        <v>3</v>
      </c>
      <c r="AA1135">
        <v>4.4000000000000004</v>
      </c>
    </row>
    <row r="1136" spans="1:27" x14ac:dyDescent="0.35">
      <c r="A1136" s="2" t="s">
        <v>2326</v>
      </c>
      <c r="B1136" s="2" t="s">
        <v>54</v>
      </c>
      <c r="C1136" s="2" t="s">
        <v>43</v>
      </c>
      <c r="D1136" t="s">
        <v>2327</v>
      </c>
      <c r="E1136" s="2" t="s">
        <v>27</v>
      </c>
      <c r="F1136" s="2">
        <v>21</v>
      </c>
      <c r="G1136" s="2" t="s">
        <v>57</v>
      </c>
      <c r="H1136">
        <v>90.27</v>
      </c>
      <c r="I1136" s="3">
        <f>IF(ISBLANK(Table1[[#This Row],[Attendance (%)]]),AVERAGE(H1136:H6134),Table1[[#This Row],[Attendance (%)]])</f>
        <v>90.27</v>
      </c>
      <c r="J1136">
        <v>99.26</v>
      </c>
      <c r="K1136">
        <v>43.53</v>
      </c>
      <c r="L1136">
        <v>68.599999999999994</v>
      </c>
      <c r="M1136" s="3">
        <f>IF(ISBLANK(Table1[[#This Row],[Assignments_Avg]]),AVERAGE(L1136:L6134),Table1[[#This Row],[Assignments_Avg]])</f>
        <v>68.599999999999994</v>
      </c>
      <c r="N1136">
        <v>50.17</v>
      </c>
      <c r="O1136">
        <v>6.93</v>
      </c>
      <c r="P1136">
        <v>92.09</v>
      </c>
      <c r="Q1136">
        <v>94.01</v>
      </c>
      <c r="R1136" s="2" t="s">
        <v>39</v>
      </c>
      <c r="S1136" s="2" t="str">
        <f>IF(Table1[[#This Row],[Grade]]="F","Fail","Passes")</f>
        <v>Passes</v>
      </c>
      <c r="T1136">
        <v>7.9</v>
      </c>
      <c r="U1136" t="s">
        <v>30</v>
      </c>
      <c r="V1136" t="s">
        <v>31</v>
      </c>
      <c r="W1136" t="s">
        <v>62</v>
      </c>
      <c r="X1136" t="str">
        <f>IF(ISBLANK(Table1[[#This Row],[Parent_Education_Level]]),"None",Table1[[#This Row],[Parent_Education_Level]])</f>
        <v>PhD</v>
      </c>
      <c r="Y1136" t="s">
        <v>48</v>
      </c>
      <c r="Z1136">
        <v>6</v>
      </c>
      <c r="AA1136">
        <v>6.2</v>
      </c>
    </row>
    <row r="1137" spans="1:27" x14ac:dyDescent="0.35">
      <c r="A1137" s="2" t="s">
        <v>2328</v>
      </c>
      <c r="B1137" s="2" t="s">
        <v>54</v>
      </c>
      <c r="C1137" s="2" t="s">
        <v>79</v>
      </c>
      <c r="D1137" t="s">
        <v>2329</v>
      </c>
      <c r="E1137" s="2" t="s">
        <v>27</v>
      </c>
      <c r="F1137" s="2">
        <v>19</v>
      </c>
      <c r="G1137" s="2" t="s">
        <v>28</v>
      </c>
      <c r="H1137">
        <v>81.91</v>
      </c>
      <c r="I1137" s="3">
        <f>IF(ISBLANK(Table1[[#This Row],[Attendance (%)]]),AVERAGE(H1137:H6135),Table1[[#This Row],[Attendance (%)]])</f>
        <v>81.91</v>
      </c>
      <c r="J1137">
        <v>59.98</v>
      </c>
      <c r="K1137">
        <v>78.77</v>
      </c>
      <c r="L1137">
        <v>93.51</v>
      </c>
      <c r="M1137" s="3">
        <f>IF(ISBLANK(Table1[[#This Row],[Assignments_Avg]]),AVERAGE(L1137:L6135),Table1[[#This Row],[Assignments_Avg]])</f>
        <v>93.51</v>
      </c>
      <c r="N1137">
        <v>88.22</v>
      </c>
      <c r="O1137">
        <v>6.23</v>
      </c>
      <c r="P1137">
        <v>84.79</v>
      </c>
      <c r="Q1137">
        <v>78.08</v>
      </c>
      <c r="R1137" s="2" t="s">
        <v>77</v>
      </c>
      <c r="S1137" s="2" t="str">
        <f>IF(Table1[[#This Row],[Grade]]="F","Fail","Passes")</f>
        <v>Passes</v>
      </c>
      <c r="T1137">
        <v>11.2</v>
      </c>
      <c r="U1137" t="s">
        <v>30</v>
      </c>
      <c r="V1137" t="s">
        <v>31</v>
      </c>
      <c r="W1137" t="s">
        <v>47</v>
      </c>
      <c r="X1137" t="str">
        <f>IF(ISBLANK(Table1[[#This Row],[Parent_Education_Level]]),"None",Table1[[#This Row],[Parent_Education_Level]])</f>
        <v>Master's</v>
      </c>
      <c r="Y1137" t="s">
        <v>33</v>
      </c>
      <c r="Z1137">
        <v>1</v>
      </c>
      <c r="AA1137">
        <v>8.6999999999999993</v>
      </c>
    </row>
    <row r="1138" spans="1:27" x14ac:dyDescent="0.35">
      <c r="A1138" s="2" t="s">
        <v>2330</v>
      </c>
      <c r="B1138" s="2" t="s">
        <v>24</v>
      </c>
      <c r="C1138" s="2" t="s">
        <v>55</v>
      </c>
      <c r="D1138" t="s">
        <v>2331</v>
      </c>
      <c r="E1138" s="2" t="s">
        <v>27</v>
      </c>
      <c r="F1138" s="2">
        <v>22</v>
      </c>
      <c r="G1138" s="2" t="s">
        <v>45</v>
      </c>
      <c r="H1138">
        <v>78.27</v>
      </c>
      <c r="I1138" s="3">
        <f>IF(ISBLANK(Table1[[#This Row],[Attendance (%)]]),AVERAGE(H1138:H6136),Table1[[#This Row],[Attendance (%)]])</f>
        <v>78.27</v>
      </c>
      <c r="J1138">
        <v>75.12</v>
      </c>
      <c r="K1138">
        <v>63.02</v>
      </c>
      <c r="L1138">
        <v>97.21</v>
      </c>
      <c r="M1138" s="3">
        <f>IF(ISBLANK(Table1[[#This Row],[Assignments_Avg]]),AVERAGE(L1138:L6136),Table1[[#This Row],[Assignments_Avg]])</f>
        <v>97.21</v>
      </c>
      <c r="N1138">
        <v>63.85</v>
      </c>
      <c r="O1138">
        <v>6.06</v>
      </c>
      <c r="P1138">
        <v>86.03</v>
      </c>
      <c r="Q1138">
        <v>93.82</v>
      </c>
      <c r="R1138" s="2" t="s">
        <v>39</v>
      </c>
      <c r="S1138" s="2" t="str">
        <f>IF(Table1[[#This Row],[Grade]]="F","Fail","Passes")</f>
        <v>Passes</v>
      </c>
      <c r="T1138">
        <v>23.3</v>
      </c>
      <c r="U1138" t="s">
        <v>31</v>
      </c>
      <c r="V1138" t="s">
        <v>31</v>
      </c>
      <c r="W1138" t="s">
        <v>62</v>
      </c>
      <c r="X1138" t="str">
        <f>IF(ISBLANK(Table1[[#This Row],[Parent_Education_Level]]),"None",Table1[[#This Row],[Parent_Education_Level]])</f>
        <v>PhD</v>
      </c>
      <c r="Y1138" t="s">
        <v>48</v>
      </c>
      <c r="Z1138">
        <v>10</v>
      </c>
      <c r="AA1138">
        <v>7.6</v>
      </c>
    </row>
    <row r="1139" spans="1:27" x14ac:dyDescent="0.35">
      <c r="A1139" s="2" t="s">
        <v>2332</v>
      </c>
      <c r="B1139" s="2" t="s">
        <v>71</v>
      </c>
      <c r="C1139" s="2" t="s">
        <v>94</v>
      </c>
      <c r="D1139" t="s">
        <v>2333</v>
      </c>
      <c r="E1139" s="2" t="s">
        <v>38</v>
      </c>
      <c r="F1139" s="2">
        <v>19</v>
      </c>
      <c r="G1139" s="2" t="s">
        <v>57</v>
      </c>
      <c r="H1139">
        <v>61.3</v>
      </c>
      <c r="I1139" s="3">
        <f>IF(ISBLANK(Table1[[#This Row],[Attendance (%)]]),AVERAGE(H1139:H6137),Table1[[#This Row],[Attendance (%)]])</f>
        <v>61.3</v>
      </c>
      <c r="J1139">
        <v>86.76</v>
      </c>
      <c r="K1139">
        <v>48.77</v>
      </c>
      <c r="L1139">
        <v>72.7</v>
      </c>
      <c r="M1139" s="3">
        <f>IF(ISBLANK(Table1[[#This Row],[Assignments_Avg]]),AVERAGE(L1139:L6137),Table1[[#This Row],[Assignments_Avg]])</f>
        <v>72.7</v>
      </c>
      <c r="N1139">
        <v>66.48</v>
      </c>
      <c r="O1139">
        <v>3.97</v>
      </c>
      <c r="P1139">
        <v>73.48</v>
      </c>
      <c r="Q1139">
        <v>71.7</v>
      </c>
      <c r="R1139" s="2" t="s">
        <v>29</v>
      </c>
      <c r="S1139" s="2" t="str">
        <f>IF(Table1[[#This Row],[Grade]]="F","Fail","Passes")</f>
        <v>Fail</v>
      </c>
      <c r="T1139">
        <v>26.6</v>
      </c>
      <c r="U1139" t="s">
        <v>31</v>
      </c>
      <c r="V1139" t="s">
        <v>31</v>
      </c>
      <c r="X1139" t="str">
        <f>IF(ISBLANK(Table1[[#This Row],[Parent_Education_Level]]),"None",Table1[[#This Row],[Parent_Education_Level]])</f>
        <v>None</v>
      </c>
      <c r="Y1139" t="s">
        <v>48</v>
      </c>
      <c r="Z1139">
        <v>10</v>
      </c>
      <c r="AA1139">
        <v>5.2</v>
      </c>
    </row>
    <row r="1140" spans="1:27" x14ac:dyDescent="0.35">
      <c r="A1140" s="2" t="s">
        <v>2334</v>
      </c>
      <c r="B1140" s="2" t="s">
        <v>35</v>
      </c>
      <c r="C1140" s="2" t="s">
        <v>43</v>
      </c>
      <c r="D1140" t="s">
        <v>2335</v>
      </c>
      <c r="E1140" s="2" t="s">
        <v>38</v>
      </c>
      <c r="F1140" s="2">
        <v>24</v>
      </c>
      <c r="G1140" s="2" t="s">
        <v>28</v>
      </c>
      <c r="H1140">
        <v>95.9</v>
      </c>
      <c r="I1140" s="3">
        <f>IF(ISBLANK(Table1[[#This Row],[Attendance (%)]]),AVERAGE(H1140:H6138),Table1[[#This Row],[Attendance (%)]])</f>
        <v>95.9</v>
      </c>
      <c r="J1140">
        <v>95.24</v>
      </c>
      <c r="K1140">
        <v>42.66</v>
      </c>
      <c r="L1140">
        <v>53.98</v>
      </c>
      <c r="M1140" s="3">
        <f>IF(ISBLANK(Table1[[#This Row],[Assignments_Avg]]),AVERAGE(L1140:L6138),Table1[[#This Row],[Assignments_Avg]])</f>
        <v>53.98</v>
      </c>
      <c r="N1140">
        <v>92.17</v>
      </c>
      <c r="O1140">
        <v>8.23</v>
      </c>
      <c r="P1140">
        <v>76.510000000000005</v>
      </c>
      <c r="Q1140">
        <v>89.77</v>
      </c>
      <c r="R1140" s="2" t="s">
        <v>39</v>
      </c>
      <c r="S1140" s="2" t="str">
        <f>IF(Table1[[#This Row],[Grade]]="F","Fail","Passes")</f>
        <v>Passes</v>
      </c>
      <c r="T1140">
        <v>11.6</v>
      </c>
      <c r="U1140" t="s">
        <v>31</v>
      </c>
      <c r="V1140" t="s">
        <v>31</v>
      </c>
      <c r="X1140" t="str">
        <f>IF(ISBLANK(Table1[[#This Row],[Parent_Education_Level]]),"None",Table1[[#This Row],[Parent_Education_Level]])</f>
        <v>None</v>
      </c>
      <c r="Y1140" t="s">
        <v>33</v>
      </c>
      <c r="Z1140">
        <v>9</v>
      </c>
      <c r="AA1140">
        <v>6.3</v>
      </c>
    </row>
    <row r="1141" spans="1:27" x14ac:dyDescent="0.35">
      <c r="A1141" s="2" t="s">
        <v>2336</v>
      </c>
      <c r="B1141" s="2" t="s">
        <v>120</v>
      </c>
      <c r="C1141" s="2" t="s">
        <v>43</v>
      </c>
      <c r="D1141" t="s">
        <v>2337</v>
      </c>
      <c r="E1141" s="2" t="s">
        <v>38</v>
      </c>
      <c r="F1141" s="2">
        <v>21</v>
      </c>
      <c r="G1141" s="2" t="s">
        <v>57</v>
      </c>
      <c r="H1141">
        <v>59.56</v>
      </c>
      <c r="I1141" s="3">
        <f>IF(ISBLANK(Table1[[#This Row],[Attendance (%)]]),AVERAGE(H1141:H6139),Table1[[#This Row],[Attendance (%)]])</f>
        <v>59.56</v>
      </c>
      <c r="J1141">
        <v>85.33</v>
      </c>
      <c r="K1141">
        <v>49.56</v>
      </c>
      <c r="L1141">
        <v>62.88</v>
      </c>
      <c r="M1141" s="3">
        <f>IF(ISBLANK(Table1[[#This Row],[Assignments_Avg]]),AVERAGE(L1141:L6139),Table1[[#This Row],[Assignments_Avg]])</f>
        <v>62.88</v>
      </c>
      <c r="N1141">
        <v>52.61</v>
      </c>
      <c r="O1141">
        <v>9.3000000000000007</v>
      </c>
      <c r="P1141">
        <v>81.72</v>
      </c>
      <c r="Q1141">
        <v>93.5</v>
      </c>
      <c r="R1141" s="2" t="s">
        <v>29</v>
      </c>
      <c r="S1141" s="2" t="str">
        <f>IF(Table1[[#This Row],[Grade]]="F","Fail","Passes")</f>
        <v>Fail</v>
      </c>
      <c r="T1141">
        <v>19.7</v>
      </c>
      <c r="U1141" t="s">
        <v>31</v>
      </c>
      <c r="V1141" t="s">
        <v>30</v>
      </c>
      <c r="W1141" t="s">
        <v>40</v>
      </c>
      <c r="X1141" t="str">
        <f>IF(ISBLANK(Table1[[#This Row],[Parent_Education_Level]]),"None",Table1[[#This Row],[Parent_Education_Level]])</f>
        <v>None</v>
      </c>
      <c r="Y1141" t="s">
        <v>52</v>
      </c>
      <c r="Z1141">
        <v>9</v>
      </c>
      <c r="AA1141">
        <v>8</v>
      </c>
    </row>
    <row r="1142" spans="1:27" x14ac:dyDescent="0.35">
      <c r="A1142" s="2" t="s">
        <v>2338</v>
      </c>
      <c r="B1142" s="2" t="s">
        <v>97</v>
      </c>
      <c r="C1142" s="2" t="s">
        <v>55</v>
      </c>
      <c r="D1142" t="s">
        <v>2339</v>
      </c>
      <c r="E1142" s="2" t="s">
        <v>38</v>
      </c>
      <c r="F1142" s="2">
        <v>22</v>
      </c>
      <c r="G1142" s="2" t="s">
        <v>28</v>
      </c>
      <c r="H1142">
        <v>89.75</v>
      </c>
      <c r="I1142" s="3">
        <f>IF(ISBLANK(Table1[[#This Row],[Attendance (%)]]),AVERAGE(H1142:H6140),Table1[[#This Row],[Attendance (%)]])</f>
        <v>89.75</v>
      </c>
      <c r="J1142">
        <v>80.47</v>
      </c>
      <c r="K1142">
        <v>97.45</v>
      </c>
      <c r="L1142">
        <v>61.65</v>
      </c>
      <c r="M1142" s="3">
        <f>IF(ISBLANK(Table1[[#This Row],[Assignments_Avg]]),AVERAGE(L1142:L6140),Table1[[#This Row],[Assignments_Avg]])</f>
        <v>61.65</v>
      </c>
      <c r="N1142">
        <v>96.38</v>
      </c>
      <c r="O1142">
        <v>0.06</v>
      </c>
      <c r="P1142">
        <v>86.56</v>
      </c>
      <c r="Q1142">
        <v>92.32</v>
      </c>
      <c r="R1142" s="2" t="s">
        <v>39</v>
      </c>
      <c r="S1142" s="2" t="str">
        <f>IF(Table1[[#This Row],[Grade]]="F","Fail","Passes")</f>
        <v>Passes</v>
      </c>
      <c r="T1142">
        <v>5.9</v>
      </c>
      <c r="U1142" t="s">
        <v>31</v>
      </c>
      <c r="V1142" t="s">
        <v>31</v>
      </c>
      <c r="W1142" t="s">
        <v>40</v>
      </c>
      <c r="X1142" t="str">
        <f>IF(ISBLANK(Table1[[#This Row],[Parent_Education_Level]]),"None",Table1[[#This Row],[Parent_Education_Level]])</f>
        <v>None</v>
      </c>
      <c r="Y1142" t="s">
        <v>52</v>
      </c>
      <c r="Z1142">
        <v>4</v>
      </c>
      <c r="AA1142">
        <v>5</v>
      </c>
    </row>
    <row r="1143" spans="1:27" x14ac:dyDescent="0.35">
      <c r="A1143" s="2" t="s">
        <v>2340</v>
      </c>
      <c r="B1143" s="2" t="s">
        <v>120</v>
      </c>
      <c r="C1143" s="2" t="s">
        <v>43</v>
      </c>
      <c r="D1143" t="s">
        <v>2341</v>
      </c>
      <c r="E1143" s="2" t="s">
        <v>38</v>
      </c>
      <c r="F1143" s="2">
        <v>18</v>
      </c>
      <c r="G1143" s="2" t="s">
        <v>57</v>
      </c>
      <c r="H1143">
        <v>98.33</v>
      </c>
      <c r="I1143" s="3">
        <f>IF(ISBLANK(Table1[[#This Row],[Attendance (%)]]),AVERAGE(H1143:H6141),Table1[[#This Row],[Attendance (%)]])</f>
        <v>98.33</v>
      </c>
      <c r="J1143">
        <v>67.959999999999994</v>
      </c>
      <c r="K1143">
        <v>83.65</v>
      </c>
      <c r="L1143">
        <v>61.95</v>
      </c>
      <c r="M1143" s="3">
        <f>IF(ISBLANK(Table1[[#This Row],[Assignments_Avg]]),AVERAGE(L1143:L6141),Table1[[#This Row],[Assignments_Avg]])</f>
        <v>61.95</v>
      </c>
      <c r="N1143">
        <v>50.07</v>
      </c>
      <c r="O1143">
        <v>0.79</v>
      </c>
      <c r="P1143">
        <v>54.84</v>
      </c>
      <c r="Q1143">
        <v>93.57</v>
      </c>
      <c r="R1143" s="2" t="s">
        <v>39</v>
      </c>
      <c r="S1143" s="2" t="str">
        <f>IF(Table1[[#This Row],[Grade]]="F","Fail","Passes")</f>
        <v>Passes</v>
      </c>
      <c r="T1143">
        <v>6.9</v>
      </c>
      <c r="U1143" t="s">
        <v>30</v>
      </c>
      <c r="V1143" t="s">
        <v>31</v>
      </c>
      <c r="W1143" t="s">
        <v>69</v>
      </c>
      <c r="X1143" t="str">
        <f>IF(ISBLANK(Table1[[#This Row],[Parent_Education_Level]]),"None",Table1[[#This Row],[Parent_Education_Level]])</f>
        <v>Bachelor's</v>
      </c>
      <c r="Y1143" t="s">
        <v>52</v>
      </c>
      <c r="Z1143">
        <v>2</v>
      </c>
      <c r="AA1143">
        <v>5</v>
      </c>
    </row>
    <row r="1144" spans="1:27" x14ac:dyDescent="0.35">
      <c r="A1144" s="2" t="s">
        <v>2342</v>
      </c>
      <c r="B1144" s="2" t="s">
        <v>59</v>
      </c>
      <c r="C1144" s="2" t="s">
        <v>43</v>
      </c>
      <c r="D1144" t="s">
        <v>2343</v>
      </c>
      <c r="E1144" s="2" t="s">
        <v>27</v>
      </c>
      <c r="F1144" s="2">
        <v>18</v>
      </c>
      <c r="G1144" s="2" t="s">
        <v>45</v>
      </c>
      <c r="H1144">
        <v>86.35</v>
      </c>
      <c r="I1144" s="3">
        <f>IF(ISBLANK(Table1[[#This Row],[Attendance (%)]]),AVERAGE(H1144:H6142),Table1[[#This Row],[Attendance (%)]])</f>
        <v>86.35</v>
      </c>
      <c r="J1144">
        <v>76.319999999999993</v>
      </c>
      <c r="K1144">
        <v>71.66</v>
      </c>
      <c r="L1144">
        <v>74.69</v>
      </c>
      <c r="M1144" s="3">
        <f>IF(ISBLANK(Table1[[#This Row],[Assignments_Avg]]),AVERAGE(L1144:L6142),Table1[[#This Row],[Assignments_Avg]])</f>
        <v>74.69</v>
      </c>
      <c r="N1144">
        <v>96.96</v>
      </c>
      <c r="O1144">
        <v>6.75</v>
      </c>
      <c r="P1144">
        <v>61.24</v>
      </c>
      <c r="Q1144">
        <v>60.98</v>
      </c>
      <c r="R1144" s="2" t="s">
        <v>39</v>
      </c>
      <c r="S1144" s="2" t="str">
        <f>IF(Table1[[#This Row],[Grade]]="F","Fail","Passes")</f>
        <v>Passes</v>
      </c>
      <c r="T1144">
        <v>29.1</v>
      </c>
      <c r="U1144" t="s">
        <v>30</v>
      </c>
      <c r="V1144" t="s">
        <v>31</v>
      </c>
      <c r="W1144" t="s">
        <v>47</v>
      </c>
      <c r="X1144" t="str">
        <f>IF(ISBLANK(Table1[[#This Row],[Parent_Education_Level]]),"None",Table1[[#This Row],[Parent_Education_Level]])</f>
        <v>Master's</v>
      </c>
      <c r="Y1144" t="s">
        <v>52</v>
      </c>
      <c r="Z1144">
        <v>8</v>
      </c>
      <c r="AA1144">
        <v>4.9000000000000004</v>
      </c>
    </row>
    <row r="1145" spans="1:27" x14ac:dyDescent="0.35">
      <c r="A1145" s="2" t="s">
        <v>2344</v>
      </c>
      <c r="B1145" s="2" t="s">
        <v>24</v>
      </c>
      <c r="C1145" s="2" t="s">
        <v>43</v>
      </c>
      <c r="D1145" t="s">
        <v>2345</v>
      </c>
      <c r="E1145" s="2" t="s">
        <v>27</v>
      </c>
      <c r="F1145" s="2">
        <v>24</v>
      </c>
      <c r="G1145" s="2" t="s">
        <v>57</v>
      </c>
      <c r="H1145">
        <v>99.64</v>
      </c>
      <c r="I1145" s="3">
        <f>IF(ISBLANK(Table1[[#This Row],[Attendance (%)]]),AVERAGE(H1145:H6143),Table1[[#This Row],[Attendance (%)]])</f>
        <v>99.64</v>
      </c>
      <c r="J1145">
        <v>45.65</v>
      </c>
      <c r="K1145">
        <v>96.49</v>
      </c>
      <c r="L1145">
        <v>79.16</v>
      </c>
      <c r="M1145" s="3">
        <f>IF(ISBLANK(Table1[[#This Row],[Assignments_Avg]]),AVERAGE(L1145:L6143),Table1[[#This Row],[Assignments_Avg]])</f>
        <v>79.16</v>
      </c>
      <c r="N1145">
        <v>72.739999999999995</v>
      </c>
      <c r="O1145">
        <v>2.36</v>
      </c>
      <c r="P1145">
        <v>98.15</v>
      </c>
      <c r="Q1145">
        <v>71.95</v>
      </c>
      <c r="R1145" s="2" t="s">
        <v>39</v>
      </c>
      <c r="S1145" s="2" t="str">
        <f>IF(Table1[[#This Row],[Grade]]="F","Fail","Passes")</f>
        <v>Passes</v>
      </c>
      <c r="T1145">
        <v>27.4</v>
      </c>
      <c r="U1145" t="s">
        <v>31</v>
      </c>
      <c r="V1145" t="s">
        <v>31</v>
      </c>
      <c r="W1145" t="s">
        <v>32</v>
      </c>
      <c r="X1145" t="str">
        <f>IF(ISBLANK(Table1[[#This Row],[Parent_Education_Level]]),"None",Table1[[#This Row],[Parent_Education_Level]])</f>
        <v>High School</v>
      </c>
      <c r="Y1145" t="s">
        <v>33</v>
      </c>
      <c r="Z1145">
        <v>7</v>
      </c>
      <c r="AA1145">
        <v>7</v>
      </c>
    </row>
    <row r="1146" spans="1:27" x14ac:dyDescent="0.35">
      <c r="A1146" s="2" t="s">
        <v>2346</v>
      </c>
      <c r="B1146" s="2" t="s">
        <v>35</v>
      </c>
      <c r="C1146" s="2" t="s">
        <v>94</v>
      </c>
      <c r="D1146" t="s">
        <v>2347</v>
      </c>
      <c r="E1146" s="2" t="s">
        <v>27</v>
      </c>
      <c r="F1146" s="2">
        <v>19</v>
      </c>
      <c r="G1146" s="2" t="s">
        <v>57</v>
      </c>
      <c r="H1146">
        <v>82.55</v>
      </c>
      <c r="I1146" s="3">
        <f>IF(ISBLANK(Table1[[#This Row],[Attendance (%)]]),AVERAGE(H1146:H6144),Table1[[#This Row],[Attendance (%)]])</f>
        <v>82.55</v>
      </c>
      <c r="J1146">
        <v>93.04</v>
      </c>
      <c r="K1146">
        <v>77.150000000000006</v>
      </c>
      <c r="L1146">
        <v>56.13</v>
      </c>
      <c r="M1146" s="3">
        <f>IF(ISBLANK(Table1[[#This Row],[Assignments_Avg]]),AVERAGE(L1146:L6144),Table1[[#This Row],[Assignments_Avg]])</f>
        <v>56.13</v>
      </c>
      <c r="N1146">
        <v>55.11</v>
      </c>
      <c r="O1146">
        <v>9.1199999999999992</v>
      </c>
      <c r="P1146">
        <v>66.760000000000005</v>
      </c>
      <c r="Q1146">
        <v>58.73</v>
      </c>
      <c r="R1146" s="2" t="s">
        <v>46</v>
      </c>
      <c r="S1146" s="2" t="str">
        <f>IF(Table1[[#This Row],[Grade]]="F","Fail","Passes")</f>
        <v>Passes</v>
      </c>
      <c r="T1146">
        <v>7</v>
      </c>
      <c r="U1146" t="s">
        <v>31</v>
      </c>
      <c r="V1146" t="s">
        <v>31</v>
      </c>
      <c r="W1146" t="s">
        <v>62</v>
      </c>
      <c r="X1146" t="str">
        <f>IF(ISBLANK(Table1[[#This Row],[Parent_Education_Level]]),"None",Table1[[#This Row],[Parent_Education_Level]])</f>
        <v>PhD</v>
      </c>
      <c r="Y1146" t="s">
        <v>48</v>
      </c>
      <c r="Z1146">
        <v>1</v>
      </c>
      <c r="AA1146">
        <v>4.0999999999999996</v>
      </c>
    </row>
    <row r="1147" spans="1:27" x14ac:dyDescent="0.35">
      <c r="A1147" s="2" t="s">
        <v>2348</v>
      </c>
      <c r="B1147" s="2" t="s">
        <v>97</v>
      </c>
      <c r="C1147" s="2" t="s">
        <v>55</v>
      </c>
      <c r="D1147" t="s">
        <v>2349</v>
      </c>
      <c r="E1147" s="2" t="s">
        <v>27</v>
      </c>
      <c r="F1147" s="2">
        <v>23</v>
      </c>
      <c r="G1147" s="2" t="s">
        <v>45</v>
      </c>
      <c r="H1147">
        <v>60.87</v>
      </c>
      <c r="I1147" s="3">
        <f>IF(ISBLANK(Table1[[#This Row],[Attendance (%)]]),AVERAGE(H1147:H6145),Table1[[#This Row],[Attendance (%)]])</f>
        <v>60.87</v>
      </c>
      <c r="J1147">
        <v>72.63</v>
      </c>
      <c r="K1147">
        <v>83.54</v>
      </c>
      <c r="L1147">
        <v>94.47</v>
      </c>
      <c r="M1147" s="3">
        <f>IF(ISBLANK(Table1[[#This Row],[Assignments_Avg]]),AVERAGE(L1147:L6145),Table1[[#This Row],[Assignments_Avg]])</f>
        <v>94.47</v>
      </c>
      <c r="N1147">
        <v>83.71</v>
      </c>
      <c r="O1147">
        <v>6.67</v>
      </c>
      <c r="P1147">
        <v>63.42</v>
      </c>
      <c r="Q1147">
        <v>59.03</v>
      </c>
      <c r="R1147" s="2" t="s">
        <v>29</v>
      </c>
      <c r="S1147" s="2" t="str">
        <f>IF(Table1[[#This Row],[Grade]]="F","Fail","Passes")</f>
        <v>Fail</v>
      </c>
      <c r="T1147">
        <v>25.6</v>
      </c>
      <c r="U1147" t="s">
        <v>30</v>
      </c>
      <c r="V1147" t="s">
        <v>31</v>
      </c>
      <c r="W1147" t="s">
        <v>47</v>
      </c>
      <c r="X1147" t="str">
        <f>IF(ISBLANK(Table1[[#This Row],[Parent_Education_Level]]),"None",Table1[[#This Row],[Parent_Education_Level]])</f>
        <v>Master's</v>
      </c>
      <c r="Y1147" t="s">
        <v>52</v>
      </c>
      <c r="Z1147">
        <v>6</v>
      </c>
      <c r="AA1147">
        <v>6.9</v>
      </c>
    </row>
    <row r="1148" spans="1:27" x14ac:dyDescent="0.35">
      <c r="A1148" s="2" t="s">
        <v>2350</v>
      </c>
      <c r="B1148" s="2" t="s">
        <v>24</v>
      </c>
      <c r="C1148" s="2" t="s">
        <v>43</v>
      </c>
      <c r="D1148" t="s">
        <v>2351</v>
      </c>
      <c r="E1148" s="2" t="s">
        <v>38</v>
      </c>
      <c r="F1148" s="2">
        <v>18</v>
      </c>
      <c r="G1148" s="2" t="s">
        <v>57</v>
      </c>
      <c r="H1148">
        <v>60.19</v>
      </c>
      <c r="I1148" s="3">
        <f>IF(ISBLANK(Table1[[#This Row],[Attendance (%)]]),AVERAGE(H1148:H6146),Table1[[#This Row],[Attendance (%)]])</f>
        <v>60.19</v>
      </c>
      <c r="J1148">
        <v>42.41</v>
      </c>
      <c r="K1148">
        <v>56.96</v>
      </c>
      <c r="L1148">
        <v>81</v>
      </c>
      <c r="M1148" s="3">
        <f>IF(ISBLANK(Table1[[#This Row],[Assignments_Avg]]),AVERAGE(L1148:L6146),Table1[[#This Row],[Assignments_Avg]])</f>
        <v>81</v>
      </c>
      <c r="N1148">
        <v>94.79</v>
      </c>
      <c r="O1148">
        <v>3.68</v>
      </c>
      <c r="P1148">
        <v>71.099999999999994</v>
      </c>
      <c r="Q1148">
        <v>74.39</v>
      </c>
      <c r="R1148" s="2" t="s">
        <v>46</v>
      </c>
      <c r="S1148" s="2" t="str">
        <f>IF(Table1[[#This Row],[Grade]]="F","Fail","Passes")</f>
        <v>Passes</v>
      </c>
      <c r="T1148">
        <v>7.6</v>
      </c>
      <c r="U1148" t="s">
        <v>30</v>
      </c>
      <c r="V1148" t="s">
        <v>31</v>
      </c>
      <c r="W1148" t="s">
        <v>62</v>
      </c>
      <c r="X1148" t="str">
        <f>IF(ISBLANK(Table1[[#This Row],[Parent_Education_Level]]),"None",Table1[[#This Row],[Parent_Education_Level]])</f>
        <v>PhD</v>
      </c>
      <c r="Y1148" t="s">
        <v>48</v>
      </c>
      <c r="Z1148">
        <v>10</v>
      </c>
      <c r="AA1148">
        <v>8.1</v>
      </c>
    </row>
    <row r="1149" spans="1:27" x14ac:dyDescent="0.35">
      <c r="A1149" s="2" t="s">
        <v>2352</v>
      </c>
      <c r="B1149" s="2" t="s">
        <v>71</v>
      </c>
      <c r="C1149" s="2" t="s">
        <v>43</v>
      </c>
      <c r="D1149" t="s">
        <v>2353</v>
      </c>
      <c r="E1149" s="2" t="s">
        <v>38</v>
      </c>
      <c r="F1149" s="2">
        <v>18</v>
      </c>
      <c r="G1149" s="2" t="s">
        <v>57</v>
      </c>
      <c r="H1149">
        <v>66.23</v>
      </c>
      <c r="I1149" s="3">
        <f>IF(ISBLANK(Table1[[#This Row],[Attendance (%)]]),AVERAGE(H1149:H6147),Table1[[#This Row],[Attendance (%)]])</f>
        <v>66.23</v>
      </c>
      <c r="J1149">
        <v>95.19</v>
      </c>
      <c r="K1149">
        <v>75.34</v>
      </c>
      <c r="L1149">
        <v>79.86</v>
      </c>
      <c r="M1149" s="3">
        <f>IF(ISBLANK(Table1[[#This Row],[Assignments_Avg]]),AVERAGE(L1149:L6147),Table1[[#This Row],[Assignments_Avg]])</f>
        <v>79.86</v>
      </c>
      <c r="N1149">
        <v>71.900000000000006</v>
      </c>
      <c r="O1149">
        <v>4.1500000000000004</v>
      </c>
      <c r="P1149">
        <v>64.55</v>
      </c>
      <c r="Q1149">
        <v>98</v>
      </c>
      <c r="R1149" s="2" t="s">
        <v>46</v>
      </c>
      <c r="S1149" s="2" t="str">
        <f>IF(Table1[[#This Row],[Grade]]="F","Fail","Passes")</f>
        <v>Passes</v>
      </c>
      <c r="T1149">
        <v>25.7</v>
      </c>
      <c r="U1149" t="s">
        <v>31</v>
      </c>
      <c r="V1149" t="s">
        <v>31</v>
      </c>
      <c r="W1149" t="s">
        <v>69</v>
      </c>
      <c r="X1149" t="str">
        <f>IF(ISBLANK(Table1[[#This Row],[Parent_Education_Level]]),"None",Table1[[#This Row],[Parent_Education_Level]])</f>
        <v>Bachelor's</v>
      </c>
      <c r="Y1149" t="s">
        <v>52</v>
      </c>
      <c r="Z1149">
        <v>5</v>
      </c>
      <c r="AA1149">
        <v>7.9</v>
      </c>
    </row>
    <row r="1150" spans="1:27" x14ac:dyDescent="0.35">
      <c r="A1150" s="2" t="s">
        <v>2354</v>
      </c>
      <c r="B1150" s="2" t="s">
        <v>54</v>
      </c>
      <c r="C1150" s="2" t="s">
        <v>94</v>
      </c>
      <c r="D1150" t="s">
        <v>2355</v>
      </c>
      <c r="E1150" s="2" t="s">
        <v>27</v>
      </c>
      <c r="F1150" s="2">
        <v>18</v>
      </c>
      <c r="G1150" s="2" t="s">
        <v>57</v>
      </c>
      <c r="H1150">
        <v>50.36</v>
      </c>
      <c r="I1150" s="3">
        <f>IF(ISBLANK(Table1[[#This Row],[Attendance (%)]]),AVERAGE(H1150:H6148),Table1[[#This Row],[Attendance (%)]])</f>
        <v>50.36</v>
      </c>
      <c r="J1150">
        <v>69.36</v>
      </c>
      <c r="K1150">
        <v>48.61</v>
      </c>
      <c r="L1150">
        <v>99.36</v>
      </c>
      <c r="M1150" s="3">
        <f>IF(ISBLANK(Table1[[#This Row],[Assignments_Avg]]),AVERAGE(L1150:L6148),Table1[[#This Row],[Assignments_Avg]])</f>
        <v>99.36</v>
      </c>
      <c r="N1150">
        <v>84.57</v>
      </c>
      <c r="O1150">
        <v>6.91</v>
      </c>
      <c r="P1150">
        <v>54.56</v>
      </c>
      <c r="Q1150">
        <v>79.599999999999994</v>
      </c>
      <c r="R1150" s="2" t="s">
        <v>29</v>
      </c>
      <c r="S1150" s="2" t="str">
        <f>IF(Table1[[#This Row],[Grade]]="F","Fail","Passes")</f>
        <v>Fail</v>
      </c>
      <c r="T1150">
        <v>27.8</v>
      </c>
      <c r="U1150" t="s">
        <v>31</v>
      </c>
      <c r="V1150" t="s">
        <v>31</v>
      </c>
      <c r="W1150" t="s">
        <v>40</v>
      </c>
      <c r="X1150" t="str">
        <f>IF(ISBLANK(Table1[[#This Row],[Parent_Education_Level]]),"None",Table1[[#This Row],[Parent_Education_Level]])</f>
        <v>None</v>
      </c>
      <c r="Y1150" t="s">
        <v>33</v>
      </c>
      <c r="Z1150">
        <v>2</v>
      </c>
      <c r="AA1150">
        <v>7.3</v>
      </c>
    </row>
    <row r="1151" spans="1:27" x14ac:dyDescent="0.35">
      <c r="A1151" s="2" t="s">
        <v>2356</v>
      </c>
      <c r="B1151" s="2" t="s">
        <v>120</v>
      </c>
      <c r="C1151" s="2" t="s">
        <v>55</v>
      </c>
      <c r="D1151" t="s">
        <v>2357</v>
      </c>
      <c r="E1151" s="2" t="s">
        <v>38</v>
      </c>
      <c r="F1151" s="2">
        <v>21</v>
      </c>
      <c r="G1151" s="2" t="s">
        <v>57</v>
      </c>
      <c r="H1151">
        <v>84.08</v>
      </c>
      <c r="I1151" s="3">
        <f>IF(ISBLANK(Table1[[#This Row],[Attendance (%)]]),AVERAGE(H1151:H6149),Table1[[#This Row],[Attendance (%)]])</f>
        <v>84.08</v>
      </c>
      <c r="J1151">
        <v>92.12</v>
      </c>
      <c r="K1151">
        <v>64.27</v>
      </c>
      <c r="L1151">
        <v>81.41</v>
      </c>
      <c r="M1151" s="3">
        <f>IF(ISBLANK(Table1[[#This Row],[Assignments_Avg]]),AVERAGE(L1151:L6149),Table1[[#This Row],[Assignments_Avg]])</f>
        <v>81.41</v>
      </c>
      <c r="N1151">
        <v>98.97</v>
      </c>
      <c r="O1151">
        <v>1.41</v>
      </c>
      <c r="P1151">
        <v>60.4</v>
      </c>
      <c r="Q1151">
        <v>92.69</v>
      </c>
      <c r="R1151" s="2" t="s">
        <v>77</v>
      </c>
      <c r="S1151" s="2" t="str">
        <f>IF(Table1[[#This Row],[Grade]]="F","Fail","Passes")</f>
        <v>Passes</v>
      </c>
      <c r="T1151">
        <v>8.8000000000000007</v>
      </c>
      <c r="U1151" t="s">
        <v>31</v>
      </c>
      <c r="V1151" t="s">
        <v>31</v>
      </c>
      <c r="W1151" t="s">
        <v>32</v>
      </c>
      <c r="X1151" t="str">
        <f>IF(ISBLANK(Table1[[#This Row],[Parent_Education_Level]]),"None",Table1[[#This Row],[Parent_Education_Level]])</f>
        <v>High School</v>
      </c>
      <c r="Y1151" t="s">
        <v>33</v>
      </c>
      <c r="Z1151">
        <v>5</v>
      </c>
      <c r="AA1151">
        <v>5.0999999999999996</v>
      </c>
    </row>
    <row r="1152" spans="1:27" x14ac:dyDescent="0.35">
      <c r="A1152" s="2" t="s">
        <v>2358</v>
      </c>
      <c r="B1152" s="2" t="s">
        <v>42</v>
      </c>
      <c r="C1152" s="2" t="s">
        <v>25</v>
      </c>
      <c r="D1152" t="s">
        <v>2359</v>
      </c>
      <c r="E1152" s="2" t="s">
        <v>27</v>
      </c>
      <c r="F1152" s="2">
        <v>18</v>
      </c>
      <c r="G1152" s="2" t="s">
        <v>51</v>
      </c>
      <c r="H1152">
        <v>63.43</v>
      </c>
      <c r="I1152" s="3">
        <f>IF(ISBLANK(Table1[[#This Row],[Attendance (%)]]),AVERAGE(H1152:H6150),Table1[[#This Row],[Attendance (%)]])</f>
        <v>63.43</v>
      </c>
      <c r="J1152">
        <v>91.41</v>
      </c>
      <c r="K1152">
        <v>41.99</v>
      </c>
      <c r="L1152">
        <v>96.45</v>
      </c>
      <c r="M1152" s="3">
        <f>IF(ISBLANK(Table1[[#This Row],[Assignments_Avg]]),AVERAGE(L1152:L6150),Table1[[#This Row],[Assignments_Avg]])</f>
        <v>96.45</v>
      </c>
      <c r="N1152">
        <v>62.04</v>
      </c>
      <c r="O1152">
        <v>8.83</v>
      </c>
      <c r="P1152">
        <v>82.01</v>
      </c>
      <c r="Q1152">
        <v>96.86</v>
      </c>
      <c r="R1152" s="2" t="s">
        <v>39</v>
      </c>
      <c r="S1152" s="2" t="str">
        <f>IF(Table1[[#This Row],[Grade]]="F","Fail","Passes")</f>
        <v>Passes</v>
      </c>
      <c r="T1152">
        <v>8.6999999999999993</v>
      </c>
      <c r="U1152" t="s">
        <v>30</v>
      </c>
      <c r="V1152" t="s">
        <v>30</v>
      </c>
      <c r="W1152" t="s">
        <v>40</v>
      </c>
      <c r="X1152" t="str">
        <f>IF(ISBLANK(Table1[[#This Row],[Parent_Education_Level]]),"None",Table1[[#This Row],[Parent_Education_Level]])</f>
        <v>None</v>
      </c>
      <c r="Y1152" t="s">
        <v>48</v>
      </c>
      <c r="Z1152">
        <v>6</v>
      </c>
      <c r="AA1152">
        <v>8.1</v>
      </c>
    </row>
    <row r="1153" spans="1:27" x14ac:dyDescent="0.35">
      <c r="A1153" s="2" t="s">
        <v>2360</v>
      </c>
      <c r="B1153" s="2" t="s">
        <v>42</v>
      </c>
      <c r="C1153" s="2" t="s">
        <v>94</v>
      </c>
      <c r="D1153" t="s">
        <v>2361</v>
      </c>
      <c r="E1153" s="2" t="s">
        <v>27</v>
      </c>
      <c r="F1153" s="2">
        <v>20</v>
      </c>
      <c r="G1153" s="2" t="s">
        <v>45</v>
      </c>
      <c r="H1153">
        <v>90.76</v>
      </c>
      <c r="I1153" s="3">
        <f>IF(ISBLANK(Table1[[#This Row],[Attendance (%)]]),AVERAGE(H1153:H6151),Table1[[#This Row],[Attendance (%)]])</f>
        <v>90.76</v>
      </c>
      <c r="J1153">
        <v>88.95</v>
      </c>
      <c r="K1153">
        <v>53</v>
      </c>
      <c r="L1153">
        <v>64.31</v>
      </c>
      <c r="M1153" s="3">
        <f>IF(ISBLANK(Table1[[#This Row],[Assignments_Avg]]),AVERAGE(L1153:L6151),Table1[[#This Row],[Assignments_Avg]])</f>
        <v>64.31</v>
      </c>
      <c r="N1153">
        <v>91.02</v>
      </c>
      <c r="O1153">
        <v>0.05</v>
      </c>
      <c r="P1153">
        <v>61.16</v>
      </c>
      <c r="Q1153">
        <v>54.33</v>
      </c>
      <c r="R1153" s="2" t="s">
        <v>39</v>
      </c>
      <c r="S1153" s="2" t="str">
        <f>IF(Table1[[#This Row],[Grade]]="F","Fail","Passes")</f>
        <v>Passes</v>
      </c>
      <c r="T1153">
        <v>28.2</v>
      </c>
      <c r="U1153" t="s">
        <v>31</v>
      </c>
      <c r="V1153" t="s">
        <v>31</v>
      </c>
      <c r="W1153" t="s">
        <v>69</v>
      </c>
      <c r="X1153" t="str">
        <f>IF(ISBLANK(Table1[[#This Row],[Parent_Education_Level]]),"None",Table1[[#This Row],[Parent_Education_Level]])</f>
        <v>Bachelor's</v>
      </c>
      <c r="Y1153" t="s">
        <v>48</v>
      </c>
      <c r="Z1153">
        <v>10</v>
      </c>
      <c r="AA1153">
        <v>8.8000000000000007</v>
      </c>
    </row>
    <row r="1154" spans="1:27" x14ac:dyDescent="0.35">
      <c r="A1154" s="2" t="s">
        <v>2362</v>
      </c>
      <c r="B1154" s="2" t="s">
        <v>35</v>
      </c>
      <c r="C1154" s="2" t="s">
        <v>55</v>
      </c>
      <c r="D1154" t="s">
        <v>2363</v>
      </c>
      <c r="E1154" s="2" t="s">
        <v>27</v>
      </c>
      <c r="F1154" s="2">
        <v>22</v>
      </c>
      <c r="G1154" s="2" t="s">
        <v>57</v>
      </c>
      <c r="H1154">
        <v>67.959999999999994</v>
      </c>
      <c r="I1154" s="3">
        <f>IF(ISBLANK(Table1[[#This Row],[Attendance (%)]]),AVERAGE(H1154:H6152),Table1[[#This Row],[Attendance (%)]])</f>
        <v>67.959999999999994</v>
      </c>
      <c r="J1154">
        <v>43.68</v>
      </c>
      <c r="K1154">
        <v>44.49</v>
      </c>
      <c r="L1154">
        <v>62.01</v>
      </c>
      <c r="M1154" s="3">
        <f>IF(ISBLANK(Table1[[#This Row],[Assignments_Avg]]),AVERAGE(L1154:L6152),Table1[[#This Row],[Assignments_Avg]])</f>
        <v>62.01</v>
      </c>
      <c r="N1154">
        <v>64.760000000000005</v>
      </c>
      <c r="O1154">
        <v>9.7899999999999991</v>
      </c>
      <c r="P1154">
        <v>82.38</v>
      </c>
      <c r="Q1154">
        <v>58.1</v>
      </c>
      <c r="R1154" s="2" t="s">
        <v>77</v>
      </c>
      <c r="S1154" s="2" t="str">
        <f>IF(Table1[[#This Row],[Grade]]="F","Fail","Passes")</f>
        <v>Passes</v>
      </c>
      <c r="T1154">
        <v>12.5</v>
      </c>
      <c r="U1154" t="s">
        <v>31</v>
      </c>
      <c r="V1154" t="s">
        <v>31</v>
      </c>
      <c r="W1154" t="s">
        <v>69</v>
      </c>
      <c r="X1154" t="str">
        <f>IF(ISBLANK(Table1[[#This Row],[Parent_Education_Level]]),"None",Table1[[#This Row],[Parent_Education_Level]])</f>
        <v>Bachelor's</v>
      </c>
      <c r="Y1154" t="s">
        <v>33</v>
      </c>
      <c r="Z1154">
        <v>6</v>
      </c>
      <c r="AA1154">
        <v>4.9000000000000004</v>
      </c>
    </row>
    <row r="1155" spans="1:27" x14ac:dyDescent="0.35">
      <c r="A1155" s="2" t="s">
        <v>2364</v>
      </c>
      <c r="B1155" s="2" t="s">
        <v>71</v>
      </c>
      <c r="C1155" s="2" t="s">
        <v>43</v>
      </c>
      <c r="D1155" t="s">
        <v>2365</v>
      </c>
      <c r="E1155" s="2" t="s">
        <v>27</v>
      </c>
      <c r="F1155" s="2">
        <v>24</v>
      </c>
      <c r="G1155" s="2" t="s">
        <v>45</v>
      </c>
      <c r="H1155">
        <v>74</v>
      </c>
      <c r="I1155" s="3">
        <f>IF(ISBLANK(Table1[[#This Row],[Attendance (%)]]),AVERAGE(H1155:H6153),Table1[[#This Row],[Attendance (%)]])</f>
        <v>74</v>
      </c>
      <c r="J1155">
        <v>54.82</v>
      </c>
      <c r="K1155">
        <v>63.27</v>
      </c>
      <c r="L1155">
        <v>75.83</v>
      </c>
      <c r="M1155" s="3">
        <f>IF(ISBLANK(Table1[[#This Row],[Assignments_Avg]]),AVERAGE(L1155:L6153),Table1[[#This Row],[Assignments_Avg]])</f>
        <v>75.83</v>
      </c>
      <c r="N1155">
        <v>71.319999999999993</v>
      </c>
      <c r="O1155">
        <v>1.68</v>
      </c>
      <c r="P1155">
        <v>55</v>
      </c>
      <c r="Q1155">
        <v>64.540000000000006</v>
      </c>
      <c r="R1155" s="2" t="s">
        <v>29</v>
      </c>
      <c r="S1155" s="2" t="str">
        <f>IF(Table1[[#This Row],[Grade]]="F","Fail","Passes")</f>
        <v>Fail</v>
      </c>
      <c r="T1155">
        <v>16.8</v>
      </c>
      <c r="U1155" t="s">
        <v>30</v>
      </c>
      <c r="V1155" t="s">
        <v>31</v>
      </c>
      <c r="X1155" t="str">
        <f>IF(ISBLANK(Table1[[#This Row],[Parent_Education_Level]]),"None",Table1[[#This Row],[Parent_Education_Level]])</f>
        <v>None</v>
      </c>
      <c r="Y1155" t="s">
        <v>48</v>
      </c>
      <c r="Z1155">
        <v>2</v>
      </c>
      <c r="AA1155">
        <v>8.6</v>
      </c>
    </row>
    <row r="1156" spans="1:27" x14ac:dyDescent="0.35">
      <c r="A1156" s="2" t="s">
        <v>2366</v>
      </c>
      <c r="B1156" s="2" t="s">
        <v>59</v>
      </c>
      <c r="C1156" s="2" t="s">
        <v>55</v>
      </c>
      <c r="D1156" t="s">
        <v>2367</v>
      </c>
      <c r="E1156" s="2" t="s">
        <v>38</v>
      </c>
      <c r="F1156" s="2">
        <v>18</v>
      </c>
      <c r="G1156" s="2" t="s">
        <v>28</v>
      </c>
      <c r="H1156">
        <v>98.28</v>
      </c>
      <c r="I1156" s="3">
        <f>IF(ISBLANK(Table1[[#This Row],[Attendance (%)]]),AVERAGE(H1156:H6154),Table1[[#This Row],[Attendance (%)]])</f>
        <v>98.28</v>
      </c>
      <c r="J1156">
        <v>92.53</v>
      </c>
      <c r="K1156">
        <v>90.58</v>
      </c>
      <c r="L1156">
        <v>75.430000000000007</v>
      </c>
      <c r="M1156" s="3">
        <f>IF(ISBLANK(Table1[[#This Row],[Assignments_Avg]]),AVERAGE(L1156:L6154),Table1[[#This Row],[Assignments_Avg]])</f>
        <v>75.430000000000007</v>
      </c>
      <c r="N1156">
        <v>64.09</v>
      </c>
      <c r="O1156">
        <v>7.42</v>
      </c>
      <c r="P1156">
        <v>52.09</v>
      </c>
      <c r="Q1156">
        <v>80.84</v>
      </c>
      <c r="R1156" s="2" t="s">
        <v>39</v>
      </c>
      <c r="S1156" s="2" t="str">
        <f>IF(Table1[[#This Row],[Grade]]="F","Fail","Passes")</f>
        <v>Passes</v>
      </c>
      <c r="T1156">
        <v>12.6</v>
      </c>
      <c r="U1156" t="s">
        <v>30</v>
      </c>
      <c r="V1156" t="s">
        <v>31</v>
      </c>
      <c r="W1156" t="s">
        <v>40</v>
      </c>
      <c r="X1156" t="str">
        <f>IF(ISBLANK(Table1[[#This Row],[Parent_Education_Level]]),"None",Table1[[#This Row],[Parent_Education_Level]])</f>
        <v>None</v>
      </c>
      <c r="Y1156" t="s">
        <v>48</v>
      </c>
      <c r="Z1156">
        <v>1</v>
      </c>
      <c r="AA1156">
        <v>8.3000000000000007</v>
      </c>
    </row>
    <row r="1157" spans="1:27" x14ac:dyDescent="0.35">
      <c r="A1157" s="2" t="s">
        <v>2368</v>
      </c>
      <c r="B1157" s="2" t="s">
        <v>120</v>
      </c>
      <c r="C1157" s="2" t="s">
        <v>55</v>
      </c>
      <c r="D1157" t="s">
        <v>2369</v>
      </c>
      <c r="E1157" s="2" t="s">
        <v>27</v>
      </c>
      <c r="F1157" s="2">
        <v>23</v>
      </c>
      <c r="G1157" s="2" t="s">
        <v>51</v>
      </c>
      <c r="H1157">
        <v>62.11</v>
      </c>
      <c r="I1157" s="3">
        <f>IF(ISBLANK(Table1[[#This Row],[Attendance (%)]]),AVERAGE(H1157:H6155),Table1[[#This Row],[Attendance (%)]])</f>
        <v>62.11</v>
      </c>
      <c r="J1157">
        <v>93.94</v>
      </c>
      <c r="K1157">
        <v>62.68</v>
      </c>
      <c r="L1157">
        <v>61.32</v>
      </c>
      <c r="M1157" s="3">
        <f>IF(ISBLANK(Table1[[#This Row],[Assignments_Avg]]),AVERAGE(L1157:L6155),Table1[[#This Row],[Assignments_Avg]])</f>
        <v>61.32</v>
      </c>
      <c r="N1157">
        <v>72.3</v>
      </c>
      <c r="O1157">
        <v>0.4</v>
      </c>
      <c r="P1157">
        <v>93.08</v>
      </c>
      <c r="Q1157">
        <v>53.09</v>
      </c>
      <c r="R1157" s="2" t="s">
        <v>46</v>
      </c>
      <c r="S1157" s="2" t="str">
        <f>IF(Table1[[#This Row],[Grade]]="F","Fail","Passes")</f>
        <v>Passes</v>
      </c>
      <c r="T1157">
        <v>23.7</v>
      </c>
      <c r="U1157" t="s">
        <v>30</v>
      </c>
      <c r="V1157" t="s">
        <v>31</v>
      </c>
      <c r="W1157" t="s">
        <v>40</v>
      </c>
      <c r="X1157" t="str">
        <f>IF(ISBLANK(Table1[[#This Row],[Parent_Education_Level]]),"None",Table1[[#This Row],[Parent_Education_Level]])</f>
        <v>None</v>
      </c>
      <c r="Y1157" t="s">
        <v>48</v>
      </c>
      <c r="Z1157">
        <v>4</v>
      </c>
      <c r="AA1157">
        <v>8.9</v>
      </c>
    </row>
    <row r="1158" spans="1:27" x14ac:dyDescent="0.35">
      <c r="A1158" s="2" t="s">
        <v>2370</v>
      </c>
      <c r="B1158" s="2" t="s">
        <v>71</v>
      </c>
      <c r="C1158" s="2" t="s">
        <v>79</v>
      </c>
      <c r="D1158" t="s">
        <v>2371</v>
      </c>
      <c r="E1158" s="2" t="s">
        <v>38</v>
      </c>
      <c r="F1158" s="2">
        <v>23</v>
      </c>
      <c r="G1158" s="2" t="s">
        <v>57</v>
      </c>
      <c r="H1158">
        <v>86.06</v>
      </c>
      <c r="I1158" s="3">
        <f>IF(ISBLANK(Table1[[#This Row],[Attendance (%)]]),AVERAGE(H1158:H6156),Table1[[#This Row],[Attendance (%)]])</f>
        <v>86.06</v>
      </c>
      <c r="J1158">
        <v>67.48</v>
      </c>
      <c r="K1158">
        <v>89.9</v>
      </c>
      <c r="L1158">
        <v>84.98</v>
      </c>
      <c r="M1158" s="3">
        <f>IF(ISBLANK(Table1[[#This Row],[Assignments_Avg]]),AVERAGE(L1158:L6156),Table1[[#This Row],[Assignments_Avg]])</f>
        <v>84.98</v>
      </c>
      <c r="N1158">
        <v>50.25</v>
      </c>
      <c r="O1158">
        <v>4.3099999999999996</v>
      </c>
      <c r="P1158">
        <v>88</v>
      </c>
      <c r="Q1158">
        <v>89.33</v>
      </c>
      <c r="R1158" s="2" t="s">
        <v>39</v>
      </c>
      <c r="S1158" s="2" t="str">
        <f>IF(Table1[[#This Row],[Grade]]="F","Fail","Passes")</f>
        <v>Passes</v>
      </c>
      <c r="T1158">
        <v>10.3</v>
      </c>
      <c r="U1158" t="s">
        <v>31</v>
      </c>
      <c r="V1158" t="s">
        <v>31</v>
      </c>
      <c r="W1158" t="s">
        <v>32</v>
      </c>
      <c r="X1158" t="str">
        <f>IF(ISBLANK(Table1[[#This Row],[Parent_Education_Level]]),"None",Table1[[#This Row],[Parent_Education_Level]])</f>
        <v>High School</v>
      </c>
      <c r="Y1158" t="s">
        <v>33</v>
      </c>
      <c r="Z1158">
        <v>4</v>
      </c>
      <c r="AA1158">
        <v>5.6</v>
      </c>
    </row>
    <row r="1159" spans="1:27" x14ac:dyDescent="0.35">
      <c r="A1159" s="2" t="s">
        <v>2372</v>
      </c>
      <c r="B1159" s="2" t="s">
        <v>120</v>
      </c>
      <c r="C1159" s="2" t="s">
        <v>55</v>
      </c>
      <c r="D1159" t="s">
        <v>2373</v>
      </c>
      <c r="E1159" s="2" t="s">
        <v>27</v>
      </c>
      <c r="F1159" s="2">
        <v>18</v>
      </c>
      <c r="G1159" s="2" t="s">
        <v>28</v>
      </c>
      <c r="H1159">
        <v>87.76</v>
      </c>
      <c r="I1159" s="3">
        <f>IF(ISBLANK(Table1[[#This Row],[Attendance (%)]]),AVERAGE(H1159:H6157),Table1[[#This Row],[Attendance (%)]])</f>
        <v>87.76</v>
      </c>
      <c r="J1159">
        <v>66.400000000000006</v>
      </c>
      <c r="K1159">
        <v>79.39</v>
      </c>
      <c r="L1159">
        <v>51.48</v>
      </c>
      <c r="M1159" s="3">
        <f>IF(ISBLANK(Table1[[#This Row],[Assignments_Avg]]),AVERAGE(L1159:L6157),Table1[[#This Row],[Assignments_Avg]])</f>
        <v>51.48</v>
      </c>
      <c r="N1159">
        <v>65.17</v>
      </c>
      <c r="O1159">
        <v>6.3</v>
      </c>
      <c r="P1159">
        <v>83.3</v>
      </c>
      <c r="Q1159">
        <v>53.19</v>
      </c>
      <c r="R1159" s="2" t="s">
        <v>61</v>
      </c>
      <c r="S1159" s="2" t="str">
        <f>IF(Table1[[#This Row],[Grade]]="F","Fail","Passes")</f>
        <v>Passes</v>
      </c>
      <c r="T1159">
        <v>17.399999999999999</v>
      </c>
      <c r="U1159" t="s">
        <v>31</v>
      </c>
      <c r="V1159" t="s">
        <v>31</v>
      </c>
      <c r="X1159" t="str">
        <f>IF(ISBLANK(Table1[[#This Row],[Parent_Education_Level]]),"None",Table1[[#This Row],[Parent_Education_Level]])</f>
        <v>None</v>
      </c>
      <c r="Y1159" t="s">
        <v>33</v>
      </c>
      <c r="Z1159">
        <v>9</v>
      </c>
      <c r="AA1159">
        <v>8.6999999999999993</v>
      </c>
    </row>
    <row r="1160" spans="1:27" x14ac:dyDescent="0.35">
      <c r="A1160" s="2" t="s">
        <v>2374</v>
      </c>
      <c r="B1160" s="2" t="s">
        <v>35</v>
      </c>
      <c r="C1160" s="2" t="s">
        <v>25</v>
      </c>
      <c r="D1160" t="s">
        <v>2375</v>
      </c>
      <c r="E1160" s="2" t="s">
        <v>27</v>
      </c>
      <c r="F1160" s="2">
        <v>18</v>
      </c>
      <c r="G1160" s="2" t="s">
        <v>28</v>
      </c>
      <c r="H1160">
        <v>61.05</v>
      </c>
      <c r="I1160" s="3">
        <f>IF(ISBLANK(Table1[[#This Row],[Attendance (%)]]),AVERAGE(H1160:H6158),Table1[[#This Row],[Attendance (%)]])</f>
        <v>61.05</v>
      </c>
      <c r="J1160">
        <v>50.51</v>
      </c>
      <c r="K1160">
        <v>70.569999999999993</v>
      </c>
      <c r="L1160">
        <v>84.53</v>
      </c>
      <c r="M1160" s="3">
        <f>IF(ISBLANK(Table1[[#This Row],[Assignments_Avg]]),AVERAGE(L1160:L6158),Table1[[#This Row],[Assignments_Avg]])</f>
        <v>84.53</v>
      </c>
      <c r="N1160">
        <v>72.260000000000005</v>
      </c>
      <c r="O1160">
        <v>0.7</v>
      </c>
      <c r="P1160">
        <v>51.54</v>
      </c>
      <c r="Q1160">
        <v>57.92</v>
      </c>
      <c r="R1160" s="2" t="s">
        <v>46</v>
      </c>
      <c r="S1160" s="2" t="str">
        <f>IF(Table1[[#This Row],[Grade]]="F","Fail","Passes")</f>
        <v>Passes</v>
      </c>
      <c r="T1160">
        <v>26.3</v>
      </c>
      <c r="U1160" t="s">
        <v>30</v>
      </c>
      <c r="V1160" t="s">
        <v>31</v>
      </c>
      <c r="W1160" t="s">
        <v>69</v>
      </c>
      <c r="X1160" t="str">
        <f>IF(ISBLANK(Table1[[#This Row],[Parent_Education_Level]]),"None",Table1[[#This Row],[Parent_Education_Level]])</f>
        <v>Bachelor's</v>
      </c>
      <c r="Y1160" t="s">
        <v>33</v>
      </c>
      <c r="Z1160">
        <v>1</v>
      </c>
      <c r="AA1160">
        <v>4.9000000000000004</v>
      </c>
    </row>
    <row r="1161" spans="1:27" x14ac:dyDescent="0.35">
      <c r="A1161" s="2" t="s">
        <v>2376</v>
      </c>
      <c r="B1161" s="2" t="s">
        <v>35</v>
      </c>
      <c r="C1161" s="2" t="s">
        <v>55</v>
      </c>
      <c r="D1161" t="s">
        <v>2377</v>
      </c>
      <c r="E1161" s="2" t="s">
        <v>27</v>
      </c>
      <c r="F1161" s="2">
        <v>20</v>
      </c>
      <c r="G1161" s="2" t="s">
        <v>28</v>
      </c>
      <c r="H1161">
        <v>75.05</v>
      </c>
      <c r="I1161" s="3">
        <f>IF(ISBLANK(Table1[[#This Row],[Attendance (%)]]),AVERAGE(H1161:H6159),Table1[[#This Row],[Attendance (%)]])</f>
        <v>75.05</v>
      </c>
      <c r="J1161">
        <v>98.1</v>
      </c>
      <c r="K1161">
        <v>54.21</v>
      </c>
      <c r="L1161">
        <v>72.86</v>
      </c>
      <c r="M1161" s="3">
        <f>IF(ISBLANK(Table1[[#This Row],[Assignments_Avg]]),AVERAGE(L1161:L6159),Table1[[#This Row],[Assignments_Avg]])</f>
        <v>72.86</v>
      </c>
      <c r="N1161">
        <v>81.61</v>
      </c>
      <c r="O1161">
        <v>4.43</v>
      </c>
      <c r="P1161">
        <v>61.97</v>
      </c>
      <c r="Q1161">
        <v>69.09</v>
      </c>
      <c r="R1161" s="2" t="s">
        <v>39</v>
      </c>
      <c r="S1161" s="2" t="str">
        <f>IF(Table1[[#This Row],[Grade]]="F","Fail","Passes")</f>
        <v>Passes</v>
      </c>
      <c r="T1161">
        <v>28.6</v>
      </c>
      <c r="U1161" t="s">
        <v>30</v>
      </c>
      <c r="V1161" t="s">
        <v>31</v>
      </c>
      <c r="W1161" t="s">
        <v>62</v>
      </c>
      <c r="X1161" t="str">
        <f>IF(ISBLANK(Table1[[#This Row],[Parent_Education_Level]]),"None",Table1[[#This Row],[Parent_Education_Level]])</f>
        <v>PhD</v>
      </c>
      <c r="Y1161" t="s">
        <v>48</v>
      </c>
      <c r="Z1161">
        <v>10</v>
      </c>
      <c r="AA1161">
        <v>4.9000000000000004</v>
      </c>
    </row>
    <row r="1162" spans="1:27" x14ac:dyDescent="0.35">
      <c r="A1162" s="2" t="s">
        <v>2378</v>
      </c>
      <c r="B1162" s="2" t="s">
        <v>59</v>
      </c>
      <c r="C1162" s="2" t="s">
        <v>25</v>
      </c>
      <c r="D1162" t="s">
        <v>2379</v>
      </c>
      <c r="E1162" s="2" t="s">
        <v>27</v>
      </c>
      <c r="F1162" s="2">
        <v>18</v>
      </c>
      <c r="G1162" s="2" t="s">
        <v>28</v>
      </c>
      <c r="H1162">
        <v>67.510000000000005</v>
      </c>
      <c r="I1162" s="3">
        <f>IF(ISBLANK(Table1[[#This Row],[Attendance (%)]]),AVERAGE(H1162:H6160),Table1[[#This Row],[Attendance (%)]])</f>
        <v>67.510000000000005</v>
      </c>
      <c r="J1162">
        <v>52.79</v>
      </c>
      <c r="K1162">
        <v>95.33</v>
      </c>
      <c r="M1162" s="3">
        <f>IF(ISBLANK(Table1[[#This Row],[Assignments_Avg]]),AVERAGE(L1162:L6160),Table1[[#This Row],[Assignments_Avg]])</f>
        <v>74.835488304093516</v>
      </c>
      <c r="N1162">
        <v>81.87</v>
      </c>
      <c r="O1162">
        <v>3.03</v>
      </c>
      <c r="P1162">
        <v>90.62</v>
      </c>
      <c r="Q1162">
        <v>77.89</v>
      </c>
      <c r="R1162" s="2" t="s">
        <v>29</v>
      </c>
      <c r="S1162" s="2" t="str">
        <f>IF(Table1[[#This Row],[Grade]]="F","Fail","Passes")</f>
        <v>Fail</v>
      </c>
      <c r="T1162">
        <v>13.8</v>
      </c>
      <c r="U1162" t="s">
        <v>30</v>
      </c>
      <c r="V1162" t="s">
        <v>30</v>
      </c>
      <c r="W1162" t="s">
        <v>32</v>
      </c>
      <c r="X1162" t="str">
        <f>IF(ISBLANK(Table1[[#This Row],[Parent_Education_Level]]),"None",Table1[[#This Row],[Parent_Education_Level]])</f>
        <v>High School</v>
      </c>
      <c r="Y1162" t="s">
        <v>33</v>
      </c>
      <c r="Z1162">
        <v>1</v>
      </c>
      <c r="AA1162">
        <v>4.5</v>
      </c>
    </row>
    <row r="1163" spans="1:27" x14ac:dyDescent="0.35">
      <c r="A1163" s="2" t="s">
        <v>2380</v>
      </c>
      <c r="B1163" s="2" t="s">
        <v>42</v>
      </c>
      <c r="C1163" s="2" t="s">
        <v>43</v>
      </c>
      <c r="D1163" t="s">
        <v>2381</v>
      </c>
      <c r="E1163" s="2" t="s">
        <v>38</v>
      </c>
      <c r="F1163" s="2">
        <v>18</v>
      </c>
      <c r="G1163" s="2" t="s">
        <v>57</v>
      </c>
      <c r="H1163">
        <v>88.6</v>
      </c>
      <c r="I1163" s="3">
        <f>IF(ISBLANK(Table1[[#This Row],[Attendance (%)]]),AVERAGE(H1163:H6161),Table1[[#This Row],[Attendance (%)]])</f>
        <v>88.6</v>
      </c>
      <c r="J1163">
        <v>51.46</v>
      </c>
      <c r="K1163">
        <v>43.25</v>
      </c>
      <c r="L1163">
        <v>73.849999999999994</v>
      </c>
      <c r="M1163" s="3">
        <f>IF(ISBLANK(Table1[[#This Row],[Assignments_Avg]]),AVERAGE(L1163:L6161),Table1[[#This Row],[Assignments_Avg]])</f>
        <v>73.849999999999994</v>
      </c>
      <c r="N1163">
        <v>79.19</v>
      </c>
      <c r="O1163">
        <v>4.9800000000000004</v>
      </c>
      <c r="P1163">
        <v>57.23</v>
      </c>
      <c r="Q1163">
        <v>94.08</v>
      </c>
      <c r="R1163" s="2" t="s">
        <v>61</v>
      </c>
      <c r="S1163" s="2" t="str">
        <f>IF(Table1[[#This Row],[Grade]]="F","Fail","Passes")</f>
        <v>Passes</v>
      </c>
      <c r="T1163">
        <v>7.8</v>
      </c>
      <c r="U1163" t="s">
        <v>30</v>
      </c>
      <c r="V1163" t="s">
        <v>31</v>
      </c>
      <c r="W1163" t="s">
        <v>40</v>
      </c>
      <c r="X1163" t="str">
        <f>IF(ISBLANK(Table1[[#This Row],[Parent_Education_Level]]),"None",Table1[[#This Row],[Parent_Education_Level]])</f>
        <v>None</v>
      </c>
      <c r="Y1163" t="s">
        <v>48</v>
      </c>
      <c r="Z1163">
        <v>8</v>
      </c>
      <c r="AA1163">
        <v>6.1</v>
      </c>
    </row>
    <row r="1164" spans="1:27" x14ac:dyDescent="0.35">
      <c r="A1164" s="2" t="s">
        <v>2382</v>
      </c>
      <c r="B1164" s="2" t="s">
        <v>71</v>
      </c>
      <c r="C1164" s="2" t="s">
        <v>25</v>
      </c>
      <c r="D1164" t="s">
        <v>2383</v>
      </c>
      <c r="E1164" s="2" t="s">
        <v>27</v>
      </c>
      <c r="F1164" s="2">
        <v>22</v>
      </c>
      <c r="G1164" s="2" t="s">
        <v>45</v>
      </c>
      <c r="H1164">
        <v>81.12</v>
      </c>
      <c r="I1164" s="3">
        <f>IF(ISBLANK(Table1[[#This Row],[Attendance (%)]]),AVERAGE(H1164:H6162),Table1[[#This Row],[Attendance (%)]])</f>
        <v>81.12</v>
      </c>
      <c r="J1164">
        <v>79.64</v>
      </c>
      <c r="K1164">
        <v>81.33</v>
      </c>
      <c r="M1164" s="3">
        <f>IF(ISBLANK(Table1[[#This Row],[Assignments_Avg]]),AVERAGE(L1164:L6162),Table1[[#This Row],[Assignments_Avg]])</f>
        <v>74.835776542848734</v>
      </c>
      <c r="N1164">
        <v>64.650000000000006</v>
      </c>
      <c r="O1164">
        <v>5.05</v>
      </c>
      <c r="P1164">
        <v>90.64</v>
      </c>
      <c r="Q1164">
        <v>98.19</v>
      </c>
      <c r="R1164" s="2" t="s">
        <v>61</v>
      </c>
      <c r="S1164" s="2" t="str">
        <f>IF(Table1[[#This Row],[Grade]]="F","Fail","Passes")</f>
        <v>Passes</v>
      </c>
      <c r="T1164">
        <v>25.2</v>
      </c>
      <c r="U1164" t="s">
        <v>30</v>
      </c>
      <c r="V1164" t="s">
        <v>31</v>
      </c>
      <c r="W1164" t="s">
        <v>62</v>
      </c>
      <c r="X1164" t="str">
        <f>IF(ISBLANK(Table1[[#This Row],[Parent_Education_Level]]),"None",Table1[[#This Row],[Parent_Education_Level]])</f>
        <v>PhD</v>
      </c>
      <c r="Y1164" t="s">
        <v>48</v>
      </c>
      <c r="Z1164">
        <v>5</v>
      </c>
      <c r="AA1164">
        <v>4.0999999999999996</v>
      </c>
    </row>
    <row r="1165" spans="1:27" x14ac:dyDescent="0.35">
      <c r="A1165" s="2" t="s">
        <v>2384</v>
      </c>
      <c r="B1165" s="2" t="s">
        <v>97</v>
      </c>
      <c r="C1165" s="2" t="s">
        <v>43</v>
      </c>
      <c r="D1165" t="s">
        <v>2385</v>
      </c>
      <c r="E1165" s="2" t="s">
        <v>38</v>
      </c>
      <c r="F1165" s="2">
        <v>23</v>
      </c>
      <c r="G1165" s="2" t="s">
        <v>28</v>
      </c>
      <c r="H1165">
        <v>73.8</v>
      </c>
      <c r="I1165" s="3">
        <f>IF(ISBLANK(Table1[[#This Row],[Attendance (%)]]),AVERAGE(H1165:H6163),Table1[[#This Row],[Attendance (%)]])</f>
        <v>73.8</v>
      </c>
      <c r="J1165">
        <v>54.57</v>
      </c>
      <c r="K1165">
        <v>77.27</v>
      </c>
      <c r="L1165">
        <v>66.73</v>
      </c>
      <c r="M1165" s="3">
        <f>IF(ISBLANK(Table1[[#This Row],[Assignments_Avg]]),AVERAGE(L1165:L6163),Table1[[#This Row],[Assignments_Avg]])</f>
        <v>66.73</v>
      </c>
      <c r="N1165">
        <v>97.37</v>
      </c>
      <c r="O1165">
        <v>7.85</v>
      </c>
      <c r="P1165">
        <v>79.209999999999994</v>
      </c>
      <c r="Q1165">
        <v>94.23</v>
      </c>
      <c r="R1165" s="2" t="s">
        <v>77</v>
      </c>
      <c r="S1165" s="2" t="str">
        <f>IF(Table1[[#This Row],[Grade]]="F","Fail","Passes")</f>
        <v>Passes</v>
      </c>
      <c r="T1165">
        <v>7.8</v>
      </c>
      <c r="U1165" t="s">
        <v>31</v>
      </c>
      <c r="V1165" t="s">
        <v>31</v>
      </c>
      <c r="X1165" t="str">
        <f>IF(ISBLANK(Table1[[#This Row],[Parent_Education_Level]]),"None",Table1[[#This Row],[Parent_Education_Level]])</f>
        <v>None</v>
      </c>
      <c r="Y1165" t="s">
        <v>33</v>
      </c>
      <c r="Z1165">
        <v>9</v>
      </c>
      <c r="AA1165">
        <v>5.9</v>
      </c>
    </row>
    <row r="1166" spans="1:27" x14ac:dyDescent="0.35">
      <c r="A1166" s="2" t="s">
        <v>2386</v>
      </c>
      <c r="B1166" s="2" t="s">
        <v>42</v>
      </c>
      <c r="C1166" s="2" t="s">
        <v>43</v>
      </c>
      <c r="D1166" t="s">
        <v>2387</v>
      </c>
      <c r="E1166" s="2" t="s">
        <v>27</v>
      </c>
      <c r="F1166" s="2">
        <v>20</v>
      </c>
      <c r="G1166" s="2" t="s">
        <v>51</v>
      </c>
      <c r="H1166">
        <v>88.97</v>
      </c>
      <c r="I1166" s="3">
        <f>IF(ISBLANK(Table1[[#This Row],[Attendance (%)]]),AVERAGE(H1166:H6164),Table1[[#This Row],[Attendance (%)]])</f>
        <v>88.97</v>
      </c>
      <c r="J1166">
        <v>96.33</v>
      </c>
      <c r="K1166">
        <v>66.459999999999994</v>
      </c>
      <c r="L1166">
        <v>99.13</v>
      </c>
      <c r="M1166" s="3">
        <f>IF(ISBLANK(Table1[[#This Row],[Assignments_Avg]]),AVERAGE(L1166:L6164),Table1[[#This Row],[Assignments_Avg]])</f>
        <v>99.13</v>
      </c>
      <c r="N1166">
        <v>69.599999999999994</v>
      </c>
      <c r="O1166">
        <v>1.24</v>
      </c>
      <c r="P1166">
        <v>87.02</v>
      </c>
      <c r="Q1166">
        <v>55.35</v>
      </c>
      <c r="R1166" s="2" t="s">
        <v>61</v>
      </c>
      <c r="S1166" s="2" t="str">
        <f>IF(Table1[[#This Row],[Grade]]="F","Fail","Passes")</f>
        <v>Passes</v>
      </c>
      <c r="T1166">
        <v>24.5</v>
      </c>
      <c r="U1166" t="s">
        <v>30</v>
      </c>
      <c r="V1166" t="s">
        <v>31</v>
      </c>
      <c r="W1166" t="s">
        <v>69</v>
      </c>
      <c r="X1166" t="str">
        <f>IF(ISBLANK(Table1[[#This Row],[Parent_Education_Level]]),"None",Table1[[#This Row],[Parent_Education_Level]])</f>
        <v>Bachelor's</v>
      </c>
      <c r="Y1166" t="s">
        <v>33</v>
      </c>
      <c r="Z1166">
        <v>6</v>
      </c>
      <c r="AA1166">
        <v>7.1</v>
      </c>
    </row>
    <row r="1167" spans="1:27" x14ac:dyDescent="0.35">
      <c r="A1167" s="2" t="s">
        <v>2388</v>
      </c>
      <c r="B1167" s="2" t="s">
        <v>71</v>
      </c>
      <c r="C1167" s="2" t="s">
        <v>25</v>
      </c>
      <c r="D1167" t="s">
        <v>2389</v>
      </c>
      <c r="E1167" s="2" t="s">
        <v>27</v>
      </c>
      <c r="F1167" s="2">
        <v>23</v>
      </c>
      <c r="G1167" s="2" t="s">
        <v>57</v>
      </c>
      <c r="H1167">
        <v>61.76</v>
      </c>
      <c r="I1167" s="3">
        <f>IF(ISBLANK(Table1[[#This Row],[Attendance (%)]]),AVERAGE(H1167:H6165),Table1[[#This Row],[Attendance (%)]])</f>
        <v>61.76</v>
      </c>
      <c r="J1167">
        <v>40.65</v>
      </c>
      <c r="K1167">
        <v>54.42</v>
      </c>
      <c r="L1167">
        <v>53.25</v>
      </c>
      <c r="M1167" s="3">
        <f>IF(ISBLANK(Table1[[#This Row],[Assignments_Avg]]),AVERAGE(L1167:L6165),Table1[[#This Row],[Assignments_Avg]])</f>
        <v>53.25</v>
      </c>
      <c r="N1167">
        <v>60.84</v>
      </c>
      <c r="O1167">
        <v>0.83</v>
      </c>
      <c r="P1167">
        <v>82.23</v>
      </c>
      <c r="Q1167">
        <v>81.56</v>
      </c>
      <c r="R1167" s="2" t="s">
        <v>46</v>
      </c>
      <c r="S1167" s="2" t="str">
        <f>IF(Table1[[#This Row],[Grade]]="F","Fail","Passes")</f>
        <v>Passes</v>
      </c>
      <c r="T1167">
        <v>22.2</v>
      </c>
      <c r="U1167" t="s">
        <v>30</v>
      </c>
      <c r="V1167" t="s">
        <v>31</v>
      </c>
      <c r="W1167" t="s">
        <v>47</v>
      </c>
      <c r="X1167" t="str">
        <f>IF(ISBLANK(Table1[[#This Row],[Parent_Education_Level]]),"None",Table1[[#This Row],[Parent_Education_Level]])</f>
        <v>Master's</v>
      </c>
      <c r="Y1167" t="s">
        <v>33</v>
      </c>
      <c r="Z1167">
        <v>10</v>
      </c>
      <c r="AA1167">
        <v>4.4000000000000004</v>
      </c>
    </row>
    <row r="1168" spans="1:27" x14ac:dyDescent="0.35">
      <c r="A1168" s="2" t="s">
        <v>2390</v>
      </c>
      <c r="B1168" s="2" t="s">
        <v>42</v>
      </c>
      <c r="C1168" s="2" t="s">
        <v>94</v>
      </c>
      <c r="D1168" t="s">
        <v>2391</v>
      </c>
      <c r="E1168" s="2" t="s">
        <v>27</v>
      </c>
      <c r="F1168" s="2">
        <v>20</v>
      </c>
      <c r="G1168" s="2" t="s">
        <v>28</v>
      </c>
      <c r="H1168">
        <v>87.68</v>
      </c>
      <c r="I1168" s="3">
        <f>IF(ISBLANK(Table1[[#This Row],[Attendance (%)]]),AVERAGE(H1168:H6166),Table1[[#This Row],[Attendance (%)]])</f>
        <v>87.68</v>
      </c>
      <c r="J1168">
        <v>40.35</v>
      </c>
      <c r="K1168">
        <v>65.84</v>
      </c>
      <c r="L1168">
        <v>84.19</v>
      </c>
      <c r="M1168" s="3">
        <f>IF(ISBLANK(Table1[[#This Row],[Assignments_Avg]]),AVERAGE(L1168:L6166),Table1[[#This Row],[Assignments_Avg]])</f>
        <v>84.19</v>
      </c>
      <c r="N1168">
        <v>77.73</v>
      </c>
      <c r="O1168">
        <v>4.0199999999999996</v>
      </c>
      <c r="P1168">
        <v>70.849999999999994</v>
      </c>
      <c r="Q1168">
        <v>72.09</v>
      </c>
      <c r="R1168" s="2" t="s">
        <v>39</v>
      </c>
      <c r="S1168" s="2" t="str">
        <f>IF(Table1[[#This Row],[Grade]]="F","Fail","Passes")</f>
        <v>Passes</v>
      </c>
      <c r="T1168">
        <v>19.399999999999999</v>
      </c>
      <c r="U1168" t="s">
        <v>30</v>
      </c>
      <c r="V1168" t="s">
        <v>31</v>
      </c>
      <c r="W1168" t="s">
        <v>40</v>
      </c>
      <c r="X1168" t="str">
        <f>IF(ISBLANK(Table1[[#This Row],[Parent_Education_Level]]),"None",Table1[[#This Row],[Parent_Education_Level]])</f>
        <v>None</v>
      </c>
      <c r="Y1168" t="s">
        <v>33</v>
      </c>
      <c r="Z1168">
        <v>3</v>
      </c>
      <c r="AA1168">
        <v>8.1</v>
      </c>
    </row>
    <row r="1169" spans="1:27" x14ac:dyDescent="0.35">
      <c r="A1169" s="2" t="s">
        <v>2392</v>
      </c>
      <c r="B1169" s="2" t="s">
        <v>97</v>
      </c>
      <c r="C1169" s="2" t="s">
        <v>36</v>
      </c>
      <c r="D1169" t="s">
        <v>2393</v>
      </c>
      <c r="E1169" s="2" t="s">
        <v>38</v>
      </c>
      <c r="F1169" s="2">
        <v>23</v>
      </c>
      <c r="G1169" s="2" t="s">
        <v>51</v>
      </c>
      <c r="H1169">
        <v>93.27</v>
      </c>
      <c r="I1169" s="3">
        <f>IF(ISBLANK(Table1[[#This Row],[Attendance (%)]]),AVERAGE(H1169:H6167),Table1[[#This Row],[Attendance (%)]])</f>
        <v>93.27</v>
      </c>
      <c r="J1169">
        <v>70.290000000000006</v>
      </c>
      <c r="K1169">
        <v>92.37</v>
      </c>
      <c r="L1169">
        <v>72.709999999999994</v>
      </c>
      <c r="M1169" s="3">
        <f>IF(ISBLANK(Table1[[#This Row],[Assignments_Avg]]),AVERAGE(L1169:L6167),Table1[[#This Row],[Assignments_Avg]])</f>
        <v>72.709999999999994</v>
      </c>
      <c r="N1169">
        <v>87.45</v>
      </c>
      <c r="O1169">
        <v>8.8800000000000008</v>
      </c>
      <c r="P1169">
        <v>64.599999999999994</v>
      </c>
      <c r="Q1169">
        <v>56.29</v>
      </c>
      <c r="R1169" s="2" t="s">
        <v>61</v>
      </c>
      <c r="S1169" s="2" t="str">
        <f>IF(Table1[[#This Row],[Grade]]="F","Fail","Passes")</f>
        <v>Passes</v>
      </c>
      <c r="T1169">
        <v>28.5</v>
      </c>
      <c r="U1169" t="s">
        <v>31</v>
      </c>
      <c r="V1169" t="s">
        <v>31</v>
      </c>
      <c r="X1169" t="str">
        <f>IF(ISBLANK(Table1[[#This Row],[Parent_Education_Level]]),"None",Table1[[#This Row],[Parent_Education_Level]])</f>
        <v>None</v>
      </c>
      <c r="Y1169" t="s">
        <v>33</v>
      </c>
      <c r="Z1169">
        <v>1</v>
      </c>
      <c r="AA1169">
        <v>5.5</v>
      </c>
    </row>
    <row r="1170" spans="1:27" x14ac:dyDescent="0.35">
      <c r="A1170" s="2" t="s">
        <v>2394</v>
      </c>
      <c r="B1170" s="2" t="s">
        <v>54</v>
      </c>
      <c r="C1170" s="2" t="s">
        <v>55</v>
      </c>
      <c r="D1170" t="s">
        <v>2395</v>
      </c>
      <c r="E1170" s="2" t="s">
        <v>27</v>
      </c>
      <c r="F1170" s="2">
        <v>18</v>
      </c>
      <c r="G1170" s="2" t="s">
        <v>28</v>
      </c>
      <c r="H1170">
        <v>93.93</v>
      </c>
      <c r="I1170" s="3">
        <f>IF(ISBLANK(Table1[[#This Row],[Attendance (%)]]),AVERAGE(H1170:H6168),Table1[[#This Row],[Attendance (%)]])</f>
        <v>93.93</v>
      </c>
      <c r="J1170">
        <v>69.28</v>
      </c>
      <c r="K1170">
        <v>90.21</v>
      </c>
      <c r="L1170">
        <v>91.11</v>
      </c>
      <c r="M1170" s="3">
        <f>IF(ISBLANK(Table1[[#This Row],[Assignments_Avg]]),AVERAGE(L1170:L6168),Table1[[#This Row],[Assignments_Avg]])</f>
        <v>91.11</v>
      </c>
      <c r="N1170">
        <v>50.61</v>
      </c>
      <c r="O1170">
        <v>8.5500000000000007</v>
      </c>
      <c r="P1170">
        <v>83.64</v>
      </c>
      <c r="Q1170">
        <v>77.760000000000005</v>
      </c>
      <c r="R1170" s="2" t="s">
        <v>61</v>
      </c>
      <c r="S1170" s="2" t="str">
        <f>IF(Table1[[#This Row],[Grade]]="F","Fail","Passes")</f>
        <v>Passes</v>
      </c>
      <c r="T1170">
        <v>13.1</v>
      </c>
      <c r="U1170" t="s">
        <v>30</v>
      </c>
      <c r="V1170" t="s">
        <v>31</v>
      </c>
      <c r="W1170" t="s">
        <v>62</v>
      </c>
      <c r="X1170" t="str">
        <f>IF(ISBLANK(Table1[[#This Row],[Parent_Education_Level]]),"None",Table1[[#This Row],[Parent_Education_Level]])</f>
        <v>PhD</v>
      </c>
      <c r="Y1170" t="s">
        <v>48</v>
      </c>
      <c r="Z1170">
        <v>10</v>
      </c>
      <c r="AA1170">
        <v>4.2</v>
      </c>
    </row>
    <row r="1171" spans="1:27" x14ac:dyDescent="0.35">
      <c r="A1171" s="2" t="s">
        <v>2396</v>
      </c>
      <c r="B1171" s="2" t="s">
        <v>54</v>
      </c>
      <c r="C1171" s="2" t="s">
        <v>79</v>
      </c>
      <c r="D1171" t="s">
        <v>2397</v>
      </c>
      <c r="E1171" s="2" t="s">
        <v>27</v>
      </c>
      <c r="F1171" s="2">
        <v>23</v>
      </c>
      <c r="G1171" s="2" t="s">
        <v>45</v>
      </c>
      <c r="H1171">
        <v>89.18</v>
      </c>
      <c r="I1171" s="3">
        <f>IF(ISBLANK(Table1[[#This Row],[Attendance (%)]]),AVERAGE(H1171:H6169),Table1[[#This Row],[Attendance (%)]])</f>
        <v>89.18</v>
      </c>
      <c r="J1171">
        <v>49.8</v>
      </c>
      <c r="K1171">
        <v>96.48</v>
      </c>
      <c r="L1171">
        <v>89.48</v>
      </c>
      <c r="M1171" s="3">
        <f>IF(ISBLANK(Table1[[#This Row],[Assignments_Avg]]),AVERAGE(L1171:L6169),Table1[[#This Row],[Assignments_Avg]])</f>
        <v>89.48</v>
      </c>
      <c r="N1171">
        <v>63.82</v>
      </c>
      <c r="O1171">
        <v>5.6</v>
      </c>
      <c r="P1171">
        <v>90.35</v>
      </c>
      <c r="Q1171">
        <v>67.83</v>
      </c>
      <c r="R1171" s="2" t="s">
        <v>39</v>
      </c>
      <c r="S1171" s="2" t="str">
        <f>IF(Table1[[#This Row],[Grade]]="F","Fail","Passes")</f>
        <v>Passes</v>
      </c>
      <c r="T1171">
        <v>7.3</v>
      </c>
      <c r="U1171" t="s">
        <v>30</v>
      </c>
      <c r="V1171" t="s">
        <v>31</v>
      </c>
      <c r="W1171" t="s">
        <v>62</v>
      </c>
      <c r="X1171" t="str">
        <f>IF(ISBLANK(Table1[[#This Row],[Parent_Education_Level]]),"None",Table1[[#This Row],[Parent_Education_Level]])</f>
        <v>PhD</v>
      </c>
      <c r="Y1171" t="s">
        <v>48</v>
      </c>
      <c r="Z1171">
        <v>6</v>
      </c>
      <c r="AA1171">
        <v>5.9</v>
      </c>
    </row>
    <row r="1172" spans="1:27" x14ac:dyDescent="0.35">
      <c r="A1172" s="2" t="s">
        <v>2398</v>
      </c>
      <c r="B1172" s="2" t="s">
        <v>59</v>
      </c>
      <c r="C1172" s="2" t="s">
        <v>36</v>
      </c>
      <c r="D1172" t="s">
        <v>2399</v>
      </c>
      <c r="E1172" s="2" t="s">
        <v>27</v>
      </c>
      <c r="F1172" s="2">
        <v>23</v>
      </c>
      <c r="G1172" s="2" t="s">
        <v>45</v>
      </c>
      <c r="H1172">
        <v>70.400000000000006</v>
      </c>
      <c r="I1172" s="3">
        <f>IF(ISBLANK(Table1[[#This Row],[Attendance (%)]]),AVERAGE(H1172:H6170),Table1[[#This Row],[Attendance (%)]])</f>
        <v>70.400000000000006</v>
      </c>
      <c r="J1172">
        <v>69.67</v>
      </c>
      <c r="K1172">
        <v>58.47</v>
      </c>
      <c r="L1172">
        <v>90.01</v>
      </c>
      <c r="M1172" s="3">
        <f>IF(ISBLANK(Table1[[#This Row],[Assignments_Avg]]),AVERAGE(L1172:L6170),Table1[[#This Row],[Assignments_Avg]])</f>
        <v>90.01</v>
      </c>
      <c r="N1172">
        <v>91.25</v>
      </c>
      <c r="O1172">
        <v>8.89</v>
      </c>
      <c r="P1172">
        <v>52.24</v>
      </c>
      <c r="Q1172">
        <v>67.290000000000006</v>
      </c>
      <c r="R1172" s="2" t="s">
        <v>77</v>
      </c>
      <c r="S1172" s="2" t="str">
        <f>IF(Table1[[#This Row],[Grade]]="F","Fail","Passes")</f>
        <v>Passes</v>
      </c>
      <c r="T1172">
        <v>29.5</v>
      </c>
      <c r="U1172" t="s">
        <v>30</v>
      </c>
      <c r="V1172" t="s">
        <v>31</v>
      </c>
      <c r="X1172" t="str">
        <f>IF(ISBLANK(Table1[[#This Row],[Parent_Education_Level]]),"None",Table1[[#This Row],[Parent_Education_Level]])</f>
        <v>None</v>
      </c>
      <c r="Y1172" t="s">
        <v>48</v>
      </c>
      <c r="Z1172">
        <v>3</v>
      </c>
      <c r="AA1172">
        <v>4.7</v>
      </c>
    </row>
    <row r="1173" spans="1:27" x14ac:dyDescent="0.35">
      <c r="A1173" s="2" t="s">
        <v>2400</v>
      </c>
      <c r="B1173" s="2" t="s">
        <v>54</v>
      </c>
      <c r="C1173" s="2" t="s">
        <v>55</v>
      </c>
      <c r="D1173" t="s">
        <v>2401</v>
      </c>
      <c r="E1173" s="2" t="s">
        <v>27</v>
      </c>
      <c r="F1173" s="2">
        <v>20</v>
      </c>
      <c r="G1173" s="2" t="s">
        <v>57</v>
      </c>
      <c r="H1173">
        <v>99.09</v>
      </c>
      <c r="I1173" s="3">
        <f>IF(ISBLANK(Table1[[#This Row],[Attendance (%)]]),AVERAGE(H1173:H6171),Table1[[#This Row],[Attendance (%)]])</f>
        <v>99.09</v>
      </c>
      <c r="J1173">
        <v>64.7</v>
      </c>
      <c r="K1173">
        <v>63.23</v>
      </c>
      <c r="L1173">
        <v>54.74</v>
      </c>
      <c r="M1173" s="3">
        <f>IF(ISBLANK(Table1[[#This Row],[Assignments_Avg]]),AVERAGE(L1173:L6171),Table1[[#This Row],[Assignments_Avg]])</f>
        <v>54.74</v>
      </c>
      <c r="N1173">
        <v>75.349999999999994</v>
      </c>
      <c r="O1173">
        <v>8.0500000000000007</v>
      </c>
      <c r="P1173">
        <v>69</v>
      </c>
      <c r="Q1173">
        <v>54.72</v>
      </c>
      <c r="R1173" s="2" t="s">
        <v>39</v>
      </c>
      <c r="S1173" s="2" t="str">
        <f>IF(Table1[[#This Row],[Grade]]="F","Fail","Passes")</f>
        <v>Passes</v>
      </c>
      <c r="T1173">
        <v>16</v>
      </c>
      <c r="U1173" t="s">
        <v>30</v>
      </c>
      <c r="V1173" t="s">
        <v>31</v>
      </c>
      <c r="W1173" t="s">
        <v>40</v>
      </c>
      <c r="X1173" t="str">
        <f>IF(ISBLANK(Table1[[#This Row],[Parent_Education_Level]]),"None",Table1[[#This Row],[Parent_Education_Level]])</f>
        <v>None</v>
      </c>
      <c r="Y1173" t="s">
        <v>52</v>
      </c>
      <c r="Z1173">
        <v>4</v>
      </c>
      <c r="AA1173">
        <v>8</v>
      </c>
    </row>
    <row r="1174" spans="1:27" x14ac:dyDescent="0.35">
      <c r="A1174" s="2" t="s">
        <v>2402</v>
      </c>
      <c r="B1174" s="2" t="s">
        <v>54</v>
      </c>
      <c r="C1174" s="2" t="s">
        <v>55</v>
      </c>
      <c r="D1174" t="s">
        <v>2403</v>
      </c>
      <c r="E1174" s="2" t="s">
        <v>27</v>
      </c>
      <c r="F1174" s="2">
        <v>24</v>
      </c>
      <c r="G1174" s="2" t="s">
        <v>28</v>
      </c>
      <c r="I1174" s="3">
        <f>IF(ISBLANK(Table1[[#This Row],[Attendance (%)]]),AVERAGE(H1174:H6172),Table1[[#This Row],[Attendance (%)]])</f>
        <v>75.375901639344193</v>
      </c>
      <c r="J1174">
        <v>93.42</v>
      </c>
      <c r="K1174">
        <v>41.12</v>
      </c>
      <c r="M1174" s="3">
        <f>IF(ISBLANK(Table1[[#This Row],[Assignments_Avg]]),AVERAGE(L1174:L6172),Table1[[#This Row],[Assignments_Avg]])</f>
        <v>74.827615835777081</v>
      </c>
      <c r="N1174">
        <v>70.42</v>
      </c>
      <c r="O1174">
        <v>2.78</v>
      </c>
      <c r="P1174">
        <v>67.540000000000006</v>
      </c>
      <c r="Q1174">
        <v>98.94</v>
      </c>
      <c r="R1174" s="2" t="s">
        <v>61</v>
      </c>
      <c r="S1174" s="2" t="str">
        <f>IF(Table1[[#This Row],[Grade]]="F","Fail","Passes")</f>
        <v>Passes</v>
      </c>
      <c r="T1174">
        <v>15.8</v>
      </c>
      <c r="U1174" t="s">
        <v>31</v>
      </c>
      <c r="V1174" t="s">
        <v>31</v>
      </c>
      <c r="W1174" t="s">
        <v>40</v>
      </c>
      <c r="X1174" t="str">
        <f>IF(ISBLANK(Table1[[#This Row],[Parent_Education_Level]]),"None",Table1[[#This Row],[Parent_Education_Level]])</f>
        <v>None</v>
      </c>
      <c r="Y1174" t="s">
        <v>48</v>
      </c>
      <c r="Z1174">
        <v>3</v>
      </c>
      <c r="AA1174">
        <v>5.7</v>
      </c>
    </row>
    <row r="1175" spans="1:27" x14ac:dyDescent="0.35">
      <c r="A1175" s="2" t="s">
        <v>2404</v>
      </c>
      <c r="B1175" s="2" t="s">
        <v>24</v>
      </c>
      <c r="C1175" s="2" t="s">
        <v>43</v>
      </c>
      <c r="D1175" t="s">
        <v>2405</v>
      </c>
      <c r="E1175" s="2" t="s">
        <v>38</v>
      </c>
      <c r="F1175" s="2">
        <v>19</v>
      </c>
      <c r="G1175" s="2" t="s">
        <v>57</v>
      </c>
      <c r="I1175" s="3">
        <f>IF(ISBLANK(Table1[[#This Row],[Attendance (%)]]),AVERAGE(H1175:H6173),Table1[[#This Row],[Attendance (%)]])</f>
        <v>75.375901639344193</v>
      </c>
      <c r="J1175">
        <v>40.56</v>
      </c>
      <c r="K1175">
        <v>96.58</v>
      </c>
      <c r="L1175">
        <v>60.7</v>
      </c>
      <c r="M1175" s="3">
        <f>IF(ISBLANK(Table1[[#This Row],[Assignments_Avg]]),AVERAGE(L1175:L6173),Table1[[#This Row],[Assignments_Avg]])</f>
        <v>60.7</v>
      </c>
      <c r="N1175">
        <v>96.55</v>
      </c>
      <c r="O1175">
        <v>1.7</v>
      </c>
      <c r="P1175">
        <v>77.97</v>
      </c>
      <c r="Q1175">
        <v>86.3</v>
      </c>
      <c r="R1175" s="2" t="s">
        <v>29</v>
      </c>
      <c r="S1175" s="2" t="str">
        <f>IF(Table1[[#This Row],[Grade]]="F","Fail","Passes")</f>
        <v>Fail</v>
      </c>
      <c r="T1175">
        <v>7.2</v>
      </c>
      <c r="U1175" t="s">
        <v>30</v>
      </c>
      <c r="V1175" t="s">
        <v>31</v>
      </c>
      <c r="W1175" t="s">
        <v>69</v>
      </c>
      <c r="X1175" t="str">
        <f>IF(ISBLANK(Table1[[#This Row],[Parent_Education_Level]]),"None",Table1[[#This Row],[Parent_Education_Level]])</f>
        <v>Bachelor's</v>
      </c>
      <c r="Y1175" t="s">
        <v>52</v>
      </c>
      <c r="Z1175">
        <v>7</v>
      </c>
      <c r="AA1175">
        <v>4.5999999999999996</v>
      </c>
    </row>
    <row r="1176" spans="1:27" x14ac:dyDescent="0.35">
      <c r="A1176" s="2" t="s">
        <v>2406</v>
      </c>
      <c r="B1176" s="2" t="s">
        <v>120</v>
      </c>
      <c r="C1176" s="2" t="s">
        <v>55</v>
      </c>
      <c r="D1176" t="s">
        <v>2407</v>
      </c>
      <c r="E1176" s="2" t="s">
        <v>38</v>
      </c>
      <c r="F1176" s="2">
        <v>20</v>
      </c>
      <c r="G1176" s="2" t="s">
        <v>28</v>
      </c>
      <c r="H1176">
        <v>58.05</v>
      </c>
      <c r="I1176" s="3">
        <f>IF(ISBLANK(Table1[[#This Row],[Attendance (%)]]),AVERAGE(H1176:H6174),Table1[[#This Row],[Attendance (%)]])</f>
        <v>58.05</v>
      </c>
      <c r="J1176">
        <v>98.58</v>
      </c>
      <c r="K1176">
        <v>59.76</v>
      </c>
      <c r="M1176" s="3">
        <f>IF(ISBLANK(Table1[[#This Row],[Assignments_Avg]]),AVERAGE(L1176:L6174),Table1[[#This Row],[Assignments_Avg]])</f>
        <v>74.831760046934548</v>
      </c>
      <c r="N1176">
        <v>54.48</v>
      </c>
      <c r="O1176">
        <v>3.01</v>
      </c>
      <c r="P1176">
        <v>55.7</v>
      </c>
      <c r="Q1176">
        <v>64.02</v>
      </c>
      <c r="R1176" s="2" t="s">
        <v>77</v>
      </c>
      <c r="S1176" s="2" t="str">
        <f>IF(Table1[[#This Row],[Grade]]="F","Fail","Passes")</f>
        <v>Passes</v>
      </c>
      <c r="T1176">
        <v>23.6</v>
      </c>
      <c r="U1176" t="s">
        <v>30</v>
      </c>
      <c r="V1176" t="s">
        <v>30</v>
      </c>
      <c r="X1176" t="str">
        <f>IF(ISBLANK(Table1[[#This Row],[Parent_Education_Level]]),"None",Table1[[#This Row],[Parent_Education_Level]])</f>
        <v>None</v>
      </c>
      <c r="Y1176" t="s">
        <v>33</v>
      </c>
      <c r="Z1176">
        <v>9</v>
      </c>
      <c r="AA1176">
        <v>6.3</v>
      </c>
    </row>
    <row r="1177" spans="1:27" x14ac:dyDescent="0.35">
      <c r="A1177" s="2" t="s">
        <v>2408</v>
      </c>
      <c r="B1177" s="2" t="s">
        <v>24</v>
      </c>
      <c r="C1177" s="2" t="s">
        <v>79</v>
      </c>
      <c r="D1177" t="s">
        <v>2409</v>
      </c>
      <c r="E1177" s="2" t="s">
        <v>27</v>
      </c>
      <c r="F1177" s="2">
        <v>20</v>
      </c>
      <c r="G1177" s="2" t="s">
        <v>57</v>
      </c>
      <c r="H1177">
        <v>99.02</v>
      </c>
      <c r="I1177" s="3">
        <f>IF(ISBLANK(Table1[[#This Row],[Attendance (%)]]),AVERAGE(H1177:H6175),Table1[[#This Row],[Attendance (%)]])</f>
        <v>99.02</v>
      </c>
      <c r="J1177">
        <v>77.459999999999994</v>
      </c>
      <c r="K1177">
        <v>64.25</v>
      </c>
      <c r="L1177">
        <v>60.89</v>
      </c>
      <c r="M1177" s="3">
        <f>IF(ISBLANK(Table1[[#This Row],[Assignments_Avg]]),AVERAGE(L1177:L6175),Table1[[#This Row],[Assignments_Avg]])</f>
        <v>60.89</v>
      </c>
      <c r="N1177">
        <v>80.78</v>
      </c>
      <c r="O1177">
        <v>2.27</v>
      </c>
      <c r="P1177">
        <v>96.67</v>
      </c>
      <c r="Q1177">
        <v>95.87</v>
      </c>
      <c r="R1177" s="2" t="s">
        <v>61</v>
      </c>
      <c r="S1177" s="2" t="str">
        <f>IF(Table1[[#This Row],[Grade]]="F","Fail","Passes")</f>
        <v>Passes</v>
      </c>
      <c r="T1177">
        <v>23</v>
      </c>
      <c r="U1177" t="s">
        <v>31</v>
      </c>
      <c r="V1177" t="s">
        <v>31</v>
      </c>
      <c r="W1177" t="s">
        <v>47</v>
      </c>
      <c r="X1177" t="str">
        <f>IF(ISBLANK(Table1[[#This Row],[Parent_Education_Level]]),"None",Table1[[#This Row],[Parent_Education_Level]])</f>
        <v>Master's</v>
      </c>
      <c r="Y1177" t="s">
        <v>33</v>
      </c>
      <c r="Z1177">
        <v>5</v>
      </c>
      <c r="AA1177">
        <v>6.3</v>
      </c>
    </row>
    <row r="1178" spans="1:27" x14ac:dyDescent="0.35">
      <c r="A1178" s="2" t="s">
        <v>2410</v>
      </c>
      <c r="B1178" s="2" t="s">
        <v>24</v>
      </c>
      <c r="C1178" s="2" t="s">
        <v>55</v>
      </c>
      <c r="D1178" t="s">
        <v>2411</v>
      </c>
      <c r="E1178" s="2" t="s">
        <v>27</v>
      </c>
      <c r="F1178" s="2">
        <v>20</v>
      </c>
      <c r="G1178" s="2" t="s">
        <v>45</v>
      </c>
      <c r="I1178" s="3">
        <f>IF(ISBLANK(Table1[[#This Row],[Attendance (%)]]),AVERAGE(H1178:H6176),Table1[[#This Row],[Attendance (%)]])</f>
        <v>75.374050966608024</v>
      </c>
      <c r="J1178">
        <v>49.11</v>
      </c>
      <c r="K1178">
        <v>94.47</v>
      </c>
      <c r="L1178">
        <v>73.959999999999994</v>
      </c>
      <c r="M1178" s="3">
        <f>IF(ISBLANK(Table1[[#This Row],[Assignments_Avg]]),AVERAGE(L1178:L6176),Table1[[#This Row],[Assignments_Avg]])</f>
        <v>73.959999999999994</v>
      </c>
      <c r="N1178">
        <v>67.11</v>
      </c>
      <c r="O1178">
        <v>6.23</v>
      </c>
      <c r="P1178">
        <v>77.430000000000007</v>
      </c>
      <c r="Q1178">
        <v>97.4</v>
      </c>
      <c r="R1178" s="2" t="s">
        <v>39</v>
      </c>
      <c r="S1178" s="2" t="str">
        <f>IF(Table1[[#This Row],[Grade]]="F","Fail","Passes")</f>
        <v>Passes</v>
      </c>
      <c r="T1178">
        <v>8.6</v>
      </c>
      <c r="U1178" t="s">
        <v>30</v>
      </c>
      <c r="V1178" t="s">
        <v>31</v>
      </c>
      <c r="W1178" t="s">
        <v>47</v>
      </c>
      <c r="X1178" t="str">
        <f>IF(ISBLANK(Table1[[#This Row],[Parent_Education_Level]]),"None",Table1[[#This Row],[Parent_Education_Level]])</f>
        <v>Master's</v>
      </c>
      <c r="Y1178" t="s">
        <v>33</v>
      </c>
      <c r="Z1178">
        <v>6</v>
      </c>
      <c r="AA1178">
        <v>5.4</v>
      </c>
    </row>
    <row r="1179" spans="1:27" x14ac:dyDescent="0.35">
      <c r="A1179" s="2" t="s">
        <v>2412</v>
      </c>
      <c r="B1179" s="2" t="s">
        <v>59</v>
      </c>
      <c r="C1179" s="2" t="s">
        <v>25</v>
      </c>
      <c r="D1179" t="s">
        <v>2413</v>
      </c>
      <c r="E1179" s="2" t="s">
        <v>38</v>
      </c>
      <c r="F1179" s="2">
        <v>21</v>
      </c>
      <c r="G1179" s="2" t="s">
        <v>28</v>
      </c>
      <c r="H1179">
        <v>87.67</v>
      </c>
      <c r="I1179" s="3">
        <f>IF(ISBLANK(Table1[[#This Row],[Attendance (%)]]),AVERAGE(H1179:H6177),Table1[[#This Row],[Attendance (%)]])</f>
        <v>87.67</v>
      </c>
      <c r="J1179">
        <v>42.81</v>
      </c>
      <c r="K1179">
        <v>71.599999999999994</v>
      </c>
      <c r="L1179">
        <v>87.11</v>
      </c>
      <c r="M1179" s="3">
        <f>IF(ISBLANK(Table1[[#This Row],[Assignments_Avg]]),AVERAGE(L1179:L6177),Table1[[#This Row],[Assignments_Avg]])</f>
        <v>87.11</v>
      </c>
      <c r="N1179">
        <v>53.54</v>
      </c>
      <c r="O1179">
        <v>5.85</v>
      </c>
      <c r="P1179">
        <v>96.19</v>
      </c>
      <c r="Q1179">
        <v>90.52</v>
      </c>
      <c r="R1179" s="2" t="s">
        <v>39</v>
      </c>
      <c r="S1179" s="2" t="str">
        <f>IF(Table1[[#This Row],[Grade]]="F","Fail","Passes")</f>
        <v>Passes</v>
      </c>
      <c r="T1179">
        <v>10.8</v>
      </c>
      <c r="U1179" t="s">
        <v>30</v>
      </c>
      <c r="V1179" t="s">
        <v>31</v>
      </c>
      <c r="W1179" t="s">
        <v>32</v>
      </c>
      <c r="X1179" t="str">
        <f>IF(ISBLANK(Table1[[#This Row],[Parent_Education_Level]]),"None",Table1[[#This Row],[Parent_Education_Level]])</f>
        <v>High School</v>
      </c>
      <c r="Y1179" t="s">
        <v>33</v>
      </c>
      <c r="Z1179">
        <v>5</v>
      </c>
      <c r="AA1179">
        <v>5.6</v>
      </c>
    </row>
    <row r="1180" spans="1:27" x14ac:dyDescent="0.35">
      <c r="A1180" s="2" t="s">
        <v>2414</v>
      </c>
      <c r="B1180" s="2" t="s">
        <v>24</v>
      </c>
      <c r="C1180" s="2" t="s">
        <v>36</v>
      </c>
      <c r="D1180" t="s">
        <v>2415</v>
      </c>
      <c r="E1180" s="2" t="s">
        <v>27</v>
      </c>
      <c r="F1180" s="2">
        <v>24</v>
      </c>
      <c r="G1180" s="2" t="s">
        <v>28</v>
      </c>
      <c r="I1180" s="3">
        <f>IF(ISBLANK(Table1[[#This Row],[Attendance (%)]]),AVERAGE(H1180:H6178),Table1[[#This Row],[Attendance (%)]])</f>
        <v>75.370448285965367</v>
      </c>
      <c r="J1180">
        <v>72.290000000000006</v>
      </c>
      <c r="K1180">
        <v>73.97</v>
      </c>
      <c r="L1180">
        <v>60.93</v>
      </c>
      <c r="M1180" s="3">
        <f>IF(ISBLANK(Table1[[#This Row],[Assignments_Avg]]),AVERAGE(L1180:L6178),Table1[[#This Row],[Assignments_Avg]])</f>
        <v>60.93</v>
      </c>
      <c r="N1180">
        <v>60.69</v>
      </c>
      <c r="O1180">
        <v>5.98</v>
      </c>
      <c r="P1180">
        <v>90.85</v>
      </c>
      <c r="Q1180">
        <v>82.97</v>
      </c>
      <c r="R1180" s="2" t="s">
        <v>29</v>
      </c>
      <c r="S1180" s="2" t="str">
        <f>IF(Table1[[#This Row],[Grade]]="F","Fail","Passes")</f>
        <v>Fail</v>
      </c>
      <c r="T1180">
        <v>5.4</v>
      </c>
      <c r="U1180" t="s">
        <v>30</v>
      </c>
      <c r="V1180" t="s">
        <v>31</v>
      </c>
      <c r="W1180" t="s">
        <v>40</v>
      </c>
      <c r="X1180" t="str">
        <f>IF(ISBLANK(Table1[[#This Row],[Parent_Education_Level]]),"None",Table1[[#This Row],[Parent_Education_Level]])</f>
        <v>None</v>
      </c>
      <c r="Y1180" t="s">
        <v>48</v>
      </c>
      <c r="Z1180">
        <v>3</v>
      </c>
      <c r="AA1180">
        <v>7.8</v>
      </c>
    </row>
    <row r="1181" spans="1:27" x14ac:dyDescent="0.35">
      <c r="A1181" s="2" t="s">
        <v>2416</v>
      </c>
      <c r="B1181" s="2" t="s">
        <v>54</v>
      </c>
      <c r="C1181" s="2" t="s">
        <v>25</v>
      </c>
      <c r="D1181" t="s">
        <v>2417</v>
      </c>
      <c r="E1181" s="2" t="s">
        <v>38</v>
      </c>
      <c r="F1181" s="2">
        <v>21</v>
      </c>
      <c r="G1181" s="2" t="s">
        <v>57</v>
      </c>
      <c r="H1181">
        <v>88.17</v>
      </c>
      <c r="I1181" s="3">
        <f>IF(ISBLANK(Table1[[#This Row],[Attendance (%)]]),AVERAGE(H1181:H6179),Table1[[#This Row],[Attendance (%)]])</f>
        <v>88.17</v>
      </c>
      <c r="J1181">
        <v>54.09</v>
      </c>
      <c r="K1181">
        <v>50.57</v>
      </c>
      <c r="L1181">
        <v>55.65</v>
      </c>
      <c r="M1181" s="3">
        <f>IF(ISBLANK(Table1[[#This Row],[Assignments_Avg]]),AVERAGE(L1181:L6179),Table1[[#This Row],[Assignments_Avg]])</f>
        <v>55.65</v>
      </c>
      <c r="N1181">
        <v>81.400000000000006</v>
      </c>
      <c r="O1181">
        <v>1.89</v>
      </c>
      <c r="P1181">
        <v>59.58</v>
      </c>
      <c r="Q1181">
        <v>68.819999999999993</v>
      </c>
      <c r="R1181" s="2" t="s">
        <v>39</v>
      </c>
      <c r="S1181" s="2" t="str">
        <f>IF(Table1[[#This Row],[Grade]]="F","Fail","Passes")</f>
        <v>Passes</v>
      </c>
      <c r="T1181">
        <v>27.2</v>
      </c>
      <c r="U1181" t="s">
        <v>31</v>
      </c>
      <c r="V1181" t="s">
        <v>31</v>
      </c>
      <c r="W1181" t="s">
        <v>40</v>
      </c>
      <c r="X1181" t="str">
        <f>IF(ISBLANK(Table1[[#This Row],[Parent_Education_Level]]),"None",Table1[[#This Row],[Parent_Education_Level]])</f>
        <v>None</v>
      </c>
      <c r="Y1181" t="s">
        <v>48</v>
      </c>
      <c r="Z1181">
        <v>3</v>
      </c>
      <c r="AA1181">
        <v>7.2</v>
      </c>
    </row>
    <row r="1182" spans="1:27" x14ac:dyDescent="0.35">
      <c r="A1182" s="2" t="s">
        <v>2418</v>
      </c>
      <c r="B1182" s="2" t="s">
        <v>97</v>
      </c>
      <c r="C1182" s="2" t="s">
        <v>79</v>
      </c>
      <c r="D1182" t="s">
        <v>2419</v>
      </c>
      <c r="E1182" s="2" t="s">
        <v>27</v>
      </c>
      <c r="F1182" s="2">
        <v>21</v>
      </c>
      <c r="G1182" s="2" t="s">
        <v>51</v>
      </c>
      <c r="I1182" s="3">
        <f>IF(ISBLANK(Table1[[#This Row],[Attendance (%)]]),AVERAGE(H1182:H6180),Table1[[#This Row],[Attendance (%)]])</f>
        <v>75.366696951934287</v>
      </c>
      <c r="J1182">
        <v>58.07</v>
      </c>
      <c r="K1182">
        <v>69.92</v>
      </c>
      <c r="M1182" s="3">
        <f>IF(ISBLANK(Table1[[#This Row],[Assignments_Avg]]),AVERAGE(L1182:L6180),Table1[[#This Row],[Assignments_Avg]])</f>
        <v>74.842223854289017</v>
      </c>
      <c r="N1182">
        <v>51.41</v>
      </c>
      <c r="O1182">
        <v>7.92</v>
      </c>
      <c r="P1182">
        <v>56.62</v>
      </c>
      <c r="Q1182">
        <v>71.72</v>
      </c>
      <c r="R1182" s="2" t="s">
        <v>29</v>
      </c>
      <c r="S1182" s="2" t="str">
        <f>IF(Table1[[#This Row],[Grade]]="F","Fail","Passes")</f>
        <v>Fail</v>
      </c>
      <c r="T1182">
        <v>11.1</v>
      </c>
      <c r="U1182" t="s">
        <v>30</v>
      </c>
      <c r="V1182" t="s">
        <v>31</v>
      </c>
      <c r="W1182" t="s">
        <v>69</v>
      </c>
      <c r="X1182" t="str">
        <f>IF(ISBLANK(Table1[[#This Row],[Parent_Education_Level]]),"None",Table1[[#This Row],[Parent_Education_Level]])</f>
        <v>Bachelor's</v>
      </c>
      <c r="Y1182" t="s">
        <v>48</v>
      </c>
      <c r="Z1182">
        <v>4</v>
      </c>
      <c r="AA1182">
        <v>5.0999999999999996</v>
      </c>
    </row>
    <row r="1183" spans="1:27" x14ac:dyDescent="0.35">
      <c r="A1183" s="2" t="s">
        <v>2420</v>
      </c>
      <c r="B1183" s="2" t="s">
        <v>59</v>
      </c>
      <c r="C1183" s="2" t="s">
        <v>55</v>
      </c>
      <c r="D1183" t="s">
        <v>2421</v>
      </c>
      <c r="E1183" s="2" t="s">
        <v>27</v>
      </c>
      <c r="F1183" s="2">
        <v>20</v>
      </c>
      <c r="G1183" s="2" t="s">
        <v>57</v>
      </c>
      <c r="H1183">
        <v>83.59</v>
      </c>
      <c r="I1183" s="3">
        <f>IF(ISBLANK(Table1[[#This Row],[Attendance (%)]]),AVERAGE(H1183:H6181),Table1[[#This Row],[Attendance (%)]])</f>
        <v>83.59</v>
      </c>
      <c r="J1183">
        <v>54.71</v>
      </c>
      <c r="K1183">
        <v>95.09</v>
      </c>
      <c r="L1183">
        <v>99.19</v>
      </c>
      <c r="M1183" s="3">
        <f>IF(ISBLANK(Table1[[#This Row],[Assignments_Avg]]),AVERAGE(L1183:L6181),Table1[[#This Row],[Assignments_Avg]])</f>
        <v>99.19</v>
      </c>
      <c r="N1183">
        <v>79.61</v>
      </c>
      <c r="O1183">
        <v>4.34</v>
      </c>
      <c r="P1183">
        <v>93.06</v>
      </c>
      <c r="Q1183">
        <v>72.75</v>
      </c>
      <c r="R1183" s="2" t="s">
        <v>61</v>
      </c>
      <c r="S1183" s="2" t="str">
        <f>IF(Table1[[#This Row],[Grade]]="F","Fail","Passes")</f>
        <v>Passes</v>
      </c>
      <c r="T1183">
        <v>28.2</v>
      </c>
      <c r="U1183" t="s">
        <v>30</v>
      </c>
      <c r="V1183" t="s">
        <v>31</v>
      </c>
      <c r="W1183" t="s">
        <v>62</v>
      </c>
      <c r="X1183" t="str">
        <f>IF(ISBLANK(Table1[[#This Row],[Parent_Education_Level]]),"None",Table1[[#This Row],[Parent_Education_Level]])</f>
        <v>PhD</v>
      </c>
      <c r="Y1183" t="s">
        <v>52</v>
      </c>
      <c r="Z1183">
        <v>5</v>
      </c>
      <c r="AA1183">
        <v>8.6999999999999993</v>
      </c>
    </row>
    <row r="1184" spans="1:27" x14ac:dyDescent="0.35">
      <c r="A1184" s="2" t="s">
        <v>2422</v>
      </c>
      <c r="B1184" s="2" t="s">
        <v>59</v>
      </c>
      <c r="C1184" s="2" t="s">
        <v>79</v>
      </c>
      <c r="D1184" t="s">
        <v>2423</v>
      </c>
      <c r="E1184" s="2" t="s">
        <v>38</v>
      </c>
      <c r="F1184" s="2">
        <v>19</v>
      </c>
      <c r="G1184" s="2" t="s">
        <v>57</v>
      </c>
      <c r="H1184">
        <v>64.599999999999994</v>
      </c>
      <c r="I1184" s="3">
        <f>IF(ISBLANK(Table1[[#This Row],[Attendance (%)]]),AVERAGE(H1184:H6182),Table1[[#This Row],[Attendance (%)]])</f>
        <v>64.599999999999994</v>
      </c>
      <c r="J1184">
        <v>79.010000000000005</v>
      </c>
      <c r="K1184">
        <v>73.52</v>
      </c>
      <c r="L1184">
        <v>80.040000000000006</v>
      </c>
      <c r="M1184" s="3">
        <f>IF(ISBLANK(Table1[[#This Row],[Assignments_Avg]]),AVERAGE(L1184:L6182),Table1[[#This Row],[Assignments_Avg]])</f>
        <v>80.040000000000006</v>
      </c>
      <c r="N1184">
        <v>97.84</v>
      </c>
      <c r="O1184">
        <v>4.72</v>
      </c>
      <c r="P1184">
        <v>76.81</v>
      </c>
      <c r="Q1184">
        <v>97.44</v>
      </c>
      <c r="R1184" s="2" t="s">
        <v>46</v>
      </c>
      <c r="S1184" s="2" t="str">
        <f>IF(Table1[[#This Row],[Grade]]="F","Fail","Passes")</f>
        <v>Passes</v>
      </c>
      <c r="T1184">
        <v>19.3</v>
      </c>
      <c r="U1184" t="s">
        <v>30</v>
      </c>
      <c r="V1184" t="s">
        <v>31</v>
      </c>
      <c r="W1184" t="s">
        <v>40</v>
      </c>
      <c r="X1184" t="str">
        <f>IF(ISBLANK(Table1[[#This Row],[Parent_Education_Level]]),"None",Table1[[#This Row],[Parent_Education_Level]])</f>
        <v>None</v>
      </c>
      <c r="Y1184" t="s">
        <v>33</v>
      </c>
      <c r="Z1184">
        <v>7</v>
      </c>
      <c r="AA1184">
        <v>5.5</v>
      </c>
    </row>
    <row r="1185" spans="1:27" x14ac:dyDescent="0.35">
      <c r="A1185" s="2" t="s">
        <v>2424</v>
      </c>
      <c r="B1185" s="2" t="s">
        <v>35</v>
      </c>
      <c r="C1185" s="2" t="s">
        <v>43</v>
      </c>
      <c r="D1185" t="s">
        <v>2425</v>
      </c>
      <c r="E1185" s="2" t="s">
        <v>27</v>
      </c>
      <c r="F1185" s="2">
        <v>20</v>
      </c>
      <c r="G1185" s="2" t="s">
        <v>57</v>
      </c>
      <c r="I1185" s="3">
        <f>IF(ISBLANK(Table1[[#This Row],[Attendance (%)]]),AVERAGE(H1185:H6183),Table1[[#This Row],[Attendance (%)]])</f>
        <v>75.367442815249206</v>
      </c>
      <c r="J1185">
        <v>73.209999999999994</v>
      </c>
      <c r="K1185">
        <v>55.31</v>
      </c>
      <c r="L1185">
        <v>84.55</v>
      </c>
      <c r="M1185" s="3">
        <f>IF(ISBLANK(Table1[[#This Row],[Assignments_Avg]]),AVERAGE(L1185:L6183),Table1[[#This Row],[Assignments_Avg]])</f>
        <v>84.55</v>
      </c>
      <c r="N1185">
        <v>89.75</v>
      </c>
      <c r="O1185">
        <v>9.9700000000000006</v>
      </c>
      <c r="P1185">
        <v>50.99</v>
      </c>
      <c r="Q1185">
        <v>88.01</v>
      </c>
      <c r="R1185" s="2" t="s">
        <v>61</v>
      </c>
      <c r="S1185" s="2" t="str">
        <f>IF(Table1[[#This Row],[Grade]]="F","Fail","Passes")</f>
        <v>Passes</v>
      </c>
      <c r="T1185">
        <v>15.6</v>
      </c>
      <c r="U1185" t="s">
        <v>30</v>
      </c>
      <c r="V1185" t="s">
        <v>31</v>
      </c>
      <c r="W1185" t="s">
        <v>47</v>
      </c>
      <c r="X1185" t="str">
        <f>IF(ISBLANK(Table1[[#This Row],[Parent_Education_Level]]),"None",Table1[[#This Row],[Parent_Education_Level]])</f>
        <v>Master's</v>
      </c>
      <c r="Y1185" t="s">
        <v>33</v>
      </c>
      <c r="Z1185">
        <v>9</v>
      </c>
      <c r="AA1185">
        <v>6.7</v>
      </c>
    </row>
    <row r="1186" spans="1:27" x14ac:dyDescent="0.35">
      <c r="A1186" s="2" t="s">
        <v>2426</v>
      </c>
      <c r="B1186" s="2" t="s">
        <v>59</v>
      </c>
      <c r="C1186" s="2" t="s">
        <v>25</v>
      </c>
      <c r="D1186" t="s">
        <v>2427</v>
      </c>
      <c r="E1186" s="2" t="s">
        <v>38</v>
      </c>
      <c r="F1186" s="2">
        <v>18</v>
      </c>
      <c r="G1186" s="2" t="s">
        <v>51</v>
      </c>
      <c r="H1186">
        <v>55.52</v>
      </c>
      <c r="I1186" s="3">
        <f>IF(ISBLANK(Table1[[#This Row],[Attendance (%)]]),AVERAGE(H1186:H6184),Table1[[#This Row],[Attendance (%)]])</f>
        <v>55.52</v>
      </c>
      <c r="J1186">
        <v>44.68</v>
      </c>
      <c r="K1186">
        <v>41.87</v>
      </c>
      <c r="L1186">
        <v>78.06</v>
      </c>
      <c r="M1186" s="3">
        <f>IF(ISBLANK(Table1[[#This Row],[Assignments_Avg]]),AVERAGE(L1186:L6184),Table1[[#This Row],[Assignments_Avg]])</f>
        <v>78.06</v>
      </c>
      <c r="N1186">
        <v>67.28</v>
      </c>
      <c r="O1186">
        <v>2.82</v>
      </c>
      <c r="P1186">
        <v>96.71</v>
      </c>
      <c r="Q1186">
        <v>64.599999999999994</v>
      </c>
      <c r="R1186" s="2" t="s">
        <v>29</v>
      </c>
      <c r="S1186" s="2" t="str">
        <f>IF(Table1[[#This Row],[Grade]]="F","Fail","Passes")</f>
        <v>Fail</v>
      </c>
      <c r="T1186">
        <v>5.2</v>
      </c>
      <c r="U1186" t="s">
        <v>30</v>
      </c>
      <c r="V1186" t="s">
        <v>31</v>
      </c>
      <c r="W1186" t="s">
        <v>32</v>
      </c>
      <c r="X1186" t="str">
        <f>IF(ISBLANK(Table1[[#This Row],[Parent_Education_Level]]),"None",Table1[[#This Row],[Parent_Education_Level]])</f>
        <v>High School</v>
      </c>
      <c r="Y1186" t="s">
        <v>52</v>
      </c>
      <c r="Z1186">
        <v>5</v>
      </c>
      <c r="AA1186">
        <v>6.9</v>
      </c>
    </row>
    <row r="1187" spans="1:27" x14ac:dyDescent="0.35">
      <c r="A1187" s="2" t="s">
        <v>2428</v>
      </c>
      <c r="B1187" s="2" t="s">
        <v>35</v>
      </c>
      <c r="C1187" s="2" t="s">
        <v>25</v>
      </c>
      <c r="D1187" t="s">
        <v>2429</v>
      </c>
      <c r="E1187" s="2" t="s">
        <v>38</v>
      </c>
      <c r="F1187" s="2">
        <v>19</v>
      </c>
      <c r="G1187" s="2" t="s">
        <v>51</v>
      </c>
      <c r="H1187">
        <v>73.58</v>
      </c>
      <c r="I1187" s="3">
        <f>IF(ISBLANK(Table1[[#This Row],[Attendance (%)]]),AVERAGE(H1187:H6185),Table1[[#This Row],[Attendance (%)]])</f>
        <v>73.58</v>
      </c>
      <c r="J1187">
        <v>71.59</v>
      </c>
      <c r="K1187">
        <v>60.18</v>
      </c>
      <c r="L1187">
        <v>89.12</v>
      </c>
      <c r="M1187" s="3">
        <f>IF(ISBLANK(Table1[[#This Row],[Assignments_Avg]]),AVERAGE(L1187:L6185),Table1[[#This Row],[Assignments_Avg]])</f>
        <v>89.12</v>
      </c>
      <c r="N1187">
        <v>56.91</v>
      </c>
      <c r="O1187">
        <v>3.94</v>
      </c>
      <c r="P1187">
        <v>73.650000000000006</v>
      </c>
      <c r="Q1187">
        <v>81.23</v>
      </c>
      <c r="R1187" s="2" t="s">
        <v>46</v>
      </c>
      <c r="S1187" s="2" t="str">
        <f>IF(Table1[[#This Row],[Grade]]="F","Fail","Passes")</f>
        <v>Passes</v>
      </c>
      <c r="T1187">
        <v>7.3</v>
      </c>
      <c r="U1187" t="s">
        <v>31</v>
      </c>
      <c r="V1187" t="s">
        <v>30</v>
      </c>
      <c r="W1187" t="s">
        <v>62</v>
      </c>
      <c r="X1187" t="str">
        <f>IF(ISBLANK(Table1[[#This Row],[Parent_Education_Level]]),"None",Table1[[#This Row],[Parent_Education_Level]])</f>
        <v>PhD</v>
      </c>
      <c r="Y1187" t="s">
        <v>33</v>
      </c>
      <c r="Z1187">
        <v>2</v>
      </c>
      <c r="AA1187">
        <v>5.0999999999999996</v>
      </c>
    </row>
    <row r="1188" spans="1:27" x14ac:dyDescent="0.35">
      <c r="A1188" s="2" t="s">
        <v>2430</v>
      </c>
      <c r="B1188" s="2" t="s">
        <v>59</v>
      </c>
      <c r="C1188" s="2" t="s">
        <v>94</v>
      </c>
      <c r="D1188" t="s">
        <v>2431</v>
      </c>
      <c r="E1188" s="2" t="s">
        <v>38</v>
      </c>
      <c r="F1188" s="2">
        <v>21</v>
      </c>
      <c r="G1188" s="2" t="s">
        <v>28</v>
      </c>
      <c r="I1188" s="3">
        <f>IF(ISBLANK(Table1[[#This Row],[Attendance (%)]]),AVERAGE(H1188:H6186),Table1[[#This Row],[Attendance (%)]])</f>
        <v>75.373791079812136</v>
      </c>
      <c r="J1188">
        <v>87.47</v>
      </c>
      <c r="K1188">
        <v>74.36</v>
      </c>
      <c r="L1188">
        <v>98.79</v>
      </c>
      <c r="M1188" s="3">
        <f>IF(ISBLANK(Table1[[#This Row],[Assignments_Avg]]),AVERAGE(L1188:L6186),Table1[[#This Row],[Assignments_Avg]])</f>
        <v>98.79</v>
      </c>
      <c r="N1188">
        <v>73.25</v>
      </c>
      <c r="O1188">
        <v>6.76</v>
      </c>
      <c r="P1188">
        <v>65.05</v>
      </c>
      <c r="Q1188">
        <v>79.7</v>
      </c>
      <c r="R1188" s="2" t="s">
        <v>77</v>
      </c>
      <c r="S1188" s="2" t="str">
        <f>IF(Table1[[#This Row],[Grade]]="F","Fail","Passes")</f>
        <v>Passes</v>
      </c>
      <c r="T1188">
        <v>9</v>
      </c>
      <c r="U1188" t="s">
        <v>31</v>
      </c>
      <c r="V1188" t="s">
        <v>31</v>
      </c>
      <c r="W1188" t="s">
        <v>62</v>
      </c>
      <c r="X1188" t="str">
        <f>IF(ISBLANK(Table1[[#This Row],[Parent_Education_Level]]),"None",Table1[[#This Row],[Parent_Education_Level]])</f>
        <v>PhD</v>
      </c>
      <c r="Y1188" t="s">
        <v>48</v>
      </c>
      <c r="Z1188">
        <v>9</v>
      </c>
      <c r="AA1188">
        <v>5.5</v>
      </c>
    </row>
    <row r="1189" spans="1:27" x14ac:dyDescent="0.35">
      <c r="A1189" s="2" t="s">
        <v>2432</v>
      </c>
      <c r="B1189" s="2" t="s">
        <v>120</v>
      </c>
      <c r="C1189" s="2" t="s">
        <v>55</v>
      </c>
      <c r="D1189" t="s">
        <v>2433</v>
      </c>
      <c r="E1189" s="2" t="s">
        <v>27</v>
      </c>
      <c r="F1189" s="2">
        <v>23</v>
      </c>
      <c r="G1189" s="2" t="s">
        <v>45</v>
      </c>
      <c r="H1189">
        <v>67.45</v>
      </c>
      <c r="I1189" s="3">
        <f>IF(ISBLANK(Table1[[#This Row],[Attendance (%)]]),AVERAGE(H1189:H6187),Table1[[#This Row],[Attendance (%)]])</f>
        <v>67.45</v>
      </c>
      <c r="J1189">
        <v>44.87</v>
      </c>
      <c r="K1189">
        <v>42.56</v>
      </c>
      <c r="L1189">
        <v>77.209999999999994</v>
      </c>
      <c r="M1189" s="3">
        <f>IF(ISBLANK(Table1[[#This Row],[Assignments_Avg]]),AVERAGE(L1189:L6187),Table1[[#This Row],[Assignments_Avg]])</f>
        <v>77.209999999999994</v>
      </c>
      <c r="N1189">
        <v>69.650000000000006</v>
      </c>
      <c r="O1189">
        <v>8.8000000000000007</v>
      </c>
      <c r="P1189">
        <v>75.83</v>
      </c>
      <c r="Q1189">
        <v>90.61</v>
      </c>
      <c r="R1189" s="2" t="s">
        <v>61</v>
      </c>
      <c r="S1189" s="2" t="str">
        <f>IF(Table1[[#This Row],[Grade]]="F","Fail","Passes")</f>
        <v>Passes</v>
      </c>
      <c r="T1189">
        <v>7.6</v>
      </c>
      <c r="U1189" t="s">
        <v>31</v>
      </c>
      <c r="V1189" t="s">
        <v>31</v>
      </c>
      <c r="X1189" t="str">
        <f>IF(ISBLANK(Table1[[#This Row],[Parent_Education_Level]]),"None",Table1[[#This Row],[Parent_Education_Level]])</f>
        <v>None</v>
      </c>
      <c r="Y1189" t="s">
        <v>52</v>
      </c>
      <c r="Z1189">
        <v>5</v>
      </c>
      <c r="AA1189">
        <v>6.4</v>
      </c>
    </row>
    <row r="1190" spans="1:27" x14ac:dyDescent="0.35">
      <c r="A1190" s="2" t="s">
        <v>2434</v>
      </c>
      <c r="B1190" s="2" t="s">
        <v>54</v>
      </c>
      <c r="C1190" s="2" t="s">
        <v>43</v>
      </c>
      <c r="D1190" t="s">
        <v>2435</v>
      </c>
      <c r="E1190" s="2" t="s">
        <v>38</v>
      </c>
      <c r="F1190" s="2">
        <v>23</v>
      </c>
      <c r="G1190" s="2" t="s">
        <v>57</v>
      </c>
      <c r="H1190">
        <v>58.13</v>
      </c>
      <c r="I1190" s="3">
        <f>IF(ISBLANK(Table1[[#This Row],[Attendance (%)]]),AVERAGE(H1190:H6188),Table1[[#This Row],[Attendance (%)]])</f>
        <v>58.13</v>
      </c>
      <c r="J1190">
        <v>93.38</v>
      </c>
      <c r="K1190">
        <v>76.59</v>
      </c>
      <c r="M1190" s="3">
        <f>IF(ISBLANK(Table1[[#This Row],[Assignments_Avg]]),AVERAGE(L1190:L6188),Table1[[#This Row],[Assignments_Avg]])</f>
        <v>74.817771563143893</v>
      </c>
      <c r="N1190">
        <v>98.59</v>
      </c>
      <c r="O1190">
        <v>1.27</v>
      </c>
      <c r="P1190">
        <v>91.15</v>
      </c>
      <c r="Q1190">
        <v>54.77</v>
      </c>
      <c r="R1190" s="2" t="s">
        <v>77</v>
      </c>
      <c r="S1190" s="2" t="str">
        <f>IF(Table1[[#This Row],[Grade]]="F","Fail","Passes")</f>
        <v>Passes</v>
      </c>
      <c r="T1190">
        <v>11.4</v>
      </c>
      <c r="U1190" t="s">
        <v>30</v>
      </c>
      <c r="V1190" t="s">
        <v>31</v>
      </c>
      <c r="W1190" t="s">
        <v>32</v>
      </c>
      <c r="X1190" t="str">
        <f>IF(ISBLANK(Table1[[#This Row],[Parent_Education_Level]]),"None",Table1[[#This Row],[Parent_Education_Level]])</f>
        <v>High School</v>
      </c>
      <c r="Y1190" t="s">
        <v>48</v>
      </c>
      <c r="Z1190">
        <v>6</v>
      </c>
      <c r="AA1190">
        <v>5.3</v>
      </c>
    </row>
    <row r="1191" spans="1:27" x14ac:dyDescent="0.35">
      <c r="A1191" s="2" t="s">
        <v>2436</v>
      </c>
      <c r="B1191" s="2" t="s">
        <v>59</v>
      </c>
      <c r="C1191" s="2" t="s">
        <v>25</v>
      </c>
      <c r="D1191" t="s">
        <v>2437</v>
      </c>
      <c r="E1191" s="2" t="s">
        <v>38</v>
      </c>
      <c r="F1191" s="2">
        <v>24</v>
      </c>
      <c r="G1191" s="2" t="s">
        <v>51</v>
      </c>
      <c r="H1191">
        <v>61.5</v>
      </c>
      <c r="I1191" s="3">
        <f>IF(ISBLANK(Table1[[#This Row],[Attendance (%)]]),AVERAGE(H1191:H6189),Table1[[#This Row],[Attendance (%)]])</f>
        <v>61.5</v>
      </c>
      <c r="J1191">
        <v>74.7</v>
      </c>
      <c r="K1191">
        <v>71.400000000000006</v>
      </c>
      <c r="L1191">
        <v>93.02</v>
      </c>
      <c r="M1191" s="3">
        <f>IF(ISBLANK(Table1[[#This Row],[Assignments_Avg]]),AVERAGE(L1191:L6189),Table1[[#This Row],[Assignments_Avg]])</f>
        <v>93.02</v>
      </c>
      <c r="N1191">
        <v>99.49</v>
      </c>
      <c r="O1191">
        <v>7.35</v>
      </c>
      <c r="P1191">
        <v>55.51</v>
      </c>
      <c r="Q1191">
        <v>85.06</v>
      </c>
      <c r="R1191" s="2" t="s">
        <v>77</v>
      </c>
      <c r="S1191" s="2" t="str">
        <f>IF(Table1[[#This Row],[Grade]]="F","Fail","Passes")</f>
        <v>Passes</v>
      </c>
      <c r="T1191">
        <v>8.9</v>
      </c>
      <c r="U1191" t="s">
        <v>31</v>
      </c>
      <c r="V1191" t="s">
        <v>31</v>
      </c>
      <c r="X1191" t="str">
        <f>IF(ISBLANK(Table1[[#This Row],[Parent_Education_Level]]),"None",Table1[[#This Row],[Parent_Education_Level]])</f>
        <v>None</v>
      </c>
      <c r="Y1191" t="s">
        <v>48</v>
      </c>
      <c r="Z1191">
        <v>9</v>
      </c>
      <c r="AA1191">
        <v>5.5</v>
      </c>
    </row>
    <row r="1192" spans="1:27" x14ac:dyDescent="0.35">
      <c r="A1192" s="2" t="s">
        <v>2438</v>
      </c>
      <c r="B1192" s="2" t="s">
        <v>54</v>
      </c>
      <c r="C1192" s="2" t="s">
        <v>25</v>
      </c>
      <c r="D1192" t="s">
        <v>2439</v>
      </c>
      <c r="E1192" s="2" t="s">
        <v>27</v>
      </c>
      <c r="F1192" s="2">
        <v>22</v>
      </c>
      <c r="G1192" s="2" t="s">
        <v>57</v>
      </c>
      <c r="H1192">
        <v>53.83</v>
      </c>
      <c r="I1192" s="3">
        <f>IF(ISBLANK(Table1[[#This Row],[Attendance (%)]]),AVERAGE(H1192:H6190),Table1[[#This Row],[Attendance (%)]])</f>
        <v>53.83</v>
      </c>
      <c r="J1192">
        <v>97.04</v>
      </c>
      <c r="K1192">
        <v>87.01</v>
      </c>
      <c r="L1192">
        <v>98.49</v>
      </c>
      <c r="M1192" s="3">
        <f>IF(ISBLANK(Table1[[#This Row],[Assignments_Avg]]),AVERAGE(L1192:L6190),Table1[[#This Row],[Assignments_Avg]])</f>
        <v>98.49</v>
      </c>
      <c r="N1192">
        <v>70.53</v>
      </c>
      <c r="O1192">
        <v>9.18</v>
      </c>
      <c r="P1192">
        <v>67.95</v>
      </c>
      <c r="Q1192">
        <v>66.56</v>
      </c>
      <c r="R1192" s="2" t="s">
        <v>77</v>
      </c>
      <c r="S1192" s="2" t="str">
        <f>IF(Table1[[#This Row],[Grade]]="F","Fail","Passes")</f>
        <v>Passes</v>
      </c>
      <c r="T1192">
        <v>21.6</v>
      </c>
      <c r="U1192" t="s">
        <v>30</v>
      </c>
      <c r="V1192" t="s">
        <v>31</v>
      </c>
      <c r="X1192" t="str">
        <f>IF(ISBLANK(Table1[[#This Row],[Parent_Education_Level]]),"None",Table1[[#This Row],[Parent_Education_Level]])</f>
        <v>None</v>
      </c>
      <c r="Y1192" t="s">
        <v>48</v>
      </c>
      <c r="Z1192">
        <v>4</v>
      </c>
      <c r="AA1192">
        <v>7.1</v>
      </c>
    </row>
    <row r="1193" spans="1:27" x14ac:dyDescent="0.35">
      <c r="A1193" s="2" t="s">
        <v>2440</v>
      </c>
      <c r="B1193" s="2" t="s">
        <v>54</v>
      </c>
      <c r="C1193" s="2" t="s">
        <v>43</v>
      </c>
      <c r="D1193" t="s">
        <v>2441</v>
      </c>
      <c r="E1193" s="2" t="s">
        <v>27</v>
      </c>
      <c r="F1193" s="2">
        <v>24</v>
      </c>
      <c r="G1193" s="2" t="s">
        <v>57</v>
      </c>
      <c r="H1193">
        <v>96</v>
      </c>
      <c r="I1193" s="3">
        <f>IF(ISBLANK(Table1[[#This Row],[Attendance (%)]]),AVERAGE(H1193:H6191),Table1[[#This Row],[Attendance (%)]])</f>
        <v>96</v>
      </c>
      <c r="J1193">
        <v>48.89</v>
      </c>
      <c r="K1193">
        <v>41.73</v>
      </c>
      <c r="L1193">
        <v>56.46</v>
      </c>
      <c r="M1193" s="3">
        <f>IF(ISBLANK(Table1[[#This Row],[Assignments_Avg]]),AVERAGE(L1193:L6191),Table1[[#This Row],[Assignments_Avg]])</f>
        <v>56.46</v>
      </c>
      <c r="N1193">
        <v>57.44</v>
      </c>
      <c r="O1193">
        <v>4.2300000000000004</v>
      </c>
      <c r="P1193">
        <v>65.94</v>
      </c>
      <c r="Q1193">
        <v>56.48</v>
      </c>
      <c r="R1193" s="2" t="s">
        <v>61</v>
      </c>
      <c r="S1193" s="2" t="str">
        <f>IF(Table1[[#This Row],[Grade]]="F","Fail","Passes")</f>
        <v>Passes</v>
      </c>
      <c r="T1193">
        <v>12.4</v>
      </c>
      <c r="U1193" t="s">
        <v>30</v>
      </c>
      <c r="V1193" t="s">
        <v>31</v>
      </c>
      <c r="W1193" t="s">
        <v>69</v>
      </c>
      <c r="X1193" t="str">
        <f>IF(ISBLANK(Table1[[#This Row],[Parent_Education_Level]]),"None",Table1[[#This Row],[Parent_Education_Level]])</f>
        <v>Bachelor's</v>
      </c>
      <c r="Y1193" t="s">
        <v>33</v>
      </c>
      <c r="Z1193">
        <v>3</v>
      </c>
      <c r="AA1193">
        <v>7.7</v>
      </c>
    </row>
    <row r="1194" spans="1:27" x14ac:dyDescent="0.35">
      <c r="A1194" s="2" t="s">
        <v>2442</v>
      </c>
      <c r="B1194" s="2" t="s">
        <v>42</v>
      </c>
      <c r="C1194" s="2" t="s">
        <v>79</v>
      </c>
      <c r="D1194" t="s">
        <v>2443</v>
      </c>
      <c r="E1194" s="2" t="s">
        <v>27</v>
      </c>
      <c r="F1194" s="2">
        <v>19</v>
      </c>
      <c r="G1194" s="2" t="s">
        <v>57</v>
      </c>
      <c r="H1194">
        <v>76.52</v>
      </c>
      <c r="I1194" s="3">
        <f>IF(ISBLANK(Table1[[#This Row],[Attendance (%)]]),AVERAGE(H1194:H6192),Table1[[#This Row],[Attendance (%)]])</f>
        <v>76.52</v>
      </c>
      <c r="J1194">
        <v>99.61</v>
      </c>
      <c r="K1194">
        <v>86.85</v>
      </c>
      <c r="L1194">
        <v>78.91</v>
      </c>
      <c r="M1194" s="3">
        <f>IF(ISBLANK(Table1[[#This Row],[Assignments_Avg]]),AVERAGE(L1194:L6192),Table1[[#This Row],[Assignments_Avg]])</f>
        <v>78.91</v>
      </c>
      <c r="N1194">
        <v>95.53</v>
      </c>
      <c r="O1194">
        <v>2.87</v>
      </c>
      <c r="P1194">
        <v>91.98</v>
      </c>
      <c r="Q1194">
        <v>86.59</v>
      </c>
      <c r="R1194" s="2" t="s">
        <v>61</v>
      </c>
      <c r="S1194" s="2" t="str">
        <f>IF(Table1[[#This Row],[Grade]]="F","Fail","Passes")</f>
        <v>Passes</v>
      </c>
      <c r="T1194">
        <v>23</v>
      </c>
      <c r="U1194" t="s">
        <v>31</v>
      </c>
      <c r="V1194" t="s">
        <v>31</v>
      </c>
      <c r="X1194" t="str">
        <f>IF(ISBLANK(Table1[[#This Row],[Parent_Education_Level]]),"None",Table1[[#This Row],[Parent_Education_Level]])</f>
        <v>None</v>
      </c>
      <c r="Y1194" t="s">
        <v>52</v>
      </c>
      <c r="Z1194">
        <v>4</v>
      </c>
      <c r="AA1194">
        <v>8</v>
      </c>
    </row>
    <row r="1195" spans="1:27" x14ac:dyDescent="0.35">
      <c r="A1195" s="2" t="s">
        <v>2444</v>
      </c>
      <c r="B1195" s="2" t="s">
        <v>59</v>
      </c>
      <c r="C1195" s="2" t="s">
        <v>79</v>
      </c>
      <c r="D1195" t="s">
        <v>2445</v>
      </c>
      <c r="E1195" s="2" t="s">
        <v>27</v>
      </c>
      <c r="F1195" s="2">
        <v>21</v>
      </c>
      <c r="G1195" s="2" t="s">
        <v>28</v>
      </c>
      <c r="H1195">
        <v>69.84</v>
      </c>
      <c r="I1195" s="3">
        <f>IF(ISBLANK(Table1[[#This Row],[Attendance (%)]]),AVERAGE(H1195:H6193),Table1[[#This Row],[Attendance (%)]])</f>
        <v>69.84</v>
      </c>
      <c r="J1195">
        <v>78.66</v>
      </c>
      <c r="K1195">
        <v>71.25</v>
      </c>
      <c r="M1195" s="3">
        <f>IF(ISBLANK(Table1[[#This Row],[Assignments_Avg]]),AVERAGE(L1195:L6193),Table1[[#This Row],[Assignments_Avg]])</f>
        <v>74.80963454170346</v>
      </c>
      <c r="N1195">
        <v>89.68</v>
      </c>
      <c r="O1195">
        <v>6.78</v>
      </c>
      <c r="P1195">
        <v>88.92</v>
      </c>
      <c r="Q1195">
        <v>66.58</v>
      </c>
      <c r="R1195" s="2" t="s">
        <v>29</v>
      </c>
      <c r="S1195" s="2" t="str">
        <f>IF(Table1[[#This Row],[Grade]]="F","Fail","Passes")</f>
        <v>Fail</v>
      </c>
      <c r="T1195">
        <v>8.4</v>
      </c>
      <c r="U1195" t="s">
        <v>30</v>
      </c>
      <c r="V1195" t="s">
        <v>31</v>
      </c>
      <c r="W1195" t="s">
        <v>62</v>
      </c>
      <c r="X1195" t="str">
        <f>IF(ISBLANK(Table1[[#This Row],[Parent_Education_Level]]),"None",Table1[[#This Row],[Parent_Education_Level]])</f>
        <v>PhD</v>
      </c>
      <c r="Y1195" t="s">
        <v>33</v>
      </c>
      <c r="Z1195">
        <v>8</v>
      </c>
      <c r="AA1195">
        <v>4.5999999999999996</v>
      </c>
    </row>
    <row r="1196" spans="1:27" x14ac:dyDescent="0.35">
      <c r="A1196" s="2" t="s">
        <v>2446</v>
      </c>
      <c r="B1196" s="2" t="s">
        <v>71</v>
      </c>
      <c r="C1196" s="2" t="s">
        <v>55</v>
      </c>
      <c r="D1196" t="s">
        <v>2447</v>
      </c>
      <c r="E1196" s="2" t="s">
        <v>27</v>
      </c>
      <c r="F1196" s="2">
        <v>19</v>
      </c>
      <c r="G1196" s="2" t="s">
        <v>45</v>
      </c>
      <c r="I1196" s="3">
        <f>IF(ISBLANK(Table1[[#This Row],[Attendance (%)]]),AVERAGE(H1196:H6194),Table1[[#This Row],[Attendance (%)]])</f>
        <v>75.386830344016403</v>
      </c>
      <c r="J1196">
        <v>74.05</v>
      </c>
      <c r="K1196">
        <v>62.23</v>
      </c>
      <c r="L1196">
        <v>76.67</v>
      </c>
      <c r="M1196" s="3">
        <f>IF(ISBLANK(Table1[[#This Row],[Assignments_Avg]]),AVERAGE(L1196:L6194),Table1[[#This Row],[Assignments_Avg]])</f>
        <v>76.67</v>
      </c>
      <c r="N1196">
        <v>75.56</v>
      </c>
      <c r="O1196">
        <v>2.46</v>
      </c>
      <c r="P1196">
        <v>70.010000000000005</v>
      </c>
      <c r="Q1196">
        <v>86.51</v>
      </c>
      <c r="R1196" s="2" t="s">
        <v>77</v>
      </c>
      <c r="S1196" s="2" t="str">
        <f>IF(Table1[[#This Row],[Grade]]="F","Fail","Passes")</f>
        <v>Passes</v>
      </c>
      <c r="T1196">
        <v>10.199999999999999</v>
      </c>
      <c r="U1196" t="s">
        <v>30</v>
      </c>
      <c r="V1196" t="s">
        <v>31</v>
      </c>
      <c r="W1196" t="s">
        <v>47</v>
      </c>
      <c r="X1196" t="str">
        <f>IF(ISBLANK(Table1[[#This Row],[Parent_Education_Level]]),"None",Table1[[#This Row],[Parent_Education_Level]])</f>
        <v>Master's</v>
      </c>
      <c r="Y1196" t="s">
        <v>33</v>
      </c>
      <c r="Z1196">
        <v>7</v>
      </c>
      <c r="AA1196">
        <v>7.7</v>
      </c>
    </row>
    <row r="1197" spans="1:27" x14ac:dyDescent="0.35">
      <c r="A1197" s="2" t="s">
        <v>2448</v>
      </c>
      <c r="B1197" s="2" t="s">
        <v>42</v>
      </c>
      <c r="C1197" s="2" t="s">
        <v>94</v>
      </c>
      <c r="D1197" t="s">
        <v>2449</v>
      </c>
      <c r="E1197" s="2" t="s">
        <v>27</v>
      </c>
      <c r="F1197" s="2">
        <v>19</v>
      </c>
      <c r="G1197" s="2" t="s">
        <v>57</v>
      </c>
      <c r="H1197">
        <v>81.41</v>
      </c>
      <c r="I1197" s="3">
        <f>IF(ISBLANK(Table1[[#This Row],[Attendance (%)]]),AVERAGE(H1197:H6195),Table1[[#This Row],[Attendance (%)]])</f>
        <v>81.41</v>
      </c>
      <c r="J1197">
        <v>70.92</v>
      </c>
      <c r="K1197">
        <v>97.92</v>
      </c>
      <c r="L1197">
        <v>70.459999999999994</v>
      </c>
      <c r="M1197" s="3">
        <f>IF(ISBLANK(Table1[[#This Row],[Assignments_Avg]]),AVERAGE(L1197:L6195),Table1[[#This Row],[Assignments_Avg]])</f>
        <v>70.459999999999994</v>
      </c>
      <c r="N1197">
        <v>68.27</v>
      </c>
      <c r="O1197">
        <v>3.84</v>
      </c>
      <c r="P1197">
        <v>83.22</v>
      </c>
      <c r="Q1197">
        <v>58.12</v>
      </c>
      <c r="R1197" s="2" t="s">
        <v>29</v>
      </c>
      <c r="S1197" s="2" t="str">
        <f>IF(Table1[[#This Row],[Grade]]="F","Fail","Passes")</f>
        <v>Fail</v>
      </c>
      <c r="T1197">
        <v>24.7</v>
      </c>
      <c r="U1197" t="s">
        <v>31</v>
      </c>
      <c r="V1197" t="s">
        <v>31</v>
      </c>
      <c r="X1197" t="str">
        <f>IF(ISBLANK(Table1[[#This Row],[Parent_Education_Level]]),"None",Table1[[#This Row],[Parent_Education_Level]])</f>
        <v>None</v>
      </c>
      <c r="Y1197" t="s">
        <v>33</v>
      </c>
      <c r="Z1197">
        <v>7</v>
      </c>
      <c r="AA1197">
        <v>8.6999999999999993</v>
      </c>
    </row>
    <row r="1198" spans="1:27" x14ac:dyDescent="0.35">
      <c r="A1198" s="2" t="s">
        <v>2450</v>
      </c>
      <c r="B1198" s="2" t="s">
        <v>71</v>
      </c>
      <c r="C1198" s="2" t="s">
        <v>25</v>
      </c>
      <c r="D1198" t="s">
        <v>2451</v>
      </c>
      <c r="E1198" s="2" t="s">
        <v>38</v>
      </c>
      <c r="F1198" s="2">
        <v>23</v>
      </c>
      <c r="G1198" s="2" t="s">
        <v>51</v>
      </c>
      <c r="I1198" s="3">
        <f>IF(ISBLANK(Table1[[#This Row],[Attendance (%)]]),AVERAGE(H1198:H6196),Table1[[#This Row],[Attendance (%)]])</f>
        <v>75.385058823529334</v>
      </c>
      <c r="J1198">
        <v>41.42</v>
      </c>
      <c r="K1198">
        <v>49.61</v>
      </c>
      <c r="L1198">
        <v>82.76</v>
      </c>
      <c r="M1198" s="3">
        <f>IF(ISBLANK(Table1[[#This Row],[Assignments_Avg]]),AVERAGE(L1198:L6196),Table1[[#This Row],[Assignments_Avg]])</f>
        <v>82.76</v>
      </c>
      <c r="N1198">
        <v>72.41</v>
      </c>
      <c r="O1198">
        <v>8.9700000000000006</v>
      </c>
      <c r="P1198">
        <v>69.72</v>
      </c>
      <c r="Q1198">
        <v>99.3</v>
      </c>
      <c r="R1198" s="2" t="s">
        <v>77</v>
      </c>
      <c r="S1198" s="2" t="str">
        <f>IF(Table1[[#This Row],[Grade]]="F","Fail","Passes")</f>
        <v>Passes</v>
      </c>
      <c r="T1198">
        <v>20.9</v>
      </c>
      <c r="U1198" t="s">
        <v>31</v>
      </c>
      <c r="V1198" t="s">
        <v>31</v>
      </c>
      <c r="W1198" t="s">
        <v>47</v>
      </c>
      <c r="X1198" t="str">
        <f>IF(ISBLANK(Table1[[#This Row],[Parent_Education_Level]]),"None",Table1[[#This Row],[Parent_Education_Level]])</f>
        <v>Master's</v>
      </c>
      <c r="Y1198" t="s">
        <v>33</v>
      </c>
      <c r="Z1198">
        <v>1</v>
      </c>
      <c r="AA1198">
        <v>6.9</v>
      </c>
    </row>
    <row r="1199" spans="1:27" x14ac:dyDescent="0.35">
      <c r="A1199" s="2" t="s">
        <v>2452</v>
      </c>
      <c r="B1199" s="2" t="s">
        <v>54</v>
      </c>
      <c r="C1199" s="2" t="s">
        <v>94</v>
      </c>
      <c r="D1199" t="s">
        <v>2453</v>
      </c>
      <c r="E1199" s="2" t="s">
        <v>27</v>
      </c>
      <c r="F1199" s="2">
        <v>20</v>
      </c>
      <c r="G1199" s="2" t="s">
        <v>28</v>
      </c>
      <c r="H1199">
        <v>58.93</v>
      </c>
      <c r="I1199" s="3">
        <f>IF(ISBLANK(Table1[[#This Row],[Attendance (%)]]),AVERAGE(H1199:H6197),Table1[[#This Row],[Attendance (%)]])</f>
        <v>58.93</v>
      </c>
      <c r="J1199">
        <v>96.38</v>
      </c>
      <c r="K1199">
        <v>72.48</v>
      </c>
      <c r="L1199">
        <v>63.51</v>
      </c>
      <c r="M1199" s="3">
        <f>IF(ISBLANK(Table1[[#This Row],[Assignments_Avg]]),AVERAGE(L1199:L6197),Table1[[#This Row],[Assignments_Avg]])</f>
        <v>63.51</v>
      </c>
      <c r="N1199">
        <v>95.09</v>
      </c>
      <c r="O1199">
        <v>5.9</v>
      </c>
      <c r="P1199">
        <v>78.569999999999993</v>
      </c>
      <c r="Q1199">
        <v>90.17</v>
      </c>
      <c r="R1199" s="2" t="s">
        <v>29</v>
      </c>
      <c r="S1199" s="2" t="str">
        <f>IF(Table1[[#This Row],[Grade]]="F","Fail","Passes")</f>
        <v>Fail</v>
      </c>
      <c r="T1199">
        <v>7.4</v>
      </c>
      <c r="U1199" t="s">
        <v>30</v>
      </c>
      <c r="V1199" t="s">
        <v>30</v>
      </c>
      <c r="W1199" t="s">
        <v>40</v>
      </c>
      <c r="X1199" t="str">
        <f>IF(ISBLANK(Table1[[#This Row],[Parent_Education_Level]]),"None",Table1[[#This Row],[Parent_Education_Level]])</f>
        <v>None</v>
      </c>
      <c r="Y1199" t="s">
        <v>33</v>
      </c>
      <c r="Z1199">
        <v>2</v>
      </c>
      <c r="AA1199">
        <v>7</v>
      </c>
    </row>
    <row r="1200" spans="1:27" x14ac:dyDescent="0.35">
      <c r="A1200" s="2" t="s">
        <v>2454</v>
      </c>
      <c r="B1200" s="2" t="s">
        <v>54</v>
      </c>
      <c r="C1200" s="2" t="s">
        <v>79</v>
      </c>
      <c r="D1200" t="s">
        <v>2455</v>
      </c>
      <c r="E1200" s="2" t="s">
        <v>38</v>
      </c>
      <c r="F1200" s="2">
        <v>18</v>
      </c>
      <c r="G1200" s="2" t="s">
        <v>57</v>
      </c>
      <c r="H1200">
        <v>64.78</v>
      </c>
      <c r="I1200" s="3">
        <f>IF(ISBLANK(Table1[[#This Row],[Attendance (%)]]),AVERAGE(H1200:H6198),Table1[[#This Row],[Attendance (%)]])</f>
        <v>64.78</v>
      </c>
      <c r="J1200">
        <v>78.64</v>
      </c>
      <c r="K1200">
        <v>59.26</v>
      </c>
      <c r="L1200">
        <v>67.459999999999994</v>
      </c>
      <c r="M1200" s="3">
        <f>IF(ISBLANK(Table1[[#This Row],[Assignments_Avg]]),AVERAGE(L1200:L6198),Table1[[#This Row],[Assignments_Avg]])</f>
        <v>67.459999999999994</v>
      </c>
      <c r="N1200">
        <v>59.23</v>
      </c>
      <c r="O1200">
        <v>0.95</v>
      </c>
      <c r="P1200">
        <v>99.56</v>
      </c>
      <c r="Q1200">
        <v>64.459999999999994</v>
      </c>
      <c r="R1200" s="2" t="s">
        <v>61</v>
      </c>
      <c r="S1200" s="2" t="str">
        <f>IF(Table1[[#This Row],[Grade]]="F","Fail","Passes")</f>
        <v>Passes</v>
      </c>
      <c r="T1200">
        <v>29</v>
      </c>
      <c r="U1200" t="s">
        <v>30</v>
      </c>
      <c r="V1200" t="s">
        <v>31</v>
      </c>
      <c r="W1200" t="s">
        <v>40</v>
      </c>
      <c r="X1200" t="str">
        <f>IF(ISBLANK(Table1[[#This Row],[Parent_Education_Level]]),"None",Table1[[#This Row],[Parent_Education_Level]])</f>
        <v>None</v>
      </c>
      <c r="Y1200" t="s">
        <v>48</v>
      </c>
      <c r="Z1200">
        <v>3</v>
      </c>
      <c r="AA1200">
        <v>8.8000000000000007</v>
      </c>
    </row>
    <row r="1201" spans="1:27" x14ac:dyDescent="0.35">
      <c r="A1201" s="2" t="s">
        <v>2456</v>
      </c>
      <c r="B1201" s="2" t="s">
        <v>42</v>
      </c>
      <c r="C1201" s="2" t="s">
        <v>79</v>
      </c>
      <c r="D1201" t="s">
        <v>2457</v>
      </c>
      <c r="E1201" s="2" t="s">
        <v>27</v>
      </c>
      <c r="F1201" s="2">
        <v>22</v>
      </c>
      <c r="G1201" s="2" t="s">
        <v>28</v>
      </c>
      <c r="H1201">
        <v>98.79</v>
      </c>
      <c r="I1201" s="3">
        <f>IF(ISBLANK(Table1[[#This Row],[Attendance (%)]]),AVERAGE(H1201:H6199),Table1[[#This Row],[Attendance (%)]])</f>
        <v>98.79</v>
      </c>
      <c r="J1201">
        <v>45.5</v>
      </c>
      <c r="K1201">
        <v>71.650000000000006</v>
      </c>
      <c r="L1201">
        <v>99.61</v>
      </c>
      <c r="M1201" s="3">
        <f>IF(ISBLANK(Table1[[#This Row],[Assignments_Avg]]),AVERAGE(L1201:L6199),Table1[[#This Row],[Assignments_Avg]])</f>
        <v>99.61</v>
      </c>
      <c r="N1201">
        <v>90.34</v>
      </c>
      <c r="O1201">
        <v>3.3</v>
      </c>
      <c r="P1201">
        <v>76.78</v>
      </c>
      <c r="Q1201">
        <v>87.03</v>
      </c>
      <c r="R1201" s="2" t="s">
        <v>39</v>
      </c>
      <c r="S1201" s="2" t="str">
        <f>IF(Table1[[#This Row],[Grade]]="F","Fail","Passes")</f>
        <v>Passes</v>
      </c>
      <c r="T1201">
        <v>24.1</v>
      </c>
      <c r="U1201" t="s">
        <v>30</v>
      </c>
      <c r="V1201" t="s">
        <v>31</v>
      </c>
      <c r="W1201" t="s">
        <v>40</v>
      </c>
      <c r="X1201" t="str">
        <f>IF(ISBLANK(Table1[[#This Row],[Parent_Education_Level]]),"None",Table1[[#This Row],[Parent_Education_Level]])</f>
        <v>None</v>
      </c>
      <c r="Y1201" t="s">
        <v>48</v>
      </c>
      <c r="Z1201">
        <v>1</v>
      </c>
      <c r="AA1201">
        <v>8.3000000000000007</v>
      </c>
    </row>
    <row r="1202" spans="1:27" x14ac:dyDescent="0.35">
      <c r="A1202" s="2" t="s">
        <v>2458</v>
      </c>
      <c r="B1202" s="2" t="s">
        <v>42</v>
      </c>
      <c r="C1202" s="2" t="s">
        <v>36</v>
      </c>
      <c r="D1202" t="s">
        <v>2459</v>
      </c>
      <c r="E1202" s="2" t="s">
        <v>38</v>
      </c>
      <c r="F1202" s="2">
        <v>21</v>
      </c>
      <c r="G1202" s="2" t="s">
        <v>28</v>
      </c>
      <c r="I1202" s="3">
        <f>IF(ISBLANK(Table1[[#This Row],[Attendance (%)]]),AVERAGE(H1202:H6200),Table1[[#This Row],[Attendance (%)]])</f>
        <v>75.386134824845399</v>
      </c>
      <c r="J1202">
        <v>41.26</v>
      </c>
      <c r="K1202">
        <v>73.14</v>
      </c>
      <c r="L1202">
        <v>81.819999999999993</v>
      </c>
      <c r="M1202" s="3">
        <f>IF(ISBLANK(Table1[[#This Row],[Assignments_Avg]]),AVERAGE(L1202:L6200),Table1[[#This Row],[Assignments_Avg]])</f>
        <v>81.819999999999993</v>
      </c>
      <c r="N1202">
        <v>50.91</v>
      </c>
      <c r="O1202">
        <v>6.27</v>
      </c>
      <c r="P1202">
        <v>99.43</v>
      </c>
      <c r="Q1202">
        <v>56.79</v>
      </c>
      <c r="R1202" s="2" t="s">
        <v>61</v>
      </c>
      <c r="S1202" s="2" t="str">
        <f>IF(Table1[[#This Row],[Grade]]="F","Fail","Passes")</f>
        <v>Passes</v>
      </c>
      <c r="T1202">
        <v>18.8</v>
      </c>
      <c r="U1202" t="s">
        <v>30</v>
      </c>
      <c r="V1202" t="s">
        <v>31</v>
      </c>
      <c r="X1202" t="str">
        <f>IF(ISBLANK(Table1[[#This Row],[Parent_Education_Level]]),"None",Table1[[#This Row],[Parent_Education_Level]])</f>
        <v>None</v>
      </c>
      <c r="Y1202" t="s">
        <v>48</v>
      </c>
      <c r="Z1202">
        <v>9</v>
      </c>
      <c r="AA1202">
        <v>6.8</v>
      </c>
    </row>
    <row r="1203" spans="1:27" x14ac:dyDescent="0.35">
      <c r="A1203" s="2" t="s">
        <v>2460</v>
      </c>
      <c r="B1203" s="2" t="s">
        <v>71</v>
      </c>
      <c r="C1203" s="2" t="s">
        <v>55</v>
      </c>
      <c r="D1203" t="s">
        <v>2461</v>
      </c>
      <c r="E1203" s="2" t="s">
        <v>38</v>
      </c>
      <c r="F1203" s="2">
        <v>19</v>
      </c>
      <c r="G1203" s="2" t="s">
        <v>45</v>
      </c>
      <c r="H1203">
        <v>51.13</v>
      </c>
      <c r="I1203" s="3">
        <f>IF(ISBLANK(Table1[[#This Row],[Attendance (%)]]),AVERAGE(H1203:H6201),Table1[[#This Row],[Attendance (%)]])</f>
        <v>51.13</v>
      </c>
      <c r="J1203">
        <v>43.05</v>
      </c>
      <c r="K1203">
        <v>45.37</v>
      </c>
      <c r="L1203">
        <v>93.65</v>
      </c>
      <c r="M1203" s="3">
        <f>IF(ISBLANK(Table1[[#This Row],[Assignments_Avg]]),AVERAGE(L1203:L6201),Table1[[#This Row],[Assignments_Avg]])</f>
        <v>93.65</v>
      </c>
      <c r="N1203">
        <v>96.03</v>
      </c>
      <c r="O1203">
        <v>4.8099999999999996</v>
      </c>
      <c r="P1203">
        <v>87.36</v>
      </c>
      <c r="Q1203">
        <v>82.67</v>
      </c>
      <c r="R1203" s="2" t="s">
        <v>77</v>
      </c>
      <c r="S1203" s="2" t="str">
        <f>IF(Table1[[#This Row],[Grade]]="F","Fail","Passes")</f>
        <v>Passes</v>
      </c>
      <c r="T1203">
        <v>13.6</v>
      </c>
      <c r="U1203" t="s">
        <v>30</v>
      </c>
      <c r="V1203" t="s">
        <v>31</v>
      </c>
      <c r="W1203" t="s">
        <v>32</v>
      </c>
      <c r="X1203" t="str">
        <f>IF(ISBLANK(Table1[[#This Row],[Parent_Education_Level]]),"None",Table1[[#This Row],[Parent_Education_Level]])</f>
        <v>High School</v>
      </c>
      <c r="Y1203" t="s">
        <v>33</v>
      </c>
      <c r="Z1203">
        <v>9</v>
      </c>
      <c r="AA1203">
        <v>7.8</v>
      </c>
    </row>
    <row r="1204" spans="1:27" x14ac:dyDescent="0.35">
      <c r="A1204" s="2" t="s">
        <v>2462</v>
      </c>
      <c r="B1204" s="2" t="s">
        <v>35</v>
      </c>
      <c r="C1204" s="2" t="s">
        <v>36</v>
      </c>
      <c r="D1204" t="s">
        <v>2463</v>
      </c>
      <c r="E1204" s="2" t="s">
        <v>27</v>
      </c>
      <c r="F1204" s="2">
        <v>22</v>
      </c>
      <c r="G1204" s="2" t="s">
        <v>28</v>
      </c>
      <c r="H1204">
        <v>57.38</v>
      </c>
      <c r="I1204" s="3">
        <f>IF(ISBLANK(Table1[[#This Row],[Attendance (%)]]),AVERAGE(H1204:H6202),Table1[[#This Row],[Attendance (%)]])</f>
        <v>57.38</v>
      </c>
      <c r="J1204">
        <v>76.56</v>
      </c>
      <c r="K1204">
        <v>79.67</v>
      </c>
      <c r="L1204">
        <v>90.39</v>
      </c>
      <c r="M1204" s="3">
        <f>IF(ISBLANK(Table1[[#This Row],[Assignments_Avg]]),AVERAGE(L1204:L6202),Table1[[#This Row],[Assignments_Avg]])</f>
        <v>90.39</v>
      </c>
      <c r="N1204">
        <v>75.010000000000005</v>
      </c>
      <c r="O1204">
        <v>6.6</v>
      </c>
      <c r="P1204">
        <v>56.04</v>
      </c>
      <c r="Q1204">
        <v>52.98</v>
      </c>
      <c r="R1204" s="2" t="s">
        <v>46</v>
      </c>
      <c r="S1204" s="2" t="str">
        <f>IF(Table1[[#This Row],[Grade]]="F","Fail","Passes")</f>
        <v>Passes</v>
      </c>
      <c r="T1204">
        <v>7.3</v>
      </c>
      <c r="U1204" t="s">
        <v>30</v>
      </c>
      <c r="V1204" t="s">
        <v>31</v>
      </c>
      <c r="W1204" t="s">
        <v>32</v>
      </c>
      <c r="X1204" t="str">
        <f>IF(ISBLANK(Table1[[#This Row],[Parent_Education_Level]]),"None",Table1[[#This Row],[Parent_Education_Level]])</f>
        <v>High School</v>
      </c>
      <c r="Y1204" t="s">
        <v>33</v>
      </c>
      <c r="Z1204">
        <v>5</v>
      </c>
      <c r="AA1204">
        <v>4.9000000000000004</v>
      </c>
    </row>
    <row r="1205" spans="1:27" x14ac:dyDescent="0.35">
      <c r="A1205" s="2" t="s">
        <v>2464</v>
      </c>
      <c r="B1205" s="2" t="s">
        <v>71</v>
      </c>
      <c r="C1205" s="2" t="s">
        <v>36</v>
      </c>
      <c r="D1205" t="s">
        <v>2465</v>
      </c>
      <c r="E1205" s="2" t="s">
        <v>27</v>
      </c>
      <c r="F1205" s="2">
        <v>19</v>
      </c>
      <c r="G1205" s="2" t="s">
        <v>28</v>
      </c>
      <c r="H1205">
        <v>51.32</v>
      </c>
      <c r="I1205" s="3">
        <f>IF(ISBLANK(Table1[[#This Row],[Attendance (%)]]),AVERAGE(H1205:H6203),Table1[[#This Row],[Attendance (%)]])</f>
        <v>51.32</v>
      </c>
      <c r="J1205">
        <v>76.84</v>
      </c>
      <c r="K1205">
        <v>78.069999999999993</v>
      </c>
      <c r="L1205">
        <v>82.61</v>
      </c>
      <c r="M1205" s="3">
        <f>IF(ISBLANK(Table1[[#This Row],[Assignments_Avg]]),AVERAGE(L1205:L6203),Table1[[#This Row],[Assignments_Avg]])</f>
        <v>82.61</v>
      </c>
      <c r="N1205">
        <v>61.34</v>
      </c>
      <c r="O1205">
        <v>7.61</v>
      </c>
      <c r="P1205">
        <v>89.8</v>
      </c>
      <c r="Q1205">
        <v>66.67</v>
      </c>
      <c r="R1205" s="2" t="s">
        <v>46</v>
      </c>
      <c r="S1205" s="2" t="str">
        <f>IF(Table1[[#This Row],[Grade]]="F","Fail","Passes")</f>
        <v>Passes</v>
      </c>
      <c r="T1205">
        <v>14</v>
      </c>
      <c r="U1205" t="s">
        <v>30</v>
      </c>
      <c r="V1205" t="s">
        <v>31</v>
      </c>
      <c r="W1205" t="s">
        <v>69</v>
      </c>
      <c r="X1205" t="str">
        <f>IF(ISBLANK(Table1[[#This Row],[Parent_Education_Level]]),"None",Table1[[#This Row],[Parent_Education_Level]])</f>
        <v>Bachelor's</v>
      </c>
      <c r="Y1205" t="s">
        <v>33</v>
      </c>
      <c r="Z1205">
        <v>4</v>
      </c>
      <c r="AA1205">
        <v>6.1</v>
      </c>
    </row>
    <row r="1206" spans="1:27" x14ac:dyDescent="0.35">
      <c r="A1206" s="2" t="s">
        <v>2466</v>
      </c>
      <c r="B1206" s="2" t="s">
        <v>42</v>
      </c>
      <c r="C1206" s="2" t="s">
        <v>36</v>
      </c>
      <c r="D1206" t="s">
        <v>2467</v>
      </c>
      <c r="E1206" s="2" t="s">
        <v>38</v>
      </c>
      <c r="F1206" s="2">
        <v>23</v>
      </c>
      <c r="G1206" s="2" t="s">
        <v>57</v>
      </c>
      <c r="H1206">
        <v>99.5</v>
      </c>
      <c r="I1206" s="3">
        <f>IF(ISBLANK(Table1[[#This Row],[Attendance (%)]]),AVERAGE(H1206:H6204),Table1[[#This Row],[Attendance (%)]])</f>
        <v>99.5</v>
      </c>
      <c r="J1206">
        <v>69.98</v>
      </c>
      <c r="K1206">
        <v>86.17</v>
      </c>
      <c r="L1206">
        <v>92.04</v>
      </c>
      <c r="M1206" s="3">
        <f>IF(ISBLANK(Table1[[#This Row],[Assignments_Avg]]),AVERAGE(L1206:L6204),Table1[[#This Row],[Assignments_Avg]])</f>
        <v>92.04</v>
      </c>
      <c r="N1206">
        <v>50.14</v>
      </c>
      <c r="O1206">
        <v>4.8099999999999996</v>
      </c>
      <c r="P1206">
        <v>58.06</v>
      </c>
      <c r="Q1206">
        <v>98.92</v>
      </c>
      <c r="R1206" s="2" t="s">
        <v>61</v>
      </c>
      <c r="S1206" s="2" t="str">
        <f>IF(Table1[[#This Row],[Grade]]="F","Fail","Passes")</f>
        <v>Passes</v>
      </c>
      <c r="T1206">
        <v>13.1</v>
      </c>
      <c r="U1206" t="s">
        <v>30</v>
      </c>
      <c r="V1206" t="s">
        <v>31</v>
      </c>
      <c r="W1206" t="s">
        <v>47</v>
      </c>
      <c r="X1206" t="str">
        <f>IF(ISBLANK(Table1[[#This Row],[Parent_Education_Level]]),"None",Table1[[#This Row],[Parent_Education_Level]])</f>
        <v>Master's</v>
      </c>
      <c r="Y1206" t="s">
        <v>48</v>
      </c>
      <c r="Z1206">
        <v>3</v>
      </c>
      <c r="AA1206">
        <v>7.6</v>
      </c>
    </row>
    <row r="1207" spans="1:27" x14ac:dyDescent="0.35">
      <c r="A1207" s="2" t="s">
        <v>2468</v>
      </c>
      <c r="B1207" s="2" t="s">
        <v>97</v>
      </c>
      <c r="C1207" s="2" t="s">
        <v>55</v>
      </c>
      <c r="D1207" t="s">
        <v>2469</v>
      </c>
      <c r="E1207" s="2" t="s">
        <v>27</v>
      </c>
      <c r="F1207" s="2">
        <v>18</v>
      </c>
      <c r="G1207" s="2" t="s">
        <v>28</v>
      </c>
      <c r="H1207">
        <v>63.94</v>
      </c>
      <c r="I1207" s="3">
        <f>IF(ISBLANK(Table1[[#This Row],[Attendance (%)]]),AVERAGE(H1207:H6205),Table1[[#This Row],[Attendance (%)]])</f>
        <v>63.94</v>
      </c>
      <c r="J1207">
        <v>58.41</v>
      </c>
      <c r="K1207">
        <v>45.44</v>
      </c>
      <c r="L1207">
        <v>64.36</v>
      </c>
      <c r="M1207" s="3">
        <f>IF(ISBLANK(Table1[[#This Row],[Assignments_Avg]]),AVERAGE(L1207:L6205),Table1[[#This Row],[Assignments_Avg]])</f>
        <v>64.36</v>
      </c>
      <c r="N1207">
        <v>77.98</v>
      </c>
      <c r="O1207">
        <v>9.8699999999999992</v>
      </c>
      <c r="P1207">
        <v>76.62</v>
      </c>
      <c r="Q1207">
        <v>56.05</v>
      </c>
      <c r="R1207" s="2" t="s">
        <v>39</v>
      </c>
      <c r="S1207" s="2" t="str">
        <f>IF(Table1[[#This Row],[Grade]]="F","Fail","Passes")</f>
        <v>Passes</v>
      </c>
      <c r="T1207">
        <v>7</v>
      </c>
      <c r="U1207" t="s">
        <v>30</v>
      </c>
      <c r="V1207" t="s">
        <v>31</v>
      </c>
      <c r="W1207" t="s">
        <v>40</v>
      </c>
      <c r="X1207" t="str">
        <f>IF(ISBLANK(Table1[[#This Row],[Parent_Education_Level]]),"None",Table1[[#This Row],[Parent_Education_Level]])</f>
        <v>None</v>
      </c>
      <c r="Y1207" t="s">
        <v>48</v>
      </c>
      <c r="Z1207">
        <v>9</v>
      </c>
      <c r="AA1207">
        <v>5.4</v>
      </c>
    </row>
    <row r="1208" spans="1:27" x14ac:dyDescent="0.35">
      <c r="A1208" s="2" t="s">
        <v>2470</v>
      </c>
      <c r="B1208" s="2" t="s">
        <v>42</v>
      </c>
      <c r="C1208" s="2" t="s">
        <v>55</v>
      </c>
      <c r="D1208" t="s">
        <v>2471</v>
      </c>
      <c r="E1208" s="2" t="s">
        <v>27</v>
      </c>
      <c r="F1208" s="2">
        <v>23</v>
      </c>
      <c r="G1208" s="2" t="s">
        <v>51</v>
      </c>
      <c r="H1208">
        <v>96.18</v>
      </c>
      <c r="I1208" s="3">
        <f>IF(ISBLANK(Table1[[#This Row],[Attendance (%)]]),AVERAGE(H1208:H6206),Table1[[#This Row],[Attendance (%)]])</f>
        <v>96.18</v>
      </c>
      <c r="J1208">
        <v>71.900000000000006</v>
      </c>
      <c r="K1208">
        <v>57.84</v>
      </c>
      <c r="L1208">
        <v>81.86</v>
      </c>
      <c r="M1208" s="3">
        <f>IF(ISBLANK(Table1[[#This Row],[Assignments_Avg]]),AVERAGE(L1208:L6206),Table1[[#This Row],[Assignments_Avg]])</f>
        <v>81.86</v>
      </c>
      <c r="N1208">
        <v>62.22</v>
      </c>
      <c r="O1208">
        <v>9.15</v>
      </c>
      <c r="P1208">
        <v>80.66</v>
      </c>
      <c r="Q1208">
        <v>79.87</v>
      </c>
      <c r="R1208" s="2" t="s">
        <v>39</v>
      </c>
      <c r="S1208" s="2" t="str">
        <f>IF(Table1[[#This Row],[Grade]]="F","Fail","Passes")</f>
        <v>Passes</v>
      </c>
      <c r="T1208">
        <v>24.6</v>
      </c>
      <c r="U1208" t="s">
        <v>30</v>
      </c>
      <c r="V1208" t="s">
        <v>30</v>
      </c>
      <c r="X1208" t="str">
        <f>IF(ISBLANK(Table1[[#This Row],[Parent_Education_Level]]),"None",Table1[[#This Row],[Parent_Education_Level]])</f>
        <v>None</v>
      </c>
      <c r="Y1208" t="s">
        <v>33</v>
      </c>
      <c r="Z1208">
        <v>2</v>
      </c>
      <c r="AA1208">
        <v>6.3</v>
      </c>
    </row>
    <row r="1209" spans="1:27" x14ac:dyDescent="0.35">
      <c r="A1209" s="2" t="s">
        <v>2472</v>
      </c>
      <c r="B1209" s="2" t="s">
        <v>97</v>
      </c>
      <c r="C1209" s="2" t="s">
        <v>43</v>
      </c>
      <c r="D1209" t="s">
        <v>2473</v>
      </c>
      <c r="E1209" s="2" t="s">
        <v>38</v>
      </c>
      <c r="F1209" s="2">
        <v>22</v>
      </c>
      <c r="G1209" s="2" t="s">
        <v>57</v>
      </c>
      <c r="H1209">
        <v>99.79</v>
      </c>
      <c r="I1209" s="3">
        <f>IF(ISBLANK(Table1[[#This Row],[Attendance (%)]]),AVERAGE(H1209:H6207),Table1[[#This Row],[Attendance (%)]])</f>
        <v>99.79</v>
      </c>
      <c r="J1209">
        <v>70.98</v>
      </c>
      <c r="K1209">
        <v>79.010000000000005</v>
      </c>
      <c r="L1209">
        <v>79.53</v>
      </c>
      <c r="M1209" s="3">
        <f>IF(ISBLANK(Table1[[#This Row],[Assignments_Avg]]),AVERAGE(L1209:L6207),Table1[[#This Row],[Assignments_Avg]])</f>
        <v>79.53</v>
      </c>
      <c r="N1209">
        <v>81.56</v>
      </c>
      <c r="O1209">
        <v>0.6</v>
      </c>
      <c r="P1209">
        <v>94.61</v>
      </c>
      <c r="Q1209">
        <v>53.53</v>
      </c>
      <c r="R1209" s="2" t="s">
        <v>61</v>
      </c>
      <c r="S1209" s="2" t="str">
        <f>IF(Table1[[#This Row],[Grade]]="F","Fail","Passes")</f>
        <v>Passes</v>
      </c>
      <c r="T1209">
        <v>15.4</v>
      </c>
      <c r="U1209" t="s">
        <v>30</v>
      </c>
      <c r="V1209" t="s">
        <v>31</v>
      </c>
      <c r="W1209" t="s">
        <v>47</v>
      </c>
      <c r="X1209" t="str">
        <f>IF(ISBLANK(Table1[[#This Row],[Parent_Education_Level]]),"None",Table1[[#This Row],[Parent_Education_Level]])</f>
        <v>Master's</v>
      </c>
      <c r="Y1209" t="s">
        <v>48</v>
      </c>
      <c r="Z1209">
        <v>8</v>
      </c>
      <c r="AA1209">
        <v>4.9000000000000004</v>
      </c>
    </row>
    <row r="1210" spans="1:27" x14ac:dyDescent="0.35">
      <c r="A1210" s="2" t="s">
        <v>2474</v>
      </c>
      <c r="B1210" s="2" t="s">
        <v>120</v>
      </c>
      <c r="C1210" s="2" t="s">
        <v>94</v>
      </c>
      <c r="D1210" t="s">
        <v>2475</v>
      </c>
      <c r="E1210" s="2" t="s">
        <v>38</v>
      </c>
      <c r="F1210" s="2">
        <v>21</v>
      </c>
      <c r="G1210" s="2" t="s">
        <v>45</v>
      </c>
      <c r="H1210">
        <v>79.989999999999995</v>
      </c>
      <c r="I1210" s="3">
        <f>IF(ISBLANK(Table1[[#This Row],[Attendance (%)]]),AVERAGE(H1210:H6208),Table1[[#This Row],[Attendance (%)]])</f>
        <v>79.989999999999995</v>
      </c>
      <c r="J1210">
        <v>41.16</v>
      </c>
      <c r="K1210">
        <v>48.2</v>
      </c>
      <c r="L1210">
        <v>81.12</v>
      </c>
      <c r="M1210" s="3">
        <f>IF(ISBLANK(Table1[[#This Row],[Assignments_Avg]]),AVERAGE(L1210:L6208),Table1[[#This Row],[Assignments_Avg]])</f>
        <v>81.12</v>
      </c>
      <c r="N1210">
        <v>64.06</v>
      </c>
      <c r="O1210">
        <v>2.66</v>
      </c>
      <c r="P1210">
        <v>60.52</v>
      </c>
      <c r="Q1210">
        <v>83.47</v>
      </c>
      <c r="R1210" s="2" t="s">
        <v>77</v>
      </c>
      <c r="S1210" s="2" t="str">
        <f>IF(Table1[[#This Row],[Grade]]="F","Fail","Passes")</f>
        <v>Passes</v>
      </c>
      <c r="T1210">
        <v>27.2</v>
      </c>
      <c r="U1210" t="s">
        <v>30</v>
      </c>
      <c r="V1210" t="s">
        <v>30</v>
      </c>
      <c r="X1210" t="str">
        <f>IF(ISBLANK(Table1[[#This Row],[Parent_Education_Level]]),"None",Table1[[#This Row],[Parent_Education_Level]])</f>
        <v>None</v>
      </c>
      <c r="Y1210" t="s">
        <v>33</v>
      </c>
      <c r="Z1210">
        <v>7</v>
      </c>
      <c r="AA1210">
        <v>8.5</v>
      </c>
    </row>
    <row r="1211" spans="1:27" x14ac:dyDescent="0.35">
      <c r="A1211" s="2" t="s">
        <v>2476</v>
      </c>
      <c r="B1211" s="2" t="s">
        <v>42</v>
      </c>
      <c r="C1211" s="2" t="s">
        <v>94</v>
      </c>
      <c r="D1211" t="s">
        <v>2477</v>
      </c>
      <c r="E1211" s="2" t="s">
        <v>38</v>
      </c>
      <c r="F1211" s="2">
        <v>19</v>
      </c>
      <c r="G1211" s="2" t="s">
        <v>28</v>
      </c>
      <c r="H1211">
        <v>51.66</v>
      </c>
      <c r="I1211" s="3">
        <f>IF(ISBLANK(Table1[[#This Row],[Attendance (%)]]),AVERAGE(H1211:H6209),Table1[[#This Row],[Attendance (%)]])</f>
        <v>51.66</v>
      </c>
      <c r="J1211">
        <v>56.95</v>
      </c>
      <c r="K1211">
        <v>80.66</v>
      </c>
      <c r="L1211">
        <v>58.43</v>
      </c>
      <c r="M1211" s="3">
        <f>IF(ISBLANK(Table1[[#This Row],[Assignments_Avg]]),AVERAGE(L1211:L6209),Table1[[#This Row],[Assignments_Avg]])</f>
        <v>58.43</v>
      </c>
      <c r="N1211">
        <v>54.4</v>
      </c>
      <c r="O1211">
        <v>3.01</v>
      </c>
      <c r="P1211">
        <v>93.8</v>
      </c>
      <c r="Q1211">
        <v>63.93</v>
      </c>
      <c r="R1211" s="2" t="s">
        <v>29</v>
      </c>
      <c r="S1211" s="2" t="str">
        <f>IF(Table1[[#This Row],[Grade]]="F","Fail","Passes")</f>
        <v>Fail</v>
      </c>
      <c r="T1211">
        <v>8.9</v>
      </c>
      <c r="U1211" t="s">
        <v>30</v>
      </c>
      <c r="V1211" t="s">
        <v>31</v>
      </c>
      <c r="W1211" t="s">
        <v>62</v>
      </c>
      <c r="X1211" t="str">
        <f>IF(ISBLANK(Table1[[#This Row],[Parent_Education_Level]]),"None",Table1[[#This Row],[Parent_Education_Level]])</f>
        <v>PhD</v>
      </c>
      <c r="Y1211" t="s">
        <v>52</v>
      </c>
      <c r="Z1211">
        <v>2</v>
      </c>
      <c r="AA1211">
        <v>8.5</v>
      </c>
    </row>
    <row r="1212" spans="1:27" x14ac:dyDescent="0.35">
      <c r="A1212" s="2" t="s">
        <v>2478</v>
      </c>
      <c r="B1212" s="2" t="s">
        <v>120</v>
      </c>
      <c r="C1212" s="2" t="s">
        <v>43</v>
      </c>
      <c r="D1212" t="s">
        <v>2479</v>
      </c>
      <c r="E1212" s="2" t="s">
        <v>27</v>
      </c>
      <c r="F1212" s="2">
        <v>18</v>
      </c>
      <c r="G1212" s="2" t="s">
        <v>57</v>
      </c>
      <c r="I1212" s="3">
        <f>IF(ISBLANK(Table1[[#This Row],[Attendance (%)]]),AVERAGE(H1212:H6210),Table1[[#This Row],[Attendance (%)]])</f>
        <v>75.394276859504103</v>
      </c>
      <c r="J1212">
        <v>43.19</v>
      </c>
      <c r="K1212">
        <v>43.54</v>
      </c>
      <c r="L1212">
        <v>63.86</v>
      </c>
      <c r="M1212" s="3">
        <f>IF(ISBLANK(Table1[[#This Row],[Assignments_Avg]]),AVERAGE(L1212:L6210),Table1[[#This Row],[Assignments_Avg]])</f>
        <v>63.86</v>
      </c>
      <c r="N1212">
        <v>75.25</v>
      </c>
      <c r="O1212">
        <v>1.84</v>
      </c>
      <c r="P1212">
        <v>96.72</v>
      </c>
      <c r="Q1212">
        <v>65.5</v>
      </c>
      <c r="R1212" s="2" t="s">
        <v>77</v>
      </c>
      <c r="S1212" s="2" t="str">
        <f>IF(Table1[[#This Row],[Grade]]="F","Fail","Passes")</f>
        <v>Passes</v>
      </c>
      <c r="T1212">
        <v>12.9</v>
      </c>
      <c r="U1212" t="s">
        <v>31</v>
      </c>
      <c r="V1212" t="s">
        <v>31</v>
      </c>
      <c r="W1212" t="s">
        <v>40</v>
      </c>
      <c r="X1212" t="str">
        <f>IF(ISBLANK(Table1[[#This Row],[Parent_Education_Level]]),"None",Table1[[#This Row],[Parent_Education_Level]])</f>
        <v>None</v>
      </c>
      <c r="Y1212" t="s">
        <v>48</v>
      </c>
      <c r="Z1212">
        <v>3</v>
      </c>
      <c r="AA1212">
        <v>6.4</v>
      </c>
    </row>
    <row r="1213" spans="1:27" x14ac:dyDescent="0.35">
      <c r="A1213" s="2" t="s">
        <v>2480</v>
      </c>
      <c r="B1213" s="2" t="s">
        <v>35</v>
      </c>
      <c r="C1213" s="2" t="s">
        <v>43</v>
      </c>
      <c r="D1213" t="s">
        <v>2481</v>
      </c>
      <c r="E1213" s="2" t="s">
        <v>27</v>
      </c>
      <c r="F1213" s="2">
        <v>23</v>
      </c>
      <c r="G1213" s="2" t="s">
        <v>51</v>
      </c>
      <c r="H1213">
        <v>74.08</v>
      </c>
      <c r="I1213" s="3">
        <f>IF(ISBLANK(Table1[[#This Row],[Attendance (%)]]),AVERAGE(H1213:H6211),Table1[[#This Row],[Attendance (%)]])</f>
        <v>74.08</v>
      </c>
      <c r="J1213">
        <v>94.01</v>
      </c>
      <c r="K1213">
        <v>60.1</v>
      </c>
      <c r="L1213">
        <v>64.33</v>
      </c>
      <c r="M1213" s="3">
        <f>IF(ISBLANK(Table1[[#This Row],[Assignments_Avg]]),AVERAGE(L1213:L6211),Table1[[#This Row],[Assignments_Avg]])</f>
        <v>64.33</v>
      </c>
      <c r="N1213">
        <v>78.22</v>
      </c>
      <c r="O1213">
        <v>3.12</v>
      </c>
      <c r="P1213">
        <v>54.47</v>
      </c>
      <c r="Q1213">
        <v>66.89</v>
      </c>
      <c r="R1213" s="2" t="s">
        <v>46</v>
      </c>
      <c r="S1213" s="2" t="str">
        <f>IF(Table1[[#This Row],[Grade]]="F","Fail","Passes")</f>
        <v>Passes</v>
      </c>
      <c r="T1213">
        <v>12</v>
      </c>
      <c r="U1213" t="s">
        <v>31</v>
      </c>
      <c r="V1213" t="s">
        <v>31</v>
      </c>
      <c r="W1213" t="s">
        <v>40</v>
      </c>
      <c r="X1213" t="str">
        <f>IF(ISBLANK(Table1[[#This Row],[Parent_Education_Level]]),"None",Table1[[#This Row],[Parent_Education_Level]])</f>
        <v>None</v>
      </c>
      <c r="Y1213" t="s">
        <v>48</v>
      </c>
      <c r="Z1213">
        <v>2</v>
      </c>
      <c r="AA1213">
        <v>5</v>
      </c>
    </row>
    <row r="1214" spans="1:27" x14ac:dyDescent="0.35">
      <c r="A1214" s="2" t="s">
        <v>2482</v>
      </c>
      <c r="B1214" s="2" t="s">
        <v>71</v>
      </c>
      <c r="C1214" s="2" t="s">
        <v>79</v>
      </c>
      <c r="D1214" t="s">
        <v>2483</v>
      </c>
      <c r="E1214" s="2" t="s">
        <v>27</v>
      </c>
      <c r="F1214" s="2">
        <v>22</v>
      </c>
      <c r="G1214" s="2" t="s">
        <v>28</v>
      </c>
      <c r="H1214">
        <v>70.31</v>
      </c>
      <c r="I1214" s="3">
        <f>IF(ISBLANK(Table1[[#This Row],[Attendance (%)]]),AVERAGE(H1214:H6212),Table1[[#This Row],[Attendance (%)]])</f>
        <v>70.31</v>
      </c>
      <c r="J1214">
        <v>83.51</v>
      </c>
      <c r="K1214">
        <v>90.8</v>
      </c>
      <c r="L1214">
        <v>80.099999999999994</v>
      </c>
      <c r="M1214" s="3">
        <f>IF(ISBLANK(Table1[[#This Row],[Assignments_Avg]]),AVERAGE(L1214:L6212),Table1[[#This Row],[Assignments_Avg]])</f>
        <v>80.099999999999994</v>
      </c>
      <c r="N1214">
        <v>72.63</v>
      </c>
      <c r="O1214">
        <v>4.25</v>
      </c>
      <c r="P1214">
        <v>94.26</v>
      </c>
      <c r="Q1214">
        <v>60.26</v>
      </c>
      <c r="R1214" s="2" t="s">
        <v>61</v>
      </c>
      <c r="S1214" s="2" t="str">
        <f>IF(Table1[[#This Row],[Grade]]="F","Fail","Passes")</f>
        <v>Passes</v>
      </c>
      <c r="T1214">
        <v>26.6</v>
      </c>
      <c r="U1214" t="s">
        <v>30</v>
      </c>
      <c r="V1214" t="s">
        <v>31</v>
      </c>
      <c r="X1214" t="str">
        <f>IF(ISBLANK(Table1[[#This Row],[Parent_Education_Level]]),"None",Table1[[#This Row],[Parent_Education_Level]])</f>
        <v>None</v>
      </c>
      <c r="Y1214" t="s">
        <v>52</v>
      </c>
      <c r="Z1214">
        <v>3</v>
      </c>
      <c r="AA1214">
        <v>7.4</v>
      </c>
    </row>
    <row r="1215" spans="1:27" x14ac:dyDescent="0.35">
      <c r="A1215" s="2" t="s">
        <v>2484</v>
      </c>
      <c r="B1215" s="2" t="s">
        <v>97</v>
      </c>
      <c r="C1215" s="2" t="s">
        <v>36</v>
      </c>
      <c r="D1215" t="s">
        <v>2485</v>
      </c>
      <c r="E1215" s="2" t="s">
        <v>27</v>
      </c>
      <c r="F1215" s="2">
        <v>23</v>
      </c>
      <c r="G1215" s="2" t="s">
        <v>57</v>
      </c>
      <c r="H1215">
        <v>80.31</v>
      </c>
      <c r="I1215" s="3">
        <f>IF(ISBLANK(Table1[[#This Row],[Attendance (%)]]),AVERAGE(H1215:H6213),Table1[[#This Row],[Attendance (%)]])</f>
        <v>80.31</v>
      </c>
      <c r="J1215">
        <v>99.77</v>
      </c>
      <c r="K1215">
        <v>86.46</v>
      </c>
      <c r="L1215">
        <v>98.63</v>
      </c>
      <c r="M1215" s="3">
        <f>IF(ISBLANK(Table1[[#This Row],[Assignments_Avg]]),AVERAGE(L1215:L6213),Table1[[#This Row],[Assignments_Avg]])</f>
        <v>98.63</v>
      </c>
      <c r="N1215">
        <v>72.900000000000006</v>
      </c>
      <c r="O1215">
        <v>0.52</v>
      </c>
      <c r="P1215">
        <v>62.96</v>
      </c>
      <c r="Q1215">
        <v>97.08</v>
      </c>
      <c r="R1215" s="2" t="s">
        <v>46</v>
      </c>
      <c r="S1215" s="2" t="str">
        <f>IF(Table1[[#This Row],[Grade]]="F","Fail","Passes")</f>
        <v>Passes</v>
      </c>
      <c r="T1215">
        <v>17.7</v>
      </c>
      <c r="U1215" t="s">
        <v>30</v>
      </c>
      <c r="V1215" t="s">
        <v>31</v>
      </c>
      <c r="W1215" t="s">
        <v>32</v>
      </c>
      <c r="X1215" t="str">
        <f>IF(ISBLANK(Table1[[#This Row],[Parent_Education_Level]]),"None",Table1[[#This Row],[Parent_Education_Level]])</f>
        <v>High School</v>
      </c>
      <c r="Y1215" t="s">
        <v>48</v>
      </c>
      <c r="Z1215">
        <v>4</v>
      </c>
      <c r="AA1215">
        <v>5.0999999999999996</v>
      </c>
    </row>
    <row r="1216" spans="1:27" x14ac:dyDescent="0.35">
      <c r="A1216" s="2" t="s">
        <v>2486</v>
      </c>
      <c r="B1216" s="2" t="s">
        <v>71</v>
      </c>
      <c r="C1216" s="2" t="s">
        <v>43</v>
      </c>
      <c r="D1216" t="s">
        <v>2487</v>
      </c>
      <c r="E1216" s="2" t="s">
        <v>38</v>
      </c>
      <c r="F1216" s="2">
        <v>19</v>
      </c>
      <c r="G1216" s="2" t="s">
        <v>57</v>
      </c>
      <c r="H1216">
        <v>71.94</v>
      </c>
      <c r="I1216" s="3">
        <f>IF(ISBLANK(Table1[[#This Row],[Attendance (%)]]),AVERAGE(H1216:H6214),Table1[[#This Row],[Attendance (%)]])</f>
        <v>71.94</v>
      </c>
      <c r="J1216">
        <v>58.13</v>
      </c>
      <c r="K1216">
        <v>78.69</v>
      </c>
      <c r="L1216">
        <v>97.7</v>
      </c>
      <c r="M1216" s="3">
        <f>IF(ISBLANK(Table1[[#This Row],[Assignments_Avg]]),AVERAGE(L1216:L6214),Table1[[#This Row],[Assignments_Avg]])</f>
        <v>97.7</v>
      </c>
      <c r="N1216">
        <v>79.48</v>
      </c>
      <c r="O1216">
        <v>1.27</v>
      </c>
      <c r="P1216">
        <v>54.05</v>
      </c>
      <c r="Q1216">
        <v>95.29</v>
      </c>
      <c r="R1216" s="2" t="s">
        <v>77</v>
      </c>
      <c r="S1216" s="2" t="str">
        <f>IF(Table1[[#This Row],[Grade]]="F","Fail","Passes")</f>
        <v>Passes</v>
      </c>
      <c r="T1216">
        <v>8.5</v>
      </c>
      <c r="U1216" t="s">
        <v>30</v>
      </c>
      <c r="V1216" t="s">
        <v>31</v>
      </c>
      <c r="W1216" t="s">
        <v>40</v>
      </c>
      <c r="X1216" t="str">
        <f>IF(ISBLANK(Table1[[#This Row],[Parent_Education_Level]]),"None",Table1[[#This Row],[Parent_Education_Level]])</f>
        <v>None</v>
      </c>
      <c r="Y1216" t="s">
        <v>52</v>
      </c>
      <c r="Z1216">
        <v>5</v>
      </c>
      <c r="AA1216">
        <v>5.0999999999999996</v>
      </c>
    </row>
    <row r="1217" spans="1:27" x14ac:dyDescent="0.35">
      <c r="A1217" s="2" t="s">
        <v>2488</v>
      </c>
      <c r="B1217" s="2" t="s">
        <v>120</v>
      </c>
      <c r="C1217" s="2" t="s">
        <v>25</v>
      </c>
      <c r="D1217" t="s">
        <v>2489</v>
      </c>
      <c r="E1217" s="2" t="s">
        <v>27</v>
      </c>
      <c r="F1217" s="2">
        <v>19</v>
      </c>
      <c r="G1217" s="2" t="s">
        <v>57</v>
      </c>
      <c r="I1217" s="3">
        <f>IF(ISBLANK(Table1[[#This Row],[Attendance (%)]]),AVERAGE(H1217:H6215),Table1[[#This Row],[Attendance (%)]])</f>
        <v>75.395735815602791</v>
      </c>
      <c r="J1217">
        <v>92.71</v>
      </c>
      <c r="K1217">
        <v>92.23</v>
      </c>
      <c r="L1217">
        <v>61.36</v>
      </c>
      <c r="M1217" s="3">
        <f>IF(ISBLANK(Table1[[#This Row],[Assignments_Avg]]),AVERAGE(L1217:L6215),Table1[[#This Row],[Assignments_Avg]])</f>
        <v>61.36</v>
      </c>
      <c r="N1217">
        <v>76.319999999999993</v>
      </c>
      <c r="O1217">
        <v>0.96</v>
      </c>
      <c r="P1217">
        <v>97.93</v>
      </c>
      <c r="Q1217">
        <v>93.5</v>
      </c>
      <c r="R1217" s="2" t="s">
        <v>39</v>
      </c>
      <c r="S1217" s="2" t="str">
        <f>IF(Table1[[#This Row],[Grade]]="F","Fail","Passes")</f>
        <v>Passes</v>
      </c>
      <c r="T1217">
        <v>13.9</v>
      </c>
      <c r="U1217" t="s">
        <v>31</v>
      </c>
      <c r="V1217" t="s">
        <v>31</v>
      </c>
      <c r="W1217" t="s">
        <v>40</v>
      </c>
      <c r="X1217" t="str">
        <f>IF(ISBLANK(Table1[[#This Row],[Parent_Education_Level]]),"None",Table1[[#This Row],[Parent_Education_Level]])</f>
        <v>None</v>
      </c>
      <c r="Y1217" t="s">
        <v>52</v>
      </c>
      <c r="Z1217">
        <v>2</v>
      </c>
      <c r="AA1217">
        <v>8.9</v>
      </c>
    </row>
    <row r="1218" spans="1:27" x14ac:dyDescent="0.35">
      <c r="A1218" s="2" t="s">
        <v>2490</v>
      </c>
      <c r="B1218" s="2" t="s">
        <v>97</v>
      </c>
      <c r="C1218" s="2" t="s">
        <v>94</v>
      </c>
      <c r="D1218" t="s">
        <v>2491</v>
      </c>
      <c r="E1218" s="2" t="s">
        <v>38</v>
      </c>
      <c r="F1218" s="2">
        <v>21</v>
      </c>
      <c r="G1218" s="2" t="s">
        <v>45</v>
      </c>
      <c r="H1218">
        <v>76.739999999999995</v>
      </c>
      <c r="I1218" s="3">
        <f>IF(ISBLANK(Table1[[#This Row],[Attendance (%)]]),AVERAGE(H1218:H6216),Table1[[#This Row],[Attendance (%)]])</f>
        <v>76.739999999999995</v>
      </c>
      <c r="J1218">
        <v>76.180000000000007</v>
      </c>
      <c r="K1218">
        <v>82.56</v>
      </c>
      <c r="L1218">
        <v>65.239999999999995</v>
      </c>
      <c r="M1218" s="3">
        <f>IF(ISBLANK(Table1[[#This Row],[Assignments_Avg]]),AVERAGE(L1218:L6216),Table1[[#This Row],[Assignments_Avg]])</f>
        <v>65.239999999999995</v>
      </c>
      <c r="N1218">
        <v>56.63</v>
      </c>
      <c r="O1218">
        <v>0.46</v>
      </c>
      <c r="P1218">
        <v>69.61</v>
      </c>
      <c r="Q1218">
        <v>55.32</v>
      </c>
      <c r="R1218" s="2" t="s">
        <v>46</v>
      </c>
      <c r="S1218" s="2" t="str">
        <f>IF(Table1[[#This Row],[Grade]]="F","Fail","Passes")</f>
        <v>Passes</v>
      </c>
      <c r="T1218">
        <v>28.6</v>
      </c>
      <c r="U1218" t="s">
        <v>30</v>
      </c>
      <c r="V1218" t="s">
        <v>30</v>
      </c>
      <c r="W1218" t="s">
        <v>32</v>
      </c>
      <c r="X1218" t="str">
        <f>IF(ISBLANK(Table1[[#This Row],[Parent_Education_Level]]),"None",Table1[[#This Row],[Parent_Education_Level]])</f>
        <v>High School</v>
      </c>
      <c r="Y1218" t="s">
        <v>33</v>
      </c>
      <c r="Z1218">
        <v>7</v>
      </c>
      <c r="AA1218">
        <v>4.5</v>
      </c>
    </row>
    <row r="1219" spans="1:27" x14ac:dyDescent="0.35">
      <c r="A1219" s="2" t="s">
        <v>2492</v>
      </c>
      <c r="B1219" s="2" t="s">
        <v>71</v>
      </c>
      <c r="C1219" s="2" t="s">
        <v>43</v>
      </c>
      <c r="D1219" t="s">
        <v>2493</v>
      </c>
      <c r="E1219" s="2" t="s">
        <v>27</v>
      </c>
      <c r="F1219" s="2">
        <v>18</v>
      </c>
      <c r="G1219" s="2" t="s">
        <v>28</v>
      </c>
      <c r="H1219">
        <v>84.69</v>
      </c>
      <c r="I1219" s="3">
        <f>IF(ISBLANK(Table1[[#This Row],[Attendance (%)]]),AVERAGE(H1219:H6217),Table1[[#This Row],[Attendance (%)]])</f>
        <v>84.69</v>
      </c>
      <c r="J1219">
        <v>67.19</v>
      </c>
      <c r="K1219">
        <v>71.16</v>
      </c>
      <c r="L1219">
        <v>51.8</v>
      </c>
      <c r="M1219" s="3">
        <f>IF(ISBLANK(Table1[[#This Row],[Assignments_Avg]]),AVERAGE(L1219:L6217),Table1[[#This Row],[Assignments_Avg]])</f>
        <v>51.8</v>
      </c>
      <c r="N1219">
        <v>59.85</v>
      </c>
      <c r="O1219">
        <v>4.8099999999999996</v>
      </c>
      <c r="P1219">
        <v>81.150000000000006</v>
      </c>
      <c r="Q1219">
        <v>61.67</v>
      </c>
      <c r="R1219" s="2" t="s">
        <v>46</v>
      </c>
      <c r="S1219" s="2" t="str">
        <f>IF(Table1[[#This Row],[Grade]]="F","Fail","Passes")</f>
        <v>Passes</v>
      </c>
      <c r="T1219">
        <v>18.8</v>
      </c>
      <c r="U1219" t="s">
        <v>30</v>
      </c>
      <c r="V1219" t="s">
        <v>31</v>
      </c>
      <c r="X1219" t="str">
        <f>IF(ISBLANK(Table1[[#This Row],[Parent_Education_Level]]),"None",Table1[[#This Row],[Parent_Education_Level]])</f>
        <v>None</v>
      </c>
      <c r="Y1219" t="s">
        <v>33</v>
      </c>
      <c r="Z1219">
        <v>4</v>
      </c>
      <c r="AA1219">
        <v>5.9</v>
      </c>
    </row>
    <row r="1220" spans="1:27" x14ac:dyDescent="0.35">
      <c r="A1220" s="2" t="s">
        <v>2494</v>
      </c>
      <c r="B1220" s="2" t="s">
        <v>42</v>
      </c>
      <c r="C1220" s="2" t="s">
        <v>25</v>
      </c>
      <c r="D1220" t="s">
        <v>2495</v>
      </c>
      <c r="E1220" s="2" t="s">
        <v>27</v>
      </c>
      <c r="F1220" s="2">
        <v>20</v>
      </c>
      <c r="G1220" s="2" t="s">
        <v>51</v>
      </c>
      <c r="I1220" s="3">
        <f>IF(ISBLANK(Table1[[#This Row],[Attendance (%)]]),AVERAGE(H1220:H6218),Table1[[#This Row],[Attendance (%)]])</f>
        <v>75.392590183323435</v>
      </c>
      <c r="J1220">
        <v>53.35</v>
      </c>
      <c r="K1220">
        <v>98.78</v>
      </c>
      <c r="L1220">
        <v>69.94</v>
      </c>
      <c r="M1220" s="3">
        <f>IF(ISBLANK(Table1[[#This Row],[Assignments_Avg]]),AVERAGE(L1220:L6218),Table1[[#This Row],[Assignments_Avg]])</f>
        <v>69.94</v>
      </c>
      <c r="N1220">
        <v>57.09</v>
      </c>
      <c r="O1220">
        <v>3.34</v>
      </c>
      <c r="P1220">
        <v>77.64</v>
      </c>
      <c r="Q1220">
        <v>80.61</v>
      </c>
      <c r="R1220" s="2" t="s">
        <v>77</v>
      </c>
      <c r="S1220" s="2" t="str">
        <f>IF(Table1[[#This Row],[Grade]]="F","Fail","Passes")</f>
        <v>Passes</v>
      </c>
      <c r="T1220">
        <v>5.9</v>
      </c>
      <c r="U1220" t="s">
        <v>30</v>
      </c>
      <c r="V1220" t="s">
        <v>31</v>
      </c>
      <c r="X1220" t="str">
        <f>IF(ISBLANK(Table1[[#This Row],[Parent_Education_Level]]),"None",Table1[[#This Row],[Parent_Education_Level]])</f>
        <v>None</v>
      </c>
      <c r="Y1220" t="s">
        <v>48</v>
      </c>
      <c r="Z1220">
        <v>1</v>
      </c>
      <c r="AA1220">
        <v>6.8</v>
      </c>
    </row>
    <row r="1221" spans="1:27" x14ac:dyDescent="0.35">
      <c r="A1221" s="2" t="s">
        <v>2496</v>
      </c>
      <c r="B1221" s="2" t="s">
        <v>54</v>
      </c>
      <c r="C1221" s="2" t="s">
        <v>25</v>
      </c>
      <c r="D1221" t="s">
        <v>2497</v>
      </c>
      <c r="E1221" s="2" t="s">
        <v>38</v>
      </c>
      <c r="F1221" s="2">
        <v>23</v>
      </c>
      <c r="G1221" s="2" t="s">
        <v>57</v>
      </c>
      <c r="I1221" s="3">
        <f>IF(ISBLANK(Table1[[#This Row],[Attendance (%)]]),AVERAGE(H1221:H6219),Table1[[#This Row],[Attendance (%)]])</f>
        <v>75.392590183323435</v>
      </c>
      <c r="J1221">
        <v>84.3</v>
      </c>
      <c r="K1221">
        <v>81.69</v>
      </c>
      <c r="L1221">
        <v>91.73</v>
      </c>
      <c r="M1221" s="3">
        <f>IF(ISBLANK(Table1[[#This Row],[Assignments_Avg]]),AVERAGE(L1221:L6219),Table1[[#This Row],[Assignments_Avg]])</f>
        <v>91.73</v>
      </c>
      <c r="N1221">
        <v>84.66</v>
      </c>
      <c r="O1221">
        <v>9.35</v>
      </c>
      <c r="P1221">
        <v>60.66</v>
      </c>
      <c r="Q1221">
        <v>98.52</v>
      </c>
      <c r="R1221" s="2" t="s">
        <v>77</v>
      </c>
      <c r="S1221" s="2" t="str">
        <f>IF(Table1[[#This Row],[Grade]]="F","Fail","Passes")</f>
        <v>Passes</v>
      </c>
      <c r="T1221">
        <v>6.4</v>
      </c>
      <c r="U1221" t="s">
        <v>30</v>
      </c>
      <c r="V1221" t="s">
        <v>31</v>
      </c>
      <c r="X1221" t="str">
        <f>IF(ISBLANK(Table1[[#This Row],[Parent_Education_Level]]),"None",Table1[[#This Row],[Parent_Education_Level]])</f>
        <v>None</v>
      </c>
      <c r="Y1221" t="s">
        <v>48</v>
      </c>
      <c r="Z1221">
        <v>4</v>
      </c>
      <c r="AA1221">
        <v>4.5</v>
      </c>
    </row>
    <row r="1222" spans="1:27" x14ac:dyDescent="0.35">
      <c r="A1222" s="2" t="s">
        <v>2498</v>
      </c>
      <c r="B1222" s="2" t="s">
        <v>120</v>
      </c>
      <c r="C1222" s="2" t="s">
        <v>25</v>
      </c>
      <c r="D1222" t="s">
        <v>2499</v>
      </c>
      <c r="E1222" s="2" t="s">
        <v>27</v>
      </c>
      <c r="F1222" s="2">
        <v>19</v>
      </c>
      <c r="G1222" s="2" t="s">
        <v>57</v>
      </c>
      <c r="H1222">
        <v>61.49</v>
      </c>
      <c r="I1222" s="3">
        <f>IF(ISBLANK(Table1[[#This Row],[Attendance (%)]]),AVERAGE(H1222:H6220),Table1[[#This Row],[Attendance (%)]])</f>
        <v>61.49</v>
      </c>
      <c r="J1222">
        <v>94.25</v>
      </c>
      <c r="K1222">
        <v>76.08</v>
      </c>
      <c r="L1222">
        <v>95.79</v>
      </c>
      <c r="M1222" s="3">
        <f>IF(ISBLANK(Table1[[#This Row],[Assignments_Avg]]),AVERAGE(L1222:L6220),Table1[[#This Row],[Assignments_Avg]])</f>
        <v>95.79</v>
      </c>
      <c r="N1222">
        <v>76.430000000000007</v>
      </c>
      <c r="O1222">
        <v>1.03</v>
      </c>
      <c r="P1222">
        <v>83.48</v>
      </c>
      <c r="Q1222">
        <v>80.239999999999995</v>
      </c>
      <c r="R1222" s="2" t="s">
        <v>61</v>
      </c>
      <c r="S1222" s="2" t="str">
        <f>IF(Table1[[#This Row],[Grade]]="F","Fail","Passes")</f>
        <v>Passes</v>
      </c>
      <c r="T1222">
        <v>10.9</v>
      </c>
      <c r="U1222" t="s">
        <v>30</v>
      </c>
      <c r="V1222" t="s">
        <v>31</v>
      </c>
      <c r="W1222" t="s">
        <v>47</v>
      </c>
      <c r="X1222" t="str">
        <f>IF(ISBLANK(Table1[[#This Row],[Parent_Education_Level]]),"None",Table1[[#This Row],[Parent_Education_Level]])</f>
        <v>Master's</v>
      </c>
      <c r="Y1222" t="s">
        <v>33</v>
      </c>
      <c r="Z1222">
        <v>9</v>
      </c>
      <c r="AA1222">
        <v>4.2</v>
      </c>
    </row>
    <row r="1223" spans="1:27" x14ac:dyDescent="0.35">
      <c r="A1223" s="2" t="s">
        <v>2500</v>
      </c>
      <c r="B1223" s="2" t="s">
        <v>71</v>
      </c>
      <c r="C1223" s="2" t="s">
        <v>79</v>
      </c>
      <c r="D1223" t="s">
        <v>2501</v>
      </c>
      <c r="E1223" s="2" t="s">
        <v>27</v>
      </c>
      <c r="F1223" s="2">
        <v>22</v>
      </c>
      <c r="G1223" s="2" t="s">
        <v>57</v>
      </c>
      <c r="H1223">
        <v>55.37</v>
      </c>
      <c r="I1223" s="3">
        <f>IF(ISBLANK(Table1[[#This Row],[Attendance (%)]]),AVERAGE(H1223:H6221),Table1[[#This Row],[Attendance (%)]])</f>
        <v>55.37</v>
      </c>
      <c r="J1223">
        <v>54.12</v>
      </c>
      <c r="K1223">
        <v>64.53</v>
      </c>
      <c r="L1223">
        <v>61.82</v>
      </c>
      <c r="M1223" s="3">
        <f>IF(ISBLANK(Table1[[#This Row],[Assignments_Avg]]),AVERAGE(L1223:L6221),Table1[[#This Row],[Assignments_Avg]])</f>
        <v>61.82</v>
      </c>
      <c r="N1223">
        <v>71.489999999999995</v>
      </c>
      <c r="O1223">
        <v>9.26</v>
      </c>
      <c r="P1223">
        <v>52.31</v>
      </c>
      <c r="Q1223">
        <v>66.36</v>
      </c>
      <c r="R1223" s="2" t="s">
        <v>29</v>
      </c>
      <c r="S1223" s="2" t="str">
        <f>IF(Table1[[#This Row],[Grade]]="F","Fail","Passes")</f>
        <v>Fail</v>
      </c>
      <c r="T1223">
        <v>20.5</v>
      </c>
      <c r="U1223" t="s">
        <v>30</v>
      </c>
      <c r="V1223" t="s">
        <v>31</v>
      </c>
      <c r="W1223" t="s">
        <v>32</v>
      </c>
      <c r="X1223" t="str">
        <f>IF(ISBLANK(Table1[[#This Row],[Parent_Education_Level]]),"None",Table1[[#This Row],[Parent_Education_Level]])</f>
        <v>High School</v>
      </c>
      <c r="Y1223" t="s">
        <v>33</v>
      </c>
      <c r="Z1223">
        <v>5</v>
      </c>
      <c r="AA1223">
        <v>6.7</v>
      </c>
    </row>
    <row r="1224" spans="1:27" x14ac:dyDescent="0.35">
      <c r="A1224" s="2" t="s">
        <v>2502</v>
      </c>
      <c r="B1224" s="2" t="s">
        <v>120</v>
      </c>
      <c r="C1224" s="2" t="s">
        <v>79</v>
      </c>
      <c r="D1224" t="s">
        <v>2503</v>
      </c>
      <c r="E1224" s="2" t="s">
        <v>38</v>
      </c>
      <c r="F1224" s="2">
        <v>23</v>
      </c>
      <c r="G1224" s="2" t="s">
        <v>28</v>
      </c>
      <c r="H1224">
        <v>56.98</v>
      </c>
      <c r="I1224" s="3">
        <f>IF(ISBLANK(Table1[[#This Row],[Attendance (%)]]),AVERAGE(H1224:H6222),Table1[[#This Row],[Attendance (%)]])</f>
        <v>56.98</v>
      </c>
      <c r="J1224">
        <v>50.52</v>
      </c>
      <c r="K1224">
        <v>94.14</v>
      </c>
      <c r="L1224">
        <v>63.29</v>
      </c>
      <c r="M1224" s="3">
        <f>IF(ISBLANK(Table1[[#This Row],[Assignments_Avg]]),AVERAGE(L1224:L6222),Table1[[#This Row],[Assignments_Avg]])</f>
        <v>63.29</v>
      </c>
      <c r="N1224">
        <v>89.92</v>
      </c>
      <c r="O1224">
        <v>0.87</v>
      </c>
      <c r="P1224">
        <v>60.15</v>
      </c>
      <c r="Q1224">
        <v>90.87</v>
      </c>
      <c r="R1224" s="2" t="s">
        <v>46</v>
      </c>
      <c r="S1224" s="2" t="str">
        <f>IF(Table1[[#This Row],[Grade]]="F","Fail","Passes")</f>
        <v>Passes</v>
      </c>
      <c r="T1224">
        <v>11.1</v>
      </c>
      <c r="U1224" t="s">
        <v>30</v>
      </c>
      <c r="V1224" t="s">
        <v>31</v>
      </c>
      <c r="W1224" t="s">
        <v>32</v>
      </c>
      <c r="X1224" t="str">
        <f>IF(ISBLANK(Table1[[#This Row],[Parent_Education_Level]]),"None",Table1[[#This Row],[Parent_Education_Level]])</f>
        <v>High School</v>
      </c>
      <c r="Y1224" t="s">
        <v>52</v>
      </c>
      <c r="Z1224">
        <v>2</v>
      </c>
      <c r="AA1224">
        <v>4.5999999999999996</v>
      </c>
    </row>
    <row r="1225" spans="1:27" x14ac:dyDescent="0.35">
      <c r="A1225" s="2" t="s">
        <v>2504</v>
      </c>
      <c r="B1225" s="2" t="s">
        <v>24</v>
      </c>
      <c r="C1225" s="2" t="s">
        <v>25</v>
      </c>
      <c r="D1225" t="s">
        <v>2505</v>
      </c>
      <c r="E1225" s="2" t="s">
        <v>27</v>
      </c>
      <c r="F1225" s="2">
        <v>21</v>
      </c>
      <c r="G1225" s="2" t="s">
        <v>51</v>
      </c>
      <c r="H1225">
        <v>75.63</v>
      </c>
      <c r="I1225" s="3">
        <f>IF(ISBLANK(Table1[[#This Row],[Attendance (%)]]),AVERAGE(H1225:H6223),Table1[[#This Row],[Attendance (%)]])</f>
        <v>75.63</v>
      </c>
      <c r="J1225">
        <v>81.77</v>
      </c>
      <c r="K1225">
        <v>57.74</v>
      </c>
      <c r="L1225">
        <v>61.04</v>
      </c>
      <c r="M1225" s="3">
        <f>IF(ISBLANK(Table1[[#This Row],[Assignments_Avg]]),AVERAGE(L1225:L6223),Table1[[#This Row],[Assignments_Avg]])</f>
        <v>61.04</v>
      </c>
      <c r="N1225">
        <v>66.290000000000006</v>
      </c>
      <c r="O1225">
        <v>6.19</v>
      </c>
      <c r="P1225">
        <v>97.23</v>
      </c>
      <c r="Q1225">
        <v>56.77</v>
      </c>
      <c r="R1225" s="2" t="s">
        <v>46</v>
      </c>
      <c r="S1225" s="2" t="str">
        <f>IF(Table1[[#This Row],[Grade]]="F","Fail","Passes")</f>
        <v>Passes</v>
      </c>
      <c r="T1225">
        <v>26.3</v>
      </c>
      <c r="U1225" t="s">
        <v>30</v>
      </c>
      <c r="V1225" t="s">
        <v>31</v>
      </c>
      <c r="W1225" t="s">
        <v>47</v>
      </c>
      <c r="X1225" t="str">
        <f>IF(ISBLANK(Table1[[#This Row],[Parent_Education_Level]]),"None",Table1[[#This Row],[Parent_Education_Level]])</f>
        <v>Master's</v>
      </c>
      <c r="Y1225" t="s">
        <v>33</v>
      </c>
      <c r="Z1225">
        <v>6</v>
      </c>
      <c r="AA1225">
        <v>5.3</v>
      </c>
    </row>
    <row r="1226" spans="1:27" x14ac:dyDescent="0.35">
      <c r="A1226" s="2" t="s">
        <v>2506</v>
      </c>
      <c r="B1226" s="2" t="s">
        <v>120</v>
      </c>
      <c r="C1226" s="2" t="s">
        <v>79</v>
      </c>
      <c r="D1226" t="s">
        <v>2507</v>
      </c>
      <c r="E1226" s="2" t="s">
        <v>38</v>
      </c>
      <c r="F1226" s="2">
        <v>21</v>
      </c>
      <c r="G1226" s="2" t="s">
        <v>28</v>
      </c>
      <c r="H1226">
        <v>66.06</v>
      </c>
      <c r="I1226" s="3">
        <f>IF(ISBLANK(Table1[[#This Row],[Attendance (%)]]),AVERAGE(H1226:H6224),Table1[[#This Row],[Attendance (%)]])</f>
        <v>66.06</v>
      </c>
      <c r="J1226">
        <v>98.62</v>
      </c>
      <c r="K1226">
        <v>40.549999999999997</v>
      </c>
      <c r="L1226">
        <v>67.510000000000005</v>
      </c>
      <c r="M1226" s="3">
        <f>IF(ISBLANK(Table1[[#This Row],[Assignments_Avg]]),AVERAGE(L1226:L6224),Table1[[#This Row],[Assignments_Avg]])</f>
        <v>67.510000000000005</v>
      </c>
      <c r="N1226">
        <v>78.41</v>
      </c>
      <c r="O1226">
        <v>2.48</v>
      </c>
      <c r="P1226">
        <v>97.68</v>
      </c>
      <c r="Q1226">
        <v>94.09</v>
      </c>
      <c r="R1226" s="2" t="s">
        <v>29</v>
      </c>
      <c r="S1226" s="2" t="str">
        <f>IF(Table1[[#This Row],[Grade]]="F","Fail","Passes")</f>
        <v>Fail</v>
      </c>
      <c r="T1226">
        <v>20.7</v>
      </c>
      <c r="U1226" t="s">
        <v>30</v>
      </c>
      <c r="V1226" t="s">
        <v>31</v>
      </c>
      <c r="W1226" t="s">
        <v>32</v>
      </c>
      <c r="X1226" t="str">
        <f>IF(ISBLANK(Table1[[#This Row],[Parent_Education_Level]]),"None",Table1[[#This Row],[Parent_Education_Level]])</f>
        <v>High School</v>
      </c>
      <c r="Y1226" t="s">
        <v>33</v>
      </c>
      <c r="Z1226">
        <v>7</v>
      </c>
      <c r="AA1226">
        <v>6.5</v>
      </c>
    </row>
    <row r="1227" spans="1:27" x14ac:dyDescent="0.35">
      <c r="A1227" s="2" t="s">
        <v>2508</v>
      </c>
      <c r="B1227" s="2" t="s">
        <v>97</v>
      </c>
      <c r="C1227" s="2" t="s">
        <v>36</v>
      </c>
      <c r="D1227" t="s">
        <v>2509</v>
      </c>
      <c r="E1227" s="2" t="s">
        <v>38</v>
      </c>
      <c r="F1227" s="2">
        <v>19</v>
      </c>
      <c r="G1227" s="2" t="s">
        <v>57</v>
      </c>
      <c r="I1227" s="3">
        <f>IF(ISBLANK(Table1[[#This Row],[Attendance (%)]]),AVERAGE(H1227:H6225),Table1[[#This Row],[Attendance (%)]])</f>
        <v>75.410781758957626</v>
      </c>
      <c r="J1227">
        <v>85</v>
      </c>
      <c r="K1227">
        <v>51.8</v>
      </c>
      <c r="L1227">
        <v>90.24</v>
      </c>
      <c r="M1227" s="3">
        <f>IF(ISBLANK(Table1[[#This Row],[Assignments_Avg]]),AVERAGE(L1227:L6225),Table1[[#This Row],[Assignments_Avg]])</f>
        <v>90.24</v>
      </c>
      <c r="N1227">
        <v>53.72</v>
      </c>
      <c r="O1227">
        <v>8.27</v>
      </c>
      <c r="P1227">
        <v>74.13</v>
      </c>
      <c r="Q1227">
        <v>98.73</v>
      </c>
      <c r="R1227" s="2" t="s">
        <v>61</v>
      </c>
      <c r="S1227" s="2" t="str">
        <f>IF(Table1[[#This Row],[Grade]]="F","Fail","Passes")</f>
        <v>Passes</v>
      </c>
      <c r="T1227">
        <v>12.5</v>
      </c>
      <c r="U1227" t="s">
        <v>30</v>
      </c>
      <c r="V1227" t="s">
        <v>31</v>
      </c>
      <c r="W1227" t="s">
        <v>62</v>
      </c>
      <c r="X1227" t="str">
        <f>IF(ISBLANK(Table1[[#This Row],[Parent_Education_Level]]),"None",Table1[[#This Row],[Parent_Education_Level]])</f>
        <v>PhD</v>
      </c>
      <c r="Y1227" t="s">
        <v>48</v>
      </c>
      <c r="Z1227">
        <v>2</v>
      </c>
      <c r="AA1227">
        <v>5.7</v>
      </c>
    </row>
    <row r="1228" spans="1:27" x14ac:dyDescent="0.35">
      <c r="A1228" s="2" t="s">
        <v>2510</v>
      </c>
      <c r="B1228" s="2" t="s">
        <v>24</v>
      </c>
      <c r="C1228" s="2" t="s">
        <v>25</v>
      </c>
      <c r="D1228" t="s">
        <v>2511</v>
      </c>
      <c r="E1228" s="2" t="s">
        <v>38</v>
      </c>
      <c r="F1228" s="2">
        <v>19</v>
      </c>
      <c r="G1228" s="2" t="s">
        <v>45</v>
      </c>
      <c r="H1228">
        <v>99.12</v>
      </c>
      <c r="I1228" s="3">
        <f>IF(ISBLANK(Table1[[#This Row],[Attendance (%)]]),AVERAGE(H1228:H6226),Table1[[#This Row],[Attendance (%)]])</f>
        <v>99.12</v>
      </c>
      <c r="J1228">
        <v>57.07</v>
      </c>
      <c r="K1228">
        <v>46.57</v>
      </c>
      <c r="L1228">
        <v>82.34</v>
      </c>
      <c r="M1228" s="3">
        <f>IF(ISBLANK(Table1[[#This Row],[Assignments_Avg]]),AVERAGE(L1228:L6226),Table1[[#This Row],[Assignments_Avg]])</f>
        <v>82.34</v>
      </c>
      <c r="N1228">
        <v>87.22</v>
      </c>
      <c r="O1228">
        <v>0.61</v>
      </c>
      <c r="P1228">
        <v>58.45</v>
      </c>
      <c r="Q1228">
        <v>98.38</v>
      </c>
      <c r="R1228" s="2" t="s">
        <v>39</v>
      </c>
      <c r="S1228" s="2" t="str">
        <f>IF(Table1[[#This Row],[Grade]]="F","Fail","Passes")</f>
        <v>Passes</v>
      </c>
      <c r="T1228">
        <v>14.8</v>
      </c>
      <c r="U1228" t="s">
        <v>30</v>
      </c>
      <c r="V1228" t="s">
        <v>31</v>
      </c>
      <c r="W1228" t="s">
        <v>40</v>
      </c>
      <c r="X1228" t="str">
        <f>IF(ISBLANK(Table1[[#This Row],[Parent_Education_Level]]),"None",Table1[[#This Row],[Parent_Education_Level]])</f>
        <v>None</v>
      </c>
      <c r="Y1228" t="s">
        <v>33</v>
      </c>
      <c r="Z1228">
        <v>10</v>
      </c>
      <c r="AA1228">
        <v>7.6</v>
      </c>
    </row>
    <row r="1229" spans="1:27" x14ac:dyDescent="0.35">
      <c r="A1229" s="2" t="s">
        <v>2512</v>
      </c>
      <c r="B1229" s="2" t="s">
        <v>59</v>
      </c>
      <c r="C1229" s="2" t="s">
        <v>36</v>
      </c>
      <c r="D1229" t="s">
        <v>2513</v>
      </c>
      <c r="E1229" s="2" t="s">
        <v>38</v>
      </c>
      <c r="F1229" s="2">
        <v>19</v>
      </c>
      <c r="G1229" s="2" t="s">
        <v>45</v>
      </c>
      <c r="H1229">
        <v>57.84</v>
      </c>
      <c r="I1229" s="3">
        <f>IF(ISBLANK(Table1[[#This Row],[Attendance (%)]]),AVERAGE(H1229:H6227),Table1[[#This Row],[Attendance (%)]])</f>
        <v>57.84</v>
      </c>
      <c r="J1229">
        <v>65.2</v>
      </c>
      <c r="K1229">
        <v>59.14</v>
      </c>
      <c r="L1229">
        <v>89.3</v>
      </c>
      <c r="M1229" s="3">
        <f>IF(ISBLANK(Table1[[#This Row],[Assignments_Avg]]),AVERAGE(L1229:L6227),Table1[[#This Row],[Assignments_Avg]])</f>
        <v>89.3</v>
      </c>
      <c r="N1229">
        <v>84.76</v>
      </c>
      <c r="O1229">
        <v>9.5299999999999994</v>
      </c>
      <c r="P1229">
        <v>71.08</v>
      </c>
      <c r="Q1229">
        <v>57.38</v>
      </c>
      <c r="R1229" s="2" t="s">
        <v>77</v>
      </c>
      <c r="S1229" s="2" t="str">
        <f>IF(Table1[[#This Row],[Grade]]="F","Fail","Passes")</f>
        <v>Passes</v>
      </c>
      <c r="T1229">
        <v>14.4</v>
      </c>
      <c r="U1229" t="s">
        <v>31</v>
      </c>
      <c r="V1229" t="s">
        <v>31</v>
      </c>
      <c r="W1229" t="s">
        <v>69</v>
      </c>
      <c r="X1229" t="str">
        <f>IF(ISBLANK(Table1[[#This Row],[Parent_Education_Level]]),"None",Table1[[#This Row],[Parent_Education_Level]])</f>
        <v>Bachelor's</v>
      </c>
      <c r="Y1229" t="s">
        <v>48</v>
      </c>
      <c r="Z1229">
        <v>2</v>
      </c>
      <c r="AA1229">
        <v>8.8000000000000007</v>
      </c>
    </row>
    <row r="1230" spans="1:27" x14ac:dyDescent="0.35">
      <c r="A1230" s="2" t="s">
        <v>2514</v>
      </c>
      <c r="B1230" s="2" t="s">
        <v>97</v>
      </c>
      <c r="C1230" s="2" t="s">
        <v>36</v>
      </c>
      <c r="D1230" t="s">
        <v>2515</v>
      </c>
      <c r="E1230" s="2" t="s">
        <v>27</v>
      </c>
      <c r="F1230" s="2">
        <v>24</v>
      </c>
      <c r="G1230" s="2" t="s">
        <v>57</v>
      </c>
      <c r="H1230">
        <v>77.040000000000006</v>
      </c>
      <c r="I1230" s="3">
        <f>IF(ISBLANK(Table1[[#This Row],[Attendance (%)]]),AVERAGE(H1230:H6228),Table1[[#This Row],[Attendance (%)]])</f>
        <v>77.040000000000006</v>
      </c>
      <c r="J1230">
        <v>63.06</v>
      </c>
      <c r="K1230">
        <v>89.55</v>
      </c>
      <c r="M1230" s="3">
        <f>IF(ISBLANK(Table1[[#This Row],[Assignments_Avg]]),AVERAGE(L1230:L6228),Table1[[#This Row],[Assignments_Avg]])</f>
        <v>74.786183387912999</v>
      </c>
      <c r="N1230">
        <v>90.12</v>
      </c>
      <c r="O1230">
        <v>0.47</v>
      </c>
      <c r="P1230">
        <v>93.85</v>
      </c>
      <c r="Q1230">
        <v>77.48</v>
      </c>
      <c r="R1230" s="2" t="s">
        <v>29</v>
      </c>
      <c r="S1230" s="2" t="str">
        <f>IF(Table1[[#This Row],[Grade]]="F","Fail","Passes")</f>
        <v>Fail</v>
      </c>
      <c r="T1230">
        <v>12.9</v>
      </c>
      <c r="U1230" t="s">
        <v>30</v>
      </c>
      <c r="V1230" t="s">
        <v>31</v>
      </c>
      <c r="X1230" t="str">
        <f>IF(ISBLANK(Table1[[#This Row],[Parent_Education_Level]]),"None",Table1[[#This Row],[Parent_Education_Level]])</f>
        <v>None</v>
      </c>
      <c r="Y1230" t="s">
        <v>33</v>
      </c>
      <c r="Z1230">
        <v>10</v>
      </c>
      <c r="AA1230">
        <v>7.8</v>
      </c>
    </row>
    <row r="1231" spans="1:27" x14ac:dyDescent="0.35">
      <c r="A1231" s="2" t="s">
        <v>2516</v>
      </c>
      <c r="B1231" s="2" t="s">
        <v>54</v>
      </c>
      <c r="C1231" s="2" t="s">
        <v>25</v>
      </c>
      <c r="D1231" t="s">
        <v>2517</v>
      </c>
      <c r="E1231" s="2" t="s">
        <v>27</v>
      </c>
      <c r="F1231" s="2">
        <v>20</v>
      </c>
      <c r="G1231" s="2" t="s">
        <v>45</v>
      </c>
      <c r="H1231">
        <v>54.94</v>
      </c>
      <c r="I1231" s="3">
        <f>IF(ISBLANK(Table1[[#This Row],[Attendance (%)]]),AVERAGE(H1231:H6229),Table1[[#This Row],[Attendance (%)]])</f>
        <v>54.94</v>
      </c>
      <c r="J1231">
        <v>91.13</v>
      </c>
      <c r="K1231">
        <v>79.09</v>
      </c>
      <c r="L1231">
        <v>62.89</v>
      </c>
      <c r="M1231" s="3">
        <f>IF(ISBLANK(Table1[[#This Row],[Assignments_Avg]]),AVERAGE(L1231:L6229),Table1[[#This Row],[Assignments_Avg]])</f>
        <v>62.89</v>
      </c>
      <c r="N1231">
        <v>94.22</v>
      </c>
      <c r="O1231">
        <v>2.41</v>
      </c>
      <c r="P1231">
        <v>53.51</v>
      </c>
      <c r="Q1231">
        <v>79.25</v>
      </c>
      <c r="R1231" s="2" t="s">
        <v>77</v>
      </c>
      <c r="S1231" s="2" t="str">
        <f>IF(Table1[[#This Row],[Grade]]="F","Fail","Passes")</f>
        <v>Passes</v>
      </c>
      <c r="T1231">
        <v>20.7</v>
      </c>
      <c r="U1231" t="s">
        <v>30</v>
      </c>
      <c r="V1231" t="s">
        <v>31</v>
      </c>
      <c r="W1231" t="s">
        <v>32</v>
      </c>
      <c r="X1231" t="str">
        <f>IF(ISBLANK(Table1[[#This Row],[Parent_Education_Level]]),"None",Table1[[#This Row],[Parent_Education_Level]])</f>
        <v>High School</v>
      </c>
      <c r="Y1231" t="s">
        <v>52</v>
      </c>
      <c r="Z1231">
        <v>3</v>
      </c>
      <c r="AA1231">
        <v>9</v>
      </c>
    </row>
    <row r="1232" spans="1:27" x14ac:dyDescent="0.35">
      <c r="A1232" s="2" t="s">
        <v>2518</v>
      </c>
      <c r="B1232" s="2" t="s">
        <v>24</v>
      </c>
      <c r="C1232" s="2" t="s">
        <v>94</v>
      </c>
      <c r="D1232" t="s">
        <v>2519</v>
      </c>
      <c r="E1232" s="2" t="s">
        <v>27</v>
      </c>
      <c r="F1232" s="2">
        <v>19</v>
      </c>
      <c r="G1232" s="2" t="s">
        <v>57</v>
      </c>
      <c r="H1232">
        <v>65.92</v>
      </c>
      <c r="I1232" s="3">
        <f>IF(ISBLANK(Table1[[#This Row],[Attendance (%)]]),AVERAGE(H1232:H6230),Table1[[#This Row],[Attendance (%)]])</f>
        <v>65.92</v>
      </c>
      <c r="J1232">
        <v>86.28</v>
      </c>
      <c r="K1232">
        <v>50.14</v>
      </c>
      <c r="L1232">
        <v>61.4</v>
      </c>
      <c r="M1232" s="3">
        <f>IF(ISBLANK(Table1[[#This Row],[Assignments_Avg]]),AVERAGE(L1232:L6230),Table1[[#This Row],[Assignments_Avg]])</f>
        <v>61.4</v>
      </c>
      <c r="N1232">
        <v>87.9</v>
      </c>
      <c r="O1232">
        <v>4.6399999999999997</v>
      </c>
      <c r="P1232">
        <v>56.39</v>
      </c>
      <c r="Q1232">
        <v>59.75</v>
      </c>
      <c r="R1232" s="2" t="s">
        <v>29</v>
      </c>
      <c r="S1232" s="2" t="str">
        <f>IF(Table1[[#This Row],[Grade]]="F","Fail","Passes")</f>
        <v>Fail</v>
      </c>
      <c r="T1232">
        <v>10</v>
      </c>
      <c r="U1232" t="s">
        <v>31</v>
      </c>
      <c r="V1232" t="s">
        <v>31</v>
      </c>
      <c r="W1232" t="s">
        <v>69</v>
      </c>
      <c r="X1232" t="str">
        <f>IF(ISBLANK(Table1[[#This Row],[Parent_Education_Level]]),"None",Table1[[#This Row],[Parent_Education_Level]])</f>
        <v>Bachelor's</v>
      </c>
      <c r="Y1232" t="s">
        <v>33</v>
      </c>
      <c r="Z1232">
        <v>10</v>
      </c>
      <c r="AA1232">
        <v>5.9</v>
      </c>
    </row>
    <row r="1233" spans="1:27" x14ac:dyDescent="0.35">
      <c r="A1233" s="2" t="s">
        <v>2520</v>
      </c>
      <c r="B1233" s="2" t="s">
        <v>59</v>
      </c>
      <c r="C1233" s="2" t="s">
        <v>25</v>
      </c>
      <c r="D1233" t="s">
        <v>2521</v>
      </c>
      <c r="E1233" s="2" t="s">
        <v>38</v>
      </c>
      <c r="F1233" s="2">
        <v>23</v>
      </c>
      <c r="G1233" s="2" t="s">
        <v>57</v>
      </c>
      <c r="I1233" s="3">
        <f>IF(ISBLANK(Table1[[#This Row],[Attendance (%)]]),AVERAGE(H1233:H6231),Table1[[#This Row],[Attendance (%)]])</f>
        <v>75.417363582443613</v>
      </c>
      <c r="J1233">
        <v>75.34</v>
      </c>
      <c r="K1233">
        <v>87.33</v>
      </c>
      <c r="L1233">
        <v>50.45</v>
      </c>
      <c r="M1233" s="3">
        <f>IF(ISBLANK(Table1[[#This Row],[Assignments_Avg]]),AVERAGE(L1233:L6231),Table1[[#This Row],[Assignments_Avg]])</f>
        <v>50.45</v>
      </c>
      <c r="N1233">
        <v>92.22</v>
      </c>
      <c r="O1233">
        <v>7.56</v>
      </c>
      <c r="P1233">
        <v>94.78</v>
      </c>
      <c r="Q1233">
        <v>77.34</v>
      </c>
      <c r="R1233" s="2" t="s">
        <v>39</v>
      </c>
      <c r="S1233" s="2" t="str">
        <f>IF(Table1[[#This Row],[Grade]]="F","Fail","Passes")</f>
        <v>Passes</v>
      </c>
      <c r="T1233">
        <v>12.3</v>
      </c>
      <c r="U1233" t="s">
        <v>30</v>
      </c>
      <c r="V1233" t="s">
        <v>31</v>
      </c>
      <c r="W1233" t="s">
        <v>47</v>
      </c>
      <c r="X1233" t="str">
        <f>IF(ISBLANK(Table1[[#This Row],[Parent_Education_Level]]),"None",Table1[[#This Row],[Parent_Education_Level]])</f>
        <v>Master's</v>
      </c>
      <c r="Y1233" t="s">
        <v>48</v>
      </c>
      <c r="Z1233">
        <v>4</v>
      </c>
      <c r="AA1233">
        <v>5.5</v>
      </c>
    </row>
    <row r="1234" spans="1:27" x14ac:dyDescent="0.35">
      <c r="A1234" s="2" t="s">
        <v>2522</v>
      </c>
      <c r="B1234" s="2" t="s">
        <v>42</v>
      </c>
      <c r="C1234" s="2" t="s">
        <v>25</v>
      </c>
      <c r="D1234" t="s">
        <v>2523</v>
      </c>
      <c r="E1234" s="2" t="s">
        <v>27</v>
      </c>
      <c r="F1234" s="2">
        <v>23</v>
      </c>
      <c r="G1234" s="2" t="s">
        <v>57</v>
      </c>
      <c r="H1234">
        <v>97.33</v>
      </c>
      <c r="I1234" s="3">
        <f>IF(ISBLANK(Table1[[#This Row],[Attendance (%)]]),AVERAGE(H1234:H6232),Table1[[#This Row],[Attendance (%)]])</f>
        <v>97.33</v>
      </c>
      <c r="J1234">
        <v>56.5</v>
      </c>
      <c r="K1234">
        <v>70.25</v>
      </c>
      <c r="L1234">
        <v>89.05</v>
      </c>
      <c r="M1234" s="3">
        <f>IF(ISBLANK(Table1[[#This Row],[Assignments_Avg]]),AVERAGE(L1234:L6232),Table1[[#This Row],[Assignments_Avg]])</f>
        <v>89.05</v>
      </c>
      <c r="N1234">
        <v>67.28</v>
      </c>
      <c r="O1234">
        <v>9.51</v>
      </c>
      <c r="P1234">
        <v>70.77</v>
      </c>
      <c r="Q1234">
        <v>82.33</v>
      </c>
      <c r="R1234" s="2" t="s">
        <v>39</v>
      </c>
      <c r="S1234" s="2" t="str">
        <f>IF(Table1[[#This Row],[Grade]]="F","Fail","Passes")</f>
        <v>Passes</v>
      </c>
      <c r="T1234">
        <v>7.1</v>
      </c>
      <c r="U1234" t="s">
        <v>30</v>
      </c>
      <c r="V1234" t="s">
        <v>31</v>
      </c>
      <c r="W1234" t="s">
        <v>40</v>
      </c>
      <c r="X1234" t="str">
        <f>IF(ISBLANK(Table1[[#This Row],[Parent_Education_Level]]),"None",Table1[[#This Row],[Parent_Education_Level]])</f>
        <v>None</v>
      </c>
      <c r="Y1234" t="s">
        <v>33</v>
      </c>
      <c r="Z1234">
        <v>5</v>
      </c>
      <c r="AA1234">
        <v>5.0999999999999996</v>
      </c>
    </row>
    <row r="1235" spans="1:27" x14ac:dyDescent="0.35">
      <c r="A1235" s="2" t="s">
        <v>2524</v>
      </c>
      <c r="B1235" s="2" t="s">
        <v>120</v>
      </c>
      <c r="C1235" s="2" t="s">
        <v>79</v>
      </c>
      <c r="D1235" t="s">
        <v>2525</v>
      </c>
      <c r="E1235" s="2" t="s">
        <v>27</v>
      </c>
      <c r="F1235" s="2">
        <v>24</v>
      </c>
      <c r="G1235" s="2" t="s">
        <v>28</v>
      </c>
      <c r="H1235">
        <v>69.56</v>
      </c>
      <c r="I1235" s="3">
        <f>IF(ISBLANK(Table1[[#This Row],[Attendance (%)]]),AVERAGE(H1235:H6233),Table1[[#This Row],[Attendance (%)]])</f>
        <v>69.56</v>
      </c>
      <c r="J1235">
        <v>96.28</v>
      </c>
      <c r="K1235">
        <v>70.760000000000005</v>
      </c>
      <c r="L1235">
        <v>92.36</v>
      </c>
      <c r="M1235" s="3">
        <f>IF(ISBLANK(Table1[[#This Row],[Assignments_Avg]]),AVERAGE(L1235:L6233),Table1[[#This Row],[Assignments_Avg]])</f>
        <v>92.36</v>
      </c>
      <c r="N1235">
        <v>67.17</v>
      </c>
      <c r="O1235">
        <v>4.28</v>
      </c>
      <c r="P1235">
        <v>54.17</v>
      </c>
      <c r="Q1235">
        <v>66.45</v>
      </c>
      <c r="R1235" s="2" t="s">
        <v>29</v>
      </c>
      <c r="S1235" s="2" t="str">
        <f>IF(Table1[[#This Row],[Grade]]="F","Fail","Passes")</f>
        <v>Fail</v>
      </c>
      <c r="T1235">
        <v>14.4</v>
      </c>
      <c r="U1235" t="s">
        <v>31</v>
      </c>
      <c r="V1235" t="s">
        <v>31</v>
      </c>
      <c r="W1235" t="s">
        <v>47</v>
      </c>
      <c r="X1235" t="str">
        <f>IF(ISBLANK(Table1[[#This Row],[Parent_Education_Level]]),"None",Table1[[#This Row],[Parent_Education_Level]])</f>
        <v>Master's</v>
      </c>
      <c r="Y1235" t="s">
        <v>52</v>
      </c>
      <c r="Z1235">
        <v>3</v>
      </c>
      <c r="AA1235">
        <v>8.4</v>
      </c>
    </row>
    <row r="1236" spans="1:27" x14ac:dyDescent="0.35">
      <c r="A1236" s="2" t="s">
        <v>2526</v>
      </c>
      <c r="B1236" s="2" t="s">
        <v>71</v>
      </c>
      <c r="C1236" s="2" t="s">
        <v>25</v>
      </c>
      <c r="D1236" t="s">
        <v>2527</v>
      </c>
      <c r="E1236" s="2" t="s">
        <v>27</v>
      </c>
      <c r="F1236" s="2">
        <v>24</v>
      </c>
      <c r="G1236" s="2" t="s">
        <v>28</v>
      </c>
      <c r="H1236">
        <v>53.25</v>
      </c>
      <c r="I1236" s="3">
        <f>IF(ISBLANK(Table1[[#This Row],[Attendance (%)]]),AVERAGE(H1236:H6234),Table1[[#This Row],[Attendance (%)]])</f>
        <v>53.25</v>
      </c>
      <c r="J1236">
        <v>79.2</v>
      </c>
      <c r="K1236">
        <v>61.73</v>
      </c>
      <c r="L1236">
        <v>88.41</v>
      </c>
      <c r="M1236" s="3">
        <f>IF(ISBLANK(Table1[[#This Row],[Assignments_Avg]]),AVERAGE(L1236:L6234),Table1[[#This Row],[Assignments_Avg]])</f>
        <v>88.41</v>
      </c>
      <c r="N1236">
        <v>97.22</v>
      </c>
      <c r="O1236">
        <v>7.57</v>
      </c>
      <c r="P1236">
        <v>56.96</v>
      </c>
      <c r="Q1236">
        <v>65.78</v>
      </c>
      <c r="R1236" s="2" t="s">
        <v>46</v>
      </c>
      <c r="S1236" s="2" t="str">
        <f>IF(Table1[[#This Row],[Grade]]="F","Fail","Passes")</f>
        <v>Passes</v>
      </c>
      <c r="T1236">
        <v>6.6</v>
      </c>
      <c r="U1236" t="s">
        <v>30</v>
      </c>
      <c r="V1236" t="s">
        <v>30</v>
      </c>
      <c r="W1236" t="s">
        <v>69</v>
      </c>
      <c r="X1236" t="str">
        <f>IF(ISBLANK(Table1[[#This Row],[Parent_Education_Level]]),"None",Table1[[#This Row],[Parent_Education_Level]])</f>
        <v>Bachelor's</v>
      </c>
      <c r="Y1236" t="s">
        <v>33</v>
      </c>
      <c r="Z1236">
        <v>4</v>
      </c>
      <c r="AA1236">
        <v>5.9</v>
      </c>
    </row>
    <row r="1237" spans="1:27" x14ac:dyDescent="0.35">
      <c r="A1237" s="2" t="s">
        <v>2528</v>
      </c>
      <c r="B1237" s="2" t="s">
        <v>35</v>
      </c>
      <c r="C1237" s="2" t="s">
        <v>94</v>
      </c>
      <c r="D1237" t="s">
        <v>2529</v>
      </c>
      <c r="E1237" s="2" t="s">
        <v>27</v>
      </c>
      <c r="F1237" s="2">
        <v>18</v>
      </c>
      <c r="G1237" s="2" t="s">
        <v>57</v>
      </c>
      <c r="H1237">
        <v>69.41</v>
      </c>
      <c r="I1237" s="3">
        <f>IF(ISBLANK(Table1[[#This Row],[Attendance (%)]]),AVERAGE(H1237:H6235),Table1[[#This Row],[Attendance (%)]])</f>
        <v>69.41</v>
      </c>
      <c r="J1237">
        <v>98.23</v>
      </c>
      <c r="K1237">
        <v>91.88</v>
      </c>
      <c r="L1237">
        <v>53.72</v>
      </c>
      <c r="M1237" s="3">
        <f>IF(ISBLANK(Table1[[#This Row],[Assignments_Avg]]),AVERAGE(L1237:L6235),Table1[[#This Row],[Assignments_Avg]])</f>
        <v>53.72</v>
      </c>
      <c r="N1237">
        <v>95.73</v>
      </c>
      <c r="O1237">
        <v>7.27</v>
      </c>
      <c r="P1237">
        <v>94.12</v>
      </c>
      <c r="Q1237">
        <v>53.01</v>
      </c>
      <c r="R1237" s="2" t="s">
        <v>77</v>
      </c>
      <c r="S1237" s="2" t="str">
        <f>IF(Table1[[#This Row],[Grade]]="F","Fail","Passes")</f>
        <v>Passes</v>
      </c>
      <c r="T1237">
        <v>5.4</v>
      </c>
      <c r="U1237" t="s">
        <v>30</v>
      </c>
      <c r="V1237" t="s">
        <v>31</v>
      </c>
      <c r="W1237" t="s">
        <v>40</v>
      </c>
      <c r="X1237" t="str">
        <f>IF(ISBLANK(Table1[[#This Row],[Parent_Education_Level]]),"None",Table1[[#This Row],[Parent_Education_Level]])</f>
        <v>None</v>
      </c>
      <c r="Y1237" t="s">
        <v>33</v>
      </c>
      <c r="Z1237">
        <v>7</v>
      </c>
      <c r="AA1237">
        <v>7.6</v>
      </c>
    </row>
    <row r="1238" spans="1:27" x14ac:dyDescent="0.35">
      <c r="A1238" s="2" t="s">
        <v>2530</v>
      </c>
      <c r="B1238" s="2" t="s">
        <v>120</v>
      </c>
      <c r="C1238" s="2" t="s">
        <v>79</v>
      </c>
      <c r="D1238" t="s">
        <v>2531</v>
      </c>
      <c r="E1238" s="2" t="s">
        <v>38</v>
      </c>
      <c r="F1238" s="2">
        <v>22</v>
      </c>
      <c r="G1238" s="2" t="s">
        <v>57</v>
      </c>
      <c r="I1238" s="3">
        <f>IF(ISBLANK(Table1[[#This Row],[Attendance (%)]]),AVERAGE(H1238:H6236),Table1[[#This Row],[Attendance (%)]])</f>
        <v>75.420961995249371</v>
      </c>
      <c r="J1238">
        <v>74.81</v>
      </c>
      <c r="K1238">
        <v>59.1</v>
      </c>
      <c r="L1238">
        <v>88.11</v>
      </c>
      <c r="M1238" s="3">
        <f>IF(ISBLANK(Table1[[#This Row],[Assignments_Avg]]),AVERAGE(L1238:L6236),Table1[[#This Row],[Assignments_Avg]])</f>
        <v>88.11</v>
      </c>
      <c r="N1238">
        <v>77.42</v>
      </c>
      <c r="O1238">
        <v>5.71</v>
      </c>
      <c r="P1238">
        <v>74.510000000000005</v>
      </c>
      <c r="Q1238">
        <v>97.84</v>
      </c>
      <c r="R1238" s="2" t="s">
        <v>77</v>
      </c>
      <c r="S1238" s="2" t="str">
        <f>IF(Table1[[#This Row],[Grade]]="F","Fail","Passes")</f>
        <v>Passes</v>
      </c>
      <c r="T1238">
        <v>21.1</v>
      </c>
      <c r="U1238" t="s">
        <v>30</v>
      </c>
      <c r="V1238" t="s">
        <v>31</v>
      </c>
      <c r="W1238" t="s">
        <v>47</v>
      </c>
      <c r="X1238" t="str">
        <f>IF(ISBLANK(Table1[[#This Row],[Parent_Education_Level]]),"None",Table1[[#This Row],[Parent_Education_Level]])</f>
        <v>Master's</v>
      </c>
      <c r="Y1238" t="s">
        <v>33</v>
      </c>
      <c r="Z1238">
        <v>6</v>
      </c>
      <c r="AA1238">
        <v>7.4</v>
      </c>
    </row>
    <row r="1239" spans="1:27" x14ac:dyDescent="0.35">
      <c r="A1239" s="2" t="s">
        <v>2532</v>
      </c>
      <c r="B1239" s="2" t="s">
        <v>59</v>
      </c>
      <c r="C1239" s="2" t="s">
        <v>55</v>
      </c>
      <c r="D1239" t="s">
        <v>2533</v>
      </c>
      <c r="E1239" s="2" t="s">
        <v>38</v>
      </c>
      <c r="F1239" s="2">
        <v>19</v>
      </c>
      <c r="G1239" s="2" t="s">
        <v>45</v>
      </c>
      <c r="H1239">
        <v>61.5</v>
      </c>
      <c r="I1239" s="3">
        <f>IF(ISBLANK(Table1[[#This Row],[Attendance (%)]]),AVERAGE(H1239:H6237),Table1[[#This Row],[Attendance (%)]])</f>
        <v>61.5</v>
      </c>
      <c r="J1239">
        <v>89.27</v>
      </c>
      <c r="K1239">
        <v>45.65</v>
      </c>
      <c r="L1239">
        <v>52.29</v>
      </c>
      <c r="M1239" s="3">
        <f>IF(ISBLANK(Table1[[#This Row],[Assignments_Avg]]),AVERAGE(L1239:L6237),Table1[[#This Row],[Assignments_Avg]])</f>
        <v>52.29</v>
      </c>
      <c r="N1239">
        <v>68.33</v>
      </c>
      <c r="O1239">
        <v>6.91</v>
      </c>
      <c r="P1239">
        <v>58.15</v>
      </c>
      <c r="Q1239">
        <v>90.18</v>
      </c>
      <c r="R1239" s="2" t="s">
        <v>39</v>
      </c>
      <c r="S1239" s="2" t="str">
        <f>IF(Table1[[#This Row],[Grade]]="F","Fail","Passes")</f>
        <v>Passes</v>
      </c>
      <c r="T1239">
        <v>9.1</v>
      </c>
      <c r="U1239" t="s">
        <v>30</v>
      </c>
      <c r="V1239" t="s">
        <v>31</v>
      </c>
      <c r="W1239" t="s">
        <v>69</v>
      </c>
      <c r="X1239" t="str">
        <f>IF(ISBLANK(Table1[[#This Row],[Parent_Education_Level]]),"None",Table1[[#This Row],[Parent_Education_Level]])</f>
        <v>Bachelor's</v>
      </c>
      <c r="Y1239" t="s">
        <v>52</v>
      </c>
      <c r="Z1239">
        <v>2</v>
      </c>
      <c r="AA1239">
        <v>4.3</v>
      </c>
    </row>
    <row r="1240" spans="1:27" x14ac:dyDescent="0.35">
      <c r="A1240" s="2" t="s">
        <v>2534</v>
      </c>
      <c r="B1240" s="2" t="s">
        <v>120</v>
      </c>
      <c r="C1240" s="2" t="s">
        <v>55</v>
      </c>
      <c r="D1240" t="s">
        <v>2535</v>
      </c>
      <c r="E1240" s="2" t="s">
        <v>27</v>
      </c>
      <c r="F1240" s="2">
        <v>23</v>
      </c>
      <c r="G1240" s="2" t="s">
        <v>51</v>
      </c>
      <c r="H1240">
        <v>80.900000000000006</v>
      </c>
      <c r="I1240" s="3">
        <f>IF(ISBLANK(Table1[[#This Row],[Attendance (%)]]),AVERAGE(H1240:H6238),Table1[[#This Row],[Attendance (%)]])</f>
        <v>80.900000000000006</v>
      </c>
      <c r="J1240">
        <v>88.79</v>
      </c>
      <c r="K1240">
        <v>58.16</v>
      </c>
      <c r="L1240">
        <v>55.28</v>
      </c>
      <c r="M1240" s="3">
        <f>IF(ISBLANK(Table1[[#This Row],[Assignments_Avg]]),AVERAGE(L1240:L6238),Table1[[#This Row],[Assignments_Avg]])</f>
        <v>55.28</v>
      </c>
      <c r="N1240">
        <v>93.3</v>
      </c>
      <c r="O1240">
        <v>0.38</v>
      </c>
      <c r="P1240">
        <v>94.7</v>
      </c>
      <c r="Q1240">
        <v>87.97</v>
      </c>
      <c r="R1240" s="2" t="s">
        <v>29</v>
      </c>
      <c r="S1240" s="2" t="str">
        <f>IF(Table1[[#This Row],[Grade]]="F","Fail","Passes")</f>
        <v>Fail</v>
      </c>
      <c r="T1240">
        <v>5.9</v>
      </c>
      <c r="U1240" t="s">
        <v>30</v>
      </c>
      <c r="V1240" t="s">
        <v>31</v>
      </c>
      <c r="W1240" t="s">
        <v>40</v>
      </c>
      <c r="X1240" t="str">
        <f>IF(ISBLANK(Table1[[#This Row],[Parent_Education_Level]]),"None",Table1[[#This Row],[Parent_Education_Level]])</f>
        <v>None</v>
      </c>
      <c r="Y1240" t="s">
        <v>48</v>
      </c>
      <c r="Z1240">
        <v>7</v>
      </c>
      <c r="AA1240">
        <v>8.4</v>
      </c>
    </row>
    <row r="1241" spans="1:27" x14ac:dyDescent="0.35">
      <c r="A1241" s="2" t="s">
        <v>2536</v>
      </c>
      <c r="B1241" s="2" t="s">
        <v>54</v>
      </c>
      <c r="C1241" s="2" t="s">
        <v>36</v>
      </c>
      <c r="D1241" t="s">
        <v>2537</v>
      </c>
      <c r="E1241" s="2" t="s">
        <v>38</v>
      </c>
      <c r="F1241" s="2">
        <v>24</v>
      </c>
      <c r="G1241" s="2" t="s">
        <v>45</v>
      </c>
      <c r="H1241">
        <v>53.37</v>
      </c>
      <c r="I1241" s="3">
        <f>IF(ISBLANK(Table1[[#This Row],[Attendance (%)]]),AVERAGE(H1241:H6239),Table1[[#This Row],[Attendance (%)]])</f>
        <v>53.37</v>
      </c>
      <c r="J1241">
        <v>60.24</v>
      </c>
      <c r="K1241">
        <v>82.92</v>
      </c>
      <c r="L1241">
        <v>72.02</v>
      </c>
      <c r="M1241" s="3">
        <f>IF(ISBLANK(Table1[[#This Row],[Assignments_Avg]]),AVERAGE(L1241:L6239),Table1[[#This Row],[Assignments_Avg]])</f>
        <v>72.02</v>
      </c>
      <c r="N1241">
        <v>66.17</v>
      </c>
      <c r="O1241">
        <v>4.42</v>
      </c>
      <c r="P1241">
        <v>92.26</v>
      </c>
      <c r="Q1241">
        <v>51.09</v>
      </c>
      <c r="R1241" s="2" t="s">
        <v>46</v>
      </c>
      <c r="S1241" s="2" t="str">
        <f>IF(Table1[[#This Row],[Grade]]="F","Fail","Passes")</f>
        <v>Passes</v>
      </c>
      <c r="T1241">
        <v>6.7</v>
      </c>
      <c r="U1241" t="s">
        <v>30</v>
      </c>
      <c r="V1241" t="s">
        <v>31</v>
      </c>
      <c r="W1241" t="s">
        <v>32</v>
      </c>
      <c r="X1241" t="str">
        <f>IF(ISBLANK(Table1[[#This Row],[Parent_Education_Level]]),"None",Table1[[#This Row],[Parent_Education_Level]])</f>
        <v>High School</v>
      </c>
      <c r="Y1241" t="s">
        <v>52</v>
      </c>
      <c r="Z1241">
        <v>2</v>
      </c>
      <c r="AA1241">
        <v>6.4</v>
      </c>
    </row>
    <row r="1242" spans="1:27" x14ac:dyDescent="0.35">
      <c r="A1242" s="2" t="s">
        <v>2538</v>
      </c>
      <c r="B1242" s="2" t="s">
        <v>42</v>
      </c>
      <c r="C1242" s="2" t="s">
        <v>36</v>
      </c>
      <c r="D1242" t="s">
        <v>2539</v>
      </c>
      <c r="E1242" s="2" t="s">
        <v>27</v>
      </c>
      <c r="F1242" s="2">
        <v>23</v>
      </c>
      <c r="G1242" s="2" t="s">
        <v>57</v>
      </c>
      <c r="H1242">
        <v>73.239999999999995</v>
      </c>
      <c r="I1242" s="3">
        <f>IF(ISBLANK(Table1[[#This Row],[Attendance (%)]]),AVERAGE(H1242:H6240),Table1[[#This Row],[Attendance (%)]])</f>
        <v>73.239999999999995</v>
      </c>
      <c r="J1242">
        <v>97.84</v>
      </c>
      <c r="K1242">
        <v>79.45</v>
      </c>
      <c r="L1242">
        <v>73.81</v>
      </c>
      <c r="M1242" s="3">
        <f>IF(ISBLANK(Table1[[#This Row],[Assignments_Avg]]),AVERAGE(L1242:L6240),Table1[[#This Row],[Assignments_Avg]])</f>
        <v>73.81</v>
      </c>
      <c r="N1242">
        <v>57.68</v>
      </c>
      <c r="O1242">
        <v>7.86</v>
      </c>
      <c r="P1242">
        <v>51.15</v>
      </c>
      <c r="Q1242">
        <v>81.22</v>
      </c>
      <c r="R1242" s="2" t="s">
        <v>77</v>
      </c>
      <c r="S1242" s="2" t="str">
        <f>IF(Table1[[#This Row],[Grade]]="F","Fail","Passes")</f>
        <v>Passes</v>
      </c>
      <c r="T1242">
        <v>10</v>
      </c>
      <c r="U1242" t="s">
        <v>31</v>
      </c>
      <c r="V1242" t="s">
        <v>31</v>
      </c>
      <c r="W1242" t="s">
        <v>40</v>
      </c>
      <c r="X1242" t="str">
        <f>IF(ISBLANK(Table1[[#This Row],[Parent_Education_Level]]),"None",Table1[[#This Row],[Parent_Education_Level]])</f>
        <v>None</v>
      </c>
      <c r="Y1242" t="s">
        <v>52</v>
      </c>
      <c r="Z1242">
        <v>3</v>
      </c>
      <c r="AA1242">
        <v>5.0999999999999996</v>
      </c>
    </row>
    <row r="1243" spans="1:27" x14ac:dyDescent="0.35">
      <c r="A1243" s="2" t="s">
        <v>2540</v>
      </c>
      <c r="B1243" s="2" t="s">
        <v>35</v>
      </c>
      <c r="C1243" s="2" t="s">
        <v>94</v>
      </c>
      <c r="D1243" t="s">
        <v>2541</v>
      </c>
      <c r="E1243" s="2" t="s">
        <v>27</v>
      </c>
      <c r="F1243" s="2">
        <v>23</v>
      </c>
      <c r="G1243" s="2" t="s">
        <v>57</v>
      </c>
      <c r="H1243">
        <v>80.47</v>
      </c>
      <c r="I1243" s="3">
        <f>IF(ISBLANK(Table1[[#This Row],[Attendance (%)]]),AVERAGE(H1243:H6241),Table1[[#This Row],[Attendance (%)]])</f>
        <v>80.47</v>
      </c>
      <c r="J1243">
        <v>41.32</v>
      </c>
      <c r="K1243">
        <v>51.28</v>
      </c>
      <c r="L1243">
        <v>90.81</v>
      </c>
      <c r="M1243" s="3">
        <f>IF(ISBLANK(Table1[[#This Row],[Assignments_Avg]]),AVERAGE(L1243:L6241),Table1[[#This Row],[Assignments_Avg]])</f>
        <v>90.81</v>
      </c>
      <c r="N1243">
        <v>81.97</v>
      </c>
      <c r="O1243">
        <v>4.74</v>
      </c>
      <c r="P1243">
        <v>79.05</v>
      </c>
      <c r="Q1243">
        <v>59.03</v>
      </c>
      <c r="R1243" s="2" t="s">
        <v>61</v>
      </c>
      <c r="S1243" s="2" t="str">
        <f>IF(Table1[[#This Row],[Grade]]="F","Fail","Passes")</f>
        <v>Passes</v>
      </c>
      <c r="T1243">
        <v>23</v>
      </c>
      <c r="U1243" t="s">
        <v>30</v>
      </c>
      <c r="V1243" t="s">
        <v>31</v>
      </c>
      <c r="W1243" t="s">
        <v>69</v>
      </c>
      <c r="X1243" t="str">
        <f>IF(ISBLANK(Table1[[#This Row],[Parent_Education_Level]]),"None",Table1[[#This Row],[Parent_Education_Level]])</f>
        <v>Bachelor's</v>
      </c>
      <c r="Y1243" t="s">
        <v>33</v>
      </c>
      <c r="Z1243">
        <v>1</v>
      </c>
      <c r="AA1243">
        <v>8.9</v>
      </c>
    </row>
    <row r="1244" spans="1:27" x14ac:dyDescent="0.35">
      <c r="A1244" s="2" t="s">
        <v>2542</v>
      </c>
      <c r="B1244" s="2" t="s">
        <v>24</v>
      </c>
      <c r="C1244" s="2" t="s">
        <v>43</v>
      </c>
      <c r="D1244" t="s">
        <v>2543</v>
      </c>
      <c r="E1244" s="2" t="s">
        <v>27</v>
      </c>
      <c r="F1244" s="2">
        <v>24</v>
      </c>
      <c r="G1244" s="2" t="s">
        <v>57</v>
      </c>
      <c r="H1244">
        <v>71.09</v>
      </c>
      <c r="I1244" s="3">
        <f>IF(ISBLANK(Table1[[#This Row],[Attendance (%)]]),AVERAGE(H1244:H6242),Table1[[#This Row],[Attendance (%)]])</f>
        <v>71.09</v>
      </c>
      <c r="J1244">
        <v>86.12</v>
      </c>
      <c r="K1244">
        <v>46.71</v>
      </c>
      <c r="L1244">
        <v>83.98</v>
      </c>
      <c r="M1244" s="3">
        <f>IF(ISBLANK(Table1[[#This Row],[Assignments_Avg]]),AVERAGE(L1244:L6242),Table1[[#This Row],[Assignments_Avg]])</f>
        <v>83.98</v>
      </c>
      <c r="N1244">
        <v>52.13</v>
      </c>
      <c r="O1244">
        <v>8.74</v>
      </c>
      <c r="P1244">
        <v>62.22</v>
      </c>
      <c r="Q1244">
        <v>83.09</v>
      </c>
      <c r="R1244" s="2" t="s">
        <v>46</v>
      </c>
      <c r="S1244" s="2" t="str">
        <f>IF(Table1[[#This Row],[Grade]]="F","Fail","Passes")</f>
        <v>Passes</v>
      </c>
      <c r="T1244">
        <v>5.3</v>
      </c>
      <c r="U1244" t="s">
        <v>30</v>
      </c>
      <c r="V1244" t="s">
        <v>31</v>
      </c>
      <c r="X1244" t="str">
        <f>IF(ISBLANK(Table1[[#This Row],[Parent_Education_Level]]),"None",Table1[[#This Row],[Parent_Education_Level]])</f>
        <v>None</v>
      </c>
      <c r="Y1244" t="s">
        <v>33</v>
      </c>
      <c r="Z1244">
        <v>6</v>
      </c>
      <c r="AA1244">
        <v>7.8</v>
      </c>
    </row>
    <row r="1245" spans="1:27" x14ac:dyDescent="0.35">
      <c r="A1245" s="2" t="s">
        <v>2544</v>
      </c>
      <c r="B1245" s="2" t="s">
        <v>24</v>
      </c>
      <c r="C1245" s="2" t="s">
        <v>55</v>
      </c>
      <c r="D1245" t="s">
        <v>2545</v>
      </c>
      <c r="E1245" s="2" t="s">
        <v>38</v>
      </c>
      <c r="F1245" s="2">
        <v>20</v>
      </c>
      <c r="G1245" s="2" t="s">
        <v>57</v>
      </c>
      <c r="H1245">
        <v>50.96</v>
      </c>
      <c r="I1245" s="3">
        <f>IF(ISBLANK(Table1[[#This Row],[Attendance (%)]]),AVERAGE(H1245:H6243),Table1[[#This Row],[Attendance (%)]])</f>
        <v>50.96</v>
      </c>
      <c r="J1245">
        <v>97.93</v>
      </c>
      <c r="K1245">
        <v>79.650000000000006</v>
      </c>
      <c r="M1245" s="3">
        <f>IF(ISBLANK(Table1[[#This Row],[Assignments_Avg]]),AVERAGE(L1245:L6243),Table1[[#This Row],[Assignments_Avg]])</f>
        <v>74.795877428998438</v>
      </c>
      <c r="N1245">
        <v>68.959999999999994</v>
      </c>
      <c r="O1245">
        <v>8.34</v>
      </c>
      <c r="P1245">
        <v>76.66</v>
      </c>
      <c r="Q1245">
        <v>81.06</v>
      </c>
      <c r="R1245" s="2" t="s">
        <v>77</v>
      </c>
      <c r="S1245" s="2" t="str">
        <f>IF(Table1[[#This Row],[Grade]]="F","Fail","Passes")</f>
        <v>Passes</v>
      </c>
      <c r="T1245">
        <v>23.2</v>
      </c>
      <c r="U1245" t="s">
        <v>31</v>
      </c>
      <c r="V1245" t="s">
        <v>31</v>
      </c>
      <c r="X1245" t="str">
        <f>IF(ISBLANK(Table1[[#This Row],[Parent_Education_Level]]),"None",Table1[[#This Row],[Parent_Education_Level]])</f>
        <v>None</v>
      </c>
      <c r="Y1245" t="s">
        <v>52</v>
      </c>
      <c r="Z1245">
        <v>10</v>
      </c>
      <c r="AA1245">
        <v>7.1</v>
      </c>
    </row>
    <row r="1246" spans="1:27" x14ac:dyDescent="0.35">
      <c r="A1246" s="2" t="s">
        <v>2546</v>
      </c>
      <c r="B1246" s="2" t="s">
        <v>24</v>
      </c>
      <c r="C1246" s="2" t="s">
        <v>36</v>
      </c>
      <c r="D1246" t="s">
        <v>2547</v>
      </c>
      <c r="E1246" s="2" t="s">
        <v>27</v>
      </c>
      <c r="F1246" s="2">
        <v>24</v>
      </c>
      <c r="G1246" s="2" t="s">
        <v>28</v>
      </c>
      <c r="I1246" s="3">
        <f>IF(ISBLANK(Table1[[#This Row],[Attendance (%)]]),AVERAGE(H1246:H6244),Table1[[#This Row],[Attendance (%)]])</f>
        <v>75.437747694138608</v>
      </c>
      <c r="J1246">
        <v>60.33</v>
      </c>
      <c r="K1246">
        <v>80.58</v>
      </c>
      <c r="L1246">
        <v>61.31</v>
      </c>
      <c r="M1246" s="3">
        <f>IF(ISBLANK(Table1[[#This Row],[Assignments_Avg]]),AVERAGE(L1246:L6244),Table1[[#This Row],[Assignments_Avg]])</f>
        <v>61.31</v>
      </c>
      <c r="N1246">
        <v>90.38</v>
      </c>
      <c r="O1246">
        <v>8.6300000000000008</v>
      </c>
      <c r="P1246">
        <v>63.96</v>
      </c>
      <c r="Q1246">
        <v>92.6</v>
      </c>
      <c r="R1246" s="2" t="s">
        <v>39</v>
      </c>
      <c r="S1246" s="2" t="str">
        <f>IF(Table1[[#This Row],[Grade]]="F","Fail","Passes")</f>
        <v>Passes</v>
      </c>
      <c r="T1246">
        <v>19.899999999999999</v>
      </c>
      <c r="U1246" t="s">
        <v>30</v>
      </c>
      <c r="V1246" t="s">
        <v>31</v>
      </c>
      <c r="X1246" t="str">
        <f>IF(ISBLANK(Table1[[#This Row],[Parent_Education_Level]]),"None",Table1[[#This Row],[Parent_Education_Level]])</f>
        <v>None</v>
      </c>
      <c r="Y1246" t="s">
        <v>52</v>
      </c>
      <c r="Z1246">
        <v>4</v>
      </c>
      <c r="AA1246">
        <v>8.9</v>
      </c>
    </row>
    <row r="1247" spans="1:27" x14ac:dyDescent="0.35">
      <c r="A1247" s="2" t="s">
        <v>2548</v>
      </c>
      <c r="B1247" s="2" t="s">
        <v>59</v>
      </c>
      <c r="C1247" s="2" t="s">
        <v>55</v>
      </c>
      <c r="D1247" t="s">
        <v>2549</v>
      </c>
      <c r="E1247" s="2" t="s">
        <v>38</v>
      </c>
      <c r="F1247" s="2">
        <v>24</v>
      </c>
      <c r="G1247" s="2" t="s">
        <v>28</v>
      </c>
      <c r="H1247">
        <v>68.36</v>
      </c>
      <c r="I1247" s="3">
        <f>IF(ISBLANK(Table1[[#This Row],[Attendance (%)]]),AVERAGE(H1247:H6245),Table1[[#This Row],[Attendance (%)]])</f>
        <v>68.36</v>
      </c>
      <c r="J1247">
        <v>78.89</v>
      </c>
      <c r="K1247">
        <v>61.97</v>
      </c>
      <c r="L1247">
        <v>64.28</v>
      </c>
      <c r="M1247" s="3">
        <f>IF(ISBLANK(Table1[[#This Row],[Assignments_Avg]]),AVERAGE(L1247:L6245),Table1[[#This Row],[Assignments_Avg]])</f>
        <v>64.28</v>
      </c>
      <c r="N1247">
        <v>64.760000000000005</v>
      </c>
      <c r="O1247">
        <v>1.3</v>
      </c>
      <c r="P1247">
        <v>65.790000000000006</v>
      </c>
      <c r="Q1247">
        <v>62.77</v>
      </c>
      <c r="R1247" s="2" t="s">
        <v>77</v>
      </c>
      <c r="S1247" s="2" t="str">
        <f>IF(Table1[[#This Row],[Grade]]="F","Fail","Passes")</f>
        <v>Passes</v>
      </c>
      <c r="T1247">
        <v>17.8</v>
      </c>
      <c r="U1247" t="s">
        <v>31</v>
      </c>
      <c r="V1247" t="s">
        <v>31</v>
      </c>
      <c r="W1247" t="s">
        <v>47</v>
      </c>
      <c r="X1247" t="str">
        <f>IF(ISBLANK(Table1[[#This Row],[Parent_Education_Level]]),"None",Table1[[#This Row],[Parent_Education_Level]])</f>
        <v>Master's</v>
      </c>
      <c r="Y1247" t="s">
        <v>52</v>
      </c>
      <c r="Z1247">
        <v>9</v>
      </c>
      <c r="AA1247">
        <v>7.8</v>
      </c>
    </row>
    <row r="1248" spans="1:27" x14ac:dyDescent="0.35">
      <c r="A1248" s="2" t="s">
        <v>2550</v>
      </c>
      <c r="B1248" s="2" t="s">
        <v>97</v>
      </c>
      <c r="C1248" s="2" t="s">
        <v>94</v>
      </c>
      <c r="D1248" t="s">
        <v>2551</v>
      </c>
      <c r="E1248" s="2" t="s">
        <v>38</v>
      </c>
      <c r="F1248" s="2">
        <v>22</v>
      </c>
      <c r="G1248" s="2" t="s">
        <v>45</v>
      </c>
      <c r="I1248" s="3">
        <f>IF(ISBLANK(Table1[[#This Row],[Attendance (%)]]),AVERAGE(H1248:H6246),Table1[[#This Row],[Attendance (%)]])</f>
        <v>75.43985416666662</v>
      </c>
      <c r="J1248">
        <v>73.73</v>
      </c>
      <c r="K1248">
        <v>90.57</v>
      </c>
      <c r="L1248">
        <v>56.18</v>
      </c>
      <c r="M1248" s="3">
        <f>IF(ISBLANK(Table1[[#This Row],[Assignments_Avg]]),AVERAGE(L1248:L6246),Table1[[#This Row],[Assignments_Avg]])</f>
        <v>56.18</v>
      </c>
      <c r="N1248">
        <v>96.57</v>
      </c>
      <c r="O1248">
        <v>2.44</v>
      </c>
      <c r="P1248">
        <v>80.09</v>
      </c>
      <c r="Q1248">
        <v>51.37</v>
      </c>
      <c r="R1248" s="2" t="s">
        <v>46</v>
      </c>
      <c r="S1248" s="2" t="str">
        <f>IF(Table1[[#This Row],[Grade]]="F","Fail","Passes")</f>
        <v>Passes</v>
      </c>
      <c r="T1248">
        <v>27.7</v>
      </c>
      <c r="U1248" t="s">
        <v>31</v>
      </c>
      <c r="V1248" t="s">
        <v>31</v>
      </c>
      <c r="W1248" t="s">
        <v>32</v>
      </c>
      <c r="X1248" t="str">
        <f>IF(ISBLANK(Table1[[#This Row],[Parent_Education_Level]]),"None",Table1[[#This Row],[Parent_Education_Level]])</f>
        <v>High School</v>
      </c>
      <c r="Y1248" t="s">
        <v>33</v>
      </c>
      <c r="Z1248">
        <v>4</v>
      </c>
      <c r="AA1248">
        <v>4.5999999999999996</v>
      </c>
    </row>
    <row r="1249" spans="1:27" x14ac:dyDescent="0.35">
      <c r="A1249" s="2" t="s">
        <v>2552</v>
      </c>
      <c r="B1249" s="2" t="s">
        <v>97</v>
      </c>
      <c r="C1249" s="2" t="s">
        <v>94</v>
      </c>
      <c r="D1249" t="s">
        <v>2553</v>
      </c>
      <c r="E1249" s="2" t="s">
        <v>27</v>
      </c>
      <c r="F1249" s="2">
        <v>24</v>
      </c>
      <c r="G1249" s="2" t="s">
        <v>28</v>
      </c>
      <c r="H1249">
        <v>66.28</v>
      </c>
      <c r="I1249" s="3">
        <f>IF(ISBLANK(Table1[[#This Row],[Attendance (%)]]),AVERAGE(H1249:H6247),Table1[[#This Row],[Attendance (%)]])</f>
        <v>66.28</v>
      </c>
      <c r="J1249">
        <v>85.69</v>
      </c>
      <c r="K1249">
        <v>98.69</v>
      </c>
      <c r="M1249" s="3">
        <f>IF(ISBLANK(Table1[[#This Row],[Assignments_Avg]]),AVERAGE(L1249:L6247),Table1[[#This Row],[Assignments_Avg]])</f>
        <v>74.808629563135767</v>
      </c>
      <c r="N1249">
        <v>97.79</v>
      </c>
      <c r="O1249">
        <v>0.3</v>
      </c>
      <c r="P1249">
        <v>76.94</v>
      </c>
      <c r="Q1249">
        <v>95.71</v>
      </c>
      <c r="R1249" s="2" t="s">
        <v>29</v>
      </c>
      <c r="S1249" s="2" t="str">
        <f>IF(Table1[[#This Row],[Grade]]="F","Fail","Passes")</f>
        <v>Fail</v>
      </c>
      <c r="T1249">
        <v>25.7</v>
      </c>
      <c r="U1249" t="s">
        <v>31</v>
      </c>
      <c r="V1249" t="s">
        <v>31</v>
      </c>
      <c r="W1249" t="s">
        <v>40</v>
      </c>
      <c r="X1249" t="str">
        <f>IF(ISBLANK(Table1[[#This Row],[Parent_Education_Level]]),"None",Table1[[#This Row],[Parent_Education_Level]])</f>
        <v>None</v>
      </c>
      <c r="Y1249" t="s">
        <v>48</v>
      </c>
      <c r="Z1249">
        <v>10</v>
      </c>
      <c r="AA1249">
        <v>9</v>
      </c>
    </row>
    <row r="1250" spans="1:27" x14ac:dyDescent="0.35">
      <c r="A1250" s="2" t="s">
        <v>2554</v>
      </c>
      <c r="B1250" s="2" t="s">
        <v>71</v>
      </c>
      <c r="C1250" s="2" t="s">
        <v>43</v>
      </c>
      <c r="D1250" t="s">
        <v>2555</v>
      </c>
      <c r="E1250" s="2" t="s">
        <v>38</v>
      </c>
      <c r="F1250" s="2">
        <v>21</v>
      </c>
      <c r="G1250" s="2" t="s">
        <v>57</v>
      </c>
      <c r="H1250">
        <v>73.75</v>
      </c>
      <c r="I1250" s="3">
        <f>IF(ISBLANK(Table1[[#This Row],[Attendance (%)]]),AVERAGE(H1250:H6248),Table1[[#This Row],[Attendance (%)]])</f>
        <v>73.75</v>
      </c>
      <c r="J1250">
        <v>91.97</v>
      </c>
      <c r="K1250">
        <v>52.34</v>
      </c>
      <c r="L1250">
        <v>86.43</v>
      </c>
      <c r="M1250" s="3">
        <f>IF(ISBLANK(Table1[[#This Row],[Assignments_Avg]]),AVERAGE(L1250:L6248),Table1[[#This Row],[Assignments_Avg]])</f>
        <v>86.43</v>
      </c>
      <c r="N1250">
        <v>90.79</v>
      </c>
      <c r="O1250">
        <v>9.83</v>
      </c>
      <c r="P1250">
        <v>69.760000000000005</v>
      </c>
      <c r="Q1250">
        <v>95.43</v>
      </c>
      <c r="R1250" s="2" t="s">
        <v>61</v>
      </c>
      <c r="S1250" s="2" t="str">
        <f>IF(Table1[[#This Row],[Grade]]="F","Fail","Passes")</f>
        <v>Passes</v>
      </c>
      <c r="T1250">
        <v>15.5</v>
      </c>
      <c r="U1250" t="s">
        <v>31</v>
      </c>
      <c r="V1250" t="s">
        <v>31</v>
      </c>
      <c r="W1250" t="s">
        <v>69</v>
      </c>
      <c r="X1250" t="str">
        <f>IF(ISBLANK(Table1[[#This Row],[Parent_Education_Level]]),"None",Table1[[#This Row],[Parent_Education_Level]])</f>
        <v>Bachelor's</v>
      </c>
      <c r="Y1250" t="s">
        <v>48</v>
      </c>
      <c r="Z1250">
        <v>6</v>
      </c>
      <c r="AA1250">
        <v>7</v>
      </c>
    </row>
    <row r="1251" spans="1:27" x14ac:dyDescent="0.35">
      <c r="A1251" s="2" t="s">
        <v>2556</v>
      </c>
      <c r="B1251" s="2" t="s">
        <v>35</v>
      </c>
      <c r="C1251" s="2" t="s">
        <v>43</v>
      </c>
      <c r="D1251" t="s">
        <v>2557</v>
      </c>
      <c r="E1251" s="2" t="s">
        <v>38</v>
      </c>
      <c r="F1251" s="2">
        <v>24</v>
      </c>
      <c r="G1251" s="2" t="s">
        <v>57</v>
      </c>
      <c r="H1251">
        <v>69.42</v>
      </c>
      <c r="I1251" s="3">
        <f>IF(ISBLANK(Table1[[#This Row],[Attendance (%)]]),AVERAGE(H1251:H6249),Table1[[#This Row],[Attendance (%)]])</f>
        <v>69.42</v>
      </c>
      <c r="J1251">
        <v>76.180000000000007</v>
      </c>
      <c r="K1251">
        <v>74.62</v>
      </c>
      <c r="L1251">
        <v>62.07</v>
      </c>
      <c r="M1251" s="3">
        <f>IF(ISBLANK(Table1[[#This Row],[Assignments_Avg]]),AVERAGE(L1251:L6249),Table1[[#This Row],[Assignments_Avg]])</f>
        <v>62.07</v>
      </c>
      <c r="N1251">
        <v>99.38</v>
      </c>
      <c r="O1251">
        <v>2.36</v>
      </c>
      <c r="P1251">
        <v>55.38</v>
      </c>
      <c r="Q1251">
        <v>72.790000000000006</v>
      </c>
      <c r="R1251" s="2" t="s">
        <v>77</v>
      </c>
      <c r="S1251" s="2" t="str">
        <f>IF(Table1[[#This Row],[Grade]]="F","Fail","Passes")</f>
        <v>Passes</v>
      </c>
      <c r="T1251">
        <v>5.2</v>
      </c>
      <c r="U1251" t="s">
        <v>30</v>
      </c>
      <c r="V1251" t="s">
        <v>31</v>
      </c>
      <c r="W1251" t="s">
        <v>32</v>
      </c>
      <c r="X1251" t="str">
        <f>IF(ISBLANK(Table1[[#This Row],[Parent_Education_Level]]),"None",Table1[[#This Row],[Parent_Education_Level]])</f>
        <v>High School</v>
      </c>
      <c r="Y1251" t="s">
        <v>52</v>
      </c>
      <c r="Z1251">
        <v>8</v>
      </c>
      <c r="AA1251">
        <v>5.5</v>
      </c>
    </row>
    <row r="1252" spans="1:27" x14ac:dyDescent="0.35">
      <c r="A1252" s="2" t="s">
        <v>2558</v>
      </c>
      <c r="B1252" s="2" t="s">
        <v>24</v>
      </c>
      <c r="C1252" s="2" t="s">
        <v>79</v>
      </c>
      <c r="D1252" t="s">
        <v>2559</v>
      </c>
      <c r="E1252" s="2" t="s">
        <v>27</v>
      </c>
      <c r="F1252" s="2">
        <v>23</v>
      </c>
      <c r="G1252" s="2" t="s">
        <v>28</v>
      </c>
      <c r="H1252">
        <v>67.13</v>
      </c>
      <c r="I1252" s="3">
        <f>IF(ISBLANK(Table1[[#This Row],[Attendance (%)]]),AVERAGE(H1252:H6250),Table1[[#This Row],[Attendance (%)]])</f>
        <v>67.13</v>
      </c>
      <c r="J1252">
        <v>88.95</v>
      </c>
      <c r="K1252">
        <v>40.32</v>
      </c>
      <c r="L1252">
        <v>91.77</v>
      </c>
      <c r="M1252" s="3">
        <f>IF(ISBLANK(Table1[[#This Row],[Assignments_Avg]]),AVERAGE(L1252:L6250),Table1[[#This Row],[Assignments_Avg]])</f>
        <v>91.77</v>
      </c>
      <c r="N1252">
        <v>76.540000000000006</v>
      </c>
      <c r="O1252">
        <v>3.67</v>
      </c>
      <c r="P1252">
        <v>98.47</v>
      </c>
      <c r="Q1252">
        <v>53.9</v>
      </c>
      <c r="R1252" s="2" t="s">
        <v>39</v>
      </c>
      <c r="S1252" s="2" t="str">
        <f>IF(Table1[[#This Row],[Grade]]="F","Fail","Passes")</f>
        <v>Passes</v>
      </c>
      <c r="T1252">
        <v>22.8</v>
      </c>
      <c r="U1252" t="s">
        <v>30</v>
      </c>
      <c r="V1252" t="s">
        <v>31</v>
      </c>
      <c r="W1252" t="s">
        <v>62</v>
      </c>
      <c r="X1252" t="str">
        <f>IF(ISBLANK(Table1[[#This Row],[Parent_Education_Level]]),"None",Table1[[#This Row],[Parent_Education_Level]])</f>
        <v>PhD</v>
      </c>
      <c r="Y1252" t="s">
        <v>33</v>
      </c>
      <c r="Z1252">
        <v>5</v>
      </c>
      <c r="AA1252">
        <v>8.1</v>
      </c>
    </row>
    <row r="1253" spans="1:27" x14ac:dyDescent="0.35">
      <c r="A1253" s="2" t="s">
        <v>2560</v>
      </c>
      <c r="B1253" s="2" t="s">
        <v>97</v>
      </c>
      <c r="C1253" s="2" t="s">
        <v>94</v>
      </c>
      <c r="D1253" t="s">
        <v>2561</v>
      </c>
      <c r="E1253" s="2" t="s">
        <v>38</v>
      </c>
      <c r="F1253" s="2">
        <v>19</v>
      </c>
      <c r="G1253" s="2" t="s">
        <v>57</v>
      </c>
      <c r="H1253">
        <v>51.09</v>
      </c>
      <c r="I1253" s="3">
        <f>IF(ISBLANK(Table1[[#This Row],[Attendance (%)]]),AVERAGE(H1253:H6251),Table1[[#This Row],[Attendance (%)]])</f>
        <v>51.09</v>
      </c>
      <c r="J1253">
        <v>58.74</v>
      </c>
      <c r="K1253">
        <v>82.78</v>
      </c>
      <c r="L1253">
        <v>73.48</v>
      </c>
      <c r="M1253" s="3">
        <f>IF(ISBLANK(Table1[[#This Row],[Assignments_Avg]]),AVERAGE(L1253:L6251),Table1[[#This Row],[Assignments_Avg]])</f>
        <v>73.48</v>
      </c>
      <c r="N1253">
        <v>78.459999999999994</v>
      </c>
      <c r="O1253">
        <v>2.75</v>
      </c>
      <c r="P1253">
        <v>58.73</v>
      </c>
      <c r="Q1253">
        <v>74.900000000000006</v>
      </c>
      <c r="R1253" s="2" t="s">
        <v>29</v>
      </c>
      <c r="S1253" s="2" t="str">
        <f>IF(Table1[[#This Row],[Grade]]="F","Fail","Passes")</f>
        <v>Fail</v>
      </c>
      <c r="T1253">
        <v>6.2</v>
      </c>
      <c r="U1253" t="s">
        <v>31</v>
      </c>
      <c r="V1253" t="s">
        <v>31</v>
      </c>
      <c r="W1253" t="s">
        <v>62</v>
      </c>
      <c r="X1253" t="str">
        <f>IF(ISBLANK(Table1[[#This Row],[Parent_Education_Level]]),"None",Table1[[#This Row],[Parent_Education_Level]])</f>
        <v>PhD</v>
      </c>
      <c r="Y1253" t="s">
        <v>48</v>
      </c>
      <c r="Z1253">
        <v>3</v>
      </c>
      <c r="AA1253">
        <v>4.2</v>
      </c>
    </row>
    <row r="1254" spans="1:27" x14ac:dyDescent="0.35">
      <c r="A1254" s="2" t="s">
        <v>2562</v>
      </c>
      <c r="B1254" s="2" t="s">
        <v>59</v>
      </c>
      <c r="C1254" s="2" t="s">
        <v>36</v>
      </c>
      <c r="D1254" t="s">
        <v>2563</v>
      </c>
      <c r="E1254" s="2" t="s">
        <v>38</v>
      </c>
      <c r="F1254" s="2">
        <v>23</v>
      </c>
      <c r="G1254" s="2" t="s">
        <v>57</v>
      </c>
      <c r="H1254">
        <v>68</v>
      </c>
      <c r="I1254" s="3">
        <f>IF(ISBLANK(Table1[[#This Row],[Attendance (%)]]),AVERAGE(H1254:H6252),Table1[[#This Row],[Attendance (%)]])</f>
        <v>68</v>
      </c>
      <c r="J1254">
        <v>53.72</v>
      </c>
      <c r="K1254">
        <v>64.86</v>
      </c>
      <c r="L1254">
        <v>66.150000000000006</v>
      </c>
      <c r="M1254" s="3">
        <f>IF(ISBLANK(Table1[[#This Row],[Assignments_Avg]]),AVERAGE(L1254:L6252),Table1[[#This Row],[Assignments_Avg]])</f>
        <v>66.150000000000006</v>
      </c>
      <c r="N1254">
        <v>91.81</v>
      </c>
      <c r="O1254">
        <v>0.4</v>
      </c>
      <c r="P1254">
        <v>81.66</v>
      </c>
      <c r="Q1254">
        <v>76.2</v>
      </c>
      <c r="R1254" s="2" t="s">
        <v>61</v>
      </c>
      <c r="S1254" s="2" t="str">
        <f>IF(Table1[[#This Row],[Grade]]="F","Fail","Passes")</f>
        <v>Passes</v>
      </c>
      <c r="T1254">
        <v>12</v>
      </c>
      <c r="U1254" t="s">
        <v>30</v>
      </c>
      <c r="V1254" t="s">
        <v>31</v>
      </c>
      <c r="W1254" t="s">
        <v>69</v>
      </c>
      <c r="X1254" t="str">
        <f>IF(ISBLANK(Table1[[#This Row],[Parent_Education_Level]]),"None",Table1[[#This Row],[Parent_Education_Level]])</f>
        <v>Bachelor's</v>
      </c>
      <c r="Y1254" t="s">
        <v>48</v>
      </c>
      <c r="Z1254">
        <v>9</v>
      </c>
      <c r="AA1254">
        <v>7.3</v>
      </c>
    </row>
    <row r="1255" spans="1:27" x14ac:dyDescent="0.35">
      <c r="A1255" s="2" t="s">
        <v>2564</v>
      </c>
      <c r="B1255" s="2" t="s">
        <v>71</v>
      </c>
      <c r="C1255" s="2" t="s">
        <v>55</v>
      </c>
      <c r="D1255" t="s">
        <v>2565</v>
      </c>
      <c r="E1255" s="2" t="s">
        <v>27</v>
      </c>
      <c r="F1255" s="2">
        <v>22</v>
      </c>
      <c r="G1255" s="2" t="s">
        <v>57</v>
      </c>
      <c r="H1255">
        <v>94.47</v>
      </c>
      <c r="I1255" s="3">
        <f>IF(ISBLANK(Table1[[#This Row],[Attendance (%)]]),AVERAGE(H1255:H6253),Table1[[#This Row],[Attendance (%)]])</f>
        <v>94.47</v>
      </c>
      <c r="J1255">
        <v>65.84</v>
      </c>
      <c r="K1255">
        <v>51.6</v>
      </c>
      <c r="L1255">
        <v>70.62</v>
      </c>
      <c r="M1255" s="3">
        <f>IF(ISBLANK(Table1[[#This Row],[Assignments_Avg]]),AVERAGE(L1255:L6253),Table1[[#This Row],[Assignments_Avg]])</f>
        <v>70.62</v>
      </c>
      <c r="N1255">
        <v>74.64</v>
      </c>
      <c r="O1255">
        <v>2.61</v>
      </c>
      <c r="P1255">
        <v>54.14</v>
      </c>
      <c r="Q1255">
        <v>91.09</v>
      </c>
      <c r="R1255" s="2" t="s">
        <v>39</v>
      </c>
      <c r="S1255" s="2" t="str">
        <f>IF(Table1[[#This Row],[Grade]]="F","Fail","Passes")</f>
        <v>Passes</v>
      </c>
      <c r="T1255">
        <v>17.3</v>
      </c>
      <c r="U1255" t="s">
        <v>31</v>
      </c>
      <c r="V1255" t="s">
        <v>31</v>
      </c>
      <c r="X1255" t="str">
        <f>IF(ISBLANK(Table1[[#This Row],[Parent_Education_Level]]),"None",Table1[[#This Row],[Parent_Education_Level]])</f>
        <v>None</v>
      </c>
      <c r="Y1255" t="s">
        <v>48</v>
      </c>
      <c r="Z1255">
        <v>3</v>
      </c>
      <c r="AA1255">
        <v>4.8</v>
      </c>
    </row>
    <row r="1256" spans="1:27" x14ac:dyDescent="0.35">
      <c r="A1256" s="2" t="s">
        <v>2566</v>
      </c>
      <c r="B1256" s="2" t="s">
        <v>42</v>
      </c>
      <c r="C1256" s="2" t="s">
        <v>25</v>
      </c>
      <c r="D1256" t="s">
        <v>2567</v>
      </c>
      <c r="E1256" s="2" t="s">
        <v>27</v>
      </c>
      <c r="F1256" s="2">
        <v>21</v>
      </c>
      <c r="G1256" s="2" t="s">
        <v>57</v>
      </c>
      <c r="H1256">
        <v>84.52</v>
      </c>
      <c r="I1256" s="3">
        <f>IF(ISBLANK(Table1[[#This Row],[Attendance (%)]]),AVERAGE(H1256:H6254),Table1[[#This Row],[Attendance (%)]])</f>
        <v>84.52</v>
      </c>
      <c r="J1256">
        <v>80.66</v>
      </c>
      <c r="K1256">
        <v>85.13</v>
      </c>
      <c r="M1256" s="3">
        <f>IF(ISBLANK(Table1[[#This Row],[Assignments_Avg]]),AVERAGE(L1256:L6254),Table1[[#This Row],[Assignments_Avg]])</f>
        <v>74.808129496402799</v>
      </c>
      <c r="N1256">
        <v>70.34</v>
      </c>
      <c r="O1256">
        <v>0.98</v>
      </c>
      <c r="P1256">
        <v>84.42</v>
      </c>
      <c r="Q1256">
        <v>85.86</v>
      </c>
      <c r="R1256" s="2" t="s">
        <v>39</v>
      </c>
      <c r="S1256" s="2" t="str">
        <f>IF(Table1[[#This Row],[Grade]]="F","Fail","Passes")</f>
        <v>Passes</v>
      </c>
      <c r="T1256">
        <v>7.5</v>
      </c>
      <c r="U1256" t="s">
        <v>31</v>
      </c>
      <c r="V1256" t="s">
        <v>31</v>
      </c>
      <c r="W1256" t="s">
        <v>32</v>
      </c>
      <c r="X1256" t="str">
        <f>IF(ISBLANK(Table1[[#This Row],[Parent_Education_Level]]),"None",Table1[[#This Row],[Parent_Education_Level]])</f>
        <v>High School</v>
      </c>
      <c r="Y1256" t="s">
        <v>48</v>
      </c>
      <c r="Z1256">
        <v>9</v>
      </c>
      <c r="AA1256">
        <v>4.4000000000000004</v>
      </c>
    </row>
    <row r="1257" spans="1:27" x14ac:dyDescent="0.35">
      <c r="A1257" s="2" t="s">
        <v>2568</v>
      </c>
      <c r="B1257" s="2" t="s">
        <v>71</v>
      </c>
      <c r="C1257" s="2" t="s">
        <v>43</v>
      </c>
      <c r="D1257" t="s">
        <v>2569</v>
      </c>
      <c r="E1257" s="2" t="s">
        <v>38</v>
      </c>
      <c r="F1257" s="2">
        <v>24</v>
      </c>
      <c r="G1257" s="2" t="s">
        <v>57</v>
      </c>
      <c r="H1257">
        <v>57.27</v>
      </c>
      <c r="I1257" s="3">
        <f>IF(ISBLANK(Table1[[#This Row],[Attendance (%)]]),AVERAGE(H1257:H6255),Table1[[#This Row],[Attendance (%)]])</f>
        <v>57.27</v>
      </c>
      <c r="J1257">
        <v>51.23</v>
      </c>
      <c r="K1257">
        <v>88.64</v>
      </c>
      <c r="L1257">
        <v>75.84</v>
      </c>
      <c r="M1257" s="3">
        <f>IF(ISBLANK(Table1[[#This Row],[Assignments_Avg]]),AVERAGE(L1257:L6255),Table1[[#This Row],[Assignments_Avg]])</f>
        <v>75.84</v>
      </c>
      <c r="N1257">
        <v>80.739999999999995</v>
      </c>
      <c r="O1257">
        <v>3.94</v>
      </c>
      <c r="P1257">
        <v>54.74</v>
      </c>
      <c r="Q1257">
        <v>53.54</v>
      </c>
      <c r="R1257" s="2" t="s">
        <v>46</v>
      </c>
      <c r="S1257" s="2" t="str">
        <f>IF(Table1[[#This Row],[Grade]]="F","Fail","Passes")</f>
        <v>Passes</v>
      </c>
      <c r="T1257">
        <v>22</v>
      </c>
      <c r="U1257" t="s">
        <v>30</v>
      </c>
      <c r="V1257" t="s">
        <v>31</v>
      </c>
      <c r="W1257" t="s">
        <v>32</v>
      </c>
      <c r="X1257" t="str">
        <f>IF(ISBLANK(Table1[[#This Row],[Parent_Education_Level]]),"None",Table1[[#This Row],[Parent_Education_Level]])</f>
        <v>High School</v>
      </c>
      <c r="Y1257" t="s">
        <v>52</v>
      </c>
      <c r="Z1257">
        <v>2</v>
      </c>
      <c r="AA1257">
        <v>5.8</v>
      </c>
    </row>
    <row r="1258" spans="1:27" x14ac:dyDescent="0.35">
      <c r="A1258" s="2" t="s">
        <v>2570</v>
      </c>
      <c r="B1258" s="2" t="s">
        <v>97</v>
      </c>
      <c r="C1258" s="2" t="s">
        <v>25</v>
      </c>
      <c r="D1258" t="s">
        <v>2571</v>
      </c>
      <c r="E1258" s="2" t="s">
        <v>27</v>
      </c>
      <c r="F1258" s="2">
        <v>20</v>
      </c>
      <c r="G1258" s="2" t="s">
        <v>45</v>
      </c>
      <c r="H1258">
        <v>79.56</v>
      </c>
      <c r="I1258" s="3">
        <f>IF(ISBLANK(Table1[[#This Row],[Attendance (%)]]),AVERAGE(H1258:H6256),Table1[[#This Row],[Attendance (%)]])</f>
        <v>79.56</v>
      </c>
      <c r="J1258">
        <v>80.819999999999993</v>
      </c>
      <c r="K1258">
        <v>46.67</v>
      </c>
      <c r="L1258">
        <v>50.36</v>
      </c>
      <c r="M1258" s="3">
        <f>IF(ISBLANK(Table1[[#This Row],[Assignments_Avg]]),AVERAGE(L1258:L6256),Table1[[#This Row],[Assignments_Avg]])</f>
        <v>50.36</v>
      </c>
      <c r="N1258">
        <v>82.88</v>
      </c>
      <c r="O1258">
        <v>9.67</v>
      </c>
      <c r="P1258">
        <v>61.48</v>
      </c>
      <c r="Q1258">
        <v>85.27</v>
      </c>
      <c r="R1258" s="2" t="s">
        <v>77</v>
      </c>
      <c r="S1258" s="2" t="str">
        <f>IF(Table1[[#This Row],[Grade]]="F","Fail","Passes")</f>
        <v>Passes</v>
      </c>
      <c r="T1258">
        <v>13</v>
      </c>
      <c r="U1258" t="s">
        <v>30</v>
      </c>
      <c r="V1258" t="s">
        <v>31</v>
      </c>
      <c r="W1258" t="s">
        <v>32</v>
      </c>
      <c r="X1258" t="str">
        <f>IF(ISBLANK(Table1[[#This Row],[Parent_Education_Level]]),"None",Table1[[#This Row],[Parent_Education_Level]])</f>
        <v>High School</v>
      </c>
      <c r="Y1258" t="s">
        <v>52</v>
      </c>
      <c r="Z1258">
        <v>8</v>
      </c>
      <c r="AA1258">
        <v>5.8</v>
      </c>
    </row>
    <row r="1259" spans="1:27" x14ac:dyDescent="0.35">
      <c r="A1259" s="2" t="s">
        <v>2572</v>
      </c>
      <c r="B1259" s="2" t="s">
        <v>54</v>
      </c>
      <c r="C1259" s="2" t="s">
        <v>36</v>
      </c>
      <c r="D1259" t="s">
        <v>2573</v>
      </c>
      <c r="E1259" s="2" t="s">
        <v>27</v>
      </c>
      <c r="F1259" s="2">
        <v>18</v>
      </c>
      <c r="G1259" s="2" t="s">
        <v>45</v>
      </c>
      <c r="H1259">
        <v>94.61</v>
      </c>
      <c r="I1259" s="3">
        <f>IF(ISBLANK(Table1[[#This Row],[Attendance (%)]]),AVERAGE(H1259:H6257),Table1[[#This Row],[Attendance (%)]])</f>
        <v>94.61</v>
      </c>
      <c r="J1259">
        <v>63.65</v>
      </c>
      <c r="K1259">
        <v>42.46</v>
      </c>
      <c r="L1259">
        <v>96.12</v>
      </c>
      <c r="M1259" s="3">
        <f>IF(ISBLANK(Table1[[#This Row],[Assignments_Avg]]),AVERAGE(L1259:L6257),Table1[[#This Row],[Assignments_Avg]])</f>
        <v>96.12</v>
      </c>
      <c r="N1259">
        <v>87.54</v>
      </c>
      <c r="O1259">
        <v>6.98</v>
      </c>
      <c r="P1259">
        <v>82.35</v>
      </c>
      <c r="Q1259">
        <v>56.79</v>
      </c>
      <c r="R1259" s="2" t="s">
        <v>39</v>
      </c>
      <c r="S1259" s="2" t="str">
        <f>IF(Table1[[#This Row],[Grade]]="F","Fail","Passes")</f>
        <v>Passes</v>
      </c>
      <c r="T1259">
        <v>14</v>
      </c>
      <c r="U1259" t="s">
        <v>30</v>
      </c>
      <c r="V1259" t="s">
        <v>31</v>
      </c>
      <c r="W1259" t="s">
        <v>69</v>
      </c>
      <c r="X1259" t="str">
        <f>IF(ISBLANK(Table1[[#This Row],[Parent_Education_Level]]),"None",Table1[[#This Row],[Parent_Education_Level]])</f>
        <v>Bachelor's</v>
      </c>
      <c r="Y1259" t="s">
        <v>52</v>
      </c>
      <c r="Z1259">
        <v>6</v>
      </c>
      <c r="AA1259">
        <v>7</v>
      </c>
    </row>
    <row r="1260" spans="1:27" x14ac:dyDescent="0.35">
      <c r="A1260" s="2" t="s">
        <v>2574</v>
      </c>
      <c r="B1260" s="2" t="s">
        <v>59</v>
      </c>
      <c r="C1260" s="2" t="s">
        <v>43</v>
      </c>
      <c r="D1260" t="s">
        <v>2575</v>
      </c>
      <c r="E1260" s="2" t="s">
        <v>38</v>
      </c>
      <c r="F1260" s="2">
        <v>24</v>
      </c>
      <c r="G1260" s="2" t="s">
        <v>57</v>
      </c>
      <c r="H1260">
        <v>85</v>
      </c>
      <c r="I1260" s="3">
        <f>IF(ISBLANK(Table1[[#This Row],[Attendance (%)]]),AVERAGE(H1260:H6258),Table1[[#This Row],[Attendance (%)]])</f>
        <v>85</v>
      </c>
      <c r="J1260">
        <v>87.73</v>
      </c>
      <c r="K1260">
        <v>60.04</v>
      </c>
      <c r="L1260">
        <v>53.3</v>
      </c>
      <c r="M1260" s="3">
        <f>IF(ISBLANK(Table1[[#This Row],[Assignments_Avg]]),AVERAGE(L1260:L6258),Table1[[#This Row],[Assignments_Avg]])</f>
        <v>53.3</v>
      </c>
      <c r="N1260">
        <v>83.41</v>
      </c>
      <c r="O1260">
        <v>7.07</v>
      </c>
      <c r="P1260">
        <v>64.150000000000006</v>
      </c>
      <c r="Q1260">
        <v>54.47</v>
      </c>
      <c r="R1260" s="2" t="s">
        <v>29</v>
      </c>
      <c r="S1260" s="2" t="str">
        <f>IF(Table1[[#This Row],[Grade]]="F","Fail","Passes")</f>
        <v>Fail</v>
      </c>
      <c r="T1260">
        <v>21.2</v>
      </c>
      <c r="U1260" t="s">
        <v>30</v>
      </c>
      <c r="V1260" t="s">
        <v>31</v>
      </c>
      <c r="W1260" t="s">
        <v>62</v>
      </c>
      <c r="X1260" t="str">
        <f>IF(ISBLANK(Table1[[#This Row],[Parent_Education_Level]]),"None",Table1[[#This Row],[Parent_Education_Level]])</f>
        <v>PhD</v>
      </c>
      <c r="Y1260" t="s">
        <v>48</v>
      </c>
      <c r="Z1260">
        <v>9</v>
      </c>
      <c r="AA1260">
        <v>6.8</v>
      </c>
    </row>
    <row r="1261" spans="1:27" x14ac:dyDescent="0.35">
      <c r="A1261" s="2" t="s">
        <v>2576</v>
      </c>
      <c r="B1261" s="2" t="s">
        <v>54</v>
      </c>
      <c r="C1261" s="2" t="s">
        <v>25</v>
      </c>
      <c r="D1261" t="s">
        <v>2577</v>
      </c>
      <c r="E1261" s="2" t="s">
        <v>38</v>
      </c>
      <c r="F1261" s="2">
        <v>19</v>
      </c>
      <c r="G1261" s="2" t="s">
        <v>57</v>
      </c>
      <c r="H1261">
        <v>57.43</v>
      </c>
      <c r="I1261" s="3">
        <f>IF(ISBLANK(Table1[[#This Row],[Attendance (%)]]),AVERAGE(H1261:H6259),Table1[[#This Row],[Attendance (%)]])</f>
        <v>57.43</v>
      </c>
      <c r="J1261">
        <v>42.21</v>
      </c>
      <c r="K1261">
        <v>77.56</v>
      </c>
      <c r="L1261">
        <v>96.93</v>
      </c>
      <c r="M1261" s="3">
        <f>IF(ISBLANK(Table1[[#This Row],[Assignments_Avg]]),AVERAGE(L1261:L6259),Table1[[#This Row],[Assignments_Avg]])</f>
        <v>96.93</v>
      </c>
      <c r="N1261">
        <v>87.29</v>
      </c>
      <c r="O1261">
        <v>4.53</v>
      </c>
      <c r="P1261">
        <v>76.64</v>
      </c>
      <c r="Q1261">
        <v>69.930000000000007</v>
      </c>
      <c r="R1261" s="2" t="s">
        <v>46</v>
      </c>
      <c r="S1261" s="2" t="str">
        <f>IF(Table1[[#This Row],[Grade]]="F","Fail","Passes")</f>
        <v>Passes</v>
      </c>
      <c r="T1261">
        <v>15</v>
      </c>
      <c r="U1261" t="s">
        <v>30</v>
      </c>
      <c r="V1261" t="s">
        <v>31</v>
      </c>
      <c r="W1261" t="s">
        <v>62</v>
      </c>
      <c r="X1261" t="str">
        <f>IF(ISBLANK(Table1[[#This Row],[Parent_Education_Level]]),"None",Table1[[#This Row],[Parent_Education_Level]])</f>
        <v>PhD</v>
      </c>
      <c r="Y1261" t="s">
        <v>48</v>
      </c>
      <c r="Z1261">
        <v>5</v>
      </c>
      <c r="AA1261">
        <v>7.4</v>
      </c>
    </row>
    <row r="1262" spans="1:27" x14ac:dyDescent="0.35">
      <c r="A1262" s="2" t="s">
        <v>2578</v>
      </c>
      <c r="B1262" s="2" t="s">
        <v>24</v>
      </c>
      <c r="C1262" s="2" t="s">
        <v>36</v>
      </c>
      <c r="D1262" t="s">
        <v>2579</v>
      </c>
      <c r="E1262" s="2" t="s">
        <v>27</v>
      </c>
      <c r="F1262" s="2">
        <v>18</v>
      </c>
      <c r="G1262" s="2" t="s">
        <v>45</v>
      </c>
      <c r="I1262" s="3">
        <f>IF(ISBLANK(Table1[[#This Row],[Attendance (%)]]),AVERAGE(H1262:H6260),Table1[[#This Row],[Attendance (%)]])</f>
        <v>75.449471168210309</v>
      </c>
      <c r="J1262">
        <v>80.08</v>
      </c>
      <c r="K1262">
        <v>87.61</v>
      </c>
      <c r="M1262" s="3">
        <f>IF(ISBLANK(Table1[[#This Row],[Assignments_Avg]]),AVERAGE(L1262:L6260),Table1[[#This Row],[Assignments_Avg]])</f>
        <v>74.808577003902641</v>
      </c>
      <c r="N1262">
        <v>83.73</v>
      </c>
      <c r="O1262">
        <v>8.11</v>
      </c>
      <c r="P1262">
        <v>56.23</v>
      </c>
      <c r="Q1262">
        <v>53.87</v>
      </c>
      <c r="R1262" s="2" t="s">
        <v>77</v>
      </c>
      <c r="S1262" s="2" t="str">
        <f>IF(Table1[[#This Row],[Grade]]="F","Fail","Passes")</f>
        <v>Passes</v>
      </c>
      <c r="T1262">
        <v>10.6</v>
      </c>
      <c r="U1262" t="s">
        <v>30</v>
      </c>
      <c r="V1262" t="s">
        <v>31</v>
      </c>
      <c r="W1262" t="s">
        <v>47</v>
      </c>
      <c r="X1262" t="str">
        <f>IF(ISBLANK(Table1[[#This Row],[Parent_Education_Level]]),"None",Table1[[#This Row],[Parent_Education_Level]])</f>
        <v>Master's</v>
      </c>
      <c r="Y1262" t="s">
        <v>48</v>
      </c>
      <c r="Z1262">
        <v>4</v>
      </c>
      <c r="AA1262">
        <v>4.9000000000000004</v>
      </c>
    </row>
    <row r="1263" spans="1:27" x14ac:dyDescent="0.35">
      <c r="A1263" s="2" t="s">
        <v>2580</v>
      </c>
      <c r="B1263" s="2" t="s">
        <v>54</v>
      </c>
      <c r="C1263" s="2" t="s">
        <v>55</v>
      </c>
      <c r="D1263" t="s">
        <v>2581</v>
      </c>
      <c r="E1263" s="2" t="s">
        <v>38</v>
      </c>
      <c r="F1263" s="2">
        <v>20</v>
      </c>
      <c r="G1263" s="2" t="s">
        <v>57</v>
      </c>
      <c r="H1263">
        <v>65.08</v>
      </c>
      <c r="I1263" s="3">
        <f>IF(ISBLANK(Table1[[#This Row],[Attendance (%)]]),AVERAGE(H1263:H6261),Table1[[#This Row],[Attendance (%)]])</f>
        <v>65.08</v>
      </c>
      <c r="J1263">
        <v>78.989999999999995</v>
      </c>
      <c r="K1263">
        <v>72.760000000000005</v>
      </c>
      <c r="M1263" s="3">
        <f>IF(ISBLANK(Table1[[#This Row],[Assignments_Avg]]),AVERAGE(L1263:L6261),Table1[[#This Row],[Assignments_Avg]])</f>
        <v>74.808577003902641</v>
      </c>
      <c r="N1263">
        <v>74.02</v>
      </c>
      <c r="O1263">
        <v>9.08</v>
      </c>
      <c r="P1263">
        <v>60.12</v>
      </c>
      <c r="Q1263">
        <v>91.46</v>
      </c>
      <c r="R1263" s="2" t="s">
        <v>29</v>
      </c>
      <c r="S1263" s="2" t="str">
        <f>IF(Table1[[#This Row],[Grade]]="F","Fail","Passes")</f>
        <v>Fail</v>
      </c>
      <c r="T1263">
        <v>9.4</v>
      </c>
      <c r="U1263" t="s">
        <v>31</v>
      </c>
      <c r="V1263" t="s">
        <v>31</v>
      </c>
      <c r="X1263" t="str">
        <f>IF(ISBLANK(Table1[[#This Row],[Parent_Education_Level]]),"None",Table1[[#This Row],[Parent_Education_Level]])</f>
        <v>None</v>
      </c>
      <c r="Y1263" t="s">
        <v>48</v>
      </c>
      <c r="Z1263">
        <v>2</v>
      </c>
      <c r="AA1263">
        <v>8.4</v>
      </c>
    </row>
    <row r="1264" spans="1:27" x14ac:dyDescent="0.35">
      <c r="A1264" s="2" t="s">
        <v>2582</v>
      </c>
      <c r="B1264" s="2" t="s">
        <v>24</v>
      </c>
      <c r="C1264" s="2" t="s">
        <v>36</v>
      </c>
      <c r="D1264" t="s">
        <v>2583</v>
      </c>
      <c r="E1264" s="2" t="s">
        <v>27</v>
      </c>
      <c r="F1264" s="2">
        <v>22</v>
      </c>
      <c r="G1264" s="2" t="s">
        <v>57</v>
      </c>
      <c r="H1264">
        <v>72.7</v>
      </c>
      <c r="I1264" s="3">
        <f>IF(ISBLANK(Table1[[#This Row],[Attendance (%)]]),AVERAGE(H1264:H6262),Table1[[#This Row],[Attendance (%)]])</f>
        <v>72.7</v>
      </c>
      <c r="J1264">
        <v>96.46</v>
      </c>
      <c r="K1264">
        <v>74.84</v>
      </c>
      <c r="L1264">
        <v>76.73</v>
      </c>
      <c r="M1264" s="3">
        <f>IF(ISBLANK(Table1[[#This Row],[Assignments_Avg]]),AVERAGE(L1264:L6262),Table1[[#This Row],[Assignments_Avg]])</f>
        <v>76.73</v>
      </c>
      <c r="N1264">
        <v>56.75</v>
      </c>
      <c r="O1264">
        <v>9.6199999999999992</v>
      </c>
      <c r="P1264">
        <v>86.69</v>
      </c>
      <c r="Q1264">
        <v>73.16</v>
      </c>
      <c r="R1264" s="2" t="s">
        <v>46</v>
      </c>
      <c r="S1264" s="2" t="str">
        <f>IF(Table1[[#This Row],[Grade]]="F","Fail","Passes")</f>
        <v>Passes</v>
      </c>
      <c r="T1264">
        <v>23.1</v>
      </c>
      <c r="U1264" t="s">
        <v>31</v>
      </c>
      <c r="V1264" t="s">
        <v>31</v>
      </c>
      <c r="W1264" t="s">
        <v>40</v>
      </c>
      <c r="X1264" t="str">
        <f>IF(ISBLANK(Table1[[#This Row],[Parent_Education_Level]]),"None",Table1[[#This Row],[Parent_Education_Level]])</f>
        <v>None</v>
      </c>
      <c r="Y1264" t="s">
        <v>48</v>
      </c>
      <c r="Z1264">
        <v>1</v>
      </c>
      <c r="AA1264">
        <v>8.3000000000000007</v>
      </c>
    </row>
    <row r="1265" spans="1:27" x14ac:dyDescent="0.35">
      <c r="A1265" s="2" t="s">
        <v>2584</v>
      </c>
      <c r="B1265" s="2" t="s">
        <v>24</v>
      </c>
      <c r="C1265" s="2" t="s">
        <v>79</v>
      </c>
      <c r="D1265" t="s">
        <v>2585</v>
      </c>
      <c r="E1265" s="2" t="s">
        <v>27</v>
      </c>
      <c r="F1265" s="2">
        <v>22</v>
      </c>
      <c r="G1265" s="2" t="s">
        <v>57</v>
      </c>
      <c r="H1265">
        <v>76.31</v>
      </c>
      <c r="I1265" s="3">
        <f>IF(ISBLANK(Table1[[#This Row],[Attendance (%)]]),AVERAGE(H1265:H6263),Table1[[#This Row],[Attendance (%)]])</f>
        <v>76.31</v>
      </c>
      <c r="J1265">
        <v>82.8</v>
      </c>
      <c r="K1265">
        <v>87.99</v>
      </c>
      <c r="L1265">
        <v>75.290000000000006</v>
      </c>
      <c r="M1265" s="3">
        <f>IF(ISBLANK(Table1[[#This Row],[Assignments_Avg]]),AVERAGE(L1265:L6263),Table1[[#This Row],[Assignments_Avg]])</f>
        <v>75.290000000000006</v>
      </c>
      <c r="N1265">
        <v>89.27</v>
      </c>
      <c r="O1265">
        <v>0.99</v>
      </c>
      <c r="P1265">
        <v>51.76</v>
      </c>
      <c r="Q1265">
        <v>79.349999999999994</v>
      </c>
      <c r="R1265" s="2" t="s">
        <v>77</v>
      </c>
      <c r="S1265" s="2" t="str">
        <f>IF(Table1[[#This Row],[Grade]]="F","Fail","Passes")</f>
        <v>Passes</v>
      </c>
      <c r="T1265">
        <v>23.8</v>
      </c>
      <c r="U1265" t="s">
        <v>31</v>
      </c>
      <c r="V1265" t="s">
        <v>31</v>
      </c>
      <c r="W1265" t="s">
        <v>62</v>
      </c>
      <c r="X1265" t="str">
        <f>IF(ISBLANK(Table1[[#This Row],[Parent_Education_Level]]),"None",Table1[[#This Row],[Parent_Education_Level]])</f>
        <v>PhD</v>
      </c>
      <c r="Y1265" t="s">
        <v>52</v>
      </c>
      <c r="Z1265">
        <v>4</v>
      </c>
      <c r="AA1265">
        <v>5.0999999999999996</v>
      </c>
    </row>
    <row r="1266" spans="1:27" x14ac:dyDescent="0.35">
      <c r="A1266" s="2" t="s">
        <v>2586</v>
      </c>
      <c r="B1266" s="2" t="s">
        <v>97</v>
      </c>
      <c r="C1266" s="2" t="s">
        <v>43</v>
      </c>
      <c r="D1266" t="s">
        <v>2587</v>
      </c>
      <c r="E1266" s="2" t="s">
        <v>38</v>
      </c>
      <c r="F1266" s="2">
        <v>20</v>
      </c>
      <c r="G1266" s="2" t="s">
        <v>57</v>
      </c>
      <c r="I1266" s="3">
        <f>IF(ISBLANK(Table1[[#This Row],[Attendance (%)]]),AVERAGE(H1266:H6264),Table1[[#This Row],[Attendance (%)]])</f>
        <v>75.45313696172245</v>
      </c>
      <c r="J1266">
        <v>87.78</v>
      </c>
      <c r="K1266">
        <v>71.73</v>
      </c>
      <c r="L1266">
        <v>53.64</v>
      </c>
      <c r="M1266" s="3">
        <f>IF(ISBLANK(Table1[[#This Row],[Assignments_Avg]]),AVERAGE(L1266:L6264),Table1[[#This Row],[Assignments_Avg]])</f>
        <v>53.64</v>
      </c>
      <c r="N1266">
        <v>51.54</v>
      </c>
      <c r="O1266">
        <v>8.8000000000000007</v>
      </c>
      <c r="P1266">
        <v>55.59</v>
      </c>
      <c r="Q1266">
        <v>78.84</v>
      </c>
      <c r="R1266" s="2" t="s">
        <v>77</v>
      </c>
      <c r="S1266" s="2" t="str">
        <f>IF(Table1[[#This Row],[Grade]]="F","Fail","Passes")</f>
        <v>Passes</v>
      </c>
      <c r="T1266">
        <v>9.9</v>
      </c>
      <c r="U1266" t="s">
        <v>31</v>
      </c>
      <c r="V1266" t="s">
        <v>31</v>
      </c>
      <c r="W1266" t="s">
        <v>62</v>
      </c>
      <c r="X1266" t="str">
        <f>IF(ISBLANK(Table1[[#This Row],[Parent_Education_Level]]),"None",Table1[[#This Row],[Parent_Education_Level]])</f>
        <v>PhD</v>
      </c>
      <c r="Y1266" t="s">
        <v>52</v>
      </c>
      <c r="Z1266">
        <v>8</v>
      </c>
      <c r="AA1266">
        <v>6.4</v>
      </c>
    </row>
    <row r="1267" spans="1:27" x14ac:dyDescent="0.35">
      <c r="A1267" s="2" t="s">
        <v>2588</v>
      </c>
      <c r="B1267" s="2" t="s">
        <v>54</v>
      </c>
      <c r="C1267" s="2" t="s">
        <v>94</v>
      </c>
      <c r="D1267" t="s">
        <v>2589</v>
      </c>
      <c r="E1267" s="2" t="s">
        <v>38</v>
      </c>
      <c r="F1267" s="2">
        <v>23</v>
      </c>
      <c r="G1267" s="2" t="s">
        <v>45</v>
      </c>
      <c r="H1267">
        <v>96.58</v>
      </c>
      <c r="I1267" s="3">
        <f>IF(ISBLANK(Table1[[#This Row],[Attendance (%)]]),AVERAGE(H1267:H6265),Table1[[#This Row],[Attendance (%)]])</f>
        <v>96.58</v>
      </c>
      <c r="J1267">
        <v>94.28</v>
      </c>
      <c r="K1267">
        <v>76.67</v>
      </c>
      <c r="L1267">
        <v>61.94</v>
      </c>
      <c r="M1267" s="3">
        <f>IF(ISBLANK(Table1[[#This Row],[Assignments_Avg]]),AVERAGE(L1267:L6265),Table1[[#This Row],[Assignments_Avg]])</f>
        <v>61.94</v>
      </c>
      <c r="N1267">
        <v>99.63</v>
      </c>
      <c r="O1267">
        <v>2.25</v>
      </c>
      <c r="P1267">
        <v>60.75</v>
      </c>
      <c r="Q1267">
        <v>98.91</v>
      </c>
      <c r="R1267" s="2" t="s">
        <v>39</v>
      </c>
      <c r="S1267" s="2" t="str">
        <f>IF(Table1[[#This Row],[Grade]]="F","Fail","Passes")</f>
        <v>Passes</v>
      </c>
      <c r="T1267">
        <v>13</v>
      </c>
      <c r="U1267" t="s">
        <v>30</v>
      </c>
      <c r="V1267" t="s">
        <v>31</v>
      </c>
      <c r="W1267" t="s">
        <v>32</v>
      </c>
      <c r="X1267" t="str">
        <f>IF(ISBLANK(Table1[[#This Row],[Parent_Education_Level]]),"None",Table1[[#This Row],[Parent_Education_Level]])</f>
        <v>High School</v>
      </c>
      <c r="Y1267" t="s">
        <v>48</v>
      </c>
      <c r="Z1267">
        <v>10</v>
      </c>
      <c r="AA1267">
        <v>6.4</v>
      </c>
    </row>
    <row r="1268" spans="1:27" x14ac:dyDescent="0.35">
      <c r="A1268" s="2" t="s">
        <v>2590</v>
      </c>
      <c r="B1268" s="2" t="s">
        <v>24</v>
      </c>
      <c r="C1268" s="2" t="s">
        <v>55</v>
      </c>
      <c r="D1268" t="s">
        <v>2591</v>
      </c>
      <c r="E1268" s="2" t="s">
        <v>27</v>
      </c>
      <c r="F1268" s="2">
        <v>20</v>
      </c>
      <c r="G1268" s="2" t="s">
        <v>45</v>
      </c>
      <c r="H1268">
        <v>96.48</v>
      </c>
      <c r="I1268" s="3">
        <f>IF(ISBLANK(Table1[[#This Row],[Attendance (%)]]),AVERAGE(H1268:H6266),Table1[[#This Row],[Attendance (%)]])</f>
        <v>96.48</v>
      </c>
      <c r="J1268">
        <v>80.5</v>
      </c>
      <c r="K1268">
        <v>70.97</v>
      </c>
      <c r="L1268">
        <v>88.88</v>
      </c>
      <c r="M1268" s="3">
        <f>IF(ISBLANK(Table1[[#This Row],[Assignments_Avg]]),AVERAGE(L1268:L6266),Table1[[#This Row],[Assignments_Avg]])</f>
        <v>88.88</v>
      </c>
      <c r="N1268">
        <v>91.42</v>
      </c>
      <c r="O1268">
        <v>3.97</v>
      </c>
      <c r="P1268">
        <v>51.01</v>
      </c>
      <c r="Q1268">
        <v>95.79</v>
      </c>
      <c r="R1268" s="2" t="s">
        <v>61</v>
      </c>
      <c r="S1268" s="2" t="str">
        <f>IF(Table1[[#This Row],[Grade]]="F","Fail","Passes")</f>
        <v>Passes</v>
      </c>
      <c r="T1268">
        <v>28.9</v>
      </c>
      <c r="U1268" t="s">
        <v>31</v>
      </c>
      <c r="V1268" t="s">
        <v>31</v>
      </c>
      <c r="X1268" t="str">
        <f>IF(ISBLANK(Table1[[#This Row],[Parent_Education_Level]]),"None",Table1[[#This Row],[Parent_Education_Level]])</f>
        <v>None</v>
      </c>
      <c r="Y1268" t="s">
        <v>48</v>
      </c>
      <c r="Z1268">
        <v>9</v>
      </c>
      <c r="AA1268">
        <v>8.6</v>
      </c>
    </row>
    <row r="1269" spans="1:27" x14ac:dyDescent="0.35">
      <c r="A1269" s="2" t="s">
        <v>2592</v>
      </c>
      <c r="B1269" s="2" t="s">
        <v>35</v>
      </c>
      <c r="C1269" s="2" t="s">
        <v>25</v>
      </c>
      <c r="D1269" t="s">
        <v>2593</v>
      </c>
      <c r="E1269" s="2" t="s">
        <v>27</v>
      </c>
      <c r="F1269" s="2">
        <v>24</v>
      </c>
      <c r="G1269" s="2" t="s">
        <v>57</v>
      </c>
      <c r="H1269">
        <v>50.4</v>
      </c>
      <c r="I1269" s="3">
        <f>IF(ISBLANK(Table1[[#This Row],[Attendance (%)]]),AVERAGE(H1269:H6267),Table1[[#This Row],[Attendance (%)]])</f>
        <v>50.4</v>
      </c>
      <c r="J1269">
        <v>57.41</v>
      </c>
      <c r="K1269">
        <v>92.83</v>
      </c>
      <c r="M1269" s="3">
        <f>IF(ISBLANK(Table1[[#This Row],[Assignments_Avg]]),AVERAGE(L1269:L6267),Table1[[#This Row],[Assignments_Avg]])</f>
        <v>74.813857486470141</v>
      </c>
      <c r="N1269">
        <v>83.55</v>
      </c>
      <c r="O1269">
        <v>3.45</v>
      </c>
      <c r="P1269">
        <v>54.77</v>
      </c>
      <c r="Q1269">
        <v>92.46</v>
      </c>
      <c r="R1269" s="2" t="s">
        <v>46</v>
      </c>
      <c r="S1269" s="2" t="str">
        <f>IF(Table1[[#This Row],[Grade]]="F","Fail","Passes")</f>
        <v>Passes</v>
      </c>
      <c r="T1269">
        <v>29.6</v>
      </c>
      <c r="U1269" t="s">
        <v>30</v>
      </c>
      <c r="V1269" t="s">
        <v>31</v>
      </c>
      <c r="W1269" t="s">
        <v>62</v>
      </c>
      <c r="X1269" t="str">
        <f>IF(ISBLANK(Table1[[#This Row],[Parent_Education_Level]]),"None",Table1[[#This Row],[Parent_Education_Level]])</f>
        <v>PhD</v>
      </c>
      <c r="Y1269" t="s">
        <v>48</v>
      </c>
      <c r="Z1269">
        <v>1</v>
      </c>
      <c r="AA1269">
        <v>8.5</v>
      </c>
    </row>
    <row r="1270" spans="1:27" x14ac:dyDescent="0.35">
      <c r="A1270" s="2" t="s">
        <v>2594</v>
      </c>
      <c r="B1270" s="2" t="s">
        <v>42</v>
      </c>
      <c r="C1270" s="2" t="s">
        <v>43</v>
      </c>
      <c r="D1270" t="s">
        <v>2595</v>
      </c>
      <c r="E1270" s="2" t="s">
        <v>27</v>
      </c>
      <c r="F1270" s="2">
        <v>19</v>
      </c>
      <c r="G1270" s="2" t="s">
        <v>57</v>
      </c>
      <c r="H1270">
        <v>96.09</v>
      </c>
      <c r="I1270" s="3">
        <f>IF(ISBLANK(Table1[[#This Row],[Attendance (%)]]),AVERAGE(H1270:H6268),Table1[[#This Row],[Attendance (%)]])</f>
        <v>96.09</v>
      </c>
      <c r="J1270">
        <v>92.19</v>
      </c>
      <c r="K1270">
        <v>54.13</v>
      </c>
      <c r="L1270">
        <v>76.459999999999994</v>
      </c>
      <c r="M1270" s="3">
        <f>IF(ISBLANK(Table1[[#This Row],[Assignments_Avg]]),AVERAGE(L1270:L6268),Table1[[#This Row],[Assignments_Avg]])</f>
        <v>76.459999999999994</v>
      </c>
      <c r="N1270">
        <v>98.33</v>
      </c>
      <c r="O1270">
        <v>6.75</v>
      </c>
      <c r="P1270">
        <v>64.069999999999993</v>
      </c>
      <c r="Q1270">
        <v>69.16</v>
      </c>
      <c r="R1270" s="2" t="s">
        <v>39</v>
      </c>
      <c r="S1270" s="2" t="str">
        <f>IF(Table1[[#This Row],[Grade]]="F","Fail","Passes")</f>
        <v>Passes</v>
      </c>
      <c r="T1270">
        <v>19.600000000000001</v>
      </c>
      <c r="U1270" t="s">
        <v>30</v>
      </c>
      <c r="V1270" t="s">
        <v>31</v>
      </c>
      <c r="W1270" t="s">
        <v>47</v>
      </c>
      <c r="X1270" t="str">
        <f>IF(ISBLANK(Table1[[#This Row],[Parent_Education_Level]]),"None",Table1[[#This Row],[Parent_Education_Level]])</f>
        <v>Master's</v>
      </c>
      <c r="Y1270" t="s">
        <v>33</v>
      </c>
      <c r="Z1270">
        <v>2</v>
      </c>
      <c r="AA1270">
        <v>4.3</v>
      </c>
    </row>
    <row r="1271" spans="1:27" x14ac:dyDescent="0.35">
      <c r="A1271" s="2" t="s">
        <v>2596</v>
      </c>
      <c r="B1271" s="2" t="s">
        <v>71</v>
      </c>
      <c r="C1271" s="2" t="s">
        <v>94</v>
      </c>
      <c r="D1271" t="s">
        <v>2597</v>
      </c>
      <c r="E1271" s="2" t="s">
        <v>27</v>
      </c>
      <c r="F1271" s="2">
        <v>21</v>
      </c>
      <c r="G1271" s="2" t="s">
        <v>57</v>
      </c>
      <c r="H1271">
        <v>52.72</v>
      </c>
      <c r="I1271" s="3">
        <f>IF(ISBLANK(Table1[[#This Row],[Attendance (%)]]),AVERAGE(H1271:H6269),Table1[[#This Row],[Attendance (%)]])</f>
        <v>52.72</v>
      </c>
      <c r="J1271">
        <v>84.85</v>
      </c>
      <c r="K1271">
        <v>55.84</v>
      </c>
      <c r="L1271">
        <v>67.67</v>
      </c>
      <c r="M1271" s="3">
        <f>IF(ISBLANK(Table1[[#This Row],[Assignments_Avg]]),AVERAGE(L1271:L6269),Table1[[#This Row],[Assignments_Avg]])</f>
        <v>67.67</v>
      </c>
      <c r="N1271">
        <v>80.62</v>
      </c>
      <c r="O1271">
        <v>5.98</v>
      </c>
      <c r="P1271">
        <v>54.65</v>
      </c>
      <c r="Q1271">
        <v>57.25</v>
      </c>
      <c r="R1271" s="2" t="s">
        <v>29</v>
      </c>
      <c r="S1271" s="2" t="str">
        <f>IF(Table1[[#This Row],[Grade]]="F","Fail","Passes")</f>
        <v>Fail</v>
      </c>
      <c r="T1271">
        <v>23.9</v>
      </c>
      <c r="U1271" t="s">
        <v>30</v>
      </c>
      <c r="V1271" t="s">
        <v>31</v>
      </c>
      <c r="X1271" t="str">
        <f>IF(ISBLANK(Table1[[#This Row],[Parent_Education_Level]]),"None",Table1[[#This Row],[Parent_Education_Level]])</f>
        <v>None</v>
      </c>
      <c r="Y1271" t="s">
        <v>33</v>
      </c>
      <c r="Z1271">
        <v>3</v>
      </c>
      <c r="AA1271">
        <v>8.8000000000000007</v>
      </c>
    </row>
    <row r="1272" spans="1:27" x14ac:dyDescent="0.35">
      <c r="A1272" s="2" t="s">
        <v>2598</v>
      </c>
      <c r="B1272" s="2" t="s">
        <v>71</v>
      </c>
      <c r="C1272" s="2" t="s">
        <v>36</v>
      </c>
      <c r="D1272" t="s">
        <v>2599</v>
      </c>
      <c r="E1272" s="2" t="s">
        <v>38</v>
      </c>
      <c r="F1272" s="2">
        <v>24</v>
      </c>
      <c r="G1272" s="2" t="s">
        <v>57</v>
      </c>
      <c r="H1272">
        <v>63.29</v>
      </c>
      <c r="I1272" s="3">
        <f>IF(ISBLANK(Table1[[#This Row],[Attendance (%)]]),AVERAGE(H1272:H6270),Table1[[#This Row],[Attendance (%)]])</f>
        <v>63.29</v>
      </c>
      <c r="J1272">
        <v>65.47</v>
      </c>
      <c r="K1272">
        <v>47.68</v>
      </c>
      <c r="L1272">
        <v>53</v>
      </c>
      <c r="M1272" s="3">
        <f>IF(ISBLANK(Table1[[#This Row],[Assignments_Avg]]),AVERAGE(L1272:L6270),Table1[[#This Row],[Assignments_Avg]])</f>
        <v>53</v>
      </c>
      <c r="N1272">
        <v>52.82</v>
      </c>
      <c r="O1272">
        <v>1.0900000000000001</v>
      </c>
      <c r="P1272">
        <v>93.31</v>
      </c>
      <c r="Q1272">
        <v>79.59</v>
      </c>
      <c r="R1272" s="2" t="s">
        <v>61</v>
      </c>
      <c r="S1272" s="2" t="str">
        <f>IF(Table1[[#This Row],[Grade]]="F","Fail","Passes")</f>
        <v>Passes</v>
      </c>
      <c r="T1272">
        <v>23.7</v>
      </c>
      <c r="U1272" t="s">
        <v>31</v>
      </c>
      <c r="V1272" t="s">
        <v>31</v>
      </c>
      <c r="W1272" t="s">
        <v>62</v>
      </c>
      <c r="X1272" t="str">
        <f>IF(ISBLANK(Table1[[#This Row],[Parent_Education_Level]]),"None",Table1[[#This Row],[Parent_Education_Level]])</f>
        <v>PhD</v>
      </c>
      <c r="Y1272" t="s">
        <v>33</v>
      </c>
      <c r="Z1272">
        <v>8</v>
      </c>
      <c r="AA1272">
        <v>4.3</v>
      </c>
    </row>
    <row r="1273" spans="1:27" x14ac:dyDescent="0.35">
      <c r="A1273" s="2" t="s">
        <v>2600</v>
      </c>
      <c r="B1273" s="2" t="s">
        <v>97</v>
      </c>
      <c r="C1273" s="2" t="s">
        <v>94</v>
      </c>
      <c r="D1273" t="s">
        <v>2601</v>
      </c>
      <c r="E1273" s="2" t="s">
        <v>27</v>
      </c>
      <c r="F1273" s="2">
        <v>24</v>
      </c>
      <c r="G1273" s="2" t="s">
        <v>51</v>
      </c>
      <c r="H1273">
        <v>75.75</v>
      </c>
      <c r="I1273" s="3">
        <f>IF(ISBLANK(Table1[[#This Row],[Attendance (%)]]),AVERAGE(H1273:H6271),Table1[[#This Row],[Attendance (%)]])</f>
        <v>75.75</v>
      </c>
      <c r="J1273">
        <v>82.63</v>
      </c>
      <c r="K1273">
        <v>89.17</v>
      </c>
      <c r="L1273">
        <v>84.11</v>
      </c>
      <c r="M1273" s="3">
        <f>IF(ISBLANK(Table1[[#This Row],[Assignments_Avg]]),AVERAGE(L1273:L6271),Table1[[#This Row],[Assignments_Avg]])</f>
        <v>84.11</v>
      </c>
      <c r="N1273">
        <v>77.97</v>
      </c>
      <c r="O1273">
        <v>7.83</v>
      </c>
      <c r="P1273">
        <v>53.3</v>
      </c>
      <c r="Q1273">
        <v>72.02</v>
      </c>
      <c r="R1273" s="2" t="s">
        <v>77</v>
      </c>
      <c r="S1273" s="2" t="str">
        <f>IF(Table1[[#This Row],[Grade]]="F","Fail","Passes")</f>
        <v>Passes</v>
      </c>
      <c r="T1273">
        <v>14.9</v>
      </c>
      <c r="U1273" t="s">
        <v>30</v>
      </c>
      <c r="V1273" t="s">
        <v>31</v>
      </c>
      <c r="W1273" t="s">
        <v>40</v>
      </c>
      <c r="X1273" t="str">
        <f>IF(ISBLANK(Table1[[#This Row],[Parent_Education_Level]]),"None",Table1[[#This Row],[Parent_Education_Level]])</f>
        <v>None</v>
      </c>
      <c r="Y1273" t="s">
        <v>52</v>
      </c>
      <c r="Z1273">
        <v>9</v>
      </c>
      <c r="AA1273">
        <v>6.7</v>
      </c>
    </row>
    <row r="1274" spans="1:27" x14ac:dyDescent="0.35">
      <c r="A1274" s="2" t="s">
        <v>2602</v>
      </c>
      <c r="B1274" s="2" t="s">
        <v>54</v>
      </c>
      <c r="C1274" s="2" t="s">
        <v>43</v>
      </c>
      <c r="D1274" t="s">
        <v>2603</v>
      </c>
      <c r="E1274" s="2" t="s">
        <v>38</v>
      </c>
      <c r="F1274" s="2">
        <v>24</v>
      </c>
      <c r="G1274" s="2" t="s">
        <v>28</v>
      </c>
      <c r="H1274">
        <v>74</v>
      </c>
      <c r="I1274" s="3">
        <f>IF(ISBLANK(Table1[[#This Row],[Attendance (%)]]),AVERAGE(H1274:H6272),Table1[[#This Row],[Attendance (%)]])</f>
        <v>74</v>
      </c>
      <c r="J1274">
        <v>92.06</v>
      </c>
      <c r="K1274">
        <v>64.709999999999994</v>
      </c>
      <c r="L1274">
        <v>63.92</v>
      </c>
      <c r="M1274" s="3">
        <f>IF(ISBLANK(Table1[[#This Row],[Assignments_Avg]]),AVERAGE(L1274:L6272),Table1[[#This Row],[Assignments_Avg]])</f>
        <v>63.92</v>
      </c>
      <c r="N1274">
        <v>63.86</v>
      </c>
      <c r="O1274">
        <v>4.4000000000000004</v>
      </c>
      <c r="P1274">
        <v>93.05</v>
      </c>
      <c r="Q1274">
        <v>61.28</v>
      </c>
      <c r="R1274" s="2" t="s">
        <v>29</v>
      </c>
      <c r="S1274" s="2" t="str">
        <f>IF(Table1[[#This Row],[Grade]]="F","Fail","Passes")</f>
        <v>Fail</v>
      </c>
      <c r="T1274">
        <v>6.2</v>
      </c>
      <c r="U1274" t="s">
        <v>30</v>
      </c>
      <c r="V1274" t="s">
        <v>31</v>
      </c>
      <c r="X1274" t="str">
        <f>IF(ISBLANK(Table1[[#This Row],[Parent_Education_Level]]),"None",Table1[[#This Row],[Parent_Education_Level]])</f>
        <v>None</v>
      </c>
      <c r="Y1274" t="s">
        <v>48</v>
      </c>
      <c r="Z1274">
        <v>3</v>
      </c>
      <c r="AA1274">
        <v>5.6</v>
      </c>
    </row>
    <row r="1275" spans="1:27" x14ac:dyDescent="0.35">
      <c r="A1275" s="2" t="s">
        <v>2604</v>
      </c>
      <c r="B1275" s="2" t="s">
        <v>54</v>
      </c>
      <c r="C1275" s="2" t="s">
        <v>43</v>
      </c>
      <c r="D1275" t="s">
        <v>2605</v>
      </c>
      <c r="E1275" s="2" t="s">
        <v>38</v>
      </c>
      <c r="F1275" s="2">
        <v>18</v>
      </c>
      <c r="G1275" s="2" t="s">
        <v>28</v>
      </c>
      <c r="H1275">
        <v>80.239999999999995</v>
      </c>
      <c r="I1275" s="3">
        <f>IF(ISBLANK(Table1[[#This Row],[Attendance (%)]]),AVERAGE(H1275:H6273),Table1[[#This Row],[Attendance (%)]])</f>
        <v>80.239999999999995</v>
      </c>
      <c r="J1275">
        <v>98.54</v>
      </c>
      <c r="K1275">
        <v>60.87</v>
      </c>
      <c r="L1275">
        <v>52.75</v>
      </c>
      <c r="M1275" s="3">
        <f>IF(ISBLANK(Table1[[#This Row],[Assignments_Avg]]),AVERAGE(L1275:L6273),Table1[[#This Row],[Assignments_Avg]])</f>
        <v>52.75</v>
      </c>
      <c r="N1275">
        <v>68.47</v>
      </c>
      <c r="O1275">
        <v>0.02</v>
      </c>
      <c r="P1275">
        <v>91.14</v>
      </c>
      <c r="Q1275">
        <v>54.88</v>
      </c>
      <c r="R1275" s="2" t="s">
        <v>29</v>
      </c>
      <c r="S1275" s="2" t="str">
        <f>IF(Table1[[#This Row],[Grade]]="F","Fail","Passes")</f>
        <v>Fail</v>
      </c>
      <c r="T1275">
        <v>23.5</v>
      </c>
      <c r="U1275" t="s">
        <v>30</v>
      </c>
      <c r="V1275" t="s">
        <v>31</v>
      </c>
      <c r="X1275" t="str">
        <f>IF(ISBLANK(Table1[[#This Row],[Parent_Education_Level]]),"None",Table1[[#This Row],[Parent_Education_Level]])</f>
        <v>None</v>
      </c>
      <c r="Y1275" t="s">
        <v>48</v>
      </c>
      <c r="Z1275">
        <v>4</v>
      </c>
      <c r="AA1275">
        <v>6</v>
      </c>
    </row>
    <row r="1276" spans="1:27" x14ac:dyDescent="0.35">
      <c r="A1276" s="2" t="s">
        <v>2606</v>
      </c>
      <c r="B1276" s="2" t="s">
        <v>24</v>
      </c>
      <c r="C1276" s="2" t="s">
        <v>79</v>
      </c>
      <c r="D1276" t="s">
        <v>2607</v>
      </c>
      <c r="E1276" s="2" t="s">
        <v>27</v>
      </c>
      <c r="F1276" s="2">
        <v>18</v>
      </c>
      <c r="G1276" s="2" t="s">
        <v>45</v>
      </c>
      <c r="H1276">
        <v>73.97</v>
      </c>
      <c r="I1276" s="3">
        <f>IF(ISBLANK(Table1[[#This Row],[Attendance (%)]]),AVERAGE(H1276:H6274),Table1[[#This Row],[Attendance (%)]])</f>
        <v>73.97</v>
      </c>
      <c r="J1276">
        <v>97.14</v>
      </c>
      <c r="K1276">
        <v>98.88</v>
      </c>
      <c r="L1276">
        <v>83.29</v>
      </c>
      <c r="M1276" s="3">
        <f>IF(ISBLANK(Table1[[#This Row],[Assignments_Avg]]),AVERAGE(L1276:L6274),Table1[[#This Row],[Assignments_Avg]])</f>
        <v>83.29</v>
      </c>
      <c r="N1276">
        <v>72.98</v>
      </c>
      <c r="O1276">
        <v>4.1500000000000004</v>
      </c>
      <c r="P1276">
        <v>55.04</v>
      </c>
      <c r="Q1276">
        <v>71.8</v>
      </c>
      <c r="R1276" s="2" t="s">
        <v>39</v>
      </c>
      <c r="S1276" s="2" t="str">
        <f>IF(Table1[[#This Row],[Grade]]="F","Fail","Passes")</f>
        <v>Passes</v>
      </c>
      <c r="T1276">
        <v>8.4</v>
      </c>
      <c r="U1276" t="s">
        <v>30</v>
      </c>
      <c r="V1276" t="s">
        <v>30</v>
      </c>
      <c r="X1276" t="str">
        <f>IF(ISBLANK(Table1[[#This Row],[Parent_Education_Level]]),"None",Table1[[#This Row],[Parent_Education_Level]])</f>
        <v>None</v>
      </c>
      <c r="Y1276" t="s">
        <v>48</v>
      </c>
      <c r="Z1276">
        <v>8</v>
      </c>
      <c r="AA1276">
        <v>7.1</v>
      </c>
    </row>
    <row r="1277" spans="1:27" x14ac:dyDescent="0.35">
      <c r="A1277" s="2" t="s">
        <v>2608</v>
      </c>
      <c r="B1277" s="2" t="s">
        <v>59</v>
      </c>
      <c r="C1277" s="2" t="s">
        <v>79</v>
      </c>
      <c r="D1277" t="s">
        <v>2609</v>
      </c>
      <c r="E1277" s="2" t="s">
        <v>38</v>
      </c>
      <c r="F1277" s="2">
        <v>22</v>
      </c>
      <c r="G1277" s="2" t="s">
        <v>45</v>
      </c>
      <c r="H1277">
        <v>96.72</v>
      </c>
      <c r="I1277" s="3">
        <f>IF(ISBLANK(Table1[[#This Row],[Attendance (%)]]),AVERAGE(H1277:H6275),Table1[[#This Row],[Attendance (%)]])</f>
        <v>96.72</v>
      </c>
      <c r="J1277">
        <v>59.52</v>
      </c>
      <c r="K1277">
        <v>95.61</v>
      </c>
      <c r="L1277">
        <v>74.290000000000006</v>
      </c>
      <c r="M1277" s="3">
        <f>IF(ISBLANK(Table1[[#This Row],[Assignments_Avg]]),AVERAGE(L1277:L6275),Table1[[#This Row],[Assignments_Avg]])</f>
        <v>74.290000000000006</v>
      </c>
      <c r="N1277">
        <v>88.73</v>
      </c>
      <c r="O1277">
        <v>5.16</v>
      </c>
      <c r="P1277">
        <v>51.26</v>
      </c>
      <c r="Q1277">
        <v>82.54</v>
      </c>
      <c r="R1277" s="2" t="s">
        <v>39</v>
      </c>
      <c r="S1277" s="2" t="str">
        <f>IF(Table1[[#This Row],[Grade]]="F","Fail","Passes")</f>
        <v>Passes</v>
      </c>
      <c r="T1277">
        <v>12.3</v>
      </c>
      <c r="U1277" t="s">
        <v>30</v>
      </c>
      <c r="V1277" t="s">
        <v>31</v>
      </c>
      <c r="W1277" t="s">
        <v>62</v>
      </c>
      <c r="X1277" t="str">
        <f>IF(ISBLANK(Table1[[#This Row],[Parent_Education_Level]]),"None",Table1[[#This Row],[Parent_Education_Level]])</f>
        <v>PhD</v>
      </c>
      <c r="Y1277" t="s">
        <v>48</v>
      </c>
      <c r="Z1277">
        <v>3</v>
      </c>
      <c r="AA1277">
        <v>6.9</v>
      </c>
    </row>
    <row r="1278" spans="1:27" x14ac:dyDescent="0.35">
      <c r="A1278" s="2" t="s">
        <v>2610</v>
      </c>
      <c r="B1278" s="2" t="s">
        <v>120</v>
      </c>
      <c r="C1278" s="2" t="s">
        <v>94</v>
      </c>
      <c r="D1278" t="s">
        <v>2611</v>
      </c>
      <c r="E1278" s="2" t="s">
        <v>38</v>
      </c>
      <c r="F1278" s="2">
        <v>24</v>
      </c>
      <c r="G1278" s="2" t="s">
        <v>45</v>
      </c>
      <c r="H1278">
        <v>62.03</v>
      </c>
      <c r="I1278" s="3">
        <f>IF(ISBLANK(Table1[[#This Row],[Attendance (%)]]),AVERAGE(H1278:H6276),Table1[[#This Row],[Attendance (%)]])</f>
        <v>62.03</v>
      </c>
      <c r="J1278">
        <v>65.3</v>
      </c>
      <c r="K1278">
        <v>98.32</v>
      </c>
      <c r="M1278" s="3">
        <f>IF(ISBLANK(Table1[[#This Row],[Assignments_Avg]]),AVERAGE(L1278:L6276),Table1[[#This Row],[Assignments_Avg]])</f>
        <v>74.826823387582778</v>
      </c>
      <c r="N1278">
        <v>75.150000000000006</v>
      </c>
      <c r="O1278">
        <v>0.69</v>
      </c>
      <c r="P1278">
        <v>52.5</v>
      </c>
      <c r="Q1278">
        <v>81.27</v>
      </c>
      <c r="R1278" s="2" t="s">
        <v>77</v>
      </c>
      <c r="S1278" s="2" t="str">
        <f>IF(Table1[[#This Row],[Grade]]="F","Fail","Passes")</f>
        <v>Passes</v>
      </c>
      <c r="T1278">
        <v>12.9</v>
      </c>
      <c r="U1278" t="s">
        <v>30</v>
      </c>
      <c r="V1278" t="s">
        <v>31</v>
      </c>
      <c r="W1278" t="s">
        <v>32</v>
      </c>
      <c r="X1278" t="str">
        <f>IF(ISBLANK(Table1[[#This Row],[Parent_Education_Level]]),"None",Table1[[#This Row],[Parent_Education_Level]])</f>
        <v>High School</v>
      </c>
      <c r="Y1278" t="s">
        <v>33</v>
      </c>
      <c r="Z1278">
        <v>6</v>
      </c>
      <c r="AA1278">
        <v>4.8</v>
      </c>
    </row>
    <row r="1279" spans="1:27" x14ac:dyDescent="0.35">
      <c r="A1279" s="2" t="s">
        <v>2612</v>
      </c>
      <c r="B1279" s="2" t="s">
        <v>24</v>
      </c>
      <c r="C1279" s="2" t="s">
        <v>36</v>
      </c>
      <c r="D1279" t="s">
        <v>2613</v>
      </c>
      <c r="E1279" s="2" t="s">
        <v>27</v>
      </c>
      <c r="F1279" s="2">
        <v>23</v>
      </c>
      <c r="G1279" s="2" t="s">
        <v>57</v>
      </c>
      <c r="H1279">
        <v>63.7</v>
      </c>
      <c r="I1279" s="3">
        <f>IF(ISBLANK(Table1[[#This Row],[Attendance (%)]]),AVERAGE(H1279:H6277),Table1[[#This Row],[Attendance (%)]])</f>
        <v>63.7</v>
      </c>
      <c r="J1279">
        <v>46.57</v>
      </c>
      <c r="K1279">
        <v>48.54</v>
      </c>
      <c r="L1279">
        <v>55.55</v>
      </c>
      <c r="M1279" s="3">
        <f>IF(ISBLANK(Table1[[#This Row],[Assignments_Avg]]),AVERAGE(L1279:L6277),Table1[[#This Row],[Assignments_Avg]])</f>
        <v>55.55</v>
      </c>
      <c r="N1279">
        <v>73.73</v>
      </c>
      <c r="O1279">
        <v>1.51</v>
      </c>
      <c r="P1279">
        <v>79.52</v>
      </c>
      <c r="Q1279">
        <v>88.7</v>
      </c>
      <c r="R1279" s="2" t="s">
        <v>46</v>
      </c>
      <c r="S1279" s="2" t="str">
        <f>IF(Table1[[#This Row],[Grade]]="F","Fail","Passes")</f>
        <v>Passes</v>
      </c>
      <c r="T1279">
        <v>13.7</v>
      </c>
      <c r="U1279" t="s">
        <v>30</v>
      </c>
      <c r="V1279" t="s">
        <v>31</v>
      </c>
      <c r="W1279" t="s">
        <v>47</v>
      </c>
      <c r="X1279" t="str">
        <f>IF(ISBLANK(Table1[[#This Row],[Parent_Education_Level]]),"None",Table1[[#This Row],[Parent_Education_Level]])</f>
        <v>Master's</v>
      </c>
      <c r="Y1279" t="s">
        <v>48</v>
      </c>
      <c r="Z1279">
        <v>1</v>
      </c>
      <c r="AA1279">
        <v>8.8000000000000007</v>
      </c>
    </row>
    <row r="1280" spans="1:27" x14ac:dyDescent="0.35">
      <c r="A1280" s="2" t="s">
        <v>2614</v>
      </c>
      <c r="B1280" s="2" t="s">
        <v>42</v>
      </c>
      <c r="C1280" s="2" t="s">
        <v>94</v>
      </c>
      <c r="D1280" t="s">
        <v>2615</v>
      </c>
      <c r="E1280" s="2" t="s">
        <v>38</v>
      </c>
      <c r="F1280" s="2">
        <v>22</v>
      </c>
      <c r="G1280" s="2" t="s">
        <v>57</v>
      </c>
      <c r="H1280">
        <v>96.04</v>
      </c>
      <c r="I1280" s="3">
        <f>IF(ISBLANK(Table1[[#This Row],[Attendance (%)]]),AVERAGE(H1280:H6278),Table1[[#This Row],[Attendance (%)]])</f>
        <v>96.04</v>
      </c>
      <c r="J1280">
        <v>54.85</v>
      </c>
      <c r="K1280">
        <v>93.48</v>
      </c>
      <c r="L1280">
        <v>84.96</v>
      </c>
      <c r="M1280" s="3">
        <f>IF(ISBLANK(Table1[[#This Row],[Assignments_Avg]]),AVERAGE(L1280:L6278),Table1[[#This Row],[Assignments_Avg]])</f>
        <v>84.96</v>
      </c>
      <c r="N1280">
        <v>65.099999999999994</v>
      </c>
      <c r="O1280">
        <v>9.94</v>
      </c>
      <c r="P1280">
        <v>83.52</v>
      </c>
      <c r="Q1280">
        <v>73.33</v>
      </c>
      <c r="R1280" s="2" t="s">
        <v>39</v>
      </c>
      <c r="S1280" s="2" t="str">
        <f>IF(Table1[[#This Row],[Grade]]="F","Fail","Passes")</f>
        <v>Passes</v>
      </c>
      <c r="T1280">
        <v>16.600000000000001</v>
      </c>
      <c r="U1280" t="s">
        <v>30</v>
      </c>
      <c r="V1280" t="s">
        <v>31</v>
      </c>
      <c r="W1280" t="s">
        <v>32</v>
      </c>
      <c r="X1280" t="str">
        <f>IF(ISBLANK(Table1[[#This Row],[Parent_Education_Level]]),"None",Table1[[#This Row],[Parent_Education_Level]])</f>
        <v>High School</v>
      </c>
      <c r="Y1280" t="s">
        <v>33</v>
      </c>
      <c r="Z1280">
        <v>7</v>
      </c>
      <c r="AA1280">
        <v>4.0999999999999996</v>
      </c>
    </row>
    <row r="1281" spans="1:27" x14ac:dyDescent="0.35">
      <c r="A1281" s="2" t="s">
        <v>2616</v>
      </c>
      <c r="B1281" s="2" t="s">
        <v>35</v>
      </c>
      <c r="C1281" s="2" t="s">
        <v>43</v>
      </c>
      <c r="D1281" t="s">
        <v>2617</v>
      </c>
      <c r="E1281" s="2" t="s">
        <v>38</v>
      </c>
      <c r="F1281" s="2">
        <v>19</v>
      </c>
      <c r="G1281" s="2" t="s">
        <v>28</v>
      </c>
      <c r="I1281" s="3">
        <f>IF(ISBLANK(Table1[[#This Row],[Attendance (%)]]),AVERAGE(H1281:H6279),Table1[[#This Row],[Attendance (%)]])</f>
        <v>75.44663063063058</v>
      </c>
      <c r="J1281">
        <v>92.95</v>
      </c>
      <c r="K1281">
        <v>59.72</v>
      </c>
      <c r="L1281">
        <v>53.18</v>
      </c>
      <c r="M1281" s="3">
        <f>IF(ISBLANK(Table1[[#This Row],[Assignments_Avg]]),AVERAGE(L1281:L6279),Table1[[#This Row],[Assignments_Avg]])</f>
        <v>53.18</v>
      </c>
      <c r="N1281">
        <v>76.989999999999995</v>
      </c>
      <c r="O1281">
        <v>8.7100000000000009</v>
      </c>
      <c r="P1281">
        <v>81.03</v>
      </c>
      <c r="Q1281">
        <v>66.08</v>
      </c>
      <c r="R1281" s="2" t="s">
        <v>29</v>
      </c>
      <c r="S1281" s="2" t="str">
        <f>IF(Table1[[#This Row],[Grade]]="F","Fail","Passes")</f>
        <v>Fail</v>
      </c>
      <c r="T1281">
        <v>17.5</v>
      </c>
      <c r="U1281" t="s">
        <v>30</v>
      </c>
      <c r="V1281" t="s">
        <v>31</v>
      </c>
      <c r="W1281" t="s">
        <v>69</v>
      </c>
      <c r="X1281" t="str">
        <f>IF(ISBLANK(Table1[[#This Row],[Parent_Education_Level]]),"None",Table1[[#This Row],[Parent_Education_Level]])</f>
        <v>Bachelor's</v>
      </c>
      <c r="Y1281" t="s">
        <v>33</v>
      </c>
      <c r="Z1281">
        <v>5</v>
      </c>
      <c r="AA1281">
        <v>5.7</v>
      </c>
    </row>
    <row r="1282" spans="1:27" x14ac:dyDescent="0.35">
      <c r="A1282" s="2" t="s">
        <v>2618</v>
      </c>
      <c r="B1282" s="2" t="s">
        <v>71</v>
      </c>
      <c r="C1282" s="2" t="s">
        <v>43</v>
      </c>
      <c r="D1282" t="s">
        <v>2619</v>
      </c>
      <c r="E1282" s="2" t="s">
        <v>27</v>
      </c>
      <c r="F1282" s="2">
        <v>20</v>
      </c>
      <c r="G1282" s="2" t="s">
        <v>57</v>
      </c>
      <c r="H1282">
        <v>80.48</v>
      </c>
      <c r="I1282" s="3">
        <f>IF(ISBLANK(Table1[[#This Row],[Attendance (%)]]),AVERAGE(H1282:H6280),Table1[[#This Row],[Attendance (%)]])</f>
        <v>80.48</v>
      </c>
      <c r="J1282">
        <v>61.65</v>
      </c>
      <c r="K1282">
        <v>40.76</v>
      </c>
      <c r="L1282">
        <v>93.3</v>
      </c>
      <c r="M1282" s="3">
        <f>IF(ISBLANK(Table1[[#This Row],[Assignments_Avg]]),AVERAGE(L1282:L6280),Table1[[#This Row],[Assignments_Avg]])</f>
        <v>93.3</v>
      </c>
      <c r="N1282">
        <v>62.42</v>
      </c>
      <c r="O1282">
        <v>1.33</v>
      </c>
      <c r="P1282">
        <v>77.069999999999993</v>
      </c>
      <c r="Q1282">
        <v>76.94</v>
      </c>
      <c r="R1282" s="2" t="s">
        <v>46</v>
      </c>
      <c r="S1282" s="2" t="str">
        <f>IF(Table1[[#This Row],[Grade]]="F","Fail","Passes")</f>
        <v>Passes</v>
      </c>
      <c r="T1282">
        <v>17.100000000000001</v>
      </c>
      <c r="U1282" t="s">
        <v>31</v>
      </c>
      <c r="V1282" t="s">
        <v>31</v>
      </c>
      <c r="W1282" t="s">
        <v>69</v>
      </c>
      <c r="X1282" t="str">
        <f>IF(ISBLANK(Table1[[#This Row],[Parent_Education_Level]]),"None",Table1[[#This Row],[Parent_Education_Level]])</f>
        <v>Bachelor's</v>
      </c>
      <c r="Y1282" t="s">
        <v>33</v>
      </c>
      <c r="Z1282">
        <v>4</v>
      </c>
      <c r="AA1282">
        <v>8</v>
      </c>
    </row>
    <row r="1283" spans="1:27" x14ac:dyDescent="0.35">
      <c r="A1283" s="2" t="s">
        <v>2620</v>
      </c>
      <c r="B1283" s="2" t="s">
        <v>24</v>
      </c>
      <c r="C1283" s="2" t="s">
        <v>25</v>
      </c>
      <c r="D1283" t="s">
        <v>2621</v>
      </c>
      <c r="E1283" s="2" t="s">
        <v>27</v>
      </c>
      <c r="F1283" s="2">
        <v>18</v>
      </c>
      <c r="G1283" s="2" t="s">
        <v>51</v>
      </c>
      <c r="H1283">
        <v>84.09</v>
      </c>
      <c r="I1283" s="3">
        <f>IF(ISBLANK(Table1[[#This Row],[Attendance (%)]]),AVERAGE(H1283:H6281),Table1[[#This Row],[Attendance (%)]])</f>
        <v>84.09</v>
      </c>
      <c r="J1283">
        <v>77.23</v>
      </c>
      <c r="K1283">
        <v>63.48</v>
      </c>
      <c r="L1283">
        <v>65.569999999999993</v>
      </c>
      <c r="M1283" s="3">
        <f>IF(ISBLANK(Table1[[#This Row],[Assignments_Avg]]),AVERAGE(L1283:L6281),Table1[[#This Row],[Assignments_Avg]])</f>
        <v>65.569999999999993</v>
      </c>
      <c r="N1283">
        <v>63.05</v>
      </c>
      <c r="O1283">
        <v>5.8</v>
      </c>
      <c r="P1283">
        <v>58.73</v>
      </c>
      <c r="Q1283">
        <v>98.75</v>
      </c>
      <c r="R1283" s="2" t="s">
        <v>39</v>
      </c>
      <c r="S1283" s="2" t="str">
        <f>IF(Table1[[#This Row],[Grade]]="F","Fail","Passes")</f>
        <v>Passes</v>
      </c>
      <c r="T1283">
        <v>9.1</v>
      </c>
      <c r="U1283" t="s">
        <v>30</v>
      </c>
      <c r="V1283" t="s">
        <v>31</v>
      </c>
      <c r="W1283" t="s">
        <v>47</v>
      </c>
      <c r="X1283" t="str">
        <f>IF(ISBLANK(Table1[[#This Row],[Parent_Education_Level]]),"None",Table1[[#This Row],[Parent_Education_Level]])</f>
        <v>Master's</v>
      </c>
      <c r="Y1283" t="s">
        <v>48</v>
      </c>
      <c r="Z1283">
        <v>8</v>
      </c>
      <c r="AA1283">
        <v>8.3000000000000007</v>
      </c>
    </row>
    <row r="1284" spans="1:27" x14ac:dyDescent="0.35">
      <c r="A1284" s="2" t="s">
        <v>2622</v>
      </c>
      <c r="B1284" s="2" t="s">
        <v>120</v>
      </c>
      <c r="C1284" s="2" t="s">
        <v>79</v>
      </c>
      <c r="D1284" t="s">
        <v>2623</v>
      </c>
      <c r="E1284" s="2" t="s">
        <v>27</v>
      </c>
      <c r="F1284" s="2">
        <v>24</v>
      </c>
      <c r="G1284" s="2" t="s">
        <v>28</v>
      </c>
      <c r="H1284">
        <v>75.28</v>
      </c>
      <c r="I1284" s="3">
        <f>IF(ISBLANK(Table1[[#This Row],[Attendance (%)]]),AVERAGE(H1284:H6282),Table1[[#This Row],[Attendance (%)]])</f>
        <v>75.28</v>
      </c>
      <c r="J1284">
        <v>79.959999999999994</v>
      </c>
      <c r="K1284">
        <v>70.55</v>
      </c>
      <c r="L1284">
        <v>54.43</v>
      </c>
      <c r="M1284" s="3">
        <f>IF(ISBLANK(Table1[[#This Row],[Assignments_Avg]]),AVERAGE(L1284:L6282),Table1[[#This Row],[Assignments_Avg]])</f>
        <v>54.43</v>
      </c>
      <c r="N1284">
        <v>87.86</v>
      </c>
      <c r="O1284">
        <v>3.79</v>
      </c>
      <c r="P1284">
        <v>92.05</v>
      </c>
      <c r="Q1284">
        <v>52.25</v>
      </c>
      <c r="R1284" s="2" t="s">
        <v>46</v>
      </c>
      <c r="S1284" s="2" t="str">
        <f>IF(Table1[[#This Row],[Grade]]="F","Fail","Passes")</f>
        <v>Passes</v>
      </c>
      <c r="T1284">
        <v>21.2</v>
      </c>
      <c r="U1284" t="s">
        <v>30</v>
      </c>
      <c r="V1284" t="s">
        <v>31</v>
      </c>
      <c r="W1284" t="s">
        <v>32</v>
      </c>
      <c r="X1284" t="str">
        <f>IF(ISBLANK(Table1[[#This Row],[Parent_Education_Level]]),"None",Table1[[#This Row],[Parent_Education_Level]])</f>
        <v>High School</v>
      </c>
      <c r="Y1284" t="s">
        <v>33</v>
      </c>
      <c r="Z1284">
        <v>8</v>
      </c>
      <c r="AA1284">
        <v>8</v>
      </c>
    </row>
    <row r="1285" spans="1:27" x14ac:dyDescent="0.35">
      <c r="A1285" s="2" t="s">
        <v>2624</v>
      </c>
      <c r="B1285" s="2" t="s">
        <v>120</v>
      </c>
      <c r="C1285" s="2" t="s">
        <v>25</v>
      </c>
      <c r="D1285" t="s">
        <v>2625</v>
      </c>
      <c r="E1285" s="2" t="s">
        <v>27</v>
      </c>
      <c r="F1285" s="2">
        <v>19</v>
      </c>
      <c r="G1285" s="2" t="s">
        <v>51</v>
      </c>
      <c r="H1285">
        <v>84.71</v>
      </c>
      <c r="I1285" s="3">
        <f>IF(ISBLANK(Table1[[#This Row],[Attendance (%)]]),AVERAGE(H1285:H6283),Table1[[#This Row],[Attendance (%)]])</f>
        <v>84.71</v>
      </c>
      <c r="J1285">
        <v>86.91</v>
      </c>
      <c r="K1285">
        <v>46.49</v>
      </c>
      <c r="M1285" s="3">
        <f>IF(ISBLANK(Table1[[#This Row],[Assignments_Avg]]),AVERAGE(L1285:L6283),Table1[[#This Row],[Assignments_Avg]])</f>
        <v>74.839495772946748</v>
      </c>
      <c r="N1285">
        <v>67.13</v>
      </c>
      <c r="O1285">
        <v>5.44</v>
      </c>
      <c r="P1285">
        <v>66.38</v>
      </c>
      <c r="Q1285">
        <v>76.430000000000007</v>
      </c>
      <c r="R1285" s="2" t="s">
        <v>29</v>
      </c>
      <c r="S1285" s="2" t="str">
        <f>IF(Table1[[#This Row],[Grade]]="F","Fail","Passes")</f>
        <v>Fail</v>
      </c>
      <c r="T1285">
        <v>24.8</v>
      </c>
      <c r="U1285" t="s">
        <v>30</v>
      </c>
      <c r="V1285" t="s">
        <v>31</v>
      </c>
      <c r="W1285" t="s">
        <v>40</v>
      </c>
      <c r="X1285" t="str">
        <f>IF(ISBLANK(Table1[[#This Row],[Parent_Education_Level]]),"None",Table1[[#This Row],[Parent_Education_Level]])</f>
        <v>None</v>
      </c>
      <c r="Y1285" t="s">
        <v>48</v>
      </c>
      <c r="Z1285">
        <v>7</v>
      </c>
      <c r="AA1285">
        <v>5.9</v>
      </c>
    </row>
    <row r="1286" spans="1:27" x14ac:dyDescent="0.35">
      <c r="A1286" s="2" t="s">
        <v>2626</v>
      </c>
      <c r="B1286" s="2" t="s">
        <v>24</v>
      </c>
      <c r="C1286" s="2" t="s">
        <v>55</v>
      </c>
      <c r="D1286" t="s">
        <v>2627</v>
      </c>
      <c r="E1286" s="2" t="s">
        <v>27</v>
      </c>
      <c r="F1286" s="2">
        <v>22</v>
      </c>
      <c r="G1286" s="2" t="s">
        <v>57</v>
      </c>
      <c r="H1286">
        <v>58.64</v>
      </c>
      <c r="I1286" s="3">
        <f>IF(ISBLANK(Table1[[#This Row],[Attendance (%)]]),AVERAGE(H1286:H6284),Table1[[#This Row],[Attendance (%)]])</f>
        <v>58.64</v>
      </c>
      <c r="J1286">
        <v>50.97</v>
      </c>
      <c r="K1286">
        <v>72.260000000000005</v>
      </c>
      <c r="L1286">
        <v>76.22</v>
      </c>
      <c r="M1286" s="3">
        <f>IF(ISBLANK(Table1[[#This Row],[Assignments_Avg]]),AVERAGE(L1286:L6284),Table1[[#This Row],[Assignments_Avg]])</f>
        <v>76.22</v>
      </c>
      <c r="N1286">
        <v>52.57</v>
      </c>
      <c r="O1286">
        <v>4.71</v>
      </c>
      <c r="P1286">
        <v>99.31</v>
      </c>
      <c r="Q1286">
        <v>66.459999999999994</v>
      </c>
      <c r="R1286" s="2" t="s">
        <v>77</v>
      </c>
      <c r="S1286" s="2" t="str">
        <f>IF(Table1[[#This Row],[Grade]]="F","Fail","Passes")</f>
        <v>Passes</v>
      </c>
      <c r="T1286">
        <v>16.5</v>
      </c>
      <c r="U1286" t="s">
        <v>30</v>
      </c>
      <c r="V1286" t="s">
        <v>31</v>
      </c>
      <c r="X1286" t="str">
        <f>IF(ISBLANK(Table1[[#This Row],[Parent_Education_Level]]),"None",Table1[[#This Row],[Parent_Education_Level]])</f>
        <v>None</v>
      </c>
      <c r="Y1286" t="s">
        <v>52</v>
      </c>
      <c r="Z1286">
        <v>1</v>
      </c>
      <c r="AA1286">
        <v>7.4</v>
      </c>
    </row>
    <row r="1287" spans="1:27" x14ac:dyDescent="0.35">
      <c r="A1287" s="2" t="s">
        <v>2628</v>
      </c>
      <c r="B1287" s="2" t="s">
        <v>97</v>
      </c>
      <c r="C1287" s="2" t="s">
        <v>43</v>
      </c>
      <c r="D1287" t="s">
        <v>2629</v>
      </c>
      <c r="E1287" s="2" t="s">
        <v>27</v>
      </c>
      <c r="F1287" s="2">
        <v>22</v>
      </c>
      <c r="G1287" s="2" t="s">
        <v>45</v>
      </c>
      <c r="H1287">
        <v>92.63</v>
      </c>
      <c r="I1287" s="3">
        <f>IF(ISBLANK(Table1[[#This Row],[Attendance (%)]]),AVERAGE(H1287:H6285),Table1[[#This Row],[Attendance (%)]])</f>
        <v>92.63</v>
      </c>
      <c r="J1287">
        <v>58.29</v>
      </c>
      <c r="K1287">
        <v>89.17</v>
      </c>
      <c r="L1287">
        <v>65.33</v>
      </c>
      <c r="M1287" s="3">
        <f>IF(ISBLANK(Table1[[#This Row],[Assignments_Avg]]),AVERAGE(L1287:L6285),Table1[[#This Row],[Assignments_Avg]])</f>
        <v>65.33</v>
      </c>
      <c r="N1287">
        <v>67.180000000000007</v>
      </c>
      <c r="O1287">
        <v>0.48</v>
      </c>
      <c r="P1287">
        <v>69.239999999999995</v>
      </c>
      <c r="Q1287">
        <v>55.27</v>
      </c>
      <c r="R1287" s="2" t="s">
        <v>39</v>
      </c>
      <c r="S1287" s="2" t="str">
        <f>IF(Table1[[#This Row],[Grade]]="F","Fail","Passes")</f>
        <v>Passes</v>
      </c>
      <c r="T1287">
        <v>26</v>
      </c>
      <c r="U1287" t="s">
        <v>31</v>
      </c>
      <c r="V1287" t="s">
        <v>31</v>
      </c>
      <c r="W1287" t="s">
        <v>47</v>
      </c>
      <c r="X1287" t="str">
        <f>IF(ISBLANK(Table1[[#This Row],[Parent_Education_Level]]),"None",Table1[[#This Row],[Parent_Education_Level]])</f>
        <v>Master's</v>
      </c>
      <c r="Y1287" t="s">
        <v>33</v>
      </c>
      <c r="Z1287">
        <v>10</v>
      </c>
      <c r="AA1287">
        <v>7.8</v>
      </c>
    </row>
    <row r="1288" spans="1:27" x14ac:dyDescent="0.35">
      <c r="A1288" s="2" t="s">
        <v>2630</v>
      </c>
      <c r="B1288" s="2" t="s">
        <v>71</v>
      </c>
      <c r="C1288" s="2" t="s">
        <v>25</v>
      </c>
      <c r="D1288" t="s">
        <v>2631</v>
      </c>
      <c r="E1288" s="2" t="s">
        <v>27</v>
      </c>
      <c r="F1288" s="2">
        <v>18</v>
      </c>
      <c r="G1288" s="2" t="s">
        <v>57</v>
      </c>
      <c r="H1288">
        <v>57</v>
      </c>
      <c r="I1288" s="3">
        <f>IF(ISBLANK(Table1[[#This Row],[Attendance (%)]]),AVERAGE(H1288:H6286),Table1[[#This Row],[Attendance (%)]])</f>
        <v>57</v>
      </c>
      <c r="J1288">
        <v>66.900000000000006</v>
      </c>
      <c r="K1288">
        <v>62.66</v>
      </c>
      <c r="L1288">
        <v>70.3</v>
      </c>
      <c r="M1288" s="3">
        <f>IF(ISBLANK(Table1[[#This Row],[Assignments_Avg]]),AVERAGE(L1288:L6286),Table1[[#This Row],[Assignments_Avg]])</f>
        <v>70.3</v>
      </c>
      <c r="N1288">
        <v>81.93</v>
      </c>
      <c r="O1288">
        <v>3.15</v>
      </c>
      <c r="P1288">
        <v>63.15</v>
      </c>
      <c r="Q1288">
        <v>71.73</v>
      </c>
      <c r="R1288" s="2" t="s">
        <v>77</v>
      </c>
      <c r="S1288" s="2" t="str">
        <f>IF(Table1[[#This Row],[Grade]]="F","Fail","Passes")</f>
        <v>Passes</v>
      </c>
      <c r="T1288">
        <v>16.100000000000001</v>
      </c>
      <c r="U1288" t="s">
        <v>31</v>
      </c>
      <c r="V1288" t="s">
        <v>31</v>
      </c>
      <c r="X1288" t="str">
        <f>IF(ISBLANK(Table1[[#This Row],[Parent_Education_Level]]),"None",Table1[[#This Row],[Parent_Education_Level]])</f>
        <v>None</v>
      </c>
      <c r="Y1288" t="s">
        <v>48</v>
      </c>
      <c r="Z1288">
        <v>6</v>
      </c>
      <c r="AA1288">
        <v>6.9</v>
      </c>
    </row>
    <row r="1289" spans="1:27" x14ac:dyDescent="0.35">
      <c r="A1289" s="2" t="s">
        <v>2632</v>
      </c>
      <c r="B1289" s="2" t="s">
        <v>97</v>
      </c>
      <c r="C1289" s="2" t="s">
        <v>94</v>
      </c>
      <c r="D1289" t="s">
        <v>2633</v>
      </c>
      <c r="E1289" s="2" t="s">
        <v>38</v>
      </c>
      <c r="F1289" s="2">
        <v>22</v>
      </c>
      <c r="G1289" s="2" t="s">
        <v>51</v>
      </c>
      <c r="H1289">
        <v>70.040000000000006</v>
      </c>
      <c r="I1289" s="3">
        <f>IF(ISBLANK(Table1[[#This Row],[Attendance (%)]]),AVERAGE(H1289:H6287),Table1[[#This Row],[Attendance (%)]])</f>
        <v>70.040000000000006</v>
      </c>
      <c r="J1289">
        <v>61.89</v>
      </c>
      <c r="K1289">
        <v>61.16</v>
      </c>
      <c r="L1289">
        <v>51.07</v>
      </c>
      <c r="M1289" s="3">
        <f>IF(ISBLANK(Table1[[#This Row],[Assignments_Avg]]),AVERAGE(L1289:L6287),Table1[[#This Row],[Assignments_Avg]])</f>
        <v>51.07</v>
      </c>
      <c r="N1289">
        <v>90.7</v>
      </c>
      <c r="O1289">
        <v>1.26</v>
      </c>
      <c r="P1289">
        <v>94.71</v>
      </c>
      <c r="Q1289">
        <v>82.06</v>
      </c>
      <c r="R1289" s="2" t="s">
        <v>46</v>
      </c>
      <c r="S1289" s="2" t="str">
        <f>IF(Table1[[#This Row],[Grade]]="F","Fail","Passes")</f>
        <v>Passes</v>
      </c>
      <c r="T1289">
        <v>19.2</v>
      </c>
      <c r="U1289" t="s">
        <v>31</v>
      </c>
      <c r="V1289" t="s">
        <v>31</v>
      </c>
      <c r="W1289" t="s">
        <v>32</v>
      </c>
      <c r="X1289" t="str">
        <f>IF(ISBLANK(Table1[[#This Row],[Parent_Education_Level]]),"None",Table1[[#This Row],[Parent_Education_Level]])</f>
        <v>High School</v>
      </c>
      <c r="Y1289" t="s">
        <v>33</v>
      </c>
      <c r="Z1289">
        <v>3</v>
      </c>
      <c r="AA1289">
        <v>7.4</v>
      </c>
    </row>
    <row r="1290" spans="1:27" x14ac:dyDescent="0.35">
      <c r="A1290" s="2" t="s">
        <v>2634</v>
      </c>
      <c r="B1290" s="2" t="s">
        <v>35</v>
      </c>
      <c r="C1290" s="2" t="s">
        <v>79</v>
      </c>
      <c r="D1290" t="s">
        <v>2635</v>
      </c>
      <c r="E1290" s="2" t="s">
        <v>38</v>
      </c>
      <c r="F1290" s="2">
        <v>23</v>
      </c>
      <c r="G1290" s="2" t="s">
        <v>57</v>
      </c>
      <c r="H1290">
        <v>53.76</v>
      </c>
      <c r="I1290" s="3">
        <f>IF(ISBLANK(Table1[[#This Row],[Attendance (%)]]),AVERAGE(H1290:H6288),Table1[[#This Row],[Attendance (%)]])</f>
        <v>53.76</v>
      </c>
      <c r="J1290">
        <v>98.97</v>
      </c>
      <c r="K1290">
        <v>60.33</v>
      </c>
      <c r="M1290" s="3">
        <f>IF(ISBLANK(Table1[[#This Row],[Assignments_Avg]]),AVERAGE(L1290:L6288),Table1[[#This Row],[Assignments_Avg]])</f>
        <v>74.850510882708477</v>
      </c>
      <c r="N1290">
        <v>98.1</v>
      </c>
      <c r="O1290">
        <v>4.8899999999999997</v>
      </c>
      <c r="P1290">
        <v>78.37</v>
      </c>
      <c r="Q1290">
        <v>76.41</v>
      </c>
      <c r="R1290" s="2" t="s">
        <v>77</v>
      </c>
      <c r="S1290" s="2" t="str">
        <f>IF(Table1[[#This Row],[Grade]]="F","Fail","Passes")</f>
        <v>Passes</v>
      </c>
      <c r="T1290">
        <v>6.7</v>
      </c>
      <c r="U1290" t="s">
        <v>30</v>
      </c>
      <c r="V1290" t="s">
        <v>31</v>
      </c>
      <c r="X1290" t="str">
        <f>IF(ISBLANK(Table1[[#This Row],[Parent_Education_Level]]),"None",Table1[[#This Row],[Parent_Education_Level]])</f>
        <v>None</v>
      </c>
      <c r="Y1290" t="s">
        <v>48</v>
      </c>
      <c r="Z1290">
        <v>8</v>
      </c>
      <c r="AA1290">
        <v>6.8</v>
      </c>
    </row>
    <row r="1291" spans="1:27" x14ac:dyDescent="0.35">
      <c r="A1291" s="2" t="s">
        <v>2636</v>
      </c>
      <c r="B1291" s="2" t="s">
        <v>120</v>
      </c>
      <c r="C1291" s="2" t="s">
        <v>79</v>
      </c>
      <c r="D1291" t="s">
        <v>2637</v>
      </c>
      <c r="E1291" s="2" t="s">
        <v>27</v>
      </c>
      <c r="F1291" s="2">
        <v>22</v>
      </c>
      <c r="G1291" s="2" t="s">
        <v>28</v>
      </c>
      <c r="H1291">
        <v>77.260000000000005</v>
      </c>
      <c r="I1291" s="3">
        <f>IF(ISBLANK(Table1[[#This Row],[Attendance (%)]]),AVERAGE(H1291:H6289),Table1[[#This Row],[Attendance (%)]])</f>
        <v>77.260000000000005</v>
      </c>
      <c r="J1291">
        <v>90.1</v>
      </c>
      <c r="K1291">
        <v>95.39</v>
      </c>
      <c r="L1291">
        <v>68.290000000000006</v>
      </c>
      <c r="M1291" s="3">
        <f>IF(ISBLANK(Table1[[#This Row],[Assignments_Avg]]),AVERAGE(L1291:L6289),Table1[[#This Row],[Assignments_Avg]])</f>
        <v>68.290000000000006</v>
      </c>
      <c r="N1291">
        <v>87.31</v>
      </c>
      <c r="O1291">
        <v>9.07</v>
      </c>
      <c r="P1291">
        <v>86.09</v>
      </c>
      <c r="Q1291">
        <v>51.46</v>
      </c>
      <c r="R1291" s="2" t="s">
        <v>61</v>
      </c>
      <c r="S1291" s="2" t="str">
        <f>IF(Table1[[#This Row],[Grade]]="F","Fail","Passes")</f>
        <v>Passes</v>
      </c>
      <c r="T1291">
        <v>8.6999999999999993</v>
      </c>
      <c r="U1291" t="s">
        <v>30</v>
      </c>
      <c r="V1291" t="s">
        <v>31</v>
      </c>
      <c r="W1291" t="s">
        <v>62</v>
      </c>
      <c r="X1291" t="str">
        <f>IF(ISBLANK(Table1[[#This Row],[Parent_Education_Level]]),"None",Table1[[#This Row],[Parent_Education_Level]])</f>
        <v>PhD</v>
      </c>
      <c r="Y1291" t="s">
        <v>48</v>
      </c>
      <c r="Z1291">
        <v>10</v>
      </c>
      <c r="AA1291">
        <v>4.3</v>
      </c>
    </row>
    <row r="1292" spans="1:27" x14ac:dyDescent="0.35">
      <c r="A1292" s="2" t="s">
        <v>2638</v>
      </c>
      <c r="B1292" s="2" t="s">
        <v>120</v>
      </c>
      <c r="C1292" s="2" t="s">
        <v>36</v>
      </c>
      <c r="D1292" t="s">
        <v>2639</v>
      </c>
      <c r="E1292" s="2" t="s">
        <v>38</v>
      </c>
      <c r="F1292" s="2">
        <v>21</v>
      </c>
      <c r="G1292" s="2" t="s">
        <v>45</v>
      </c>
      <c r="H1292">
        <v>83.49</v>
      </c>
      <c r="I1292" s="3">
        <f>IF(ISBLANK(Table1[[#This Row],[Attendance (%)]]),AVERAGE(H1292:H6290),Table1[[#This Row],[Attendance (%)]])</f>
        <v>83.49</v>
      </c>
      <c r="J1292">
        <v>68.78</v>
      </c>
      <c r="K1292">
        <v>42.93</v>
      </c>
      <c r="L1292">
        <v>85.7</v>
      </c>
      <c r="M1292" s="3">
        <f>IF(ISBLANK(Table1[[#This Row],[Assignments_Avg]]),AVERAGE(L1292:L6290),Table1[[#This Row],[Assignments_Avg]])</f>
        <v>85.7</v>
      </c>
      <c r="N1292">
        <v>71.44</v>
      </c>
      <c r="O1292">
        <v>9.9600000000000009</v>
      </c>
      <c r="P1292">
        <v>70.42</v>
      </c>
      <c r="Q1292">
        <v>78.959999999999994</v>
      </c>
      <c r="R1292" s="2" t="s">
        <v>39</v>
      </c>
      <c r="S1292" s="2" t="str">
        <f>IF(Table1[[#This Row],[Grade]]="F","Fail","Passes")</f>
        <v>Passes</v>
      </c>
      <c r="T1292">
        <v>24.2</v>
      </c>
      <c r="U1292" t="s">
        <v>31</v>
      </c>
      <c r="V1292" t="s">
        <v>31</v>
      </c>
      <c r="X1292" t="str">
        <f>IF(ISBLANK(Table1[[#This Row],[Parent_Education_Level]]),"None",Table1[[#This Row],[Parent_Education_Level]])</f>
        <v>None</v>
      </c>
      <c r="Y1292" t="s">
        <v>48</v>
      </c>
      <c r="Z1292">
        <v>3</v>
      </c>
      <c r="AA1292">
        <v>5.4</v>
      </c>
    </row>
    <row r="1293" spans="1:27" x14ac:dyDescent="0.35">
      <c r="A1293" s="2" t="s">
        <v>2640</v>
      </c>
      <c r="B1293" s="2" t="s">
        <v>42</v>
      </c>
      <c r="C1293" s="2" t="s">
        <v>94</v>
      </c>
      <c r="D1293" t="s">
        <v>2641</v>
      </c>
      <c r="E1293" s="2" t="s">
        <v>38</v>
      </c>
      <c r="F1293" s="2">
        <v>20</v>
      </c>
      <c r="G1293" s="2" t="s">
        <v>28</v>
      </c>
      <c r="H1293">
        <v>97.06</v>
      </c>
      <c r="I1293" s="3">
        <f>IF(ISBLANK(Table1[[#This Row],[Attendance (%)]]),AVERAGE(H1293:H6291),Table1[[#This Row],[Attendance (%)]])</f>
        <v>97.06</v>
      </c>
      <c r="J1293">
        <v>92.76</v>
      </c>
      <c r="K1293">
        <v>66.7</v>
      </c>
      <c r="L1293">
        <v>81.41</v>
      </c>
      <c r="M1293" s="3">
        <f>IF(ISBLANK(Table1[[#This Row],[Assignments_Avg]]),AVERAGE(L1293:L6291),Table1[[#This Row],[Assignments_Avg]])</f>
        <v>81.41</v>
      </c>
      <c r="N1293">
        <v>64.959999999999994</v>
      </c>
      <c r="O1293">
        <v>9.44</v>
      </c>
      <c r="P1293">
        <v>94.35</v>
      </c>
      <c r="Q1293">
        <v>61.6</v>
      </c>
      <c r="R1293" s="2" t="s">
        <v>61</v>
      </c>
      <c r="S1293" s="2" t="str">
        <f>IF(Table1[[#This Row],[Grade]]="F","Fail","Passes")</f>
        <v>Passes</v>
      </c>
      <c r="T1293">
        <v>11.2</v>
      </c>
      <c r="U1293" t="s">
        <v>30</v>
      </c>
      <c r="V1293" t="s">
        <v>31</v>
      </c>
      <c r="W1293" t="s">
        <v>40</v>
      </c>
      <c r="X1293" t="str">
        <f>IF(ISBLANK(Table1[[#This Row],[Parent_Education_Level]]),"None",Table1[[#This Row],[Parent_Education_Level]])</f>
        <v>None</v>
      </c>
      <c r="Y1293" t="s">
        <v>48</v>
      </c>
      <c r="Z1293">
        <v>8</v>
      </c>
      <c r="AA1293">
        <v>7.5</v>
      </c>
    </row>
    <row r="1294" spans="1:27" x14ac:dyDescent="0.35">
      <c r="A1294" s="2" t="s">
        <v>2642</v>
      </c>
      <c r="B1294" s="2" t="s">
        <v>35</v>
      </c>
      <c r="C1294" s="2" t="s">
        <v>36</v>
      </c>
      <c r="D1294" t="s">
        <v>2643</v>
      </c>
      <c r="E1294" s="2" t="s">
        <v>27</v>
      </c>
      <c r="F1294" s="2">
        <v>22</v>
      </c>
      <c r="G1294" s="2" t="s">
        <v>28</v>
      </c>
      <c r="H1294">
        <v>86.97</v>
      </c>
      <c r="I1294" s="3">
        <f>IF(ISBLANK(Table1[[#This Row],[Attendance (%)]]),AVERAGE(H1294:H6292),Table1[[#This Row],[Attendance (%)]])</f>
        <v>86.97</v>
      </c>
      <c r="J1294">
        <v>60.86</v>
      </c>
      <c r="K1294">
        <v>55.88</v>
      </c>
      <c r="L1294">
        <v>82.56</v>
      </c>
      <c r="M1294" s="3">
        <f>IF(ISBLANK(Table1[[#This Row],[Assignments_Avg]]),AVERAGE(L1294:L6292),Table1[[#This Row],[Assignments_Avg]])</f>
        <v>82.56</v>
      </c>
      <c r="N1294">
        <v>56.48</v>
      </c>
      <c r="O1294">
        <v>9.86</v>
      </c>
      <c r="P1294">
        <v>95.89</v>
      </c>
      <c r="Q1294">
        <v>67.069999999999993</v>
      </c>
      <c r="R1294" s="2" t="s">
        <v>39</v>
      </c>
      <c r="S1294" s="2" t="str">
        <f>IF(Table1[[#This Row],[Grade]]="F","Fail","Passes")</f>
        <v>Passes</v>
      </c>
      <c r="T1294">
        <v>7.3</v>
      </c>
      <c r="U1294" t="s">
        <v>30</v>
      </c>
      <c r="V1294" t="s">
        <v>31</v>
      </c>
      <c r="W1294" t="s">
        <v>40</v>
      </c>
      <c r="X1294" t="str">
        <f>IF(ISBLANK(Table1[[#This Row],[Parent_Education_Level]]),"None",Table1[[#This Row],[Parent_Education_Level]])</f>
        <v>None</v>
      </c>
      <c r="Y1294" t="s">
        <v>52</v>
      </c>
      <c r="Z1294">
        <v>5</v>
      </c>
      <c r="AA1294">
        <v>5.2</v>
      </c>
    </row>
    <row r="1295" spans="1:27" x14ac:dyDescent="0.35">
      <c r="A1295" s="2" t="s">
        <v>2644</v>
      </c>
      <c r="B1295" s="2" t="s">
        <v>120</v>
      </c>
      <c r="C1295" s="2" t="s">
        <v>25</v>
      </c>
      <c r="D1295" t="s">
        <v>2645</v>
      </c>
      <c r="E1295" s="2" t="s">
        <v>38</v>
      </c>
      <c r="F1295" s="2">
        <v>21</v>
      </c>
      <c r="G1295" s="2" t="s">
        <v>51</v>
      </c>
      <c r="I1295" s="3">
        <f>IF(ISBLANK(Table1[[#This Row],[Attendance (%)]]),AVERAGE(H1295:H6293),Table1[[#This Row],[Attendance (%)]])</f>
        <v>75.44041905336141</v>
      </c>
      <c r="J1295">
        <v>87.15</v>
      </c>
      <c r="K1295">
        <v>93.63</v>
      </c>
      <c r="L1295">
        <v>89.64</v>
      </c>
      <c r="M1295" s="3">
        <f>IF(ISBLANK(Table1[[#This Row],[Assignments_Avg]]),AVERAGE(L1295:L6293),Table1[[#This Row],[Assignments_Avg]])</f>
        <v>89.64</v>
      </c>
      <c r="N1295">
        <v>81.38</v>
      </c>
      <c r="O1295">
        <v>0.15</v>
      </c>
      <c r="P1295">
        <v>71.84</v>
      </c>
      <c r="Q1295">
        <v>65.61</v>
      </c>
      <c r="R1295" s="2" t="s">
        <v>46</v>
      </c>
      <c r="S1295" s="2" t="str">
        <f>IF(Table1[[#This Row],[Grade]]="F","Fail","Passes")</f>
        <v>Passes</v>
      </c>
      <c r="T1295">
        <v>19.2</v>
      </c>
      <c r="U1295" t="s">
        <v>31</v>
      </c>
      <c r="V1295" t="s">
        <v>31</v>
      </c>
      <c r="X1295" t="str">
        <f>IF(ISBLANK(Table1[[#This Row],[Parent_Education_Level]]),"None",Table1[[#This Row],[Parent_Education_Level]])</f>
        <v>None</v>
      </c>
      <c r="Y1295" t="s">
        <v>33</v>
      </c>
      <c r="Z1295">
        <v>5</v>
      </c>
      <c r="AA1295">
        <v>6.3</v>
      </c>
    </row>
    <row r="1296" spans="1:27" x14ac:dyDescent="0.35">
      <c r="A1296" s="2" t="s">
        <v>2646</v>
      </c>
      <c r="B1296" s="2" t="s">
        <v>35</v>
      </c>
      <c r="C1296" s="2" t="s">
        <v>55</v>
      </c>
      <c r="D1296" t="s">
        <v>2647</v>
      </c>
      <c r="E1296" s="2" t="s">
        <v>27</v>
      </c>
      <c r="F1296" s="2">
        <v>19</v>
      </c>
      <c r="G1296" s="2" t="s">
        <v>28</v>
      </c>
      <c r="H1296">
        <v>96.63</v>
      </c>
      <c r="I1296" s="3">
        <f>IF(ISBLANK(Table1[[#This Row],[Attendance (%)]]),AVERAGE(H1296:H6294),Table1[[#This Row],[Attendance (%)]])</f>
        <v>96.63</v>
      </c>
      <c r="J1296">
        <v>53.42</v>
      </c>
      <c r="K1296">
        <v>45.76</v>
      </c>
      <c r="L1296">
        <v>81.56</v>
      </c>
      <c r="M1296" s="3">
        <f>IF(ISBLANK(Table1[[#This Row],[Assignments_Avg]]),AVERAGE(L1296:L6294),Table1[[#This Row],[Assignments_Avg]])</f>
        <v>81.56</v>
      </c>
      <c r="N1296">
        <v>75.489999999999995</v>
      </c>
      <c r="O1296">
        <v>7.29</v>
      </c>
      <c r="P1296">
        <v>62.04</v>
      </c>
      <c r="Q1296">
        <v>92.93</v>
      </c>
      <c r="R1296" s="2" t="s">
        <v>61</v>
      </c>
      <c r="S1296" s="2" t="str">
        <f>IF(Table1[[#This Row],[Grade]]="F","Fail","Passes")</f>
        <v>Passes</v>
      </c>
      <c r="T1296">
        <v>7.4</v>
      </c>
      <c r="U1296" t="s">
        <v>30</v>
      </c>
      <c r="V1296" t="s">
        <v>31</v>
      </c>
      <c r="W1296" t="s">
        <v>47</v>
      </c>
      <c r="X1296" t="str">
        <f>IF(ISBLANK(Table1[[#This Row],[Parent_Education_Level]]),"None",Table1[[#This Row],[Parent_Education_Level]])</f>
        <v>Master's</v>
      </c>
      <c r="Y1296" t="s">
        <v>48</v>
      </c>
      <c r="Z1296">
        <v>8</v>
      </c>
      <c r="AA1296">
        <v>6.7</v>
      </c>
    </row>
    <row r="1297" spans="1:27" x14ac:dyDescent="0.35">
      <c r="A1297" s="2" t="s">
        <v>2648</v>
      </c>
      <c r="B1297" s="2" t="s">
        <v>71</v>
      </c>
      <c r="C1297" s="2" t="s">
        <v>94</v>
      </c>
      <c r="D1297" t="s">
        <v>2649</v>
      </c>
      <c r="E1297" s="2" t="s">
        <v>38</v>
      </c>
      <c r="F1297" s="2">
        <v>22</v>
      </c>
      <c r="G1297" s="2" t="s">
        <v>28</v>
      </c>
      <c r="I1297" s="3">
        <f>IF(ISBLANK(Table1[[#This Row],[Attendance (%)]]),AVERAGE(H1297:H6295),Table1[[#This Row],[Attendance (%)]])</f>
        <v>75.434028950542753</v>
      </c>
      <c r="J1297">
        <v>86.34</v>
      </c>
      <c r="K1297">
        <v>64.69</v>
      </c>
      <c r="L1297">
        <v>70.94</v>
      </c>
      <c r="M1297" s="3">
        <f>IF(ISBLANK(Table1[[#This Row],[Assignments_Avg]]),AVERAGE(L1297:L6295),Table1[[#This Row],[Assignments_Avg]])</f>
        <v>70.94</v>
      </c>
      <c r="N1297">
        <v>83.89</v>
      </c>
      <c r="O1297">
        <v>2.73</v>
      </c>
      <c r="P1297">
        <v>82.38</v>
      </c>
      <c r="Q1297">
        <v>52.38</v>
      </c>
      <c r="R1297" s="2" t="s">
        <v>77</v>
      </c>
      <c r="S1297" s="2" t="str">
        <f>IF(Table1[[#This Row],[Grade]]="F","Fail","Passes")</f>
        <v>Passes</v>
      </c>
      <c r="T1297">
        <v>22.1</v>
      </c>
      <c r="U1297" t="s">
        <v>30</v>
      </c>
      <c r="V1297" t="s">
        <v>31</v>
      </c>
      <c r="W1297" t="s">
        <v>62</v>
      </c>
      <c r="X1297" t="str">
        <f>IF(ISBLANK(Table1[[#This Row],[Parent_Education_Level]]),"None",Table1[[#This Row],[Parent_Education_Level]])</f>
        <v>PhD</v>
      </c>
      <c r="Y1297" t="s">
        <v>33</v>
      </c>
      <c r="Z1297">
        <v>3</v>
      </c>
      <c r="AA1297">
        <v>7.4</v>
      </c>
    </row>
    <row r="1298" spans="1:27" x14ac:dyDescent="0.35">
      <c r="A1298" s="2" t="s">
        <v>2650</v>
      </c>
      <c r="B1298" s="2" t="s">
        <v>54</v>
      </c>
      <c r="C1298" s="2" t="s">
        <v>94</v>
      </c>
      <c r="D1298" t="s">
        <v>2651</v>
      </c>
      <c r="E1298" s="2" t="s">
        <v>27</v>
      </c>
      <c r="F1298" s="2">
        <v>23</v>
      </c>
      <c r="G1298" s="2" t="s">
        <v>57</v>
      </c>
      <c r="H1298">
        <v>78.06</v>
      </c>
      <c r="I1298" s="3">
        <f>IF(ISBLANK(Table1[[#This Row],[Attendance (%)]]),AVERAGE(H1298:H6296),Table1[[#This Row],[Attendance (%)]])</f>
        <v>78.06</v>
      </c>
      <c r="J1298">
        <v>67.39</v>
      </c>
      <c r="K1298">
        <v>64.41</v>
      </c>
      <c r="L1298">
        <v>69.5</v>
      </c>
      <c r="M1298" s="3">
        <f>IF(ISBLANK(Table1[[#This Row],[Assignments_Avg]]),AVERAGE(L1298:L6296),Table1[[#This Row],[Assignments_Avg]])</f>
        <v>69.5</v>
      </c>
      <c r="N1298">
        <v>61.86</v>
      </c>
      <c r="O1298">
        <v>8.66</v>
      </c>
      <c r="P1298">
        <v>97.73</v>
      </c>
      <c r="Q1298">
        <v>67.400000000000006</v>
      </c>
      <c r="R1298" s="2" t="s">
        <v>61</v>
      </c>
      <c r="S1298" s="2" t="str">
        <f>IF(Table1[[#This Row],[Grade]]="F","Fail","Passes")</f>
        <v>Passes</v>
      </c>
      <c r="T1298">
        <v>22.2</v>
      </c>
      <c r="U1298" t="s">
        <v>30</v>
      </c>
      <c r="V1298" t="s">
        <v>31</v>
      </c>
      <c r="W1298" t="s">
        <v>32</v>
      </c>
      <c r="X1298" t="str">
        <f>IF(ISBLANK(Table1[[#This Row],[Parent_Education_Level]]),"None",Table1[[#This Row],[Parent_Education_Level]])</f>
        <v>High School</v>
      </c>
      <c r="Y1298" t="s">
        <v>33</v>
      </c>
      <c r="Z1298">
        <v>4</v>
      </c>
      <c r="AA1298">
        <v>5.3</v>
      </c>
    </row>
    <row r="1299" spans="1:27" x14ac:dyDescent="0.35">
      <c r="A1299" s="2" t="s">
        <v>2652</v>
      </c>
      <c r="B1299" s="2" t="s">
        <v>120</v>
      </c>
      <c r="C1299" s="2" t="s">
        <v>94</v>
      </c>
      <c r="D1299" t="s">
        <v>2653</v>
      </c>
      <c r="E1299" s="2" t="s">
        <v>38</v>
      </c>
      <c r="F1299" s="2">
        <v>19</v>
      </c>
      <c r="G1299" s="2" t="s">
        <v>45</v>
      </c>
      <c r="H1299">
        <v>79.8</v>
      </c>
      <c r="I1299" s="3">
        <f>IF(ISBLANK(Table1[[#This Row],[Attendance (%)]]),AVERAGE(H1299:H6297),Table1[[#This Row],[Attendance (%)]])</f>
        <v>79.8</v>
      </c>
      <c r="J1299">
        <v>46.45</v>
      </c>
      <c r="K1299">
        <v>93.3</v>
      </c>
      <c r="M1299" s="3">
        <f>IF(ISBLANK(Table1[[#This Row],[Assignments_Avg]]),AVERAGE(L1299:L6297),Table1[[#This Row],[Assignments_Avg]])</f>
        <v>74.84117878787869</v>
      </c>
      <c r="N1299">
        <v>66.180000000000007</v>
      </c>
      <c r="O1299">
        <v>8.14</v>
      </c>
      <c r="P1299">
        <v>81.12</v>
      </c>
      <c r="Q1299">
        <v>69.739999999999995</v>
      </c>
      <c r="R1299" s="2" t="s">
        <v>61</v>
      </c>
      <c r="S1299" s="2" t="str">
        <f>IF(Table1[[#This Row],[Grade]]="F","Fail","Passes")</f>
        <v>Passes</v>
      </c>
      <c r="T1299">
        <v>16.3</v>
      </c>
      <c r="U1299" t="s">
        <v>30</v>
      </c>
      <c r="V1299" t="s">
        <v>31</v>
      </c>
      <c r="W1299" t="s">
        <v>69</v>
      </c>
      <c r="X1299" t="str">
        <f>IF(ISBLANK(Table1[[#This Row],[Parent_Education_Level]]),"None",Table1[[#This Row],[Parent_Education_Level]])</f>
        <v>Bachelor's</v>
      </c>
      <c r="Y1299" t="s">
        <v>48</v>
      </c>
      <c r="Z1299">
        <v>1</v>
      </c>
      <c r="AA1299">
        <v>7</v>
      </c>
    </row>
    <row r="1300" spans="1:27" x14ac:dyDescent="0.35">
      <c r="A1300" s="2" t="s">
        <v>2654</v>
      </c>
      <c r="B1300" s="2" t="s">
        <v>42</v>
      </c>
      <c r="C1300" s="2" t="s">
        <v>36</v>
      </c>
      <c r="D1300" t="s">
        <v>2655</v>
      </c>
      <c r="E1300" s="2" t="s">
        <v>38</v>
      </c>
      <c r="F1300" s="2">
        <v>24</v>
      </c>
      <c r="G1300" s="2" t="s">
        <v>28</v>
      </c>
      <c r="H1300">
        <v>70.5</v>
      </c>
      <c r="I1300" s="3">
        <f>IF(ISBLANK(Table1[[#This Row],[Attendance (%)]]),AVERAGE(H1300:H6298),Table1[[#This Row],[Attendance (%)]])</f>
        <v>70.5</v>
      </c>
      <c r="J1300">
        <v>56.4</v>
      </c>
      <c r="K1300">
        <v>52.93</v>
      </c>
      <c r="L1300">
        <v>88.97</v>
      </c>
      <c r="M1300" s="3">
        <f>IF(ISBLANK(Table1[[#This Row],[Assignments_Avg]]),AVERAGE(L1300:L6298),Table1[[#This Row],[Assignments_Avg]])</f>
        <v>88.97</v>
      </c>
      <c r="N1300">
        <v>64.599999999999994</v>
      </c>
      <c r="O1300">
        <v>4.24</v>
      </c>
      <c r="P1300">
        <v>97.71</v>
      </c>
      <c r="Q1300">
        <v>80.94</v>
      </c>
      <c r="R1300" s="2" t="s">
        <v>77</v>
      </c>
      <c r="S1300" s="2" t="str">
        <f>IF(Table1[[#This Row],[Grade]]="F","Fail","Passes")</f>
        <v>Passes</v>
      </c>
      <c r="T1300">
        <v>22.1</v>
      </c>
      <c r="U1300" t="s">
        <v>30</v>
      </c>
      <c r="V1300" t="s">
        <v>31</v>
      </c>
      <c r="X1300" t="str">
        <f>IF(ISBLANK(Table1[[#This Row],[Parent_Education_Level]]),"None",Table1[[#This Row],[Parent_Education_Level]])</f>
        <v>None</v>
      </c>
      <c r="Y1300" t="s">
        <v>33</v>
      </c>
      <c r="Z1300">
        <v>9</v>
      </c>
      <c r="AA1300">
        <v>7</v>
      </c>
    </row>
    <row r="1301" spans="1:27" x14ac:dyDescent="0.35">
      <c r="A1301" s="2" t="s">
        <v>2656</v>
      </c>
      <c r="B1301" s="2" t="s">
        <v>71</v>
      </c>
      <c r="C1301" s="2" t="s">
        <v>25</v>
      </c>
      <c r="D1301" t="s">
        <v>2657</v>
      </c>
      <c r="E1301" s="2" t="s">
        <v>38</v>
      </c>
      <c r="F1301" s="2">
        <v>22</v>
      </c>
      <c r="G1301" s="2" t="s">
        <v>28</v>
      </c>
      <c r="H1301">
        <v>91.92</v>
      </c>
      <c r="I1301" s="3">
        <f>IF(ISBLANK(Table1[[#This Row],[Attendance (%)]]),AVERAGE(H1301:H6299),Table1[[#This Row],[Attendance (%)]])</f>
        <v>91.92</v>
      </c>
      <c r="J1301">
        <v>64.14</v>
      </c>
      <c r="K1301">
        <v>78.69</v>
      </c>
      <c r="L1301">
        <v>88.06</v>
      </c>
      <c r="M1301" s="3">
        <f>IF(ISBLANK(Table1[[#This Row],[Assignments_Avg]]),AVERAGE(L1301:L6299),Table1[[#This Row],[Assignments_Avg]])</f>
        <v>88.06</v>
      </c>
      <c r="N1301">
        <v>89.88</v>
      </c>
      <c r="O1301">
        <v>4.7300000000000004</v>
      </c>
      <c r="P1301">
        <v>67.19</v>
      </c>
      <c r="Q1301">
        <v>89.45</v>
      </c>
      <c r="R1301" s="2" t="s">
        <v>39</v>
      </c>
      <c r="S1301" s="2" t="str">
        <f>IF(Table1[[#This Row],[Grade]]="F","Fail","Passes")</f>
        <v>Passes</v>
      </c>
      <c r="T1301">
        <v>25</v>
      </c>
      <c r="U1301" t="s">
        <v>30</v>
      </c>
      <c r="V1301" t="s">
        <v>31</v>
      </c>
      <c r="W1301" t="s">
        <v>62</v>
      </c>
      <c r="X1301" t="str">
        <f>IF(ISBLANK(Table1[[#This Row],[Parent_Education_Level]]),"None",Table1[[#This Row],[Parent_Education_Level]])</f>
        <v>PhD</v>
      </c>
      <c r="Y1301" t="s">
        <v>33</v>
      </c>
      <c r="Z1301">
        <v>3</v>
      </c>
      <c r="AA1301">
        <v>8.1999999999999993</v>
      </c>
    </row>
    <row r="1302" spans="1:27" x14ac:dyDescent="0.35">
      <c r="A1302" s="2" t="s">
        <v>2658</v>
      </c>
      <c r="B1302" s="2" t="s">
        <v>24</v>
      </c>
      <c r="C1302" s="2" t="s">
        <v>94</v>
      </c>
      <c r="D1302" t="s">
        <v>2659</v>
      </c>
      <c r="E1302" s="2" t="s">
        <v>27</v>
      </c>
      <c r="F1302" s="2">
        <v>18</v>
      </c>
      <c r="G1302" s="2" t="s">
        <v>57</v>
      </c>
      <c r="H1302">
        <v>59.26</v>
      </c>
      <c r="I1302" s="3">
        <f>IF(ISBLANK(Table1[[#This Row],[Attendance (%)]]),AVERAGE(H1302:H6300),Table1[[#This Row],[Attendance (%)]])</f>
        <v>59.26</v>
      </c>
      <c r="J1302">
        <v>84.96</v>
      </c>
      <c r="K1302">
        <v>48.06</v>
      </c>
      <c r="L1302">
        <v>62.31</v>
      </c>
      <c r="M1302" s="3">
        <f>IF(ISBLANK(Table1[[#This Row],[Assignments_Avg]]),AVERAGE(L1302:L6300),Table1[[#This Row],[Assignments_Avg]])</f>
        <v>62.31</v>
      </c>
      <c r="N1302">
        <v>58.56</v>
      </c>
      <c r="O1302">
        <v>2.65</v>
      </c>
      <c r="P1302">
        <v>95.75</v>
      </c>
      <c r="Q1302">
        <v>86.38</v>
      </c>
      <c r="R1302" s="2" t="s">
        <v>29</v>
      </c>
      <c r="S1302" s="2" t="str">
        <f>IF(Table1[[#This Row],[Grade]]="F","Fail","Passes")</f>
        <v>Fail</v>
      </c>
      <c r="T1302">
        <v>9.9</v>
      </c>
      <c r="U1302" t="s">
        <v>30</v>
      </c>
      <c r="V1302" t="s">
        <v>31</v>
      </c>
      <c r="W1302" t="s">
        <v>62</v>
      </c>
      <c r="X1302" t="str">
        <f>IF(ISBLANK(Table1[[#This Row],[Parent_Education_Level]]),"None",Table1[[#This Row],[Parent_Education_Level]])</f>
        <v>PhD</v>
      </c>
      <c r="Y1302" t="s">
        <v>48</v>
      </c>
      <c r="Z1302">
        <v>8</v>
      </c>
      <c r="AA1302">
        <v>6.8</v>
      </c>
    </row>
    <row r="1303" spans="1:27" x14ac:dyDescent="0.35">
      <c r="A1303" s="2" t="s">
        <v>2660</v>
      </c>
      <c r="B1303" s="2" t="s">
        <v>35</v>
      </c>
      <c r="C1303" s="2" t="s">
        <v>94</v>
      </c>
      <c r="D1303" t="s">
        <v>2661</v>
      </c>
      <c r="E1303" s="2" t="s">
        <v>38</v>
      </c>
      <c r="F1303" s="2">
        <v>21</v>
      </c>
      <c r="G1303" s="2" t="s">
        <v>28</v>
      </c>
      <c r="H1303">
        <v>77.739999999999995</v>
      </c>
      <c r="I1303" s="3">
        <f>IF(ISBLANK(Table1[[#This Row],[Attendance (%)]]),AVERAGE(H1303:H6301),Table1[[#This Row],[Attendance (%)]])</f>
        <v>77.739999999999995</v>
      </c>
      <c r="J1303">
        <v>44.38</v>
      </c>
      <c r="K1303">
        <v>97.24</v>
      </c>
      <c r="L1303">
        <v>93.13</v>
      </c>
      <c r="M1303" s="3">
        <f>IF(ISBLANK(Table1[[#This Row],[Assignments_Avg]]),AVERAGE(L1303:L6301),Table1[[#This Row],[Assignments_Avg]])</f>
        <v>93.13</v>
      </c>
      <c r="N1303">
        <v>80.42</v>
      </c>
      <c r="O1303">
        <v>2.89</v>
      </c>
      <c r="P1303">
        <v>55.63</v>
      </c>
      <c r="Q1303">
        <v>87.63</v>
      </c>
      <c r="R1303" s="2" t="s">
        <v>77</v>
      </c>
      <c r="S1303" s="2" t="str">
        <f>IF(Table1[[#This Row],[Grade]]="F","Fail","Passes")</f>
        <v>Passes</v>
      </c>
      <c r="T1303">
        <v>21.2</v>
      </c>
      <c r="U1303" t="s">
        <v>30</v>
      </c>
      <c r="V1303" t="s">
        <v>31</v>
      </c>
      <c r="W1303" t="s">
        <v>62</v>
      </c>
      <c r="X1303" t="str">
        <f>IF(ISBLANK(Table1[[#This Row],[Parent_Education_Level]]),"None",Table1[[#This Row],[Parent_Education_Level]])</f>
        <v>PhD</v>
      </c>
      <c r="Y1303" t="s">
        <v>33</v>
      </c>
      <c r="Z1303">
        <v>1</v>
      </c>
      <c r="AA1303">
        <v>5.5</v>
      </c>
    </row>
    <row r="1304" spans="1:27" x14ac:dyDescent="0.35">
      <c r="A1304" s="2" t="s">
        <v>2662</v>
      </c>
      <c r="B1304" s="2" t="s">
        <v>24</v>
      </c>
      <c r="C1304" s="2" t="s">
        <v>79</v>
      </c>
      <c r="D1304" t="s">
        <v>2663</v>
      </c>
      <c r="E1304" s="2" t="s">
        <v>38</v>
      </c>
      <c r="F1304" s="2">
        <v>21</v>
      </c>
      <c r="G1304" s="2" t="s">
        <v>57</v>
      </c>
      <c r="H1304">
        <v>86.11</v>
      </c>
      <c r="I1304" s="3">
        <f>IF(ISBLANK(Table1[[#This Row],[Attendance (%)]]),AVERAGE(H1304:H6302),Table1[[#This Row],[Attendance (%)]])</f>
        <v>86.11</v>
      </c>
      <c r="J1304">
        <v>79.569999999999993</v>
      </c>
      <c r="K1304">
        <v>75.58</v>
      </c>
      <c r="L1304">
        <v>79.45</v>
      </c>
      <c r="M1304" s="3">
        <f>IF(ISBLANK(Table1[[#This Row],[Assignments_Avg]]),AVERAGE(L1304:L6302),Table1[[#This Row],[Assignments_Avg]])</f>
        <v>79.45</v>
      </c>
      <c r="N1304">
        <v>52.57</v>
      </c>
      <c r="O1304">
        <v>9.81</v>
      </c>
      <c r="P1304">
        <v>67.94</v>
      </c>
      <c r="Q1304">
        <v>59.62</v>
      </c>
      <c r="R1304" s="2" t="s">
        <v>39</v>
      </c>
      <c r="S1304" s="2" t="str">
        <f>IF(Table1[[#This Row],[Grade]]="F","Fail","Passes")</f>
        <v>Passes</v>
      </c>
      <c r="T1304">
        <v>22.3</v>
      </c>
      <c r="U1304" t="s">
        <v>30</v>
      </c>
      <c r="V1304" t="s">
        <v>31</v>
      </c>
      <c r="W1304" t="s">
        <v>62</v>
      </c>
      <c r="X1304" t="str">
        <f>IF(ISBLANK(Table1[[#This Row],[Parent_Education_Level]]),"None",Table1[[#This Row],[Parent_Education_Level]])</f>
        <v>PhD</v>
      </c>
      <c r="Y1304" t="s">
        <v>52</v>
      </c>
      <c r="Z1304">
        <v>1</v>
      </c>
      <c r="AA1304">
        <v>6.6</v>
      </c>
    </row>
    <row r="1305" spans="1:27" x14ac:dyDescent="0.35">
      <c r="A1305" s="2" t="s">
        <v>2664</v>
      </c>
      <c r="B1305" s="2" t="s">
        <v>97</v>
      </c>
      <c r="C1305" s="2" t="s">
        <v>55</v>
      </c>
      <c r="D1305" t="s">
        <v>2665</v>
      </c>
      <c r="E1305" s="2" t="s">
        <v>27</v>
      </c>
      <c r="F1305" s="2">
        <v>18</v>
      </c>
      <c r="G1305" s="2" t="s">
        <v>57</v>
      </c>
      <c r="H1305">
        <v>95.2</v>
      </c>
      <c r="I1305" s="3">
        <f>IF(ISBLANK(Table1[[#This Row],[Attendance (%)]]),AVERAGE(H1305:H6303),Table1[[#This Row],[Attendance (%)]])</f>
        <v>95.2</v>
      </c>
      <c r="J1305">
        <v>82.96</v>
      </c>
      <c r="K1305">
        <v>77.58</v>
      </c>
      <c r="L1305">
        <v>73.930000000000007</v>
      </c>
      <c r="M1305" s="3">
        <f>IF(ISBLANK(Table1[[#This Row],[Assignments_Avg]]),AVERAGE(L1305:L6303),Table1[[#This Row],[Assignments_Avg]])</f>
        <v>73.930000000000007</v>
      </c>
      <c r="N1305">
        <v>77.48</v>
      </c>
      <c r="O1305">
        <v>8.89</v>
      </c>
      <c r="P1305">
        <v>74.72</v>
      </c>
      <c r="Q1305">
        <v>95.59</v>
      </c>
      <c r="R1305" s="2" t="s">
        <v>39</v>
      </c>
      <c r="S1305" s="2" t="str">
        <f>IF(Table1[[#This Row],[Grade]]="F","Fail","Passes")</f>
        <v>Passes</v>
      </c>
      <c r="T1305">
        <v>9.9</v>
      </c>
      <c r="U1305" t="s">
        <v>31</v>
      </c>
      <c r="V1305" t="s">
        <v>31</v>
      </c>
      <c r="W1305" t="s">
        <v>47</v>
      </c>
      <c r="X1305" t="str">
        <f>IF(ISBLANK(Table1[[#This Row],[Parent_Education_Level]]),"None",Table1[[#This Row],[Parent_Education_Level]])</f>
        <v>Master's</v>
      </c>
      <c r="Y1305" t="s">
        <v>48</v>
      </c>
      <c r="Z1305">
        <v>6</v>
      </c>
      <c r="AA1305">
        <v>4.5</v>
      </c>
    </row>
    <row r="1306" spans="1:27" x14ac:dyDescent="0.35">
      <c r="A1306" s="2" t="s">
        <v>2666</v>
      </c>
      <c r="B1306" s="2" t="s">
        <v>71</v>
      </c>
      <c r="C1306" s="2" t="s">
        <v>79</v>
      </c>
      <c r="D1306" t="s">
        <v>2667</v>
      </c>
      <c r="E1306" s="2" t="s">
        <v>27</v>
      </c>
      <c r="F1306" s="2">
        <v>20</v>
      </c>
      <c r="G1306" s="2" t="s">
        <v>28</v>
      </c>
      <c r="H1306">
        <v>94.2</v>
      </c>
      <c r="I1306" s="3">
        <f>IF(ISBLANK(Table1[[#This Row],[Attendance (%)]]),AVERAGE(H1306:H6304),Table1[[#This Row],[Attendance (%)]])</f>
        <v>94.2</v>
      </c>
      <c r="J1306">
        <v>79.239999999999995</v>
      </c>
      <c r="K1306">
        <v>66.03</v>
      </c>
      <c r="M1306" s="3">
        <f>IF(ISBLANK(Table1[[#This Row],[Assignments_Avg]]),AVERAGE(L1306:L6304),Table1[[#This Row],[Assignments_Avg]])</f>
        <v>74.830006071645315</v>
      </c>
      <c r="N1306">
        <v>53.2</v>
      </c>
      <c r="O1306">
        <v>1.92</v>
      </c>
      <c r="P1306">
        <v>82.66</v>
      </c>
      <c r="Q1306">
        <v>70.709999999999994</v>
      </c>
      <c r="R1306" s="2" t="s">
        <v>39</v>
      </c>
      <c r="S1306" s="2" t="str">
        <f>IF(Table1[[#This Row],[Grade]]="F","Fail","Passes")</f>
        <v>Passes</v>
      </c>
      <c r="T1306">
        <v>23.2</v>
      </c>
      <c r="U1306" t="s">
        <v>30</v>
      </c>
      <c r="V1306" t="s">
        <v>31</v>
      </c>
      <c r="W1306" t="s">
        <v>40</v>
      </c>
      <c r="X1306" t="str">
        <f>IF(ISBLANK(Table1[[#This Row],[Parent_Education_Level]]),"None",Table1[[#This Row],[Parent_Education_Level]])</f>
        <v>None</v>
      </c>
      <c r="Y1306" t="s">
        <v>33</v>
      </c>
      <c r="Z1306">
        <v>6</v>
      </c>
      <c r="AA1306">
        <v>7</v>
      </c>
    </row>
    <row r="1307" spans="1:27" x14ac:dyDescent="0.35">
      <c r="A1307" s="2" t="s">
        <v>2668</v>
      </c>
      <c r="B1307" s="2" t="s">
        <v>24</v>
      </c>
      <c r="C1307" s="2" t="s">
        <v>79</v>
      </c>
      <c r="D1307" t="s">
        <v>2669</v>
      </c>
      <c r="E1307" s="2" t="s">
        <v>38</v>
      </c>
      <c r="F1307" s="2">
        <v>24</v>
      </c>
      <c r="G1307" s="2" t="s">
        <v>57</v>
      </c>
      <c r="H1307">
        <v>75.44</v>
      </c>
      <c r="I1307" s="3">
        <f>IF(ISBLANK(Table1[[#This Row],[Attendance (%)]]),AVERAGE(H1307:H6305),Table1[[#This Row],[Attendance (%)]])</f>
        <v>75.44</v>
      </c>
      <c r="J1307">
        <v>85.64</v>
      </c>
      <c r="K1307">
        <v>60.54</v>
      </c>
      <c r="L1307">
        <v>69.14</v>
      </c>
      <c r="M1307" s="3">
        <f>IF(ISBLANK(Table1[[#This Row],[Assignments_Avg]]),AVERAGE(L1307:L6305),Table1[[#This Row],[Assignments_Avg]])</f>
        <v>69.14</v>
      </c>
      <c r="N1307">
        <v>58.79</v>
      </c>
      <c r="O1307">
        <v>2.76</v>
      </c>
      <c r="P1307">
        <v>64.709999999999994</v>
      </c>
      <c r="Q1307">
        <v>50.56</v>
      </c>
      <c r="R1307" s="2" t="s">
        <v>46</v>
      </c>
      <c r="S1307" s="2" t="str">
        <f>IF(Table1[[#This Row],[Grade]]="F","Fail","Passes")</f>
        <v>Passes</v>
      </c>
      <c r="T1307">
        <v>23</v>
      </c>
      <c r="U1307" t="s">
        <v>30</v>
      </c>
      <c r="V1307" t="s">
        <v>31</v>
      </c>
      <c r="W1307" t="s">
        <v>40</v>
      </c>
      <c r="X1307" t="str">
        <f>IF(ISBLANK(Table1[[#This Row],[Parent_Education_Level]]),"None",Table1[[#This Row],[Parent_Education_Level]])</f>
        <v>None</v>
      </c>
      <c r="Y1307" t="s">
        <v>52</v>
      </c>
      <c r="Z1307">
        <v>7</v>
      </c>
      <c r="AA1307">
        <v>8.6</v>
      </c>
    </row>
    <row r="1308" spans="1:27" x14ac:dyDescent="0.35">
      <c r="A1308" s="2" t="s">
        <v>2670</v>
      </c>
      <c r="B1308" s="2" t="s">
        <v>59</v>
      </c>
      <c r="C1308" s="2" t="s">
        <v>55</v>
      </c>
      <c r="D1308" t="s">
        <v>2671</v>
      </c>
      <c r="E1308" s="2" t="s">
        <v>38</v>
      </c>
      <c r="F1308" s="2">
        <v>23</v>
      </c>
      <c r="G1308" s="2" t="s">
        <v>57</v>
      </c>
      <c r="I1308" s="3">
        <f>IF(ISBLANK(Table1[[#This Row],[Attendance (%)]]),AVERAGE(H1308:H6306),Table1[[#This Row],[Attendance (%)]])</f>
        <v>75.417728372655731</v>
      </c>
      <c r="J1308">
        <v>50.69</v>
      </c>
      <c r="K1308">
        <v>52.76</v>
      </c>
      <c r="L1308">
        <v>82.03</v>
      </c>
      <c r="M1308" s="3">
        <f>IF(ISBLANK(Table1[[#This Row],[Assignments_Avg]]),AVERAGE(L1308:L6306),Table1[[#This Row],[Assignments_Avg]])</f>
        <v>82.03</v>
      </c>
      <c r="N1308">
        <v>55.65</v>
      </c>
      <c r="O1308">
        <v>1.0900000000000001</v>
      </c>
      <c r="P1308">
        <v>96.21</v>
      </c>
      <c r="Q1308">
        <v>83.4</v>
      </c>
      <c r="R1308" s="2" t="s">
        <v>77</v>
      </c>
      <c r="S1308" s="2" t="str">
        <f>IF(Table1[[#This Row],[Grade]]="F","Fail","Passes")</f>
        <v>Passes</v>
      </c>
      <c r="T1308">
        <v>8.9</v>
      </c>
      <c r="U1308" t="s">
        <v>30</v>
      </c>
      <c r="V1308" t="s">
        <v>31</v>
      </c>
      <c r="W1308" t="s">
        <v>32</v>
      </c>
      <c r="X1308" t="str">
        <f>IF(ISBLANK(Table1[[#This Row],[Parent_Education_Level]]),"None",Table1[[#This Row],[Parent_Education_Level]])</f>
        <v>High School</v>
      </c>
      <c r="Y1308" t="s">
        <v>52</v>
      </c>
      <c r="Z1308">
        <v>1</v>
      </c>
      <c r="AA1308">
        <v>6.6</v>
      </c>
    </row>
    <row r="1309" spans="1:27" x14ac:dyDescent="0.35">
      <c r="A1309" s="2" t="s">
        <v>2672</v>
      </c>
      <c r="B1309" s="2" t="s">
        <v>59</v>
      </c>
      <c r="C1309" s="2" t="s">
        <v>25</v>
      </c>
      <c r="D1309" t="s">
        <v>2673</v>
      </c>
      <c r="E1309" s="2" t="s">
        <v>38</v>
      </c>
      <c r="F1309" s="2">
        <v>21</v>
      </c>
      <c r="G1309" s="2" t="s">
        <v>28</v>
      </c>
      <c r="H1309">
        <v>69.709999999999994</v>
      </c>
      <c r="I1309" s="3">
        <f>IF(ISBLANK(Table1[[#This Row],[Attendance (%)]]),AVERAGE(H1309:H6307),Table1[[#This Row],[Attendance (%)]])</f>
        <v>69.709999999999994</v>
      </c>
      <c r="J1309">
        <v>75.23</v>
      </c>
      <c r="K1309">
        <v>76.239999999999995</v>
      </c>
      <c r="L1309">
        <v>54.49</v>
      </c>
      <c r="M1309" s="3">
        <f>IF(ISBLANK(Table1[[#This Row],[Assignments_Avg]]),AVERAGE(L1309:L6307),Table1[[#This Row],[Assignments_Avg]])</f>
        <v>54.49</v>
      </c>
      <c r="N1309">
        <v>67.34</v>
      </c>
      <c r="O1309">
        <v>9.89</v>
      </c>
      <c r="P1309">
        <v>95.17</v>
      </c>
      <c r="Q1309">
        <v>80.2</v>
      </c>
      <c r="R1309" s="2" t="s">
        <v>77</v>
      </c>
      <c r="S1309" s="2" t="str">
        <f>IF(Table1[[#This Row],[Grade]]="F","Fail","Passes")</f>
        <v>Passes</v>
      </c>
      <c r="T1309">
        <v>12.9</v>
      </c>
      <c r="U1309" t="s">
        <v>31</v>
      </c>
      <c r="V1309" t="s">
        <v>31</v>
      </c>
      <c r="W1309" t="s">
        <v>32</v>
      </c>
      <c r="X1309" t="str">
        <f>IF(ISBLANK(Table1[[#This Row],[Parent_Education_Level]]),"None",Table1[[#This Row],[Parent_Education_Level]])</f>
        <v>High School</v>
      </c>
      <c r="Y1309" t="s">
        <v>33</v>
      </c>
      <c r="Z1309">
        <v>3</v>
      </c>
      <c r="AA1309">
        <v>5.5</v>
      </c>
    </row>
    <row r="1310" spans="1:27" x14ac:dyDescent="0.35">
      <c r="A1310" s="2" t="s">
        <v>2674</v>
      </c>
      <c r="B1310" s="2" t="s">
        <v>120</v>
      </c>
      <c r="C1310" s="2" t="s">
        <v>79</v>
      </c>
      <c r="D1310" t="s">
        <v>2675</v>
      </c>
      <c r="E1310" s="2" t="s">
        <v>38</v>
      </c>
      <c r="F1310" s="2">
        <v>19</v>
      </c>
      <c r="G1310" s="2" t="s">
        <v>57</v>
      </c>
      <c r="H1310">
        <v>73.41</v>
      </c>
      <c r="I1310" s="3">
        <f>IF(ISBLANK(Table1[[#This Row],[Attendance (%)]]),AVERAGE(H1310:H6308),Table1[[#This Row],[Attendance (%)]])</f>
        <v>73.41</v>
      </c>
      <c r="J1310">
        <v>96.47</v>
      </c>
      <c r="K1310">
        <v>97.27</v>
      </c>
      <c r="L1310">
        <v>72.98</v>
      </c>
      <c r="M1310" s="3">
        <f>IF(ISBLANK(Table1[[#This Row],[Assignments_Avg]]),AVERAGE(L1310:L6308),Table1[[#This Row],[Assignments_Avg]])</f>
        <v>72.98</v>
      </c>
      <c r="N1310">
        <v>67.19</v>
      </c>
      <c r="O1310">
        <v>9.07</v>
      </c>
      <c r="P1310">
        <v>89.97</v>
      </c>
      <c r="Q1310">
        <v>56.3</v>
      </c>
      <c r="R1310" s="2" t="s">
        <v>29</v>
      </c>
      <c r="S1310" s="2" t="str">
        <f>IF(Table1[[#This Row],[Grade]]="F","Fail","Passes")</f>
        <v>Fail</v>
      </c>
      <c r="T1310">
        <v>28.5</v>
      </c>
      <c r="U1310" t="s">
        <v>31</v>
      </c>
      <c r="V1310" t="s">
        <v>31</v>
      </c>
      <c r="W1310" t="s">
        <v>62</v>
      </c>
      <c r="X1310" t="str">
        <f>IF(ISBLANK(Table1[[#This Row],[Parent_Education_Level]]),"None",Table1[[#This Row],[Parent_Education_Level]])</f>
        <v>PhD</v>
      </c>
      <c r="Y1310" t="s">
        <v>33</v>
      </c>
      <c r="Z1310">
        <v>4</v>
      </c>
      <c r="AA1310">
        <v>6</v>
      </c>
    </row>
    <row r="1311" spans="1:27" x14ac:dyDescent="0.35">
      <c r="A1311" s="2" t="s">
        <v>2676</v>
      </c>
      <c r="B1311" s="2" t="s">
        <v>35</v>
      </c>
      <c r="C1311" s="2" t="s">
        <v>25</v>
      </c>
      <c r="D1311" t="s">
        <v>2677</v>
      </c>
      <c r="E1311" s="2" t="s">
        <v>27</v>
      </c>
      <c r="F1311" s="2">
        <v>23</v>
      </c>
      <c r="G1311" s="2" t="s">
        <v>57</v>
      </c>
      <c r="H1311">
        <v>95.31</v>
      </c>
      <c r="I1311" s="3">
        <f>IF(ISBLANK(Table1[[#This Row],[Attendance (%)]]),AVERAGE(H1311:H6309),Table1[[#This Row],[Attendance (%)]])</f>
        <v>95.31</v>
      </c>
      <c r="J1311">
        <v>76.650000000000006</v>
      </c>
      <c r="K1311">
        <v>61.59</v>
      </c>
      <c r="L1311">
        <v>99.67</v>
      </c>
      <c r="M1311" s="3">
        <f>IF(ISBLANK(Table1[[#This Row],[Assignments_Avg]]),AVERAGE(L1311:L6309),Table1[[#This Row],[Assignments_Avg]])</f>
        <v>99.67</v>
      </c>
      <c r="N1311">
        <v>91.32</v>
      </c>
      <c r="O1311">
        <v>5.52</v>
      </c>
      <c r="P1311">
        <v>55.72</v>
      </c>
      <c r="Q1311">
        <v>97.99</v>
      </c>
      <c r="R1311" s="2" t="s">
        <v>61</v>
      </c>
      <c r="S1311" s="2" t="str">
        <f>IF(Table1[[#This Row],[Grade]]="F","Fail","Passes")</f>
        <v>Passes</v>
      </c>
      <c r="T1311">
        <v>6.8</v>
      </c>
      <c r="U1311" t="s">
        <v>31</v>
      </c>
      <c r="V1311" t="s">
        <v>31</v>
      </c>
      <c r="W1311" t="s">
        <v>62</v>
      </c>
      <c r="X1311" t="str">
        <f>IF(ISBLANK(Table1[[#This Row],[Parent_Education_Level]]),"None",Table1[[#This Row],[Parent_Education_Level]])</f>
        <v>PhD</v>
      </c>
      <c r="Y1311" t="s">
        <v>33</v>
      </c>
      <c r="Z1311">
        <v>9</v>
      </c>
      <c r="AA1311">
        <v>8.5</v>
      </c>
    </row>
    <row r="1312" spans="1:27" x14ac:dyDescent="0.35">
      <c r="A1312" s="2" t="s">
        <v>2678</v>
      </c>
      <c r="B1312" s="2" t="s">
        <v>54</v>
      </c>
      <c r="C1312" s="2" t="s">
        <v>79</v>
      </c>
      <c r="D1312" t="s">
        <v>2679</v>
      </c>
      <c r="E1312" s="2" t="s">
        <v>38</v>
      </c>
      <c r="F1312" s="2">
        <v>21</v>
      </c>
      <c r="G1312" s="2" t="s">
        <v>57</v>
      </c>
      <c r="H1312">
        <v>96.54</v>
      </c>
      <c r="I1312" s="3">
        <f>IF(ISBLANK(Table1[[#This Row],[Attendance (%)]]),AVERAGE(H1312:H6310),Table1[[#This Row],[Attendance (%)]])</f>
        <v>96.54</v>
      </c>
      <c r="J1312">
        <v>76.680000000000007</v>
      </c>
      <c r="K1312">
        <v>92.99</v>
      </c>
      <c r="L1312">
        <v>85.83</v>
      </c>
      <c r="M1312" s="3">
        <f>IF(ISBLANK(Table1[[#This Row],[Assignments_Avg]]),AVERAGE(L1312:L6310),Table1[[#This Row],[Assignments_Avg]])</f>
        <v>85.83</v>
      </c>
      <c r="N1312">
        <v>61.28</v>
      </c>
      <c r="O1312">
        <v>6.93</v>
      </c>
      <c r="P1312">
        <v>53.91</v>
      </c>
      <c r="Q1312">
        <v>78.08</v>
      </c>
      <c r="R1312" s="2" t="s">
        <v>39</v>
      </c>
      <c r="S1312" s="2" t="str">
        <f>IF(Table1[[#This Row],[Grade]]="F","Fail","Passes")</f>
        <v>Passes</v>
      </c>
      <c r="T1312">
        <v>10.7</v>
      </c>
      <c r="U1312" t="s">
        <v>30</v>
      </c>
      <c r="V1312" t="s">
        <v>31</v>
      </c>
      <c r="W1312" t="s">
        <v>69</v>
      </c>
      <c r="X1312" t="str">
        <f>IF(ISBLANK(Table1[[#This Row],[Parent_Education_Level]]),"None",Table1[[#This Row],[Parent_Education_Level]])</f>
        <v>Bachelor's</v>
      </c>
      <c r="Y1312" t="s">
        <v>52</v>
      </c>
      <c r="Z1312">
        <v>8</v>
      </c>
      <c r="AA1312">
        <v>8.1</v>
      </c>
    </row>
    <row r="1313" spans="1:27" x14ac:dyDescent="0.35">
      <c r="A1313" s="2" t="s">
        <v>2680</v>
      </c>
      <c r="B1313" s="2" t="s">
        <v>71</v>
      </c>
      <c r="C1313" s="2" t="s">
        <v>43</v>
      </c>
      <c r="D1313" t="s">
        <v>2681</v>
      </c>
      <c r="E1313" s="2" t="s">
        <v>38</v>
      </c>
      <c r="F1313" s="2">
        <v>24</v>
      </c>
      <c r="G1313" s="2" t="s">
        <v>28</v>
      </c>
      <c r="H1313">
        <v>94.77</v>
      </c>
      <c r="I1313" s="3">
        <f>IF(ISBLANK(Table1[[#This Row],[Attendance (%)]]),AVERAGE(H1313:H6311),Table1[[#This Row],[Attendance (%)]])</f>
        <v>94.77</v>
      </c>
      <c r="J1313">
        <v>84.19</v>
      </c>
      <c r="K1313">
        <v>48.93</v>
      </c>
      <c r="L1313">
        <v>77.34</v>
      </c>
      <c r="M1313" s="3">
        <f>IF(ISBLANK(Table1[[#This Row],[Assignments_Avg]]),AVERAGE(L1313:L6311),Table1[[#This Row],[Assignments_Avg]])</f>
        <v>77.34</v>
      </c>
      <c r="N1313">
        <v>54.32</v>
      </c>
      <c r="O1313">
        <v>7.48</v>
      </c>
      <c r="P1313">
        <v>74.91</v>
      </c>
      <c r="Q1313">
        <v>73.459999999999994</v>
      </c>
      <c r="R1313" s="2" t="s">
        <v>39</v>
      </c>
      <c r="S1313" s="2" t="str">
        <f>IF(Table1[[#This Row],[Grade]]="F","Fail","Passes")</f>
        <v>Passes</v>
      </c>
      <c r="T1313">
        <v>19.5</v>
      </c>
      <c r="U1313" t="s">
        <v>30</v>
      </c>
      <c r="V1313" t="s">
        <v>31</v>
      </c>
      <c r="W1313" t="s">
        <v>40</v>
      </c>
      <c r="X1313" t="str">
        <f>IF(ISBLANK(Table1[[#This Row],[Parent_Education_Level]]),"None",Table1[[#This Row],[Parent_Education_Level]])</f>
        <v>None</v>
      </c>
      <c r="Y1313" t="s">
        <v>48</v>
      </c>
      <c r="Z1313">
        <v>4</v>
      </c>
      <c r="AA1313">
        <v>8</v>
      </c>
    </row>
    <row r="1314" spans="1:27" x14ac:dyDescent="0.35">
      <c r="A1314" s="2" t="s">
        <v>2682</v>
      </c>
      <c r="B1314" s="2" t="s">
        <v>120</v>
      </c>
      <c r="C1314" s="2" t="s">
        <v>55</v>
      </c>
      <c r="D1314" t="s">
        <v>2683</v>
      </c>
      <c r="E1314" s="2" t="s">
        <v>27</v>
      </c>
      <c r="F1314" s="2">
        <v>20</v>
      </c>
      <c r="G1314" s="2" t="s">
        <v>28</v>
      </c>
      <c r="H1314">
        <v>56.92</v>
      </c>
      <c r="I1314" s="3">
        <f>IF(ISBLANK(Table1[[#This Row],[Attendance (%)]]),AVERAGE(H1314:H6312),Table1[[#This Row],[Attendance (%)]])</f>
        <v>56.92</v>
      </c>
      <c r="J1314">
        <v>59.99</v>
      </c>
      <c r="K1314">
        <v>96.17</v>
      </c>
      <c r="L1314">
        <v>76.650000000000006</v>
      </c>
      <c r="M1314" s="3">
        <f>IF(ISBLANK(Table1[[#This Row],[Assignments_Avg]]),AVERAGE(L1314:L6312),Table1[[#This Row],[Assignments_Avg]])</f>
        <v>76.650000000000006</v>
      </c>
      <c r="N1314">
        <v>80.180000000000007</v>
      </c>
      <c r="O1314">
        <v>2.04</v>
      </c>
      <c r="P1314">
        <v>88.27</v>
      </c>
      <c r="Q1314">
        <v>69.91</v>
      </c>
      <c r="R1314" s="2" t="s">
        <v>46</v>
      </c>
      <c r="S1314" s="2" t="str">
        <f>IF(Table1[[#This Row],[Grade]]="F","Fail","Passes")</f>
        <v>Passes</v>
      </c>
      <c r="T1314">
        <v>29.2</v>
      </c>
      <c r="U1314" t="s">
        <v>30</v>
      </c>
      <c r="V1314" t="s">
        <v>31</v>
      </c>
      <c r="W1314" t="s">
        <v>62</v>
      </c>
      <c r="X1314" t="str">
        <f>IF(ISBLANK(Table1[[#This Row],[Parent_Education_Level]]),"None",Table1[[#This Row],[Parent_Education_Level]])</f>
        <v>PhD</v>
      </c>
      <c r="Y1314" t="s">
        <v>33</v>
      </c>
      <c r="Z1314">
        <v>10</v>
      </c>
      <c r="AA1314">
        <v>6.8</v>
      </c>
    </row>
    <row r="1315" spans="1:27" x14ac:dyDescent="0.35">
      <c r="A1315" s="2" t="s">
        <v>2684</v>
      </c>
      <c r="B1315" s="2" t="s">
        <v>42</v>
      </c>
      <c r="C1315" s="2" t="s">
        <v>79</v>
      </c>
      <c r="D1315" t="s">
        <v>2685</v>
      </c>
      <c r="E1315" s="2" t="s">
        <v>38</v>
      </c>
      <c r="F1315" s="2">
        <v>24</v>
      </c>
      <c r="G1315" s="2" t="s">
        <v>45</v>
      </c>
      <c r="I1315" s="3">
        <f>IF(ISBLANK(Table1[[#This Row],[Attendance (%)]]),AVERAGE(H1315:H6313),Table1[[#This Row],[Attendance (%)]])</f>
        <v>75.407378787878741</v>
      </c>
      <c r="J1315">
        <v>82.03</v>
      </c>
      <c r="K1315">
        <v>61.03</v>
      </c>
      <c r="M1315" s="3">
        <f>IF(ISBLANK(Table1[[#This Row],[Assignments_Avg]]),AVERAGE(L1315:L6313),Table1[[#This Row],[Assignments_Avg]])</f>
        <v>74.824074863055287</v>
      </c>
      <c r="N1315">
        <v>84.37</v>
      </c>
      <c r="O1315">
        <v>9.35</v>
      </c>
      <c r="P1315">
        <v>56.16</v>
      </c>
      <c r="Q1315">
        <v>60.49</v>
      </c>
      <c r="R1315" s="2" t="s">
        <v>29</v>
      </c>
      <c r="S1315" s="2" t="str">
        <f>IF(Table1[[#This Row],[Grade]]="F","Fail","Passes")</f>
        <v>Fail</v>
      </c>
      <c r="T1315">
        <v>11.4</v>
      </c>
      <c r="U1315" t="s">
        <v>31</v>
      </c>
      <c r="V1315" t="s">
        <v>31</v>
      </c>
      <c r="W1315" t="s">
        <v>32</v>
      </c>
      <c r="X1315" t="str">
        <f>IF(ISBLANK(Table1[[#This Row],[Parent_Education_Level]]),"None",Table1[[#This Row],[Parent_Education_Level]])</f>
        <v>High School</v>
      </c>
      <c r="Y1315" t="s">
        <v>48</v>
      </c>
      <c r="Z1315">
        <v>7</v>
      </c>
      <c r="AA1315">
        <v>6</v>
      </c>
    </row>
    <row r="1316" spans="1:27" x14ac:dyDescent="0.35">
      <c r="A1316" s="2" t="s">
        <v>2686</v>
      </c>
      <c r="B1316" s="2" t="s">
        <v>97</v>
      </c>
      <c r="C1316" s="2" t="s">
        <v>43</v>
      </c>
      <c r="D1316" t="s">
        <v>2687</v>
      </c>
      <c r="E1316" s="2" t="s">
        <v>38</v>
      </c>
      <c r="F1316" s="2">
        <v>19</v>
      </c>
      <c r="G1316" s="2" t="s">
        <v>57</v>
      </c>
      <c r="H1316">
        <v>97.42</v>
      </c>
      <c r="I1316" s="3">
        <f>IF(ISBLANK(Table1[[#This Row],[Attendance (%)]]),AVERAGE(H1316:H6314),Table1[[#This Row],[Attendance (%)]])</f>
        <v>97.42</v>
      </c>
      <c r="J1316">
        <v>94.97</v>
      </c>
      <c r="K1316">
        <v>62.78</v>
      </c>
      <c r="L1316">
        <v>97.87</v>
      </c>
      <c r="M1316" s="3">
        <f>IF(ISBLANK(Table1[[#This Row],[Assignments_Avg]]),AVERAGE(L1316:L6314),Table1[[#This Row],[Assignments_Avg]])</f>
        <v>97.87</v>
      </c>
      <c r="N1316">
        <v>64.739999999999995</v>
      </c>
      <c r="O1316">
        <v>5.27</v>
      </c>
      <c r="P1316">
        <v>82.07</v>
      </c>
      <c r="Q1316">
        <v>97.64</v>
      </c>
      <c r="R1316" s="2" t="s">
        <v>39</v>
      </c>
      <c r="S1316" s="2" t="str">
        <f>IF(Table1[[#This Row],[Grade]]="F","Fail","Passes")</f>
        <v>Passes</v>
      </c>
      <c r="T1316">
        <v>25.4</v>
      </c>
      <c r="U1316" t="s">
        <v>30</v>
      </c>
      <c r="V1316" t="s">
        <v>31</v>
      </c>
      <c r="W1316" t="s">
        <v>32</v>
      </c>
      <c r="X1316" t="str">
        <f>IF(ISBLANK(Table1[[#This Row],[Parent_Education_Level]]),"None",Table1[[#This Row],[Parent_Education_Level]])</f>
        <v>High School</v>
      </c>
      <c r="Y1316" t="s">
        <v>48</v>
      </c>
      <c r="Z1316">
        <v>9</v>
      </c>
      <c r="AA1316">
        <v>4.7</v>
      </c>
    </row>
    <row r="1317" spans="1:27" x14ac:dyDescent="0.35">
      <c r="A1317" s="2" t="s">
        <v>2688</v>
      </c>
      <c r="B1317" s="2" t="s">
        <v>35</v>
      </c>
      <c r="C1317" s="2" t="s">
        <v>36</v>
      </c>
      <c r="D1317" t="s">
        <v>2689</v>
      </c>
      <c r="E1317" s="2" t="s">
        <v>38</v>
      </c>
      <c r="F1317" s="2">
        <v>24</v>
      </c>
      <c r="G1317" s="2" t="s">
        <v>57</v>
      </c>
      <c r="H1317">
        <v>68.06</v>
      </c>
      <c r="I1317" s="3">
        <f>IF(ISBLANK(Table1[[#This Row],[Attendance (%)]]),AVERAGE(H1317:H6315),Table1[[#This Row],[Attendance (%)]])</f>
        <v>68.06</v>
      </c>
      <c r="J1317">
        <v>40.65</v>
      </c>
      <c r="K1317">
        <v>67.77</v>
      </c>
      <c r="L1317">
        <v>96.41</v>
      </c>
      <c r="M1317" s="3">
        <f>IF(ISBLANK(Table1[[#This Row],[Assignments_Avg]]),AVERAGE(L1317:L6315),Table1[[#This Row],[Assignments_Avg]])</f>
        <v>96.41</v>
      </c>
      <c r="N1317">
        <v>80.14</v>
      </c>
      <c r="O1317">
        <v>0.92</v>
      </c>
      <c r="P1317">
        <v>76.39</v>
      </c>
      <c r="Q1317">
        <v>85.11</v>
      </c>
      <c r="R1317" s="2" t="s">
        <v>61</v>
      </c>
      <c r="S1317" s="2" t="str">
        <f>IF(Table1[[#This Row],[Grade]]="F","Fail","Passes")</f>
        <v>Passes</v>
      </c>
      <c r="T1317">
        <v>14.2</v>
      </c>
      <c r="U1317" t="s">
        <v>30</v>
      </c>
      <c r="V1317" t="s">
        <v>31</v>
      </c>
      <c r="X1317" t="str">
        <f>IF(ISBLANK(Table1[[#This Row],[Parent_Education_Level]]),"None",Table1[[#This Row],[Parent_Education_Level]])</f>
        <v>None</v>
      </c>
      <c r="Y1317" t="s">
        <v>33</v>
      </c>
      <c r="Z1317">
        <v>10</v>
      </c>
      <c r="AA1317">
        <v>8.9</v>
      </c>
    </row>
    <row r="1318" spans="1:27" x14ac:dyDescent="0.35">
      <c r="A1318" s="2" t="s">
        <v>2690</v>
      </c>
      <c r="B1318" s="2" t="s">
        <v>71</v>
      </c>
      <c r="C1318" s="2" t="s">
        <v>43</v>
      </c>
      <c r="D1318" t="s">
        <v>2691</v>
      </c>
      <c r="E1318" s="2" t="s">
        <v>27</v>
      </c>
      <c r="F1318" s="2">
        <v>23</v>
      </c>
      <c r="G1318" s="2" t="s">
        <v>57</v>
      </c>
      <c r="H1318">
        <v>75.930000000000007</v>
      </c>
      <c r="I1318" s="3">
        <f>IF(ISBLANK(Table1[[#This Row],[Attendance (%)]]),AVERAGE(H1318:H6316),Table1[[#This Row],[Attendance (%)]])</f>
        <v>75.930000000000007</v>
      </c>
      <c r="J1318">
        <v>92.21</v>
      </c>
      <c r="K1318">
        <v>83.09</v>
      </c>
      <c r="L1318">
        <v>84.12</v>
      </c>
      <c r="M1318" s="3">
        <f>IF(ISBLANK(Table1[[#This Row],[Assignments_Avg]]),AVERAGE(L1318:L6316),Table1[[#This Row],[Assignments_Avg]])</f>
        <v>84.12</v>
      </c>
      <c r="N1318">
        <v>88.8</v>
      </c>
      <c r="O1318">
        <v>3.97</v>
      </c>
      <c r="P1318">
        <v>86.3</v>
      </c>
      <c r="Q1318">
        <v>78.38</v>
      </c>
      <c r="R1318" s="2" t="s">
        <v>77</v>
      </c>
      <c r="S1318" s="2" t="str">
        <f>IF(Table1[[#This Row],[Grade]]="F","Fail","Passes")</f>
        <v>Passes</v>
      </c>
      <c r="T1318">
        <v>13.8</v>
      </c>
      <c r="U1318" t="s">
        <v>30</v>
      </c>
      <c r="V1318" t="s">
        <v>31</v>
      </c>
      <c r="W1318" t="s">
        <v>69</v>
      </c>
      <c r="X1318" t="str">
        <f>IF(ISBLANK(Table1[[#This Row],[Parent_Education_Level]]),"None",Table1[[#This Row],[Parent_Education_Level]])</f>
        <v>Bachelor's</v>
      </c>
      <c r="Y1318" t="s">
        <v>33</v>
      </c>
      <c r="Z1318">
        <v>10</v>
      </c>
      <c r="AA1318">
        <v>4.9000000000000004</v>
      </c>
    </row>
    <row r="1319" spans="1:27" x14ac:dyDescent="0.35">
      <c r="A1319" s="2" t="s">
        <v>2692</v>
      </c>
      <c r="B1319" s="2" t="s">
        <v>59</v>
      </c>
      <c r="C1319" s="2" t="s">
        <v>94</v>
      </c>
      <c r="D1319" t="s">
        <v>2693</v>
      </c>
      <c r="E1319" s="2" t="s">
        <v>27</v>
      </c>
      <c r="F1319" s="2">
        <v>19</v>
      </c>
      <c r="G1319" s="2" t="s">
        <v>28</v>
      </c>
      <c r="H1319">
        <v>88.95</v>
      </c>
      <c r="I1319" s="3">
        <f>IF(ISBLANK(Table1[[#This Row],[Attendance (%)]]),AVERAGE(H1319:H6317),Table1[[#This Row],[Attendance (%)]])</f>
        <v>88.95</v>
      </c>
      <c r="J1319">
        <v>53.12</v>
      </c>
      <c r="K1319">
        <v>83.18</v>
      </c>
      <c r="L1319">
        <v>54.95</v>
      </c>
      <c r="M1319" s="3">
        <f>IF(ISBLANK(Table1[[#This Row],[Assignments_Avg]]),AVERAGE(L1319:L6317),Table1[[#This Row],[Assignments_Avg]])</f>
        <v>54.95</v>
      </c>
      <c r="N1319">
        <v>67.38</v>
      </c>
      <c r="O1319">
        <v>6.02</v>
      </c>
      <c r="P1319">
        <v>71.77</v>
      </c>
      <c r="Q1319">
        <v>81.56</v>
      </c>
      <c r="R1319" s="2" t="s">
        <v>39</v>
      </c>
      <c r="S1319" s="2" t="str">
        <f>IF(Table1[[#This Row],[Grade]]="F","Fail","Passes")</f>
        <v>Passes</v>
      </c>
      <c r="T1319">
        <v>29.9</v>
      </c>
      <c r="U1319" t="s">
        <v>30</v>
      </c>
      <c r="V1319" t="s">
        <v>31</v>
      </c>
      <c r="W1319" t="s">
        <v>62</v>
      </c>
      <c r="X1319" t="str">
        <f>IF(ISBLANK(Table1[[#This Row],[Parent_Education_Level]]),"None",Table1[[#This Row],[Parent_Education_Level]])</f>
        <v>PhD</v>
      </c>
      <c r="Y1319" t="s">
        <v>48</v>
      </c>
      <c r="Z1319">
        <v>8</v>
      </c>
      <c r="AA1319">
        <v>5.3</v>
      </c>
    </row>
    <row r="1320" spans="1:27" x14ac:dyDescent="0.35">
      <c r="A1320" s="2" t="s">
        <v>2694</v>
      </c>
      <c r="B1320" s="2" t="s">
        <v>71</v>
      </c>
      <c r="C1320" s="2" t="s">
        <v>79</v>
      </c>
      <c r="D1320" t="s">
        <v>2695</v>
      </c>
      <c r="E1320" s="2" t="s">
        <v>38</v>
      </c>
      <c r="F1320" s="2">
        <v>18</v>
      </c>
      <c r="G1320" s="2" t="s">
        <v>51</v>
      </c>
      <c r="H1320">
        <v>78.099999999999994</v>
      </c>
      <c r="I1320" s="3">
        <f>IF(ISBLANK(Table1[[#This Row],[Attendance (%)]]),AVERAGE(H1320:H6318),Table1[[#This Row],[Attendance (%)]])</f>
        <v>78.099999999999994</v>
      </c>
      <c r="J1320">
        <v>67.36</v>
      </c>
      <c r="K1320">
        <v>68.78</v>
      </c>
      <c r="L1320">
        <v>60.39</v>
      </c>
      <c r="M1320" s="3">
        <f>IF(ISBLANK(Table1[[#This Row],[Assignments_Avg]]),AVERAGE(L1320:L6318),Table1[[#This Row],[Assignments_Avg]])</f>
        <v>60.39</v>
      </c>
      <c r="N1320">
        <v>76.27</v>
      </c>
      <c r="O1320">
        <v>3.53</v>
      </c>
      <c r="P1320">
        <v>84.66</v>
      </c>
      <c r="Q1320">
        <v>92.02</v>
      </c>
      <c r="R1320" s="2" t="s">
        <v>29</v>
      </c>
      <c r="S1320" s="2" t="str">
        <f>IF(Table1[[#This Row],[Grade]]="F","Fail","Passes")</f>
        <v>Fail</v>
      </c>
      <c r="T1320">
        <v>25.4</v>
      </c>
      <c r="U1320" t="s">
        <v>30</v>
      </c>
      <c r="V1320" t="s">
        <v>31</v>
      </c>
      <c r="W1320" t="s">
        <v>62</v>
      </c>
      <c r="X1320" t="str">
        <f>IF(ISBLANK(Table1[[#This Row],[Parent_Education_Level]]),"None",Table1[[#This Row],[Parent_Education_Level]])</f>
        <v>PhD</v>
      </c>
      <c r="Y1320" t="s">
        <v>48</v>
      </c>
      <c r="Z1320">
        <v>5</v>
      </c>
      <c r="AA1320">
        <v>7.8</v>
      </c>
    </row>
    <row r="1321" spans="1:27" x14ac:dyDescent="0.35">
      <c r="A1321" s="2" t="s">
        <v>2696</v>
      </c>
      <c r="B1321" s="2" t="s">
        <v>54</v>
      </c>
      <c r="C1321" s="2" t="s">
        <v>43</v>
      </c>
      <c r="D1321" t="s">
        <v>2697</v>
      </c>
      <c r="E1321" s="2" t="s">
        <v>38</v>
      </c>
      <c r="F1321" s="2">
        <v>22</v>
      </c>
      <c r="G1321" s="2" t="s">
        <v>57</v>
      </c>
      <c r="H1321">
        <v>99.67</v>
      </c>
      <c r="I1321" s="3">
        <f>IF(ISBLANK(Table1[[#This Row],[Attendance (%)]]),AVERAGE(H1321:H6319),Table1[[#This Row],[Attendance (%)]])</f>
        <v>99.67</v>
      </c>
      <c r="J1321">
        <v>91.14</v>
      </c>
      <c r="K1321">
        <v>71.39</v>
      </c>
      <c r="L1321">
        <v>59.2</v>
      </c>
      <c r="M1321" s="3">
        <f>IF(ISBLANK(Table1[[#This Row],[Assignments_Avg]]),AVERAGE(L1321:L6319),Table1[[#This Row],[Assignments_Avg]])</f>
        <v>59.2</v>
      </c>
      <c r="N1321">
        <v>57.33</v>
      </c>
      <c r="O1321">
        <v>6.99</v>
      </c>
      <c r="P1321">
        <v>57.98</v>
      </c>
      <c r="Q1321">
        <v>81.790000000000006</v>
      </c>
      <c r="R1321" s="2" t="s">
        <v>39</v>
      </c>
      <c r="S1321" s="2" t="str">
        <f>IF(Table1[[#This Row],[Grade]]="F","Fail","Passes")</f>
        <v>Passes</v>
      </c>
      <c r="T1321">
        <v>11.2</v>
      </c>
      <c r="U1321" t="s">
        <v>30</v>
      </c>
      <c r="V1321" t="s">
        <v>30</v>
      </c>
      <c r="W1321" t="s">
        <v>62</v>
      </c>
      <c r="X1321" t="str">
        <f>IF(ISBLANK(Table1[[#This Row],[Parent_Education_Level]]),"None",Table1[[#This Row],[Parent_Education_Level]])</f>
        <v>PhD</v>
      </c>
      <c r="Y1321" t="s">
        <v>48</v>
      </c>
      <c r="Z1321">
        <v>9</v>
      </c>
      <c r="AA1321">
        <v>5.8</v>
      </c>
    </row>
    <row r="1322" spans="1:27" x14ac:dyDescent="0.35">
      <c r="A1322" s="2" t="s">
        <v>2698</v>
      </c>
      <c r="B1322" s="2" t="s">
        <v>59</v>
      </c>
      <c r="C1322" s="2" t="s">
        <v>25</v>
      </c>
      <c r="D1322" t="s">
        <v>2699</v>
      </c>
      <c r="E1322" s="2" t="s">
        <v>27</v>
      </c>
      <c r="F1322" s="2">
        <v>18</v>
      </c>
      <c r="G1322" s="2" t="s">
        <v>57</v>
      </c>
      <c r="H1322">
        <v>72.790000000000006</v>
      </c>
      <c r="I1322" s="3">
        <f>IF(ISBLANK(Table1[[#This Row],[Attendance (%)]]),AVERAGE(H1322:H6320),Table1[[#This Row],[Attendance (%)]])</f>
        <v>72.790000000000006</v>
      </c>
      <c r="J1322">
        <v>89.43</v>
      </c>
      <c r="K1322">
        <v>41.8</v>
      </c>
      <c r="L1322">
        <v>75.98</v>
      </c>
      <c r="M1322" s="3">
        <f>IF(ISBLANK(Table1[[#This Row],[Assignments_Avg]]),AVERAGE(L1322:L6320),Table1[[#This Row],[Assignments_Avg]])</f>
        <v>75.98</v>
      </c>
      <c r="N1322">
        <v>51.18</v>
      </c>
      <c r="O1322">
        <v>8.82</v>
      </c>
      <c r="P1322">
        <v>60.73</v>
      </c>
      <c r="Q1322">
        <v>55.73</v>
      </c>
      <c r="R1322" s="2" t="s">
        <v>77</v>
      </c>
      <c r="S1322" s="2" t="str">
        <f>IF(Table1[[#This Row],[Grade]]="F","Fail","Passes")</f>
        <v>Passes</v>
      </c>
      <c r="T1322">
        <v>9.6</v>
      </c>
      <c r="U1322" t="s">
        <v>30</v>
      </c>
      <c r="V1322" t="s">
        <v>31</v>
      </c>
      <c r="X1322" t="str">
        <f>IF(ISBLANK(Table1[[#This Row],[Parent_Education_Level]]),"None",Table1[[#This Row],[Parent_Education_Level]])</f>
        <v>None</v>
      </c>
      <c r="Y1322" t="s">
        <v>52</v>
      </c>
      <c r="Z1322">
        <v>5</v>
      </c>
      <c r="AA1322">
        <v>6.9</v>
      </c>
    </row>
    <row r="1323" spans="1:27" x14ac:dyDescent="0.35">
      <c r="A1323" s="2" t="s">
        <v>2700</v>
      </c>
      <c r="B1323" s="2" t="s">
        <v>54</v>
      </c>
      <c r="C1323" s="2" t="s">
        <v>36</v>
      </c>
      <c r="D1323" t="s">
        <v>2701</v>
      </c>
      <c r="E1323" s="2" t="s">
        <v>38</v>
      </c>
      <c r="F1323" s="2">
        <v>23</v>
      </c>
      <c r="G1323" s="2" t="s">
        <v>57</v>
      </c>
      <c r="H1323">
        <v>85.7</v>
      </c>
      <c r="I1323" s="3">
        <f>IF(ISBLANK(Table1[[#This Row],[Attendance (%)]]),AVERAGE(H1323:H6321),Table1[[#This Row],[Attendance (%)]])</f>
        <v>85.7</v>
      </c>
      <c r="J1323">
        <v>93.52</v>
      </c>
      <c r="K1323">
        <v>58.26</v>
      </c>
      <c r="L1323">
        <v>60.39</v>
      </c>
      <c r="M1323" s="3">
        <f>IF(ISBLANK(Table1[[#This Row],[Assignments_Avg]]),AVERAGE(L1323:L6321),Table1[[#This Row],[Assignments_Avg]])</f>
        <v>60.39</v>
      </c>
      <c r="N1323">
        <v>99.07</v>
      </c>
      <c r="O1323">
        <v>7.72</v>
      </c>
      <c r="P1323">
        <v>95.17</v>
      </c>
      <c r="Q1323">
        <v>84.86</v>
      </c>
      <c r="R1323" s="2" t="s">
        <v>39</v>
      </c>
      <c r="S1323" s="2" t="str">
        <f>IF(Table1[[#This Row],[Grade]]="F","Fail","Passes")</f>
        <v>Passes</v>
      </c>
      <c r="T1323">
        <v>7.1</v>
      </c>
      <c r="U1323" t="s">
        <v>30</v>
      </c>
      <c r="V1323" t="s">
        <v>30</v>
      </c>
      <c r="X1323" t="str">
        <f>IF(ISBLANK(Table1[[#This Row],[Parent_Education_Level]]),"None",Table1[[#This Row],[Parent_Education_Level]])</f>
        <v>None</v>
      </c>
      <c r="Y1323" t="s">
        <v>33</v>
      </c>
      <c r="Z1323">
        <v>3</v>
      </c>
      <c r="AA1323">
        <v>7.8</v>
      </c>
    </row>
    <row r="1324" spans="1:27" x14ac:dyDescent="0.35">
      <c r="A1324" s="2" t="s">
        <v>2702</v>
      </c>
      <c r="B1324" s="2" t="s">
        <v>42</v>
      </c>
      <c r="C1324" s="2" t="s">
        <v>79</v>
      </c>
      <c r="D1324" t="s">
        <v>2703</v>
      </c>
      <c r="E1324" s="2" t="s">
        <v>38</v>
      </c>
      <c r="F1324" s="2">
        <v>22</v>
      </c>
      <c r="G1324" s="2" t="s">
        <v>28</v>
      </c>
      <c r="H1324">
        <v>89.63</v>
      </c>
      <c r="I1324" s="3">
        <f>IF(ISBLANK(Table1[[#This Row],[Attendance (%)]]),AVERAGE(H1324:H6322),Table1[[#This Row],[Attendance (%)]])</f>
        <v>89.63</v>
      </c>
      <c r="J1324">
        <v>96.43</v>
      </c>
      <c r="K1324">
        <v>60.76</v>
      </c>
      <c r="M1324" s="3">
        <f>IF(ISBLANK(Table1[[#This Row],[Assignments_Avg]]),AVERAGE(L1324:L6322),Table1[[#This Row],[Assignments_Avg]])</f>
        <v>74.826906650396481</v>
      </c>
      <c r="N1324">
        <v>64.989999999999995</v>
      </c>
      <c r="O1324">
        <v>6.43</v>
      </c>
      <c r="P1324">
        <v>66.47</v>
      </c>
      <c r="Q1324">
        <v>78.239999999999995</v>
      </c>
      <c r="R1324" s="2" t="s">
        <v>39</v>
      </c>
      <c r="S1324" s="2" t="str">
        <f>IF(Table1[[#This Row],[Grade]]="F","Fail","Passes")</f>
        <v>Passes</v>
      </c>
      <c r="T1324">
        <v>17.100000000000001</v>
      </c>
      <c r="U1324" t="s">
        <v>30</v>
      </c>
      <c r="V1324" t="s">
        <v>31</v>
      </c>
      <c r="X1324" t="str">
        <f>IF(ISBLANK(Table1[[#This Row],[Parent_Education_Level]]),"None",Table1[[#This Row],[Parent_Education_Level]])</f>
        <v>None</v>
      </c>
      <c r="Y1324" t="s">
        <v>33</v>
      </c>
      <c r="Z1324">
        <v>6</v>
      </c>
      <c r="AA1324">
        <v>6.8</v>
      </c>
    </row>
    <row r="1325" spans="1:27" x14ac:dyDescent="0.35">
      <c r="A1325" s="2" t="s">
        <v>2704</v>
      </c>
      <c r="B1325" s="2" t="s">
        <v>97</v>
      </c>
      <c r="C1325" s="2" t="s">
        <v>94</v>
      </c>
      <c r="D1325" t="s">
        <v>2705</v>
      </c>
      <c r="E1325" s="2" t="s">
        <v>27</v>
      </c>
      <c r="F1325" s="2">
        <v>18</v>
      </c>
      <c r="G1325" s="2" t="s">
        <v>28</v>
      </c>
      <c r="H1325">
        <v>74.709999999999994</v>
      </c>
      <c r="I1325" s="3">
        <f>IF(ISBLANK(Table1[[#This Row],[Attendance (%)]]),AVERAGE(H1325:H6323),Table1[[#This Row],[Attendance (%)]])</f>
        <v>74.709999999999994</v>
      </c>
      <c r="J1325">
        <v>66.83</v>
      </c>
      <c r="K1325">
        <v>73.52</v>
      </c>
      <c r="L1325">
        <v>77.260000000000005</v>
      </c>
      <c r="M1325" s="3">
        <f>IF(ISBLANK(Table1[[#This Row],[Assignments_Avg]]),AVERAGE(L1325:L6323),Table1[[#This Row],[Assignments_Avg]])</f>
        <v>77.260000000000005</v>
      </c>
      <c r="N1325">
        <v>63.95</v>
      </c>
      <c r="O1325">
        <v>5.12</v>
      </c>
      <c r="P1325">
        <v>99.28</v>
      </c>
      <c r="Q1325">
        <v>98.32</v>
      </c>
      <c r="R1325" s="2" t="s">
        <v>46</v>
      </c>
      <c r="S1325" s="2" t="str">
        <f>IF(Table1[[#This Row],[Grade]]="F","Fail","Passes")</f>
        <v>Passes</v>
      </c>
      <c r="T1325">
        <v>13.4</v>
      </c>
      <c r="U1325" t="s">
        <v>31</v>
      </c>
      <c r="V1325" t="s">
        <v>31</v>
      </c>
      <c r="W1325" t="s">
        <v>62</v>
      </c>
      <c r="X1325" t="str">
        <f>IF(ISBLANK(Table1[[#This Row],[Parent_Education_Level]]),"None",Table1[[#This Row],[Parent_Education_Level]])</f>
        <v>PhD</v>
      </c>
      <c r="Y1325" t="s">
        <v>52</v>
      </c>
      <c r="Z1325">
        <v>3</v>
      </c>
      <c r="AA1325">
        <v>6.5</v>
      </c>
    </row>
    <row r="1326" spans="1:27" x14ac:dyDescent="0.35">
      <c r="A1326" s="2" t="s">
        <v>2706</v>
      </c>
      <c r="B1326" s="2" t="s">
        <v>42</v>
      </c>
      <c r="C1326" s="2" t="s">
        <v>43</v>
      </c>
      <c r="D1326" t="s">
        <v>2707</v>
      </c>
      <c r="E1326" s="2" t="s">
        <v>27</v>
      </c>
      <c r="F1326" s="2">
        <v>22</v>
      </c>
      <c r="G1326" s="2" t="s">
        <v>28</v>
      </c>
      <c r="H1326">
        <v>92.85</v>
      </c>
      <c r="I1326" s="3">
        <f>IF(ISBLANK(Table1[[#This Row],[Attendance (%)]]),AVERAGE(H1326:H6324),Table1[[#This Row],[Attendance (%)]])</f>
        <v>92.85</v>
      </c>
      <c r="J1326">
        <v>79.38</v>
      </c>
      <c r="K1326">
        <v>73.5</v>
      </c>
      <c r="L1326">
        <v>50.88</v>
      </c>
      <c r="M1326" s="3">
        <f>IF(ISBLANK(Table1[[#This Row],[Assignments_Avg]]),AVERAGE(L1326:L6324),Table1[[#This Row],[Assignments_Avg]])</f>
        <v>50.88</v>
      </c>
      <c r="N1326">
        <v>98.66</v>
      </c>
      <c r="O1326">
        <v>2.54</v>
      </c>
      <c r="P1326">
        <v>52.31</v>
      </c>
      <c r="Q1326">
        <v>86.69</v>
      </c>
      <c r="R1326" s="2" t="s">
        <v>61</v>
      </c>
      <c r="S1326" s="2" t="str">
        <f>IF(Table1[[#This Row],[Grade]]="F","Fail","Passes")</f>
        <v>Passes</v>
      </c>
      <c r="T1326">
        <v>14.5</v>
      </c>
      <c r="U1326" t="s">
        <v>30</v>
      </c>
      <c r="V1326" t="s">
        <v>31</v>
      </c>
      <c r="W1326" t="s">
        <v>62</v>
      </c>
      <c r="X1326" t="str">
        <f>IF(ISBLANK(Table1[[#This Row],[Parent_Education_Level]]),"None",Table1[[#This Row],[Parent_Education_Level]])</f>
        <v>PhD</v>
      </c>
      <c r="Y1326" t="s">
        <v>33</v>
      </c>
      <c r="Z1326">
        <v>2</v>
      </c>
      <c r="AA1326">
        <v>4.3</v>
      </c>
    </row>
    <row r="1327" spans="1:27" x14ac:dyDescent="0.35">
      <c r="A1327" s="2" t="s">
        <v>2708</v>
      </c>
      <c r="B1327" s="2" t="s">
        <v>120</v>
      </c>
      <c r="C1327" s="2" t="s">
        <v>36</v>
      </c>
      <c r="D1327" t="s">
        <v>2709</v>
      </c>
      <c r="E1327" s="2" t="s">
        <v>27</v>
      </c>
      <c r="F1327" s="2">
        <v>21</v>
      </c>
      <c r="G1327" s="2" t="s">
        <v>45</v>
      </c>
      <c r="H1327">
        <v>77.31</v>
      </c>
      <c r="I1327" s="3">
        <f>IF(ISBLANK(Table1[[#This Row],[Attendance (%)]]),AVERAGE(H1327:H6325),Table1[[#This Row],[Attendance (%)]])</f>
        <v>77.31</v>
      </c>
      <c r="J1327">
        <v>63.43</v>
      </c>
      <c r="K1327">
        <v>82.59</v>
      </c>
      <c r="L1327">
        <v>87.2</v>
      </c>
      <c r="M1327" s="3">
        <f>IF(ISBLANK(Table1[[#This Row],[Assignments_Avg]]),AVERAGE(L1327:L6325),Table1[[#This Row],[Assignments_Avg]])</f>
        <v>87.2</v>
      </c>
      <c r="N1327">
        <v>86.41</v>
      </c>
      <c r="O1327">
        <v>4.55</v>
      </c>
      <c r="P1327">
        <v>74.790000000000006</v>
      </c>
      <c r="Q1327">
        <v>67.2</v>
      </c>
      <c r="R1327" s="2" t="s">
        <v>61</v>
      </c>
      <c r="S1327" s="2" t="str">
        <f>IF(Table1[[#This Row],[Grade]]="F","Fail","Passes")</f>
        <v>Passes</v>
      </c>
      <c r="T1327">
        <v>15.8</v>
      </c>
      <c r="U1327" t="s">
        <v>30</v>
      </c>
      <c r="V1327" t="s">
        <v>31</v>
      </c>
      <c r="W1327" t="s">
        <v>32</v>
      </c>
      <c r="X1327" t="str">
        <f>IF(ISBLANK(Table1[[#This Row],[Parent_Education_Level]]),"None",Table1[[#This Row],[Parent_Education_Level]])</f>
        <v>High School</v>
      </c>
      <c r="Y1327" t="s">
        <v>52</v>
      </c>
      <c r="Z1327">
        <v>7</v>
      </c>
      <c r="AA1327">
        <v>6.4</v>
      </c>
    </row>
    <row r="1328" spans="1:27" x14ac:dyDescent="0.35">
      <c r="A1328" s="2" t="s">
        <v>2710</v>
      </c>
      <c r="B1328" s="2" t="s">
        <v>120</v>
      </c>
      <c r="C1328" s="2" t="s">
        <v>79</v>
      </c>
      <c r="D1328" t="s">
        <v>2711</v>
      </c>
      <c r="E1328" s="2" t="s">
        <v>38</v>
      </c>
      <c r="F1328" s="2">
        <v>24</v>
      </c>
      <c r="G1328" s="2" t="s">
        <v>28</v>
      </c>
      <c r="H1328">
        <v>70.58</v>
      </c>
      <c r="I1328" s="3">
        <f>IF(ISBLANK(Table1[[#This Row],[Attendance (%)]]),AVERAGE(H1328:H6326),Table1[[#This Row],[Attendance (%)]])</f>
        <v>70.58</v>
      </c>
      <c r="J1328">
        <v>61.04</v>
      </c>
      <c r="K1328">
        <v>83.02</v>
      </c>
      <c r="L1328">
        <v>59.44</v>
      </c>
      <c r="M1328" s="3">
        <f>IF(ISBLANK(Table1[[#This Row],[Assignments_Avg]]),AVERAGE(L1328:L6326),Table1[[#This Row],[Assignments_Avg]])</f>
        <v>59.44</v>
      </c>
      <c r="N1328">
        <v>79.260000000000005</v>
      </c>
      <c r="O1328">
        <v>2.93</v>
      </c>
      <c r="P1328">
        <v>66.25</v>
      </c>
      <c r="Q1328">
        <v>56.77</v>
      </c>
      <c r="R1328" s="2" t="s">
        <v>29</v>
      </c>
      <c r="S1328" s="2" t="str">
        <f>IF(Table1[[#This Row],[Grade]]="F","Fail","Passes")</f>
        <v>Fail</v>
      </c>
      <c r="T1328">
        <v>29.8</v>
      </c>
      <c r="U1328" t="s">
        <v>30</v>
      </c>
      <c r="V1328" t="s">
        <v>31</v>
      </c>
      <c r="W1328" t="s">
        <v>62</v>
      </c>
      <c r="X1328" t="str">
        <f>IF(ISBLANK(Table1[[#This Row],[Parent_Education_Level]]),"None",Table1[[#This Row],[Parent_Education_Level]])</f>
        <v>PhD</v>
      </c>
      <c r="Y1328" t="s">
        <v>52</v>
      </c>
      <c r="Z1328">
        <v>3</v>
      </c>
      <c r="AA1328">
        <v>6.3</v>
      </c>
    </row>
    <row r="1329" spans="1:27" x14ac:dyDescent="0.35">
      <c r="A1329" s="2" t="s">
        <v>2712</v>
      </c>
      <c r="B1329" s="2" t="s">
        <v>42</v>
      </c>
      <c r="C1329" s="2" t="s">
        <v>36</v>
      </c>
      <c r="D1329" t="s">
        <v>2713</v>
      </c>
      <c r="E1329" s="2" t="s">
        <v>38</v>
      </c>
      <c r="F1329" s="2">
        <v>19</v>
      </c>
      <c r="G1329" s="2" t="s">
        <v>57</v>
      </c>
      <c r="H1329">
        <v>55.39</v>
      </c>
      <c r="I1329" s="3">
        <f>IF(ISBLANK(Table1[[#This Row],[Attendance (%)]]),AVERAGE(H1329:H6327),Table1[[#This Row],[Attendance (%)]])</f>
        <v>55.39</v>
      </c>
      <c r="J1329">
        <v>65.900000000000006</v>
      </c>
      <c r="K1329">
        <v>54.11</v>
      </c>
      <c r="L1329">
        <v>91.24</v>
      </c>
      <c r="M1329" s="3">
        <f>IF(ISBLANK(Table1[[#This Row],[Assignments_Avg]]),AVERAGE(L1329:L6327),Table1[[#This Row],[Assignments_Avg]])</f>
        <v>91.24</v>
      </c>
      <c r="N1329">
        <v>84.97</v>
      </c>
      <c r="O1329">
        <v>9.34</v>
      </c>
      <c r="P1329">
        <v>99.8</v>
      </c>
      <c r="Q1329">
        <v>74.11</v>
      </c>
      <c r="R1329" s="2" t="s">
        <v>77</v>
      </c>
      <c r="S1329" s="2" t="str">
        <f>IF(Table1[[#This Row],[Grade]]="F","Fail","Passes")</f>
        <v>Passes</v>
      </c>
      <c r="T1329">
        <v>5.0999999999999996</v>
      </c>
      <c r="U1329" t="s">
        <v>30</v>
      </c>
      <c r="V1329" t="s">
        <v>31</v>
      </c>
      <c r="X1329" t="str">
        <f>IF(ISBLANK(Table1[[#This Row],[Parent_Education_Level]]),"None",Table1[[#This Row],[Parent_Education_Level]])</f>
        <v>None</v>
      </c>
      <c r="Y1329" t="s">
        <v>48</v>
      </c>
      <c r="Z1329">
        <v>5</v>
      </c>
      <c r="AA1329">
        <v>8.4</v>
      </c>
    </row>
    <row r="1330" spans="1:27" x14ac:dyDescent="0.35">
      <c r="A1330" s="2" t="s">
        <v>2714</v>
      </c>
      <c r="B1330" s="2" t="s">
        <v>97</v>
      </c>
      <c r="C1330" s="2" t="s">
        <v>94</v>
      </c>
      <c r="D1330" t="s">
        <v>2715</v>
      </c>
      <c r="E1330" s="2" t="s">
        <v>38</v>
      </c>
      <c r="F1330" s="2">
        <v>22</v>
      </c>
      <c r="G1330" s="2" t="s">
        <v>57</v>
      </c>
      <c r="H1330">
        <v>69.67</v>
      </c>
      <c r="I1330" s="3">
        <f>IF(ISBLANK(Table1[[#This Row],[Attendance (%)]]),AVERAGE(H1330:H6328),Table1[[#This Row],[Attendance (%)]])</f>
        <v>69.67</v>
      </c>
      <c r="J1330">
        <v>84.58</v>
      </c>
      <c r="K1330">
        <v>86.21</v>
      </c>
      <c r="L1330">
        <v>67.75</v>
      </c>
      <c r="M1330" s="3">
        <f>IF(ISBLANK(Table1[[#This Row],[Assignments_Avg]]),AVERAGE(L1330:L6328),Table1[[#This Row],[Assignments_Avg]])</f>
        <v>67.75</v>
      </c>
      <c r="N1330">
        <v>85.5</v>
      </c>
      <c r="O1330">
        <v>9.07</v>
      </c>
      <c r="P1330">
        <v>99.5</v>
      </c>
      <c r="Q1330">
        <v>83.97</v>
      </c>
      <c r="R1330" s="2" t="s">
        <v>77</v>
      </c>
      <c r="S1330" s="2" t="str">
        <f>IF(Table1[[#This Row],[Grade]]="F","Fail","Passes")</f>
        <v>Passes</v>
      </c>
      <c r="T1330">
        <v>15.7</v>
      </c>
      <c r="U1330" t="s">
        <v>30</v>
      </c>
      <c r="V1330" t="s">
        <v>31</v>
      </c>
      <c r="W1330" t="s">
        <v>69</v>
      </c>
      <c r="X1330" t="str">
        <f>IF(ISBLANK(Table1[[#This Row],[Parent_Education_Level]]),"None",Table1[[#This Row],[Parent_Education_Level]])</f>
        <v>Bachelor's</v>
      </c>
      <c r="Y1330" t="s">
        <v>33</v>
      </c>
      <c r="Z1330">
        <v>9</v>
      </c>
      <c r="AA1330">
        <v>6.2</v>
      </c>
    </row>
    <row r="1331" spans="1:27" x14ac:dyDescent="0.35">
      <c r="A1331" s="2" t="s">
        <v>2716</v>
      </c>
      <c r="B1331" s="2" t="s">
        <v>42</v>
      </c>
      <c r="C1331" s="2" t="s">
        <v>43</v>
      </c>
      <c r="D1331" t="s">
        <v>2717</v>
      </c>
      <c r="E1331" s="2" t="s">
        <v>38</v>
      </c>
      <c r="F1331" s="2">
        <v>21</v>
      </c>
      <c r="G1331" s="2" t="s">
        <v>28</v>
      </c>
      <c r="H1331">
        <v>86.7</v>
      </c>
      <c r="I1331" s="3">
        <f>IF(ISBLANK(Table1[[#This Row],[Attendance (%)]]),AVERAGE(H1331:H6329),Table1[[#This Row],[Attendance (%)]])</f>
        <v>86.7</v>
      </c>
      <c r="J1331">
        <v>70.09</v>
      </c>
      <c r="K1331">
        <v>41.18</v>
      </c>
      <c r="L1331">
        <v>66.930000000000007</v>
      </c>
      <c r="M1331" s="3">
        <f>IF(ISBLANK(Table1[[#This Row],[Assignments_Avg]]),AVERAGE(L1331:L6329),Table1[[#This Row],[Assignments_Avg]])</f>
        <v>66.930000000000007</v>
      </c>
      <c r="N1331">
        <v>88.17</v>
      </c>
      <c r="O1331">
        <v>1.56</v>
      </c>
      <c r="P1331">
        <v>61.76</v>
      </c>
      <c r="Q1331">
        <v>58.86</v>
      </c>
      <c r="R1331" s="2" t="s">
        <v>39</v>
      </c>
      <c r="S1331" s="2" t="str">
        <f>IF(Table1[[#This Row],[Grade]]="F","Fail","Passes")</f>
        <v>Passes</v>
      </c>
      <c r="T1331">
        <v>6.6</v>
      </c>
      <c r="U1331" t="s">
        <v>30</v>
      </c>
      <c r="V1331" t="s">
        <v>30</v>
      </c>
      <c r="W1331" t="s">
        <v>32</v>
      </c>
      <c r="X1331" t="str">
        <f>IF(ISBLANK(Table1[[#This Row],[Parent_Education_Level]]),"None",Table1[[#This Row],[Parent_Education_Level]])</f>
        <v>High School</v>
      </c>
      <c r="Y1331" t="s">
        <v>33</v>
      </c>
      <c r="Z1331">
        <v>4</v>
      </c>
      <c r="AA1331">
        <v>7.1</v>
      </c>
    </row>
    <row r="1332" spans="1:27" x14ac:dyDescent="0.35">
      <c r="A1332" s="2" t="s">
        <v>2718</v>
      </c>
      <c r="B1332" s="2" t="s">
        <v>97</v>
      </c>
      <c r="C1332" s="2" t="s">
        <v>36</v>
      </c>
      <c r="D1332" t="s">
        <v>2719</v>
      </c>
      <c r="E1332" s="2" t="s">
        <v>27</v>
      </c>
      <c r="F1332" s="2">
        <v>24</v>
      </c>
      <c r="G1332" s="2" t="s">
        <v>28</v>
      </c>
      <c r="H1332">
        <v>96.06</v>
      </c>
      <c r="I1332" s="3">
        <f>IF(ISBLANK(Table1[[#This Row],[Attendance (%)]]),AVERAGE(H1332:H6330),Table1[[#This Row],[Attendance (%)]])</f>
        <v>96.06</v>
      </c>
      <c r="J1332">
        <v>88.84</v>
      </c>
      <c r="K1332">
        <v>82.97</v>
      </c>
      <c r="L1332">
        <v>50.59</v>
      </c>
      <c r="M1332" s="3">
        <f>IF(ISBLANK(Table1[[#This Row],[Assignments_Avg]]),AVERAGE(L1332:L6330),Table1[[#This Row],[Assignments_Avg]])</f>
        <v>50.59</v>
      </c>
      <c r="N1332">
        <v>53.36</v>
      </c>
      <c r="O1332">
        <v>8.23</v>
      </c>
      <c r="P1332">
        <v>63.36</v>
      </c>
      <c r="Q1332">
        <v>82.47</v>
      </c>
      <c r="R1332" s="2" t="s">
        <v>61</v>
      </c>
      <c r="S1332" s="2" t="str">
        <f>IF(Table1[[#This Row],[Grade]]="F","Fail","Passes")</f>
        <v>Passes</v>
      </c>
      <c r="T1332">
        <v>21.8</v>
      </c>
      <c r="U1332" t="s">
        <v>30</v>
      </c>
      <c r="V1332" t="s">
        <v>31</v>
      </c>
      <c r="X1332" t="str">
        <f>IF(ISBLANK(Table1[[#This Row],[Parent_Education_Level]]),"None",Table1[[#This Row],[Parent_Education_Level]])</f>
        <v>None</v>
      </c>
      <c r="Y1332" t="s">
        <v>33</v>
      </c>
      <c r="Z1332">
        <v>9</v>
      </c>
      <c r="AA1332">
        <v>7.9</v>
      </c>
    </row>
    <row r="1333" spans="1:27" x14ac:dyDescent="0.35">
      <c r="A1333" s="2" t="s">
        <v>2720</v>
      </c>
      <c r="B1333" s="2" t="s">
        <v>97</v>
      </c>
      <c r="C1333" s="2" t="s">
        <v>36</v>
      </c>
      <c r="D1333" t="s">
        <v>2721</v>
      </c>
      <c r="E1333" s="2" t="s">
        <v>38</v>
      </c>
      <c r="F1333" s="2">
        <v>24</v>
      </c>
      <c r="G1333" s="2" t="s">
        <v>28</v>
      </c>
      <c r="H1333">
        <v>62.58</v>
      </c>
      <c r="I1333" s="3">
        <f>IF(ISBLANK(Table1[[#This Row],[Attendance (%)]]),AVERAGE(H1333:H6331),Table1[[#This Row],[Attendance (%)]])</f>
        <v>62.58</v>
      </c>
      <c r="J1333">
        <v>84.71</v>
      </c>
      <c r="K1333">
        <v>46.12</v>
      </c>
      <c r="L1333">
        <v>99.39</v>
      </c>
      <c r="M1333" s="3">
        <f>IF(ISBLANK(Table1[[#This Row],[Assignments_Avg]]),AVERAGE(L1333:L6331),Table1[[#This Row],[Assignments_Avg]])</f>
        <v>99.39</v>
      </c>
      <c r="N1333">
        <v>70.64</v>
      </c>
      <c r="O1333">
        <v>7.03</v>
      </c>
      <c r="P1333">
        <v>87.48</v>
      </c>
      <c r="Q1333">
        <v>91.28</v>
      </c>
      <c r="R1333" s="2" t="s">
        <v>61</v>
      </c>
      <c r="S1333" s="2" t="str">
        <f>IF(Table1[[#This Row],[Grade]]="F","Fail","Passes")</f>
        <v>Passes</v>
      </c>
      <c r="T1333">
        <v>6.3</v>
      </c>
      <c r="U1333" t="s">
        <v>30</v>
      </c>
      <c r="V1333" t="s">
        <v>31</v>
      </c>
      <c r="W1333" t="s">
        <v>47</v>
      </c>
      <c r="X1333" t="str">
        <f>IF(ISBLANK(Table1[[#This Row],[Parent_Education_Level]]),"None",Table1[[#This Row],[Parent_Education_Level]])</f>
        <v>Master's</v>
      </c>
      <c r="Y1333" t="s">
        <v>33</v>
      </c>
      <c r="Z1333">
        <v>6</v>
      </c>
      <c r="AA1333">
        <v>6.3</v>
      </c>
    </row>
    <row r="1334" spans="1:27" x14ac:dyDescent="0.35">
      <c r="A1334" s="2" t="s">
        <v>2722</v>
      </c>
      <c r="B1334" s="2" t="s">
        <v>24</v>
      </c>
      <c r="C1334" s="2" t="s">
        <v>55</v>
      </c>
      <c r="D1334" t="s">
        <v>2723</v>
      </c>
      <c r="E1334" s="2" t="s">
        <v>38</v>
      </c>
      <c r="F1334" s="2">
        <v>20</v>
      </c>
      <c r="G1334" s="2" t="s">
        <v>28</v>
      </c>
      <c r="H1334">
        <v>67.760000000000005</v>
      </c>
      <c r="I1334" s="3">
        <f>IF(ISBLANK(Table1[[#This Row],[Attendance (%)]]),AVERAGE(H1334:H6332),Table1[[#This Row],[Attendance (%)]])</f>
        <v>67.760000000000005</v>
      </c>
      <c r="J1334">
        <v>41.23</v>
      </c>
      <c r="K1334">
        <v>83.78</v>
      </c>
      <c r="L1334">
        <v>80.599999999999994</v>
      </c>
      <c r="M1334" s="3">
        <f>IF(ISBLANK(Table1[[#This Row],[Assignments_Avg]]),AVERAGE(L1334:L6332),Table1[[#This Row],[Assignments_Avg]])</f>
        <v>80.599999999999994</v>
      </c>
      <c r="N1334">
        <v>64.760000000000005</v>
      </c>
      <c r="O1334">
        <v>9.75</v>
      </c>
      <c r="P1334">
        <v>94.48</v>
      </c>
      <c r="Q1334">
        <v>57.85</v>
      </c>
      <c r="R1334" s="2" t="s">
        <v>29</v>
      </c>
      <c r="S1334" s="2" t="str">
        <f>IF(Table1[[#This Row],[Grade]]="F","Fail","Passes")</f>
        <v>Fail</v>
      </c>
      <c r="T1334">
        <v>24.2</v>
      </c>
      <c r="U1334" t="s">
        <v>30</v>
      </c>
      <c r="V1334" t="s">
        <v>31</v>
      </c>
      <c r="W1334" t="s">
        <v>32</v>
      </c>
      <c r="X1334" t="str">
        <f>IF(ISBLANK(Table1[[#This Row],[Parent_Education_Level]]),"None",Table1[[#This Row],[Parent_Education_Level]])</f>
        <v>High School</v>
      </c>
      <c r="Y1334" t="s">
        <v>48</v>
      </c>
      <c r="Z1334">
        <v>3</v>
      </c>
      <c r="AA1334">
        <v>5.3</v>
      </c>
    </row>
    <row r="1335" spans="1:27" x14ac:dyDescent="0.35">
      <c r="A1335" s="2" t="s">
        <v>2724</v>
      </c>
      <c r="B1335" s="2" t="s">
        <v>59</v>
      </c>
      <c r="C1335" s="2" t="s">
        <v>36</v>
      </c>
      <c r="D1335" t="s">
        <v>2725</v>
      </c>
      <c r="E1335" s="2" t="s">
        <v>27</v>
      </c>
      <c r="F1335" s="2">
        <v>18</v>
      </c>
      <c r="G1335" s="2" t="s">
        <v>28</v>
      </c>
      <c r="I1335" s="3">
        <f>IF(ISBLANK(Table1[[#This Row],[Attendance (%)]]),AVERAGE(H1335:H6333),Table1[[#This Row],[Attendance (%)]])</f>
        <v>75.383873818957582</v>
      </c>
      <c r="J1335">
        <v>77.81</v>
      </c>
      <c r="K1335">
        <v>71.63</v>
      </c>
      <c r="L1335">
        <v>71.14</v>
      </c>
      <c r="M1335" s="3">
        <f>IF(ISBLANK(Table1[[#This Row],[Assignments_Avg]]),AVERAGE(L1335:L6333),Table1[[#This Row],[Assignments_Avg]])</f>
        <v>71.14</v>
      </c>
      <c r="N1335">
        <v>53.53</v>
      </c>
      <c r="O1335">
        <v>4.63</v>
      </c>
      <c r="P1335">
        <v>83.18</v>
      </c>
      <c r="Q1335">
        <v>85.29</v>
      </c>
      <c r="R1335" s="2" t="s">
        <v>39</v>
      </c>
      <c r="S1335" s="2" t="str">
        <f>IF(Table1[[#This Row],[Grade]]="F","Fail","Passes")</f>
        <v>Passes</v>
      </c>
      <c r="T1335">
        <v>26.7</v>
      </c>
      <c r="U1335" t="s">
        <v>30</v>
      </c>
      <c r="V1335" t="s">
        <v>31</v>
      </c>
      <c r="W1335" t="s">
        <v>32</v>
      </c>
      <c r="X1335" t="str">
        <f>IF(ISBLANK(Table1[[#This Row],[Parent_Education_Level]]),"None",Table1[[#This Row],[Parent_Education_Level]])</f>
        <v>High School</v>
      </c>
      <c r="Y1335" t="s">
        <v>52</v>
      </c>
      <c r="Z1335">
        <v>1</v>
      </c>
      <c r="AA1335">
        <v>8.5</v>
      </c>
    </row>
    <row r="1336" spans="1:27" x14ac:dyDescent="0.35">
      <c r="A1336" s="2" t="s">
        <v>2726</v>
      </c>
      <c r="B1336" s="2" t="s">
        <v>35</v>
      </c>
      <c r="C1336" s="2" t="s">
        <v>55</v>
      </c>
      <c r="D1336" t="s">
        <v>2727</v>
      </c>
      <c r="E1336" s="2" t="s">
        <v>27</v>
      </c>
      <c r="F1336" s="2">
        <v>20</v>
      </c>
      <c r="G1336" s="2" t="s">
        <v>45</v>
      </c>
      <c r="H1336">
        <v>84.54</v>
      </c>
      <c r="I1336" s="3">
        <f>IF(ISBLANK(Table1[[#This Row],[Attendance (%)]]),AVERAGE(H1336:H6334),Table1[[#This Row],[Attendance (%)]])</f>
        <v>84.54</v>
      </c>
      <c r="J1336">
        <v>66.19</v>
      </c>
      <c r="K1336">
        <v>66.239999999999995</v>
      </c>
      <c r="L1336">
        <v>54.83</v>
      </c>
      <c r="M1336" s="3">
        <f>IF(ISBLANK(Table1[[#This Row],[Assignments_Avg]]),AVERAGE(L1336:L6334),Table1[[#This Row],[Assignments_Avg]])</f>
        <v>54.83</v>
      </c>
      <c r="N1336">
        <v>70.63</v>
      </c>
      <c r="O1336">
        <v>7.22</v>
      </c>
      <c r="P1336">
        <v>93.24</v>
      </c>
      <c r="Q1336">
        <v>53.41</v>
      </c>
      <c r="R1336" s="2" t="s">
        <v>39</v>
      </c>
      <c r="S1336" s="2" t="str">
        <f>IF(Table1[[#This Row],[Grade]]="F","Fail","Passes")</f>
        <v>Passes</v>
      </c>
      <c r="T1336">
        <v>29.3</v>
      </c>
      <c r="U1336" t="s">
        <v>31</v>
      </c>
      <c r="V1336" t="s">
        <v>31</v>
      </c>
      <c r="W1336" t="s">
        <v>47</v>
      </c>
      <c r="X1336" t="str">
        <f>IF(ISBLANK(Table1[[#This Row],[Parent_Education_Level]]),"None",Table1[[#This Row],[Parent_Education_Level]])</f>
        <v>Master's</v>
      </c>
      <c r="Y1336" t="s">
        <v>48</v>
      </c>
      <c r="Z1336">
        <v>8</v>
      </c>
      <c r="AA1336">
        <v>8.5</v>
      </c>
    </row>
    <row r="1337" spans="1:27" x14ac:dyDescent="0.35">
      <c r="A1337" s="2" t="s">
        <v>2728</v>
      </c>
      <c r="B1337" s="2" t="s">
        <v>97</v>
      </c>
      <c r="C1337" s="2" t="s">
        <v>43</v>
      </c>
      <c r="D1337" t="s">
        <v>2729</v>
      </c>
      <c r="E1337" s="2" t="s">
        <v>38</v>
      </c>
      <c r="F1337" s="2">
        <v>23</v>
      </c>
      <c r="G1337" s="2" t="s">
        <v>28</v>
      </c>
      <c r="H1337">
        <v>98.01</v>
      </c>
      <c r="I1337" s="3">
        <f>IF(ISBLANK(Table1[[#This Row],[Attendance (%)]]),AVERAGE(H1337:H6335),Table1[[#This Row],[Attendance (%)]])</f>
        <v>98.01</v>
      </c>
      <c r="J1337">
        <v>67.400000000000006</v>
      </c>
      <c r="K1337">
        <v>81.44</v>
      </c>
      <c r="L1337">
        <v>84.96</v>
      </c>
      <c r="M1337" s="3">
        <f>IF(ISBLANK(Table1[[#This Row],[Assignments_Avg]]),AVERAGE(L1337:L6335),Table1[[#This Row],[Assignments_Avg]])</f>
        <v>84.96</v>
      </c>
      <c r="N1337">
        <v>80.81</v>
      </c>
      <c r="O1337">
        <v>5.18</v>
      </c>
      <c r="P1337">
        <v>53.16</v>
      </c>
      <c r="Q1337">
        <v>50.4</v>
      </c>
      <c r="R1337" s="2" t="s">
        <v>39</v>
      </c>
      <c r="S1337" s="2" t="str">
        <f>IF(Table1[[#This Row],[Grade]]="F","Fail","Passes")</f>
        <v>Passes</v>
      </c>
      <c r="T1337">
        <v>8</v>
      </c>
      <c r="U1337" t="s">
        <v>30</v>
      </c>
      <c r="V1337" t="s">
        <v>31</v>
      </c>
      <c r="W1337" t="s">
        <v>47</v>
      </c>
      <c r="X1337" t="str">
        <f>IF(ISBLANK(Table1[[#This Row],[Parent_Education_Level]]),"None",Table1[[#This Row],[Parent_Education_Level]])</f>
        <v>Master's</v>
      </c>
      <c r="Y1337" t="s">
        <v>33</v>
      </c>
      <c r="Z1337">
        <v>10</v>
      </c>
      <c r="AA1337">
        <v>8.5</v>
      </c>
    </row>
    <row r="1338" spans="1:27" x14ac:dyDescent="0.35">
      <c r="A1338" s="2" t="s">
        <v>2730</v>
      </c>
      <c r="B1338" s="2" t="s">
        <v>54</v>
      </c>
      <c r="C1338" s="2" t="s">
        <v>79</v>
      </c>
      <c r="D1338" t="s">
        <v>2731</v>
      </c>
      <c r="E1338" s="2" t="s">
        <v>27</v>
      </c>
      <c r="F1338" s="2">
        <v>21</v>
      </c>
      <c r="G1338" s="2" t="s">
        <v>45</v>
      </c>
      <c r="H1338">
        <v>82.05</v>
      </c>
      <c r="I1338" s="3">
        <f>IF(ISBLANK(Table1[[#This Row],[Attendance (%)]]),AVERAGE(H1338:H6336),Table1[[#This Row],[Attendance (%)]])</f>
        <v>82.05</v>
      </c>
      <c r="J1338">
        <v>89.1</v>
      </c>
      <c r="K1338">
        <v>42.18</v>
      </c>
      <c r="L1338">
        <v>64.14</v>
      </c>
      <c r="M1338" s="3">
        <f>IF(ISBLANK(Table1[[#This Row],[Assignments_Avg]]),AVERAGE(L1338:L6336),Table1[[#This Row],[Assignments_Avg]])</f>
        <v>64.14</v>
      </c>
      <c r="N1338">
        <v>58.92</v>
      </c>
      <c r="O1338">
        <v>0.69</v>
      </c>
      <c r="P1338">
        <v>82.03</v>
      </c>
      <c r="Q1338">
        <v>51.63</v>
      </c>
      <c r="R1338" s="2" t="s">
        <v>39</v>
      </c>
      <c r="S1338" s="2" t="str">
        <f>IF(Table1[[#This Row],[Grade]]="F","Fail","Passes")</f>
        <v>Passes</v>
      </c>
      <c r="T1338">
        <v>29.5</v>
      </c>
      <c r="U1338" t="s">
        <v>31</v>
      </c>
      <c r="V1338" t="s">
        <v>31</v>
      </c>
      <c r="W1338" t="s">
        <v>40</v>
      </c>
      <c r="X1338" t="str">
        <f>IF(ISBLANK(Table1[[#This Row],[Parent_Education_Level]]),"None",Table1[[#This Row],[Parent_Education_Level]])</f>
        <v>None</v>
      </c>
      <c r="Y1338" t="s">
        <v>48</v>
      </c>
      <c r="Z1338">
        <v>4</v>
      </c>
      <c r="AA1338">
        <v>5.4</v>
      </c>
    </row>
    <row r="1339" spans="1:27" x14ac:dyDescent="0.35">
      <c r="A1339" s="2" t="s">
        <v>2732</v>
      </c>
      <c r="B1339" s="2" t="s">
        <v>97</v>
      </c>
      <c r="C1339" s="2" t="s">
        <v>79</v>
      </c>
      <c r="D1339" t="s">
        <v>2733</v>
      </c>
      <c r="E1339" s="2" t="s">
        <v>27</v>
      </c>
      <c r="F1339" s="2">
        <v>20</v>
      </c>
      <c r="G1339" s="2" t="s">
        <v>57</v>
      </c>
      <c r="H1339">
        <v>80.849999999999994</v>
      </c>
      <c r="I1339" s="3">
        <f>IF(ISBLANK(Table1[[#This Row],[Attendance (%)]]),AVERAGE(H1339:H6337),Table1[[#This Row],[Attendance (%)]])</f>
        <v>80.849999999999994</v>
      </c>
      <c r="J1339">
        <v>72.86</v>
      </c>
      <c r="K1339">
        <v>53.41</v>
      </c>
      <c r="L1339">
        <v>99.41</v>
      </c>
      <c r="M1339" s="3">
        <f>IF(ISBLANK(Table1[[#This Row],[Assignments_Avg]]),AVERAGE(L1339:L6337),Table1[[#This Row],[Assignments_Avg]])</f>
        <v>99.41</v>
      </c>
      <c r="N1339">
        <v>65.25</v>
      </c>
      <c r="O1339">
        <v>0.47</v>
      </c>
      <c r="P1339">
        <v>85.01</v>
      </c>
      <c r="Q1339">
        <v>81.58</v>
      </c>
      <c r="R1339" s="2" t="s">
        <v>46</v>
      </c>
      <c r="S1339" s="2" t="str">
        <f>IF(Table1[[#This Row],[Grade]]="F","Fail","Passes")</f>
        <v>Passes</v>
      </c>
      <c r="T1339">
        <v>15.3</v>
      </c>
      <c r="U1339" t="s">
        <v>30</v>
      </c>
      <c r="V1339" t="s">
        <v>31</v>
      </c>
      <c r="W1339" t="s">
        <v>32</v>
      </c>
      <c r="X1339" t="str">
        <f>IF(ISBLANK(Table1[[#This Row],[Parent_Education_Level]]),"None",Table1[[#This Row],[Parent_Education_Level]])</f>
        <v>High School</v>
      </c>
      <c r="Y1339" t="s">
        <v>33</v>
      </c>
      <c r="Z1339">
        <v>6</v>
      </c>
      <c r="AA1339">
        <v>5.6</v>
      </c>
    </row>
    <row r="1340" spans="1:27" x14ac:dyDescent="0.35">
      <c r="A1340" s="2" t="s">
        <v>2734</v>
      </c>
      <c r="B1340" s="2" t="s">
        <v>97</v>
      </c>
      <c r="C1340" s="2" t="s">
        <v>43</v>
      </c>
      <c r="D1340" t="s">
        <v>2735</v>
      </c>
      <c r="E1340" s="2" t="s">
        <v>38</v>
      </c>
      <c r="F1340" s="2">
        <v>20</v>
      </c>
      <c r="G1340" s="2" t="s">
        <v>28</v>
      </c>
      <c r="H1340">
        <v>77.67</v>
      </c>
      <c r="I1340" s="3">
        <f>IF(ISBLANK(Table1[[#This Row],[Attendance (%)]]),AVERAGE(H1340:H6338),Table1[[#This Row],[Attendance (%)]])</f>
        <v>77.67</v>
      </c>
      <c r="J1340">
        <v>93.14</v>
      </c>
      <c r="K1340">
        <v>76.989999999999995</v>
      </c>
      <c r="L1340">
        <v>97.53</v>
      </c>
      <c r="M1340" s="3">
        <f>IF(ISBLANK(Table1[[#This Row],[Assignments_Avg]]),AVERAGE(L1340:L6338),Table1[[#This Row],[Assignments_Avg]])</f>
        <v>97.53</v>
      </c>
      <c r="N1340">
        <v>81.96</v>
      </c>
      <c r="O1340">
        <v>1.22</v>
      </c>
      <c r="P1340">
        <v>59.52</v>
      </c>
      <c r="Q1340">
        <v>98.67</v>
      </c>
      <c r="R1340" s="2" t="s">
        <v>77</v>
      </c>
      <c r="S1340" s="2" t="str">
        <f>IF(Table1[[#This Row],[Grade]]="F","Fail","Passes")</f>
        <v>Passes</v>
      </c>
      <c r="T1340">
        <v>20.8</v>
      </c>
      <c r="U1340" t="s">
        <v>31</v>
      </c>
      <c r="V1340" t="s">
        <v>31</v>
      </c>
      <c r="W1340" t="s">
        <v>69</v>
      </c>
      <c r="X1340" t="str">
        <f>IF(ISBLANK(Table1[[#This Row],[Parent_Education_Level]]),"None",Table1[[#This Row],[Parent_Education_Level]])</f>
        <v>Bachelor's</v>
      </c>
      <c r="Y1340" t="s">
        <v>52</v>
      </c>
      <c r="Z1340">
        <v>2</v>
      </c>
      <c r="AA1340">
        <v>8.6</v>
      </c>
    </row>
    <row r="1341" spans="1:27" x14ac:dyDescent="0.35">
      <c r="A1341" s="2" t="s">
        <v>2736</v>
      </c>
      <c r="B1341" s="2" t="s">
        <v>97</v>
      </c>
      <c r="C1341" s="2" t="s">
        <v>43</v>
      </c>
      <c r="D1341" t="s">
        <v>2737</v>
      </c>
      <c r="E1341" s="2" t="s">
        <v>38</v>
      </c>
      <c r="F1341" s="2">
        <v>24</v>
      </c>
      <c r="G1341" s="2" t="s">
        <v>51</v>
      </c>
      <c r="H1341">
        <v>54.42</v>
      </c>
      <c r="I1341" s="3">
        <f>IF(ISBLANK(Table1[[#This Row],[Attendance (%)]]),AVERAGE(H1341:H6339),Table1[[#This Row],[Attendance (%)]])</f>
        <v>54.42</v>
      </c>
      <c r="J1341">
        <v>82.77</v>
      </c>
      <c r="K1341">
        <v>90.83</v>
      </c>
      <c r="L1341">
        <v>86.76</v>
      </c>
      <c r="M1341" s="3">
        <f>IF(ISBLANK(Table1[[#This Row],[Assignments_Avg]]),AVERAGE(L1341:L6339),Table1[[#This Row],[Assignments_Avg]])</f>
        <v>86.76</v>
      </c>
      <c r="N1341">
        <v>78.97</v>
      </c>
      <c r="O1341">
        <v>2.96</v>
      </c>
      <c r="P1341">
        <v>88.9</v>
      </c>
      <c r="Q1341">
        <v>88.57</v>
      </c>
      <c r="R1341" s="2" t="s">
        <v>46</v>
      </c>
      <c r="S1341" s="2" t="str">
        <f>IF(Table1[[#This Row],[Grade]]="F","Fail","Passes")</f>
        <v>Passes</v>
      </c>
      <c r="T1341">
        <v>5</v>
      </c>
      <c r="U1341" t="s">
        <v>30</v>
      </c>
      <c r="V1341" t="s">
        <v>31</v>
      </c>
      <c r="W1341" t="s">
        <v>62</v>
      </c>
      <c r="X1341" t="str">
        <f>IF(ISBLANK(Table1[[#This Row],[Parent_Education_Level]]),"None",Table1[[#This Row],[Parent_Education_Level]])</f>
        <v>PhD</v>
      </c>
      <c r="Y1341" t="s">
        <v>33</v>
      </c>
      <c r="Z1341">
        <v>4</v>
      </c>
      <c r="AA1341">
        <v>4.5999999999999996</v>
      </c>
    </row>
    <row r="1342" spans="1:27" x14ac:dyDescent="0.35">
      <c r="A1342" s="2" t="s">
        <v>2738</v>
      </c>
      <c r="B1342" s="2" t="s">
        <v>24</v>
      </c>
      <c r="C1342" s="2" t="s">
        <v>25</v>
      </c>
      <c r="D1342" t="s">
        <v>2739</v>
      </c>
      <c r="E1342" s="2" t="s">
        <v>38</v>
      </c>
      <c r="F1342" s="2">
        <v>21</v>
      </c>
      <c r="G1342" s="2" t="s">
        <v>57</v>
      </c>
      <c r="I1342" s="3">
        <f>IF(ISBLANK(Table1[[#This Row],[Attendance (%)]]),AVERAGE(H1342:H6340),Table1[[#This Row],[Attendance (%)]])</f>
        <v>75.37616793893126</v>
      </c>
      <c r="J1342">
        <v>73.17</v>
      </c>
      <c r="K1342">
        <v>62.87</v>
      </c>
      <c r="L1342">
        <v>98.55</v>
      </c>
      <c r="M1342" s="3">
        <f>IF(ISBLANK(Table1[[#This Row],[Assignments_Avg]]),AVERAGE(L1342:L6340),Table1[[#This Row],[Assignments_Avg]])</f>
        <v>98.55</v>
      </c>
      <c r="N1342">
        <v>93.44</v>
      </c>
      <c r="O1342">
        <v>2.59</v>
      </c>
      <c r="P1342">
        <v>97.21</v>
      </c>
      <c r="Q1342">
        <v>62.72</v>
      </c>
      <c r="R1342" s="2" t="s">
        <v>77</v>
      </c>
      <c r="S1342" s="2" t="str">
        <f>IF(Table1[[#This Row],[Grade]]="F","Fail","Passes")</f>
        <v>Passes</v>
      </c>
      <c r="T1342">
        <v>14.3</v>
      </c>
      <c r="U1342" t="s">
        <v>30</v>
      </c>
      <c r="V1342" t="s">
        <v>31</v>
      </c>
      <c r="W1342" t="s">
        <v>47</v>
      </c>
      <c r="X1342" t="str">
        <f>IF(ISBLANK(Table1[[#This Row],[Parent_Education_Level]]),"None",Table1[[#This Row],[Parent_Education_Level]])</f>
        <v>Master's</v>
      </c>
      <c r="Y1342" t="s">
        <v>33</v>
      </c>
      <c r="Z1342">
        <v>8</v>
      </c>
      <c r="AA1342">
        <v>7.3</v>
      </c>
    </row>
    <row r="1343" spans="1:27" x14ac:dyDescent="0.35">
      <c r="A1343" s="2" t="s">
        <v>2740</v>
      </c>
      <c r="B1343" s="2" t="s">
        <v>59</v>
      </c>
      <c r="C1343" s="2" t="s">
        <v>43</v>
      </c>
      <c r="D1343" t="s">
        <v>2741</v>
      </c>
      <c r="E1343" s="2" t="s">
        <v>38</v>
      </c>
      <c r="F1343" s="2">
        <v>24</v>
      </c>
      <c r="G1343" s="2" t="s">
        <v>45</v>
      </c>
      <c r="H1343">
        <v>80.099999999999994</v>
      </c>
      <c r="I1343" s="3">
        <f>IF(ISBLANK(Table1[[#This Row],[Attendance (%)]]),AVERAGE(H1343:H6341),Table1[[#This Row],[Attendance (%)]])</f>
        <v>80.099999999999994</v>
      </c>
      <c r="J1343">
        <v>85.27</v>
      </c>
      <c r="K1343">
        <v>55.53</v>
      </c>
      <c r="L1343">
        <v>55.28</v>
      </c>
      <c r="M1343" s="3">
        <f>IF(ISBLANK(Table1[[#This Row],[Assignments_Avg]]),AVERAGE(L1343:L6341),Table1[[#This Row],[Assignments_Avg]])</f>
        <v>55.28</v>
      </c>
      <c r="N1343">
        <v>89.56</v>
      </c>
      <c r="O1343">
        <v>7.28</v>
      </c>
      <c r="P1343">
        <v>94.9</v>
      </c>
      <c r="Q1343">
        <v>53.58</v>
      </c>
      <c r="R1343" s="2" t="s">
        <v>77</v>
      </c>
      <c r="S1343" s="2" t="str">
        <f>IF(Table1[[#This Row],[Grade]]="F","Fail","Passes")</f>
        <v>Passes</v>
      </c>
      <c r="T1343">
        <v>13.8</v>
      </c>
      <c r="U1343" t="s">
        <v>30</v>
      </c>
      <c r="V1343" t="s">
        <v>31</v>
      </c>
      <c r="W1343" t="s">
        <v>40</v>
      </c>
      <c r="X1343" t="str">
        <f>IF(ISBLANK(Table1[[#This Row],[Parent_Education_Level]]),"None",Table1[[#This Row],[Parent_Education_Level]])</f>
        <v>None</v>
      </c>
      <c r="Y1343" t="s">
        <v>48</v>
      </c>
      <c r="Z1343">
        <v>2</v>
      </c>
      <c r="AA1343">
        <v>5.5</v>
      </c>
    </row>
    <row r="1344" spans="1:27" x14ac:dyDescent="0.35">
      <c r="A1344" s="2" t="s">
        <v>2742</v>
      </c>
      <c r="B1344" s="2" t="s">
        <v>24</v>
      </c>
      <c r="C1344" s="2" t="s">
        <v>36</v>
      </c>
      <c r="D1344" t="s">
        <v>2743</v>
      </c>
      <c r="E1344" s="2" t="s">
        <v>27</v>
      </c>
      <c r="F1344" s="2">
        <v>19</v>
      </c>
      <c r="G1344" s="2" t="s">
        <v>45</v>
      </c>
      <c r="H1344">
        <v>83.07</v>
      </c>
      <c r="I1344" s="3">
        <f>IF(ISBLANK(Table1[[#This Row],[Attendance (%)]]),AVERAGE(H1344:H6342),Table1[[#This Row],[Attendance (%)]])</f>
        <v>83.07</v>
      </c>
      <c r="J1344">
        <v>42.3</v>
      </c>
      <c r="K1344">
        <v>71.12</v>
      </c>
      <c r="M1344" s="3">
        <f>IF(ISBLANK(Table1[[#This Row],[Assignments_Avg]]),AVERAGE(L1344:L6342),Table1[[#This Row],[Assignments_Avg]])</f>
        <v>74.820104326480404</v>
      </c>
      <c r="N1344">
        <v>98.28</v>
      </c>
      <c r="O1344">
        <v>7.16</v>
      </c>
      <c r="P1344">
        <v>62.25</v>
      </c>
      <c r="Q1344">
        <v>80.83</v>
      </c>
      <c r="R1344" s="2" t="s">
        <v>77</v>
      </c>
      <c r="S1344" s="2" t="str">
        <f>IF(Table1[[#This Row],[Grade]]="F","Fail","Passes")</f>
        <v>Passes</v>
      </c>
      <c r="T1344">
        <v>17.600000000000001</v>
      </c>
      <c r="U1344" t="s">
        <v>30</v>
      </c>
      <c r="V1344" t="s">
        <v>31</v>
      </c>
      <c r="W1344" t="s">
        <v>47</v>
      </c>
      <c r="X1344" t="str">
        <f>IF(ISBLANK(Table1[[#This Row],[Parent_Education_Level]]),"None",Table1[[#This Row],[Parent_Education_Level]])</f>
        <v>Master's</v>
      </c>
      <c r="Y1344" t="s">
        <v>33</v>
      </c>
      <c r="Z1344">
        <v>6</v>
      </c>
      <c r="AA1344">
        <v>7.6</v>
      </c>
    </row>
    <row r="1345" spans="1:27" x14ac:dyDescent="0.35">
      <c r="A1345" s="2" t="s">
        <v>2744</v>
      </c>
      <c r="B1345" s="2" t="s">
        <v>120</v>
      </c>
      <c r="C1345" s="2" t="s">
        <v>79</v>
      </c>
      <c r="D1345" t="s">
        <v>2745</v>
      </c>
      <c r="E1345" s="2" t="s">
        <v>27</v>
      </c>
      <c r="F1345" s="2">
        <v>22</v>
      </c>
      <c r="G1345" s="2" t="s">
        <v>57</v>
      </c>
      <c r="H1345">
        <v>94.94</v>
      </c>
      <c r="I1345" s="3">
        <f>IF(ISBLANK(Table1[[#This Row],[Attendance (%)]]),AVERAGE(H1345:H6343),Table1[[#This Row],[Attendance (%)]])</f>
        <v>94.94</v>
      </c>
      <c r="J1345">
        <v>41.63</v>
      </c>
      <c r="K1345">
        <v>77.34</v>
      </c>
      <c r="L1345">
        <v>62.66</v>
      </c>
      <c r="M1345" s="3">
        <f>IF(ISBLANK(Table1[[#This Row],[Assignments_Avg]]),AVERAGE(L1345:L6343),Table1[[#This Row],[Assignments_Avg]])</f>
        <v>62.66</v>
      </c>
      <c r="N1345">
        <v>79.86</v>
      </c>
      <c r="O1345">
        <v>9.7100000000000009</v>
      </c>
      <c r="P1345">
        <v>66.2</v>
      </c>
      <c r="Q1345">
        <v>50.16</v>
      </c>
      <c r="R1345" s="2" t="s">
        <v>39</v>
      </c>
      <c r="S1345" s="2" t="str">
        <f>IF(Table1[[#This Row],[Grade]]="F","Fail","Passes")</f>
        <v>Passes</v>
      </c>
      <c r="T1345">
        <v>8.3000000000000007</v>
      </c>
      <c r="U1345" t="s">
        <v>30</v>
      </c>
      <c r="V1345" t="s">
        <v>31</v>
      </c>
      <c r="X1345" t="str">
        <f>IF(ISBLANK(Table1[[#This Row],[Parent_Education_Level]]),"None",Table1[[#This Row],[Parent_Education_Level]])</f>
        <v>None</v>
      </c>
      <c r="Y1345" t="s">
        <v>52</v>
      </c>
      <c r="Z1345">
        <v>2</v>
      </c>
      <c r="AA1345">
        <v>8.1999999999999993</v>
      </c>
    </row>
    <row r="1346" spans="1:27" x14ac:dyDescent="0.35">
      <c r="A1346" s="2" t="s">
        <v>2746</v>
      </c>
      <c r="B1346" s="2" t="s">
        <v>24</v>
      </c>
      <c r="C1346" s="2" t="s">
        <v>94</v>
      </c>
      <c r="D1346" t="s">
        <v>2747</v>
      </c>
      <c r="E1346" s="2" t="s">
        <v>38</v>
      </c>
      <c r="F1346" s="2">
        <v>23</v>
      </c>
      <c r="G1346" s="2" t="s">
        <v>28</v>
      </c>
      <c r="H1346">
        <v>89.2</v>
      </c>
      <c r="I1346" s="3">
        <f>IF(ISBLANK(Table1[[#This Row],[Attendance (%)]]),AVERAGE(H1346:H6344),Table1[[#This Row],[Attendance (%)]])</f>
        <v>89.2</v>
      </c>
      <c r="J1346">
        <v>45</v>
      </c>
      <c r="K1346">
        <v>65.209999999999994</v>
      </c>
      <c r="L1346">
        <v>53.6</v>
      </c>
      <c r="M1346" s="3">
        <f>IF(ISBLANK(Table1[[#This Row],[Assignments_Avg]]),AVERAGE(L1346:L6344),Table1[[#This Row],[Assignments_Avg]])</f>
        <v>53.6</v>
      </c>
      <c r="N1346">
        <v>84.92</v>
      </c>
      <c r="O1346">
        <v>3.1</v>
      </c>
      <c r="P1346">
        <v>74.98</v>
      </c>
      <c r="Q1346">
        <v>89.63</v>
      </c>
      <c r="R1346" s="2" t="s">
        <v>39</v>
      </c>
      <c r="S1346" s="2" t="str">
        <f>IF(Table1[[#This Row],[Grade]]="F","Fail","Passes")</f>
        <v>Passes</v>
      </c>
      <c r="T1346">
        <v>22.3</v>
      </c>
      <c r="U1346" t="s">
        <v>30</v>
      </c>
      <c r="V1346" t="s">
        <v>31</v>
      </c>
      <c r="W1346" t="s">
        <v>62</v>
      </c>
      <c r="X1346" t="str">
        <f>IF(ISBLANK(Table1[[#This Row],[Parent_Education_Level]]),"None",Table1[[#This Row],[Parent_Education_Level]])</f>
        <v>PhD</v>
      </c>
      <c r="Y1346" t="s">
        <v>52</v>
      </c>
      <c r="Z1346">
        <v>8</v>
      </c>
      <c r="AA1346">
        <v>6</v>
      </c>
    </row>
    <row r="1347" spans="1:27" x14ac:dyDescent="0.35">
      <c r="A1347" s="2" t="s">
        <v>2748</v>
      </c>
      <c r="B1347" s="2" t="s">
        <v>54</v>
      </c>
      <c r="C1347" s="2" t="s">
        <v>79</v>
      </c>
      <c r="D1347" t="s">
        <v>2749</v>
      </c>
      <c r="E1347" s="2" t="s">
        <v>38</v>
      </c>
      <c r="F1347" s="2">
        <v>23</v>
      </c>
      <c r="G1347" s="2" t="s">
        <v>57</v>
      </c>
      <c r="H1347">
        <v>89.05</v>
      </c>
      <c r="I1347" s="3">
        <f>IF(ISBLANK(Table1[[#This Row],[Attendance (%)]]),AVERAGE(H1347:H6345),Table1[[#This Row],[Attendance (%)]])</f>
        <v>89.05</v>
      </c>
      <c r="J1347">
        <v>66.25</v>
      </c>
      <c r="K1347">
        <v>92.6</v>
      </c>
      <c r="L1347">
        <v>98.61</v>
      </c>
      <c r="M1347" s="3">
        <f>IF(ISBLANK(Table1[[#This Row],[Assignments_Avg]]),AVERAGE(L1347:L6345),Table1[[#This Row],[Assignments_Avg]])</f>
        <v>98.61</v>
      </c>
      <c r="N1347">
        <v>93.03</v>
      </c>
      <c r="O1347">
        <v>9.3800000000000008</v>
      </c>
      <c r="P1347">
        <v>57.92</v>
      </c>
      <c r="Q1347">
        <v>62.16</v>
      </c>
      <c r="R1347" s="2" t="s">
        <v>39</v>
      </c>
      <c r="S1347" s="2" t="str">
        <f>IF(Table1[[#This Row],[Grade]]="F","Fail","Passes")</f>
        <v>Passes</v>
      </c>
      <c r="T1347">
        <v>19.899999999999999</v>
      </c>
      <c r="U1347" t="s">
        <v>30</v>
      </c>
      <c r="V1347" t="s">
        <v>31</v>
      </c>
      <c r="W1347" t="s">
        <v>62</v>
      </c>
      <c r="X1347" t="str">
        <f>IF(ISBLANK(Table1[[#This Row],[Parent_Education_Level]]),"None",Table1[[#This Row],[Parent_Education_Level]])</f>
        <v>PhD</v>
      </c>
      <c r="Y1347" t="s">
        <v>33</v>
      </c>
      <c r="Z1347">
        <v>3</v>
      </c>
      <c r="AA1347">
        <v>4.8</v>
      </c>
    </row>
    <row r="1348" spans="1:27" x14ac:dyDescent="0.35">
      <c r="A1348" s="2" t="s">
        <v>2750</v>
      </c>
      <c r="B1348" s="2" t="s">
        <v>54</v>
      </c>
      <c r="C1348" s="2" t="s">
        <v>55</v>
      </c>
      <c r="D1348" t="s">
        <v>2751</v>
      </c>
      <c r="E1348" s="2" t="s">
        <v>27</v>
      </c>
      <c r="F1348" s="2">
        <v>18</v>
      </c>
      <c r="G1348" s="2" t="s">
        <v>51</v>
      </c>
      <c r="I1348" s="3">
        <f>IF(ISBLANK(Table1[[#This Row],[Attendance (%)]]),AVERAGE(H1348:H6346),Table1[[#This Row],[Attendance (%)]])</f>
        <v>75.357978593272136</v>
      </c>
      <c r="J1348">
        <v>54.13</v>
      </c>
      <c r="K1348">
        <v>71.41</v>
      </c>
      <c r="L1348">
        <v>53</v>
      </c>
      <c r="M1348" s="3">
        <f>IF(ISBLANK(Table1[[#This Row],[Assignments_Avg]]),AVERAGE(L1348:L6346),Table1[[#This Row],[Assignments_Avg]])</f>
        <v>53</v>
      </c>
      <c r="N1348">
        <v>92</v>
      </c>
      <c r="O1348">
        <v>6.13</v>
      </c>
      <c r="P1348">
        <v>97.7</v>
      </c>
      <c r="Q1348">
        <v>64.959999999999994</v>
      </c>
      <c r="R1348" s="2" t="s">
        <v>46</v>
      </c>
      <c r="S1348" s="2" t="str">
        <f>IF(Table1[[#This Row],[Grade]]="F","Fail","Passes")</f>
        <v>Passes</v>
      </c>
      <c r="T1348">
        <v>10.3</v>
      </c>
      <c r="U1348" t="s">
        <v>31</v>
      </c>
      <c r="V1348" t="s">
        <v>31</v>
      </c>
      <c r="W1348" t="s">
        <v>47</v>
      </c>
      <c r="X1348" t="str">
        <f>IF(ISBLANK(Table1[[#This Row],[Parent_Education_Level]]),"None",Table1[[#This Row],[Parent_Education_Level]])</f>
        <v>Master's</v>
      </c>
      <c r="Y1348" t="s">
        <v>33</v>
      </c>
      <c r="Z1348">
        <v>9</v>
      </c>
      <c r="AA1348">
        <v>7.7</v>
      </c>
    </row>
    <row r="1349" spans="1:27" x14ac:dyDescent="0.35">
      <c r="A1349" s="2" t="s">
        <v>2752</v>
      </c>
      <c r="B1349" s="2" t="s">
        <v>24</v>
      </c>
      <c r="C1349" s="2" t="s">
        <v>79</v>
      </c>
      <c r="D1349" t="s">
        <v>2753</v>
      </c>
      <c r="E1349" s="2" t="s">
        <v>38</v>
      </c>
      <c r="F1349" s="2">
        <v>24</v>
      </c>
      <c r="G1349" s="2" t="s">
        <v>45</v>
      </c>
      <c r="H1349">
        <v>99.5</v>
      </c>
      <c r="I1349" s="3">
        <f>IF(ISBLANK(Table1[[#This Row],[Attendance (%)]]),AVERAGE(H1349:H6347),Table1[[#This Row],[Attendance (%)]])</f>
        <v>99.5</v>
      </c>
      <c r="J1349">
        <v>99.06</v>
      </c>
      <c r="K1349">
        <v>42.15</v>
      </c>
      <c r="L1349">
        <v>92.83</v>
      </c>
      <c r="M1349" s="3">
        <f>IF(ISBLANK(Table1[[#This Row],[Assignments_Avg]]),AVERAGE(L1349:L6347),Table1[[#This Row],[Assignments_Avg]])</f>
        <v>92.83</v>
      </c>
      <c r="N1349">
        <v>85.94</v>
      </c>
      <c r="O1349">
        <v>4.95</v>
      </c>
      <c r="P1349">
        <v>58.08</v>
      </c>
      <c r="Q1349">
        <v>67.2</v>
      </c>
      <c r="R1349" s="2" t="s">
        <v>39</v>
      </c>
      <c r="S1349" s="2" t="str">
        <f>IF(Table1[[#This Row],[Grade]]="F","Fail","Passes")</f>
        <v>Passes</v>
      </c>
      <c r="T1349">
        <v>29.6</v>
      </c>
      <c r="U1349" t="s">
        <v>31</v>
      </c>
      <c r="V1349" t="s">
        <v>31</v>
      </c>
      <c r="W1349" t="s">
        <v>62</v>
      </c>
      <c r="X1349" t="str">
        <f>IF(ISBLANK(Table1[[#This Row],[Parent_Education_Level]]),"None",Table1[[#This Row],[Parent_Education_Level]])</f>
        <v>PhD</v>
      </c>
      <c r="Y1349" t="s">
        <v>48</v>
      </c>
      <c r="Z1349">
        <v>6</v>
      </c>
      <c r="AA1349">
        <v>4.3</v>
      </c>
    </row>
    <row r="1350" spans="1:27" x14ac:dyDescent="0.35">
      <c r="A1350" s="2" t="s">
        <v>2754</v>
      </c>
      <c r="B1350" s="2" t="s">
        <v>59</v>
      </c>
      <c r="C1350" s="2" t="s">
        <v>25</v>
      </c>
      <c r="D1350" t="s">
        <v>2755</v>
      </c>
      <c r="E1350" s="2" t="s">
        <v>38</v>
      </c>
      <c r="F1350" s="2">
        <v>22</v>
      </c>
      <c r="G1350" s="2" t="s">
        <v>57</v>
      </c>
      <c r="H1350">
        <v>79.06</v>
      </c>
      <c r="I1350" s="3">
        <f>IF(ISBLANK(Table1[[#This Row],[Attendance (%)]]),AVERAGE(H1350:H6348),Table1[[#This Row],[Attendance (%)]])</f>
        <v>79.06</v>
      </c>
      <c r="J1350">
        <v>72.540000000000006</v>
      </c>
      <c r="K1350">
        <v>53.38</v>
      </c>
      <c r="L1350">
        <v>88.41</v>
      </c>
      <c r="M1350" s="3">
        <f>IF(ISBLANK(Table1[[#This Row],[Assignments_Avg]]),AVERAGE(L1350:L6348),Table1[[#This Row],[Assignments_Avg]])</f>
        <v>88.41</v>
      </c>
      <c r="N1350">
        <v>75.010000000000005</v>
      </c>
      <c r="O1350">
        <v>6.68</v>
      </c>
      <c r="P1350">
        <v>88.07</v>
      </c>
      <c r="Q1350">
        <v>88.18</v>
      </c>
      <c r="R1350" s="2" t="s">
        <v>39</v>
      </c>
      <c r="S1350" s="2" t="str">
        <f>IF(Table1[[#This Row],[Grade]]="F","Fail","Passes")</f>
        <v>Passes</v>
      </c>
      <c r="T1350">
        <v>5.0999999999999996</v>
      </c>
      <c r="U1350" t="s">
        <v>30</v>
      </c>
      <c r="V1350" t="s">
        <v>31</v>
      </c>
      <c r="W1350" t="s">
        <v>62</v>
      </c>
      <c r="X1350" t="str">
        <f>IF(ISBLANK(Table1[[#This Row],[Parent_Education_Level]]),"None",Table1[[#This Row],[Parent_Education_Level]])</f>
        <v>PhD</v>
      </c>
      <c r="Y1350" t="s">
        <v>33</v>
      </c>
      <c r="Z1350">
        <v>3</v>
      </c>
      <c r="AA1350">
        <v>4.0999999999999996</v>
      </c>
    </row>
    <row r="1351" spans="1:27" x14ac:dyDescent="0.35">
      <c r="A1351" s="2" t="s">
        <v>2756</v>
      </c>
      <c r="B1351" s="2" t="s">
        <v>42</v>
      </c>
      <c r="C1351" s="2" t="s">
        <v>43</v>
      </c>
      <c r="D1351" t="s">
        <v>2757</v>
      </c>
      <c r="E1351" s="2" t="s">
        <v>38</v>
      </c>
      <c r="F1351" s="2">
        <v>18</v>
      </c>
      <c r="G1351" s="2" t="s">
        <v>57</v>
      </c>
      <c r="H1351">
        <v>55.44</v>
      </c>
      <c r="I1351" s="3">
        <f>IF(ISBLANK(Table1[[#This Row],[Attendance (%)]]),AVERAGE(H1351:H6349),Table1[[#This Row],[Attendance (%)]])</f>
        <v>55.44</v>
      </c>
      <c r="J1351">
        <v>79.739999999999995</v>
      </c>
      <c r="K1351">
        <v>67.040000000000006</v>
      </c>
      <c r="L1351">
        <v>68.790000000000006</v>
      </c>
      <c r="M1351" s="3">
        <f>IF(ISBLANK(Table1[[#This Row],[Assignments_Avg]]),AVERAGE(L1351:L6349),Table1[[#This Row],[Assignments_Avg]])</f>
        <v>68.790000000000006</v>
      </c>
      <c r="N1351">
        <v>63.66</v>
      </c>
      <c r="O1351">
        <v>7.03</v>
      </c>
      <c r="P1351">
        <v>67.069999999999993</v>
      </c>
      <c r="Q1351">
        <v>63.29</v>
      </c>
      <c r="R1351" s="2" t="s">
        <v>46</v>
      </c>
      <c r="S1351" s="2" t="str">
        <f>IF(Table1[[#This Row],[Grade]]="F","Fail","Passes")</f>
        <v>Passes</v>
      </c>
      <c r="T1351">
        <v>13.4</v>
      </c>
      <c r="U1351" t="s">
        <v>31</v>
      </c>
      <c r="V1351" t="s">
        <v>31</v>
      </c>
      <c r="W1351" t="s">
        <v>69</v>
      </c>
      <c r="X1351" t="str">
        <f>IF(ISBLANK(Table1[[#This Row],[Parent_Education_Level]]),"None",Table1[[#This Row],[Parent_Education_Level]])</f>
        <v>Bachelor's</v>
      </c>
      <c r="Y1351" t="s">
        <v>33</v>
      </c>
      <c r="Z1351">
        <v>2</v>
      </c>
      <c r="AA1351">
        <v>8.4</v>
      </c>
    </row>
    <row r="1352" spans="1:27" x14ac:dyDescent="0.35">
      <c r="A1352" s="2" t="s">
        <v>2758</v>
      </c>
      <c r="B1352" s="2" t="s">
        <v>35</v>
      </c>
      <c r="C1352" s="2" t="s">
        <v>43</v>
      </c>
      <c r="D1352" t="s">
        <v>2759</v>
      </c>
      <c r="E1352" s="2" t="s">
        <v>38</v>
      </c>
      <c r="F1352" s="2">
        <v>23</v>
      </c>
      <c r="G1352" s="2" t="s">
        <v>28</v>
      </c>
      <c r="I1352" s="3">
        <f>IF(ISBLANK(Table1[[#This Row],[Attendance (%)]]),AVERAGE(H1352:H6350),Table1[[#This Row],[Attendance (%)]])</f>
        <v>75.355552494643391</v>
      </c>
      <c r="J1352">
        <v>56.73</v>
      </c>
      <c r="K1352">
        <v>81.86</v>
      </c>
      <c r="L1352">
        <v>50.94</v>
      </c>
      <c r="M1352" s="3">
        <f>IF(ISBLANK(Table1[[#This Row],[Assignments_Avg]]),AVERAGE(L1352:L6350),Table1[[#This Row],[Assignments_Avg]])</f>
        <v>50.94</v>
      </c>
      <c r="N1352">
        <v>93.86</v>
      </c>
      <c r="O1352">
        <v>1.72</v>
      </c>
      <c r="P1352">
        <v>78.69</v>
      </c>
      <c r="Q1352">
        <v>64.22</v>
      </c>
      <c r="R1352" s="2" t="s">
        <v>61</v>
      </c>
      <c r="S1352" s="2" t="str">
        <f>IF(Table1[[#This Row],[Grade]]="F","Fail","Passes")</f>
        <v>Passes</v>
      </c>
      <c r="T1352">
        <v>11.5</v>
      </c>
      <c r="U1352" t="s">
        <v>30</v>
      </c>
      <c r="V1352" t="s">
        <v>30</v>
      </c>
      <c r="W1352" t="s">
        <v>47</v>
      </c>
      <c r="X1352" t="str">
        <f>IF(ISBLANK(Table1[[#This Row],[Parent_Education_Level]]),"None",Table1[[#This Row],[Parent_Education_Level]])</f>
        <v>Master's</v>
      </c>
      <c r="Y1352" t="s">
        <v>48</v>
      </c>
      <c r="Z1352">
        <v>8</v>
      </c>
      <c r="AA1352">
        <v>8.1</v>
      </c>
    </row>
    <row r="1353" spans="1:27" x14ac:dyDescent="0.35">
      <c r="A1353" s="2" t="s">
        <v>2760</v>
      </c>
      <c r="B1353" s="2" t="s">
        <v>59</v>
      </c>
      <c r="C1353" s="2" t="s">
        <v>79</v>
      </c>
      <c r="D1353" t="s">
        <v>2761</v>
      </c>
      <c r="E1353" s="2" t="s">
        <v>27</v>
      </c>
      <c r="F1353" s="2">
        <v>22</v>
      </c>
      <c r="G1353" s="2" t="s">
        <v>57</v>
      </c>
      <c r="H1353">
        <v>89.38</v>
      </c>
      <c r="I1353" s="3">
        <f>IF(ISBLANK(Table1[[#This Row],[Attendance (%)]]),AVERAGE(H1353:H6351),Table1[[#This Row],[Attendance (%)]])</f>
        <v>89.38</v>
      </c>
      <c r="J1353">
        <v>59.31</v>
      </c>
      <c r="K1353">
        <v>53.19</v>
      </c>
      <c r="L1353">
        <v>50.3</v>
      </c>
      <c r="M1353" s="3">
        <f>IF(ISBLANK(Table1[[#This Row],[Assignments_Avg]]),AVERAGE(L1353:L6351),Table1[[#This Row],[Assignments_Avg]])</f>
        <v>50.3</v>
      </c>
      <c r="N1353">
        <v>88.83</v>
      </c>
      <c r="O1353">
        <v>7.52</v>
      </c>
      <c r="P1353">
        <v>52.36</v>
      </c>
      <c r="Q1353">
        <v>77.05</v>
      </c>
      <c r="R1353" s="2" t="s">
        <v>61</v>
      </c>
      <c r="S1353" s="2" t="str">
        <f>IF(Table1[[#This Row],[Grade]]="F","Fail","Passes")</f>
        <v>Passes</v>
      </c>
      <c r="T1353">
        <v>19</v>
      </c>
      <c r="U1353" t="s">
        <v>30</v>
      </c>
      <c r="V1353" t="s">
        <v>31</v>
      </c>
      <c r="X1353" t="str">
        <f>IF(ISBLANK(Table1[[#This Row],[Parent_Education_Level]]),"None",Table1[[#This Row],[Parent_Education_Level]])</f>
        <v>None</v>
      </c>
      <c r="Y1353" t="s">
        <v>52</v>
      </c>
      <c r="Z1353">
        <v>4</v>
      </c>
      <c r="AA1353">
        <v>6.9</v>
      </c>
    </row>
    <row r="1354" spans="1:27" x14ac:dyDescent="0.35">
      <c r="A1354" s="2" t="s">
        <v>2762</v>
      </c>
      <c r="B1354" s="2" t="s">
        <v>24</v>
      </c>
      <c r="C1354" s="2" t="s">
        <v>94</v>
      </c>
      <c r="D1354" t="s">
        <v>2763</v>
      </c>
      <c r="E1354" s="2" t="s">
        <v>38</v>
      </c>
      <c r="F1354" s="2">
        <v>20</v>
      </c>
      <c r="G1354" s="2" t="s">
        <v>57</v>
      </c>
      <c r="H1354">
        <v>51.39</v>
      </c>
      <c r="I1354" s="3">
        <f>IF(ISBLANK(Table1[[#This Row],[Attendance (%)]]),AVERAGE(H1354:H6352),Table1[[#This Row],[Attendance (%)]])</f>
        <v>51.39</v>
      </c>
      <c r="J1354">
        <v>60.13</v>
      </c>
      <c r="K1354">
        <v>98.58</v>
      </c>
      <c r="L1354">
        <v>60.2</v>
      </c>
      <c r="M1354" s="3">
        <f>IF(ISBLANK(Table1[[#This Row],[Assignments_Avg]]),AVERAGE(L1354:L6352),Table1[[#This Row],[Assignments_Avg]])</f>
        <v>60.2</v>
      </c>
      <c r="N1354">
        <v>91.9</v>
      </c>
      <c r="O1354">
        <v>7.25</v>
      </c>
      <c r="P1354">
        <v>60.25</v>
      </c>
      <c r="Q1354">
        <v>73.150000000000006</v>
      </c>
      <c r="R1354" s="2" t="s">
        <v>77</v>
      </c>
      <c r="S1354" s="2" t="str">
        <f>IF(Table1[[#This Row],[Grade]]="F","Fail","Passes")</f>
        <v>Passes</v>
      </c>
      <c r="T1354">
        <v>27.2</v>
      </c>
      <c r="U1354" t="s">
        <v>31</v>
      </c>
      <c r="V1354" t="s">
        <v>31</v>
      </c>
      <c r="X1354" t="str">
        <f>IF(ISBLANK(Table1[[#This Row],[Parent_Education_Level]]),"None",Table1[[#This Row],[Parent_Education_Level]])</f>
        <v>None</v>
      </c>
      <c r="Y1354" t="s">
        <v>33</v>
      </c>
      <c r="Z1354">
        <v>8</v>
      </c>
      <c r="AA1354">
        <v>7.3</v>
      </c>
    </row>
    <row r="1355" spans="1:27" x14ac:dyDescent="0.35">
      <c r="A1355" s="2" t="s">
        <v>2764</v>
      </c>
      <c r="B1355" s="2" t="s">
        <v>97</v>
      </c>
      <c r="C1355" s="2" t="s">
        <v>94</v>
      </c>
      <c r="D1355" t="s">
        <v>2765</v>
      </c>
      <c r="E1355" s="2" t="s">
        <v>27</v>
      </c>
      <c r="F1355" s="2">
        <v>19</v>
      </c>
      <c r="G1355" s="2" t="s">
        <v>28</v>
      </c>
      <c r="H1355">
        <v>52.84</v>
      </c>
      <c r="I1355" s="3">
        <f>IF(ISBLANK(Table1[[#This Row],[Attendance (%)]]),AVERAGE(H1355:H6353),Table1[[#This Row],[Attendance (%)]])</f>
        <v>52.84</v>
      </c>
      <c r="J1355">
        <v>81.92</v>
      </c>
      <c r="K1355">
        <v>59.11</v>
      </c>
      <c r="L1355">
        <v>74.69</v>
      </c>
      <c r="M1355" s="3">
        <f>IF(ISBLANK(Table1[[#This Row],[Assignments_Avg]]),AVERAGE(L1355:L6353),Table1[[#This Row],[Assignments_Avg]])</f>
        <v>74.69</v>
      </c>
      <c r="N1355">
        <v>57.04</v>
      </c>
      <c r="O1355">
        <v>9.98</v>
      </c>
      <c r="P1355">
        <v>72.22</v>
      </c>
      <c r="Q1355">
        <v>97.78</v>
      </c>
      <c r="R1355" s="2" t="s">
        <v>46</v>
      </c>
      <c r="S1355" s="2" t="str">
        <f>IF(Table1[[#This Row],[Grade]]="F","Fail","Passes")</f>
        <v>Passes</v>
      </c>
      <c r="T1355">
        <v>21.4</v>
      </c>
      <c r="U1355" t="s">
        <v>31</v>
      </c>
      <c r="V1355" t="s">
        <v>31</v>
      </c>
      <c r="X1355" t="str">
        <f>IF(ISBLANK(Table1[[#This Row],[Parent_Education_Level]]),"None",Table1[[#This Row],[Parent_Education_Level]])</f>
        <v>None</v>
      </c>
      <c r="Y1355" t="s">
        <v>33</v>
      </c>
      <c r="Z1355">
        <v>7</v>
      </c>
      <c r="AA1355">
        <v>8.8000000000000007</v>
      </c>
    </row>
    <row r="1356" spans="1:27" x14ac:dyDescent="0.35">
      <c r="A1356" s="2" t="s">
        <v>2766</v>
      </c>
      <c r="B1356" s="2" t="s">
        <v>71</v>
      </c>
      <c r="C1356" s="2" t="s">
        <v>25</v>
      </c>
      <c r="D1356" t="s">
        <v>2767</v>
      </c>
      <c r="E1356" s="2" t="s">
        <v>38</v>
      </c>
      <c r="F1356" s="2">
        <v>20</v>
      </c>
      <c r="G1356" s="2" t="s">
        <v>57</v>
      </c>
      <c r="H1356">
        <v>53.36</v>
      </c>
      <c r="I1356" s="3">
        <f>IF(ISBLANK(Table1[[#This Row],[Attendance (%)]]),AVERAGE(H1356:H6354),Table1[[#This Row],[Attendance (%)]])</f>
        <v>53.36</v>
      </c>
      <c r="J1356">
        <v>68.42</v>
      </c>
      <c r="K1356">
        <v>71.95</v>
      </c>
      <c r="L1356">
        <v>72.900000000000006</v>
      </c>
      <c r="M1356" s="3">
        <f>IF(ISBLANK(Table1[[#This Row],[Assignments_Avg]]),AVERAGE(L1356:L6354),Table1[[#This Row],[Assignments_Avg]])</f>
        <v>72.900000000000006</v>
      </c>
      <c r="N1356">
        <v>65.739999999999995</v>
      </c>
      <c r="O1356">
        <v>9.1199999999999992</v>
      </c>
      <c r="P1356">
        <v>83.86</v>
      </c>
      <c r="Q1356">
        <v>63.17</v>
      </c>
      <c r="R1356" s="2" t="s">
        <v>29</v>
      </c>
      <c r="S1356" s="2" t="str">
        <f>IF(Table1[[#This Row],[Grade]]="F","Fail","Passes")</f>
        <v>Fail</v>
      </c>
      <c r="T1356">
        <v>6.2</v>
      </c>
      <c r="U1356" t="s">
        <v>30</v>
      </c>
      <c r="V1356" t="s">
        <v>31</v>
      </c>
      <c r="W1356" t="s">
        <v>69</v>
      </c>
      <c r="X1356" t="str">
        <f>IF(ISBLANK(Table1[[#This Row],[Parent_Education_Level]]),"None",Table1[[#This Row],[Parent_Education_Level]])</f>
        <v>Bachelor's</v>
      </c>
      <c r="Y1356" t="s">
        <v>48</v>
      </c>
      <c r="Z1356">
        <v>2</v>
      </c>
      <c r="AA1356">
        <v>4.3</v>
      </c>
    </row>
    <row r="1357" spans="1:27" x14ac:dyDescent="0.35">
      <c r="A1357" s="2" t="s">
        <v>2768</v>
      </c>
      <c r="B1357" s="2" t="s">
        <v>35</v>
      </c>
      <c r="C1357" s="2" t="s">
        <v>55</v>
      </c>
      <c r="D1357" t="s">
        <v>2769</v>
      </c>
      <c r="E1357" s="2" t="s">
        <v>38</v>
      </c>
      <c r="F1357" s="2">
        <v>19</v>
      </c>
      <c r="G1357" s="2" t="s">
        <v>57</v>
      </c>
      <c r="H1357">
        <v>86.55</v>
      </c>
      <c r="I1357" s="3">
        <f>IF(ISBLANK(Table1[[#This Row],[Attendance (%)]]),AVERAGE(H1357:H6355),Table1[[#This Row],[Attendance (%)]])</f>
        <v>86.55</v>
      </c>
      <c r="J1357">
        <v>71.06</v>
      </c>
      <c r="K1357">
        <v>41.14</v>
      </c>
      <c r="L1357">
        <v>79.260000000000005</v>
      </c>
      <c r="M1357" s="3">
        <f>IF(ISBLANK(Table1[[#This Row],[Assignments_Avg]]),AVERAGE(L1357:L6355),Table1[[#This Row],[Assignments_Avg]])</f>
        <v>79.260000000000005</v>
      </c>
      <c r="N1357">
        <v>71.239999999999995</v>
      </c>
      <c r="O1357">
        <v>6.85</v>
      </c>
      <c r="P1357">
        <v>88.88</v>
      </c>
      <c r="Q1357">
        <v>54.59</v>
      </c>
      <c r="R1357" s="2" t="s">
        <v>39</v>
      </c>
      <c r="S1357" s="2" t="str">
        <f>IF(Table1[[#This Row],[Grade]]="F","Fail","Passes")</f>
        <v>Passes</v>
      </c>
      <c r="T1357">
        <v>26.6</v>
      </c>
      <c r="U1357" t="s">
        <v>31</v>
      </c>
      <c r="V1357" t="s">
        <v>31</v>
      </c>
      <c r="W1357" t="s">
        <v>47</v>
      </c>
      <c r="X1357" t="str">
        <f>IF(ISBLANK(Table1[[#This Row],[Parent_Education_Level]]),"None",Table1[[#This Row],[Parent_Education_Level]])</f>
        <v>Master's</v>
      </c>
      <c r="Y1357" t="s">
        <v>48</v>
      </c>
      <c r="Z1357">
        <v>7</v>
      </c>
      <c r="AA1357">
        <v>5.0999999999999996</v>
      </c>
    </row>
    <row r="1358" spans="1:27" x14ac:dyDescent="0.35">
      <c r="A1358" s="2" t="s">
        <v>2770</v>
      </c>
      <c r="B1358" s="2" t="s">
        <v>35</v>
      </c>
      <c r="C1358" s="2" t="s">
        <v>79</v>
      </c>
      <c r="D1358" t="s">
        <v>2771</v>
      </c>
      <c r="E1358" s="2" t="s">
        <v>27</v>
      </c>
      <c r="F1358" s="2">
        <v>24</v>
      </c>
      <c r="G1358" s="2" t="s">
        <v>45</v>
      </c>
      <c r="I1358" s="3">
        <f>IF(ISBLANK(Table1[[#This Row],[Attendance (%)]]),AVERAGE(H1358:H6356),Table1[[#This Row],[Attendance (%)]])</f>
        <v>75.368813611281382</v>
      </c>
      <c r="J1358">
        <v>75.52</v>
      </c>
      <c r="K1358">
        <v>93.09</v>
      </c>
      <c r="M1358" s="3">
        <f>IF(ISBLANK(Table1[[#This Row],[Assignments_Avg]]),AVERAGE(L1358:L6356),Table1[[#This Row],[Assignments_Avg]])</f>
        <v>74.840582255083078</v>
      </c>
      <c r="N1358">
        <v>91.92</v>
      </c>
      <c r="O1358">
        <v>7.12</v>
      </c>
      <c r="P1358">
        <v>51.51</v>
      </c>
      <c r="Q1358">
        <v>77.05</v>
      </c>
      <c r="R1358" s="2" t="s">
        <v>77</v>
      </c>
      <c r="S1358" s="2" t="str">
        <f>IF(Table1[[#This Row],[Grade]]="F","Fail","Passes")</f>
        <v>Passes</v>
      </c>
      <c r="T1358">
        <v>11.6</v>
      </c>
      <c r="U1358" t="s">
        <v>31</v>
      </c>
      <c r="V1358" t="s">
        <v>31</v>
      </c>
      <c r="W1358" t="s">
        <v>62</v>
      </c>
      <c r="X1358" t="str">
        <f>IF(ISBLANK(Table1[[#This Row],[Parent_Education_Level]]),"None",Table1[[#This Row],[Parent_Education_Level]])</f>
        <v>PhD</v>
      </c>
      <c r="Y1358" t="s">
        <v>33</v>
      </c>
      <c r="Z1358">
        <v>4</v>
      </c>
      <c r="AA1358">
        <v>7.6</v>
      </c>
    </row>
    <row r="1359" spans="1:27" x14ac:dyDescent="0.35">
      <c r="A1359" s="2" t="s">
        <v>2772</v>
      </c>
      <c r="B1359" s="2" t="s">
        <v>54</v>
      </c>
      <c r="C1359" s="2" t="s">
        <v>43</v>
      </c>
      <c r="D1359" t="s">
        <v>2773</v>
      </c>
      <c r="E1359" s="2" t="s">
        <v>38</v>
      </c>
      <c r="F1359" s="2">
        <v>21</v>
      </c>
      <c r="G1359" s="2" t="s">
        <v>51</v>
      </c>
      <c r="H1359">
        <v>68.44</v>
      </c>
      <c r="I1359" s="3">
        <f>IF(ISBLANK(Table1[[#This Row],[Attendance (%)]]),AVERAGE(H1359:H6357),Table1[[#This Row],[Attendance (%)]])</f>
        <v>68.44</v>
      </c>
      <c r="J1359">
        <v>86.13</v>
      </c>
      <c r="K1359">
        <v>87.33</v>
      </c>
      <c r="L1359">
        <v>68.87</v>
      </c>
      <c r="M1359" s="3">
        <f>IF(ISBLANK(Table1[[#This Row],[Assignments_Avg]]),AVERAGE(L1359:L6357),Table1[[#This Row],[Assignments_Avg]])</f>
        <v>68.87</v>
      </c>
      <c r="N1359">
        <v>94.64</v>
      </c>
      <c r="O1359">
        <v>9.4600000000000009</v>
      </c>
      <c r="P1359">
        <v>57.62</v>
      </c>
      <c r="Q1359">
        <v>59.23</v>
      </c>
      <c r="R1359" s="2" t="s">
        <v>77</v>
      </c>
      <c r="S1359" s="2" t="str">
        <f>IF(Table1[[#This Row],[Grade]]="F","Fail","Passes")</f>
        <v>Passes</v>
      </c>
      <c r="T1359">
        <v>7.8</v>
      </c>
      <c r="U1359" t="s">
        <v>30</v>
      </c>
      <c r="V1359" t="s">
        <v>31</v>
      </c>
      <c r="W1359" t="s">
        <v>69</v>
      </c>
      <c r="X1359" t="str">
        <f>IF(ISBLANK(Table1[[#This Row],[Parent_Education_Level]]),"None",Table1[[#This Row],[Parent_Education_Level]])</f>
        <v>Bachelor's</v>
      </c>
      <c r="Y1359" t="s">
        <v>33</v>
      </c>
      <c r="Z1359">
        <v>6</v>
      </c>
      <c r="AA1359">
        <v>5.3</v>
      </c>
    </row>
    <row r="1360" spans="1:27" x14ac:dyDescent="0.35">
      <c r="A1360" s="2" t="s">
        <v>2774</v>
      </c>
      <c r="B1360" s="2" t="s">
        <v>35</v>
      </c>
      <c r="C1360" s="2" t="s">
        <v>79</v>
      </c>
      <c r="D1360" t="s">
        <v>2775</v>
      </c>
      <c r="E1360" s="2" t="s">
        <v>27</v>
      </c>
      <c r="F1360" s="2">
        <v>18</v>
      </c>
      <c r="G1360" s="2" t="s">
        <v>45</v>
      </c>
      <c r="H1360">
        <v>55.28</v>
      </c>
      <c r="I1360" s="3">
        <f>IF(ISBLANK(Table1[[#This Row],[Attendance (%)]]),AVERAGE(H1360:H6358),Table1[[#This Row],[Attendance (%)]])</f>
        <v>55.28</v>
      </c>
      <c r="J1360">
        <v>45.42</v>
      </c>
      <c r="K1360">
        <v>51.73</v>
      </c>
      <c r="M1360" s="3">
        <f>IF(ISBLANK(Table1[[#This Row],[Assignments_Avg]]),AVERAGE(L1360:L6358),Table1[[#This Row],[Assignments_Avg]])</f>
        <v>74.842422187981398</v>
      </c>
      <c r="N1360">
        <v>64.239999999999995</v>
      </c>
      <c r="O1360">
        <v>9.67</v>
      </c>
      <c r="P1360">
        <v>86.49</v>
      </c>
      <c r="Q1360">
        <v>70.680000000000007</v>
      </c>
      <c r="R1360" s="2" t="s">
        <v>46</v>
      </c>
      <c r="S1360" s="2" t="str">
        <f>IF(Table1[[#This Row],[Grade]]="F","Fail","Passes")</f>
        <v>Passes</v>
      </c>
      <c r="T1360">
        <v>15.8</v>
      </c>
      <c r="U1360" t="s">
        <v>30</v>
      </c>
      <c r="V1360" t="s">
        <v>31</v>
      </c>
      <c r="X1360" t="str">
        <f>IF(ISBLANK(Table1[[#This Row],[Parent_Education_Level]]),"None",Table1[[#This Row],[Parent_Education_Level]])</f>
        <v>None</v>
      </c>
      <c r="Y1360" t="s">
        <v>33</v>
      </c>
      <c r="Z1360">
        <v>8</v>
      </c>
      <c r="AA1360">
        <v>5</v>
      </c>
    </row>
    <row r="1361" spans="1:27" x14ac:dyDescent="0.35">
      <c r="A1361" s="2" t="s">
        <v>2776</v>
      </c>
      <c r="B1361" s="2" t="s">
        <v>24</v>
      </c>
      <c r="C1361" s="2" t="s">
        <v>25</v>
      </c>
      <c r="D1361" t="s">
        <v>2777</v>
      </c>
      <c r="E1361" s="2" t="s">
        <v>38</v>
      </c>
      <c r="F1361" s="2">
        <v>18</v>
      </c>
      <c r="G1361" s="2" t="s">
        <v>45</v>
      </c>
      <c r="I1361" s="3">
        <f>IF(ISBLANK(Table1[[#This Row],[Attendance (%)]]),AVERAGE(H1361:H6359),Table1[[#This Row],[Attendance (%)]])</f>
        <v>75.37710122699383</v>
      </c>
      <c r="J1361">
        <v>86.61</v>
      </c>
      <c r="K1361">
        <v>95.99</v>
      </c>
      <c r="L1361">
        <v>90</v>
      </c>
      <c r="M1361" s="3">
        <f>IF(ISBLANK(Table1[[#This Row],[Assignments_Avg]]),AVERAGE(L1361:L6359),Table1[[#This Row],[Assignments_Avg]])</f>
        <v>90</v>
      </c>
      <c r="N1361">
        <v>84.32</v>
      </c>
      <c r="O1361">
        <v>8.27</v>
      </c>
      <c r="P1361">
        <v>90.65</v>
      </c>
      <c r="Q1361">
        <v>59.36</v>
      </c>
      <c r="R1361" s="2" t="s">
        <v>39</v>
      </c>
      <c r="S1361" s="2" t="str">
        <f>IF(Table1[[#This Row],[Grade]]="F","Fail","Passes")</f>
        <v>Passes</v>
      </c>
      <c r="T1361">
        <v>27.5</v>
      </c>
      <c r="U1361" t="s">
        <v>30</v>
      </c>
      <c r="V1361" t="s">
        <v>31</v>
      </c>
      <c r="W1361" t="s">
        <v>47</v>
      </c>
      <c r="X1361" t="str">
        <f>IF(ISBLANK(Table1[[#This Row],[Parent_Education_Level]]),"None",Table1[[#This Row],[Parent_Education_Level]])</f>
        <v>Master's</v>
      </c>
      <c r="Y1361" t="s">
        <v>48</v>
      </c>
      <c r="Z1361">
        <v>9</v>
      </c>
      <c r="AA1361">
        <v>6.2</v>
      </c>
    </row>
    <row r="1362" spans="1:27" x14ac:dyDescent="0.35">
      <c r="A1362" s="2" t="s">
        <v>2778</v>
      </c>
      <c r="B1362" s="2" t="s">
        <v>97</v>
      </c>
      <c r="C1362" s="2" t="s">
        <v>36</v>
      </c>
      <c r="D1362" t="s">
        <v>2779</v>
      </c>
      <c r="E1362" s="2" t="s">
        <v>38</v>
      </c>
      <c r="F1362" s="2">
        <v>21</v>
      </c>
      <c r="G1362" s="2" t="s">
        <v>57</v>
      </c>
      <c r="H1362">
        <v>66.05</v>
      </c>
      <c r="I1362" s="3">
        <f>IF(ISBLANK(Table1[[#This Row],[Attendance (%)]]),AVERAGE(H1362:H6360),Table1[[#This Row],[Attendance (%)]])</f>
        <v>66.05</v>
      </c>
      <c r="J1362">
        <v>73.790000000000006</v>
      </c>
      <c r="K1362">
        <v>58.95</v>
      </c>
      <c r="L1362">
        <v>66.63</v>
      </c>
      <c r="M1362" s="3">
        <f>IF(ISBLANK(Table1[[#This Row],[Assignments_Avg]]),AVERAGE(L1362:L6360),Table1[[#This Row],[Assignments_Avg]])</f>
        <v>66.63</v>
      </c>
      <c r="N1362">
        <v>53.89</v>
      </c>
      <c r="O1362">
        <v>7.67</v>
      </c>
      <c r="P1362">
        <v>61.83</v>
      </c>
      <c r="Q1362">
        <v>94.05</v>
      </c>
      <c r="R1362" s="2" t="s">
        <v>77</v>
      </c>
      <c r="S1362" s="2" t="str">
        <f>IF(Table1[[#This Row],[Grade]]="F","Fail","Passes")</f>
        <v>Passes</v>
      </c>
      <c r="T1362">
        <v>5.9</v>
      </c>
      <c r="U1362" t="s">
        <v>30</v>
      </c>
      <c r="V1362" t="s">
        <v>31</v>
      </c>
      <c r="W1362" t="s">
        <v>69</v>
      </c>
      <c r="X1362" t="str">
        <f>IF(ISBLANK(Table1[[#This Row],[Parent_Education_Level]]),"None",Table1[[#This Row],[Parent_Education_Level]])</f>
        <v>Bachelor's</v>
      </c>
      <c r="Y1362" t="s">
        <v>33</v>
      </c>
      <c r="Z1362">
        <v>4</v>
      </c>
      <c r="AA1362">
        <v>7.6</v>
      </c>
    </row>
    <row r="1363" spans="1:27" x14ac:dyDescent="0.35">
      <c r="A1363" s="2" t="s">
        <v>2780</v>
      </c>
      <c r="B1363" s="2" t="s">
        <v>97</v>
      </c>
      <c r="C1363" s="2" t="s">
        <v>36</v>
      </c>
      <c r="D1363" t="s">
        <v>2781</v>
      </c>
      <c r="E1363" s="2" t="s">
        <v>38</v>
      </c>
      <c r="F1363" s="2">
        <v>22</v>
      </c>
      <c r="G1363" s="2" t="s">
        <v>57</v>
      </c>
      <c r="H1363">
        <v>63.27</v>
      </c>
      <c r="I1363" s="3">
        <f>IF(ISBLANK(Table1[[#This Row],[Attendance (%)]]),AVERAGE(H1363:H6361),Table1[[#This Row],[Attendance (%)]])</f>
        <v>63.27</v>
      </c>
      <c r="J1363">
        <v>80.150000000000006</v>
      </c>
      <c r="K1363">
        <v>81.53</v>
      </c>
      <c r="L1363">
        <v>64.34</v>
      </c>
      <c r="M1363" s="3">
        <f>IF(ISBLANK(Table1[[#This Row],[Assignments_Avg]]),AVERAGE(L1363:L6361),Table1[[#This Row],[Assignments_Avg]])</f>
        <v>64.34</v>
      </c>
      <c r="N1363">
        <v>70.48</v>
      </c>
      <c r="O1363">
        <v>1.1100000000000001</v>
      </c>
      <c r="P1363">
        <v>61.48</v>
      </c>
      <c r="Q1363">
        <v>66.37</v>
      </c>
      <c r="R1363" s="2" t="s">
        <v>61</v>
      </c>
      <c r="S1363" s="2" t="str">
        <f>IF(Table1[[#This Row],[Grade]]="F","Fail","Passes")</f>
        <v>Passes</v>
      </c>
      <c r="T1363">
        <v>20.6</v>
      </c>
      <c r="U1363" t="s">
        <v>30</v>
      </c>
      <c r="V1363" t="s">
        <v>31</v>
      </c>
      <c r="W1363" t="s">
        <v>69</v>
      </c>
      <c r="X1363" t="str">
        <f>IF(ISBLANK(Table1[[#This Row],[Parent_Education_Level]]),"None",Table1[[#This Row],[Parent_Education_Level]])</f>
        <v>Bachelor's</v>
      </c>
      <c r="Y1363" t="s">
        <v>33</v>
      </c>
      <c r="Z1363">
        <v>3</v>
      </c>
      <c r="AA1363">
        <v>5.0999999999999996</v>
      </c>
    </row>
    <row r="1364" spans="1:27" x14ac:dyDescent="0.35">
      <c r="A1364" s="2" t="s">
        <v>2782</v>
      </c>
      <c r="B1364" s="2" t="s">
        <v>120</v>
      </c>
      <c r="C1364" s="2" t="s">
        <v>25</v>
      </c>
      <c r="D1364" t="s">
        <v>2783</v>
      </c>
      <c r="E1364" s="2" t="s">
        <v>38</v>
      </c>
      <c r="F1364" s="2">
        <v>21</v>
      </c>
      <c r="G1364" s="2" t="s">
        <v>57</v>
      </c>
      <c r="H1364">
        <v>82.62</v>
      </c>
      <c r="I1364" s="3">
        <f>IF(ISBLANK(Table1[[#This Row],[Attendance (%)]]),AVERAGE(H1364:H6362),Table1[[#This Row],[Attendance (%)]])</f>
        <v>82.62</v>
      </c>
      <c r="J1364">
        <v>59.65</v>
      </c>
      <c r="K1364">
        <v>89.14</v>
      </c>
      <c r="L1364">
        <v>88.22</v>
      </c>
      <c r="M1364" s="3">
        <f>IF(ISBLANK(Table1[[#This Row],[Assignments_Avg]]),AVERAGE(L1364:L6362),Table1[[#This Row],[Assignments_Avg]])</f>
        <v>88.22</v>
      </c>
      <c r="N1364">
        <v>74.33</v>
      </c>
      <c r="O1364">
        <v>8.3000000000000007</v>
      </c>
      <c r="P1364">
        <v>54.4</v>
      </c>
      <c r="Q1364">
        <v>88.74</v>
      </c>
      <c r="R1364" s="2" t="s">
        <v>29</v>
      </c>
      <c r="S1364" s="2" t="str">
        <f>IF(Table1[[#This Row],[Grade]]="F","Fail","Passes")</f>
        <v>Fail</v>
      </c>
      <c r="T1364">
        <v>13.3</v>
      </c>
      <c r="U1364" t="s">
        <v>30</v>
      </c>
      <c r="V1364" t="s">
        <v>31</v>
      </c>
      <c r="W1364" t="s">
        <v>69</v>
      </c>
      <c r="X1364" t="str">
        <f>IF(ISBLANK(Table1[[#This Row],[Parent_Education_Level]]),"None",Table1[[#This Row],[Parent_Education_Level]])</f>
        <v>Bachelor's</v>
      </c>
      <c r="Y1364" t="s">
        <v>33</v>
      </c>
      <c r="Z1364">
        <v>2</v>
      </c>
      <c r="AA1364">
        <v>6.1</v>
      </c>
    </row>
    <row r="1365" spans="1:27" x14ac:dyDescent="0.35">
      <c r="A1365" s="2" t="s">
        <v>2784</v>
      </c>
      <c r="B1365" s="2" t="s">
        <v>97</v>
      </c>
      <c r="C1365" s="2" t="s">
        <v>43</v>
      </c>
      <c r="D1365" t="s">
        <v>2785</v>
      </c>
      <c r="E1365" s="2" t="s">
        <v>38</v>
      </c>
      <c r="F1365" s="2">
        <v>24</v>
      </c>
      <c r="G1365" s="2" t="s">
        <v>45</v>
      </c>
      <c r="H1365">
        <v>77.95</v>
      </c>
      <c r="I1365" s="3">
        <f>IF(ISBLANK(Table1[[#This Row],[Attendance (%)]]),AVERAGE(H1365:H6363),Table1[[#This Row],[Attendance (%)]])</f>
        <v>77.95</v>
      </c>
      <c r="J1365">
        <v>64.56</v>
      </c>
      <c r="K1365">
        <v>84.45</v>
      </c>
      <c r="L1365">
        <v>96.71</v>
      </c>
      <c r="M1365" s="3">
        <f>IF(ISBLANK(Table1[[#This Row],[Assignments_Avg]]),AVERAGE(L1365:L6363),Table1[[#This Row],[Assignments_Avg]])</f>
        <v>96.71</v>
      </c>
      <c r="N1365">
        <v>88.28</v>
      </c>
      <c r="O1365">
        <v>2.5299999999999998</v>
      </c>
      <c r="P1365">
        <v>57.51</v>
      </c>
      <c r="Q1365">
        <v>97.43</v>
      </c>
      <c r="R1365" s="2" t="s">
        <v>39</v>
      </c>
      <c r="S1365" s="2" t="str">
        <f>IF(Table1[[#This Row],[Grade]]="F","Fail","Passes")</f>
        <v>Passes</v>
      </c>
      <c r="T1365">
        <v>20.6</v>
      </c>
      <c r="U1365" t="s">
        <v>30</v>
      </c>
      <c r="V1365" t="s">
        <v>31</v>
      </c>
      <c r="W1365" t="s">
        <v>32</v>
      </c>
      <c r="X1365" t="str">
        <f>IF(ISBLANK(Table1[[#This Row],[Parent_Education_Level]]),"None",Table1[[#This Row],[Parent_Education_Level]])</f>
        <v>High School</v>
      </c>
      <c r="Y1365" t="s">
        <v>33</v>
      </c>
      <c r="Z1365">
        <v>4</v>
      </c>
      <c r="AA1365">
        <v>6.6</v>
      </c>
    </row>
    <row r="1366" spans="1:27" x14ac:dyDescent="0.35">
      <c r="A1366" s="2" t="s">
        <v>2786</v>
      </c>
      <c r="B1366" s="2" t="s">
        <v>59</v>
      </c>
      <c r="C1366" s="2" t="s">
        <v>25</v>
      </c>
      <c r="D1366" t="s">
        <v>2787</v>
      </c>
      <c r="E1366" s="2" t="s">
        <v>27</v>
      </c>
      <c r="F1366" s="2">
        <v>23</v>
      </c>
      <c r="G1366" s="2" t="s">
        <v>51</v>
      </c>
      <c r="H1366">
        <v>68.12</v>
      </c>
      <c r="I1366" s="3">
        <f>IF(ISBLANK(Table1[[#This Row],[Attendance (%)]]),AVERAGE(H1366:H6364),Table1[[#This Row],[Attendance (%)]])</f>
        <v>68.12</v>
      </c>
      <c r="J1366">
        <v>53.87</v>
      </c>
      <c r="K1366">
        <v>95.05</v>
      </c>
      <c r="L1366">
        <v>95.75</v>
      </c>
      <c r="M1366" s="3">
        <f>IF(ISBLANK(Table1[[#This Row],[Assignments_Avg]]),AVERAGE(L1366:L6364),Table1[[#This Row],[Assignments_Avg]])</f>
        <v>95.75</v>
      </c>
      <c r="N1366">
        <v>94.6</v>
      </c>
      <c r="O1366">
        <v>5.64</v>
      </c>
      <c r="P1366">
        <v>50.4</v>
      </c>
      <c r="Q1366">
        <v>97.03</v>
      </c>
      <c r="R1366" s="2" t="s">
        <v>61</v>
      </c>
      <c r="S1366" s="2" t="str">
        <f>IF(Table1[[#This Row],[Grade]]="F","Fail","Passes")</f>
        <v>Passes</v>
      </c>
      <c r="T1366">
        <v>11.7</v>
      </c>
      <c r="U1366" t="s">
        <v>30</v>
      </c>
      <c r="V1366" t="s">
        <v>31</v>
      </c>
      <c r="X1366" t="str">
        <f>IF(ISBLANK(Table1[[#This Row],[Parent_Education_Level]]),"None",Table1[[#This Row],[Parent_Education_Level]])</f>
        <v>None</v>
      </c>
      <c r="Y1366" t="s">
        <v>33</v>
      </c>
      <c r="Z1366">
        <v>2</v>
      </c>
      <c r="AA1366">
        <v>4.9000000000000004</v>
      </c>
    </row>
    <row r="1367" spans="1:27" x14ac:dyDescent="0.35">
      <c r="A1367" s="2" t="s">
        <v>2788</v>
      </c>
      <c r="B1367" s="2" t="s">
        <v>97</v>
      </c>
      <c r="C1367" s="2" t="s">
        <v>43</v>
      </c>
      <c r="D1367" t="s">
        <v>2789</v>
      </c>
      <c r="E1367" s="2" t="s">
        <v>27</v>
      </c>
      <c r="F1367" s="2">
        <v>21</v>
      </c>
      <c r="G1367" s="2" t="s">
        <v>45</v>
      </c>
      <c r="H1367">
        <v>82.07</v>
      </c>
      <c r="I1367" s="3">
        <f>IF(ISBLANK(Table1[[#This Row],[Attendance (%)]]),AVERAGE(H1367:H6365),Table1[[#This Row],[Attendance (%)]])</f>
        <v>82.07</v>
      </c>
      <c r="J1367">
        <v>98.76</v>
      </c>
      <c r="K1367">
        <v>91.86</v>
      </c>
      <c r="L1367">
        <v>56.87</v>
      </c>
      <c r="M1367" s="3">
        <f>IF(ISBLANK(Table1[[#This Row],[Assignments_Avg]]),AVERAGE(L1367:L6365),Table1[[#This Row],[Assignments_Avg]])</f>
        <v>56.87</v>
      </c>
      <c r="N1367">
        <v>66.86</v>
      </c>
      <c r="O1367">
        <v>4.05</v>
      </c>
      <c r="P1367">
        <v>79.489999999999995</v>
      </c>
      <c r="Q1367">
        <v>76.239999999999995</v>
      </c>
      <c r="R1367" s="2" t="s">
        <v>29</v>
      </c>
      <c r="S1367" s="2" t="str">
        <f>IF(Table1[[#This Row],[Grade]]="F","Fail","Passes")</f>
        <v>Fail</v>
      </c>
      <c r="T1367">
        <v>29.2</v>
      </c>
      <c r="U1367" t="s">
        <v>30</v>
      </c>
      <c r="V1367" t="s">
        <v>31</v>
      </c>
      <c r="W1367" t="s">
        <v>69</v>
      </c>
      <c r="X1367" t="str">
        <f>IF(ISBLANK(Table1[[#This Row],[Parent_Education_Level]]),"None",Table1[[#This Row],[Parent_Education_Level]])</f>
        <v>Bachelor's</v>
      </c>
      <c r="Y1367" t="s">
        <v>52</v>
      </c>
      <c r="Z1367">
        <v>3</v>
      </c>
      <c r="AA1367">
        <v>6.4</v>
      </c>
    </row>
    <row r="1368" spans="1:27" x14ac:dyDescent="0.35">
      <c r="A1368" s="2" t="s">
        <v>2790</v>
      </c>
      <c r="B1368" s="2" t="s">
        <v>54</v>
      </c>
      <c r="C1368" s="2" t="s">
        <v>94</v>
      </c>
      <c r="D1368" t="s">
        <v>2791</v>
      </c>
      <c r="E1368" s="2" t="s">
        <v>38</v>
      </c>
      <c r="F1368" s="2">
        <v>19</v>
      </c>
      <c r="G1368" s="2" t="s">
        <v>45</v>
      </c>
      <c r="I1368" s="3">
        <f>IF(ISBLANK(Table1[[#This Row],[Attendance (%)]]),AVERAGE(H1368:H6366),Table1[[#This Row],[Attendance (%)]])</f>
        <v>75.380845113706172</v>
      </c>
      <c r="J1368">
        <v>69.819999999999993</v>
      </c>
      <c r="K1368">
        <v>99.68</v>
      </c>
      <c r="M1368" s="3">
        <f>IF(ISBLANK(Table1[[#This Row],[Assignments_Avg]]),AVERAGE(L1368:L6366),Table1[[#This Row],[Assignments_Avg]])</f>
        <v>74.831729462631145</v>
      </c>
      <c r="N1368">
        <v>76.39</v>
      </c>
      <c r="O1368">
        <v>3.46</v>
      </c>
      <c r="P1368">
        <v>95.19</v>
      </c>
      <c r="Q1368">
        <v>99.16</v>
      </c>
      <c r="R1368" s="2" t="s">
        <v>29</v>
      </c>
      <c r="S1368" s="2" t="str">
        <f>IF(Table1[[#This Row],[Grade]]="F","Fail","Passes")</f>
        <v>Fail</v>
      </c>
      <c r="T1368">
        <v>7.8</v>
      </c>
      <c r="U1368" t="s">
        <v>30</v>
      </c>
      <c r="V1368" t="s">
        <v>31</v>
      </c>
      <c r="W1368" t="s">
        <v>32</v>
      </c>
      <c r="X1368" t="str">
        <f>IF(ISBLANK(Table1[[#This Row],[Parent_Education_Level]]),"None",Table1[[#This Row],[Parent_Education_Level]])</f>
        <v>High School</v>
      </c>
      <c r="Y1368" t="s">
        <v>52</v>
      </c>
      <c r="Z1368">
        <v>1</v>
      </c>
      <c r="AA1368">
        <v>8.3000000000000007</v>
      </c>
    </row>
    <row r="1369" spans="1:27" x14ac:dyDescent="0.35">
      <c r="A1369" s="2" t="s">
        <v>2792</v>
      </c>
      <c r="B1369" s="2" t="s">
        <v>97</v>
      </c>
      <c r="C1369" s="2" t="s">
        <v>25</v>
      </c>
      <c r="D1369" t="s">
        <v>2793</v>
      </c>
      <c r="E1369" s="2" t="s">
        <v>38</v>
      </c>
      <c r="F1369" s="2">
        <v>23</v>
      </c>
      <c r="G1369" s="2" t="s">
        <v>28</v>
      </c>
      <c r="H1369">
        <v>89.74</v>
      </c>
      <c r="I1369" s="3">
        <f>IF(ISBLANK(Table1[[#This Row],[Attendance (%)]]),AVERAGE(H1369:H6367),Table1[[#This Row],[Attendance (%)]])</f>
        <v>89.74</v>
      </c>
      <c r="J1369">
        <v>99.76</v>
      </c>
      <c r="K1369">
        <v>50.96</v>
      </c>
      <c r="L1369">
        <v>54.64</v>
      </c>
      <c r="M1369" s="3">
        <f>IF(ISBLANK(Table1[[#This Row],[Assignments_Avg]]),AVERAGE(L1369:L6367),Table1[[#This Row],[Assignments_Avg]])</f>
        <v>54.64</v>
      </c>
      <c r="N1369">
        <v>82.37</v>
      </c>
      <c r="O1369">
        <v>3.1</v>
      </c>
      <c r="P1369">
        <v>57.48</v>
      </c>
      <c r="Q1369">
        <v>82.8</v>
      </c>
      <c r="R1369" s="2" t="s">
        <v>39</v>
      </c>
      <c r="S1369" s="2" t="str">
        <f>IF(Table1[[#This Row],[Grade]]="F","Fail","Passes")</f>
        <v>Passes</v>
      </c>
      <c r="T1369">
        <v>8.9</v>
      </c>
      <c r="U1369" t="s">
        <v>30</v>
      </c>
      <c r="V1369" t="s">
        <v>31</v>
      </c>
      <c r="W1369" t="s">
        <v>40</v>
      </c>
      <c r="X1369" t="str">
        <f>IF(ISBLANK(Table1[[#This Row],[Parent_Education_Level]]),"None",Table1[[#This Row],[Parent_Education_Level]])</f>
        <v>None</v>
      </c>
      <c r="Y1369" t="s">
        <v>33</v>
      </c>
      <c r="Z1369">
        <v>7</v>
      </c>
      <c r="AA1369">
        <v>7.7</v>
      </c>
    </row>
    <row r="1370" spans="1:27" x14ac:dyDescent="0.35">
      <c r="A1370" s="2" t="s">
        <v>2794</v>
      </c>
      <c r="B1370" s="2" t="s">
        <v>120</v>
      </c>
      <c r="C1370" s="2" t="s">
        <v>43</v>
      </c>
      <c r="D1370" t="s">
        <v>2795</v>
      </c>
      <c r="E1370" s="2" t="s">
        <v>27</v>
      </c>
      <c r="F1370" s="2">
        <v>21</v>
      </c>
      <c r="G1370" s="2" t="s">
        <v>57</v>
      </c>
      <c r="H1370">
        <v>61.47</v>
      </c>
      <c r="I1370" s="3">
        <f>IF(ISBLANK(Table1[[#This Row],[Attendance (%)]]),AVERAGE(H1370:H6368),Table1[[#This Row],[Attendance (%)]])</f>
        <v>61.47</v>
      </c>
      <c r="J1370">
        <v>69.39</v>
      </c>
      <c r="K1370">
        <v>58.29</v>
      </c>
      <c r="L1370">
        <v>98.05</v>
      </c>
      <c r="M1370" s="3">
        <f>IF(ISBLANK(Table1[[#This Row],[Assignments_Avg]]),AVERAGE(L1370:L6368),Table1[[#This Row],[Assignments_Avg]])</f>
        <v>98.05</v>
      </c>
      <c r="N1370">
        <v>66.430000000000007</v>
      </c>
      <c r="O1370">
        <v>8.5500000000000007</v>
      </c>
      <c r="P1370">
        <v>87.57</v>
      </c>
      <c r="Q1370">
        <v>56.42</v>
      </c>
      <c r="R1370" s="2" t="s">
        <v>77</v>
      </c>
      <c r="S1370" s="2" t="str">
        <f>IF(Table1[[#This Row],[Grade]]="F","Fail","Passes")</f>
        <v>Passes</v>
      </c>
      <c r="T1370">
        <v>6.1</v>
      </c>
      <c r="U1370" t="s">
        <v>30</v>
      </c>
      <c r="V1370" t="s">
        <v>31</v>
      </c>
      <c r="W1370" t="s">
        <v>32</v>
      </c>
      <c r="X1370" t="str">
        <f>IF(ISBLANK(Table1[[#This Row],[Parent_Education_Level]]),"None",Table1[[#This Row],[Parent_Education_Level]])</f>
        <v>High School</v>
      </c>
      <c r="Y1370" t="s">
        <v>48</v>
      </c>
      <c r="Z1370">
        <v>6</v>
      </c>
      <c r="AA1370">
        <v>6.5</v>
      </c>
    </row>
    <row r="1371" spans="1:27" x14ac:dyDescent="0.35">
      <c r="A1371" s="2" t="s">
        <v>2796</v>
      </c>
      <c r="B1371" s="2" t="s">
        <v>71</v>
      </c>
      <c r="C1371" s="2" t="s">
        <v>25</v>
      </c>
      <c r="D1371" t="s">
        <v>2797</v>
      </c>
      <c r="E1371" s="2" t="s">
        <v>27</v>
      </c>
      <c r="F1371" s="2">
        <v>18</v>
      </c>
      <c r="G1371" s="2" t="s">
        <v>28</v>
      </c>
      <c r="H1371">
        <v>57.94</v>
      </c>
      <c r="I1371" s="3">
        <f>IF(ISBLANK(Table1[[#This Row],[Attendance (%)]]),AVERAGE(H1371:H6369),Table1[[#This Row],[Attendance (%)]])</f>
        <v>57.94</v>
      </c>
      <c r="J1371">
        <v>53.19</v>
      </c>
      <c r="K1371">
        <v>78.17</v>
      </c>
      <c r="L1371">
        <v>60.76</v>
      </c>
      <c r="M1371" s="3">
        <f>IF(ISBLANK(Table1[[#This Row],[Assignments_Avg]]),AVERAGE(L1371:L6369),Table1[[#This Row],[Assignments_Avg]])</f>
        <v>60.76</v>
      </c>
      <c r="N1371">
        <v>99.28</v>
      </c>
      <c r="O1371">
        <v>7.69</v>
      </c>
      <c r="P1371">
        <v>78.680000000000007</v>
      </c>
      <c r="Q1371">
        <v>94.42</v>
      </c>
      <c r="R1371" s="2" t="s">
        <v>29</v>
      </c>
      <c r="S1371" s="2" t="str">
        <f>IF(Table1[[#This Row],[Grade]]="F","Fail","Passes")</f>
        <v>Fail</v>
      </c>
      <c r="T1371">
        <v>24.9</v>
      </c>
      <c r="U1371" t="s">
        <v>30</v>
      </c>
      <c r="V1371" t="s">
        <v>31</v>
      </c>
      <c r="W1371" t="s">
        <v>62</v>
      </c>
      <c r="X1371" t="str">
        <f>IF(ISBLANK(Table1[[#This Row],[Parent_Education_Level]]),"None",Table1[[#This Row],[Parent_Education_Level]])</f>
        <v>PhD</v>
      </c>
      <c r="Y1371" t="s">
        <v>48</v>
      </c>
      <c r="Z1371">
        <v>1</v>
      </c>
      <c r="AA1371">
        <v>4.5999999999999996</v>
      </c>
    </row>
    <row r="1372" spans="1:27" x14ac:dyDescent="0.35">
      <c r="A1372" s="2" t="s">
        <v>2798</v>
      </c>
      <c r="B1372" s="2" t="s">
        <v>24</v>
      </c>
      <c r="C1372" s="2" t="s">
        <v>25</v>
      </c>
      <c r="D1372" t="s">
        <v>2799</v>
      </c>
      <c r="E1372" s="2" t="s">
        <v>38</v>
      </c>
      <c r="F1372" s="2">
        <v>20</v>
      </c>
      <c r="G1372" s="2" t="s">
        <v>57</v>
      </c>
      <c r="H1372">
        <v>89.12</v>
      </c>
      <c r="I1372" s="3">
        <f>IF(ISBLANK(Table1[[#This Row],[Attendance (%)]]),AVERAGE(H1372:H6370),Table1[[#This Row],[Attendance (%)]])</f>
        <v>89.12</v>
      </c>
      <c r="J1372">
        <v>70.45</v>
      </c>
      <c r="K1372">
        <v>83.98</v>
      </c>
      <c r="L1372">
        <v>59.87</v>
      </c>
      <c r="M1372" s="3">
        <f>IF(ISBLANK(Table1[[#This Row],[Assignments_Avg]]),AVERAGE(L1372:L6370),Table1[[#This Row],[Assignments_Avg]])</f>
        <v>59.87</v>
      </c>
      <c r="N1372">
        <v>93.79</v>
      </c>
      <c r="O1372">
        <v>5.23</v>
      </c>
      <c r="P1372">
        <v>97</v>
      </c>
      <c r="Q1372">
        <v>73.430000000000007</v>
      </c>
      <c r="R1372" s="2" t="s">
        <v>39</v>
      </c>
      <c r="S1372" s="2" t="str">
        <f>IF(Table1[[#This Row],[Grade]]="F","Fail","Passes")</f>
        <v>Passes</v>
      </c>
      <c r="T1372">
        <v>7.3</v>
      </c>
      <c r="U1372" t="s">
        <v>30</v>
      </c>
      <c r="V1372" t="s">
        <v>31</v>
      </c>
      <c r="W1372" t="s">
        <v>40</v>
      </c>
      <c r="X1372" t="str">
        <f>IF(ISBLANK(Table1[[#This Row],[Parent_Education_Level]]),"None",Table1[[#This Row],[Parent_Education_Level]])</f>
        <v>None</v>
      </c>
      <c r="Y1372" t="s">
        <v>33</v>
      </c>
      <c r="Z1372">
        <v>9</v>
      </c>
      <c r="AA1372">
        <v>4.0999999999999996</v>
      </c>
    </row>
    <row r="1373" spans="1:27" x14ac:dyDescent="0.35">
      <c r="A1373" s="2" t="s">
        <v>2800</v>
      </c>
      <c r="B1373" s="2" t="s">
        <v>54</v>
      </c>
      <c r="C1373" s="2" t="s">
        <v>43</v>
      </c>
      <c r="D1373" t="s">
        <v>2801</v>
      </c>
      <c r="E1373" s="2" t="s">
        <v>38</v>
      </c>
      <c r="F1373" s="2">
        <v>19</v>
      </c>
      <c r="G1373" s="2" t="s">
        <v>57</v>
      </c>
      <c r="H1373">
        <v>85.39</v>
      </c>
      <c r="I1373" s="3">
        <f>IF(ISBLANK(Table1[[#This Row],[Attendance (%)]]),AVERAGE(H1373:H6371),Table1[[#This Row],[Attendance (%)]])</f>
        <v>85.39</v>
      </c>
      <c r="J1373">
        <v>42.38</v>
      </c>
      <c r="K1373">
        <v>72.08</v>
      </c>
      <c r="L1373">
        <v>94.44</v>
      </c>
      <c r="M1373" s="3">
        <f>IF(ISBLANK(Table1[[#This Row],[Assignments_Avg]]),AVERAGE(L1373:L6371),Table1[[#This Row],[Assignments_Avg]])</f>
        <v>94.44</v>
      </c>
      <c r="N1373">
        <v>64.819999999999993</v>
      </c>
      <c r="O1373">
        <v>6.64</v>
      </c>
      <c r="P1373">
        <v>89.91</v>
      </c>
      <c r="Q1373">
        <v>57.63</v>
      </c>
      <c r="R1373" s="2" t="s">
        <v>61</v>
      </c>
      <c r="S1373" s="2" t="str">
        <f>IF(Table1[[#This Row],[Grade]]="F","Fail","Passes")</f>
        <v>Passes</v>
      </c>
      <c r="T1373">
        <v>11.9</v>
      </c>
      <c r="U1373" t="s">
        <v>31</v>
      </c>
      <c r="V1373" t="s">
        <v>31</v>
      </c>
      <c r="W1373" t="s">
        <v>69</v>
      </c>
      <c r="X1373" t="str">
        <f>IF(ISBLANK(Table1[[#This Row],[Parent_Education_Level]]),"None",Table1[[#This Row],[Parent_Education_Level]])</f>
        <v>Bachelor's</v>
      </c>
      <c r="Y1373" t="s">
        <v>48</v>
      </c>
      <c r="Z1373">
        <v>6</v>
      </c>
      <c r="AA1373">
        <v>4.3</v>
      </c>
    </row>
    <row r="1374" spans="1:27" x14ac:dyDescent="0.35">
      <c r="A1374" s="2" t="s">
        <v>2802</v>
      </c>
      <c r="B1374" s="2" t="s">
        <v>59</v>
      </c>
      <c r="C1374" s="2" t="s">
        <v>43</v>
      </c>
      <c r="D1374" t="s">
        <v>2803</v>
      </c>
      <c r="E1374" s="2" t="s">
        <v>27</v>
      </c>
      <c r="F1374" s="2">
        <v>24</v>
      </c>
      <c r="G1374" s="2" t="s">
        <v>28</v>
      </c>
      <c r="H1374">
        <v>59.13</v>
      </c>
      <c r="I1374" s="3">
        <f>IF(ISBLANK(Table1[[#This Row],[Attendance (%)]]),AVERAGE(H1374:H6372),Table1[[#This Row],[Attendance (%)]])</f>
        <v>59.13</v>
      </c>
      <c r="J1374">
        <v>94.29</v>
      </c>
      <c r="K1374">
        <v>44.44</v>
      </c>
      <c r="L1374">
        <v>98.39</v>
      </c>
      <c r="M1374" s="3">
        <f>IF(ISBLANK(Table1[[#This Row],[Assignments_Avg]]),AVERAGE(L1374:L6372),Table1[[#This Row],[Assignments_Avg]])</f>
        <v>98.39</v>
      </c>
      <c r="N1374">
        <v>75.400000000000006</v>
      </c>
      <c r="O1374">
        <v>9.85</v>
      </c>
      <c r="P1374">
        <v>92.64</v>
      </c>
      <c r="Q1374">
        <v>89.57</v>
      </c>
      <c r="R1374" s="2" t="s">
        <v>77</v>
      </c>
      <c r="S1374" s="2" t="str">
        <f>IF(Table1[[#This Row],[Grade]]="F","Fail","Passes")</f>
        <v>Passes</v>
      </c>
      <c r="T1374">
        <v>10.1</v>
      </c>
      <c r="U1374" t="s">
        <v>30</v>
      </c>
      <c r="V1374" t="s">
        <v>31</v>
      </c>
      <c r="W1374" t="s">
        <v>69</v>
      </c>
      <c r="X1374" t="str">
        <f>IF(ISBLANK(Table1[[#This Row],[Parent_Education_Level]]),"None",Table1[[#This Row],[Parent_Education_Level]])</f>
        <v>Bachelor's</v>
      </c>
      <c r="Y1374" t="s">
        <v>33</v>
      </c>
      <c r="Z1374">
        <v>5</v>
      </c>
      <c r="AA1374">
        <v>7.8</v>
      </c>
    </row>
    <row r="1375" spans="1:27" x14ac:dyDescent="0.35">
      <c r="A1375" s="2" t="s">
        <v>2804</v>
      </c>
      <c r="B1375" s="2" t="s">
        <v>71</v>
      </c>
      <c r="C1375" s="2" t="s">
        <v>55</v>
      </c>
      <c r="D1375" t="s">
        <v>2805</v>
      </c>
      <c r="E1375" s="2" t="s">
        <v>38</v>
      </c>
      <c r="F1375" s="2">
        <v>19</v>
      </c>
      <c r="G1375" s="2" t="s">
        <v>28</v>
      </c>
      <c r="H1375">
        <v>55.81</v>
      </c>
      <c r="I1375" s="3">
        <f>IF(ISBLANK(Table1[[#This Row],[Attendance (%)]]),AVERAGE(H1375:H6373),Table1[[#This Row],[Attendance (%)]])</f>
        <v>55.81</v>
      </c>
      <c r="J1375">
        <v>89.11</v>
      </c>
      <c r="K1375">
        <v>90.5</v>
      </c>
      <c r="L1375">
        <v>84.88</v>
      </c>
      <c r="M1375" s="3">
        <f>IF(ISBLANK(Table1[[#This Row],[Assignments_Avg]]),AVERAGE(L1375:L6373),Table1[[#This Row],[Assignments_Avg]])</f>
        <v>84.88</v>
      </c>
      <c r="N1375">
        <v>61.54</v>
      </c>
      <c r="O1375">
        <v>3.98</v>
      </c>
      <c r="P1375">
        <v>81.96</v>
      </c>
      <c r="Q1375">
        <v>81.22</v>
      </c>
      <c r="R1375" s="2" t="s">
        <v>77</v>
      </c>
      <c r="S1375" s="2" t="str">
        <f>IF(Table1[[#This Row],[Grade]]="F","Fail","Passes")</f>
        <v>Passes</v>
      </c>
      <c r="T1375">
        <v>13.8</v>
      </c>
      <c r="U1375" t="s">
        <v>30</v>
      </c>
      <c r="V1375" t="s">
        <v>31</v>
      </c>
      <c r="W1375" t="s">
        <v>69</v>
      </c>
      <c r="X1375" t="str">
        <f>IF(ISBLANK(Table1[[#This Row],[Parent_Education_Level]]),"None",Table1[[#This Row],[Parent_Education_Level]])</f>
        <v>Bachelor's</v>
      </c>
      <c r="Y1375" t="s">
        <v>33</v>
      </c>
      <c r="Z1375">
        <v>1</v>
      </c>
      <c r="AA1375">
        <v>7.5</v>
      </c>
    </row>
    <row r="1376" spans="1:27" x14ac:dyDescent="0.35">
      <c r="A1376" s="2" t="s">
        <v>2806</v>
      </c>
      <c r="B1376" s="2" t="s">
        <v>54</v>
      </c>
      <c r="C1376" s="2" t="s">
        <v>25</v>
      </c>
      <c r="D1376" t="s">
        <v>2807</v>
      </c>
      <c r="E1376" s="2" t="s">
        <v>27</v>
      </c>
      <c r="F1376" s="2">
        <v>22</v>
      </c>
      <c r="G1376" s="2" t="s">
        <v>28</v>
      </c>
      <c r="H1376">
        <v>91.92</v>
      </c>
      <c r="I1376" s="3">
        <f>IF(ISBLANK(Table1[[#This Row],[Attendance (%)]]),AVERAGE(H1376:H6374),Table1[[#This Row],[Attendance (%)]])</f>
        <v>91.92</v>
      </c>
      <c r="J1376">
        <v>83.55</v>
      </c>
      <c r="K1376">
        <v>97.65</v>
      </c>
      <c r="L1376">
        <v>56.05</v>
      </c>
      <c r="M1376" s="3">
        <f>IF(ISBLANK(Table1[[#This Row],[Assignments_Avg]]),AVERAGE(L1376:L6374),Table1[[#This Row],[Assignments_Avg]])</f>
        <v>56.05</v>
      </c>
      <c r="N1376">
        <v>75.73</v>
      </c>
      <c r="O1376">
        <v>5.51</v>
      </c>
      <c r="P1376">
        <v>90.57</v>
      </c>
      <c r="Q1376">
        <v>94.11</v>
      </c>
      <c r="R1376" s="2" t="s">
        <v>39</v>
      </c>
      <c r="S1376" s="2" t="str">
        <f>IF(Table1[[#This Row],[Grade]]="F","Fail","Passes")</f>
        <v>Passes</v>
      </c>
      <c r="T1376">
        <v>24.1</v>
      </c>
      <c r="U1376" t="s">
        <v>31</v>
      </c>
      <c r="V1376" t="s">
        <v>31</v>
      </c>
      <c r="X1376" t="str">
        <f>IF(ISBLANK(Table1[[#This Row],[Parent_Education_Level]]),"None",Table1[[#This Row],[Parent_Education_Level]])</f>
        <v>None</v>
      </c>
      <c r="Y1376" t="s">
        <v>33</v>
      </c>
      <c r="Z1376">
        <v>10</v>
      </c>
      <c r="AA1376">
        <v>7.7</v>
      </c>
    </row>
    <row r="1377" spans="1:27" x14ac:dyDescent="0.35">
      <c r="A1377" s="2" t="s">
        <v>2808</v>
      </c>
      <c r="B1377" s="2" t="s">
        <v>42</v>
      </c>
      <c r="C1377" s="2" t="s">
        <v>36</v>
      </c>
      <c r="D1377" t="s">
        <v>2809</v>
      </c>
      <c r="E1377" s="2" t="s">
        <v>38</v>
      </c>
      <c r="F1377" s="2">
        <v>20</v>
      </c>
      <c r="G1377" s="2" t="s">
        <v>28</v>
      </c>
      <c r="H1377">
        <v>88.83</v>
      </c>
      <c r="I1377" s="3">
        <f>IF(ISBLANK(Table1[[#This Row],[Attendance (%)]]),AVERAGE(H1377:H6375),Table1[[#This Row],[Attendance (%)]])</f>
        <v>88.83</v>
      </c>
      <c r="J1377">
        <v>76.59</v>
      </c>
      <c r="K1377">
        <v>64.33</v>
      </c>
      <c r="L1377">
        <v>74.290000000000006</v>
      </c>
      <c r="M1377" s="3">
        <f>IF(ISBLANK(Table1[[#This Row],[Assignments_Avg]]),AVERAGE(L1377:L6375),Table1[[#This Row],[Assignments_Avg]])</f>
        <v>74.290000000000006</v>
      </c>
      <c r="N1377">
        <v>84.17</v>
      </c>
      <c r="O1377">
        <v>5.34</v>
      </c>
      <c r="P1377">
        <v>67.540000000000006</v>
      </c>
      <c r="Q1377">
        <v>91.37</v>
      </c>
      <c r="R1377" s="2" t="s">
        <v>39</v>
      </c>
      <c r="S1377" s="2" t="str">
        <f>IF(Table1[[#This Row],[Grade]]="F","Fail","Passes")</f>
        <v>Passes</v>
      </c>
      <c r="T1377">
        <v>28.8</v>
      </c>
      <c r="U1377" t="s">
        <v>30</v>
      </c>
      <c r="V1377" t="s">
        <v>31</v>
      </c>
      <c r="W1377" t="s">
        <v>40</v>
      </c>
      <c r="X1377" t="str">
        <f>IF(ISBLANK(Table1[[#This Row],[Parent_Education_Level]]),"None",Table1[[#This Row],[Parent_Education_Level]])</f>
        <v>None</v>
      </c>
      <c r="Y1377" t="s">
        <v>48</v>
      </c>
      <c r="Z1377">
        <v>5</v>
      </c>
      <c r="AA1377">
        <v>5.5</v>
      </c>
    </row>
    <row r="1378" spans="1:27" x14ac:dyDescent="0.35">
      <c r="A1378" s="2" t="s">
        <v>2810</v>
      </c>
      <c r="B1378" s="2" t="s">
        <v>35</v>
      </c>
      <c r="C1378" s="2" t="s">
        <v>25</v>
      </c>
      <c r="D1378" t="s">
        <v>2811</v>
      </c>
      <c r="E1378" s="2" t="s">
        <v>27</v>
      </c>
      <c r="F1378" s="2">
        <v>19</v>
      </c>
      <c r="G1378" s="2" t="s">
        <v>57</v>
      </c>
      <c r="H1378">
        <v>66.36</v>
      </c>
      <c r="I1378" s="3">
        <f>IF(ISBLANK(Table1[[#This Row],[Attendance (%)]]),AVERAGE(H1378:H6376),Table1[[#This Row],[Attendance (%)]])</f>
        <v>66.36</v>
      </c>
      <c r="J1378">
        <v>74.790000000000006</v>
      </c>
      <c r="K1378">
        <v>53.49</v>
      </c>
      <c r="L1378">
        <v>90.83</v>
      </c>
      <c r="M1378" s="3">
        <f>IF(ISBLANK(Table1[[#This Row],[Assignments_Avg]]),AVERAGE(L1378:L6376),Table1[[#This Row],[Assignments_Avg]])</f>
        <v>90.83</v>
      </c>
      <c r="N1378">
        <v>54.28</v>
      </c>
      <c r="O1378">
        <v>9.36</v>
      </c>
      <c r="P1378">
        <v>60.45</v>
      </c>
      <c r="Q1378">
        <v>66.010000000000005</v>
      </c>
      <c r="R1378" s="2" t="s">
        <v>39</v>
      </c>
      <c r="S1378" s="2" t="str">
        <f>IF(Table1[[#This Row],[Grade]]="F","Fail","Passes")</f>
        <v>Passes</v>
      </c>
      <c r="T1378">
        <v>27</v>
      </c>
      <c r="U1378" t="s">
        <v>31</v>
      </c>
      <c r="V1378" t="s">
        <v>30</v>
      </c>
      <c r="X1378" t="str">
        <f>IF(ISBLANK(Table1[[#This Row],[Parent_Education_Level]]),"None",Table1[[#This Row],[Parent_Education_Level]])</f>
        <v>None</v>
      </c>
      <c r="Y1378" t="s">
        <v>48</v>
      </c>
      <c r="Z1378">
        <v>2</v>
      </c>
      <c r="AA1378">
        <v>4.4000000000000004</v>
      </c>
    </row>
    <row r="1379" spans="1:27" x14ac:dyDescent="0.35">
      <c r="A1379" s="2" t="s">
        <v>2812</v>
      </c>
      <c r="B1379" s="2" t="s">
        <v>42</v>
      </c>
      <c r="C1379" s="2" t="s">
        <v>25</v>
      </c>
      <c r="D1379" t="s">
        <v>2813</v>
      </c>
      <c r="E1379" s="2" t="s">
        <v>27</v>
      </c>
      <c r="F1379" s="2">
        <v>21</v>
      </c>
      <c r="G1379" s="2" t="s">
        <v>28</v>
      </c>
      <c r="I1379" s="3">
        <f>IF(ISBLANK(Table1[[#This Row],[Attendance (%)]]),AVERAGE(H1379:H6377),Table1[[#This Row],[Attendance (%)]])</f>
        <v>75.383341553637436</v>
      </c>
      <c r="J1379">
        <v>99.8</v>
      </c>
      <c r="K1379">
        <v>41.16</v>
      </c>
      <c r="L1379">
        <v>78.62</v>
      </c>
      <c r="M1379" s="3">
        <f>IF(ISBLANK(Table1[[#This Row],[Assignments_Avg]]),AVERAGE(L1379:L6377),Table1[[#This Row],[Assignments_Avg]])</f>
        <v>78.62</v>
      </c>
      <c r="N1379">
        <v>93.51</v>
      </c>
      <c r="O1379">
        <v>3.52</v>
      </c>
      <c r="P1379">
        <v>95.63</v>
      </c>
      <c r="Q1379">
        <v>62.82</v>
      </c>
      <c r="R1379" s="2" t="s">
        <v>39</v>
      </c>
      <c r="S1379" s="2" t="str">
        <f>IF(Table1[[#This Row],[Grade]]="F","Fail","Passes")</f>
        <v>Passes</v>
      </c>
      <c r="T1379">
        <v>26</v>
      </c>
      <c r="U1379" t="s">
        <v>30</v>
      </c>
      <c r="V1379" t="s">
        <v>31</v>
      </c>
      <c r="W1379" t="s">
        <v>32</v>
      </c>
      <c r="X1379" t="str">
        <f>IF(ISBLANK(Table1[[#This Row],[Parent_Education_Level]]),"None",Table1[[#This Row],[Parent_Education_Level]])</f>
        <v>High School</v>
      </c>
      <c r="Y1379" t="s">
        <v>52</v>
      </c>
      <c r="Z1379">
        <v>7</v>
      </c>
      <c r="AA1379">
        <v>7.6</v>
      </c>
    </row>
    <row r="1380" spans="1:27" x14ac:dyDescent="0.35">
      <c r="A1380" s="2" t="s">
        <v>2814</v>
      </c>
      <c r="B1380" s="2" t="s">
        <v>97</v>
      </c>
      <c r="C1380" s="2" t="s">
        <v>43</v>
      </c>
      <c r="D1380" t="s">
        <v>2815</v>
      </c>
      <c r="E1380" s="2" t="s">
        <v>38</v>
      </c>
      <c r="F1380" s="2">
        <v>19</v>
      </c>
      <c r="G1380" s="2" t="s">
        <v>28</v>
      </c>
      <c r="H1380">
        <v>56.21</v>
      </c>
      <c r="I1380" s="3">
        <f>IF(ISBLANK(Table1[[#This Row],[Attendance (%)]]),AVERAGE(H1380:H6378),Table1[[#This Row],[Attendance (%)]])</f>
        <v>56.21</v>
      </c>
      <c r="J1380">
        <v>56.68</v>
      </c>
      <c r="K1380">
        <v>54.24</v>
      </c>
      <c r="L1380">
        <v>56.63</v>
      </c>
      <c r="M1380" s="3">
        <f>IF(ISBLANK(Table1[[#This Row],[Assignments_Avg]]),AVERAGE(L1380:L6378),Table1[[#This Row],[Assignments_Avg]])</f>
        <v>56.63</v>
      </c>
      <c r="N1380">
        <v>79.69</v>
      </c>
      <c r="O1380">
        <v>9.86</v>
      </c>
      <c r="P1380">
        <v>86.72</v>
      </c>
      <c r="Q1380">
        <v>86.69</v>
      </c>
      <c r="R1380" s="2" t="s">
        <v>29</v>
      </c>
      <c r="S1380" s="2" t="str">
        <f>IF(Table1[[#This Row],[Grade]]="F","Fail","Passes")</f>
        <v>Fail</v>
      </c>
      <c r="T1380">
        <v>15.4</v>
      </c>
      <c r="U1380" t="s">
        <v>30</v>
      </c>
      <c r="V1380" t="s">
        <v>31</v>
      </c>
      <c r="W1380" t="s">
        <v>47</v>
      </c>
      <c r="X1380" t="str">
        <f>IF(ISBLANK(Table1[[#This Row],[Parent_Education_Level]]),"None",Table1[[#This Row],[Parent_Education_Level]])</f>
        <v>Master's</v>
      </c>
      <c r="Y1380" t="s">
        <v>48</v>
      </c>
      <c r="Z1380">
        <v>6</v>
      </c>
      <c r="AA1380">
        <v>8.6</v>
      </c>
    </row>
    <row r="1381" spans="1:27" x14ac:dyDescent="0.35">
      <c r="A1381" s="2" t="s">
        <v>2816</v>
      </c>
      <c r="B1381" s="2" t="s">
        <v>71</v>
      </c>
      <c r="C1381" s="2" t="s">
        <v>25</v>
      </c>
      <c r="D1381" t="s">
        <v>2817</v>
      </c>
      <c r="E1381" s="2" t="s">
        <v>27</v>
      </c>
      <c r="F1381" s="2">
        <v>19</v>
      </c>
      <c r="G1381" s="2" t="s">
        <v>57</v>
      </c>
      <c r="I1381" s="3">
        <f>IF(ISBLANK(Table1[[#This Row],[Attendance (%)]]),AVERAGE(H1381:H6379),Table1[[#This Row],[Attendance (%)]])</f>
        <v>75.389253777366591</v>
      </c>
      <c r="J1381">
        <v>86.78</v>
      </c>
      <c r="K1381">
        <v>82</v>
      </c>
      <c r="L1381">
        <v>58.59</v>
      </c>
      <c r="M1381" s="3">
        <f>IF(ISBLANK(Table1[[#This Row],[Assignments_Avg]]),AVERAGE(L1381:L6379),Table1[[#This Row],[Assignments_Avg]])</f>
        <v>58.59</v>
      </c>
      <c r="N1381">
        <v>99.48</v>
      </c>
      <c r="O1381">
        <v>3.05</v>
      </c>
      <c r="P1381">
        <v>54.54</v>
      </c>
      <c r="Q1381">
        <v>78.67</v>
      </c>
      <c r="R1381" s="2" t="s">
        <v>46</v>
      </c>
      <c r="S1381" s="2" t="str">
        <f>IF(Table1[[#This Row],[Grade]]="F","Fail","Passes")</f>
        <v>Passes</v>
      </c>
      <c r="T1381">
        <v>25</v>
      </c>
      <c r="U1381" t="s">
        <v>30</v>
      </c>
      <c r="V1381" t="s">
        <v>31</v>
      </c>
      <c r="W1381" t="s">
        <v>32</v>
      </c>
      <c r="X1381" t="str">
        <f>IF(ISBLANK(Table1[[#This Row],[Parent_Education_Level]]),"None",Table1[[#This Row],[Parent_Education_Level]])</f>
        <v>High School</v>
      </c>
      <c r="Y1381" t="s">
        <v>52</v>
      </c>
      <c r="Z1381">
        <v>4</v>
      </c>
      <c r="AA1381">
        <v>6.3</v>
      </c>
    </row>
    <row r="1382" spans="1:27" x14ac:dyDescent="0.35">
      <c r="A1382" s="2" t="s">
        <v>2818</v>
      </c>
      <c r="B1382" s="2" t="s">
        <v>97</v>
      </c>
      <c r="C1382" s="2" t="s">
        <v>79</v>
      </c>
      <c r="D1382" t="s">
        <v>2819</v>
      </c>
      <c r="E1382" s="2" t="s">
        <v>38</v>
      </c>
      <c r="F1382" s="2">
        <v>19</v>
      </c>
      <c r="G1382" s="2" t="s">
        <v>45</v>
      </c>
      <c r="H1382">
        <v>50.94</v>
      </c>
      <c r="I1382" s="3">
        <f>IF(ISBLANK(Table1[[#This Row],[Attendance (%)]]),AVERAGE(H1382:H6380),Table1[[#This Row],[Attendance (%)]])</f>
        <v>50.94</v>
      </c>
      <c r="J1382">
        <v>74.88</v>
      </c>
      <c r="K1382">
        <v>94.7</v>
      </c>
      <c r="L1382">
        <v>93.21</v>
      </c>
      <c r="M1382" s="3">
        <f>IF(ISBLANK(Table1[[#This Row],[Assignments_Avg]]),AVERAGE(L1382:L6380),Table1[[#This Row],[Assignments_Avg]])</f>
        <v>93.21</v>
      </c>
      <c r="N1382">
        <v>51.28</v>
      </c>
      <c r="O1382">
        <v>1.0900000000000001</v>
      </c>
      <c r="P1382">
        <v>93.35</v>
      </c>
      <c r="Q1382">
        <v>53.49</v>
      </c>
      <c r="R1382" s="2" t="s">
        <v>29</v>
      </c>
      <c r="S1382" s="2" t="str">
        <f>IF(Table1[[#This Row],[Grade]]="F","Fail","Passes")</f>
        <v>Fail</v>
      </c>
      <c r="T1382">
        <v>24.4</v>
      </c>
      <c r="U1382" t="s">
        <v>30</v>
      </c>
      <c r="V1382" t="s">
        <v>31</v>
      </c>
      <c r="W1382" t="s">
        <v>32</v>
      </c>
      <c r="X1382" t="str">
        <f>IF(ISBLANK(Table1[[#This Row],[Parent_Education_Level]]),"None",Table1[[#This Row],[Parent_Education_Level]])</f>
        <v>High School</v>
      </c>
      <c r="Y1382" t="s">
        <v>33</v>
      </c>
      <c r="Z1382">
        <v>3</v>
      </c>
      <c r="AA1382">
        <v>7.8</v>
      </c>
    </row>
    <row r="1383" spans="1:27" x14ac:dyDescent="0.35">
      <c r="A1383" s="2" t="s">
        <v>2820</v>
      </c>
      <c r="B1383" s="2" t="s">
        <v>35</v>
      </c>
      <c r="C1383" s="2" t="s">
        <v>25</v>
      </c>
      <c r="D1383" t="s">
        <v>2821</v>
      </c>
      <c r="E1383" s="2" t="s">
        <v>38</v>
      </c>
      <c r="F1383" s="2">
        <v>22</v>
      </c>
      <c r="G1383" s="2" t="s">
        <v>28</v>
      </c>
      <c r="H1383">
        <v>69.58</v>
      </c>
      <c r="I1383" s="3">
        <f>IF(ISBLANK(Table1[[#This Row],[Attendance (%)]]),AVERAGE(H1383:H6381),Table1[[#This Row],[Attendance (%)]])</f>
        <v>69.58</v>
      </c>
      <c r="J1383">
        <v>98.55</v>
      </c>
      <c r="K1383">
        <v>45.61</v>
      </c>
      <c r="L1383">
        <v>76.349999999999994</v>
      </c>
      <c r="M1383" s="3">
        <f>IF(ISBLANK(Table1[[#This Row],[Assignments_Avg]]),AVERAGE(L1383:L6381),Table1[[#This Row],[Assignments_Avg]])</f>
        <v>76.349999999999994</v>
      </c>
      <c r="N1383">
        <v>91.57</v>
      </c>
      <c r="O1383">
        <v>1.91</v>
      </c>
      <c r="P1383">
        <v>67.45</v>
      </c>
      <c r="Q1383">
        <v>59.08</v>
      </c>
      <c r="R1383" s="2" t="s">
        <v>29</v>
      </c>
      <c r="S1383" s="2" t="str">
        <f>IF(Table1[[#This Row],[Grade]]="F","Fail","Passes")</f>
        <v>Fail</v>
      </c>
      <c r="T1383">
        <v>11.2</v>
      </c>
      <c r="U1383" t="s">
        <v>30</v>
      </c>
      <c r="V1383" t="s">
        <v>31</v>
      </c>
      <c r="X1383" t="str">
        <f>IF(ISBLANK(Table1[[#This Row],[Parent_Education_Level]]),"None",Table1[[#This Row],[Parent_Education_Level]])</f>
        <v>None</v>
      </c>
      <c r="Y1383" t="s">
        <v>48</v>
      </c>
      <c r="Z1383">
        <v>5</v>
      </c>
      <c r="AA1383">
        <v>7.6</v>
      </c>
    </row>
    <row r="1384" spans="1:27" x14ac:dyDescent="0.35">
      <c r="A1384" s="2" t="s">
        <v>2822</v>
      </c>
      <c r="B1384" s="2" t="s">
        <v>54</v>
      </c>
      <c r="C1384" s="2" t="s">
        <v>79</v>
      </c>
      <c r="D1384" t="s">
        <v>2823</v>
      </c>
      <c r="E1384" s="2" t="s">
        <v>38</v>
      </c>
      <c r="F1384" s="2">
        <v>19</v>
      </c>
      <c r="G1384" s="2" t="s">
        <v>28</v>
      </c>
      <c r="H1384">
        <v>53.74</v>
      </c>
      <c r="I1384" s="3">
        <f>IF(ISBLANK(Table1[[#This Row],[Attendance (%)]]),AVERAGE(H1384:H6382),Table1[[#This Row],[Attendance (%)]])</f>
        <v>53.74</v>
      </c>
      <c r="J1384">
        <v>89.67</v>
      </c>
      <c r="K1384">
        <v>73.2</v>
      </c>
      <c r="L1384">
        <v>85.29</v>
      </c>
      <c r="M1384" s="3">
        <f>IF(ISBLANK(Table1[[#This Row],[Assignments_Avg]]),AVERAGE(L1384:L6382),Table1[[#This Row],[Assignments_Avg]])</f>
        <v>85.29</v>
      </c>
      <c r="N1384">
        <v>89.6</v>
      </c>
      <c r="O1384">
        <v>4.26</v>
      </c>
      <c r="P1384">
        <v>64.91</v>
      </c>
      <c r="Q1384">
        <v>57.57</v>
      </c>
      <c r="R1384" s="2" t="s">
        <v>29</v>
      </c>
      <c r="S1384" s="2" t="str">
        <f>IF(Table1[[#This Row],[Grade]]="F","Fail","Passes")</f>
        <v>Fail</v>
      </c>
      <c r="T1384">
        <v>11.6</v>
      </c>
      <c r="U1384" t="s">
        <v>31</v>
      </c>
      <c r="V1384" t="s">
        <v>31</v>
      </c>
      <c r="X1384" t="str">
        <f>IF(ISBLANK(Table1[[#This Row],[Parent_Education_Level]]),"None",Table1[[#This Row],[Parent_Education_Level]])</f>
        <v>None</v>
      </c>
      <c r="Y1384" t="s">
        <v>48</v>
      </c>
      <c r="Z1384">
        <v>3</v>
      </c>
      <c r="AA1384">
        <v>8.3000000000000007</v>
      </c>
    </row>
    <row r="1385" spans="1:27" x14ac:dyDescent="0.35">
      <c r="A1385" s="2" t="s">
        <v>2824</v>
      </c>
      <c r="B1385" s="2" t="s">
        <v>35</v>
      </c>
      <c r="C1385" s="2" t="s">
        <v>36</v>
      </c>
      <c r="D1385" t="s">
        <v>2825</v>
      </c>
      <c r="E1385" s="2" t="s">
        <v>38</v>
      </c>
      <c r="F1385" s="2">
        <v>19</v>
      </c>
      <c r="G1385" s="2" t="s">
        <v>45</v>
      </c>
      <c r="H1385">
        <v>73.760000000000005</v>
      </c>
      <c r="I1385" s="3">
        <f>IF(ISBLANK(Table1[[#This Row],[Attendance (%)]]),AVERAGE(H1385:H6383),Table1[[#This Row],[Attendance (%)]])</f>
        <v>73.760000000000005</v>
      </c>
      <c r="J1385">
        <v>99.91</v>
      </c>
      <c r="K1385">
        <v>81.73</v>
      </c>
      <c r="L1385">
        <v>68.650000000000006</v>
      </c>
      <c r="M1385" s="3">
        <f>IF(ISBLANK(Table1[[#This Row],[Assignments_Avg]]),AVERAGE(L1385:L6383),Table1[[#This Row],[Assignments_Avg]])</f>
        <v>68.650000000000006</v>
      </c>
      <c r="N1385">
        <v>56.64</v>
      </c>
      <c r="O1385">
        <v>6.5</v>
      </c>
      <c r="P1385">
        <v>81.17</v>
      </c>
      <c r="Q1385">
        <v>79.489999999999995</v>
      </c>
      <c r="R1385" s="2" t="s">
        <v>39</v>
      </c>
      <c r="S1385" s="2" t="str">
        <f>IF(Table1[[#This Row],[Grade]]="F","Fail","Passes")</f>
        <v>Passes</v>
      </c>
      <c r="T1385">
        <v>17.5</v>
      </c>
      <c r="U1385" t="s">
        <v>30</v>
      </c>
      <c r="V1385" t="s">
        <v>30</v>
      </c>
      <c r="W1385" t="s">
        <v>32</v>
      </c>
      <c r="X1385" t="str">
        <f>IF(ISBLANK(Table1[[#This Row],[Parent_Education_Level]]),"None",Table1[[#This Row],[Parent_Education_Level]])</f>
        <v>High School</v>
      </c>
      <c r="Y1385" t="s">
        <v>33</v>
      </c>
      <c r="Z1385">
        <v>9</v>
      </c>
      <c r="AA1385">
        <v>4.0999999999999996</v>
      </c>
    </row>
    <row r="1386" spans="1:27" x14ac:dyDescent="0.35">
      <c r="A1386" s="2" t="s">
        <v>2826</v>
      </c>
      <c r="B1386" s="2" t="s">
        <v>120</v>
      </c>
      <c r="C1386" s="2" t="s">
        <v>43</v>
      </c>
      <c r="D1386" t="s">
        <v>2827</v>
      </c>
      <c r="E1386" s="2" t="s">
        <v>27</v>
      </c>
      <c r="F1386" s="2">
        <v>22</v>
      </c>
      <c r="G1386" s="2" t="s">
        <v>45</v>
      </c>
      <c r="H1386">
        <v>71.08</v>
      </c>
      <c r="I1386" s="3">
        <f>IF(ISBLANK(Table1[[#This Row],[Attendance (%)]]),AVERAGE(H1386:H6384),Table1[[#This Row],[Attendance (%)]])</f>
        <v>71.08</v>
      </c>
      <c r="J1386">
        <v>75.3</v>
      </c>
      <c r="K1386">
        <v>56.58</v>
      </c>
      <c r="L1386">
        <v>76.62</v>
      </c>
      <c r="M1386" s="3">
        <f>IF(ISBLANK(Table1[[#This Row],[Assignments_Avg]]),AVERAGE(L1386:L6384),Table1[[#This Row],[Assignments_Avg]])</f>
        <v>76.62</v>
      </c>
      <c r="N1386">
        <v>66.77</v>
      </c>
      <c r="O1386">
        <v>5.17</v>
      </c>
      <c r="P1386">
        <v>78.430000000000007</v>
      </c>
      <c r="Q1386">
        <v>54.29</v>
      </c>
      <c r="R1386" s="2" t="s">
        <v>29</v>
      </c>
      <c r="S1386" s="2" t="str">
        <f>IF(Table1[[#This Row],[Grade]]="F","Fail","Passes")</f>
        <v>Fail</v>
      </c>
      <c r="T1386">
        <v>29.1</v>
      </c>
      <c r="U1386" t="s">
        <v>31</v>
      </c>
      <c r="V1386" t="s">
        <v>31</v>
      </c>
      <c r="W1386" t="s">
        <v>40</v>
      </c>
      <c r="X1386" t="str">
        <f>IF(ISBLANK(Table1[[#This Row],[Parent_Education_Level]]),"None",Table1[[#This Row],[Parent_Education_Level]])</f>
        <v>None</v>
      </c>
      <c r="Y1386" t="s">
        <v>48</v>
      </c>
      <c r="Z1386">
        <v>6</v>
      </c>
      <c r="AA1386">
        <v>8.8000000000000007</v>
      </c>
    </row>
    <row r="1387" spans="1:27" x14ac:dyDescent="0.35">
      <c r="A1387" s="2" t="s">
        <v>2828</v>
      </c>
      <c r="B1387" s="2" t="s">
        <v>35</v>
      </c>
      <c r="C1387" s="2" t="s">
        <v>25</v>
      </c>
      <c r="D1387" t="s">
        <v>2829</v>
      </c>
      <c r="E1387" s="2" t="s">
        <v>38</v>
      </c>
      <c r="F1387" s="2">
        <v>23</v>
      </c>
      <c r="G1387" s="2" t="s">
        <v>45</v>
      </c>
      <c r="I1387" s="3">
        <f>IF(ISBLANK(Table1[[#This Row],[Attendance (%)]]),AVERAGE(H1387:H6385),Table1[[#This Row],[Attendance (%)]])</f>
        <v>75.407118591723233</v>
      </c>
      <c r="J1387">
        <v>52.27</v>
      </c>
      <c r="K1387">
        <v>74.19</v>
      </c>
      <c r="M1387" s="3">
        <f>IF(ISBLANK(Table1[[#This Row],[Assignments_Avg]]),AVERAGE(L1387:L6385),Table1[[#This Row],[Assignments_Avg]])</f>
        <v>74.825770186335305</v>
      </c>
      <c r="N1387">
        <v>94.24</v>
      </c>
      <c r="O1387">
        <v>3.76</v>
      </c>
      <c r="P1387">
        <v>76.91</v>
      </c>
      <c r="Q1387">
        <v>60.39</v>
      </c>
      <c r="R1387" s="2" t="s">
        <v>77</v>
      </c>
      <c r="S1387" s="2" t="str">
        <f>IF(Table1[[#This Row],[Grade]]="F","Fail","Passes")</f>
        <v>Passes</v>
      </c>
      <c r="T1387">
        <v>7.7</v>
      </c>
      <c r="U1387" t="s">
        <v>31</v>
      </c>
      <c r="V1387" t="s">
        <v>31</v>
      </c>
      <c r="X1387" t="str">
        <f>IF(ISBLANK(Table1[[#This Row],[Parent_Education_Level]]),"None",Table1[[#This Row],[Parent_Education_Level]])</f>
        <v>None</v>
      </c>
      <c r="Y1387" t="s">
        <v>52</v>
      </c>
      <c r="Z1387">
        <v>10</v>
      </c>
      <c r="AA1387">
        <v>8.3000000000000007</v>
      </c>
    </row>
    <row r="1388" spans="1:27" x14ac:dyDescent="0.35">
      <c r="A1388" s="2" t="s">
        <v>2830</v>
      </c>
      <c r="B1388" s="2" t="s">
        <v>120</v>
      </c>
      <c r="C1388" s="2" t="s">
        <v>79</v>
      </c>
      <c r="D1388" t="s">
        <v>2831</v>
      </c>
      <c r="E1388" s="2" t="s">
        <v>38</v>
      </c>
      <c r="F1388" s="2">
        <v>20</v>
      </c>
      <c r="G1388" s="2" t="s">
        <v>57</v>
      </c>
      <c r="H1388">
        <v>52.27</v>
      </c>
      <c r="I1388" s="3">
        <f>IF(ISBLANK(Table1[[#This Row],[Attendance (%)]]),AVERAGE(H1388:H6386),Table1[[#This Row],[Attendance (%)]])</f>
        <v>52.27</v>
      </c>
      <c r="J1388">
        <v>70.22</v>
      </c>
      <c r="K1388">
        <v>82.91</v>
      </c>
      <c r="L1388">
        <v>66.489999999999995</v>
      </c>
      <c r="M1388" s="3">
        <f>IF(ISBLANK(Table1[[#This Row],[Assignments_Avg]]),AVERAGE(L1388:L6386),Table1[[#This Row],[Assignments_Avg]])</f>
        <v>66.489999999999995</v>
      </c>
      <c r="N1388">
        <v>75.92</v>
      </c>
      <c r="O1388">
        <v>5.62</v>
      </c>
      <c r="P1388">
        <v>62.74</v>
      </c>
      <c r="Q1388">
        <v>77.27</v>
      </c>
      <c r="R1388" s="2" t="s">
        <v>77</v>
      </c>
      <c r="S1388" s="2" t="str">
        <f>IF(Table1[[#This Row],[Grade]]="F","Fail","Passes")</f>
        <v>Passes</v>
      </c>
      <c r="T1388">
        <v>29.7</v>
      </c>
      <c r="U1388" t="s">
        <v>30</v>
      </c>
      <c r="V1388" t="s">
        <v>31</v>
      </c>
      <c r="W1388" t="s">
        <v>62</v>
      </c>
      <c r="X1388" t="str">
        <f>IF(ISBLANK(Table1[[#This Row],[Parent_Education_Level]]),"None",Table1[[#This Row],[Parent_Education_Level]])</f>
        <v>PhD</v>
      </c>
      <c r="Y1388" t="s">
        <v>33</v>
      </c>
      <c r="Z1388">
        <v>2</v>
      </c>
      <c r="AA1388">
        <v>8.4</v>
      </c>
    </row>
    <row r="1389" spans="1:27" x14ac:dyDescent="0.35">
      <c r="A1389" s="2" t="s">
        <v>2832</v>
      </c>
      <c r="B1389" s="2" t="s">
        <v>35</v>
      </c>
      <c r="C1389" s="2" t="s">
        <v>79</v>
      </c>
      <c r="D1389" t="s">
        <v>2833</v>
      </c>
      <c r="E1389" s="2" t="s">
        <v>38</v>
      </c>
      <c r="F1389" s="2">
        <v>24</v>
      </c>
      <c r="G1389" s="2" t="s">
        <v>57</v>
      </c>
      <c r="H1389">
        <v>68.08</v>
      </c>
      <c r="I1389" s="3">
        <f>IF(ISBLANK(Table1[[#This Row],[Attendance (%)]]),AVERAGE(H1389:H6387),Table1[[#This Row],[Attendance (%)]])</f>
        <v>68.08</v>
      </c>
      <c r="J1389">
        <v>82.67</v>
      </c>
      <c r="K1389">
        <v>90.26</v>
      </c>
      <c r="L1389">
        <v>83.74</v>
      </c>
      <c r="M1389" s="3">
        <f>IF(ISBLANK(Table1[[#This Row],[Assignments_Avg]]),AVERAGE(L1389:L6387),Table1[[#This Row],[Assignments_Avg]])</f>
        <v>83.74</v>
      </c>
      <c r="N1389">
        <v>70.06</v>
      </c>
      <c r="O1389">
        <v>8.39</v>
      </c>
      <c r="P1389">
        <v>97.99</v>
      </c>
      <c r="Q1389">
        <v>56.65</v>
      </c>
      <c r="R1389" s="2" t="s">
        <v>29</v>
      </c>
      <c r="S1389" s="2" t="str">
        <f>IF(Table1[[#This Row],[Grade]]="F","Fail","Passes")</f>
        <v>Fail</v>
      </c>
      <c r="T1389">
        <v>9</v>
      </c>
      <c r="U1389" t="s">
        <v>30</v>
      </c>
      <c r="V1389" t="s">
        <v>30</v>
      </c>
      <c r="W1389" t="s">
        <v>47</v>
      </c>
      <c r="X1389" t="str">
        <f>IF(ISBLANK(Table1[[#This Row],[Parent_Education_Level]]),"None",Table1[[#This Row],[Parent_Education_Level]])</f>
        <v>Master's</v>
      </c>
      <c r="Y1389" t="s">
        <v>33</v>
      </c>
      <c r="Z1389">
        <v>7</v>
      </c>
      <c r="AA1389">
        <v>9</v>
      </c>
    </row>
    <row r="1390" spans="1:27" x14ac:dyDescent="0.35">
      <c r="A1390" s="2" t="s">
        <v>2834</v>
      </c>
      <c r="B1390" s="2" t="s">
        <v>24</v>
      </c>
      <c r="C1390" s="2" t="s">
        <v>79</v>
      </c>
      <c r="D1390" t="s">
        <v>2835</v>
      </c>
      <c r="E1390" s="2" t="s">
        <v>38</v>
      </c>
      <c r="F1390" s="2">
        <v>23</v>
      </c>
      <c r="G1390" s="2" t="s">
        <v>57</v>
      </c>
      <c r="H1390">
        <v>87.82</v>
      </c>
      <c r="I1390" s="3">
        <f>IF(ISBLANK(Table1[[#This Row],[Attendance (%)]]),AVERAGE(H1390:H6388),Table1[[#This Row],[Attendance (%)]])</f>
        <v>87.82</v>
      </c>
      <c r="J1390">
        <v>86.46</v>
      </c>
      <c r="K1390">
        <v>67.150000000000006</v>
      </c>
      <c r="L1390">
        <v>58.63</v>
      </c>
      <c r="M1390" s="3">
        <f>IF(ISBLANK(Table1[[#This Row],[Assignments_Avg]]),AVERAGE(L1390:L6388),Table1[[#This Row],[Assignments_Avg]])</f>
        <v>58.63</v>
      </c>
      <c r="N1390">
        <v>95.27</v>
      </c>
      <c r="O1390">
        <v>8.39</v>
      </c>
      <c r="P1390">
        <v>97.51</v>
      </c>
      <c r="Q1390">
        <v>62.41</v>
      </c>
      <c r="R1390" s="2" t="s">
        <v>39</v>
      </c>
      <c r="S1390" s="2" t="str">
        <f>IF(Table1[[#This Row],[Grade]]="F","Fail","Passes")</f>
        <v>Passes</v>
      </c>
      <c r="T1390">
        <v>17.100000000000001</v>
      </c>
      <c r="U1390" t="s">
        <v>30</v>
      </c>
      <c r="V1390" t="s">
        <v>31</v>
      </c>
      <c r="W1390" t="s">
        <v>32</v>
      </c>
      <c r="X1390" t="str">
        <f>IF(ISBLANK(Table1[[#This Row],[Parent_Education_Level]]),"None",Table1[[#This Row],[Parent_Education_Level]])</f>
        <v>High School</v>
      </c>
      <c r="Y1390" t="s">
        <v>52</v>
      </c>
      <c r="Z1390">
        <v>8</v>
      </c>
      <c r="AA1390">
        <v>7.2</v>
      </c>
    </row>
    <row r="1391" spans="1:27" x14ac:dyDescent="0.35">
      <c r="A1391" s="2" t="s">
        <v>2836</v>
      </c>
      <c r="B1391" s="2" t="s">
        <v>120</v>
      </c>
      <c r="C1391" s="2" t="s">
        <v>94</v>
      </c>
      <c r="D1391" t="s">
        <v>2837</v>
      </c>
      <c r="E1391" s="2" t="s">
        <v>27</v>
      </c>
      <c r="F1391" s="2">
        <v>18</v>
      </c>
      <c r="G1391" s="2" t="s">
        <v>57</v>
      </c>
      <c r="H1391">
        <v>68.45</v>
      </c>
      <c r="I1391" s="3">
        <f>IF(ISBLANK(Table1[[#This Row],[Attendance (%)]]),AVERAGE(H1391:H6389),Table1[[#This Row],[Attendance (%)]])</f>
        <v>68.45</v>
      </c>
      <c r="J1391">
        <v>40.03</v>
      </c>
      <c r="K1391">
        <v>84.87</v>
      </c>
      <c r="L1391">
        <v>56.09</v>
      </c>
      <c r="M1391" s="3">
        <f>IF(ISBLANK(Table1[[#This Row],[Assignments_Avg]]),AVERAGE(L1391:L6389),Table1[[#This Row],[Assignments_Avg]])</f>
        <v>56.09</v>
      </c>
      <c r="N1391">
        <v>54.67</v>
      </c>
      <c r="O1391">
        <v>7.26</v>
      </c>
      <c r="P1391">
        <v>50.21</v>
      </c>
      <c r="Q1391">
        <v>95.34</v>
      </c>
      <c r="R1391" s="2" t="s">
        <v>77</v>
      </c>
      <c r="S1391" s="2" t="str">
        <f>IF(Table1[[#This Row],[Grade]]="F","Fail","Passes")</f>
        <v>Passes</v>
      </c>
      <c r="T1391">
        <v>12.6</v>
      </c>
      <c r="U1391" t="s">
        <v>31</v>
      </c>
      <c r="V1391" t="s">
        <v>31</v>
      </c>
      <c r="W1391" t="s">
        <v>69</v>
      </c>
      <c r="X1391" t="str">
        <f>IF(ISBLANK(Table1[[#This Row],[Parent_Education_Level]]),"None",Table1[[#This Row],[Parent_Education_Level]])</f>
        <v>Bachelor's</v>
      </c>
      <c r="Y1391" t="s">
        <v>48</v>
      </c>
      <c r="Z1391">
        <v>9</v>
      </c>
      <c r="AA1391">
        <v>4.4000000000000004</v>
      </c>
    </row>
    <row r="1392" spans="1:27" x14ac:dyDescent="0.35">
      <c r="A1392" s="2" t="s">
        <v>2838</v>
      </c>
      <c r="B1392" s="2" t="s">
        <v>71</v>
      </c>
      <c r="C1392" s="2" t="s">
        <v>55</v>
      </c>
      <c r="D1392" t="s">
        <v>2839</v>
      </c>
      <c r="E1392" s="2" t="s">
        <v>38</v>
      </c>
      <c r="F1392" s="2">
        <v>22</v>
      </c>
      <c r="G1392" s="2" t="s">
        <v>51</v>
      </c>
      <c r="H1392">
        <v>85.76</v>
      </c>
      <c r="I1392" s="3">
        <f>IF(ISBLANK(Table1[[#This Row],[Attendance (%)]]),AVERAGE(H1392:H6390),Table1[[#This Row],[Attendance (%)]])</f>
        <v>85.76</v>
      </c>
      <c r="J1392">
        <v>70.3</v>
      </c>
      <c r="K1392">
        <v>58.11</v>
      </c>
      <c r="M1392" s="3">
        <f>IF(ISBLANK(Table1[[#This Row],[Assignments_Avg]]),AVERAGE(L1392:L6390),Table1[[#This Row],[Assignments_Avg]])</f>
        <v>74.836452114427757</v>
      </c>
      <c r="N1392">
        <v>73.66</v>
      </c>
      <c r="O1392">
        <v>9.52</v>
      </c>
      <c r="P1392">
        <v>66.89</v>
      </c>
      <c r="Q1392">
        <v>84.86</v>
      </c>
      <c r="R1392" s="2" t="s">
        <v>61</v>
      </c>
      <c r="S1392" s="2" t="str">
        <f>IF(Table1[[#This Row],[Grade]]="F","Fail","Passes")</f>
        <v>Passes</v>
      </c>
      <c r="T1392">
        <v>15.5</v>
      </c>
      <c r="U1392" t="s">
        <v>30</v>
      </c>
      <c r="V1392" t="s">
        <v>31</v>
      </c>
      <c r="X1392" t="str">
        <f>IF(ISBLANK(Table1[[#This Row],[Parent_Education_Level]]),"None",Table1[[#This Row],[Parent_Education_Level]])</f>
        <v>None</v>
      </c>
      <c r="Y1392" t="s">
        <v>52</v>
      </c>
      <c r="Z1392">
        <v>4</v>
      </c>
      <c r="AA1392">
        <v>8.1</v>
      </c>
    </row>
    <row r="1393" spans="1:27" x14ac:dyDescent="0.35">
      <c r="A1393" s="2" t="s">
        <v>2840</v>
      </c>
      <c r="B1393" s="2" t="s">
        <v>97</v>
      </c>
      <c r="C1393" s="2" t="s">
        <v>36</v>
      </c>
      <c r="D1393" t="s">
        <v>2841</v>
      </c>
      <c r="E1393" s="2" t="s">
        <v>27</v>
      </c>
      <c r="F1393" s="2">
        <v>22</v>
      </c>
      <c r="G1393" s="2" t="s">
        <v>28</v>
      </c>
      <c r="H1393">
        <v>68.47</v>
      </c>
      <c r="I1393" s="3">
        <f>IF(ISBLANK(Table1[[#This Row],[Attendance (%)]]),AVERAGE(H1393:H6391),Table1[[#This Row],[Attendance (%)]])</f>
        <v>68.47</v>
      </c>
      <c r="J1393">
        <v>54.11</v>
      </c>
      <c r="K1393">
        <v>52.78</v>
      </c>
      <c r="L1393">
        <v>92.21</v>
      </c>
      <c r="M1393" s="3">
        <f>IF(ISBLANK(Table1[[#This Row],[Assignments_Avg]]),AVERAGE(L1393:L6391),Table1[[#This Row],[Assignments_Avg]])</f>
        <v>92.21</v>
      </c>
      <c r="N1393">
        <v>82.62</v>
      </c>
      <c r="O1393">
        <v>5.9</v>
      </c>
      <c r="P1393">
        <v>52.28</v>
      </c>
      <c r="Q1393">
        <v>65.34</v>
      </c>
      <c r="R1393" s="2" t="s">
        <v>46</v>
      </c>
      <c r="S1393" s="2" t="str">
        <f>IF(Table1[[#This Row],[Grade]]="F","Fail","Passes")</f>
        <v>Passes</v>
      </c>
      <c r="T1393">
        <v>28.9</v>
      </c>
      <c r="U1393" t="s">
        <v>31</v>
      </c>
      <c r="V1393" t="s">
        <v>31</v>
      </c>
      <c r="X1393" t="str">
        <f>IF(ISBLANK(Table1[[#This Row],[Parent_Education_Level]]),"None",Table1[[#This Row],[Parent_Education_Level]])</f>
        <v>None</v>
      </c>
      <c r="Y1393" t="s">
        <v>52</v>
      </c>
      <c r="Z1393">
        <v>1</v>
      </c>
      <c r="AA1393">
        <v>4.7</v>
      </c>
    </row>
    <row r="1394" spans="1:27" x14ac:dyDescent="0.35">
      <c r="A1394" s="2" t="s">
        <v>2842</v>
      </c>
      <c r="B1394" s="2" t="s">
        <v>59</v>
      </c>
      <c r="C1394" s="2" t="s">
        <v>25</v>
      </c>
      <c r="D1394" t="s">
        <v>2843</v>
      </c>
      <c r="E1394" s="2" t="s">
        <v>27</v>
      </c>
      <c r="F1394" s="2">
        <v>19</v>
      </c>
      <c r="G1394" s="2" t="s">
        <v>57</v>
      </c>
      <c r="I1394" s="3">
        <f>IF(ISBLANK(Table1[[#This Row],[Attendance (%)]]),AVERAGE(H1394:H6392),Table1[[#This Row],[Attendance (%)]])</f>
        <v>75.413799504950433</v>
      </c>
      <c r="J1394">
        <v>92.49</v>
      </c>
      <c r="K1394">
        <v>51.24</v>
      </c>
      <c r="L1394">
        <v>83.42</v>
      </c>
      <c r="M1394" s="3">
        <f>IF(ISBLANK(Table1[[#This Row],[Assignments_Avg]]),AVERAGE(L1394:L6392),Table1[[#This Row],[Assignments_Avg]])</f>
        <v>83.42</v>
      </c>
      <c r="N1394">
        <v>80.430000000000007</v>
      </c>
      <c r="O1394">
        <v>0.08</v>
      </c>
      <c r="P1394">
        <v>92.51</v>
      </c>
      <c r="Q1394">
        <v>93.87</v>
      </c>
      <c r="R1394" s="2" t="s">
        <v>46</v>
      </c>
      <c r="S1394" s="2" t="str">
        <f>IF(Table1[[#This Row],[Grade]]="F","Fail","Passes")</f>
        <v>Passes</v>
      </c>
      <c r="T1394">
        <v>20.8</v>
      </c>
      <c r="U1394" t="s">
        <v>30</v>
      </c>
      <c r="V1394" t="s">
        <v>31</v>
      </c>
      <c r="W1394" t="s">
        <v>47</v>
      </c>
      <c r="X1394" t="str">
        <f>IF(ISBLANK(Table1[[#This Row],[Parent_Education_Level]]),"None",Table1[[#This Row],[Parent_Education_Level]])</f>
        <v>Master's</v>
      </c>
      <c r="Y1394" t="s">
        <v>33</v>
      </c>
      <c r="Z1394">
        <v>8</v>
      </c>
      <c r="AA1394">
        <v>7.7</v>
      </c>
    </row>
    <row r="1395" spans="1:27" x14ac:dyDescent="0.35">
      <c r="A1395" s="2" t="s">
        <v>2844</v>
      </c>
      <c r="B1395" s="2" t="s">
        <v>97</v>
      </c>
      <c r="C1395" s="2" t="s">
        <v>94</v>
      </c>
      <c r="D1395" t="s">
        <v>2845</v>
      </c>
      <c r="E1395" s="2" t="s">
        <v>27</v>
      </c>
      <c r="F1395" s="2">
        <v>19</v>
      </c>
      <c r="G1395" s="2" t="s">
        <v>57</v>
      </c>
      <c r="H1395">
        <v>78.19</v>
      </c>
      <c r="I1395" s="3">
        <f>IF(ISBLANK(Table1[[#This Row],[Attendance (%)]]),AVERAGE(H1395:H6393),Table1[[#This Row],[Attendance (%)]])</f>
        <v>78.19</v>
      </c>
      <c r="J1395">
        <v>49.17</v>
      </c>
      <c r="K1395">
        <v>61.53</v>
      </c>
      <c r="M1395" s="3">
        <f>IF(ISBLANK(Table1[[#This Row],[Assignments_Avg]]),AVERAGE(L1395:L6393),Table1[[#This Row],[Assignments_Avg]])</f>
        <v>74.828375855631506</v>
      </c>
      <c r="N1395">
        <v>63.21</v>
      </c>
      <c r="O1395">
        <v>2.91</v>
      </c>
      <c r="P1395">
        <v>94.33</v>
      </c>
      <c r="Q1395">
        <v>62.51</v>
      </c>
      <c r="R1395" s="2" t="s">
        <v>39</v>
      </c>
      <c r="S1395" s="2" t="str">
        <f>IF(Table1[[#This Row],[Grade]]="F","Fail","Passes")</f>
        <v>Passes</v>
      </c>
      <c r="T1395">
        <v>12.4</v>
      </c>
      <c r="U1395" t="s">
        <v>30</v>
      </c>
      <c r="V1395" t="s">
        <v>31</v>
      </c>
      <c r="X1395" t="str">
        <f>IF(ISBLANK(Table1[[#This Row],[Parent_Education_Level]]),"None",Table1[[#This Row],[Parent_Education_Level]])</f>
        <v>None</v>
      </c>
      <c r="Y1395" t="s">
        <v>48</v>
      </c>
      <c r="Z1395">
        <v>10</v>
      </c>
      <c r="AA1395">
        <v>6.1</v>
      </c>
    </row>
    <row r="1396" spans="1:27" x14ac:dyDescent="0.35">
      <c r="A1396" s="2" t="s">
        <v>2846</v>
      </c>
      <c r="B1396" s="2" t="s">
        <v>42</v>
      </c>
      <c r="C1396" s="2" t="s">
        <v>25</v>
      </c>
      <c r="D1396" t="s">
        <v>2847</v>
      </c>
      <c r="E1396" s="2" t="s">
        <v>38</v>
      </c>
      <c r="F1396" s="2">
        <v>24</v>
      </c>
      <c r="G1396" s="2" t="s">
        <v>57</v>
      </c>
      <c r="H1396">
        <v>97.53</v>
      </c>
      <c r="I1396" s="3">
        <f>IF(ISBLANK(Table1[[#This Row],[Attendance (%)]]),AVERAGE(H1396:H6394),Table1[[#This Row],[Attendance (%)]])</f>
        <v>97.53</v>
      </c>
      <c r="J1396">
        <v>79.989999999999995</v>
      </c>
      <c r="K1396">
        <v>42.15</v>
      </c>
      <c r="L1396">
        <v>62.03</v>
      </c>
      <c r="M1396" s="3">
        <f>IF(ISBLANK(Table1[[#This Row],[Assignments_Avg]]),AVERAGE(L1396:L6394),Table1[[#This Row],[Assignments_Avg]])</f>
        <v>62.03</v>
      </c>
      <c r="N1396">
        <v>78.17</v>
      </c>
      <c r="O1396">
        <v>3.28</v>
      </c>
      <c r="P1396">
        <v>75.91</v>
      </c>
      <c r="Q1396">
        <v>79.45</v>
      </c>
      <c r="R1396" s="2" t="s">
        <v>39</v>
      </c>
      <c r="S1396" s="2" t="str">
        <f>IF(Table1[[#This Row],[Grade]]="F","Fail","Passes")</f>
        <v>Passes</v>
      </c>
      <c r="T1396">
        <v>20.7</v>
      </c>
      <c r="U1396" t="s">
        <v>30</v>
      </c>
      <c r="V1396" t="s">
        <v>31</v>
      </c>
      <c r="W1396" t="s">
        <v>32</v>
      </c>
      <c r="X1396" t="str">
        <f>IF(ISBLANK(Table1[[#This Row],[Parent_Education_Level]]),"None",Table1[[#This Row],[Parent_Education_Level]])</f>
        <v>High School</v>
      </c>
      <c r="Y1396" t="s">
        <v>33</v>
      </c>
      <c r="Z1396">
        <v>1</v>
      </c>
      <c r="AA1396">
        <v>4</v>
      </c>
    </row>
    <row r="1397" spans="1:27" x14ac:dyDescent="0.35">
      <c r="A1397" s="2" t="s">
        <v>2848</v>
      </c>
      <c r="B1397" s="2" t="s">
        <v>97</v>
      </c>
      <c r="C1397" s="2" t="s">
        <v>25</v>
      </c>
      <c r="D1397" t="s">
        <v>2849</v>
      </c>
      <c r="E1397" s="2" t="s">
        <v>38</v>
      </c>
      <c r="F1397" s="2">
        <v>18</v>
      </c>
      <c r="G1397" s="2" t="s">
        <v>28</v>
      </c>
      <c r="H1397">
        <v>55.44</v>
      </c>
      <c r="I1397" s="3">
        <f>IF(ISBLANK(Table1[[#This Row],[Attendance (%)]]),AVERAGE(H1397:H6395),Table1[[#This Row],[Attendance (%)]])</f>
        <v>55.44</v>
      </c>
      <c r="J1397">
        <v>55.96</v>
      </c>
      <c r="K1397">
        <v>56.98</v>
      </c>
      <c r="L1397">
        <v>95.56</v>
      </c>
      <c r="M1397" s="3">
        <f>IF(ISBLANK(Table1[[#This Row],[Assignments_Avg]]),AVERAGE(L1397:L6395),Table1[[#This Row],[Assignments_Avg]])</f>
        <v>95.56</v>
      </c>
      <c r="N1397">
        <v>85.43</v>
      </c>
      <c r="O1397">
        <v>5.47</v>
      </c>
      <c r="P1397">
        <v>91.98</v>
      </c>
      <c r="Q1397">
        <v>68.42</v>
      </c>
      <c r="R1397" s="2" t="s">
        <v>46</v>
      </c>
      <c r="S1397" s="2" t="str">
        <f>IF(Table1[[#This Row],[Grade]]="F","Fail","Passes")</f>
        <v>Passes</v>
      </c>
      <c r="T1397">
        <v>16.3</v>
      </c>
      <c r="U1397" t="s">
        <v>30</v>
      </c>
      <c r="V1397" t="s">
        <v>31</v>
      </c>
      <c r="W1397" t="s">
        <v>32</v>
      </c>
      <c r="X1397" t="str">
        <f>IF(ISBLANK(Table1[[#This Row],[Parent_Education_Level]]),"None",Table1[[#This Row],[Parent_Education_Level]])</f>
        <v>High School</v>
      </c>
      <c r="Y1397" t="s">
        <v>52</v>
      </c>
      <c r="Z1397">
        <v>5</v>
      </c>
      <c r="AA1397">
        <v>6.2</v>
      </c>
    </row>
    <row r="1398" spans="1:27" x14ac:dyDescent="0.35">
      <c r="A1398" s="2" t="s">
        <v>2850</v>
      </c>
      <c r="B1398" s="2" t="s">
        <v>54</v>
      </c>
      <c r="C1398" s="2" t="s">
        <v>43</v>
      </c>
      <c r="D1398" t="s">
        <v>2851</v>
      </c>
      <c r="E1398" s="2" t="s">
        <v>38</v>
      </c>
      <c r="F1398" s="2">
        <v>19</v>
      </c>
      <c r="G1398" s="2" t="s">
        <v>45</v>
      </c>
      <c r="H1398">
        <v>51.65</v>
      </c>
      <c r="I1398" s="3">
        <f>IF(ISBLANK(Table1[[#This Row],[Attendance (%)]]),AVERAGE(H1398:H6396),Table1[[#This Row],[Attendance (%)]])</f>
        <v>51.65</v>
      </c>
      <c r="J1398">
        <v>61.39</v>
      </c>
      <c r="K1398">
        <v>79.13</v>
      </c>
      <c r="L1398">
        <v>64.44</v>
      </c>
      <c r="M1398" s="3">
        <f>IF(ISBLANK(Table1[[#This Row],[Assignments_Avg]]),AVERAGE(L1398:L6396),Table1[[#This Row],[Assignments_Avg]])</f>
        <v>64.44</v>
      </c>
      <c r="N1398">
        <v>79.239999999999995</v>
      </c>
      <c r="O1398">
        <v>9.0500000000000007</v>
      </c>
      <c r="P1398">
        <v>85.17</v>
      </c>
      <c r="Q1398">
        <v>87.61</v>
      </c>
      <c r="R1398" s="2" t="s">
        <v>46</v>
      </c>
      <c r="S1398" s="2" t="str">
        <f>IF(Table1[[#This Row],[Grade]]="F","Fail","Passes")</f>
        <v>Passes</v>
      </c>
      <c r="T1398">
        <v>28.6</v>
      </c>
      <c r="U1398" t="s">
        <v>30</v>
      </c>
      <c r="V1398" t="s">
        <v>31</v>
      </c>
      <c r="X1398" t="str">
        <f>IF(ISBLANK(Table1[[#This Row],[Parent_Education_Level]]),"None",Table1[[#This Row],[Parent_Education_Level]])</f>
        <v>None</v>
      </c>
      <c r="Y1398" t="s">
        <v>48</v>
      </c>
      <c r="Z1398">
        <v>2</v>
      </c>
      <c r="AA1398">
        <v>8</v>
      </c>
    </row>
    <row r="1399" spans="1:27" x14ac:dyDescent="0.35">
      <c r="A1399" s="2" t="s">
        <v>2852</v>
      </c>
      <c r="B1399" s="2" t="s">
        <v>24</v>
      </c>
      <c r="C1399" s="2" t="s">
        <v>43</v>
      </c>
      <c r="D1399" t="s">
        <v>2853</v>
      </c>
      <c r="E1399" s="2" t="s">
        <v>38</v>
      </c>
      <c r="F1399" s="2">
        <v>21</v>
      </c>
      <c r="G1399" s="2" t="s">
        <v>45</v>
      </c>
      <c r="H1399">
        <v>80.400000000000006</v>
      </c>
      <c r="I1399" s="3">
        <f>IF(ISBLANK(Table1[[#This Row],[Attendance (%)]]),AVERAGE(H1399:H6397),Table1[[#This Row],[Attendance (%)]])</f>
        <v>80.400000000000006</v>
      </c>
      <c r="J1399">
        <v>96.43</v>
      </c>
      <c r="K1399">
        <v>78.88</v>
      </c>
      <c r="L1399">
        <v>90.94</v>
      </c>
      <c r="M1399" s="3">
        <f>IF(ISBLANK(Table1[[#This Row],[Assignments_Avg]]),AVERAGE(L1399:L6397),Table1[[#This Row],[Assignments_Avg]])</f>
        <v>90.94</v>
      </c>
      <c r="N1399">
        <v>84.22</v>
      </c>
      <c r="O1399">
        <v>8.3800000000000008</v>
      </c>
      <c r="P1399">
        <v>74.98</v>
      </c>
      <c r="Q1399">
        <v>68.58</v>
      </c>
      <c r="R1399" s="2" t="s">
        <v>61</v>
      </c>
      <c r="S1399" s="2" t="str">
        <f>IF(Table1[[#This Row],[Grade]]="F","Fail","Passes")</f>
        <v>Passes</v>
      </c>
      <c r="T1399">
        <v>13.8</v>
      </c>
      <c r="U1399" t="s">
        <v>31</v>
      </c>
      <c r="V1399" t="s">
        <v>31</v>
      </c>
      <c r="W1399" t="s">
        <v>32</v>
      </c>
      <c r="X1399" t="str">
        <f>IF(ISBLANK(Table1[[#This Row],[Parent_Education_Level]]),"None",Table1[[#This Row],[Parent_Education_Level]])</f>
        <v>High School</v>
      </c>
      <c r="Y1399" t="s">
        <v>48</v>
      </c>
      <c r="Z1399">
        <v>8</v>
      </c>
      <c r="AA1399">
        <v>4.4000000000000004</v>
      </c>
    </row>
    <row r="1400" spans="1:27" x14ac:dyDescent="0.35">
      <c r="A1400" s="2" t="s">
        <v>2854</v>
      </c>
      <c r="B1400" s="2" t="s">
        <v>35</v>
      </c>
      <c r="C1400" s="2" t="s">
        <v>43</v>
      </c>
      <c r="D1400" t="s">
        <v>2855</v>
      </c>
      <c r="E1400" s="2" t="s">
        <v>27</v>
      </c>
      <c r="F1400" s="2">
        <v>19</v>
      </c>
      <c r="G1400" s="2" t="s">
        <v>51</v>
      </c>
      <c r="H1400">
        <v>97.45</v>
      </c>
      <c r="I1400" s="3">
        <f>IF(ISBLANK(Table1[[#This Row],[Attendance (%)]]),AVERAGE(H1400:H6398),Table1[[#This Row],[Attendance (%)]])</f>
        <v>97.45</v>
      </c>
      <c r="J1400">
        <v>54.43</v>
      </c>
      <c r="K1400">
        <v>44.41</v>
      </c>
      <c r="L1400">
        <v>64.3</v>
      </c>
      <c r="M1400" s="3">
        <f>IF(ISBLANK(Table1[[#This Row],[Assignments_Avg]]),AVERAGE(L1400:L6398),Table1[[#This Row],[Assignments_Avg]])</f>
        <v>64.3</v>
      </c>
      <c r="N1400">
        <v>62.8</v>
      </c>
      <c r="O1400">
        <v>2.3199999999999998</v>
      </c>
      <c r="P1400">
        <v>68.19</v>
      </c>
      <c r="Q1400">
        <v>62.44</v>
      </c>
      <c r="R1400" s="2" t="s">
        <v>39</v>
      </c>
      <c r="S1400" s="2" t="str">
        <f>IF(Table1[[#This Row],[Grade]]="F","Fail","Passes")</f>
        <v>Passes</v>
      </c>
      <c r="T1400">
        <v>19.600000000000001</v>
      </c>
      <c r="U1400" t="s">
        <v>30</v>
      </c>
      <c r="V1400" t="s">
        <v>31</v>
      </c>
      <c r="W1400" t="s">
        <v>62</v>
      </c>
      <c r="X1400" t="str">
        <f>IF(ISBLANK(Table1[[#This Row],[Parent_Education_Level]]),"None",Table1[[#This Row],[Parent_Education_Level]])</f>
        <v>PhD</v>
      </c>
      <c r="Y1400" t="s">
        <v>33</v>
      </c>
      <c r="Z1400">
        <v>5</v>
      </c>
      <c r="AA1400">
        <v>4</v>
      </c>
    </row>
    <row r="1401" spans="1:27" x14ac:dyDescent="0.35">
      <c r="A1401" s="2" t="s">
        <v>2856</v>
      </c>
      <c r="B1401" s="2" t="s">
        <v>42</v>
      </c>
      <c r="C1401" s="2" t="s">
        <v>94</v>
      </c>
      <c r="D1401" t="s">
        <v>2857</v>
      </c>
      <c r="E1401" s="2" t="s">
        <v>27</v>
      </c>
      <c r="F1401" s="2">
        <v>19</v>
      </c>
      <c r="G1401" s="2" t="s">
        <v>57</v>
      </c>
      <c r="H1401">
        <v>99.49</v>
      </c>
      <c r="I1401" s="3">
        <f>IF(ISBLANK(Table1[[#This Row],[Attendance (%)]]),AVERAGE(H1401:H6399),Table1[[#This Row],[Attendance (%)]])</f>
        <v>99.49</v>
      </c>
      <c r="J1401">
        <v>45.7</v>
      </c>
      <c r="K1401">
        <v>57.24</v>
      </c>
      <c r="L1401">
        <v>96.97</v>
      </c>
      <c r="M1401" s="3">
        <f>IF(ISBLANK(Table1[[#This Row],[Assignments_Avg]]),AVERAGE(L1401:L6399),Table1[[#This Row],[Assignments_Avg]])</f>
        <v>96.97</v>
      </c>
      <c r="N1401">
        <v>91.64</v>
      </c>
      <c r="O1401">
        <v>5.19</v>
      </c>
      <c r="P1401">
        <v>63.31</v>
      </c>
      <c r="Q1401">
        <v>80.39</v>
      </c>
      <c r="R1401" s="2" t="s">
        <v>61</v>
      </c>
      <c r="S1401" s="2" t="str">
        <f>IF(Table1[[#This Row],[Grade]]="F","Fail","Passes")</f>
        <v>Passes</v>
      </c>
      <c r="T1401">
        <v>26.2</v>
      </c>
      <c r="U1401" t="s">
        <v>30</v>
      </c>
      <c r="V1401" t="s">
        <v>30</v>
      </c>
      <c r="W1401" t="s">
        <v>32</v>
      </c>
      <c r="X1401" t="str">
        <f>IF(ISBLANK(Table1[[#This Row],[Parent_Education_Level]]),"None",Table1[[#This Row],[Parent_Education_Level]])</f>
        <v>High School</v>
      </c>
      <c r="Y1401" t="s">
        <v>33</v>
      </c>
      <c r="Z1401">
        <v>6</v>
      </c>
      <c r="AA1401">
        <v>6.3</v>
      </c>
    </row>
    <row r="1402" spans="1:27" x14ac:dyDescent="0.35">
      <c r="A1402" s="2" t="s">
        <v>2858</v>
      </c>
      <c r="B1402" s="2" t="s">
        <v>54</v>
      </c>
      <c r="C1402" s="2" t="s">
        <v>25</v>
      </c>
      <c r="D1402" t="s">
        <v>2859</v>
      </c>
      <c r="E1402" s="2" t="s">
        <v>38</v>
      </c>
      <c r="F1402" s="2">
        <v>21</v>
      </c>
      <c r="G1402" s="2" t="s">
        <v>57</v>
      </c>
      <c r="H1402">
        <v>74.209999999999994</v>
      </c>
      <c r="I1402" s="3">
        <f>IF(ISBLANK(Table1[[#This Row],[Attendance (%)]]),AVERAGE(H1402:H6400),Table1[[#This Row],[Attendance (%)]])</f>
        <v>74.209999999999994</v>
      </c>
      <c r="J1402">
        <v>44.16</v>
      </c>
      <c r="K1402">
        <v>74.17</v>
      </c>
      <c r="L1402">
        <v>95.72</v>
      </c>
      <c r="M1402" s="3">
        <f>IF(ISBLANK(Table1[[#This Row],[Assignments_Avg]]),AVERAGE(L1402:L6400),Table1[[#This Row],[Assignments_Avg]])</f>
        <v>95.72</v>
      </c>
      <c r="N1402">
        <v>72.48</v>
      </c>
      <c r="O1402">
        <v>6.59</v>
      </c>
      <c r="P1402">
        <v>62.97</v>
      </c>
      <c r="Q1402">
        <v>87.27</v>
      </c>
      <c r="R1402" s="2" t="s">
        <v>39</v>
      </c>
      <c r="S1402" s="2" t="str">
        <f>IF(Table1[[#This Row],[Grade]]="F","Fail","Passes")</f>
        <v>Passes</v>
      </c>
      <c r="T1402">
        <v>29</v>
      </c>
      <c r="U1402" t="s">
        <v>31</v>
      </c>
      <c r="V1402" t="s">
        <v>31</v>
      </c>
      <c r="W1402" t="s">
        <v>32</v>
      </c>
      <c r="X1402" t="str">
        <f>IF(ISBLANK(Table1[[#This Row],[Parent_Education_Level]]),"None",Table1[[#This Row],[Parent_Education_Level]])</f>
        <v>High School</v>
      </c>
      <c r="Y1402" t="s">
        <v>48</v>
      </c>
      <c r="Z1402">
        <v>7</v>
      </c>
      <c r="AA1402">
        <v>4</v>
      </c>
    </row>
    <row r="1403" spans="1:27" x14ac:dyDescent="0.35">
      <c r="A1403" s="2" t="s">
        <v>2860</v>
      </c>
      <c r="B1403" s="2" t="s">
        <v>54</v>
      </c>
      <c r="C1403" s="2" t="s">
        <v>55</v>
      </c>
      <c r="D1403" t="s">
        <v>2861</v>
      </c>
      <c r="E1403" s="2" t="s">
        <v>38</v>
      </c>
      <c r="F1403" s="2">
        <v>18</v>
      </c>
      <c r="G1403" s="2" t="s">
        <v>57</v>
      </c>
      <c r="H1403">
        <v>73.400000000000006</v>
      </c>
      <c r="I1403" s="3">
        <f>IF(ISBLANK(Table1[[#This Row],[Attendance (%)]]),AVERAGE(H1403:H6401),Table1[[#This Row],[Attendance (%)]])</f>
        <v>73.400000000000006</v>
      </c>
      <c r="J1403">
        <v>70.28</v>
      </c>
      <c r="K1403">
        <v>59.11</v>
      </c>
      <c r="L1403">
        <v>52.16</v>
      </c>
      <c r="M1403" s="3">
        <f>IF(ISBLANK(Table1[[#This Row],[Assignments_Avg]]),AVERAGE(L1403:L6401),Table1[[#This Row],[Assignments_Avg]])</f>
        <v>52.16</v>
      </c>
      <c r="N1403">
        <v>99.36</v>
      </c>
      <c r="O1403">
        <v>9.8800000000000008</v>
      </c>
      <c r="P1403">
        <v>78.099999999999994</v>
      </c>
      <c r="Q1403">
        <v>76.819999999999993</v>
      </c>
      <c r="R1403" s="2" t="s">
        <v>46</v>
      </c>
      <c r="S1403" s="2" t="str">
        <f>IF(Table1[[#This Row],[Grade]]="F","Fail","Passes")</f>
        <v>Passes</v>
      </c>
      <c r="T1403">
        <v>25</v>
      </c>
      <c r="U1403" t="s">
        <v>31</v>
      </c>
      <c r="V1403" t="s">
        <v>31</v>
      </c>
      <c r="W1403" t="s">
        <v>69</v>
      </c>
      <c r="X1403" t="str">
        <f>IF(ISBLANK(Table1[[#This Row],[Parent_Education_Level]]),"None",Table1[[#This Row],[Parent_Education_Level]])</f>
        <v>Bachelor's</v>
      </c>
      <c r="Y1403" t="s">
        <v>52</v>
      </c>
      <c r="Z1403">
        <v>4</v>
      </c>
      <c r="AA1403">
        <v>8.6999999999999993</v>
      </c>
    </row>
    <row r="1404" spans="1:27" x14ac:dyDescent="0.35">
      <c r="A1404" s="2" t="s">
        <v>2862</v>
      </c>
      <c r="B1404" s="2" t="s">
        <v>120</v>
      </c>
      <c r="C1404" s="2" t="s">
        <v>36</v>
      </c>
      <c r="D1404" t="s">
        <v>2863</v>
      </c>
      <c r="E1404" s="2" t="s">
        <v>38</v>
      </c>
      <c r="F1404" s="2">
        <v>21</v>
      </c>
      <c r="G1404" s="2" t="s">
        <v>57</v>
      </c>
      <c r="H1404">
        <v>82.25</v>
      </c>
      <c r="I1404" s="3">
        <f>IF(ISBLANK(Table1[[#This Row],[Attendance (%)]]),AVERAGE(H1404:H6402),Table1[[#This Row],[Attendance (%)]])</f>
        <v>82.25</v>
      </c>
      <c r="J1404">
        <v>78.5</v>
      </c>
      <c r="K1404">
        <v>65.08</v>
      </c>
      <c r="L1404">
        <v>88.52</v>
      </c>
      <c r="M1404" s="3">
        <f>IF(ISBLANK(Table1[[#This Row],[Assignments_Avg]]),AVERAGE(L1404:L6402),Table1[[#This Row],[Assignments_Avg]])</f>
        <v>88.52</v>
      </c>
      <c r="N1404">
        <v>51.16</v>
      </c>
      <c r="O1404">
        <v>0.31</v>
      </c>
      <c r="P1404">
        <v>58.34</v>
      </c>
      <c r="Q1404">
        <v>85.81</v>
      </c>
      <c r="R1404" s="2" t="s">
        <v>61</v>
      </c>
      <c r="S1404" s="2" t="str">
        <f>IF(Table1[[#This Row],[Grade]]="F","Fail","Passes")</f>
        <v>Passes</v>
      </c>
      <c r="T1404">
        <v>28.4</v>
      </c>
      <c r="U1404" t="s">
        <v>30</v>
      </c>
      <c r="V1404" t="s">
        <v>31</v>
      </c>
      <c r="W1404" t="s">
        <v>47</v>
      </c>
      <c r="X1404" t="str">
        <f>IF(ISBLANK(Table1[[#This Row],[Parent_Education_Level]]),"None",Table1[[#This Row],[Parent_Education_Level]])</f>
        <v>Master's</v>
      </c>
      <c r="Y1404" t="s">
        <v>52</v>
      </c>
      <c r="Z1404">
        <v>5</v>
      </c>
      <c r="AA1404">
        <v>8.1</v>
      </c>
    </row>
    <row r="1405" spans="1:27" x14ac:dyDescent="0.35">
      <c r="A1405" s="2" t="s">
        <v>2864</v>
      </c>
      <c r="B1405" s="2" t="s">
        <v>97</v>
      </c>
      <c r="C1405" s="2" t="s">
        <v>43</v>
      </c>
      <c r="D1405" t="s">
        <v>2865</v>
      </c>
      <c r="E1405" s="2" t="s">
        <v>38</v>
      </c>
      <c r="F1405" s="2">
        <v>22</v>
      </c>
      <c r="G1405" s="2" t="s">
        <v>51</v>
      </c>
      <c r="I1405" s="3">
        <f>IF(ISBLANK(Table1[[#This Row],[Attendance (%)]]),AVERAGE(H1405:H6403),Table1[[#This Row],[Attendance (%)]])</f>
        <v>75.40266604593414</v>
      </c>
      <c r="J1405">
        <v>59.64</v>
      </c>
      <c r="K1405">
        <v>82.77</v>
      </c>
      <c r="M1405" s="3">
        <f>IF(ISBLANK(Table1[[#This Row],[Assignments_Avg]]),AVERAGE(L1405:L6403),Table1[[#This Row],[Assignments_Avg]])</f>
        <v>74.81677379095153</v>
      </c>
      <c r="N1405">
        <v>69.02</v>
      </c>
      <c r="O1405">
        <v>4.6399999999999997</v>
      </c>
      <c r="P1405">
        <v>58.74</v>
      </c>
      <c r="Q1405">
        <v>71.099999999999994</v>
      </c>
      <c r="R1405" s="2" t="s">
        <v>46</v>
      </c>
      <c r="S1405" s="2" t="str">
        <f>IF(Table1[[#This Row],[Grade]]="F","Fail","Passes")</f>
        <v>Passes</v>
      </c>
      <c r="T1405">
        <v>16.600000000000001</v>
      </c>
      <c r="U1405" t="s">
        <v>30</v>
      </c>
      <c r="V1405" t="s">
        <v>31</v>
      </c>
      <c r="X1405" t="str">
        <f>IF(ISBLANK(Table1[[#This Row],[Parent_Education_Level]]),"None",Table1[[#This Row],[Parent_Education_Level]])</f>
        <v>None</v>
      </c>
      <c r="Y1405" t="s">
        <v>48</v>
      </c>
      <c r="Z1405">
        <v>9</v>
      </c>
      <c r="AA1405">
        <v>7.2</v>
      </c>
    </row>
    <row r="1406" spans="1:27" x14ac:dyDescent="0.35">
      <c r="A1406" s="2" t="s">
        <v>2866</v>
      </c>
      <c r="B1406" s="2" t="s">
        <v>71</v>
      </c>
      <c r="C1406" s="2" t="s">
        <v>43</v>
      </c>
      <c r="D1406" t="s">
        <v>2867</v>
      </c>
      <c r="E1406" s="2" t="s">
        <v>38</v>
      </c>
      <c r="F1406" s="2">
        <v>21</v>
      </c>
      <c r="G1406" s="2" t="s">
        <v>28</v>
      </c>
      <c r="H1406">
        <v>81.7</v>
      </c>
      <c r="I1406" s="3">
        <f>IF(ISBLANK(Table1[[#This Row],[Attendance (%)]]),AVERAGE(H1406:H6404),Table1[[#This Row],[Attendance (%)]])</f>
        <v>81.7</v>
      </c>
      <c r="J1406">
        <v>81.42</v>
      </c>
      <c r="K1406">
        <v>40.56</v>
      </c>
      <c r="L1406">
        <v>60.76</v>
      </c>
      <c r="M1406" s="3">
        <f>IF(ISBLANK(Table1[[#This Row],[Assignments_Avg]]),AVERAGE(L1406:L6404),Table1[[#This Row],[Assignments_Avg]])</f>
        <v>60.76</v>
      </c>
      <c r="N1406">
        <v>59.02</v>
      </c>
      <c r="O1406">
        <v>9.8800000000000008</v>
      </c>
      <c r="P1406">
        <v>50.52</v>
      </c>
      <c r="Q1406">
        <v>89.77</v>
      </c>
      <c r="R1406" s="2" t="s">
        <v>77</v>
      </c>
      <c r="S1406" s="2" t="str">
        <f>IF(Table1[[#This Row],[Grade]]="F","Fail","Passes")</f>
        <v>Passes</v>
      </c>
      <c r="T1406">
        <v>24.1</v>
      </c>
      <c r="U1406" t="s">
        <v>30</v>
      </c>
      <c r="V1406" t="s">
        <v>31</v>
      </c>
      <c r="W1406" t="s">
        <v>62</v>
      </c>
      <c r="X1406" t="str">
        <f>IF(ISBLANK(Table1[[#This Row],[Parent_Education_Level]]),"None",Table1[[#This Row],[Parent_Education_Level]])</f>
        <v>PhD</v>
      </c>
      <c r="Y1406" t="s">
        <v>52</v>
      </c>
      <c r="Z1406">
        <v>6</v>
      </c>
      <c r="AA1406">
        <v>4.0999999999999996</v>
      </c>
    </row>
    <row r="1407" spans="1:27" x14ac:dyDescent="0.35">
      <c r="A1407" s="2" t="s">
        <v>2868</v>
      </c>
      <c r="B1407" s="2" t="s">
        <v>59</v>
      </c>
      <c r="C1407" s="2" t="s">
        <v>25</v>
      </c>
      <c r="D1407" t="s">
        <v>2869</v>
      </c>
      <c r="E1407" s="2" t="s">
        <v>38</v>
      </c>
      <c r="F1407" s="2">
        <v>20</v>
      </c>
      <c r="G1407" s="2" t="s">
        <v>45</v>
      </c>
      <c r="H1407">
        <v>93.7</v>
      </c>
      <c r="I1407" s="3">
        <f>IF(ISBLANK(Table1[[#This Row],[Attendance (%)]]),AVERAGE(H1407:H6405),Table1[[#This Row],[Attendance (%)]])</f>
        <v>93.7</v>
      </c>
      <c r="J1407">
        <v>43.66</v>
      </c>
      <c r="K1407">
        <v>56.58</v>
      </c>
      <c r="L1407">
        <v>72.989999999999995</v>
      </c>
      <c r="M1407" s="3">
        <f>IF(ISBLANK(Table1[[#This Row],[Assignments_Avg]]),AVERAGE(L1407:L6405),Table1[[#This Row],[Assignments_Avg]])</f>
        <v>72.989999999999995</v>
      </c>
      <c r="N1407">
        <v>77.78</v>
      </c>
      <c r="O1407">
        <v>9.77</v>
      </c>
      <c r="P1407">
        <v>80.67</v>
      </c>
      <c r="Q1407">
        <v>79.25</v>
      </c>
      <c r="R1407" s="2" t="s">
        <v>61</v>
      </c>
      <c r="S1407" s="2" t="str">
        <f>IF(Table1[[#This Row],[Grade]]="F","Fail","Passes")</f>
        <v>Passes</v>
      </c>
      <c r="T1407">
        <v>7.4</v>
      </c>
      <c r="U1407" t="s">
        <v>31</v>
      </c>
      <c r="V1407" t="s">
        <v>31</v>
      </c>
      <c r="W1407" t="s">
        <v>47</v>
      </c>
      <c r="X1407" t="str">
        <f>IF(ISBLANK(Table1[[#This Row],[Parent_Education_Level]]),"None",Table1[[#This Row],[Parent_Education_Level]])</f>
        <v>Master's</v>
      </c>
      <c r="Y1407" t="s">
        <v>48</v>
      </c>
      <c r="Z1407">
        <v>8</v>
      </c>
      <c r="AA1407">
        <v>6.8</v>
      </c>
    </row>
    <row r="1408" spans="1:27" x14ac:dyDescent="0.35">
      <c r="A1408" s="2" t="s">
        <v>2870</v>
      </c>
      <c r="B1408" s="2" t="s">
        <v>71</v>
      </c>
      <c r="C1408" s="2" t="s">
        <v>25</v>
      </c>
      <c r="D1408" t="s">
        <v>2871</v>
      </c>
      <c r="E1408" s="2" t="s">
        <v>38</v>
      </c>
      <c r="F1408" s="2">
        <v>22</v>
      </c>
      <c r="G1408" s="2" t="s">
        <v>28</v>
      </c>
      <c r="H1408">
        <v>87.32</v>
      </c>
      <c r="I1408" s="3">
        <f>IF(ISBLANK(Table1[[#This Row],[Attendance (%)]]),AVERAGE(H1408:H6406),Table1[[#This Row],[Attendance (%)]])</f>
        <v>87.32</v>
      </c>
      <c r="J1408">
        <v>91.44</v>
      </c>
      <c r="K1408">
        <v>48.54</v>
      </c>
      <c r="L1408">
        <v>78.819999999999993</v>
      </c>
      <c r="M1408" s="3">
        <f>IF(ISBLANK(Table1[[#This Row],[Assignments_Avg]]),AVERAGE(L1408:L6406),Table1[[#This Row],[Assignments_Avg]])</f>
        <v>78.819999999999993</v>
      </c>
      <c r="N1408">
        <v>62.16</v>
      </c>
      <c r="O1408">
        <v>3.31</v>
      </c>
      <c r="P1408">
        <v>99.72</v>
      </c>
      <c r="Q1408">
        <v>59.81</v>
      </c>
      <c r="R1408" s="2" t="s">
        <v>39</v>
      </c>
      <c r="S1408" s="2" t="str">
        <f>IF(Table1[[#This Row],[Grade]]="F","Fail","Passes")</f>
        <v>Passes</v>
      </c>
      <c r="T1408">
        <v>19.8</v>
      </c>
      <c r="U1408" t="s">
        <v>30</v>
      </c>
      <c r="V1408" t="s">
        <v>31</v>
      </c>
      <c r="X1408" t="str">
        <f>IF(ISBLANK(Table1[[#This Row],[Parent_Education_Level]]),"None",Table1[[#This Row],[Parent_Education_Level]])</f>
        <v>None</v>
      </c>
      <c r="Y1408" t="s">
        <v>48</v>
      </c>
      <c r="Z1408">
        <v>4</v>
      </c>
      <c r="AA1408">
        <v>7.4</v>
      </c>
    </row>
    <row r="1409" spans="1:27" x14ac:dyDescent="0.35">
      <c r="A1409" s="2" t="s">
        <v>2872</v>
      </c>
      <c r="B1409" s="2" t="s">
        <v>42</v>
      </c>
      <c r="C1409" s="2" t="s">
        <v>94</v>
      </c>
      <c r="D1409" t="s">
        <v>2873</v>
      </c>
      <c r="E1409" s="2" t="s">
        <v>27</v>
      </c>
      <c r="F1409" s="2">
        <v>19</v>
      </c>
      <c r="G1409" s="2" t="s">
        <v>57</v>
      </c>
      <c r="H1409">
        <v>74.84</v>
      </c>
      <c r="I1409" s="3">
        <f>IF(ISBLANK(Table1[[#This Row],[Attendance (%)]]),AVERAGE(H1409:H6407),Table1[[#This Row],[Attendance (%)]])</f>
        <v>74.84</v>
      </c>
      <c r="J1409">
        <v>88.99</v>
      </c>
      <c r="K1409">
        <v>47.66</v>
      </c>
      <c r="M1409" s="3">
        <f>IF(ISBLANK(Table1[[#This Row],[Assignments_Avg]]),AVERAGE(L1409:L6407),Table1[[#This Row],[Assignments_Avg]])</f>
        <v>74.820484072454605</v>
      </c>
      <c r="N1409">
        <v>86.87</v>
      </c>
      <c r="O1409">
        <v>0</v>
      </c>
      <c r="P1409">
        <v>94.46</v>
      </c>
      <c r="Q1409">
        <v>94.54</v>
      </c>
      <c r="R1409" s="2" t="s">
        <v>61</v>
      </c>
      <c r="S1409" s="2" t="str">
        <f>IF(Table1[[#This Row],[Grade]]="F","Fail","Passes")</f>
        <v>Passes</v>
      </c>
      <c r="T1409">
        <v>5.3</v>
      </c>
      <c r="U1409" t="s">
        <v>30</v>
      </c>
      <c r="V1409" t="s">
        <v>31</v>
      </c>
      <c r="W1409" t="s">
        <v>47</v>
      </c>
      <c r="X1409" t="str">
        <f>IF(ISBLANK(Table1[[#This Row],[Parent_Education_Level]]),"None",Table1[[#This Row],[Parent_Education_Level]])</f>
        <v>Master's</v>
      </c>
      <c r="Y1409" t="s">
        <v>48</v>
      </c>
      <c r="Z1409">
        <v>4</v>
      </c>
      <c r="AA1409">
        <v>6.9</v>
      </c>
    </row>
    <row r="1410" spans="1:27" x14ac:dyDescent="0.35">
      <c r="A1410" s="2" t="s">
        <v>2874</v>
      </c>
      <c r="B1410" s="2" t="s">
        <v>24</v>
      </c>
      <c r="C1410" s="2" t="s">
        <v>94</v>
      </c>
      <c r="D1410" t="s">
        <v>2875</v>
      </c>
      <c r="E1410" s="2" t="s">
        <v>27</v>
      </c>
      <c r="F1410" s="2">
        <v>24</v>
      </c>
      <c r="G1410" s="2" t="s">
        <v>57</v>
      </c>
      <c r="H1410">
        <v>73.09</v>
      </c>
      <c r="I1410" s="3">
        <f>IF(ISBLANK(Table1[[#This Row],[Attendance (%)]]),AVERAGE(H1410:H6408),Table1[[#This Row],[Attendance (%)]])</f>
        <v>73.09</v>
      </c>
      <c r="J1410">
        <v>99.13</v>
      </c>
      <c r="K1410">
        <v>97.54</v>
      </c>
      <c r="L1410">
        <v>78.77</v>
      </c>
      <c r="M1410" s="3">
        <f>IF(ISBLANK(Table1[[#This Row],[Assignments_Avg]]),AVERAGE(L1410:L6408),Table1[[#This Row],[Assignments_Avg]])</f>
        <v>78.77</v>
      </c>
      <c r="N1410">
        <v>94.09</v>
      </c>
      <c r="O1410">
        <v>5.87</v>
      </c>
      <c r="P1410">
        <v>85.28</v>
      </c>
      <c r="Q1410">
        <v>91.84</v>
      </c>
      <c r="R1410" s="2" t="s">
        <v>29</v>
      </c>
      <c r="S1410" s="2" t="str">
        <f>IF(Table1[[#This Row],[Grade]]="F","Fail","Passes")</f>
        <v>Fail</v>
      </c>
      <c r="T1410">
        <v>11.5</v>
      </c>
      <c r="U1410" t="s">
        <v>31</v>
      </c>
      <c r="V1410" t="s">
        <v>31</v>
      </c>
      <c r="X1410" t="str">
        <f>IF(ISBLANK(Table1[[#This Row],[Parent_Education_Level]]),"None",Table1[[#This Row],[Parent_Education_Level]])</f>
        <v>None</v>
      </c>
      <c r="Y1410" t="s">
        <v>33</v>
      </c>
      <c r="Z1410">
        <v>8</v>
      </c>
      <c r="AA1410">
        <v>8.6999999999999993</v>
      </c>
    </row>
    <row r="1411" spans="1:27" x14ac:dyDescent="0.35">
      <c r="A1411" s="2" t="s">
        <v>2876</v>
      </c>
      <c r="B1411" s="2" t="s">
        <v>71</v>
      </c>
      <c r="C1411" s="2" t="s">
        <v>43</v>
      </c>
      <c r="D1411" t="s">
        <v>2877</v>
      </c>
      <c r="E1411" s="2" t="s">
        <v>27</v>
      </c>
      <c r="F1411" s="2">
        <v>22</v>
      </c>
      <c r="G1411" s="2" t="s">
        <v>28</v>
      </c>
      <c r="H1411">
        <v>81.98</v>
      </c>
      <c r="I1411" s="3">
        <f>IF(ISBLANK(Table1[[#This Row],[Attendance (%)]]),AVERAGE(H1411:H6409),Table1[[#This Row],[Attendance (%)]])</f>
        <v>81.98</v>
      </c>
      <c r="J1411">
        <v>96.19</v>
      </c>
      <c r="K1411">
        <v>62.59</v>
      </c>
      <c r="L1411">
        <v>58.53</v>
      </c>
      <c r="M1411" s="3">
        <f>IF(ISBLANK(Table1[[#This Row],[Assignments_Avg]]),AVERAGE(L1411:L6409),Table1[[#This Row],[Assignments_Avg]])</f>
        <v>58.53</v>
      </c>
      <c r="N1411">
        <v>60.54</v>
      </c>
      <c r="O1411">
        <v>8.67</v>
      </c>
      <c r="P1411">
        <v>89.28</v>
      </c>
      <c r="Q1411">
        <v>98.2</v>
      </c>
      <c r="R1411" s="2" t="s">
        <v>29</v>
      </c>
      <c r="S1411" s="2" t="str">
        <f>IF(Table1[[#This Row],[Grade]]="F","Fail","Passes")</f>
        <v>Fail</v>
      </c>
      <c r="T1411">
        <v>21.6</v>
      </c>
      <c r="U1411" t="s">
        <v>30</v>
      </c>
      <c r="V1411" t="s">
        <v>31</v>
      </c>
      <c r="W1411" t="s">
        <v>69</v>
      </c>
      <c r="X1411" t="str">
        <f>IF(ISBLANK(Table1[[#This Row],[Parent_Education_Level]]),"None",Table1[[#This Row],[Parent_Education_Level]])</f>
        <v>Bachelor's</v>
      </c>
      <c r="Y1411" t="s">
        <v>52</v>
      </c>
      <c r="Z1411">
        <v>3</v>
      </c>
      <c r="AA1411">
        <v>8.1999999999999993</v>
      </c>
    </row>
    <row r="1412" spans="1:27" x14ac:dyDescent="0.35">
      <c r="A1412" s="2" t="s">
        <v>2878</v>
      </c>
      <c r="B1412" s="2" t="s">
        <v>35</v>
      </c>
      <c r="C1412" s="2" t="s">
        <v>25</v>
      </c>
      <c r="D1412" t="s">
        <v>2879</v>
      </c>
      <c r="E1412" s="2" t="s">
        <v>27</v>
      </c>
      <c r="F1412" s="2">
        <v>18</v>
      </c>
      <c r="G1412" s="2" t="s">
        <v>45</v>
      </c>
      <c r="H1412">
        <v>72.790000000000006</v>
      </c>
      <c r="I1412" s="3">
        <f>IF(ISBLANK(Table1[[#This Row],[Attendance (%)]]),AVERAGE(H1412:H6410),Table1[[#This Row],[Attendance (%)]])</f>
        <v>72.790000000000006</v>
      </c>
      <c r="J1412">
        <v>61.37</v>
      </c>
      <c r="K1412">
        <v>71.63</v>
      </c>
      <c r="L1412">
        <v>51.12</v>
      </c>
      <c r="M1412" s="3">
        <f>IF(ISBLANK(Table1[[#This Row],[Assignments_Avg]]),AVERAGE(L1412:L6410),Table1[[#This Row],[Assignments_Avg]])</f>
        <v>51.12</v>
      </c>
      <c r="N1412">
        <v>58.03</v>
      </c>
      <c r="O1412">
        <v>3.24</v>
      </c>
      <c r="P1412">
        <v>70.84</v>
      </c>
      <c r="Q1412">
        <v>78.45</v>
      </c>
      <c r="R1412" s="2" t="s">
        <v>39</v>
      </c>
      <c r="S1412" s="2" t="str">
        <f>IF(Table1[[#This Row],[Grade]]="F","Fail","Passes")</f>
        <v>Passes</v>
      </c>
      <c r="T1412">
        <v>9.3000000000000007</v>
      </c>
      <c r="U1412" t="s">
        <v>30</v>
      </c>
      <c r="V1412" t="s">
        <v>31</v>
      </c>
      <c r="W1412" t="s">
        <v>69</v>
      </c>
      <c r="X1412" t="str">
        <f>IF(ISBLANK(Table1[[#This Row],[Parent_Education_Level]]),"None",Table1[[#This Row],[Parent_Education_Level]])</f>
        <v>Bachelor's</v>
      </c>
      <c r="Y1412" t="s">
        <v>48</v>
      </c>
      <c r="Z1412">
        <v>5</v>
      </c>
      <c r="AA1412">
        <v>5.8</v>
      </c>
    </row>
    <row r="1413" spans="1:27" x14ac:dyDescent="0.35">
      <c r="A1413" s="2" t="s">
        <v>2880</v>
      </c>
      <c r="B1413" s="2" t="s">
        <v>71</v>
      </c>
      <c r="C1413" s="2" t="s">
        <v>55</v>
      </c>
      <c r="D1413" t="s">
        <v>2881</v>
      </c>
      <c r="E1413" s="2" t="s">
        <v>38</v>
      </c>
      <c r="F1413" s="2">
        <v>18</v>
      </c>
      <c r="G1413" s="2" t="s">
        <v>57</v>
      </c>
      <c r="H1413">
        <v>72.89</v>
      </c>
      <c r="I1413" s="3">
        <f>IF(ISBLANK(Table1[[#This Row],[Attendance (%)]]),AVERAGE(H1413:H6411),Table1[[#This Row],[Attendance (%)]])</f>
        <v>72.89</v>
      </c>
      <c r="J1413">
        <v>63.96</v>
      </c>
      <c r="K1413">
        <v>84.03</v>
      </c>
      <c r="L1413">
        <v>78.56</v>
      </c>
      <c r="M1413" s="3">
        <f>IF(ISBLANK(Table1[[#This Row],[Assignments_Avg]]),AVERAGE(L1413:L6411),Table1[[#This Row],[Assignments_Avg]])</f>
        <v>78.56</v>
      </c>
      <c r="N1413">
        <v>93.77</v>
      </c>
      <c r="O1413">
        <v>9.34</v>
      </c>
      <c r="P1413">
        <v>64.900000000000006</v>
      </c>
      <c r="Q1413">
        <v>83.79</v>
      </c>
      <c r="R1413" s="2" t="s">
        <v>61</v>
      </c>
      <c r="S1413" s="2" t="str">
        <f>IF(Table1[[#This Row],[Grade]]="F","Fail","Passes")</f>
        <v>Passes</v>
      </c>
      <c r="T1413">
        <v>10</v>
      </c>
      <c r="U1413" t="s">
        <v>30</v>
      </c>
      <c r="V1413" t="s">
        <v>31</v>
      </c>
      <c r="W1413" t="s">
        <v>40</v>
      </c>
      <c r="X1413" t="str">
        <f>IF(ISBLANK(Table1[[#This Row],[Parent_Education_Level]]),"None",Table1[[#This Row],[Parent_Education_Level]])</f>
        <v>None</v>
      </c>
      <c r="Y1413" t="s">
        <v>33</v>
      </c>
      <c r="Z1413">
        <v>3</v>
      </c>
      <c r="AA1413">
        <v>7.5</v>
      </c>
    </row>
    <row r="1414" spans="1:27" x14ac:dyDescent="0.35">
      <c r="A1414" s="2" t="s">
        <v>2882</v>
      </c>
      <c r="B1414" s="2" t="s">
        <v>42</v>
      </c>
      <c r="C1414" s="2" t="s">
        <v>36</v>
      </c>
      <c r="D1414" t="s">
        <v>2883</v>
      </c>
      <c r="E1414" s="2" t="s">
        <v>38</v>
      </c>
      <c r="F1414" s="2">
        <v>21</v>
      </c>
      <c r="G1414" s="2" t="s">
        <v>45</v>
      </c>
      <c r="H1414">
        <v>50.82</v>
      </c>
      <c r="I1414" s="3">
        <f>IF(ISBLANK(Table1[[#This Row],[Attendance (%)]]),AVERAGE(H1414:H6412),Table1[[#This Row],[Attendance (%)]])</f>
        <v>50.82</v>
      </c>
      <c r="J1414">
        <v>84.76</v>
      </c>
      <c r="K1414">
        <v>42.85</v>
      </c>
      <c r="L1414">
        <v>75.87</v>
      </c>
      <c r="M1414" s="3">
        <f>IF(ISBLANK(Table1[[#This Row],[Assignments_Avg]]),AVERAGE(L1414:L6412),Table1[[#This Row],[Assignments_Avg]])</f>
        <v>75.87</v>
      </c>
      <c r="N1414">
        <v>68.06</v>
      </c>
      <c r="O1414">
        <v>3.33</v>
      </c>
      <c r="P1414">
        <v>68.430000000000007</v>
      </c>
      <c r="Q1414">
        <v>93.18</v>
      </c>
      <c r="R1414" s="2" t="s">
        <v>29</v>
      </c>
      <c r="S1414" s="2" t="str">
        <f>IF(Table1[[#This Row],[Grade]]="F","Fail","Passes")</f>
        <v>Fail</v>
      </c>
      <c r="T1414">
        <v>6.5</v>
      </c>
      <c r="U1414" t="s">
        <v>30</v>
      </c>
      <c r="V1414" t="s">
        <v>30</v>
      </c>
      <c r="W1414" t="s">
        <v>62</v>
      </c>
      <c r="X1414" t="str">
        <f>IF(ISBLANK(Table1[[#This Row],[Parent_Education_Level]]),"None",Table1[[#This Row],[Parent_Education_Level]])</f>
        <v>PhD</v>
      </c>
      <c r="Y1414" t="s">
        <v>48</v>
      </c>
      <c r="Z1414">
        <v>1</v>
      </c>
      <c r="AA1414">
        <v>6.3</v>
      </c>
    </row>
    <row r="1415" spans="1:27" x14ac:dyDescent="0.35">
      <c r="A1415" s="2" t="s">
        <v>2884</v>
      </c>
      <c r="B1415" s="2" t="s">
        <v>59</v>
      </c>
      <c r="C1415" s="2" t="s">
        <v>25</v>
      </c>
      <c r="D1415" t="s">
        <v>2885</v>
      </c>
      <c r="E1415" s="2" t="s">
        <v>38</v>
      </c>
      <c r="F1415" s="2">
        <v>22</v>
      </c>
      <c r="G1415" s="2" t="s">
        <v>45</v>
      </c>
      <c r="H1415">
        <v>58.7</v>
      </c>
      <c r="I1415" s="3">
        <f>IF(ISBLANK(Table1[[#This Row],[Attendance (%)]]),AVERAGE(H1415:H6413),Table1[[#This Row],[Attendance (%)]])</f>
        <v>58.7</v>
      </c>
      <c r="J1415">
        <v>48.04</v>
      </c>
      <c r="K1415">
        <v>54.46</v>
      </c>
      <c r="M1415" s="3">
        <f>IF(ISBLANK(Table1[[#This Row],[Assignments_Avg]]),AVERAGE(L1415:L6413),Table1[[#This Row],[Assignments_Avg]])</f>
        <v>74.83025961839212</v>
      </c>
      <c r="N1415">
        <v>71.73</v>
      </c>
      <c r="O1415">
        <v>6.1</v>
      </c>
      <c r="P1415">
        <v>54.07</v>
      </c>
      <c r="Q1415">
        <v>52.63</v>
      </c>
      <c r="R1415" s="2" t="s">
        <v>46</v>
      </c>
      <c r="S1415" s="2" t="str">
        <f>IF(Table1[[#This Row],[Grade]]="F","Fail","Passes")</f>
        <v>Passes</v>
      </c>
      <c r="T1415">
        <v>23.7</v>
      </c>
      <c r="U1415" t="s">
        <v>30</v>
      </c>
      <c r="V1415" t="s">
        <v>31</v>
      </c>
      <c r="W1415" t="s">
        <v>32</v>
      </c>
      <c r="X1415" t="str">
        <f>IF(ISBLANK(Table1[[#This Row],[Parent_Education_Level]]),"None",Table1[[#This Row],[Parent_Education_Level]])</f>
        <v>High School</v>
      </c>
      <c r="Y1415" t="s">
        <v>48</v>
      </c>
      <c r="Z1415">
        <v>3</v>
      </c>
      <c r="AA1415">
        <v>8.6</v>
      </c>
    </row>
    <row r="1416" spans="1:27" x14ac:dyDescent="0.35">
      <c r="A1416" s="2" t="s">
        <v>2886</v>
      </c>
      <c r="B1416" s="2" t="s">
        <v>71</v>
      </c>
      <c r="C1416" s="2" t="s">
        <v>25</v>
      </c>
      <c r="D1416" t="s">
        <v>2887</v>
      </c>
      <c r="E1416" s="2" t="s">
        <v>38</v>
      </c>
      <c r="F1416" s="2">
        <v>19</v>
      </c>
      <c r="G1416" s="2" t="s">
        <v>28</v>
      </c>
      <c r="H1416">
        <v>74.430000000000007</v>
      </c>
      <c r="I1416" s="3">
        <f>IF(ISBLANK(Table1[[#This Row],[Attendance (%)]]),AVERAGE(H1416:H6414),Table1[[#This Row],[Attendance (%)]])</f>
        <v>74.430000000000007</v>
      </c>
      <c r="J1416">
        <v>58.84</v>
      </c>
      <c r="K1416">
        <v>89.93</v>
      </c>
      <c r="L1416">
        <v>82.49</v>
      </c>
      <c r="M1416" s="3">
        <f>IF(ISBLANK(Table1[[#This Row],[Assignments_Avg]]),AVERAGE(L1416:L6414),Table1[[#This Row],[Assignments_Avg]])</f>
        <v>82.49</v>
      </c>
      <c r="N1416">
        <v>61.05</v>
      </c>
      <c r="O1416">
        <v>7.22</v>
      </c>
      <c r="P1416">
        <v>81.69</v>
      </c>
      <c r="Q1416">
        <v>95.61</v>
      </c>
      <c r="R1416" s="2" t="s">
        <v>61</v>
      </c>
      <c r="S1416" s="2" t="str">
        <f>IF(Table1[[#This Row],[Grade]]="F","Fail","Passes")</f>
        <v>Passes</v>
      </c>
      <c r="T1416">
        <v>16.2</v>
      </c>
      <c r="U1416" t="s">
        <v>30</v>
      </c>
      <c r="V1416" t="s">
        <v>31</v>
      </c>
      <c r="W1416" t="s">
        <v>32</v>
      </c>
      <c r="X1416" t="str">
        <f>IF(ISBLANK(Table1[[#This Row],[Parent_Education_Level]]),"None",Table1[[#This Row],[Parent_Education_Level]])</f>
        <v>High School</v>
      </c>
      <c r="Y1416" t="s">
        <v>52</v>
      </c>
      <c r="Z1416">
        <v>6</v>
      </c>
      <c r="AA1416">
        <v>7.1</v>
      </c>
    </row>
    <row r="1417" spans="1:27" x14ac:dyDescent="0.35">
      <c r="A1417" s="2" t="s">
        <v>2888</v>
      </c>
      <c r="B1417" s="2" t="s">
        <v>35</v>
      </c>
      <c r="C1417" s="2" t="s">
        <v>79</v>
      </c>
      <c r="D1417" t="s">
        <v>2889</v>
      </c>
      <c r="E1417" s="2" t="s">
        <v>38</v>
      </c>
      <c r="F1417" s="2">
        <v>18</v>
      </c>
      <c r="G1417" s="2" t="s">
        <v>45</v>
      </c>
      <c r="H1417">
        <v>91.13</v>
      </c>
      <c r="I1417" s="3">
        <f>IF(ISBLANK(Table1[[#This Row],[Attendance (%)]]),AVERAGE(H1417:H6415),Table1[[#This Row],[Attendance (%)]])</f>
        <v>91.13</v>
      </c>
      <c r="J1417">
        <v>47.11</v>
      </c>
      <c r="K1417">
        <v>91.72</v>
      </c>
      <c r="L1417">
        <v>94.87</v>
      </c>
      <c r="M1417" s="3">
        <f>IF(ISBLANK(Table1[[#This Row],[Assignments_Avg]]),AVERAGE(L1417:L6415),Table1[[#This Row],[Assignments_Avg]])</f>
        <v>94.87</v>
      </c>
      <c r="N1417">
        <v>71.27</v>
      </c>
      <c r="O1417">
        <v>3.45</v>
      </c>
      <c r="P1417">
        <v>58.74</v>
      </c>
      <c r="Q1417">
        <v>63.56</v>
      </c>
      <c r="R1417" s="2" t="s">
        <v>39</v>
      </c>
      <c r="S1417" s="2" t="str">
        <f>IF(Table1[[#This Row],[Grade]]="F","Fail","Passes")</f>
        <v>Passes</v>
      </c>
      <c r="T1417">
        <v>27.2</v>
      </c>
      <c r="U1417" t="s">
        <v>30</v>
      </c>
      <c r="V1417" t="s">
        <v>31</v>
      </c>
      <c r="W1417" t="s">
        <v>40</v>
      </c>
      <c r="X1417" t="str">
        <f>IF(ISBLANK(Table1[[#This Row],[Parent_Education_Level]]),"None",Table1[[#This Row],[Parent_Education_Level]])</f>
        <v>None</v>
      </c>
      <c r="Y1417" t="s">
        <v>33</v>
      </c>
      <c r="Z1417">
        <v>6</v>
      </c>
      <c r="AA1417">
        <v>6.9</v>
      </c>
    </row>
    <row r="1418" spans="1:27" x14ac:dyDescent="0.35">
      <c r="A1418" s="2" t="s">
        <v>2890</v>
      </c>
      <c r="B1418" s="2" t="s">
        <v>120</v>
      </c>
      <c r="C1418" s="2" t="s">
        <v>94</v>
      </c>
      <c r="D1418" t="s">
        <v>2891</v>
      </c>
      <c r="E1418" s="2" t="s">
        <v>27</v>
      </c>
      <c r="F1418" s="2">
        <v>23</v>
      </c>
      <c r="G1418" s="2" t="s">
        <v>28</v>
      </c>
      <c r="H1418">
        <v>63.94</v>
      </c>
      <c r="I1418" s="3">
        <f>IF(ISBLANK(Table1[[#This Row],[Attendance (%)]]),AVERAGE(H1418:H6416),Table1[[#This Row],[Attendance (%)]])</f>
        <v>63.94</v>
      </c>
      <c r="J1418">
        <v>67.290000000000006</v>
      </c>
      <c r="K1418">
        <v>62.38</v>
      </c>
      <c r="L1418">
        <v>72.97</v>
      </c>
      <c r="M1418" s="3">
        <f>IF(ISBLANK(Table1[[#This Row],[Assignments_Avg]]),AVERAGE(L1418:L6416),Table1[[#This Row],[Assignments_Avg]])</f>
        <v>72.97</v>
      </c>
      <c r="N1418">
        <v>61.57</v>
      </c>
      <c r="O1418">
        <v>3.52</v>
      </c>
      <c r="P1418">
        <v>88.14</v>
      </c>
      <c r="Q1418">
        <v>52.85</v>
      </c>
      <c r="R1418" s="2" t="s">
        <v>39</v>
      </c>
      <c r="S1418" s="2" t="str">
        <f>IF(Table1[[#This Row],[Grade]]="F","Fail","Passes")</f>
        <v>Passes</v>
      </c>
      <c r="T1418">
        <v>14.1</v>
      </c>
      <c r="U1418" t="s">
        <v>30</v>
      </c>
      <c r="V1418" t="s">
        <v>31</v>
      </c>
      <c r="W1418" t="s">
        <v>62</v>
      </c>
      <c r="X1418" t="str">
        <f>IF(ISBLANK(Table1[[#This Row],[Parent_Education_Level]]),"None",Table1[[#This Row],[Parent_Education_Level]])</f>
        <v>PhD</v>
      </c>
      <c r="Y1418" t="s">
        <v>33</v>
      </c>
      <c r="Z1418">
        <v>7</v>
      </c>
      <c r="AA1418">
        <v>6.5</v>
      </c>
    </row>
    <row r="1419" spans="1:27" x14ac:dyDescent="0.35">
      <c r="A1419" s="2" t="s">
        <v>2892</v>
      </c>
      <c r="B1419" s="2" t="s">
        <v>24</v>
      </c>
      <c r="C1419" s="2" t="s">
        <v>36</v>
      </c>
      <c r="D1419" t="s">
        <v>2893</v>
      </c>
      <c r="E1419" s="2" t="s">
        <v>38</v>
      </c>
      <c r="F1419" s="2">
        <v>19</v>
      </c>
      <c r="G1419" s="2" t="s">
        <v>28</v>
      </c>
      <c r="H1419">
        <v>76.13</v>
      </c>
      <c r="I1419" s="3">
        <f>IF(ISBLANK(Table1[[#This Row],[Attendance (%)]]),AVERAGE(H1419:H6417),Table1[[#This Row],[Attendance (%)]])</f>
        <v>76.13</v>
      </c>
      <c r="J1419">
        <v>73.12</v>
      </c>
      <c r="K1419">
        <v>62.49</v>
      </c>
      <c r="L1419">
        <v>50.42</v>
      </c>
      <c r="M1419" s="3">
        <f>IF(ISBLANK(Table1[[#This Row],[Assignments_Avg]]),AVERAGE(L1419:L6417),Table1[[#This Row],[Assignments_Avg]])</f>
        <v>50.42</v>
      </c>
      <c r="N1419">
        <v>83.3</v>
      </c>
      <c r="O1419">
        <v>4.7</v>
      </c>
      <c r="P1419">
        <v>59.5</v>
      </c>
      <c r="Q1419">
        <v>61.88</v>
      </c>
      <c r="R1419" s="2" t="s">
        <v>39</v>
      </c>
      <c r="S1419" s="2" t="str">
        <f>IF(Table1[[#This Row],[Grade]]="F","Fail","Passes")</f>
        <v>Passes</v>
      </c>
      <c r="T1419">
        <v>15.9</v>
      </c>
      <c r="U1419" t="s">
        <v>31</v>
      </c>
      <c r="V1419" t="s">
        <v>31</v>
      </c>
      <c r="X1419" t="str">
        <f>IF(ISBLANK(Table1[[#This Row],[Parent_Education_Level]]),"None",Table1[[#This Row],[Parent_Education_Level]])</f>
        <v>None</v>
      </c>
      <c r="Y1419" t="s">
        <v>33</v>
      </c>
      <c r="Z1419">
        <v>3</v>
      </c>
      <c r="AA1419">
        <v>5.9</v>
      </c>
    </row>
    <row r="1420" spans="1:27" x14ac:dyDescent="0.35">
      <c r="A1420" s="2" t="s">
        <v>2894</v>
      </c>
      <c r="B1420" s="2" t="s">
        <v>42</v>
      </c>
      <c r="C1420" s="2" t="s">
        <v>43</v>
      </c>
      <c r="D1420" t="s">
        <v>2895</v>
      </c>
      <c r="E1420" s="2" t="s">
        <v>27</v>
      </c>
      <c r="F1420" s="2">
        <v>23</v>
      </c>
      <c r="G1420" s="2" t="s">
        <v>45</v>
      </c>
      <c r="H1420">
        <v>67.25</v>
      </c>
      <c r="I1420" s="3">
        <f>IF(ISBLANK(Table1[[#This Row],[Attendance (%)]]),AVERAGE(H1420:H6418),Table1[[#This Row],[Attendance (%)]])</f>
        <v>67.25</v>
      </c>
      <c r="J1420">
        <v>52.67</v>
      </c>
      <c r="K1420">
        <v>85.41</v>
      </c>
      <c r="M1420" s="3">
        <f>IF(ISBLANK(Table1[[#This Row],[Assignments_Avg]]),AVERAGE(L1420:L6418),Table1[[#This Row],[Assignments_Avg]])</f>
        <v>74.82981208894445</v>
      </c>
      <c r="N1420">
        <v>74.94</v>
      </c>
      <c r="O1420">
        <v>8.35</v>
      </c>
      <c r="P1420">
        <v>61.41</v>
      </c>
      <c r="Q1420">
        <v>79.319999999999993</v>
      </c>
      <c r="R1420" s="2" t="s">
        <v>29</v>
      </c>
      <c r="S1420" s="2" t="str">
        <f>IF(Table1[[#This Row],[Grade]]="F","Fail","Passes")</f>
        <v>Fail</v>
      </c>
      <c r="T1420">
        <v>17.399999999999999</v>
      </c>
      <c r="U1420" t="s">
        <v>30</v>
      </c>
      <c r="V1420" t="s">
        <v>31</v>
      </c>
      <c r="X1420" t="str">
        <f>IF(ISBLANK(Table1[[#This Row],[Parent_Education_Level]]),"None",Table1[[#This Row],[Parent_Education_Level]])</f>
        <v>None</v>
      </c>
      <c r="Y1420" t="s">
        <v>48</v>
      </c>
      <c r="Z1420">
        <v>9</v>
      </c>
      <c r="AA1420">
        <v>4.7</v>
      </c>
    </row>
    <row r="1421" spans="1:27" x14ac:dyDescent="0.35">
      <c r="A1421" s="2" t="s">
        <v>2896</v>
      </c>
      <c r="B1421" s="2" t="s">
        <v>120</v>
      </c>
      <c r="C1421" s="2" t="s">
        <v>25</v>
      </c>
      <c r="D1421" t="s">
        <v>2897</v>
      </c>
      <c r="E1421" s="2" t="s">
        <v>38</v>
      </c>
      <c r="F1421" s="2">
        <v>20</v>
      </c>
      <c r="G1421" s="2" t="s">
        <v>51</v>
      </c>
      <c r="H1421">
        <v>55.24</v>
      </c>
      <c r="I1421" s="3">
        <f>IF(ISBLANK(Table1[[#This Row],[Attendance (%)]]),AVERAGE(H1421:H6419),Table1[[#This Row],[Attendance (%)]])</f>
        <v>55.24</v>
      </c>
      <c r="J1421">
        <v>41.6</v>
      </c>
      <c r="K1421">
        <v>57.7</v>
      </c>
      <c r="L1421">
        <v>83.76</v>
      </c>
      <c r="M1421" s="3">
        <f>IF(ISBLANK(Table1[[#This Row],[Assignments_Avg]]),AVERAGE(L1421:L6419),Table1[[#This Row],[Assignments_Avg]])</f>
        <v>83.76</v>
      </c>
      <c r="N1421">
        <v>89.4</v>
      </c>
      <c r="O1421">
        <v>1.01</v>
      </c>
      <c r="P1421">
        <v>97.87</v>
      </c>
      <c r="Q1421">
        <v>52.39</v>
      </c>
      <c r="R1421" s="2" t="s">
        <v>46</v>
      </c>
      <c r="S1421" s="2" t="str">
        <f>IF(Table1[[#This Row],[Grade]]="F","Fail","Passes")</f>
        <v>Passes</v>
      </c>
      <c r="T1421">
        <v>26.5</v>
      </c>
      <c r="U1421" t="s">
        <v>31</v>
      </c>
      <c r="V1421" t="s">
        <v>30</v>
      </c>
      <c r="X1421" t="str">
        <f>IF(ISBLANK(Table1[[#This Row],[Parent_Education_Level]]),"None",Table1[[#This Row],[Parent_Education_Level]])</f>
        <v>None</v>
      </c>
      <c r="Y1421" t="s">
        <v>48</v>
      </c>
      <c r="Z1421">
        <v>10</v>
      </c>
      <c r="AA1421">
        <v>5.4</v>
      </c>
    </row>
    <row r="1422" spans="1:27" x14ac:dyDescent="0.35">
      <c r="A1422" s="2" t="s">
        <v>2898</v>
      </c>
      <c r="B1422" s="2" t="s">
        <v>120</v>
      </c>
      <c r="C1422" s="2" t="s">
        <v>43</v>
      </c>
      <c r="D1422" t="s">
        <v>2899</v>
      </c>
      <c r="E1422" s="2" t="s">
        <v>27</v>
      </c>
      <c r="F1422" s="2">
        <v>23</v>
      </c>
      <c r="G1422" s="2" t="s">
        <v>57</v>
      </c>
      <c r="H1422">
        <v>97.91</v>
      </c>
      <c r="I1422" s="3">
        <f>IF(ISBLANK(Table1[[#This Row],[Attendance (%)]]),AVERAGE(H1422:H6420),Table1[[#This Row],[Attendance (%)]])</f>
        <v>97.91</v>
      </c>
      <c r="J1422">
        <v>83.16</v>
      </c>
      <c r="K1422">
        <v>47.03</v>
      </c>
      <c r="L1422">
        <v>76.069999999999993</v>
      </c>
      <c r="M1422" s="3">
        <f>IF(ISBLANK(Table1[[#This Row],[Assignments_Avg]]),AVERAGE(L1422:L6420),Table1[[#This Row],[Assignments_Avg]])</f>
        <v>76.069999999999993</v>
      </c>
      <c r="N1422">
        <v>65.64</v>
      </c>
      <c r="O1422">
        <v>6.31</v>
      </c>
      <c r="P1422">
        <v>55.27</v>
      </c>
      <c r="Q1422">
        <v>50.04</v>
      </c>
      <c r="R1422" s="2" t="s">
        <v>39</v>
      </c>
      <c r="S1422" s="2" t="str">
        <f>IF(Table1[[#This Row],[Grade]]="F","Fail","Passes")</f>
        <v>Passes</v>
      </c>
      <c r="T1422">
        <v>12.3</v>
      </c>
      <c r="U1422" t="s">
        <v>31</v>
      </c>
      <c r="V1422" t="s">
        <v>31</v>
      </c>
      <c r="X1422" t="str">
        <f>IF(ISBLANK(Table1[[#This Row],[Parent_Education_Level]]),"None",Table1[[#This Row],[Parent_Education_Level]])</f>
        <v>None</v>
      </c>
      <c r="Y1422" t="s">
        <v>48</v>
      </c>
      <c r="Z1422">
        <v>9</v>
      </c>
      <c r="AA1422">
        <v>5.7</v>
      </c>
    </row>
    <row r="1423" spans="1:27" x14ac:dyDescent="0.35">
      <c r="A1423" s="2" t="s">
        <v>2900</v>
      </c>
      <c r="B1423" s="2" t="s">
        <v>120</v>
      </c>
      <c r="C1423" s="2" t="s">
        <v>25</v>
      </c>
      <c r="D1423" t="s">
        <v>2901</v>
      </c>
      <c r="E1423" s="2" t="s">
        <v>38</v>
      </c>
      <c r="F1423" s="2">
        <v>18</v>
      </c>
      <c r="G1423" s="2" t="s">
        <v>28</v>
      </c>
      <c r="H1423">
        <v>92.73</v>
      </c>
      <c r="I1423" s="3">
        <f>IF(ISBLANK(Table1[[#This Row],[Attendance (%)]]),AVERAGE(H1423:H6421),Table1[[#This Row],[Attendance (%)]])</f>
        <v>92.73</v>
      </c>
      <c r="J1423">
        <v>41.2</v>
      </c>
      <c r="K1423">
        <v>55.45</v>
      </c>
      <c r="L1423">
        <v>84.47</v>
      </c>
      <c r="M1423" s="3">
        <f>IF(ISBLANK(Table1[[#This Row],[Assignments_Avg]]),AVERAGE(L1423:L6421),Table1[[#This Row],[Assignments_Avg]])</f>
        <v>84.47</v>
      </c>
      <c r="N1423">
        <v>75.28</v>
      </c>
      <c r="O1423">
        <v>6.77</v>
      </c>
      <c r="P1423">
        <v>74.94</v>
      </c>
      <c r="Q1423">
        <v>81.97</v>
      </c>
      <c r="R1423" s="2" t="s">
        <v>39</v>
      </c>
      <c r="S1423" s="2" t="str">
        <f>IF(Table1[[#This Row],[Grade]]="F","Fail","Passes")</f>
        <v>Passes</v>
      </c>
      <c r="T1423">
        <v>6.3</v>
      </c>
      <c r="U1423" t="s">
        <v>30</v>
      </c>
      <c r="V1423" t="s">
        <v>30</v>
      </c>
      <c r="W1423" t="s">
        <v>47</v>
      </c>
      <c r="X1423" t="str">
        <f>IF(ISBLANK(Table1[[#This Row],[Parent_Education_Level]]),"None",Table1[[#This Row],[Parent_Education_Level]])</f>
        <v>Master's</v>
      </c>
      <c r="Y1423" t="s">
        <v>52</v>
      </c>
      <c r="Z1423">
        <v>2</v>
      </c>
      <c r="AA1423">
        <v>4.8</v>
      </c>
    </row>
    <row r="1424" spans="1:27" x14ac:dyDescent="0.35">
      <c r="A1424" s="2" t="s">
        <v>2902</v>
      </c>
      <c r="B1424" s="2" t="s">
        <v>54</v>
      </c>
      <c r="C1424" s="2" t="s">
        <v>43</v>
      </c>
      <c r="D1424" t="s">
        <v>2903</v>
      </c>
      <c r="E1424" s="2" t="s">
        <v>27</v>
      </c>
      <c r="F1424" s="2">
        <v>21</v>
      </c>
      <c r="G1424" s="2" t="s">
        <v>57</v>
      </c>
      <c r="H1424">
        <v>53.92</v>
      </c>
      <c r="I1424" s="3">
        <f>IF(ISBLANK(Table1[[#This Row],[Attendance (%)]]),AVERAGE(H1424:H6422),Table1[[#This Row],[Attendance (%)]])</f>
        <v>53.92</v>
      </c>
      <c r="J1424">
        <v>98.4</v>
      </c>
      <c r="K1424">
        <v>63.24</v>
      </c>
      <c r="M1424" s="3">
        <f>IF(ISBLANK(Table1[[#This Row],[Assignments_Avg]]),AVERAGE(L1424:L6422),Table1[[#This Row],[Assignments_Avg]])</f>
        <v>74.823601880877632</v>
      </c>
      <c r="N1424">
        <v>62.98</v>
      </c>
      <c r="O1424">
        <v>5.58</v>
      </c>
      <c r="P1424">
        <v>53.13</v>
      </c>
      <c r="Q1424">
        <v>72.67</v>
      </c>
      <c r="R1424" s="2" t="s">
        <v>77</v>
      </c>
      <c r="S1424" s="2" t="str">
        <f>IF(Table1[[#This Row],[Grade]]="F","Fail","Passes")</f>
        <v>Passes</v>
      </c>
      <c r="T1424">
        <v>20.7</v>
      </c>
      <c r="U1424" t="s">
        <v>30</v>
      </c>
      <c r="V1424" t="s">
        <v>31</v>
      </c>
      <c r="X1424" t="str">
        <f>IF(ISBLANK(Table1[[#This Row],[Parent_Education_Level]]),"None",Table1[[#This Row],[Parent_Education_Level]])</f>
        <v>None</v>
      </c>
      <c r="Y1424" t="s">
        <v>33</v>
      </c>
      <c r="Z1424">
        <v>8</v>
      </c>
      <c r="AA1424">
        <v>8.1</v>
      </c>
    </row>
    <row r="1425" spans="1:27" x14ac:dyDescent="0.35">
      <c r="A1425" s="2" t="s">
        <v>2904</v>
      </c>
      <c r="B1425" s="2" t="s">
        <v>24</v>
      </c>
      <c r="C1425" s="2" t="s">
        <v>36</v>
      </c>
      <c r="D1425" t="s">
        <v>2905</v>
      </c>
      <c r="E1425" s="2" t="s">
        <v>38</v>
      </c>
      <c r="F1425" s="2">
        <v>20</v>
      </c>
      <c r="G1425" s="2" t="s">
        <v>57</v>
      </c>
      <c r="H1425">
        <v>85.99</v>
      </c>
      <c r="I1425" s="3">
        <f>IF(ISBLANK(Table1[[#This Row],[Attendance (%)]]),AVERAGE(H1425:H6423),Table1[[#This Row],[Attendance (%)]])</f>
        <v>85.99</v>
      </c>
      <c r="J1425">
        <v>53.3</v>
      </c>
      <c r="K1425">
        <v>43.13</v>
      </c>
      <c r="L1425">
        <v>57.44</v>
      </c>
      <c r="M1425" s="3">
        <f>IF(ISBLANK(Table1[[#This Row],[Assignments_Avg]]),AVERAGE(L1425:L6423),Table1[[#This Row],[Assignments_Avg]])</f>
        <v>57.44</v>
      </c>
      <c r="N1425">
        <v>96.72</v>
      </c>
      <c r="O1425">
        <v>9.36</v>
      </c>
      <c r="P1425">
        <v>54.52</v>
      </c>
      <c r="Q1425">
        <v>92.22</v>
      </c>
      <c r="R1425" s="2" t="s">
        <v>61</v>
      </c>
      <c r="S1425" s="2" t="str">
        <f>IF(Table1[[#This Row],[Grade]]="F","Fail","Passes")</f>
        <v>Passes</v>
      </c>
      <c r="T1425">
        <v>25.6</v>
      </c>
      <c r="U1425" t="s">
        <v>31</v>
      </c>
      <c r="V1425" t="s">
        <v>30</v>
      </c>
      <c r="W1425" t="s">
        <v>62</v>
      </c>
      <c r="X1425" t="str">
        <f>IF(ISBLANK(Table1[[#This Row],[Parent_Education_Level]]),"None",Table1[[#This Row],[Parent_Education_Level]])</f>
        <v>PhD</v>
      </c>
      <c r="Y1425" t="s">
        <v>33</v>
      </c>
      <c r="Z1425">
        <v>2</v>
      </c>
      <c r="AA1425">
        <v>4</v>
      </c>
    </row>
    <row r="1426" spans="1:27" x14ac:dyDescent="0.35">
      <c r="A1426" s="2" t="s">
        <v>2906</v>
      </c>
      <c r="B1426" s="2" t="s">
        <v>59</v>
      </c>
      <c r="C1426" s="2" t="s">
        <v>94</v>
      </c>
      <c r="D1426" t="s">
        <v>2907</v>
      </c>
      <c r="E1426" s="2" t="s">
        <v>38</v>
      </c>
      <c r="F1426" s="2">
        <v>22</v>
      </c>
      <c r="G1426" s="2" t="s">
        <v>28</v>
      </c>
      <c r="H1426">
        <v>67.38</v>
      </c>
      <c r="I1426" s="3">
        <f>IF(ISBLANK(Table1[[#This Row],[Attendance (%)]]),AVERAGE(H1426:H6424),Table1[[#This Row],[Attendance (%)]])</f>
        <v>67.38</v>
      </c>
      <c r="J1426">
        <v>79.83</v>
      </c>
      <c r="K1426">
        <v>68.72</v>
      </c>
      <c r="L1426">
        <v>83.23</v>
      </c>
      <c r="M1426" s="3">
        <f>IF(ISBLANK(Table1[[#This Row],[Assignments_Avg]]),AVERAGE(L1426:L6424),Table1[[#This Row],[Assignments_Avg]])</f>
        <v>83.23</v>
      </c>
      <c r="N1426">
        <v>76.099999999999994</v>
      </c>
      <c r="O1426">
        <v>6.02</v>
      </c>
      <c r="P1426">
        <v>81.680000000000007</v>
      </c>
      <c r="Q1426">
        <v>62.88</v>
      </c>
      <c r="R1426" s="2" t="s">
        <v>29</v>
      </c>
      <c r="S1426" s="2" t="str">
        <f>IF(Table1[[#This Row],[Grade]]="F","Fail","Passes")</f>
        <v>Fail</v>
      </c>
      <c r="T1426">
        <v>18.899999999999999</v>
      </c>
      <c r="U1426" t="s">
        <v>31</v>
      </c>
      <c r="V1426" t="s">
        <v>31</v>
      </c>
      <c r="W1426" t="s">
        <v>40</v>
      </c>
      <c r="X1426" t="str">
        <f>IF(ISBLANK(Table1[[#This Row],[Parent_Education_Level]]),"None",Table1[[#This Row],[Parent_Education_Level]])</f>
        <v>None</v>
      </c>
      <c r="Y1426" t="s">
        <v>33</v>
      </c>
      <c r="Z1426">
        <v>2</v>
      </c>
      <c r="AA1426">
        <v>8.6</v>
      </c>
    </row>
    <row r="1427" spans="1:27" x14ac:dyDescent="0.35">
      <c r="A1427" s="2" t="s">
        <v>2908</v>
      </c>
      <c r="B1427" s="2" t="s">
        <v>97</v>
      </c>
      <c r="C1427" s="2" t="s">
        <v>36</v>
      </c>
      <c r="D1427" t="s">
        <v>2909</v>
      </c>
      <c r="E1427" s="2" t="s">
        <v>38</v>
      </c>
      <c r="F1427" s="2">
        <v>19</v>
      </c>
      <c r="G1427" s="2" t="s">
        <v>51</v>
      </c>
      <c r="H1427">
        <v>99.74</v>
      </c>
      <c r="I1427" s="3">
        <f>IF(ISBLANK(Table1[[#This Row],[Attendance (%)]]),AVERAGE(H1427:H6425),Table1[[#This Row],[Attendance (%)]])</f>
        <v>99.74</v>
      </c>
      <c r="J1427">
        <v>66.09</v>
      </c>
      <c r="K1427">
        <v>84.4</v>
      </c>
      <c r="L1427">
        <v>62.26</v>
      </c>
      <c r="M1427" s="3">
        <f>IF(ISBLANK(Table1[[#This Row],[Assignments_Avg]]),AVERAGE(L1427:L6425),Table1[[#This Row],[Assignments_Avg]])</f>
        <v>62.26</v>
      </c>
      <c r="N1427">
        <v>58.67</v>
      </c>
      <c r="O1427">
        <v>6.35</v>
      </c>
      <c r="P1427">
        <v>81.540000000000006</v>
      </c>
      <c r="Q1427">
        <v>64.040000000000006</v>
      </c>
      <c r="R1427" s="2" t="s">
        <v>39</v>
      </c>
      <c r="S1427" s="2" t="str">
        <f>IF(Table1[[#This Row],[Grade]]="F","Fail","Passes")</f>
        <v>Passes</v>
      </c>
      <c r="T1427">
        <v>13</v>
      </c>
      <c r="U1427" t="s">
        <v>30</v>
      </c>
      <c r="V1427" t="s">
        <v>31</v>
      </c>
      <c r="X1427" t="str">
        <f>IF(ISBLANK(Table1[[#This Row],[Parent_Education_Level]]),"None",Table1[[#This Row],[Parent_Education_Level]])</f>
        <v>None</v>
      </c>
      <c r="Y1427" t="s">
        <v>52</v>
      </c>
      <c r="Z1427">
        <v>6</v>
      </c>
      <c r="AA1427">
        <v>4.5999999999999996</v>
      </c>
    </row>
    <row r="1428" spans="1:27" x14ac:dyDescent="0.35">
      <c r="A1428" s="2" t="s">
        <v>2910</v>
      </c>
      <c r="B1428" s="2" t="s">
        <v>24</v>
      </c>
      <c r="C1428" s="2" t="s">
        <v>79</v>
      </c>
      <c r="D1428" t="s">
        <v>2911</v>
      </c>
      <c r="E1428" s="2" t="s">
        <v>38</v>
      </c>
      <c r="F1428" s="2">
        <v>18</v>
      </c>
      <c r="G1428" s="2" t="s">
        <v>57</v>
      </c>
      <c r="H1428">
        <v>65.12</v>
      </c>
      <c r="I1428" s="3">
        <f>IF(ISBLANK(Table1[[#This Row],[Attendance (%)]]),AVERAGE(H1428:H6426),Table1[[#This Row],[Attendance (%)]])</f>
        <v>65.12</v>
      </c>
      <c r="J1428">
        <v>43.58</v>
      </c>
      <c r="K1428">
        <v>70.819999999999993</v>
      </c>
      <c r="L1428">
        <v>72.819999999999993</v>
      </c>
      <c r="M1428" s="3">
        <f>IF(ISBLANK(Table1[[#This Row],[Assignments_Avg]]),AVERAGE(L1428:L6426),Table1[[#This Row],[Assignments_Avg]])</f>
        <v>72.819999999999993</v>
      </c>
      <c r="N1428">
        <v>63.64</v>
      </c>
      <c r="O1428">
        <v>6</v>
      </c>
      <c r="P1428">
        <v>59.66</v>
      </c>
      <c r="Q1428">
        <v>53.88</v>
      </c>
      <c r="R1428" s="2" t="s">
        <v>46</v>
      </c>
      <c r="S1428" s="2" t="str">
        <f>IF(Table1[[#This Row],[Grade]]="F","Fail","Passes")</f>
        <v>Passes</v>
      </c>
      <c r="T1428">
        <v>20.8</v>
      </c>
      <c r="U1428" t="s">
        <v>30</v>
      </c>
      <c r="V1428" t="s">
        <v>31</v>
      </c>
      <c r="W1428" t="s">
        <v>40</v>
      </c>
      <c r="X1428" t="str">
        <f>IF(ISBLANK(Table1[[#This Row],[Parent_Education_Level]]),"None",Table1[[#This Row],[Parent_Education_Level]])</f>
        <v>None</v>
      </c>
      <c r="Y1428" t="s">
        <v>48</v>
      </c>
      <c r="Z1428">
        <v>8</v>
      </c>
      <c r="AA1428">
        <v>4.3</v>
      </c>
    </row>
    <row r="1429" spans="1:27" x14ac:dyDescent="0.35">
      <c r="A1429" s="2" t="s">
        <v>2912</v>
      </c>
      <c r="B1429" s="2" t="s">
        <v>54</v>
      </c>
      <c r="C1429" s="2" t="s">
        <v>55</v>
      </c>
      <c r="D1429" t="s">
        <v>2913</v>
      </c>
      <c r="E1429" s="2" t="s">
        <v>27</v>
      </c>
      <c r="F1429" s="2">
        <v>20</v>
      </c>
      <c r="G1429" s="2" t="s">
        <v>57</v>
      </c>
      <c r="I1429" s="3">
        <f>IF(ISBLANK(Table1[[#This Row],[Attendance (%)]]),AVERAGE(H1429:H6427),Table1[[#This Row],[Attendance (%)]])</f>
        <v>75.401266020631368</v>
      </c>
      <c r="J1429">
        <v>68.33</v>
      </c>
      <c r="K1429">
        <v>44.31</v>
      </c>
      <c r="L1429">
        <v>74.58</v>
      </c>
      <c r="M1429" s="3">
        <f>IF(ISBLANK(Table1[[#This Row],[Assignments_Avg]]),AVERAGE(L1429:L6427),Table1[[#This Row],[Assignments_Avg]])</f>
        <v>74.58</v>
      </c>
      <c r="N1429">
        <v>54.15</v>
      </c>
      <c r="O1429">
        <v>7.22</v>
      </c>
      <c r="P1429">
        <v>93.62</v>
      </c>
      <c r="Q1429">
        <v>76.930000000000007</v>
      </c>
      <c r="R1429" s="2" t="s">
        <v>29</v>
      </c>
      <c r="S1429" s="2" t="str">
        <f>IF(Table1[[#This Row],[Grade]]="F","Fail","Passes")</f>
        <v>Fail</v>
      </c>
      <c r="T1429">
        <v>29.8</v>
      </c>
      <c r="U1429" t="s">
        <v>30</v>
      </c>
      <c r="V1429" t="s">
        <v>31</v>
      </c>
      <c r="X1429" t="str">
        <f>IF(ISBLANK(Table1[[#This Row],[Parent_Education_Level]]),"None",Table1[[#This Row],[Parent_Education_Level]])</f>
        <v>None</v>
      </c>
      <c r="Y1429" t="s">
        <v>48</v>
      </c>
      <c r="Z1429">
        <v>1</v>
      </c>
      <c r="AA1429">
        <v>9</v>
      </c>
    </row>
    <row r="1430" spans="1:27" x14ac:dyDescent="0.35">
      <c r="A1430" s="2" t="s">
        <v>2914</v>
      </c>
      <c r="B1430" s="2" t="s">
        <v>97</v>
      </c>
      <c r="C1430" s="2" t="s">
        <v>94</v>
      </c>
      <c r="D1430" t="s">
        <v>2915</v>
      </c>
      <c r="E1430" s="2" t="s">
        <v>38</v>
      </c>
      <c r="F1430" s="2">
        <v>20</v>
      </c>
      <c r="G1430" s="2" t="s">
        <v>57</v>
      </c>
      <c r="H1430">
        <v>78.39</v>
      </c>
      <c r="I1430" s="3">
        <f>IF(ISBLANK(Table1[[#This Row],[Attendance (%)]]),AVERAGE(H1430:H6428),Table1[[#This Row],[Attendance (%)]])</f>
        <v>78.39</v>
      </c>
      <c r="J1430">
        <v>71.010000000000005</v>
      </c>
      <c r="K1430">
        <v>66.41</v>
      </c>
      <c r="L1430">
        <v>73.86</v>
      </c>
      <c r="M1430" s="3">
        <f>IF(ISBLANK(Table1[[#This Row],[Assignments_Avg]]),AVERAGE(L1430:L6428),Table1[[#This Row],[Assignments_Avg]])</f>
        <v>73.86</v>
      </c>
      <c r="N1430">
        <v>51.39</v>
      </c>
      <c r="O1430">
        <v>1.35</v>
      </c>
      <c r="P1430">
        <v>85.11</v>
      </c>
      <c r="Q1430">
        <v>68.3</v>
      </c>
      <c r="R1430" s="2" t="s">
        <v>39</v>
      </c>
      <c r="S1430" s="2" t="str">
        <f>IF(Table1[[#This Row],[Grade]]="F","Fail","Passes")</f>
        <v>Passes</v>
      </c>
      <c r="T1430">
        <v>19.399999999999999</v>
      </c>
      <c r="U1430" t="s">
        <v>31</v>
      </c>
      <c r="V1430" t="s">
        <v>31</v>
      </c>
      <c r="W1430" t="s">
        <v>32</v>
      </c>
      <c r="X1430" t="str">
        <f>IF(ISBLANK(Table1[[#This Row],[Parent_Education_Level]]),"None",Table1[[#This Row],[Parent_Education_Level]])</f>
        <v>High School</v>
      </c>
      <c r="Y1430" t="s">
        <v>48</v>
      </c>
      <c r="Z1430">
        <v>8</v>
      </c>
      <c r="AA1430">
        <v>9</v>
      </c>
    </row>
    <row r="1431" spans="1:27" x14ac:dyDescent="0.35">
      <c r="A1431" s="2" t="s">
        <v>2916</v>
      </c>
      <c r="B1431" s="2" t="s">
        <v>24</v>
      </c>
      <c r="C1431" s="2" t="s">
        <v>36</v>
      </c>
      <c r="D1431" t="s">
        <v>2917</v>
      </c>
      <c r="E1431" s="2" t="s">
        <v>27</v>
      </c>
      <c r="F1431" s="2">
        <v>18</v>
      </c>
      <c r="G1431" s="2" t="s">
        <v>28</v>
      </c>
      <c r="H1431">
        <v>91.76</v>
      </c>
      <c r="I1431" s="3">
        <f>IF(ISBLANK(Table1[[#This Row],[Attendance (%)]]),AVERAGE(H1431:H6429),Table1[[#This Row],[Attendance (%)]])</f>
        <v>91.76</v>
      </c>
      <c r="J1431">
        <v>91.28</v>
      </c>
      <c r="K1431">
        <v>82.53</v>
      </c>
      <c r="L1431">
        <v>79.92</v>
      </c>
      <c r="M1431" s="3">
        <f>IF(ISBLANK(Table1[[#This Row],[Assignments_Avg]]),AVERAGE(L1431:L6429),Table1[[#This Row],[Assignments_Avg]])</f>
        <v>79.92</v>
      </c>
      <c r="N1431">
        <v>76.3</v>
      </c>
      <c r="O1431">
        <v>8.94</v>
      </c>
      <c r="P1431">
        <v>65.03</v>
      </c>
      <c r="Q1431">
        <v>66.989999999999995</v>
      </c>
      <c r="R1431" s="2" t="s">
        <v>61</v>
      </c>
      <c r="S1431" s="2" t="str">
        <f>IF(Table1[[#This Row],[Grade]]="F","Fail","Passes")</f>
        <v>Passes</v>
      </c>
      <c r="T1431">
        <v>12.9</v>
      </c>
      <c r="U1431" t="s">
        <v>30</v>
      </c>
      <c r="V1431" t="s">
        <v>30</v>
      </c>
      <c r="W1431" t="s">
        <v>47</v>
      </c>
      <c r="X1431" t="str">
        <f>IF(ISBLANK(Table1[[#This Row],[Parent_Education_Level]]),"None",Table1[[#This Row],[Parent_Education_Level]])</f>
        <v>Master's</v>
      </c>
      <c r="Y1431" t="s">
        <v>52</v>
      </c>
      <c r="Z1431">
        <v>8</v>
      </c>
      <c r="AA1431">
        <v>5</v>
      </c>
    </row>
    <row r="1432" spans="1:27" x14ac:dyDescent="0.35">
      <c r="A1432" s="2" t="s">
        <v>2918</v>
      </c>
      <c r="B1432" s="2" t="s">
        <v>120</v>
      </c>
      <c r="C1432" s="2" t="s">
        <v>79</v>
      </c>
      <c r="D1432" t="s">
        <v>2919</v>
      </c>
      <c r="E1432" s="2" t="s">
        <v>38</v>
      </c>
      <c r="F1432" s="2">
        <v>22</v>
      </c>
      <c r="G1432" s="2" t="s">
        <v>57</v>
      </c>
      <c r="H1432">
        <v>59.63</v>
      </c>
      <c r="I1432" s="3">
        <f>IF(ISBLANK(Table1[[#This Row],[Attendance (%)]]),AVERAGE(H1432:H6430),Table1[[#This Row],[Attendance (%)]])</f>
        <v>59.63</v>
      </c>
      <c r="J1432">
        <v>83.94</v>
      </c>
      <c r="K1432">
        <v>43.49</v>
      </c>
      <c r="L1432">
        <v>51.47</v>
      </c>
      <c r="M1432" s="3">
        <f>IF(ISBLANK(Table1[[#This Row],[Assignments_Avg]]),AVERAGE(L1432:L6430),Table1[[#This Row],[Assignments_Avg]])</f>
        <v>51.47</v>
      </c>
      <c r="N1432">
        <v>66.86</v>
      </c>
      <c r="O1432">
        <v>0.42</v>
      </c>
      <c r="P1432">
        <v>62.42</v>
      </c>
      <c r="Q1432">
        <v>72.88</v>
      </c>
      <c r="R1432" s="2" t="s">
        <v>77</v>
      </c>
      <c r="S1432" s="2" t="str">
        <f>IF(Table1[[#This Row],[Grade]]="F","Fail","Passes")</f>
        <v>Passes</v>
      </c>
      <c r="T1432">
        <v>11.1</v>
      </c>
      <c r="U1432" t="s">
        <v>30</v>
      </c>
      <c r="V1432" t="s">
        <v>31</v>
      </c>
      <c r="W1432" t="s">
        <v>62</v>
      </c>
      <c r="X1432" t="str">
        <f>IF(ISBLANK(Table1[[#This Row],[Parent_Education_Level]]),"None",Table1[[#This Row],[Parent_Education_Level]])</f>
        <v>PhD</v>
      </c>
      <c r="Y1432" t="s">
        <v>33</v>
      </c>
      <c r="Z1432">
        <v>4</v>
      </c>
      <c r="AA1432">
        <v>4.7</v>
      </c>
    </row>
    <row r="1433" spans="1:27" x14ac:dyDescent="0.35">
      <c r="A1433" s="2" t="s">
        <v>2920</v>
      </c>
      <c r="B1433" s="2" t="s">
        <v>42</v>
      </c>
      <c r="C1433" s="2" t="s">
        <v>55</v>
      </c>
      <c r="D1433" t="s">
        <v>2921</v>
      </c>
      <c r="E1433" s="2" t="s">
        <v>27</v>
      </c>
      <c r="F1433" s="2">
        <v>22</v>
      </c>
      <c r="G1433" s="2" t="s">
        <v>57</v>
      </c>
      <c r="H1433">
        <v>85.47</v>
      </c>
      <c r="I1433" s="3">
        <f>IF(ISBLANK(Table1[[#This Row],[Attendance (%)]]),AVERAGE(H1433:H6431),Table1[[#This Row],[Attendance (%)]])</f>
        <v>85.47</v>
      </c>
      <c r="J1433">
        <v>44.76</v>
      </c>
      <c r="K1433">
        <v>43.59</v>
      </c>
      <c r="L1433">
        <v>99.48</v>
      </c>
      <c r="M1433" s="3">
        <f>IF(ISBLANK(Table1[[#This Row],[Assignments_Avg]]),AVERAGE(L1433:L6431),Table1[[#This Row],[Assignments_Avg]])</f>
        <v>99.48</v>
      </c>
      <c r="N1433">
        <v>98.19</v>
      </c>
      <c r="O1433">
        <v>6.41</v>
      </c>
      <c r="P1433">
        <v>87.71</v>
      </c>
      <c r="Q1433">
        <v>92.48</v>
      </c>
      <c r="R1433" s="2" t="s">
        <v>39</v>
      </c>
      <c r="S1433" s="2" t="str">
        <f>IF(Table1[[#This Row],[Grade]]="F","Fail","Passes")</f>
        <v>Passes</v>
      </c>
      <c r="T1433">
        <v>30</v>
      </c>
      <c r="U1433" t="s">
        <v>30</v>
      </c>
      <c r="V1433" t="s">
        <v>31</v>
      </c>
      <c r="W1433" t="s">
        <v>40</v>
      </c>
      <c r="X1433" t="str">
        <f>IF(ISBLANK(Table1[[#This Row],[Parent_Education_Level]]),"None",Table1[[#This Row],[Parent_Education_Level]])</f>
        <v>None</v>
      </c>
      <c r="Y1433" t="s">
        <v>33</v>
      </c>
      <c r="Z1433">
        <v>6</v>
      </c>
      <c r="AA1433">
        <v>5</v>
      </c>
    </row>
    <row r="1434" spans="1:27" x14ac:dyDescent="0.35">
      <c r="A1434" s="2" t="s">
        <v>2922</v>
      </c>
      <c r="B1434" s="2" t="s">
        <v>97</v>
      </c>
      <c r="C1434" s="2" t="s">
        <v>79</v>
      </c>
      <c r="D1434" t="s">
        <v>2923</v>
      </c>
      <c r="E1434" s="2" t="s">
        <v>38</v>
      </c>
      <c r="F1434" s="2">
        <v>21</v>
      </c>
      <c r="G1434" s="2" t="s">
        <v>45</v>
      </c>
      <c r="H1434">
        <v>53.07</v>
      </c>
      <c r="I1434" s="3">
        <f>IF(ISBLANK(Table1[[#This Row],[Attendance (%)]]),AVERAGE(H1434:H6432),Table1[[#This Row],[Attendance (%)]])</f>
        <v>53.07</v>
      </c>
      <c r="J1434">
        <v>52.55</v>
      </c>
      <c r="K1434">
        <v>62.24</v>
      </c>
      <c r="L1434">
        <v>85.82</v>
      </c>
      <c r="M1434" s="3">
        <f>IF(ISBLANK(Table1[[#This Row],[Assignments_Avg]]),AVERAGE(L1434:L6432),Table1[[#This Row],[Assignments_Avg]])</f>
        <v>85.82</v>
      </c>
      <c r="N1434">
        <v>58.57</v>
      </c>
      <c r="O1434">
        <v>6.15</v>
      </c>
      <c r="P1434">
        <v>86.68</v>
      </c>
      <c r="Q1434">
        <v>55.26</v>
      </c>
      <c r="R1434" s="2" t="s">
        <v>46</v>
      </c>
      <c r="S1434" s="2" t="str">
        <f>IF(Table1[[#This Row],[Grade]]="F","Fail","Passes")</f>
        <v>Passes</v>
      </c>
      <c r="T1434">
        <v>26.3</v>
      </c>
      <c r="U1434" t="s">
        <v>30</v>
      </c>
      <c r="V1434" t="s">
        <v>31</v>
      </c>
      <c r="W1434" t="s">
        <v>47</v>
      </c>
      <c r="X1434" t="str">
        <f>IF(ISBLANK(Table1[[#This Row],[Parent_Education_Level]]),"None",Table1[[#This Row],[Parent_Education_Level]])</f>
        <v>Master's</v>
      </c>
      <c r="Y1434" t="s">
        <v>48</v>
      </c>
      <c r="Z1434">
        <v>2</v>
      </c>
      <c r="AA1434">
        <v>6.6</v>
      </c>
    </row>
    <row r="1435" spans="1:27" x14ac:dyDescent="0.35">
      <c r="A1435" s="2" t="s">
        <v>2924</v>
      </c>
      <c r="B1435" s="2" t="s">
        <v>35</v>
      </c>
      <c r="C1435" s="2" t="s">
        <v>25</v>
      </c>
      <c r="D1435" t="s">
        <v>2925</v>
      </c>
      <c r="E1435" s="2" t="s">
        <v>38</v>
      </c>
      <c r="F1435" s="2">
        <v>24</v>
      </c>
      <c r="G1435" s="2" t="s">
        <v>57</v>
      </c>
      <c r="H1435">
        <v>95.95</v>
      </c>
      <c r="I1435" s="3">
        <f>IF(ISBLANK(Table1[[#This Row],[Attendance (%)]]),AVERAGE(H1435:H6433),Table1[[#This Row],[Attendance (%)]])</f>
        <v>95.95</v>
      </c>
      <c r="J1435">
        <v>58.71</v>
      </c>
      <c r="K1435">
        <v>51.7</v>
      </c>
      <c r="L1435">
        <v>71.27</v>
      </c>
      <c r="M1435" s="3">
        <f>IF(ISBLANK(Table1[[#This Row],[Assignments_Avg]]),AVERAGE(L1435:L6433),Table1[[#This Row],[Assignments_Avg]])</f>
        <v>71.27</v>
      </c>
      <c r="N1435">
        <v>89.7</v>
      </c>
      <c r="O1435">
        <v>2.08</v>
      </c>
      <c r="P1435">
        <v>57.44</v>
      </c>
      <c r="Q1435">
        <v>76.180000000000007</v>
      </c>
      <c r="R1435" s="2" t="s">
        <v>39</v>
      </c>
      <c r="S1435" s="2" t="str">
        <f>IF(Table1[[#This Row],[Grade]]="F","Fail","Passes")</f>
        <v>Passes</v>
      </c>
      <c r="T1435">
        <v>12</v>
      </c>
      <c r="U1435" t="s">
        <v>30</v>
      </c>
      <c r="V1435" t="s">
        <v>31</v>
      </c>
      <c r="W1435" t="s">
        <v>62</v>
      </c>
      <c r="X1435" t="str">
        <f>IF(ISBLANK(Table1[[#This Row],[Parent_Education_Level]]),"None",Table1[[#This Row],[Parent_Education_Level]])</f>
        <v>PhD</v>
      </c>
      <c r="Y1435" t="s">
        <v>48</v>
      </c>
      <c r="Z1435">
        <v>1</v>
      </c>
      <c r="AA1435">
        <v>5.6</v>
      </c>
    </row>
    <row r="1436" spans="1:27" x14ac:dyDescent="0.35">
      <c r="A1436" s="2" t="s">
        <v>2926</v>
      </c>
      <c r="B1436" s="2" t="s">
        <v>35</v>
      </c>
      <c r="C1436" s="2" t="s">
        <v>25</v>
      </c>
      <c r="D1436" t="s">
        <v>2927</v>
      </c>
      <c r="E1436" s="2" t="s">
        <v>27</v>
      </c>
      <c r="F1436" s="2">
        <v>23</v>
      </c>
      <c r="G1436" s="2" t="s">
        <v>28</v>
      </c>
      <c r="H1436">
        <v>54.05</v>
      </c>
      <c r="I1436" s="3">
        <f>IF(ISBLANK(Table1[[#This Row],[Attendance (%)]]),AVERAGE(H1436:H6434),Table1[[#This Row],[Attendance (%)]])</f>
        <v>54.05</v>
      </c>
      <c r="J1436">
        <v>46.98</v>
      </c>
      <c r="K1436">
        <v>96.09</v>
      </c>
      <c r="L1436">
        <v>59.57</v>
      </c>
      <c r="M1436" s="3">
        <f>IF(ISBLANK(Table1[[#This Row],[Assignments_Avg]]),AVERAGE(L1436:L6434),Table1[[#This Row],[Assignments_Avg]])</f>
        <v>59.57</v>
      </c>
      <c r="N1436">
        <v>65.8</v>
      </c>
      <c r="O1436">
        <v>0.41</v>
      </c>
      <c r="P1436">
        <v>67.459999999999994</v>
      </c>
      <c r="Q1436">
        <v>59.82</v>
      </c>
      <c r="R1436" s="2" t="s">
        <v>46</v>
      </c>
      <c r="S1436" s="2" t="str">
        <f>IF(Table1[[#This Row],[Grade]]="F","Fail","Passes")</f>
        <v>Passes</v>
      </c>
      <c r="T1436">
        <v>11.6</v>
      </c>
      <c r="U1436" t="s">
        <v>30</v>
      </c>
      <c r="V1436" t="s">
        <v>31</v>
      </c>
      <c r="X1436" t="str">
        <f>IF(ISBLANK(Table1[[#This Row],[Parent_Education_Level]]),"None",Table1[[#This Row],[Parent_Education_Level]])</f>
        <v>None</v>
      </c>
      <c r="Y1436" t="s">
        <v>48</v>
      </c>
      <c r="Z1436">
        <v>7</v>
      </c>
      <c r="AA1436">
        <v>5.7</v>
      </c>
    </row>
    <row r="1437" spans="1:27" x14ac:dyDescent="0.35">
      <c r="A1437" s="2" t="s">
        <v>2928</v>
      </c>
      <c r="B1437" s="2" t="s">
        <v>71</v>
      </c>
      <c r="C1437" s="2" t="s">
        <v>43</v>
      </c>
      <c r="D1437" t="s">
        <v>2929</v>
      </c>
      <c r="E1437" s="2" t="s">
        <v>38</v>
      </c>
      <c r="F1437" s="2">
        <v>22</v>
      </c>
      <c r="G1437" s="2" t="s">
        <v>45</v>
      </c>
      <c r="H1437">
        <v>95.71</v>
      </c>
      <c r="I1437" s="3">
        <f>IF(ISBLANK(Table1[[#This Row],[Attendance (%)]]),AVERAGE(H1437:H6435),Table1[[#This Row],[Attendance (%)]])</f>
        <v>95.71</v>
      </c>
      <c r="J1437">
        <v>67.41</v>
      </c>
      <c r="K1437">
        <v>74.88</v>
      </c>
      <c r="L1437">
        <v>54.01</v>
      </c>
      <c r="M1437" s="3">
        <f>IF(ISBLANK(Table1[[#This Row],[Assignments_Avg]]),AVERAGE(L1437:L6435),Table1[[#This Row],[Assignments_Avg]])</f>
        <v>54.01</v>
      </c>
      <c r="N1437">
        <v>61.18</v>
      </c>
      <c r="O1437">
        <v>1.39</v>
      </c>
      <c r="P1437">
        <v>60.83</v>
      </c>
      <c r="Q1437">
        <v>60.62</v>
      </c>
      <c r="R1437" s="2" t="s">
        <v>39</v>
      </c>
      <c r="S1437" s="2" t="str">
        <f>IF(Table1[[#This Row],[Grade]]="F","Fail","Passes")</f>
        <v>Passes</v>
      </c>
      <c r="T1437">
        <v>25.1</v>
      </c>
      <c r="U1437" t="s">
        <v>31</v>
      </c>
      <c r="V1437" t="s">
        <v>30</v>
      </c>
      <c r="X1437" t="str">
        <f>IF(ISBLANK(Table1[[#This Row],[Parent_Education_Level]]),"None",Table1[[#This Row],[Parent_Education_Level]])</f>
        <v>None</v>
      </c>
      <c r="Y1437" t="s">
        <v>52</v>
      </c>
      <c r="Z1437">
        <v>7</v>
      </c>
      <c r="AA1437">
        <v>8</v>
      </c>
    </row>
    <row r="1438" spans="1:27" x14ac:dyDescent="0.35">
      <c r="A1438" s="2" t="s">
        <v>2930</v>
      </c>
      <c r="B1438" s="2" t="s">
        <v>97</v>
      </c>
      <c r="C1438" s="2" t="s">
        <v>94</v>
      </c>
      <c r="D1438" t="s">
        <v>2931</v>
      </c>
      <c r="E1438" s="2" t="s">
        <v>38</v>
      </c>
      <c r="F1438" s="2">
        <v>21</v>
      </c>
      <c r="G1438" s="2" t="s">
        <v>57</v>
      </c>
      <c r="H1438">
        <v>74.540000000000006</v>
      </c>
      <c r="I1438" s="3">
        <f>IF(ISBLANK(Table1[[#This Row],[Attendance (%)]]),AVERAGE(H1438:H6436),Table1[[#This Row],[Attendance (%)]])</f>
        <v>74.540000000000006</v>
      </c>
      <c r="J1438">
        <v>99.06</v>
      </c>
      <c r="K1438">
        <v>57.24</v>
      </c>
      <c r="L1438">
        <v>83.61</v>
      </c>
      <c r="M1438" s="3">
        <f>IF(ISBLANK(Table1[[#This Row],[Assignments_Avg]]),AVERAGE(L1438:L6436),Table1[[#This Row],[Assignments_Avg]])</f>
        <v>83.61</v>
      </c>
      <c r="N1438">
        <v>98.48</v>
      </c>
      <c r="O1438">
        <v>2.72</v>
      </c>
      <c r="P1438">
        <v>64.709999999999994</v>
      </c>
      <c r="Q1438">
        <v>62.84</v>
      </c>
      <c r="R1438" s="2" t="s">
        <v>46</v>
      </c>
      <c r="S1438" s="2" t="str">
        <f>IF(Table1[[#This Row],[Grade]]="F","Fail","Passes")</f>
        <v>Passes</v>
      </c>
      <c r="T1438">
        <v>29.8</v>
      </c>
      <c r="U1438" t="s">
        <v>30</v>
      </c>
      <c r="V1438" t="s">
        <v>31</v>
      </c>
      <c r="W1438" t="s">
        <v>47</v>
      </c>
      <c r="X1438" t="str">
        <f>IF(ISBLANK(Table1[[#This Row],[Parent_Education_Level]]),"None",Table1[[#This Row],[Parent_Education_Level]])</f>
        <v>Master's</v>
      </c>
      <c r="Y1438" t="s">
        <v>52</v>
      </c>
      <c r="Z1438">
        <v>3</v>
      </c>
      <c r="AA1438">
        <v>8.5</v>
      </c>
    </row>
    <row r="1439" spans="1:27" x14ac:dyDescent="0.35">
      <c r="A1439" s="2" t="s">
        <v>2932</v>
      </c>
      <c r="B1439" s="2" t="s">
        <v>42</v>
      </c>
      <c r="C1439" s="2" t="s">
        <v>25</v>
      </c>
      <c r="D1439" t="s">
        <v>2933</v>
      </c>
      <c r="E1439" s="2" t="s">
        <v>27</v>
      </c>
      <c r="F1439" s="2">
        <v>23</v>
      </c>
      <c r="G1439" s="2" t="s">
        <v>28</v>
      </c>
      <c r="H1439">
        <v>72.400000000000006</v>
      </c>
      <c r="I1439" s="3">
        <f>IF(ISBLANK(Table1[[#This Row],[Attendance (%)]]),AVERAGE(H1439:H6437),Table1[[#This Row],[Attendance (%)]])</f>
        <v>72.400000000000006</v>
      </c>
      <c r="J1439">
        <v>70.88</v>
      </c>
      <c r="K1439">
        <v>82.29</v>
      </c>
      <c r="L1439">
        <v>65.849999999999994</v>
      </c>
      <c r="M1439" s="3">
        <f>IF(ISBLANK(Table1[[#This Row],[Assignments_Avg]]),AVERAGE(L1439:L6437),Table1[[#This Row],[Assignments_Avg]])</f>
        <v>65.849999999999994</v>
      </c>
      <c r="N1439">
        <v>90.13</v>
      </c>
      <c r="O1439">
        <v>8.82</v>
      </c>
      <c r="P1439">
        <v>64.38</v>
      </c>
      <c r="Q1439">
        <v>72.97</v>
      </c>
      <c r="R1439" s="2" t="s">
        <v>29</v>
      </c>
      <c r="S1439" s="2" t="str">
        <f>IF(Table1[[#This Row],[Grade]]="F","Fail","Passes")</f>
        <v>Fail</v>
      </c>
      <c r="T1439">
        <v>16.600000000000001</v>
      </c>
      <c r="U1439" t="s">
        <v>31</v>
      </c>
      <c r="V1439" t="s">
        <v>30</v>
      </c>
      <c r="W1439" t="s">
        <v>69</v>
      </c>
      <c r="X1439" t="str">
        <f>IF(ISBLANK(Table1[[#This Row],[Parent_Education_Level]]),"None",Table1[[#This Row],[Parent_Education_Level]])</f>
        <v>Bachelor's</v>
      </c>
      <c r="Y1439" t="s">
        <v>33</v>
      </c>
      <c r="Z1439">
        <v>3</v>
      </c>
      <c r="AA1439">
        <v>8.8000000000000007</v>
      </c>
    </row>
    <row r="1440" spans="1:27" x14ac:dyDescent="0.35">
      <c r="A1440" s="2" t="s">
        <v>2934</v>
      </c>
      <c r="B1440" s="2" t="s">
        <v>59</v>
      </c>
      <c r="C1440" s="2" t="s">
        <v>79</v>
      </c>
      <c r="D1440" t="s">
        <v>2935</v>
      </c>
      <c r="E1440" s="2" t="s">
        <v>38</v>
      </c>
      <c r="F1440" s="2">
        <v>20</v>
      </c>
      <c r="G1440" s="2" t="s">
        <v>28</v>
      </c>
      <c r="H1440">
        <v>98.67</v>
      </c>
      <c r="I1440" s="3">
        <f>IF(ISBLANK(Table1[[#This Row],[Attendance (%)]]),AVERAGE(H1440:H6438),Table1[[#This Row],[Attendance (%)]])</f>
        <v>98.67</v>
      </c>
      <c r="J1440">
        <v>84.51</v>
      </c>
      <c r="K1440">
        <v>62.5</v>
      </c>
      <c r="L1440">
        <v>61.47</v>
      </c>
      <c r="M1440" s="3">
        <f>IF(ISBLANK(Table1[[#This Row],[Assignments_Avg]]),AVERAGE(L1440:L6438),Table1[[#This Row],[Assignments_Avg]])</f>
        <v>61.47</v>
      </c>
      <c r="N1440">
        <v>81.53</v>
      </c>
      <c r="O1440">
        <v>8.56</v>
      </c>
      <c r="P1440">
        <v>98.8</v>
      </c>
      <c r="Q1440">
        <v>74.72</v>
      </c>
      <c r="R1440" s="2" t="s">
        <v>39</v>
      </c>
      <c r="S1440" s="2" t="str">
        <f>IF(Table1[[#This Row],[Grade]]="F","Fail","Passes")</f>
        <v>Passes</v>
      </c>
      <c r="T1440">
        <v>10.7</v>
      </c>
      <c r="U1440" t="s">
        <v>30</v>
      </c>
      <c r="V1440" t="s">
        <v>31</v>
      </c>
      <c r="W1440" t="s">
        <v>47</v>
      </c>
      <c r="X1440" t="str">
        <f>IF(ISBLANK(Table1[[#This Row],[Parent_Education_Level]]),"None",Table1[[#This Row],[Parent_Education_Level]])</f>
        <v>Master's</v>
      </c>
      <c r="Y1440" t="s">
        <v>48</v>
      </c>
      <c r="Z1440">
        <v>10</v>
      </c>
      <c r="AA1440">
        <v>6.6</v>
      </c>
    </row>
    <row r="1441" spans="1:27" x14ac:dyDescent="0.35">
      <c r="A1441" s="2" t="s">
        <v>2936</v>
      </c>
      <c r="B1441" s="2" t="s">
        <v>54</v>
      </c>
      <c r="C1441" s="2" t="s">
        <v>94</v>
      </c>
      <c r="D1441" t="s">
        <v>2937</v>
      </c>
      <c r="E1441" s="2" t="s">
        <v>27</v>
      </c>
      <c r="F1441" s="2">
        <v>18</v>
      </c>
      <c r="G1441" s="2" t="s">
        <v>28</v>
      </c>
      <c r="H1441">
        <v>99.52</v>
      </c>
      <c r="I1441" s="3">
        <f>IF(ISBLANK(Table1[[#This Row],[Attendance (%)]]),AVERAGE(H1441:H6439),Table1[[#This Row],[Attendance (%)]])</f>
        <v>99.52</v>
      </c>
      <c r="J1441">
        <v>80.98</v>
      </c>
      <c r="K1441">
        <v>47.93</v>
      </c>
      <c r="L1441">
        <v>69</v>
      </c>
      <c r="M1441" s="3">
        <f>IF(ISBLANK(Table1[[#This Row],[Assignments_Avg]]),AVERAGE(L1441:L6439),Table1[[#This Row],[Assignments_Avg]])</f>
        <v>69</v>
      </c>
      <c r="N1441">
        <v>84.86</v>
      </c>
      <c r="O1441">
        <v>0.64</v>
      </c>
      <c r="P1441">
        <v>87.51</v>
      </c>
      <c r="Q1441">
        <v>93.58</v>
      </c>
      <c r="R1441" s="2" t="s">
        <v>39</v>
      </c>
      <c r="S1441" s="2" t="str">
        <f>IF(Table1[[#This Row],[Grade]]="F","Fail","Passes")</f>
        <v>Passes</v>
      </c>
      <c r="T1441">
        <v>10.8</v>
      </c>
      <c r="U1441" t="s">
        <v>30</v>
      </c>
      <c r="V1441" t="s">
        <v>31</v>
      </c>
      <c r="W1441" t="s">
        <v>69</v>
      </c>
      <c r="X1441" t="str">
        <f>IF(ISBLANK(Table1[[#This Row],[Parent_Education_Level]]),"None",Table1[[#This Row],[Parent_Education_Level]])</f>
        <v>Bachelor's</v>
      </c>
      <c r="Y1441" t="s">
        <v>52</v>
      </c>
      <c r="Z1441">
        <v>1</v>
      </c>
      <c r="AA1441">
        <v>5.2</v>
      </c>
    </row>
    <row r="1442" spans="1:27" x14ac:dyDescent="0.35">
      <c r="A1442" s="2" t="s">
        <v>2938</v>
      </c>
      <c r="B1442" s="2" t="s">
        <v>120</v>
      </c>
      <c r="C1442" s="2" t="s">
        <v>25</v>
      </c>
      <c r="D1442" t="s">
        <v>2939</v>
      </c>
      <c r="E1442" s="2" t="s">
        <v>38</v>
      </c>
      <c r="F1442" s="2">
        <v>22</v>
      </c>
      <c r="G1442" s="2" t="s">
        <v>28</v>
      </c>
      <c r="H1442">
        <v>82.51</v>
      </c>
      <c r="I1442" s="3">
        <f>IF(ISBLANK(Table1[[#This Row],[Attendance (%)]]),AVERAGE(H1442:H6440),Table1[[#This Row],[Attendance (%)]])</f>
        <v>82.51</v>
      </c>
      <c r="J1442">
        <v>90.99</v>
      </c>
      <c r="K1442">
        <v>54.23</v>
      </c>
      <c r="M1442" s="3">
        <f>IF(ISBLANK(Table1[[#This Row],[Assignments_Avg]]),AVERAGE(L1442:L6440),Table1[[#This Row],[Assignments_Avg]])</f>
        <v>74.8445099275133</v>
      </c>
      <c r="N1442">
        <v>99.57</v>
      </c>
      <c r="O1442">
        <v>2.89</v>
      </c>
      <c r="P1442">
        <v>89</v>
      </c>
      <c r="Q1442">
        <v>94.61</v>
      </c>
      <c r="R1442" s="2" t="s">
        <v>39</v>
      </c>
      <c r="S1442" s="2" t="str">
        <f>IF(Table1[[#This Row],[Grade]]="F","Fail","Passes")</f>
        <v>Passes</v>
      </c>
      <c r="T1442">
        <v>24.9</v>
      </c>
      <c r="U1442" t="s">
        <v>30</v>
      </c>
      <c r="V1442" t="s">
        <v>31</v>
      </c>
      <c r="W1442" t="s">
        <v>62</v>
      </c>
      <c r="X1442" t="str">
        <f>IF(ISBLANK(Table1[[#This Row],[Parent_Education_Level]]),"None",Table1[[#This Row],[Parent_Education_Level]])</f>
        <v>PhD</v>
      </c>
      <c r="Y1442" t="s">
        <v>33</v>
      </c>
      <c r="Z1442">
        <v>1</v>
      </c>
      <c r="AA1442">
        <v>6.8</v>
      </c>
    </row>
    <row r="1443" spans="1:27" x14ac:dyDescent="0.35">
      <c r="A1443" s="2" t="s">
        <v>2940</v>
      </c>
      <c r="B1443" s="2" t="s">
        <v>71</v>
      </c>
      <c r="C1443" s="2" t="s">
        <v>43</v>
      </c>
      <c r="D1443" t="s">
        <v>2941</v>
      </c>
      <c r="E1443" s="2" t="s">
        <v>27</v>
      </c>
      <c r="F1443" s="2">
        <v>21</v>
      </c>
      <c r="G1443" s="2" t="s">
        <v>57</v>
      </c>
      <c r="H1443">
        <v>56.36</v>
      </c>
      <c r="I1443" s="3">
        <f>IF(ISBLANK(Table1[[#This Row],[Attendance (%)]]),AVERAGE(H1443:H6441),Table1[[#This Row],[Attendance (%)]])</f>
        <v>56.36</v>
      </c>
      <c r="J1443">
        <v>52.94</v>
      </c>
      <c r="K1443">
        <v>78.56</v>
      </c>
      <c r="M1443" s="3">
        <f>IF(ISBLANK(Table1[[#This Row],[Assignments_Avg]]),AVERAGE(L1443:L6441),Table1[[#This Row],[Assignments_Avg]])</f>
        <v>74.8445099275133</v>
      </c>
      <c r="N1443">
        <v>79.66</v>
      </c>
      <c r="O1443">
        <v>8.89</v>
      </c>
      <c r="P1443">
        <v>63.87</v>
      </c>
      <c r="Q1443">
        <v>79.33</v>
      </c>
      <c r="R1443" s="2" t="s">
        <v>29</v>
      </c>
      <c r="S1443" s="2" t="str">
        <f>IF(Table1[[#This Row],[Grade]]="F","Fail","Passes")</f>
        <v>Fail</v>
      </c>
      <c r="T1443">
        <v>20.100000000000001</v>
      </c>
      <c r="U1443" t="s">
        <v>31</v>
      </c>
      <c r="V1443" t="s">
        <v>31</v>
      </c>
      <c r="W1443" t="s">
        <v>40</v>
      </c>
      <c r="X1443" t="str">
        <f>IF(ISBLANK(Table1[[#This Row],[Parent_Education_Level]]),"None",Table1[[#This Row],[Parent_Education_Level]])</f>
        <v>None</v>
      </c>
      <c r="Y1443" t="s">
        <v>48</v>
      </c>
      <c r="Z1443">
        <v>2</v>
      </c>
      <c r="AA1443">
        <v>8.4</v>
      </c>
    </row>
    <row r="1444" spans="1:27" x14ac:dyDescent="0.35">
      <c r="A1444" s="2" t="s">
        <v>2942</v>
      </c>
      <c r="B1444" s="2" t="s">
        <v>35</v>
      </c>
      <c r="C1444" s="2" t="s">
        <v>36</v>
      </c>
      <c r="D1444" t="s">
        <v>2943</v>
      </c>
      <c r="E1444" s="2" t="s">
        <v>27</v>
      </c>
      <c r="F1444" s="2">
        <v>20</v>
      </c>
      <c r="G1444" s="2" t="s">
        <v>45</v>
      </c>
      <c r="H1444">
        <v>75.31</v>
      </c>
      <c r="I1444" s="3">
        <f>IF(ISBLANK(Table1[[#This Row],[Attendance (%)]]),AVERAGE(H1444:H6442),Table1[[#This Row],[Attendance (%)]])</f>
        <v>75.31</v>
      </c>
      <c r="J1444">
        <v>85.23</v>
      </c>
      <c r="K1444">
        <v>43.11</v>
      </c>
      <c r="L1444">
        <v>82.26</v>
      </c>
      <c r="M1444" s="3">
        <f>IF(ISBLANK(Table1[[#This Row],[Assignments_Avg]]),AVERAGE(L1444:L6442),Table1[[#This Row],[Assignments_Avg]])</f>
        <v>82.26</v>
      </c>
      <c r="N1444">
        <v>55.1</v>
      </c>
      <c r="O1444">
        <v>2.37</v>
      </c>
      <c r="P1444">
        <v>50.03</v>
      </c>
      <c r="Q1444">
        <v>64.069999999999993</v>
      </c>
      <c r="R1444" s="2" t="s">
        <v>61</v>
      </c>
      <c r="S1444" s="2" t="str">
        <f>IF(Table1[[#This Row],[Grade]]="F","Fail","Passes")</f>
        <v>Passes</v>
      </c>
      <c r="T1444">
        <v>20.8</v>
      </c>
      <c r="U1444" t="s">
        <v>30</v>
      </c>
      <c r="V1444" t="s">
        <v>31</v>
      </c>
      <c r="X1444" t="str">
        <f>IF(ISBLANK(Table1[[#This Row],[Parent_Education_Level]]),"None",Table1[[#This Row],[Parent_Education_Level]])</f>
        <v>None</v>
      </c>
      <c r="Y1444" t="s">
        <v>48</v>
      </c>
      <c r="Z1444">
        <v>10</v>
      </c>
      <c r="AA1444">
        <v>4.2</v>
      </c>
    </row>
    <row r="1445" spans="1:27" x14ac:dyDescent="0.35">
      <c r="A1445" s="2" t="s">
        <v>2944</v>
      </c>
      <c r="B1445" s="2" t="s">
        <v>54</v>
      </c>
      <c r="C1445" s="2" t="s">
        <v>43</v>
      </c>
      <c r="D1445" t="s">
        <v>2945</v>
      </c>
      <c r="E1445" s="2" t="s">
        <v>27</v>
      </c>
      <c r="F1445" s="2">
        <v>22</v>
      </c>
      <c r="G1445" s="2" t="s">
        <v>45</v>
      </c>
      <c r="H1445">
        <v>76.459999999999994</v>
      </c>
      <c r="I1445" s="3">
        <f>IF(ISBLANK(Table1[[#This Row],[Attendance (%)]]),AVERAGE(H1445:H6443),Table1[[#This Row],[Attendance (%)]])</f>
        <v>76.459999999999994</v>
      </c>
      <c r="J1445">
        <v>92.88</v>
      </c>
      <c r="K1445">
        <v>56.36</v>
      </c>
      <c r="M1445" s="3">
        <f>IF(ISBLANK(Table1[[#This Row],[Assignments_Avg]]),AVERAGE(L1445:L6443),Table1[[#This Row],[Assignments_Avg]])</f>
        <v>74.84217213114745</v>
      </c>
      <c r="N1445">
        <v>53.24</v>
      </c>
      <c r="O1445">
        <v>9.9600000000000009</v>
      </c>
      <c r="P1445">
        <v>52.91</v>
      </c>
      <c r="Q1445">
        <v>90.92</v>
      </c>
      <c r="R1445" s="2" t="s">
        <v>77</v>
      </c>
      <c r="S1445" s="2" t="str">
        <f>IF(Table1[[#This Row],[Grade]]="F","Fail","Passes")</f>
        <v>Passes</v>
      </c>
      <c r="T1445">
        <v>9.9</v>
      </c>
      <c r="U1445" t="s">
        <v>30</v>
      </c>
      <c r="V1445" t="s">
        <v>31</v>
      </c>
      <c r="W1445" t="s">
        <v>47</v>
      </c>
      <c r="X1445" t="str">
        <f>IF(ISBLANK(Table1[[#This Row],[Parent_Education_Level]]),"None",Table1[[#This Row],[Parent_Education_Level]])</f>
        <v>Master's</v>
      </c>
      <c r="Y1445" t="s">
        <v>33</v>
      </c>
      <c r="Z1445">
        <v>3</v>
      </c>
      <c r="AA1445">
        <v>8.6</v>
      </c>
    </row>
    <row r="1446" spans="1:27" x14ac:dyDescent="0.35">
      <c r="A1446" s="2" t="s">
        <v>2946</v>
      </c>
      <c r="B1446" s="2" t="s">
        <v>54</v>
      </c>
      <c r="C1446" s="2" t="s">
        <v>55</v>
      </c>
      <c r="D1446" t="s">
        <v>2947</v>
      </c>
      <c r="E1446" s="2" t="s">
        <v>27</v>
      </c>
      <c r="F1446" s="2">
        <v>19</v>
      </c>
      <c r="G1446" s="2" t="s">
        <v>57</v>
      </c>
      <c r="H1446">
        <v>75.72</v>
      </c>
      <c r="I1446" s="3">
        <f>IF(ISBLANK(Table1[[#This Row],[Attendance (%)]]),AVERAGE(H1446:H6444),Table1[[#This Row],[Attendance (%)]])</f>
        <v>75.72</v>
      </c>
      <c r="J1446">
        <v>50.29</v>
      </c>
      <c r="K1446">
        <v>52.5</v>
      </c>
      <c r="L1446">
        <v>60.94</v>
      </c>
      <c r="M1446" s="3">
        <f>IF(ISBLANK(Table1[[#This Row],[Assignments_Avg]]),AVERAGE(L1446:L6444),Table1[[#This Row],[Assignments_Avg]])</f>
        <v>60.94</v>
      </c>
      <c r="N1446">
        <v>83.33</v>
      </c>
      <c r="O1446">
        <v>2.57</v>
      </c>
      <c r="P1446">
        <v>77.650000000000006</v>
      </c>
      <c r="Q1446">
        <v>89.64</v>
      </c>
      <c r="R1446" s="2" t="s">
        <v>29</v>
      </c>
      <c r="S1446" s="2" t="str">
        <f>IF(Table1[[#This Row],[Grade]]="F","Fail","Passes")</f>
        <v>Fail</v>
      </c>
      <c r="T1446">
        <v>8.3000000000000007</v>
      </c>
      <c r="U1446" t="s">
        <v>31</v>
      </c>
      <c r="V1446" t="s">
        <v>31</v>
      </c>
      <c r="W1446" t="s">
        <v>47</v>
      </c>
      <c r="X1446" t="str">
        <f>IF(ISBLANK(Table1[[#This Row],[Parent_Education_Level]]),"None",Table1[[#This Row],[Parent_Education_Level]])</f>
        <v>Master's</v>
      </c>
      <c r="Y1446" t="s">
        <v>52</v>
      </c>
      <c r="Z1446">
        <v>4</v>
      </c>
      <c r="AA1446">
        <v>5.0999999999999996</v>
      </c>
    </row>
    <row r="1447" spans="1:27" x14ac:dyDescent="0.35">
      <c r="A1447" s="2" t="s">
        <v>2948</v>
      </c>
      <c r="B1447" s="2" t="s">
        <v>120</v>
      </c>
      <c r="C1447" s="2" t="s">
        <v>25</v>
      </c>
      <c r="D1447" t="s">
        <v>2949</v>
      </c>
      <c r="E1447" s="2" t="s">
        <v>38</v>
      </c>
      <c r="F1447" s="2">
        <v>24</v>
      </c>
      <c r="G1447" s="2" t="s">
        <v>57</v>
      </c>
      <c r="H1447">
        <v>78.47</v>
      </c>
      <c r="I1447" s="3">
        <f>IF(ISBLANK(Table1[[#This Row],[Attendance (%)]]),AVERAGE(H1447:H6445),Table1[[#This Row],[Attendance (%)]])</f>
        <v>78.47</v>
      </c>
      <c r="J1447">
        <v>60.81</v>
      </c>
      <c r="K1447">
        <v>52.07</v>
      </c>
      <c r="L1447">
        <v>81.84</v>
      </c>
      <c r="M1447" s="3">
        <f>IF(ISBLANK(Table1[[#This Row],[Assignments_Avg]]),AVERAGE(L1447:L6445),Table1[[#This Row],[Assignments_Avg]])</f>
        <v>81.84</v>
      </c>
      <c r="N1447">
        <v>82.88</v>
      </c>
      <c r="O1447">
        <v>7.39</v>
      </c>
      <c r="P1447">
        <v>64.27</v>
      </c>
      <c r="Q1447">
        <v>89.9</v>
      </c>
      <c r="R1447" s="2" t="s">
        <v>61</v>
      </c>
      <c r="S1447" s="2" t="str">
        <f>IF(Table1[[#This Row],[Grade]]="F","Fail","Passes")</f>
        <v>Passes</v>
      </c>
      <c r="T1447">
        <v>5.3</v>
      </c>
      <c r="U1447" t="s">
        <v>31</v>
      </c>
      <c r="V1447" t="s">
        <v>31</v>
      </c>
      <c r="W1447" t="s">
        <v>40</v>
      </c>
      <c r="X1447" t="str">
        <f>IF(ISBLANK(Table1[[#This Row],[Parent_Education_Level]]),"None",Table1[[#This Row],[Parent_Education_Level]])</f>
        <v>None</v>
      </c>
      <c r="Y1447" t="s">
        <v>33</v>
      </c>
      <c r="Z1447">
        <v>8</v>
      </c>
      <c r="AA1447">
        <v>5.6</v>
      </c>
    </row>
    <row r="1448" spans="1:27" x14ac:dyDescent="0.35">
      <c r="A1448" s="2" t="s">
        <v>2950</v>
      </c>
      <c r="B1448" s="2" t="s">
        <v>59</v>
      </c>
      <c r="C1448" s="2" t="s">
        <v>55</v>
      </c>
      <c r="D1448" t="s">
        <v>2951</v>
      </c>
      <c r="E1448" s="2" t="s">
        <v>38</v>
      </c>
      <c r="F1448" s="2">
        <v>20</v>
      </c>
      <c r="G1448" s="2" t="s">
        <v>57</v>
      </c>
      <c r="H1448">
        <v>50.94</v>
      </c>
      <c r="I1448" s="3">
        <f>IF(ISBLANK(Table1[[#This Row],[Attendance (%)]]),AVERAGE(H1448:H6446),Table1[[#This Row],[Attendance (%)]])</f>
        <v>50.94</v>
      </c>
      <c r="J1448">
        <v>98.21</v>
      </c>
      <c r="K1448">
        <v>80.97</v>
      </c>
      <c r="L1448">
        <v>55.06</v>
      </c>
      <c r="M1448" s="3">
        <f>IF(ISBLANK(Table1[[#This Row],[Assignments_Avg]]),AVERAGE(L1448:L6446),Table1[[#This Row],[Assignments_Avg]])</f>
        <v>55.06</v>
      </c>
      <c r="N1448">
        <v>87.41</v>
      </c>
      <c r="O1448">
        <v>4.17</v>
      </c>
      <c r="P1448">
        <v>59.65</v>
      </c>
      <c r="Q1448">
        <v>50.82</v>
      </c>
      <c r="R1448" s="2" t="s">
        <v>46</v>
      </c>
      <c r="S1448" s="2" t="str">
        <f>IF(Table1[[#This Row],[Grade]]="F","Fail","Passes")</f>
        <v>Passes</v>
      </c>
      <c r="T1448">
        <v>27.9</v>
      </c>
      <c r="U1448" t="s">
        <v>30</v>
      </c>
      <c r="V1448" t="s">
        <v>31</v>
      </c>
      <c r="X1448" t="str">
        <f>IF(ISBLANK(Table1[[#This Row],[Parent_Education_Level]]),"None",Table1[[#This Row],[Parent_Education_Level]])</f>
        <v>None</v>
      </c>
      <c r="Y1448" t="s">
        <v>48</v>
      </c>
      <c r="Z1448">
        <v>5</v>
      </c>
      <c r="AA1448">
        <v>5.8</v>
      </c>
    </row>
    <row r="1449" spans="1:27" x14ac:dyDescent="0.35">
      <c r="A1449" s="2" t="s">
        <v>2952</v>
      </c>
      <c r="B1449" s="2" t="s">
        <v>59</v>
      </c>
      <c r="C1449" s="2" t="s">
        <v>55</v>
      </c>
      <c r="D1449" t="s">
        <v>2953</v>
      </c>
      <c r="E1449" s="2" t="s">
        <v>27</v>
      </c>
      <c r="F1449" s="2">
        <v>22</v>
      </c>
      <c r="G1449" s="2" t="s">
        <v>57</v>
      </c>
      <c r="H1449">
        <v>85.56</v>
      </c>
      <c r="I1449" s="3">
        <f>IF(ISBLANK(Table1[[#This Row],[Attendance (%)]]),AVERAGE(H1449:H6447),Table1[[#This Row],[Attendance (%)]])</f>
        <v>85.56</v>
      </c>
      <c r="J1449">
        <v>86.85</v>
      </c>
      <c r="K1449">
        <v>89.55</v>
      </c>
      <c r="L1449">
        <v>77.400000000000006</v>
      </c>
      <c r="M1449" s="3">
        <f>IF(ISBLANK(Table1[[#This Row],[Assignments_Avg]]),AVERAGE(L1449:L6447),Table1[[#This Row],[Assignments_Avg]])</f>
        <v>77.400000000000006</v>
      </c>
      <c r="N1449">
        <v>55.44</v>
      </c>
      <c r="O1449">
        <v>1.36</v>
      </c>
      <c r="P1449">
        <v>52.48</v>
      </c>
      <c r="Q1449">
        <v>87.69</v>
      </c>
      <c r="R1449" s="2" t="s">
        <v>39</v>
      </c>
      <c r="S1449" s="2" t="str">
        <f>IF(Table1[[#This Row],[Grade]]="F","Fail","Passes")</f>
        <v>Passes</v>
      </c>
      <c r="T1449">
        <v>13.9</v>
      </c>
      <c r="U1449" t="s">
        <v>31</v>
      </c>
      <c r="V1449" t="s">
        <v>31</v>
      </c>
      <c r="W1449" t="s">
        <v>62</v>
      </c>
      <c r="X1449" t="str">
        <f>IF(ISBLANK(Table1[[#This Row],[Parent_Education_Level]]),"None",Table1[[#This Row],[Parent_Education_Level]])</f>
        <v>PhD</v>
      </c>
      <c r="Y1449" t="s">
        <v>48</v>
      </c>
      <c r="Z1449">
        <v>2</v>
      </c>
      <c r="AA1449">
        <v>8.6</v>
      </c>
    </row>
    <row r="1450" spans="1:27" x14ac:dyDescent="0.35">
      <c r="A1450" s="2" t="s">
        <v>2954</v>
      </c>
      <c r="B1450" s="2" t="s">
        <v>97</v>
      </c>
      <c r="C1450" s="2" t="s">
        <v>79</v>
      </c>
      <c r="D1450" t="s">
        <v>2955</v>
      </c>
      <c r="E1450" s="2" t="s">
        <v>38</v>
      </c>
      <c r="F1450" s="2">
        <v>20</v>
      </c>
      <c r="G1450" s="2" t="s">
        <v>28</v>
      </c>
      <c r="H1450">
        <v>85.62</v>
      </c>
      <c r="I1450" s="3">
        <f>IF(ISBLANK(Table1[[#This Row],[Attendance (%)]]),AVERAGE(H1450:H6448),Table1[[#This Row],[Attendance (%)]])</f>
        <v>85.62</v>
      </c>
      <c r="J1450">
        <v>56.96</v>
      </c>
      <c r="K1450">
        <v>82.95</v>
      </c>
      <c r="L1450">
        <v>79.2</v>
      </c>
      <c r="M1450" s="3">
        <f>IF(ISBLANK(Table1[[#This Row],[Assignments_Avg]]),AVERAGE(L1450:L6448),Table1[[#This Row],[Assignments_Avg]])</f>
        <v>79.2</v>
      </c>
      <c r="N1450">
        <v>97.25</v>
      </c>
      <c r="O1450">
        <v>2.5499999999999998</v>
      </c>
      <c r="P1450">
        <v>93.79</v>
      </c>
      <c r="Q1450">
        <v>92.64</v>
      </c>
      <c r="R1450" s="2" t="s">
        <v>61</v>
      </c>
      <c r="S1450" s="2" t="str">
        <f>IF(Table1[[#This Row],[Grade]]="F","Fail","Passes")</f>
        <v>Passes</v>
      </c>
      <c r="T1450">
        <v>23.9</v>
      </c>
      <c r="U1450" t="s">
        <v>30</v>
      </c>
      <c r="V1450" t="s">
        <v>30</v>
      </c>
      <c r="W1450" t="s">
        <v>62</v>
      </c>
      <c r="X1450" t="str">
        <f>IF(ISBLANK(Table1[[#This Row],[Parent_Education_Level]]),"None",Table1[[#This Row],[Parent_Education_Level]])</f>
        <v>PhD</v>
      </c>
      <c r="Y1450" t="s">
        <v>48</v>
      </c>
      <c r="Z1450">
        <v>7</v>
      </c>
      <c r="AA1450">
        <v>4.9000000000000004</v>
      </c>
    </row>
    <row r="1451" spans="1:27" x14ac:dyDescent="0.35">
      <c r="A1451" s="2" t="s">
        <v>2956</v>
      </c>
      <c r="B1451" s="2" t="s">
        <v>35</v>
      </c>
      <c r="C1451" s="2" t="s">
        <v>94</v>
      </c>
      <c r="D1451" t="s">
        <v>2957</v>
      </c>
      <c r="E1451" s="2" t="s">
        <v>38</v>
      </c>
      <c r="F1451" s="2">
        <v>18</v>
      </c>
      <c r="G1451" s="2" t="s">
        <v>57</v>
      </c>
      <c r="H1451">
        <v>55.77</v>
      </c>
      <c r="I1451" s="3">
        <f>IF(ISBLANK(Table1[[#This Row],[Attendance (%)]]),AVERAGE(H1451:H6449),Table1[[#This Row],[Attendance (%)]])</f>
        <v>55.77</v>
      </c>
      <c r="J1451">
        <v>73.84</v>
      </c>
      <c r="K1451">
        <v>78.739999999999995</v>
      </c>
      <c r="L1451">
        <v>60.81</v>
      </c>
      <c r="M1451" s="3">
        <f>IF(ISBLANK(Table1[[#This Row],[Assignments_Avg]]),AVERAGE(L1451:L6449),Table1[[#This Row],[Assignments_Avg]])</f>
        <v>60.81</v>
      </c>
      <c r="N1451">
        <v>77.56</v>
      </c>
      <c r="O1451">
        <v>6.75</v>
      </c>
      <c r="P1451">
        <v>80.010000000000005</v>
      </c>
      <c r="Q1451">
        <v>80.25</v>
      </c>
      <c r="R1451" s="2" t="s">
        <v>77</v>
      </c>
      <c r="S1451" s="2" t="str">
        <f>IF(Table1[[#This Row],[Grade]]="F","Fail","Passes")</f>
        <v>Passes</v>
      </c>
      <c r="T1451">
        <v>27.1</v>
      </c>
      <c r="U1451" t="s">
        <v>30</v>
      </c>
      <c r="V1451" t="s">
        <v>31</v>
      </c>
      <c r="W1451" t="s">
        <v>62</v>
      </c>
      <c r="X1451" t="str">
        <f>IF(ISBLANK(Table1[[#This Row],[Parent_Education_Level]]),"None",Table1[[#This Row],[Parent_Education_Level]])</f>
        <v>PhD</v>
      </c>
      <c r="Y1451" t="s">
        <v>52</v>
      </c>
      <c r="Z1451">
        <v>8</v>
      </c>
      <c r="AA1451">
        <v>5.0999999999999996</v>
      </c>
    </row>
    <row r="1452" spans="1:27" x14ac:dyDescent="0.35">
      <c r="A1452" s="2" t="s">
        <v>2958</v>
      </c>
      <c r="B1452" s="2" t="s">
        <v>59</v>
      </c>
      <c r="C1452" s="2" t="s">
        <v>79</v>
      </c>
      <c r="D1452" t="s">
        <v>2959</v>
      </c>
      <c r="E1452" s="2" t="s">
        <v>38</v>
      </c>
      <c r="F1452" s="2">
        <v>18</v>
      </c>
      <c r="G1452" s="2" t="s">
        <v>57</v>
      </c>
      <c r="H1452">
        <v>78.510000000000005</v>
      </c>
      <c r="I1452" s="3">
        <f>IF(ISBLANK(Table1[[#This Row],[Attendance (%)]]),AVERAGE(H1452:H6450),Table1[[#This Row],[Attendance (%)]])</f>
        <v>78.510000000000005</v>
      </c>
      <c r="J1452">
        <v>64.260000000000005</v>
      </c>
      <c r="K1452">
        <v>94.99</v>
      </c>
      <c r="L1452">
        <v>69.58</v>
      </c>
      <c r="M1452" s="3">
        <f>IF(ISBLANK(Table1[[#This Row],[Assignments_Avg]]),AVERAGE(L1452:L6450),Table1[[#This Row],[Assignments_Avg]])</f>
        <v>69.58</v>
      </c>
      <c r="N1452">
        <v>82.48</v>
      </c>
      <c r="O1452">
        <v>3.37</v>
      </c>
      <c r="P1452">
        <v>55.37</v>
      </c>
      <c r="Q1452">
        <v>87.56</v>
      </c>
      <c r="R1452" s="2" t="s">
        <v>77</v>
      </c>
      <c r="S1452" s="2" t="str">
        <f>IF(Table1[[#This Row],[Grade]]="F","Fail","Passes")</f>
        <v>Passes</v>
      </c>
      <c r="T1452">
        <v>20</v>
      </c>
      <c r="U1452" t="s">
        <v>31</v>
      </c>
      <c r="V1452" t="s">
        <v>31</v>
      </c>
      <c r="W1452" t="s">
        <v>62</v>
      </c>
      <c r="X1452" t="str">
        <f>IF(ISBLANK(Table1[[#This Row],[Parent_Education_Level]]),"None",Table1[[#This Row],[Parent_Education_Level]])</f>
        <v>PhD</v>
      </c>
      <c r="Y1452" t="s">
        <v>48</v>
      </c>
      <c r="Z1452">
        <v>3</v>
      </c>
      <c r="AA1452">
        <v>7.7</v>
      </c>
    </row>
    <row r="1453" spans="1:27" x14ac:dyDescent="0.35">
      <c r="A1453" s="2" t="s">
        <v>2960</v>
      </c>
      <c r="B1453" s="2" t="s">
        <v>42</v>
      </c>
      <c r="C1453" s="2" t="s">
        <v>25</v>
      </c>
      <c r="D1453" t="s">
        <v>2961</v>
      </c>
      <c r="E1453" s="2" t="s">
        <v>27</v>
      </c>
      <c r="F1453" s="2">
        <v>24</v>
      </c>
      <c r="G1453" s="2" t="s">
        <v>45</v>
      </c>
      <c r="H1453">
        <v>78.42</v>
      </c>
      <c r="I1453" s="3">
        <f>IF(ISBLANK(Table1[[#This Row],[Attendance (%)]]),AVERAGE(H1453:H6451),Table1[[#This Row],[Attendance (%)]])</f>
        <v>78.42</v>
      </c>
      <c r="J1453">
        <v>69.400000000000006</v>
      </c>
      <c r="K1453">
        <v>43.5</v>
      </c>
      <c r="L1453">
        <v>91.36</v>
      </c>
      <c r="M1453" s="3">
        <f>IF(ISBLANK(Table1[[#This Row],[Assignments_Avg]]),AVERAGE(L1453:L6451),Table1[[#This Row],[Assignments_Avg]])</f>
        <v>91.36</v>
      </c>
      <c r="N1453">
        <v>51.74</v>
      </c>
      <c r="O1453">
        <v>6.04</v>
      </c>
      <c r="P1453">
        <v>88.32</v>
      </c>
      <c r="Q1453">
        <v>88.81</v>
      </c>
      <c r="R1453" s="2" t="s">
        <v>39</v>
      </c>
      <c r="S1453" s="2" t="str">
        <f>IF(Table1[[#This Row],[Grade]]="F","Fail","Passes")</f>
        <v>Passes</v>
      </c>
      <c r="T1453">
        <v>15.6</v>
      </c>
      <c r="U1453" t="s">
        <v>30</v>
      </c>
      <c r="V1453" t="s">
        <v>31</v>
      </c>
      <c r="W1453" t="s">
        <v>32</v>
      </c>
      <c r="X1453" t="str">
        <f>IF(ISBLANK(Table1[[#This Row],[Parent_Education_Level]]),"None",Table1[[#This Row],[Parent_Education_Level]])</f>
        <v>High School</v>
      </c>
      <c r="Y1453" t="s">
        <v>48</v>
      </c>
      <c r="Z1453">
        <v>6</v>
      </c>
      <c r="AA1453">
        <v>8.6999999999999993</v>
      </c>
    </row>
    <row r="1454" spans="1:27" x14ac:dyDescent="0.35">
      <c r="A1454" s="2" t="s">
        <v>2962</v>
      </c>
      <c r="B1454" s="2" t="s">
        <v>59</v>
      </c>
      <c r="C1454" s="2" t="s">
        <v>55</v>
      </c>
      <c r="D1454" t="s">
        <v>2963</v>
      </c>
      <c r="E1454" s="2" t="s">
        <v>38</v>
      </c>
      <c r="F1454" s="2">
        <v>18</v>
      </c>
      <c r="G1454" s="2" t="s">
        <v>57</v>
      </c>
      <c r="H1454">
        <v>84.12</v>
      </c>
      <c r="I1454" s="3">
        <f>IF(ISBLANK(Table1[[#This Row],[Attendance (%)]]),AVERAGE(H1454:H6452),Table1[[#This Row],[Attendance (%)]])</f>
        <v>84.12</v>
      </c>
      <c r="J1454">
        <v>61.31</v>
      </c>
      <c r="K1454">
        <v>50.05</v>
      </c>
      <c r="L1454">
        <v>57.42</v>
      </c>
      <c r="M1454" s="3">
        <f>IF(ISBLANK(Table1[[#This Row],[Assignments_Avg]]),AVERAGE(L1454:L6452),Table1[[#This Row],[Assignments_Avg]])</f>
        <v>57.42</v>
      </c>
      <c r="N1454">
        <v>98.05</v>
      </c>
      <c r="O1454">
        <v>2.06</v>
      </c>
      <c r="P1454">
        <v>87.79</v>
      </c>
      <c r="Q1454">
        <v>75.33</v>
      </c>
      <c r="R1454" s="2" t="s">
        <v>29</v>
      </c>
      <c r="S1454" s="2" t="str">
        <f>IF(Table1[[#This Row],[Grade]]="F","Fail","Passes")</f>
        <v>Fail</v>
      </c>
      <c r="T1454">
        <v>6</v>
      </c>
      <c r="U1454" t="s">
        <v>31</v>
      </c>
      <c r="V1454" t="s">
        <v>31</v>
      </c>
      <c r="W1454" t="s">
        <v>32</v>
      </c>
      <c r="X1454" t="str">
        <f>IF(ISBLANK(Table1[[#This Row],[Parent_Education_Level]]),"None",Table1[[#This Row],[Parent_Education_Level]])</f>
        <v>High School</v>
      </c>
      <c r="Y1454" t="s">
        <v>33</v>
      </c>
      <c r="Z1454">
        <v>10</v>
      </c>
      <c r="AA1454">
        <v>4.5</v>
      </c>
    </row>
    <row r="1455" spans="1:27" x14ac:dyDescent="0.35">
      <c r="A1455" s="2" t="s">
        <v>2964</v>
      </c>
      <c r="B1455" s="2" t="s">
        <v>54</v>
      </c>
      <c r="C1455" s="2" t="s">
        <v>36</v>
      </c>
      <c r="D1455" t="s">
        <v>2965</v>
      </c>
      <c r="E1455" s="2" t="s">
        <v>38</v>
      </c>
      <c r="F1455" s="2">
        <v>23</v>
      </c>
      <c r="G1455" s="2" t="s">
        <v>45</v>
      </c>
      <c r="H1455">
        <v>54.27</v>
      </c>
      <c r="I1455" s="3">
        <f>IF(ISBLANK(Table1[[#This Row],[Attendance (%)]]),AVERAGE(H1455:H6453),Table1[[#This Row],[Attendance (%)]])</f>
        <v>54.27</v>
      </c>
      <c r="J1455">
        <v>56.76</v>
      </c>
      <c r="K1455">
        <v>64.86</v>
      </c>
      <c r="M1455" s="3">
        <f>IF(ISBLANK(Table1[[#This Row],[Assignments_Avg]]),AVERAGE(L1455:L6453),Table1[[#This Row],[Assignments_Avg]])</f>
        <v>74.854808725893065</v>
      </c>
      <c r="N1455">
        <v>78.13</v>
      </c>
      <c r="O1455">
        <v>4.49</v>
      </c>
      <c r="P1455">
        <v>64.47</v>
      </c>
      <c r="Q1455">
        <v>90.68</v>
      </c>
      <c r="R1455" s="2" t="s">
        <v>46</v>
      </c>
      <c r="S1455" s="2" t="str">
        <f>IF(Table1[[#This Row],[Grade]]="F","Fail","Passes")</f>
        <v>Passes</v>
      </c>
      <c r="T1455">
        <v>13.4</v>
      </c>
      <c r="U1455" t="s">
        <v>30</v>
      </c>
      <c r="V1455" t="s">
        <v>31</v>
      </c>
      <c r="W1455" t="s">
        <v>62</v>
      </c>
      <c r="X1455" t="str">
        <f>IF(ISBLANK(Table1[[#This Row],[Parent_Education_Level]]),"None",Table1[[#This Row],[Parent_Education_Level]])</f>
        <v>PhD</v>
      </c>
      <c r="Y1455" t="s">
        <v>48</v>
      </c>
      <c r="Z1455">
        <v>8</v>
      </c>
      <c r="AA1455">
        <v>6.6</v>
      </c>
    </row>
    <row r="1456" spans="1:27" x14ac:dyDescent="0.35">
      <c r="A1456" s="2" t="s">
        <v>2966</v>
      </c>
      <c r="B1456" s="2" t="s">
        <v>120</v>
      </c>
      <c r="C1456" s="2" t="s">
        <v>55</v>
      </c>
      <c r="D1456" t="s">
        <v>2967</v>
      </c>
      <c r="E1456" s="2" t="s">
        <v>27</v>
      </c>
      <c r="F1456" s="2">
        <v>19</v>
      </c>
      <c r="G1456" s="2" t="s">
        <v>45</v>
      </c>
      <c r="H1456">
        <v>81.33</v>
      </c>
      <c r="I1456" s="3">
        <f>IF(ISBLANK(Table1[[#This Row],[Attendance (%)]]),AVERAGE(H1456:H6454),Table1[[#This Row],[Attendance (%)]])</f>
        <v>81.33</v>
      </c>
      <c r="J1456">
        <v>80.489999999999995</v>
      </c>
      <c r="K1456">
        <v>62.35</v>
      </c>
      <c r="L1456">
        <v>96.64</v>
      </c>
      <c r="M1456" s="3">
        <f>IF(ISBLANK(Table1[[#This Row],[Assignments_Avg]]),AVERAGE(L1456:L6454),Table1[[#This Row],[Assignments_Avg]])</f>
        <v>96.64</v>
      </c>
      <c r="N1456">
        <v>78.17</v>
      </c>
      <c r="O1456">
        <v>5.12</v>
      </c>
      <c r="P1456">
        <v>59.42</v>
      </c>
      <c r="Q1456">
        <v>89.61</v>
      </c>
      <c r="R1456" s="2" t="s">
        <v>77</v>
      </c>
      <c r="S1456" s="2" t="str">
        <f>IF(Table1[[#This Row],[Grade]]="F","Fail","Passes")</f>
        <v>Passes</v>
      </c>
      <c r="T1456">
        <v>13</v>
      </c>
      <c r="U1456" t="s">
        <v>31</v>
      </c>
      <c r="V1456" t="s">
        <v>30</v>
      </c>
      <c r="W1456" t="s">
        <v>47</v>
      </c>
      <c r="X1456" t="str">
        <f>IF(ISBLANK(Table1[[#This Row],[Parent_Education_Level]]),"None",Table1[[#This Row],[Parent_Education_Level]])</f>
        <v>Master's</v>
      </c>
      <c r="Y1456" t="s">
        <v>48</v>
      </c>
      <c r="Z1456">
        <v>10</v>
      </c>
      <c r="AA1456">
        <v>8.6</v>
      </c>
    </row>
    <row r="1457" spans="1:27" x14ac:dyDescent="0.35">
      <c r="A1457" s="2" t="s">
        <v>2968</v>
      </c>
      <c r="B1457" s="2" t="s">
        <v>42</v>
      </c>
      <c r="C1457" s="2" t="s">
        <v>36</v>
      </c>
      <c r="D1457" t="s">
        <v>2969</v>
      </c>
      <c r="E1457" s="2" t="s">
        <v>38</v>
      </c>
      <c r="F1457" s="2">
        <v>18</v>
      </c>
      <c r="G1457" s="2" t="s">
        <v>57</v>
      </c>
      <c r="H1457">
        <v>64.040000000000006</v>
      </c>
      <c r="I1457" s="3">
        <f>IF(ISBLANK(Table1[[#This Row],[Attendance (%)]]),AVERAGE(H1457:H6455),Table1[[#This Row],[Attendance (%)]])</f>
        <v>64.040000000000006</v>
      </c>
      <c r="J1457">
        <v>86.71</v>
      </c>
      <c r="K1457">
        <v>65.08</v>
      </c>
      <c r="M1457" s="3">
        <f>IF(ISBLANK(Table1[[#This Row],[Assignments_Avg]]),AVERAGE(L1457:L6455),Table1[[#This Row],[Assignments_Avg]])</f>
        <v>74.8479190385831</v>
      </c>
      <c r="N1457">
        <v>97.18</v>
      </c>
      <c r="O1457">
        <v>4.13</v>
      </c>
      <c r="P1457">
        <v>90.7</v>
      </c>
      <c r="Q1457">
        <v>95.81</v>
      </c>
      <c r="R1457" s="2" t="s">
        <v>46</v>
      </c>
      <c r="S1457" s="2" t="str">
        <f>IF(Table1[[#This Row],[Grade]]="F","Fail","Passes")</f>
        <v>Passes</v>
      </c>
      <c r="T1457">
        <v>19.2</v>
      </c>
      <c r="U1457" t="s">
        <v>30</v>
      </c>
      <c r="V1457" t="s">
        <v>31</v>
      </c>
      <c r="X1457" t="str">
        <f>IF(ISBLANK(Table1[[#This Row],[Parent_Education_Level]]),"None",Table1[[#This Row],[Parent_Education_Level]])</f>
        <v>None</v>
      </c>
      <c r="Y1457" t="s">
        <v>33</v>
      </c>
      <c r="Z1457">
        <v>6</v>
      </c>
      <c r="AA1457">
        <v>8.4</v>
      </c>
    </row>
    <row r="1458" spans="1:27" x14ac:dyDescent="0.35">
      <c r="A1458" s="2" t="s">
        <v>2970</v>
      </c>
      <c r="B1458" s="2" t="s">
        <v>97</v>
      </c>
      <c r="C1458" s="2" t="s">
        <v>79</v>
      </c>
      <c r="D1458" t="s">
        <v>2971</v>
      </c>
      <c r="E1458" s="2" t="s">
        <v>27</v>
      </c>
      <c r="F1458" s="2">
        <v>19</v>
      </c>
      <c r="G1458" s="2" t="s">
        <v>45</v>
      </c>
      <c r="H1458">
        <v>75.349999999999994</v>
      </c>
      <c r="I1458" s="3">
        <f>IF(ISBLANK(Table1[[#This Row],[Attendance (%)]]),AVERAGE(H1458:H6456),Table1[[#This Row],[Attendance (%)]])</f>
        <v>75.349999999999994</v>
      </c>
      <c r="J1458">
        <v>92.44</v>
      </c>
      <c r="K1458">
        <v>52.39</v>
      </c>
      <c r="L1458">
        <v>86.26</v>
      </c>
      <c r="M1458" s="3">
        <f>IF(ISBLANK(Table1[[#This Row],[Assignments_Avg]]),AVERAGE(L1458:L6456),Table1[[#This Row],[Assignments_Avg]])</f>
        <v>86.26</v>
      </c>
      <c r="N1458">
        <v>96.47</v>
      </c>
      <c r="O1458">
        <v>1.98</v>
      </c>
      <c r="P1458">
        <v>66.48</v>
      </c>
      <c r="Q1458">
        <v>96.07</v>
      </c>
      <c r="R1458" s="2" t="s">
        <v>46</v>
      </c>
      <c r="S1458" s="2" t="str">
        <f>IF(Table1[[#This Row],[Grade]]="F","Fail","Passes")</f>
        <v>Passes</v>
      </c>
      <c r="T1458">
        <v>24.1</v>
      </c>
      <c r="U1458" t="s">
        <v>31</v>
      </c>
      <c r="V1458" t="s">
        <v>30</v>
      </c>
      <c r="W1458" t="s">
        <v>32</v>
      </c>
      <c r="X1458" t="str">
        <f>IF(ISBLANK(Table1[[#This Row],[Parent_Education_Level]]),"None",Table1[[#This Row],[Parent_Education_Level]])</f>
        <v>High School</v>
      </c>
      <c r="Y1458" t="s">
        <v>33</v>
      </c>
      <c r="Z1458">
        <v>10</v>
      </c>
      <c r="AA1458">
        <v>8.6999999999999993</v>
      </c>
    </row>
    <row r="1459" spans="1:27" x14ac:dyDescent="0.35">
      <c r="A1459" s="2" t="s">
        <v>2972</v>
      </c>
      <c r="B1459" s="2" t="s">
        <v>35</v>
      </c>
      <c r="C1459" s="2" t="s">
        <v>79</v>
      </c>
      <c r="D1459" t="s">
        <v>2973</v>
      </c>
      <c r="E1459" s="2" t="s">
        <v>27</v>
      </c>
      <c r="F1459" s="2">
        <v>18</v>
      </c>
      <c r="G1459" s="2" t="s">
        <v>45</v>
      </c>
      <c r="H1459">
        <v>88.67</v>
      </c>
      <c r="I1459" s="3">
        <f>IF(ISBLANK(Table1[[#This Row],[Attendance (%)]]),AVERAGE(H1459:H6457),Table1[[#This Row],[Attendance (%)]])</f>
        <v>88.67</v>
      </c>
      <c r="J1459">
        <v>49.32</v>
      </c>
      <c r="K1459">
        <v>48.97</v>
      </c>
      <c r="L1459">
        <v>91.34</v>
      </c>
      <c r="M1459" s="3">
        <f>IF(ISBLANK(Table1[[#This Row],[Assignments_Avg]]),AVERAGE(L1459:L6457),Table1[[#This Row],[Assignments_Avg]])</f>
        <v>91.34</v>
      </c>
      <c r="N1459">
        <v>61.01</v>
      </c>
      <c r="O1459">
        <v>4.62</v>
      </c>
      <c r="P1459">
        <v>92.37</v>
      </c>
      <c r="Q1459">
        <v>76.489999999999995</v>
      </c>
      <c r="R1459" s="2" t="s">
        <v>61</v>
      </c>
      <c r="S1459" s="2" t="str">
        <f>IF(Table1[[#This Row],[Grade]]="F","Fail","Passes")</f>
        <v>Passes</v>
      </c>
      <c r="T1459">
        <v>22.8</v>
      </c>
      <c r="U1459" t="s">
        <v>30</v>
      </c>
      <c r="V1459" t="s">
        <v>31</v>
      </c>
      <c r="W1459" t="s">
        <v>32</v>
      </c>
      <c r="X1459" t="str">
        <f>IF(ISBLANK(Table1[[#This Row],[Parent_Education_Level]]),"None",Table1[[#This Row],[Parent_Education_Level]])</f>
        <v>High School</v>
      </c>
      <c r="Y1459" t="s">
        <v>48</v>
      </c>
      <c r="Z1459">
        <v>6</v>
      </c>
      <c r="AA1459">
        <v>8.5</v>
      </c>
    </row>
    <row r="1460" spans="1:27" x14ac:dyDescent="0.35">
      <c r="A1460" s="2" t="s">
        <v>2974</v>
      </c>
      <c r="B1460" s="2" t="s">
        <v>97</v>
      </c>
      <c r="C1460" s="2" t="s">
        <v>94</v>
      </c>
      <c r="D1460" t="s">
        <v>2975</v>
      </c>
      <c r="E1460" s="2" t="s">
        <v>27</v>
      </c>
      <c r="F1460" s="2">
        <v>23</v>
      </c>
      <c r="G1460" s="2" t="s">
        <v>57</v>
      </c>
      <c r="H1460">
        <v>85.28</v>
      </c>
      <c r="I1460" s="3">
        <f>IF(ISBLANK(Table1[[#This Row],[Attendance (%)]]),AVERAGE(H1460:H6458),Table1[[#This Row],[Attendance (%)]])</f>
        <v>85.28</v>
      </c>
      <c r="J1460">
        <v>89.37</v>
      </c>
      <c r="K1460">
        <v>70.55</v>
      </c>
      <c r="L1460">
        <v>60.19</v>
      </c>
      <c r="M1460" s="3">
        <f>IF(ISBLANK(Table1[[#This Row],[Assignments_Avg]]),AVERAGE(L1460:L6458),Table1[[#This Row],[Assignments_Avg]])</f>
        <v>60.19</v>
      </c>
      <c r="N1460">
        <v>96.55</v>
      </c>
      <c r="O1460">
        <v>6.93</v>
      </c>
      <c r="P1460">
        <v>52.18</v>
      </c>
      <c r="Q1460">
        <v>51.57</v>
      </c>
      <c r="R1460" s="2" t="s">
        <v>39</v>
      </c>
      <c r="S1460" s="2" t="str">
        <f>IF(Table1[[#This Row],[Grade]]="F","Fail","Passes")</f>
        <v>Passes</v>
      </c>
      <c r="T1460">
        <v>26.7</v>
      </c>
      <c r="U1460" t="s">
        <v>30</v>
      </c>
      <c r="V1460" t="s">
        <v>30</v>
      </c>
      <c r="W1460" t="s">
        <v>40</v>
      </c>
      <c r="X1460" t="str">
        <f>IF(ISBLANK(Table1[[#This Row],[Parent_Education_Level]]),"None",Table1[[#This Row],[Parent_Education_Level]])</f>
        <v>None</v>
      </c>
      <c r="Y1460" t="s">
        <v>52</v>
      </c>
      <c r="Z1460">
        <v>8</v>
      </c>
      <c r="AA1460">
        <v>5.6</v>
      </c>
    </row>
    <row r="1461" spans="1:27" x14ac:dyDescent="0.35">
      <c r="A1461" s="2" t="s">
        <v>2976</v>
      </c>
      <c r="B1461" s="2" t="s">
        <v>54</v>
      </c>
      <c r="C1461" s="2" t="s">
        <v>55</v>
      </c>
      <c r="D1461" t="s">
        <v>2977</v>
      </c>
      <c r="E1461" s="2" t="s">
        <v>38</v>
      </c>
      <c r="F1461" s="2">
        <v>20</v>
      </c>
      <c r="G1461" s="2" t="s">
        <v>57</v>
      </c>
      <c r="H1461">
        <v>55.95</v>
      </c>
      <c r="I1461" s="3">
        <f>IF(ISBLANK(Table1[[#This Row],[Attendance (%)]]),AVERAGE(H1461:H6459),Table1[[#This Row],[Attendance (%)]])</f>
        <v>55.95</v>
      </c>
      <c r="J1461">
        <v>55.29</v>
      </c>
      <c r="K1461">
        <v>95.68</v>
      </c>
      <c r="L1461">
        <v>60.91</v>
      </c>
      <c r="M1461" s="3">
        <f>IF(ISBLANK(Table1[[#This Row],[Assignments_Avg]]),AVERAGE(L1461:L6459),Table1[[#This Row],[Assignments_Avg]])</f>
        <v>60.91</v>
      </c>
      <c r="N1461">
        <v>86.83</v>
      </c>
      <c r="O1461">
        <v>9.65</v>
      </c>
      <c r="P1461">
        <v>74.959999999999994</v>
      </c>
      <c r="Q1461">
        <v>50.96</v>
      </c>
      <c r="R1461" s="2" t="s">
        <v>46</v>
      </c>
      <c r="S1461" s="2" t="str">
        <f>IF(Table1[[#This Row],[Grade]]="F","Fail","Passes")</f>
        <v>Passes</v>
      </c>
      <c r="T1461">
        <v>6.2</v>
      </c>
      <c r="U1461" t="s">
        <v>31</v>
      </c>
      <c r="V1461" t="s">
        <v>31</v>
      </c>
      <c r="W1461" t="s">
        <v>40</v>
      </c>
      <c r="X1461" t="str">
        <f>IF(ISBLANK(Table1[[#This Row],[Parent_Education_Level]]),"None",Table1[[#This Row],[Parent_Education_Level]])</f>
        <v>None</v>
      </c>
      <c r="Y1461" t="s">
        <v>33</v>
      </c>
      <c r="Z1461">
        <v>1</v>
      </c>
      <c r="AA1461">
        <v>5</v>
      </c>
    </row>
    <row r="1462" spans="1:27" x14ac:dyDescent="0.35">
      <c r="A1462" s="2" t="s">
        <v>2978</v>
      </c>
      <c r="B1462" s="2" t="s">
        <v>42</v>
      </c>
      <c r="C1462" s="2" t="s">
        <v>43</v>
      </c>
      <c r="D1462" t="s">
        <v>2979</v>
      </c>
      <c r="E1462" s="2" t="s">
        <v>38</v>
      </c>
      <c r="F1462" s="2">
        <v>22</v>
      </c>
      <c r="G1462" s="2" t="s">
        <v>28</v>
      </c>
      <c r="H1462">
        <v>79.56</v>
      </c>
      <c r="I1462" s="3">
        <f>IF(ISBLANK(Table1[[#This Row],[Attendance (%)]]),AVERAGE(H1462:H6460),Table1[[#This Row],[Attendance (%)]])</f>
        <v>79.56</v>
      </c>
      <c r="J1462">
        <v>65.64</v>
      </c>
      <c r="K1462">
        <v>63.52</v>
      </c>
      <c r="L1462">
        <v>87.93</v>
      </c>
      <c r="M1462" s="3">
        <f>IF(ISBLANK(Table1[[#This Row],[Assignments_Avg]]),AVERAGE(L1462:L6460),Table1[[#This Row],[Assignments_Avg]])</f>
        <v>87.93</v>
      </c>
      <c r="N1462">
        <v>50.95</v>
      </c>
      <c r="O1462">
        <v>7.9</v>
      </c>
      <c r="P1462">
        <v>58.98</v>
      </c>
      <c r="Q1462">
        <v>96.95</v>
      </c>
      <c r="R1462" s="2" t="s">
        <v>77</v>
      </c>
      <c r="S1462" s="2" t="str">
        <f>IF(Table1[[#This Row],[Grade]]="F","Fail","Passes")</f>
        <v>Passes</v>
      </c>
      <c r="T1462">
        <v>20.100000000000001</v>
      </c>
      <c r="U1462" t="s">
        <v>31</v>
      </c>
      <c r="V1462" t="s">
        <v>30</v>
      </c>
      <c r="W1462" t="s">
        <v>47</v>
      </c>
      <c r="X1462" t="str">
        <f>IF(ISBLANK(Table1[[#This Row],[Parent_Education_Level]]),"None",Table1[[#This Row],[Parent_Education_Level]])</f>
        <v>Master's</v>
      </c>
      <c r="Y1462" t="s">
        <v>52</v>
      </c>
      <c r="Z1462">
        <v>2</v>
      </c>
      <c r="AA1462">
        <v>8.5</v>
      </c>
    </row>
    <row r="1463" spans="1:27" x14ac:dyDescent="0.35">
      <c r="A1463" s="2" t="s">
        <v>2980</v>
      </c>
      <c r="B1463" s="2" t="s">
        <v>42</v>
      </c>
      <c r="C1463" s="2" t="s">
        <v>79</v>
      </c>
      <c r="D1463" t="s">
        <v>2981</v>
      </c>
      <c r="E1463" s="2" t="s">
        <v>27</v>
      </c>
      <c r="F1463" s="2">
        <v>22</v>
      </c>
      <c r="G1463" s="2" t="s">
        <v>51</v>
      </c>
      <c r="H1463">
        <v>98.46</v>
      </c>
      <c r="I1463" s="3">
        <f>IF(ISBLANK(Table1[[#This Row],[Attendance (%)]]),AVERAGE(H1463:H6461),Table1[[#This Row],[Attendance (%)]])</f>
        <v>98.46</v>
      </c>
      <c r="J1463">
        <v>94.09</v>
      </c>
      <c r="K1463">
        <v>42.6</v>
      </c>
      <c r="L1463">
        <v>87.67</v>
      </c>
      <c r="M1463" s="3">
        <f>IF(ISBLANK(Table1[[#This Row],[Assignments_Avg]]),AVERAGE(L1463:L6461),Table1[[#This Row],[Assignments_Avg]])</f>
        <v>87.67</v>
      </c>
      <c r="N1463">
        <v>61.99</v>
      </c>
      <c r="O1463">
        <v>1.61</v>
      </c>
      <c r="P1463">
        <v>83.6</v>
      </c>
      <c r="Q1463">
        <v>66.87</v>
      </c>
      <c r="R1463" s="2" t="s">
        <v>39</v>
      </c>
      <c r="S1463" s="2" t="str">
        <f>IF(Table1[[#This Row],[Grade]]="F","Fail","Passes")</f>
        <v>Passes</v>
      </c>
      <c r="T1463">
        <v>9.6999999999999993</v>
      </c>
      <c r="U1463" t="s">
        <v>30</v>
      </c>
      <c r="V1463" t="s">
        <v>31</v>
      </c>
      <c r="X1463" t="str">
        <f>IF(ISBLANK(Table1[[#This Row],[Parent_Education_Level]]),"None",Table1[[#This Row],[Parent_Education_Level]])</f>
        <v>None</v>
      </c>
      <c r="Y1463" t="s">
        <v>33</v>
      </c>
      <c r="Z1463">
        <v>3</v>
      </c>
      <c r="AA1463">
        <v>7.6</v>
      </c>
    </row>
    <row r="1464" spans="1:27" x14ac:dyDescent="0.35">
      <c r="A1464" s="2" t="s">
        <v>2982</v>
      </c>
      <c r="B1464" s="2" t="s">
        <v>42</v>
      </c>
      <c r="C1464" s="2" t="s">
        <v>79</v>
      </c>
      <c r="D1464" t="s">
        <v>2983</v>
      </c>
      <c r="E1464" s="2" t="s">
        <v>27</v>
      </c>
      <c r="F1464" s="2">
        <v>18</v>
      </c>
      <c r="G1464" s="2" t="s">
        <v>28</v>
      </c>
      <c r="H1464">
        <v>57.84</v>
      </c>
      <c r="I1464" s="3">
        <f>IF(ISBLANK(Table1[[#This Row],[Attendance (%)]]),AVERAGE(H1464:H6462),Table1[[#This Row],[Attendance (%)]])</f>
        <v>57.84</v>
      </c>
      <c r="J1464">
        <v>67.27</v>
      </c>
      <c r="K1464">
        <v>82.37</v>
      </c>
      <c r="L1464">
        <v>53.01</v>
      </c>
      <c r="M1464" s="3">
        <f>IF(ISBLANK(Table1[[#This Row],[Assignments_Avg]]),AVERAGE(L1464:L6462),Table1[[#This Row],[Assignments_Avg]])</f>
        <v>53.01</v>
      </c>
      <c r="N1464">
        <v>70.650000000000006</v>
      </c>
      <c r="O1464">
        <v>2.73</v>
      </c>
      <c r="P1464">
        <v>99.86</v>
      </c>
      <c r="Q1464">
        <v>68.88</v>
      </c>
      <c r="R1464" s="2" t="s">
        <v>29</v>
      </c>
      <c r="S1464" s="2" t="str">
        <f>IF(Table1[[#This Row],[Grade]]="F","Fail","Passes")</f>
        <v>Fail</v>
      </c>
      <c r="T1464">
        <v>29.3</v>
      </c>
      <c r="U1464" t="s">
        <v>30</v>
      </c>
      <c r="V1464" t="s">
        <v>31</v>
      </c>
      <c r="W1464" t="s">
        <v>69</v>
      </c>
      <c r="X1464" t="str">
        <f>IF(ISBLANK(Table1[[#This Row],[Parent_Education_Level]]),"None",Table1[[#This Row],[Parent_Education_Level]])</f>
        <v>Bachelor's</v>
      </c>
      <c r="Y1464" t="s">
        <v>33</v>
      </c>
      <c r="Z1464">
        <v>7</v>
      </c>
      <c r="AA1464">
        <v>5.9</v>
      </c>
    </row>
    <row r="1465" spans="1:27" x14ac:dyDescent="0.35">
      <c r="A1465" s="2" t="s">
        <v>2984</v>
      </c>
      <c r="B1465" s="2" t="s">
        <v>54</v>
      </c>
      <c r="C1465" s="2" t="s">
        <v>94</v>
      </c>
      <c r="D1465" t="s">
        <v>2985</v>
      </c>
      <c r="E1465" s="2" t="s">
        <v>27</v>
      </c>
      <c r="F1465" s="2">
        <v>22</v>
      </c>
      <c r="G1465" s="2" t="s">
        <v>57</v>
      </c>
      <c r="H1465">
        <v>92.65</v>
      </c>
      <c r="I1465" s="3">
        <f>IF(ISBLANK(Table1[[#This Row],[Attendance (%)]]),AVERAGE(H1465:H6463),Table1[[#This Row],[Attendance (%)]])</f>
        <v>92.65</v>
      </c>
      <c r="J1465">
        <v>51.82</v>
      </c>
      <c r="K1465">
        <v>57.47</v>
      </c>
      <c r="L1465">
        <v>66.12</v>
      </c>
      <c r="M1465" s="3">
        <f>IF(ISBLANK(Table1[[#This Row],[Assignments_Avg]]),AVERAGE(L1465:L6463),Table1[[#This Row],[Assignments_Avg]])</f>
        <v>66.12</v>
      </c>
      <c r="N1465">
        <v>79.14</v>
      </c>
      <c r="O1465">
        <v>0.79</v>
      </c>
      <c r="P1465">
        <v>70.63</v>
      </c>
      <c r="Q1465">
        <v>73.5</v>
      </c>
      <c r="R1465" s="2" t="s">
        <v>61</v>
      </c>
      <c r="S1465" s="2" t="str">
        <f>IF(Table1[[#This Row],[Grade]]="F","Fail","Passes")</f>
        <v>Passes</v>
      </c>
      <c r="T1465">
        <v>15.2</v>
      </c>
      <c r="U1465" t="s">
        <v>30</v>
      </c>
      <c r="V1465" t="s">
        <v>30</v>
      </c>
      <c r="W1465" t="s">
        <v>69</v>
      </c>
      <c r="X1465" t="str">
        <f>IF(ISBLANK(Table1[[#This Row],[Parent_Education_Level]]),"None",Table1[[#This Row],[Parent_Education_Level]])</f>
        <v>Bachelor's</v>
      </c>
      <c r="Y1465" t="s">
        <v>52</v>
      </c>
      <c r="Z1465">
        <v>1</v>
      </c>
      <c r="AA1465">
        <v>7.6</v>
      </c>
    </row>
    <row r="1466" spans="1:27" x14ac:dyDescent="0.35">
      <c r="A1466" s="2" t="s">
        <v>2986</v>
      </c>
      <c r="B1466" s="2" t="s">
        <v>54</v>
      </c>
      <c r="C1466" s="2" t="s">
        <v>36</v>
      </c>
      <c r="D1466" t="s">
        <v>2987</v>
      </c>
      <c r="E1466" s="2" t="s">
        <v>27</v>
      </c>
      <c r="F1466" s="2">
        <v>18</v>
      </c>
      <c r="G1466" s="2" t="s">
        <v>28</v>
      </c>
      <c r="H1466">
        <v>85.13</v>
      </c>
      <c r="I1466" s="3">
        <f>IF(ISBLANK(Table1[[#This Row],[Attendance (%)]]),AVERAGE(H1466:H6464),Table1[[#This Row],[Attendance (%)]])</f>
        <v>85.13</v>
      </c>
      <c r="J1466">
        <v>49.59</v>
      </c>
      <c r="K1466">
        <v>54.71</v>
      </c>
      <c r="L1466">
        <v>69.930000000000007</v>
      </c>
      <c r="M1466" s="3">
        <f>IF(ISBLANK(Table1[[#This Row],[Assignments_Avg]]),AVERAGE(L1466:L6464),Table1[[#This Row],[Assignments_Avg]])</f>
        <v>69.930000000000007</v>
      </c>
      <c r="N1466">
        <v>85.07</v>
      </c>
      <c r="O1466">
        <v>1.36</v>
      </c>
      <c r="P1466">
        <v>55.02</v>
      </c>
      <c r="Q1466">
        <v>63.29</v>
      </c>
      <c r="R1466" s="2" t="s">
        <v>39</v>
      </c>
      <c r="S1466" s="2" t="str">
        <f>IF(Table1[[#This Row],[Grade]]="F","Fail","Passes")</f>
        <v>Passes</v>
      </c>
      <c r="T1466">
        <v>20.6</v>
      </c>
      <c r="U1466" t="s">
        <v>30</v>
      </c>
      <c r="V1466" t="s">
        <v>31</v>
      </c>
      <c r="W1466" t="s">
        <v>40</v>
      </c>
      <c r="X1466" t="str">
        <f>IF(ISBLANK(Table1[[#This Row],[Parent_Education_Level]]),"None",Table1[[#This Row],[Parent_Education_Level]])</f>
        <v>None</v>
      </c>
      <c r="Y1466" t="s">
        <v>33</v>
      </c>
      <c r="Z1466">
        <v>4</v>
      </c>
      <c r="AA1466">
        <v>5.5</v>
      </c>
    </row>
    <row r="1467" spans="1:27" x14ac:dyDescent="0.35">
      <c r="A1467" s="2" t="s">
        <v>2988</v>
      </c>
      <c r="B1467" s="2" t="s">
        <v>97</v>
      </c>
      <c r="C1467" s="2" t="s">
        <v>94</v>
      </c>
      <c r="D1467" t="s">
        <v>2989</v>
      </c>
      <c r="E1467" s="2" t="s">
        <v>27</v>
      </c>
      <c r="F1467" s="2">
        <v>18</v>
      </c>
      <c r="G1467" s="2" t="s">
        <v>28</v>
      </c>
      <c r="H1467">
        <v>88.7</v>
      </c>
      <c r="I1467" s="3">
        <f>IF(ISBLANK(Table1[[#This Row],[Attendance (%)]]),AVERAGE(H1467:H6465),Table1[[#This Row],[Attendance (%)]])</f>
        <v>88.7</v>
      </c>
      <c r="J1467">
        <v>68.38</v>
      </c>
      <c r="K1467">
        <v>59.46</v>
      </c>
      <c r="L1467">
        <v>91.45</v>
      </c>
      <c r="M1467" s="3">
        <f>IF(ISBLANK(Table1[[#This Row],[Assignments_Avg]]),AVERAGE(L1467:L6465),Table1[[#This Row],[Assignments_Avg]])</f>
        <v>91.45</v>
      </c>
      <c r="N1467">
        <v>60.51</v>
      </c>
      <c r="O1467">
        <v>2.5099999999999998</v>
      </c>
      <c r="P1467">
        <v>65.88</v>
      </c>
      <c r="Q1467">
        <v>79.52</v>
      </c>
      <c r="R1467" s="2" t="s">
        <v>39</v>
      </c>
      <c r="S1467" s="2" t="str">
        <f>IF(Table1[[#This Row],[Grade]]="F","Fail","Passes")</f>
        <v>Passes</v>
      </c>
      <c r="T1467">
        <v>13.8</v>
      </c>
      <c r="U1467" t="s">
        <v>30</v>
      </c>
      <c r="V1467" t="s">
        <v>30</v>
      </c>
      <c r="W1467" t="s">
        <v>69</v>
      </c>
      <c r="X1467" t="str">
        <f>IF(ISBLANK(Table1[[#This Row],[Parent_Education_Level]]),"None",Table1[[#This Row],[Parent_Education_Level]])</f>
        <v>Bachelor's</v>
      </c>
      <c r="Y1467" t="s">
        <v>48</v>
      </c>
      <c r="Z1467">
        <v>3</v>
      </c>
      <c r="AA1467">
        <v>6.9</v>
      </c>
    </row>
    <row r="1468" spans="1:27" x14ac:dyDescent="0.35">
      <c r="A1468" s="2" t="s">
        <v>2990</v>
      </c>
      <c r="B1468" s="2" t="s">
        <v>71</v>
      </c>
      <c r="C1468" s="2" t="s">
        <v>55</v>
      </c>
      <c r="D1468" t="s">
        <v>2991</v>
      </c>
      <c r="E1468" s="2" t="s">
        <v>27</v>
      </c>
      <c r="F1468" s="2">
        <v>24</v>
      </c>
      <c r="G1468" s="2" t="s">
        <v>28</v>
      </c>
      <c r="H1468">
        <v>64.099999999999994</v>
      </c>
      <c r="I1468" s="3">
        <f>IF(ISBLANK(Table1[[#This Row],[Attendance (%)]]),AVERAGE(H1468:H6466),Table1[[#This Row],[Attendance (%)]])</f>
        <v>64.099999999999994</v>
      </c>
      <c r="J1468">
        <v>85.76</v>
      </c>
      <c r="K1468">
        <v>83.43</v>
      </c>
      <c r="L1468">
        <v>71.09</v>
      </c>
      <c r="M1468" s="3">
        <f>IF(ISBLANK(Table1[[#This Row],[Assignments_Avg]]),AVERAGE(L1468:L6466),Table1[[#This Row],[Assignments_Avg]])</f>
        <v>71.09</v>
      </c>
      <c r="N1468">
        <v>91.84</v>
      </c>
      <c r="O1468">
        <v>2</v>
      </c>
      <c r="P1468">
        <v>94.58</v>
      </c>
      <c r="Q1468">
        <v>89.23</v>
      </c>
      <c r="R1468" s="2" t="s">
        <v>46</v>
      </c>
      <c r="S1468" s="2" t="str">
        <f>IF(Table1[[#This Row],[Grade]]="F","Fail","Passes")</f>
        <v>Passes</v>
      </c>
      <c r="T1468">
        <v>10.5</v>
      </c>
      <c r="U1468" t="s">
        <v>30</v>
      </c>
      <c r="V1468" t="s">
        <v>31</v>
      </c>
      <c r="X1468" t="str">
        <f>IF(ISBLANK(Table1[[#This Row],[Parent_Education_Level]]),"None",Table1[[#This Row],[Parent_Education_Level]])</f>
        <v>None</v>
      </c>
      <c r="Y1468" t="s">
        <v>33</v>
      </c>
      <c r="Z1468">
        <v>8</v>
      </c>
      <c r="AA1468">
        <v>5.2</v>
      </c>
    </row>
    <row r="1469" spans="1:27" x14ac:dyDescent="0.35">
      <c r="A1469" s="2" t="s">
        <v>2992</v>
      </c>
      <c r="B1469" s="2" t="s">
        <v>97</v>
      </c>
      <c r="C1469" s="2" t="s">
        <v>25</v>
      </c>
      <c r="D1469" t="s">
        <v>2993</v>
      </c>
      <c r="E1469" s="2" t="s">
        <v>38</v>
      </c>
      <c r="F1469" s="2">
        <v>21</v>
      </c>
      <c r="G1469" s="2" t="s">
        <v>45</v>
      </c>
      <c r="H1469">
        <v>64.39</v>
      </c>
      <c r="I1469" s="3">
        <f>IF(ISBLANK(Table1[[#This Row],[Attendance (%)]]),AVERAGE(H1469:H6467),Table1[[#This Row],[Attendance (%)]])</f>
        <v>64.39</v>
      </c>
      <c r="J1469">
        <v>99.83</v>
      </c>
      <c r="K1469">
        <v>89.13</v>
      </c>
      <c r="L1469">
        <v>96.3</v>
      </c>
      <c r="M1469" s="3">
        <f>IF(ISBLANK(Table1[[#This Row],[Assignments_Avg]]),AVERAGE(L1469:L6467),Table1[[#This Row],[Assignments_Avg]])</f>
        <v>96.3</v>
      </c>
      <c r="N1469">
        <v>92.29</v>
      </c>
      <c r="O1469">
        <v>2.14</v>
      </c>
      <c r="P1469">
        <v>88.29</v>
      </c>
      <c r="Q1469">
        <v>62.87</v>
      </c>
      <c r="R1469" s="2" t="s">
        <v>39</v>
      </c>
      <c r="S1469" s="2" t="str">
        <f>IF(Table1[[#This Row],[Grade]]="F","Fail","Passes")</f>
        <v>Passes</v>
      </c>
      <c r="T1469">
        <v>22.2</v>
      </c>
      <c r="U1469" t="s">
        <v>30</v>
      </c>
      <c r="V1469" t="s">
        <v>30</v>
      </c>
      <c r="W1469" t="s">
        <v>62</v>
      </c>
      <c r="X1469" t="str">
        <f>IF(ISBLANK(Table1[[#This Row],[Parent_Education_Level]]),"None",Table1[[#This Row],[Parent_Education_Level]])</f>
        <v>PhD</v>
      </c>
      <c r="Y1469" t="s">
        <v>48</v>
      </c>
      <c r="Z1469">
        <v>7</v>
      </c>
      <c r="AA1469">
        <v>6.8</v>
      </c>
    </row>
    <row r="1470" spans="1:27" x14ac:dyDescent="0.35">
      <c r="A1470" s="2" t="s">
        <v>2994</v>
      </c>
      <c r="B1470" s="2" t="s">
        <v>35</v>
      </c>
      <c r="C1470" s="2" t="s">
        <v>25</v>
      </c>
      <c r="D1470" t="s">
        <v>2995</v>
      </c>
      <c r="E1470" s="2" t="s">
        <v>27</v>
      </c>
      <c r="F1470" s="2">
        <v>21</v>
      </c>
      <c r="G1470" s="2" t="s">
        <v>28</v>
      </c>
      <c r="H1470">
        <v>95.3</v>
      </c>
      <c r="I1470" s="3">
        <f>IF(ISBLANK(Table1[[#This Row],[Attendance (%)]]),AVERAGE(H1470:H6468),Table1[[#This Row],[Attendance (%)]])</f>
        <v>95.3</v>
      </c>
      <c r="J1470">
        <v>87.24</v>
      </c>
      <c r="K1470">
        <v>75.28</v>
      </c>
      <c r="M1470" s="3">
        <f>IF(ISBLANK(Table1[[#This Row],[Assignments_Avg]]),AVERAGE(L1470:L6468),Table1[[#This Row],[Assignments_Avg]])</f>
        <v>74.840292063492015</v>
      </c>
      <c r="N1470">
        <v>81.75</v>
      </c>
      <c r="O1470">
        <v>2.31</v>
      </c>
      <c r="P1470">
        <v>61.61</v>
      </c>
      <c r="Q1470">
        <v>87.15</v>
      </c>
      <c r="R1470" s="2" t="s">
        <v>39</v>
      </c>
      <c r="S1470" s="2" t="str">
        <f>IF(Table1[[#This Row],[Grade]]="F","Fail","Passes")</f>
        <v>Passes</v>
      </c>
      <c r="T1470">
        <v>28.5</v>
      </c>
      <c r="U1470" t="s">
        <v>30</v>
      </c>
      <c r="V1470" t="s">
        <v>31</v>
      </c>
      <c r="W1470" t="s">
        <v>62</v>
      </c>
      <c r="X1470" t="str">
        <f>IF(ISBLANK(Table1[[#This Row],[Parent_Education_Level]]),"None",Table1[[#This Row],[Parent_Education_Level]])</f>
        <v>PhD</v>
      </c>
      <c r="Y1470" t="s">
        <v>48</v>
      </c>
      <c r="Z1470">
        <v>1</v>
      </c>
      <c r="AA1470">
        <v>8.6</v>
      </c>
    </row>
    <row r="1471" spans="1:27" x14ac:dyDescent="0.35">
      <c r="A1471" s="2" t="s">
        <v>2996</v>
      </c>
      <c r="B1471" s="2" t="s">
        <v>120</v>
      </c>
      <c r="C1471" s="2" t="s">
        <v>36</v>
      </c>
      <c r="D1471" t="s">
        <v>2997</v>
      </c>
      <c r="E1471" s="2" t="s">
        <v>27</v>
      </c>
      <c r="F1471" s="2">
        <v>24</v>
      </c>
      <c r="G1471" s="2" t="s">
        <v>45</v>
      </c>
      <c r="I1471" s="3">
        <f>IF(ISBLANK(Table1[[#This Row],[Attendance (%)]]),AVERAGE(H1471:H6469),Table1[[#This Row],[Attendance (%)]])</f>
        <v>75.38147561747931</v>
      </c>
      <c r="J1471">
        <v>92.62</v>
      </c>
      <c r="K1471">
        <v>59.35</v>
      </c>
      <c r="L1471">
        <v>89.04</v>
      </c>
      <c r="M1471" s="3">
        <f>IF(ISBLANK(Table1[[#This Row],[Assignments_Avg]]),AVERAGE(L1471:L6469),Table1[[#This Row],[Assignments_Avg]])</f>
        <v>89.04</v>
      </c>
      <c r="N1471">
        <v>96.05</v>
      </c>
      <c r="O1471">
        <v>3.01</v>
      </c>
      <c r="P1471">
        <v>97.68</v>
      </c>
      <c r="Q1471">
        <v>83.6</v>
      </c>
      <c r="R1471" s="2" t="s">
        <v>29</v>
      </c>
      <c r="S1471" s="2" t="str">
        <f>IF(Table1[[#This Row],[Grade]]="F","Fail","Passes")</f>
        <v>Fail</v>
      </c>
      <c r="T1471">
        <v>6.5</v>
      </c>
      <c r="U1471" t="s">
        <v>31</v>
      </c>
      <c r="V1471" t="s">
        <v>31</v>
      </c>
      <c r="W1471" t="s">
        <v>69</v>
      </c>
      <c r="X1471" t="str">
        <f>IF(ISBLANK(Table1[[#This Row],[Parent_Education_Level]]),"None",Table1[[#This Row],[Parent_Education_Level]])</f>
        <v>Bachelor's</v>
      </c>
      <c r="Y1471" t="s">
        <v>52</v>
      </c>
      <c r="Z1471">
        <v>9</v>
      </c>
      <c r="AA1471">
        <v>7.9</v>
      </c>
    </row>
    <row r="1472" spans="1:27" x14ac:dyDescent="0.35">
      <c r="A1472" s="2" t="s">
        <v>2998</v>
      </c>
      <c r="B1472" s="2" t="s">
        <v>42</v>
      </c>
      <c r="C1472" s="2" t="s">
        <v>79</v>
      </c>
      <c r="D1472" t="s">
        <v>2999</v>
      </c>
      <c r="E1472" s="2" t="s">
        <v>27</v>
      </c>
      <c r="F1472" s="2">
        <v>21</v>
      </c>
      <c r="G1472" s="2" t="s">
        <v>45</v>
      </c>
      <c r="H1472">
        <v>53.15</v>
      </c>
      <c r="I1472" s="3">
        <f>IF(ISBLANK(Table1[[#This Row],[Attendance (%)]]),AVERAGE(H1472:H6470),Table1[[#This Row],[Attendance (%)]])</f>
        <v>53.15</v>
      </c>
      <c r="J1472">
        <v>84.87</v>
      </c>
      <c r="K1472">
        <v>58.63</v>
      </c>
      <c r="L1472">
        <v>83.32</v>
      </c>
      <c r="M1472" s="3">
        <f>IF(ISBLANK(Table1[[#This Row],[Assignments_Avg]]),AVERAGE(L1472:L6470),Table1[[#This Row],[Assignments_Avg]])</f>
        <v>83.32</v>
      </c>
      <c r="N1472">
        <v>90.65</v>
      </c>
      <c r="O1472">
        <v>1.26</v>
      </c>
      <c r="P1472">
        <v>81.11</v>
      </c>
      <c r="Q1472">
        <v>76.28</v>
      </c>
      <c r="R1472" s="2" t="s">
        <v>46</v>
      </c>
      <c r="S1472" s="2" t="str">
        <f>IF(Table1[[#This Row],[Grade]]="F","Fail","Passes")</f>
        <v>Passes</v>
      </c>
      <c r="T1472">
        <v>25.6</v>
      </c>
      <c r="U1472" t="s">
        <v>30</v>
      </c>
      <c r="V1472" t="s">
        <v>31</v>
      </c>
      <c r="W1472" t="s">
        <v>32</v>
      </c>
      <c r="X1472" t="str">
        <f>IF(ISBLANK(Table1[[#This Row],[Parent_Education_Level]]),"None",Table1[[#This Row],[Parent_Education_Level]])</f>
        <v>High School</v>
      </c>
      <c r="Y1472" t="s">
        <v>33</v>
      </c>
      <c r="Z1472">
        <v>4</v>
      </c>
      <c r="AA1472">
        <v>7.3</v>
      </c>
    </row>
    <row r="1473" spans="1:27" x14ac:dyDescent="0.35">
      <c r="A1473" s="2" t="s">
        <v>3000</v>
      </c>
      <c r="B1473" s="2" t="s">
        <v>71</v>
      </c>
      <c r="C1473" s="2" t="s">
        <v>36</v>
      </c>
      <c r="D1473" t="s">
        <v>3001</v>
      </c>
      <c r="E1473" s="2" t="s">
        <v>38</v>
      </c>
      <c r="F1473" s="2">
        <v>19</v>
      </c>
      <c r="G1473" s="2" t="s">
        <v>28</v>
      </c>
      <c r="H1473">
        <v>80.03</v>
      </c>
      <c r="I1473" s="3">
        <f>IF(ISBLANK(Table1[[#This Row],[Attendance (%)]]),AVERAGE(H1473:H6471),Table1[[#This Row],[Attendance (%)]])</f>
        <v>80.03</v>
      </c>
      <c r="J1473">
        <v>93.73</v>
      </c>
      <c r="K1473">
        <v>47.46</v>
      </c>
      <c r="L1473">
        <v>69.59</v>
      </c>
      <c r="M1473" s="3">
        <f>IF(ISBLANK(Table1[[#This Row],[Assignments_Avg]]),AVERAGE(L1473:L6471),Table1[[#This Row],[Assignments_Avg]])</f>
        <v>69.59</v>
      </c>
      <c r="N1473">
        <v>61.08</v>
      </c>
      <c r="O1473">
        <v>2.78</v>
      </c>
      <c r="P1473">
        <v>58.4</v>
      </c>
      <c r="Q1473">
        <v>66.27</v>
      </c>
      <c r="R1473" s="2" t="s">
        <v>29</v>
      </c>
      <c r="S1473" s="2" t="str">
        <f>IF(Table1[[#This Row],[Grade]]="F","Fail","Passes")</f>
        <v>Fail</v>
      </c>
      <c r="T1473">
        <v>13.5</v>
      </c>
      <c r="U1473" t="s">
        <v>31</v>
      </c>
      <c r="V1473" t="s">
        <v>31</v>
      </c>
      <c r="X1473" t="str">
        <f>IF(ISBLANK(Table1[[#This Row],[Parent_Education_Level]]),"None",Table1[[#This Row],[Parent_Education_Level]])</f>
        <v>None</v>
      </c>
      <c r="Y1473" t="s">
        <v>48</v>
      </c>
      <c r="Z1473">
        <v>7</v>
      </c>
      <c r="AA1473">
        <v>5.2</v>
      </c>
    </row>
    <row r="1474" spans="1:27" x14ac:dyDescent="0.35">
      <c r="A1474" s="2" t="s">
        <v>3002</v>
      </c>
      <c r="B1474" s="2" t="s">
        <v>120</v>
      </c>
      <c r="C1474" s="2" t="s">
        <v>79</v>
      </c>
      <c r="D1474" t="s">
        <v>3003</v>
      </c>
      <c r="E1474" s="2" t="s">
        <v>38</v>
      </c>
      <c r="F1474" s="2">
        <v>21</v>
      </c>
      <c r="G1474" s="2" t="s">
        <v>57</v>
      </c>
      <c r="H1474">
        <v>56.24</v>
      </c>
      <c r="I1474" s="3">
        <f>IF(ISBLANK(Table1[[#This Row],[Attendance (%)]]),AVERAGE(H1474:H6472),Table1[[#This Row],[Attendance (%)]])</f>
        <v>56.24</v>
      </c>
      <c r="J1474">
        <v>44.58</v>
      </c>
      <c r="K1474">
        <v>96</v>
      </c>
      <c r="M1474" s="3">
        <f>IF(ISBLANK(Table1[[#This Row],[Assignments_Avg]]),AVERAGE(L1474:L6472),Table1[[#This Row],[Assignments_Avg]])</f>
        <v>74.834753733714592</v>
      </c>
      <c r="N1474">
        <v>89.93</v>
      </c>
      <c r="O1474">
        <v>6.88</v>
      </c>
      <c r="P1474">
        <v>78.62</v>
      </c>
      <c r="Q1474">
        <v>93.64</v>
      </c>
      <c r="R1474" s="2" t="s">
        <v>46</v>
      </c>
      <c r="S1474" s="2" t="str">
        <f>IF(Table1[[#This Row],[Grade]]="F","Fail","Passes")</f>
        <v>Passes</v>
      </c>
      <c r="T1474">
        <v>8</v>
      </c>
      <c r="U1474" t="s">
        <v>31</v>
      </c>
      <c r="V1474" t="s">
        <v>31</v>
      </c>
      <c r="X1474" t="str">
        <f>IF(ISBLANK(Table1[[#This Row],[Parent_Education_Level]]),"None",Table1[[#This Row],[Parent_Education_Level]])</f>
        <v>None</v>
      </c>
      <c r="Y1474" t="s">
        <v>48</v>
      </c>
      <c r="Z1474">
        <v>6</v>
      </c>
      <c r="AA1474">
        <v>4.3</v>
      </c>
    </row>
    <row r="1475" spans="1:27" x14ac:dyDescent="0.35">
      <c r="A1475" s="2" t="s">
        <v>3004</v>
      </c>
      <c r="B1475" s="2" t="s">
        <v>71</v>
      </c>
      <c r="C1475" s="2" t="s">
        <v>79</v>
      </c>
      <c r="D1475" t="s">
        <v>3005</v>
      </c>
      <c r="E1475" s="2" t="s">
        <v>38</v>
      </c>
      <c r="F1475" s="2">
        <v>18</v>
      </c>
      <c r="G1475" s="2" t="s">
        <v>45</v>
      </c>
      <c r="H1475">
        <v>89.83</v>
      </c>
      <c r="I1475" s="3">
        <f>IF(ISBLANK(Table1[[#This Row],[Attendance (%)]]),AVERAGE(H1475:H6473),Table1[[#This Row],[Attendance (%)]])</f>
        <v>89.83</v>
      </c>
      <c r="J1475">
        <v>95.8</v>
      </c>
      <c r="K1475">
        <v>78.290000000000006</v>
      </c>
      <c r="L1475">
        <v>78.66</v>
      </c>
      <c r="M1475" s="3">
        <f>IF(ISBLANK(Table1[[#This Row],[Assignments_Avg]]),AVERAGE(L1475:L6473),Table1[[#This Row],[Assignments_Avg]])</f>
        <v>78.66</v>
      </c>
      <c r="N1475">
        <v>97.66</v>
      </c>
      <c r="O1475">
        <v>2.36</v>
      </c>
      <c r="P1475">
        <v>72.56</v>
      </c>
      <c r="Q1475">
        <v>70.14</v>
      </c>
      <c r="R1475" s="2" t="s">
        <v>39</v>
      </c>
      <c r="S1475" s="2" t="str">
        <f>IF(Table1[[#This Row],[Grade]]="F","Fail","Passes")</f>
        <v>Passes</v>
      </c>
      <c r="T1475">
        <v>22.8</v>
      </c>
      <c r="U1475" t="s">
        <v>30</v>
      </c>
      <c r="V1475" t="s">
        <v>31</v>
      </c>
      <c r="W1475" t="s">
        <v>32</v>
      </c>
      <c r="X1475" t="str">
        <f>IF(ISBLANK(Table1[[#This Row],[Parent_Education_Level]]),"None",Table1[[#This Row],[Parent_Education_Level]])</f>
        <v>High School</v>
      </c>
      <c r="Y1475" t="s">
        <v>33</v>
      </c>
      <c r="Z1475">
        <v>3</v>
      </c>
      <c r="AA1475">
        <v>7.6</v>
      </c>
    </row>
    <row r="1476" spans="1:27" x14ac:dyDescent="0.35">
      <c r="A1476" s="2" t="s">
        <v>3006</v>
      </c>
      <c r="B1476" s="2" t="s">
        <v>59</v>
      </c>
      <c r="C1476" s="2" t="s">
        <v>25</v>
      </c>
      <c r="D1476" t="s">
        <v>3007</v>
      </c>
      <c r="E1476" s="2" t="s">
        <v>38</v>
      </c>
      <c r="F1476" s="2">
        <v>23</v>
      </c>
      <c r="G1476" s="2" t="s">
        <v>51</v>
      </c>
      <c r="H1476">
        <v>82.09</v>
      </c>
      <c r="I1476" s="3">
        <f>IF(ISBLANK(Table1[[#This Row],[Attendance (%)]]),AVERAGE(H1476:H6474),Table1[[#This Row],[Attendance (%)]])</f>
        <v>82.09</v>
      </c>
      <c r="J1476">
        <v>63.78</v>
      </c>
      <c r="K1476">
        <v>41.62</v>
      </c>
      <c r="L1476">
        <v>68.09</v>
      </c>
      <c r="M1476" s="3">
        <f>IF(ISBLANK(Table1[[#This Row],[Assignments_Avg]]),AVERAGE(L1476:L6474),Table1[[#This Row],[Assignments_Avg]])</f>
        <v>68.09</v>
      </c>
      <c r="N1476">
        <v>56.88</v>
      </c>
      <c r="O1476">
        <v>1.72</v>
      </c>
      <c r="P1476">
        <v>90.98</v>
      </c>
      <c r="Q1476">
        <v>68.73</v>
      </c>
      <c r="R1476" s="2" t="s">
        <v>77</v>
      </c>
      <c r="S1476" s="2" t="str">
        <f>IF(Table1[[#This Row],[Grade]]="F","Fail","Passes")</f>
        <v>Passes</v>
      </c>
      <c r="T1476">
        <v>7.1</v>
      </c>
      <c r="U1476" t="s">
        <v>31</v>
      </c>
      <c r="V1476" t="s">
        <v>31</v>
      </c>
      <c r="X1476" t="str">
        <f>IF(ISBLANK(Table1[[#This Row],[Parent_Education_Level]]),"None",Table1[[#This Row],[Parent_Education_Level]])</f>
        <v>None</v>
      </c>
      <c r="Y1476" t="s">
        <v>48</v>
      </c>
      <c r="Z1476">
        <v>6</v>
      </c>
      <c r="AA1476">
        <v>6.9</v>
      </c>
    </row>
    <row r="1477" spans="1:27" x14ac:dyDescent="0.35">
      <c r="A1477" s="2" t="s">
        <v>3008</v>
      </c>
      <c r="B1477" s="2" t="s">
        <v>59</v>
      </c>
      <c r="C1477" s="2" t="s">
        <v>36</v>
      </c>
      <c r="D1477" t="s">
        <v>3009</v>
      </c>
      <c r="E1477" s="2" t="s">
        <v>27</v>
      </c>
      <c r="F1477" s="2">
        <v>23</v>
      </c>
      <c r="G1477" s="2" t="s">
        <v>57</v>
      </c>
      <c r="H1477">
        <v>93.74</v>
      </c>
      <c r="I1477" s="3">
        <f>IF(ISBLANK(Table1[[#This Row],[Attendance (%)]]),AVERAGE(H1477:H6475),Table1[[#This Row],[Attendance (%)]])</f>
        <v>93.74</v>
      </c>
      <c r="J1477">
        <v>95.3</v>
      </c>
      <c r="K1477">
        <v>79.739999999999995</v>
      </c>
      <c r="L1477">
        <v>67.540000000000006</v>
      </c>
      <c r="M1477" s="3">
        <f>IF(ISBLANK(Table1[[#This Row],[Assignments_Avg]]),AVERAGE(L1477:L6475),Table1[[#This Row],[Assignments_Avg]])</f>
        <v>67.540000000000006</v>
      </c>
      <c r="N1477">
        <v>98.93</v>
      </c>
      <c r="O1477">
        <v>0.68</v>
      </c>
      <c r="P1477">
        <v>67.209999999999994</v>
      </c>
      <c r="Q1477">
        <v>82.07</v>
      </c>
      <c r="R1477" s="2" t="s">
        <v>39</v>
      </c>
      <c r="S1477" s="2" t="str">
        <f>IF(Table1[[#This Row],[Grade]]="F","Fail","Passes")</f>
        <v>Passes</v>
      </c>
      <c r="T1477">
        <v>23.2</v>
      </c>
      <c r="U1477" t="s">
        <v>31</v>
      </c>
      <c r="V1477" t="s">
        <v>31</v>
      </c>
      <c r="W1477" t="s">
        <v>32</v>
      </c>
      <c r="X1477" t="str">
        <f>IF(ISBLANK(Table1[[#This Row],[Parent_Education_Level]]),"None",Table1[[#This Row],[Parent_Education_Level]])</f>
        <v>High School</v>
      </c>
      <c r="Y1477" t="s">
        <v>48</v>
      </c>
      <c r="Z1477">
        <v>7</v>
      </c>
      <c r="AA1477">
        <v>5.0999999999999996</v>
      </c>
    </row>
    <row r="1478" spans="1:27" x14ac:dyDescent="0.35">
      <c r="A1478" s="2" t="s">
        <v>3010</v>
      </c>
      <c r="B1478" s="2" t="s">
        <v>24</v>
      </c>
      <c r="C1478" s="2" t="s">
        <v>94</v>
      </c>
      <c r="D1478" t="s">
        <v>3011</v>
      </c>
      <c r="E1478" s="2" t="s">
        <v>38</v>
      </c>
      <c r="F1478" s="2">
        <v>20</v>
      </c>
      <c r="G1478" s="2" t="s">
        <v>28</v>
      </c>
      <c r="H1478">
        <v>89.24</v>
      </c>
      <c r="I1478" s="3">
        <f>IF(ISBLANK(Table1[[#This Row],[Attendance (%)]]),AVERAGE(H1478:H6476),Table1[[#This Row],[Attendance (%)]])</f>
        <v>89.24</v>
      </c>
      <c r="J1478">
        <v>44.54</v>
      </c>
      <c r="K1478">
        <v>66.83</v>
      </c>
      <c r="L1478">
        <v>84.39</v>
      </c>
      <c r="M1478" s="3">
        <f>IF(ISBLANK(Table1[[#This Row],[Assignments_Avg]]),AVERAGE(L1478:L6476),Table1[[#This Row],[Assignments_Avg]])</f>
        <v>84.39</v>
      </c>
      <c r="N1478">
        <v>51.25</v>
      </c>
      <c r="O1478">
        <v>5</v>
      </c>
      <c r="P1478">
        <v>93.75</v>
      </c>
      <c r="Q1478">
        <v>96.02</v>
      </c>
      <c r="R1478" s="2" t="s">
        <v>61</v>
      </c>
      <c r="S1478" s="2" t="str">
        <f>IF(Table1[[#This Row],[Grade]]="F","Fail","Passes")</f>
        <v>Passes</v>
      </c>
      <c r="T1478">
        <v>15.9</v>
      </c>
      <c r="U1478" t="s">
        <v>30</v>
      </c>
      <c r="V1478" t="s">
        <v>30</v>
      </c>
      <c r="W1478" t="s">
        <v>62</v>
      </c>
      <c r="X1478" t="str">
        <f>IF(ISBLANK(Table1[[#This Row],[Parent_Education_Level]]),"None",Table1[[#This Row],[Parent_Education_Level]])</f>
        <v>PhD</v>
      </c>
      <c r="Y1478" t="s">
        <v>48</v>
      </c>
      <c r="Z1478">
        <v>5</v>
      </c>
      <c r="AA1478">
        <v>8.6999999999999993</v>
      </c>
    </row>
    <row r="1479" spans="1:27" x14ac:dyDescent="0.35">
      <c r="A1479" s="2" t="s">
        <v>3012</v>
      </c>
      <c r="B1479" s="2" t="s">
        <v>59</v>
      </c>
      <c r="C1479" s="2" t="s">
        <v>79</v>
      </c>
      <c r="D1479" t="s">
        <v>3013</v>
      </c>
      <c r="E1479" s="2" t="s">
        <v>27</v>
      </c>
      <c r="F1479" s="2">
        <v>21</v>
      </c>
      <c r="G1479" s="2" t="s">
        <v>57</v>
      </c>
      <c r="H1479">
        <v>55.61</v>
      </c>
      <c r="I1479" s="3">
        <f>IF(ISBLANK(Table1[[#This Row],[Attendance (%)]]),AVERAGE(H1479:H6477),Table1[[#This Row],[Attendance (%)]])</f>
        <v>55.61</v>
      </c>
      <c r="J1479">
        <v>82.91</v>
      </c>
      <c r="K1479">
        <v>98.35</v>
      </c>
      <c r="L1479">
        <v>73.180000000000007</v>
      </c>
      <c r="M1479" s="3">
        <f>IF(ISBLANK(Table1[[#This Row],[Assignments_Avg]]),AVERAGE(L1479:L6477),Table1[[#This Row],[Assignments_Avg]])</f>
        <v>73.180000000000007</v>
      </c>
      <c r="N1479">
        <v>76.11</v>
      </c>
      <c r="O1479">
        <v>8.42</v>
      </c>
      <c r="P1479">
        <v>90.6</v>
      </c>
      <c r="Q1479">
        <v>75.400000000000006</v>
      </c>
      <c r="R1479" s="2" t="s">
        <v>77</v>
      </c>
      <c r="S1479" s="2" t="str">
        <f>IF(Table1[[#This Row],[Grade]]="F","Fail","Passes")</f>
        <v>Passes</v>
      </c>
      <c r="T1479">
        <v>9.1</v>
      </c>
      <c r="U1479" t="s">
        <v>30</v>
      </c>
      <c r="V1479" t="s">
        <v>31</v>
      </c>
      <c r="W1479" t="s">
        <v>69</v>
      </c>
      <c r="X1479" t="str">
        <f>IF(ISBLANK(Table1[[#This Row],[Parent_Education_Level]]),"None",Table1[[#This Row],[Parent_Education_Level]])</f>
        <v>Bachelor's</v>
      </c>
      <c r="Y1479" t="s">
        <v>33</v>
      </c>
      <c r="Z1479">
        <v>10</v>
      </c>
      <c r="AA1479">
        <v>6.8</v>
      </c>
    </row>
    <row r="1480" spans="1:27" x14ac:dyDescent="0.35">
      <c r="A1480" s="2" t="s">
        <v>3014</v>
      </c>
      <c r="B1480" s="2" t="s">
        <v>97</v>
      </c>
      <c r="C1480" s="2" t="s">
        <v>43</v>
      </c>
      <c r="D1480" t="s">
        <v>3015</v>
      </c>
      <c r="E1480" s="2" t="s">
        <v>27</v>
      </c>
      <c r="F1480" s="2">
        <v>23</v>
      </c>
      <c r="G1480" s="2" t="s">
        <v>45</v>
      </c>
      <c r="I1480" s="3">
        <f>IF(ISBLANK(Table1[[#This Row],[Attendance (%)]]),AVERAGE(H1480:H6478),Table1[[#This Row],[Attendance (%)]])</f>
        <v>75.382466666666559</v>
      </c>
      <c r="J1480">
        <v>84.14</v>
      </c>
      <c r="K1480">
        <v>89.14</v>
      </c>
      <c r="L1480">
        <v>87.6</v>
      </c>
      <c r="M1480" s="3">
        <f>IF(ISBLANK(Table1[[#This Row],[Assignments_Avg]]),AVERAGE(L1480:L6478),Table1[[#This Row],[Assignments_Avg]])</f>
        <v>87.6</v>
      </c>
      <c r="N1480">
        <v>88.69</v>
      </c>
      <c r="O1480">
        <v>0.59</v>
      </c>
      <c r="P1480">
        <v>83.73</v>
      </c>
      <c r="Q1480">
        <v>86.13</v>
      </c>
      <c r="R1480" s="2" t="s">
        <v>29</v>
      </c>
      <c r="S1480" s="2" t="str">
        <f>IF(Table1[[#This Row],[Grade]]="F","Fail","Passes")</f>
        <v>Fail</v>
      </c>
      <c r="T1480">
        <v>8.9</v>
      </c>
      <c r="U1480" t="s">
        <v>30</v>
      </c>
      <c r="V1480" t="s">
        <v>31</v>
      </c>
      <c r="W1480" t="s">
        <v>40</v>
      </c>
      <c r="X1480" t="str">
        <f>IF(ISBLANK(Table1[[#This Row],[Parent_Education_Level]]),"None",Table1[[#This Row],[Parent_Education_Level]])</f>
        <v>None</v>
      </c>
      <c r="Y1480" t="s">
        <v>33</v>
      </c>
      <c r="Z1480">
        <v>4</v>
      </c>
      <c r="AA1480">
        <v>6.9</v>
      </c>
    </row>
    <row r="1481" spans="1:27" x14ac:dyDescent="0.35">
      <c r="A1481" s="2" t="s">
        <v>3016</v>
      </c>
      <c r="B1481" s="2" t="s">
        <v>59</v>
      </c>
      <c r="C1481" s="2" t="s">
        <v>43</v>
      </c>
      <c r="D1481" t="s">
        <v>3017</v>
      </c>
      <c r="E1481" s="2" t="s">
        <v>27</v>
      </c>
      <c r="F1481" s="2">
        <v>21</v>
      </c>
      <c r="G1481" s="2" t="s">
        <v>45</v>
      </c>
      <c r="I1481" s="3">
        <f>IF(ISBLANK(Table1[[#This Row],[Attendance (%)]]),AVERAGE(H1481:H6479),Table1[[#This Row],[Attendance (%)]])</f>
        <v>75.382466666666559</v>
      </c>
      <c r="J1481">
        <v>99.81</v>
      </c>
      <c r="K1481">
        <v>50.28</v>
      </c>
      <c r="L1481">
        <v>69.91</v>
      </c>
      <c r="M1481" s="3">
        <f>IF(ISBLANK(Table1[[#This Row],[Assignments_Avg]]),AVERAGE(L1481:L6479),Table1[[#This Row],[Assignments_Avg]])</f>
        <v>69.91</v>
      </c>
      <c r="N1481">
        <v>89.52</v>
      </c>
      <c r="O1481">
        <v>5.42</v>
      </c>
      <c r="P1481">
        <v>62.93</v>
      </c>
      <c r="Q1481">
        <v>72.84</v>
      </c>
      <c r="R1481" s="2" t="s">
        <v>46</v>
      </c>
      <c r="S1481" s="2" t="str">
        <f>IF(Table1[[#This Row],[Grade]]="F","Fail","Passes")</f>
        <v>Passes</v>
      </c>
      <c r="T1481">
        <v>23.7</v>
      </c>
      <c r="U1481" t="s">
        <v>30</v>
      </c>
      <c r="V1481" t="s">
        <v>31</v>
      </c>
      <c r="W1481" t="s">
        <v>40</v>
      </c>
      <c r="X1481" t="str">
        <f>IF(ISBLANK(Table1[[#This Row],[Parent_Education_Level]]),"None",Table1[[#This Row],[Parent_Education_Level]])</f>
        <v>None</v>
      </c>
      <c r="Y1481" t="s">
        <v>48</v>
      </c>
      <c r="Z1481">
        <v>6</v>
      </c>
      <c r="AA1481">
        <v>5.5</v>
      </c>
    </row>
    <row r="1482" spans="1:27" x14ac:dyDescent="0.35">
      <c r="A1482" s="2" t="s">
        <v>3018</v>
      </c>
      <c r="B1482" s="2" t="s">
        <v>54</v>
      </c>
      <c r="C1482" s="2" t="s">
        <v>94</v>
      </c>
      <c r="D1482" t="s">
        <v>3019</v>
      </c>
      <c r="E1482" s="2" t="s">
        <v>27</v>
      </c>
      <c r="F1482" s="2">
        <v>20</v>
      </c>
      <c r="G1482" s="2" t="s">
        <v>57</v>
      </c>
      <c r="H1482">
        <v>70.87</v>
      </c>
      <c r="I1482" s="3">
        <f>IF(ISBLANK(Table1[[#This Row],[Attendance (%)]]),AVERAGE(H1482:H6480),Table1[[#This Row],[Attendance (%)]])</f>
        <v>70.87</v>
      </c>
      <c r="J1482">
        <v>86.13</v>
      </c>
      <c r="K1482">
        <v>83.21</v>
      </c>
      <c r="L1482">
        <v>57.54</v>
      </c>
      <c r="M1482" s="3">
        <f>IF(ISBLANK(Table1[[#This Row],[Assignments_Avg]]),AVERAGE(L1482:L6480),Table1[[#This Row],[Assignments_Avg]])</f>
        <v>57.54</v>
      </c>
      <c r="N1482">
        <v>86.73</v>
      </c>
      <c r="O1482">
        <v>6.51</v>
      </c>
      <c r="P1482">
        <v>98.52</v>
      </c>
      <c r="Q1482">
        <v>60.94</v>
      </c>
      <c r="R1482" s="2" t="s">
        <v>61</v>
      </c>
      <c r="S1482" s="2" t="str">
        <f>IF(Table1[[#This Row],[Grade]]="F","Fail","Passes")</f>
        <v>Passes</v>
      </c>
      <c r="T1482">
        <v>25.7</v>
      </c>
      <c r="U1482" t="s">
        <v>31</v>
      </c>
      <c r="V1482" t="s">
        <v>31</v>
      </c>
      <c r="W1482" t="s">
        <v>40</v>
      </c>
      <c r="X1482" t="str">
        <f>IF(ISBLANK(Table1[[#This Row],[Parent_Education_Level]]),"None",Table1[[#This Row],[Parent_Education_Level]])</f>
        <v>None</v>
      </c>
      <c r="Y1482" t="s">
        <v>52</v>
      </c>
      <c r="Z1482">
        <v>10</v>
      </c>
      <c r="AA1482">
        <v>8.4</v>
      </c>
    </row>
    <row r="1483" spans="1:27" x14ac:dyDescent="0.35">
      <c r="A1483" s="2" t="s">
        <v>3020</v>
      </c>
      <c r="B1483" s="2" t="s">
        <v>42</v>
      </c>
      <c r="C1483" s="2" t="s">
        <v>43</v>
      </c>
      <c r="D1483" t="s">
        <v>3021</v>
      </c>
      <c r="E1483" s="2" t="s">
        <v>27</v>
      </c>
      <c r="F1483" s="2">
        <v>23</v>
      </c>
      <c r="G1483" s="2" t="s">
        <v>45</v>
      </c>
      <c r="H1483">
        <v>98.62</v>
      </c>
      <c r="I1483" s="3">
        <f>IF(ISBLANK(Table1[[#This Row],[Attendance (%)]]),AVERAGE(H1483:H6481),Table1[[#This Row],[Attendance (%)]])</f>
        <v>98.62</v>
      </c>
      <c r="J1483">
        <v>62.95</v>
      </c>
      <c r="K1483">
        <v>69.13</v>
      </c>
      <c r="L1483">
        <v>73.069999999999993</v>
      </c>
      <c r="M1483" s="3">
        <f>IF(ISBLANK(Table1[[#This Row],[Assignments_Avg]]),AVERAGE(L1483:L6481),Table1[[#This Row],[Assignments_Avg]])</f>
        <v>73.069999999999993</v>
      </c>
      <c r="N1483">
        <v>76.47</v>
      </c>
      <c r="O1483">
        <v>5.92</v>
      </c>
      <c r="P1483">
        <v>77.430000000000007</v>
      </c>
      <c r="Q1483">
        <v>56.2</v>
      </c>
      <c r="R1483" s="2" t="s">
        <v>39</v>
      </c>
      <c r="S1483" s="2" t="str">
        <f>IF(Table1[[#This Row],[Grade]]="F","Fail","Passes")</f>
        <v>Passes</v>
      </c>
      <c r="T1483">
        <v>22.1</v>
      </c>
      <c r="U1483" t="s">
        <v>31</v>
      </c>
      <c r="V1483" t="s">
        <v>31</v>
      </c>
      <c r="W1483" t="s">
        <v>47</v>
      </c>
      <c r="X1483" t="str">
        <f>IF(ISBLANK(Table1[[#This Row],[Parent_Education_Level]]),"None",Table1[[#This Row],[Parent_Education_Level]])</f>
        <v>Master's</v>
      </c>
      <c r="Y1483" t="s">
        <v>52</v>
      </c>
      <c r="Z1483">
        <v>8</v>
      </c>
      <c r="AA1483">
        <v>8.5</v>
      </c>
    </row>
    <row r="1484" spans="1:27" x14ac:dyDescent="0.35">
      <c r="A1484" s="2" t="s">
        <v>3022</v>
      </c>
      <c r="B1484" s="2" t="s">
        <v>97</v>
      </c>
      <c r="C1484" s="2" t="s">
        <v>55</v>
      </c>
      <c r="D1484" t="s">
        <v>3023</v>
      </c>
      <c r="E1484" s="2" t="s">
        <v>27</v>
      </c>
      <c r="F1484" s="2">
        <v>18</v>
      </c>
      <c r="G1484" s="2" t="s">
        <v>57</v>
      </c>
      <c r="H1484">
        <v>86.79</v>
      </c>
      <c r="I1484" s="3">
        <f>IF(ISBLANK(Table1[[#This Row],[Attendance (%)]]),AVERAGE(H1484:H6482),Table1[[#This Row],[Attendance (%)]])</f>
        <v>86.79</v>
      </c>
      <c r="J1484">
        <v>73.430000000000007</v>
      </c>
      <c r="K1484">
        <v>51.22</v>
      </c>
      <c r="L1484">
        <v>97.55</v>
      </c>
      <c r="M1484" s="3">
        <f>IF(ISBLANK(Table1[[#This Row],[Assignments_Avg]]),AVERAGE(L1484:L6482),Table1[[#This Row],[Assignments_Avg]])</f>
        <v>97.55</v>
      </c>
      <c r="N1484">
        <v>82.55</v>
      </c>
      <c r="O1484">
        <v>8.7799999999999994</v>
      </c>
      <c r="P1484">
        <v>95.38</v>
      </c>
      <c r="Q1484">
        <v>56.82</v>
      </c>
      <c r="R1484" s="2" t="s">
        <v>61</v>
      </c>
      <c r="S1484" s="2" t="str">
        <f>IF(Table1[[#This Row],[Grade]]="F","Fail","Passes")</f>
        <v>Passes</v>
      </c>
      <c r="T1484">
        <v>23</v>
      </c>
      <c r="U1484" t="s">
        <v>31</v>
      </c>
      <c r="V1484" t="s">
        <v>30</v>
      </c>
      <c r="W1484" t="s">
        <v>69</v>
      </c>
      <c r="X1484" t="str">
        <f>IF(ISBLANK(Table1[[#This Row],[Parent_Education_Level]]),"None",Table1[[#This Row],[Parent_Education_Level]])</f>
        <v>Bachelor's</v>
      </c>
      <c r="Y1484" t="s">
        <v>33</v>
      </c>
      <c r="Z1484">
        <v>7</v>
      </c>
      <c r="AA1484">
        <v>7.6</v>
      </c>
    </row>
    <row r="1485" spans="1:27" x14ac:dyDescent="0.35">
      <c r="A1485" s="2" t="s">
        <v>3024</v>
      </c>
      <c r="B1485" s="2" t="s">
        <v>120</v>
      </c>
      <c r="C1485" s="2" t="s">
        <v>79</v>
      </c>
      <c r="D1485" t="s">
        <v>3025</v>
      </c>
      <c r="E1485" s="2" t="s">
        <v>38</v>
      </c>
      <c r="F1485" s="2">
        <v>19</v>
      </c>
      <c r="G1485" s="2" t="s">
        <v>45</v>
      </c>
      <c r="H1485">
        <v>50.77</v>
      </c>
      <c r="I1485" s="3">
        <f>IF(ISBLANK(Table1[[#This Row],[Attendance (%)]]),AVERAGE(H1485:H6483),Table1[[#This Row],[Attendance (%)]])</f>
        <v>50.77</v>
      </c>
      <c r="J1485">
        <v>61.99</v>
      </c>
      <c r="K1485">
        <v>81.92</v>
      </c>
      <c r="L1485">
        <v>90.08</v>
      </c>
      <c r="M1485" s="3">
        <f>IF(ISBLANK(Table1[[#This Row],[Assignments_Avg]]),AVERAGE(L1485:L6483),Table1[[#This Row],[Assignments_Avg]])</f>
        <v>90.08</v>
      </c>
      <c r="N1485">
        <v>85</v>
      </c>
      <c r="O1485">
        <v>8.66</v>
      </c>
      <c r="P1485">
        <v>60.79</v>
      </c>
      <c r="Q1485">
        <v>51.07</v>
      </c>
      <c r="R1485" s="2" t="s">
        <v>46</v>
      </c>
      <c r="S1485" s="2" t="str">
        <f>IF(Table1[[#This Row],[Grade]]="F","Fail","Passes")</f>
        <v>Passes</v>
      </c>
      <c r="T1485">
        <v>26.2</v>
      </c>
      <c r="U1485" t="s">
        <v>31</v>
      </c>
      <c r="V1485" t="s">
        <v>31</v>
      </c>
      <c r="X1485" t="str">
        <f>IF(ISBLANK(Table1[[#This Row],[Parent_Education_Level]]),"None",Table1[[#This Row],[Parent_Education_Level]])</f>
        <v>None</v>
      </c>
      <c r="Y1485" t="s">
        <v>48</v>
      </c>
      <c r="Z1485">
        <v>3</v>
      </c>
      <c r="AA1485">
        <v>4.5</v>
      </c>
    </row>
    <row r="1486" spans="1:27" x14ac:dyDescent="0.35">
      <c r="A1486" s="2" t="s">
        <v>3026</v>
      </c>
      <c r="B1486" s="2" t="s">
        <v>24</v>
      </c>
      <c r="C1486" s="2" t="s">
        <v>94</v>
      </c>
      <c r="D1486" t="s">
        <v>3027</v>
      </c>
      <c r="E1486" s="2" t="s">
        <v>38</v>
      </c>
      <c r="F1486" s="2">
        <v>24</v>
      </c>
      <c r="G1486" s="2" t="s">
        <v>28</v>
      </c>
      <c r="H1486">
        <v>94</v>
      </c>
      <c r="I1486" s="3">
        <f>IF(ISBLANK(Table1[[#This Row],[Attendance (%)]]),AVERAGE(H1486:H6484),Table1[[#This Row],[Attendance (%)]])</f>
        <v>94</v>
      </c>
      <c r="J1486">
        <v>51.76</v>
      </c>
      <c r="K1486">
        <v>72.84</v>
      </c>
      <c r="L1486">
        <v>60.29</v>
      </c>
      <c r="M1486" s="3">
        <f>IF(ISBLANK(Table1[[#This Row],[Assignments_Avg]]),AVERAGE(L1486:L6484),Table1[[#This Row],[Assignments_Avg]])</f>
        <v>60.29</v>
      </c>
      <c r="N1486">
        <v>74.73</v>
      </c>
      <c r="O1486">
        <v>0.56999999999999995</v>
      </c>
      <c r="P1486">
        <v>99.17</v>
      </c>
      <c r="Q1486">
        <v>77.650000000000006</v>
      </c>
      <c r="R1486" s="2" t="s">
        <v>61</v>
      </c>
      <c r="S1486" s="2" t="str">
        <f>IF(Table1[[#This Row],[Grade]]="F","Fail","Passes")</f>
        <v>Passes</v>
      </c>
      <c r="T1486">
        <v>15.7</v>
      </c>
      <c r="U1486" t="s">
        <v>31</v>
      </c>
      <c r="V1486" t="s">
        <v>31</v>
      </c>
      <c r="W1486" t="s">
        <v>69</v>
      </c>
      <c r="X1486" t="str">
        <f>IF(ISBLANK(Table1[[#This Row],[Parent_Education_Level]]),"None",Table1[[#This Row],[Parent_Education_Level]])</f>
        <v>Bachelor's</v>
      </c>
      <c r="Y1486" t="s">
        <v>33</v>
      </c>
      <c r="Z1486">
        <v>2</v>
      </c>
      <c r="AA1486">
        <v>4.4000000000000004</v>
      </c>
    </row>
    <row r="1487" spans="1:27" x14ac:dyDescent="0.35">
      <c r="A1487" s="2" t="s">
        <v>3028</v>
      </c>
      <c r="B1487" s="2" t="s">
        <v>24</v>
      </c>
      <c r="C1487" s="2" t="s">
        <v>36</v>
      </c>
      <c r="D1487" t="s">
        <v>3029</v>
      </c>
      <c r="E1487" s="2" t="s">
        <v>38</v>
      </c>
      <c r="F1487" s="2">
        <v>24</v>
      </c>
      <c r="G1487" s="2" t="s">
        <v>57</v>
      </c>
      <c r="H1487">
        <v>55.04</v>
      </c>
      <c r="I1487" s="3">
        <f>IF(ISBLANK(Table1[[#This Row],[Attendance (%)]]),AVERAGE(H1487:H6485),Table1[[#This Row],[Attendance (%)]])</f>
        <v>55.04</v>
      </c>
      <c r="J1487">
        <v>54.91</v>
      </c>
      <c r="K1487">
        <v>41.82</v>
      </c>
      <c r="L1487">
        <v>69.569999999999993</v>
      </c>
      <c r="M1487" s="3">
        <f>IF(ISBLANK(Table1[[#This Row],[Assignments_Avg]]),AVERAGE(L1487:L6485),Table1[[#This Row],[Assignments_Avg]])</f>
        <v>69.569999999999993</v>
      </c>
      <c r="N1487">
        <v>79.78</v>
      </c>
      <c r="O1487">
        <v>3.61</v>
      </c>
      <c r="P1487">
        <v>90.8</v>
      </c>
      <c r="Q1487">
        <v>56.56</v>
      </c>
      <c r="R1487" s="2" t="s">
        <v>46</v>
      </c>
      <c r="S1487" s="2" t="str">
        <f>IF(Table1[[#This Row],[Grade]]="F","Fail","Passes")</f>
        <v>Passes</v>
      </c>
      <c r="T1487">
        <v>9.1999999999999993</v>
      </c>
      <c r="U1487" t="s">
        <v>30</v>
      </c>
      <c r="V1487" t="s">
        <v>31</v>
      </c>
      <c r="W1487" t="s">
        <v>40</v>
      </c>
      <c r="X1487" t="str">
        <f>IF(ISBLANK(Table1[[#This Row],[Parent_Education_Level]]),"None",Table1[[#This Row],[Parent_Education_Level]])</f>
        <v>None</v>
      </c>
      <c r="Y1487" t="s">
        <v>33</v>
      </c>
      <c r="Z1487">
        <v>10</v>
      </c>
      <c r="AA1487">
        <v>6.3</v>
      </c>
    </row>
    <row r="1488" spans="1:27" x14ac:dyDescent="0.35">
      <c r="A1488" s="2" t="s">
        <v>3030</v>
      </c>
      <c r="B1488" s="2" t="s">
        <v>24</v>
      </c>
      <c r="C1488" s="2" t="s">
        <v>79</v>
      </c>
      <c r="D1488" t="s">
        <v>3031</v>
      </c>
      <c r="E1488" s="2" t="s">
        <v>38</v>
      </c>
      <c r="F1488" s="2">
        <v>24</v>
      </c>
      <c r="G1488" s="2" t="s">
        <v>57</v>
      </c>
      <c r="H1488">
        <v>57.03</v>
      </c>
      <c r="I1488" s="3">
        <f>IF(ISBLANK(Table1[[#This Row],[Attendance (%)]]),AVERAGE(H1488:H6486),Table1[[#This Row],[Attendance (%)]])</f>
        <v>57.03</v>
      </c>
      <c r="J1488">
        <v>53.32</v>
      </c>
      <c r="K1488">
        <v>78.8</v>
      </c>
      <c r="L1488">
        <v>96.39</v>
      </c>
      <c r="M1488" s="3">
        <f>IF(ISBLANK(Table1[[#This Row],[Assignments_Avg]]),AVERAGE(L1488:L6486),Table1[[#This Row],[Assignments_Avg]])</f>
        <v>96.39</v>
      </c>
      <c r="N1488">
        <v>92.32</v>
      </c>
      <c r="O1488">
        <v>6.71</v>
      </c>
      <c r="P1488">
        <v>97.46</v>
      </c>
      <c r="Q1488">
        <v>93.28</v>
      </c>
      <c r="R1488" s="2" t="s">
        <v>29</v>
      </c>
      <c r="S1488" s="2" t="str">
        <f>IF(Table1[[#This Row],[Grade]]="F","Fail","Passes")</f>
        <v>Fail</v>
      </c>
      <c r="T1488">
        <v>14.4</v>
      </c>
      <c r="U1488" t="s">
        <v>30</v>
      </c>
      <c r="V1488" t="s">
        <v>31</v>
      </c>
      <c r="W1488" t="s">
        <v>62</v>
      </c>
      <c r="X1488" t="str">
        <f>IF(ISBLANK(Table1[[#This Row],[Parent_Education_Level]]),"None",Table1[[#This Row],[Parent_Education_Level]])</f>
        <v>PhD</v>
      </c>
      <c r="Y1488" t="s">
        <v>48</v>
      </c>
      <c r="Z1488">
        <v>5</v>
      </c>
      <c r="AA1488">
        <v>4.7</v>
      </c>
    </row>
    <row r="1489" spans="1:27" x14ac:dyDescent="0.35">
      <c r="A1489" s="2" t="s">
        <v>3032</v>
      </c>
      <c r="B1489" s="2" t="s">
        <v>120</v>
      </c>
      <c r="C1489" s="2" t="s">
        <v>94</v>
      </c>
      <c r="D1489" t="s">
        <v>3033</v>
      </c>
      <c r="E1489" s="2" t="s">
        <v>38</v>
      </c>
      <c r="F1489" s="2">
        <v>21</v>
      </c>
      <c r="G1489" s="2" t="s">
        <v>57</v>
      </c>
      <c r="H1489">
        <v>86.72</v>
      </c>
      <c r="I1489" s="3">
        <f>IF(ISBLANK(Table1[[#This Row],[Attendance (%)]]),AVERAGE(H1489:H6487),Table1[[#This Row],[Attendance (%)]])</f>
        <v>86.72</v>
      </c>
      <c r="J1489">
        <v>72.930000000000007</v>
      </c>
      <c r="K1489">
        <v>78.099999999999994</v>
      </c>
      <c r="L1489">
        <v>56.18</v>
      </c>
      <c r="M1489" s="3">
        <f>IF(ISBLANK(Table1[[#This Row],[Assignments_Avg]]),AVERAGE(L1489:L6487),Table1[[#This Row],[Assignments_Avg]])</f>
        <v>56.18</v>
      </c>
      <c r="N1489">
        <v>65.64</v>
      </c>
      <c r="O1489">
        <v>9.52</v>
      </c>
      <c r="P1489">
        <v>60.62</v>
      </c>
      <c r="Q1489">
        <v>99.14</v>
      </c>
      <c r="R1489" s="2" t="s">
        <v>39</v>
      </c>
      <c r="S1489" s="2" t="str">
        <f>IF(Table1[[#This Row],[Grade]]="F","Fail","Passes")</f>
        <v>Passes</v>
      </c>
      <c r="T1489">
        <v>29.5</v>
      </c>
      <c r="U1489" t="s">
        <v>30</v>
      </c>
      <c r="V1489" t="s">
        <v>31</v>
      </c>
      <c r="W1489" t="s">
        <v>69</v>
      </c>
      <c r="X1489" t="str">
        <f>IF(ISBLANK(Table1[[#This Row],[Parent_Education_Level]]),"None",Table1[[#This Row],[Parent_Education_Level]])</f>
        <v>Bachelor's</v>
      </c>
      <c r="Y1489" t="s">
        <v>33</v>
      </c>
      <c r="Z1489">
        <v>9</v>
      </c>
      <c r="AA1489">
        <v>5.7</v>
      </c>
    </row>
    <row r="1490" spans="1:27" x14ac:dyDescent="0.35">
      <c r="A1490" s="2" t="s">
        <v>3034</v>
      </c>
      <c r="B1490" s="2" t="s">
        <v>120</v>
      </c>
      <c r="C1490" s="2" t="s">
        <v>25</v>
      </c>
      <c r="D1490" t="s">
        <v>3035</v>
      </c>
      <c r="E1490" s="2" t="s">
        <v>27</v>
      </c>
      <c r="F1490" s="2">
        <v>23</v>
      </c>
      <c r="G1490" s="2" t="s">
        <v>28</v>
      </c>
      <c r="H1490">
        <v>93.25</v>
      </c>
      <c r="I1490" s="3">
        <f>IF(ISBLANK(Table1[[#This Row],[Attendance (%)]]),AVERAGE(H1490:H6488),Table1[[#This Row],[Attendance (%)]])</f>
        <v>93.25</v>
      </c>
      <c r="J1490">
        <v>94.37</v>
      </c>
      <c r="K1490">
        <v>48.65</v>
      </c>
      <c r="L1490">
        <v>62.7</v>
      </c>
      <c r="M1490" s="3">
        <f>IF(ISBLANK(Table1[[#This Row],[Assignments_Avg]]),AVERAGE(L1490:L6488),Table1[[#This Row],[Assignments_Avg]])</f>
        <v>62.7</v>
      </c>
      <c r="N1490">
        <v>76.16</v>
      </c>
      <c r="O1490">
        <v>8.0500000000000007</v>
      </c>
      <c r="P1490">
        <v>71.53</v>
      </c>
      <c r="Q1490">
        <v>74.790000000000006</v>
      </c>
      <c r="R1490" s="2" t="s">
        <v>39</v>
      </c>
      <c r="S1490" s="2" t="str">
        <f>IF(Table1[[#This Row],[Grade]]="F","Fail","Passes")</f>
        <v>Passes</v>
      </c>
      <c r="T1490">
        <v>16.2</v>
      </c>
      <c r="U1490" t="s">
        <v>30</v>
      </c>
      <c r="V1490" t="s">
        <v>31</v>
      </c>
      <c r="W1490" t="s">
        <v>32</v>
      </c>
      <c r="X1490" t="str">
        <f>IF(ISBLANK(Table1[[#This Row],[Parent_Education_Level]]),"None",Table1[[#This Row],[Parent_Education_Level]])</f>
        <v>High School</v>
      </c>
      <c r="Y1490" t="s">
        <v>33</v>
      </c>
      <c r="Z1490">
        <v>10</v>
      </c>
      <c r="AA1490">
        <v>4.9000000000000004</v>
      </c>
    </row>
    <row r="1491" spans="1:27" x14ac:dyDescent="0.35">
      <c r="A1491" s="2" t="s">
        <v>3036</v>
      </c>
      <c r="B1491" s="2" t="s">
        <v>120</v>
      </c>
      <c r="C1491" s="2" t="s">
        <v>36</v>
      </c>
      <c r="D1491" t="s">
        <v>3037</v>
      </c>
      <c r="E1491" s="2" t="s">
        <v>38</v>
      </c>
      <c r="F1491" s="2">
        <v>23</v>
      </c>
      <c r="G1491" s="2" t="s">
        <v>28</v>
      </c>
      <c r="H1491">
        <v>76.819999999999993</v>
      </c>
      <c r="I1491" s="3">
        <f>IF(ISBLANK(Table1[[#This Row],[Attendance (%)]]),AVERAGE(H1491:H6489),Table1[[#This Row],[Attendance (%)]])</f>
        <v>76.819999999999993</v>
      </c>
      <c r="J1491">
        <v>94.76</v>
      </c>
      <c r="K1491">
        <v>60.94</v>
      </c>
      <c r="L1491">
        <v>63.11</v>
      </c>
      <c r="M1491" s="3">
        <f>IF(ISBLANK(Table1[[#This Row],[Assignments_Avg]]),AVERAGE(L1491:L6489),Table1[[#This Row],[Assignments_Avg]])</f>
        <v>63.11</v>
      </c>
      <c r="N1491">
        <v>50.42</v>
      </c>
      <c r="O1491">
        <v>1.77</v>
      </c>
      <c r="P1491">
        <v>54.88</v>
      </c>
      <c r="Q1491">
        <v>72.48</v>
      </c>
      <c r="R1491" s="2" t="s">
        <v>46</v>
      </c>
      <c r="S1491" s="2" t="str">
        <f>IF(Table1[[#This Row],[Grade]]="F","Fail","Passes")</f>
        <v>Passes</v>
      </c>
      <c r="T1491">
        <v>28.1</v>
      </c>
      <c r="U1491" t="s">
        <v>30</v>
      </c>
      <c r="V1491" t="s">
        <v>31</v>
      </c>
      <c r="W1491" t="s">
        <v>69</v>
      </c>
      <c r="X1491" t="str">
        <f>IF(ISBLANK(Table1[[#This Row],[Parent_Education_Level]]),"None",Table1[[#This Row],[Parent_Education_Level]])</f>
        <v>Bachelor's</v>
      </c>
      <c r="Y1491" t="s">
        <v>52</v>
      </c>
      <c r="Z1491">
        <v>5</v>
      </c>
      <c r="AA1491">
        <v>5.6</v>
      </c>
    </row>
    <row r="1492" spans="1:27" x14ac:dyDescent="0.35">
      <c r="A1492" s="2" t="s">
        <v>3038</v>
      </c>
      <c r="B1492" s="2" t="s">
        <v>120</v>
      </c>
      <c r="C1492" s="2" t="s">
        <v>25</v>
      </c>
      <c r="D1492" t="s">
        <v>3039</v>
      </c>
      <c r="E1492" s="2" t="s">
        <v>38</v>
      </c>
      <c r="F1492" s="2">
        <v>20</v>
      </c>
      <c r="G1492" s="2" t="s">
        <v>57</v>
      </c>
      <c r="I1492" s="3">
        <f>IF(ISBLANK(Table1[[#This Row],[Attendance (%)]]),AVERAGE(H1492:H6490),Table1[[#This Row],[Attendance (%)]])</f>
        <v>75.377343949044473</v>
      </c>
      <c r="J1492">
        <v>43.29</v>
      </c>
      <c r="K1492">
        <v>75.150000000000006</v>
      </c>
      <c r="L1492">
        <v>78.55</v>
      </c>
      <c r="M1492" s="3">
        <f>IF(ISBLANK(Table1[[#This Row],[Assignments_Avg]]),AVERAGE(L1492:L6490),Table1[[#This Row],[Assignments_Avg]])</f>
        <v>78.55</v>
      </c>
      <c r="N1492">
        <v>84.37</v>
      </c>
      <c r="O1492">
        <v>2.79</v>
      </c>
      <c r="P1492">
        <v>56.85</v>
      </c>
      <c r="Q1492">
        <v>67.400000000000006</v>
      </c>
      <c r="R1492" s="2" t="s">
        <v>39</v>
      </c>
      <c r="S1492" s="2" t="str">
        <f>IF(Table1[[#This Row],[Grade]]="F","Fail","Passes")</f>
        <v>Passes</v>
      </c>
      <c r="T1492">
        <v>22.6</v>
      </c>
      <c r="U1492" t="s">
        <v>31</v>
      </c>
      <c r="V1492" t="s">
        <v>31</v>
      </c>
      <c r="W1492" t="s">
        <v>32</v>
      </c>
      <c r="X1492" t="str">
        <f>IF(ISBLANK(Table1[[#This Row],[Parent_Education_Level]]),"None",Table1[[#This Row],[Parent_Education_Level]])</f>
        <v>High School</v>
      </c>
      <c r="Y1492" t="s">
        <v>48</v>
      </c>
      <c r="Z1492">
        <v>10</v>
      </c>
      <c r="AA1492">
        <v>8.6999999999999993</v>
      </c>
    </row>
    <row r="1493" spans="1:27" x14ac:dyDescent="0.35">
      <c r="A1493" s="2" t="s">
        <v>3040</v>
      </c>
      <c r="B1493" s="2" t="s">
        <v>24</v>
      </c>
      <c r="C1493" s="2" t="s">
        <v>79</v>
      </c>
      <c r="D1493" t="s">
        <v>3041</v>
      </c>
      <c r="E1493" s="2" t="s">
        <v>38</v>
      </c>
      <c r="F1493" s="2">
        <v>18</v>
      </c>
      <c r="G1493" s="2" t="s">
        <v>57</v>
      </c>
      <c r="H1493">
        <v>67.569999999999993</v>
      </c>
      <c r="I1493" s="3">
        <f>IF(ISBLANK(Table1[[#This Row],[Attendance (%)]]),AVERAGE(H1493:H6491),Table1[[#This Row],[Attendance (%)]])</f>
        <v>67.569999999999993</v>
      </c>
      <c r="J1493">
        <v>44.79</v>
      </c>
      <c r="K1493">
        <v>48.33</v>
      </c>
      <c r="L1493">
        <v>70.540000000000006</v>
      </c>
      <c r="M1493" s="3">
        <f>IF(ISBLANK(Table1[[#This Row],[Assignments_Avg]]),AVERAGE(L1493:L6491),Table1[[#This Row],[Assignments_Avg]])</f>
        <v>70.540000000000006</v>
      </c>
      <c r="N1493">
        <v>59.77</v>
      </c>
      <c r="O1493">
        <v>7.64</v>
      </c>
      <c r="P1493">
        <v>64.2</v>
      </c>
      <c r="Q1493">
        <v>81.900000000000006</v>
      </c>
      <c r="R1493" s="2" t="s">
        <v>77</v>
      </c>
      <c r="S1493" s="2" t="str">
        <f>IF(Table1[[#This Row],[Grade]]="F","Fail","Passes")</f>
        <v>Passes</v>
      </c>
      <c r="T1493">
        <v>23.4</v>
      </c>
      <c r="U1493" t="s">
        <v>31</v>
      </c>
      <c r="V1493" t="s">
        <v>31</v>
      </c>
      <c r="W1493" t="s">
        <v>40</v>
      </c>
      <c r="X1493" t="str">
        <f>IF(ISBLANK(Table1[[#This Row],[Parent_Education_Level]]),"None",Table1[[#This Row],[Parent_Education_Level]])</f>
        <v>None</v>
      </c>
      <c r="Y1493" t="s">
        <v>48</v>
      </c>
      <c r="Z1493">
        <v>1</v>
      </c>
      <c r="AA1493">
        <v>7.8</v>
      </c>
    </row>
    <row r="1494" spans="1:27" x14ac:dyDescent="0.35">
      <c r="A1494" s="2" t="s">
        <v>3042</v>
      </c>
      <c r="B1494" s="2" t="s">
        <v>24</v>
      </c>
      <c r="C1494" s="2" t="s">
        <v>36</v>
      </c>
      <c r="D1494" t="s">
        <v>3043</v>
      </c>
      <c r="E1494" s="2" t="s">
        <v>27</v>
      </c>
      <c r="F1494" s="2">
        <v>22</v>
      </c>
      <c r="G1494" s="2" t="s">
        <v>57</v>
      </c>
      <c r="H1494">
        <v>67.14</v>
      </c>
      <c r="I1494" s="3">
        <f>IF(ISBLANK(Table1[[#This Row],[Attendance (%)]]),AVERAGE(H1494:H6492),Table1[[#This Row],[Attendance (%)]])</f>
        <v>67.14</v>
      </c>
      <c r="J1494">
        <v>54.71</v>
      </c>
      <c r="K1494">
        <v>91.16</v>
      </c>
      <c r="L1494">
        <v>53.99</v>
      </c>
      <c r="M1494" s="3">
        <f>IF(ISBLANK(Table1[[#This Row],[Assignments_Avg]]),AVERAGE(L1494:L6492),Table1[[#This Row],[Assignments_Avg]])</f>
        <v>53.99</v>
      </c>
      <c r="N1494">
        <v>74.05</v>
      </c>
      <c r="O1494">
        <v>4.71</v>
      </c>
      <c r="P1494">
        <v>97.58</v>
      </c>
      <c r="Q1494">
        <v>80.400000000000006</v>
      </c>
      <c r="R1494" s="2" t="s">
        <v>29</v>
      </c>
      <c r="S1494" s="2" t="str">
        <f>IF(Table1[[#This Row],[Grade]]="F","Fail","Passes")</f>
        <v>Fail</v>
      </c>
      <c r="T1494">
        <v>9.8000000000000007</v>
      </c>
      <c r="U1494" t="s">
        <v>30</v>
      </c>
      <c r="V1494" t="s">
        <v>30</v>
      </c>
      <c r="W1494" t="s">
        <v>32</v>
      </c>
      <c r="X1494" t="str">
        <f>IF(ISBLANK(Table1[[#This Row],[Parent_Education_Level]]),"None",Table1[[#This Row],[Parent_Education_Level]])</f>
        <v>High School</v>
      </c>
      <c r="Y1494" t="s">
        <v>48</v>
      </c>
      <c r="Z1494">
        <v>9</v>
      </c>
      <c r="AA1494">
        <v>4.7</v>
      </c>
    </row>
    <row r="1495" spans="1:27" x14ac:dyDescent="0.35">
      <c r="A1495" s="2" t="s">
        <v>3044</v>
      </c>
      <c r="B1495" s="2" t="s">
        <v>71</v>
      </c>
      <c r="C1495" s="2" t="s">
        <v>43</v>
      </c>
      <c r="D1495" t="s">
        <v>3045</v>
      </c>
      <c r="E1495" s="2" t="s">
        <v>27</v>
      </c>
      <c r="F1495" s="2">
        <v>23</v>
      </c>
      <c r="G1495" s="2" t="s">
        <v>45</v>
      </c>
      <c r="H1495">
        <v>66.33</v>
      </c>
      <c r="I1495" s="3">
        <f>IF(ISBLANK(Table1[[#This Row],[Attendance (%)]]),AVERAGE(H1495:H6493),Table1[[#This Row],[Attendance (%)]])</f>
        <v>66.33</v>
      </c>
      <c r="J1495">
        <v>55.3</v>
      </c>
      <c r="K1495">
        <v>41.65</v>
      </c>
      <c r="L1495">
        <v>81.459999999999994</v>
      </c>
      <c r="M1495" s="3">
        <f>IF(ISBLANK(Table1[[#This Row],[Assignments_Avg]]),AVERAGE(L1495:L6493),Table1[[#This Row],[Assignments_Avg]])</f>
        <v>81.459999999999994</v>
      </c>
      <c r="N1495">
        <v>60.51</v>
      </c>
      <c r="O1495">
        <v>5.47</v>
      </c>
      <c r="P1495">
        <v>83.36</v>
      </c>
      <c r="Q1495">
        <v>67.17</v>
      </c>
      <c r="R1495" s="2" t="s">
        <v>39</v>
      </c>
      <c r="S1495" s="2" t="str">
        <f>IF(Table1[[#This Row],[Grade]]="F","Fail","Passes")</f>
        <v>Passes</v>
      </c>
      <c r="T1495">
        <v>14.2</v>
      </c>
      <c r="U1495" t="s">
        <v>30</v>
      </c>
      <c r="V1495" t="s">
        <v>31</v>
      </c>
      <c r="W1495" t="s">
        <v>47</v>
      </c>
      <c r="X1495" t="str">
        <f>IF(ISBLANK(Table1[[#This Row],[Parent_Education_Level]]),"None",Table1[[#This Row],[Parent_Education_Level]])</f>
        <v>Master's</v>
      </c>
      <c r="Y1495" t="s">
        <v>52</v>
      </c>
      <c r="Z1495">
        <v>2</v>
      </c>
      <c r="AA1495">
        <v>7.3</v>
      </c>
    </row>
    <row r="1496" spans="1:27" x14ac:dyDescent="0.35">
      <c r="A1496" s="2" t="s">
        <v>3046</v>
      </c>
      <c r="B1496" s="2" t="s">
        <v>97</v>
      </c>
      <c r="C1496" s="2" t="s">
        <v>94</v>
      </c>
      <c r="D1496" t="s">
        <v>3047</v>
      </c>
      <c r="E1496" s="2" t="s">
        <v>27</v>
      </c>
      <c r="F1496" s="2">
        <v>19</v>
      </c>
      <c r="G1496" s="2" t="s">
        <v>45</v>
      </c>
      <c r="I1496" s="3">
        <f>IF(ISBLANK(Table1[[#This Row],[Attendance (%)]]),AVERAGE(H1496:H6494),Table1[[#This Row],[Attendance (%)]])</f>
        <v>75.385342684092976</v>
      </c>
      <c r="J1496">
        <v>45.69</v>
      </c>
      <c r="K1496">
        <v>46.17</v>
      </c>
      <c r="L1496">
        <v>54.95</v>
      </c>
      <c r="M1496" s="3">
        <f>IF(ISBLANK(Table1[[#This Row],[Assignments_Avg]]),AVERAGE(L1496:L6494),Table1[[#This Row],[Assignments_Avg]])</f>
        <v>54.95</v>
      </c>
      <c r="N1496">
        <v>51.18</v>
      </c>
      <c r="O1496">
        <v>6.09</v>
      </c>
      <c r="P1496">
        <v>65.73</v>
      </c>
      <c r="Q1496">
        <v>67.16</v>
      </c>
      <c r="R1496" s="2" t="s">
        <v>39</v>
      </c>
      <c r="S1496" s="2" t="str">
        <f>IF(Table1[[#This Row],[Grade]]="F","Fail","Passes")</f>
        <v>Passes</v>
      </c>
      <c r="T1496">
        <v>23.3</v>
      </c>
      <c r="U1496" t="s">
        <v>31</v>
      </c>
      <c r="V1496" t="s">
        <v>31</v>
      </c>
      <c r="W1496" t="s">
        <v>62</v>
      </c>
      <c r="X1496" t="str">
        <f>IF(ISBLANK(Table1[[#This Row],[Parent_Education_Level]]),"None",Table1[[#This Row],[Parent_Education_Level]])</f>
        <v>PhD</v>
      </c>
      <c r="Y1496" t="s">
        <v>48</v>
      </c>
      <c r="Z1496">
        <v>2</v>
      </c>
      <c r="AA1496">
        <v>4.2</v>
      </c>
    </row>
    <row r="1497" spans="1:27" x14ac:dyDescent="0.35">
      <c r="A1497" s="2" t="s">
        <v>3048</v>
      </c>
      <c r="B1497" s="2" t="s">
        <v>42</v>
      </c>
      <c r="C1497" s="2" t="s">
        <v>79</v>
      </c>
      <c r="D1497" t="s">
        <v>3049</v>
      </c>
      <c r="E1497" s="2" t="s">
        <v>38</v>
      </c>
      <c r="F1497" s="2">
        <v>20</v>
      </c>
      <c r="G1497" s="2" t="s">
        <v>57</v>
      </c>
      <c r="H1497">
        <v>80.44</v>
      </c>
      <c r="I1497" s="3">
        <f>IF(ISBLANK(Table1[[#This Row],[Attendance (%)]]),AVERAGE(H1497:H6495),Table1[[#This Row],[Attendance (%)]])</f>
        <v>80.44</v>
      </c>
      <c r="J1497">
        <v>63.31</v>
      </c>
      <c r="K1497">
        <v>46.97</v>
      </c>
      <c r="L1497">
        <v>80.319999999999993</v>
      </c>
      <c r="M1497" s="3">
        <f>IF(ISBLANK(Table1[[#This Row],[Assignments_Avg]]),AVERAGE(L1497:L6495),Table1[[#This Row],[Assignments_Avg]])</f>
        <v>80.319999999999993</v>
      </c>
      <c r="N1497">
        <v>74.16</v>
      </c>
      <c r="O1497">
        <v>1.03</v>
      </c>
      <c r="P1497">
        <v>97.73</v>
      </c>
      <c r="Q1497">
        <v>82.24</v>
      </c>
      <c r="R1497" s="2" t="s">
        <v>61</v>
      </c>
      <c r="S1497" s="2" t="str">
        <f>IF(Table1[[#This Row],[Grade]]="F","Fail","Passes")</f>
        <v>Passes</v>
      </c>
      <c r="T1497">
        <v>21.4</v>
      </c>
      <c r="U1497" t="s">
        <v>30</v>
      </c>
      <c r="V1497" t="s">
        <v>31</v>
      </c>
      <c r="W1497" t="s">
        <v>32</v>
      </c>
      <c r="X1497" t="str">
        <f>IF(ISBLANK(Table1[[#This Row],[Parent_Education_Level]]),"None",Table1[[#This Row],[Parent_Education_Level]])</f>
        <v>High School</v>
      </c>
      <c r="Y1497" t="s">
        <v>33</v>
      </c>
      <c r="Z1497">
        <v>6</v>
      </c>
      <c r="AA1497">
        <v>8.9</v>
      </c>
    </row>
    <row r="1498" spans="1:27" x14ac:dyDescent="0.35">
      <c r="A1498" s="2" t="s">
        <v>3050</v>
      </c>
      <c r="B1498" s="2" t="s">
        <v>59</v>
      </c>
      <c r="C1498" s="2" t="s">
        <v>55</v>
      </c>
      <c r="D1498" t="s">
        <v>3051</v>
      </c>
      <c r="E1498" s="2" t="s">
        <v>38</v>
      </c>
      <c r="F1498" s="2">
        <v>23</v>
      </c>
      <c r="G1498" s="2" t="s">
        <v>28</v>
      </c>
      <c r="H1498">
        <v>95.02</v>
      </c>
      <c r="I1498" s="3">
        <f>IF(ISBLANK(Table1[[#This Row],[Attendance (%)]]),AVERAGE(H1498:H6496),Table1[[#This Row],[Attendance (%)]])</f>
        <v>95.02</v>
      </c>
      <c r="J1498">
        <v>75.260000000000005</v>
      </c>
      <c r="K1498">
        <v>71.69</v>
      </c>
      <c r="L1498">
        <v>75.349999999999994</v>
      </c>
      <c r="M1498" s="3">
        <f>IF(ISBLANK(Table1[[#This Row],[Assignments_Avg]]),AVERAGE(L1498:L6496),Table1[[#This Row],[Assignments_Avg]])</f>
        <v>75.349999999999994</v>
      </c>
      <c r="N1498">
        <v>71.239999999999995</v>
      </c>
      <c r="O1498">
        <v>8.56</v>
      </c>
      <c r="P1498">
        <v>86.99</v>
      </c>
      <c r="Q1498">
        <v>77.73</v>
      </c>
      <c r="R1498" s="2" t="s">
        <v>39</v>
      </c>
      <c r="S1498" s="2" t="str">
        <f>IF(Table1[[#This Row],[Grade]]="F","Fail","Passes")</f>
        <v>Passes</v>
      </c>
      <c r="T1498">
        <v>26.6</v>
      </c>
      <c r="U1498" t="s">
        <v>30</v>
      </c>
      <c r="V1498" t="s">
        <v>31</v>
      </c>
      <c r="W1498" t="s">
        <v>62</v>
      </c>
      <c r="X1498" t="str">
        <f>IF(ISBLANK(Table1[[#This Row],[Parent_Education_Level]]),"None",Table1[[#This Row],[Parent_Education_Level]])</f>
        <v>PhD</v>
      </c>
      <c r="Y1498" t="s">
        <v>52</v>
      </c>
      <c r="Z1498">
        <v>3</v>
      </c>
      <c r="AA1498">
        <v>6.7</v>
      </c>
    </row>
    <row r="1499" spans="1:27" x14ac:dyDescent="0.35">
      <c r="A1499" s="2" t="s">
        <v>3052</v>
      </c>
      <c r="B1499" s="2" t="s">
        <v>59</v>
      </c>
      <c r="C1499" s="2" t="s">
        <v>36</v>
      </c>
      <c r="D1499" t="s">
        <v>3053</v>
      </c>
      <c r="E1499" s="2" t="s">
        <v>38</v>
      </c>
      <c r="F1499" s="2">
        <v>23</v>
      </c>
      <c r="G1499" s="2" t="s">
        <v>57</v>
      </c>
      <c r="H1499">
        <v>65.349999999999994</v>
      </c>
      <c r="I1499" s="3">
        <f>IF(ISBLANK(Table1[[#This Row],[Attendance (%)]]),AVERAGE(H1499:H6497),Table1[[#This Row],[Attendance (%)]])</f>
        <v>65.349999999999994</v>
      </c>
      <c r="J1499">
        <v>74.69</v>
      </c>
      <c r="K1499">
        <v>77.209999999999994</v>
      </c>
      <c r="L1499">
        <v>74.680000000000007</v>
      </c>
      <c r="M1499" s="3">
        <f>IF(ISBLANK(Table1[[#This Row],[Assignments_Avg]]),AVERAGE(L1499:L6497),Table1[[#This Row],[Assignments_Avg]])</f>
        <v>74.680000000000007</v>
      </c>
      <c r="N1499">
        <v>71.260000000000005</v>
      </c>
      <c r="O1499">
        <v>8.6300000000000008</v>
      </c>
      <c r="P1499">
        <v>95.35</v>
      </c>
      <c r="Q1499">
        <v>85.93</v>
      </c>
      <c r="R1499" s="2" t="s">
        <v>29</v>
      </c>
      <c r="S1499" s="2" t="str">
        <f>IF(Table1[[#This Row],[Grade]]="F","Fail","Passes")</f>
        <v>Fail</v>
      </c>
      <c r="T1499">
        <v>10.199999999999999</v>
      </c>
      <c r="U1499" t="s">
        <v>30</v>
      </c>
      <c r="V1499" t="s">
        <v>31</v>
      </c>
      <c r="X1499" t="str">
        <f>IF(ISBLANK(Table1[[#This Row],[Parent_Education_Level]]),"None",Table1[[#This Row],[Parent_Education_Level]])</f>
        <v>None</v>
      </c>
      <c r="Y1499" t="s">
        <v>52</v>
      </c>
      <c r="Z1499">
        <v>5</v>
      </c>
      <c r="AA1499">
        <v>6.5</v>
      </c>
    </row>
    <row r="1500" spans="1:27" x14ac:dyDescent="0.35">
      <c r="A1500" s="2" t="s">
        <v>3054</v>
      </c>
      <c r="B1500" s="2" t="s">
        <v>54</v>
      </c>
      <c r="C1500" s="2" t="s">
        <v>36</v>
      </c>
      <c r="D1500" t="s">
        <v>3055</v>
      </c>
      <c r="E1500" s="2" t="s">
        <v>38</v>
      </c>
      <c r="F1500" s="2">
        <v>20</v>
      </c>
      <c r="G1500" s="2" t="s">
        <v>51</v>
      </c>
      <c r="H1500">
        <v>59.33</v>
      </c>
      <c r="I1500" s="3">
        <f>IF(ISBLANK(Table1[[#This Row],[Attendance (%)]]),AVERAGE(H1500:H6498),Table1[[#This Row],[Attendance (%)]])</f>
        <v>59.33</v>
      </c>
      <c r="J1500">
        <v>72.61</v>
      </c>
      <c r="K1500">
        <v>64.22</v>
      </c>
      <c r="L1500">
        <v>53.37</v>
      </c>
      <c r="M1500" s="3">
        <f>IF(ISBLANK(Table1[[#This Row],[Assignments_Avg]]),AVERAGE(L1500:L6498),Table1[[#This Row],[Assignments_Avg]])</f>
        <v>53.37</v>
      </c>
      <c r="N1500">
        <v>60.44</v>
      </c>
      <c r="O1500">
        <v>4.68</v>
      </c>
      <c r="P1500">
        <v>96.36</v>
      </c>
      <c r="Q1500">
        <v>97.07</v>
      </c>
      <c r="R1500" s="2" t="s">
        <v>46</v>
      </c>
      <c r="S1500" s="2" t="str">
        <f>IF(Table1[[#This Row],[Grade]]="F","Fail","Passes")</f>
        <v>Passes</v>
      </c>
      <c r="T1500">
        <v>23.7</v>
      </c>
      <c r="U1500" t="s">
        <v>31</v>
      </c>
      <c r="V1500" t="s">
        <v>31</v>
      </c>
      <c r="X1500" t="str">
        <f>IF(ISBLANK(Table1[[#This Row],[Parent_Education_Level]]),"None",Table1[[#This Row],[Parent_Education_Level]])</f>
        <v>None</v>
      </c>
      <c r="Y1500" t="s">
        <v>33</v>
      </c>
      <c r="Z1500">
        <v>5</v>
      </c>
      <c r="AA1500">
        <v>5.2</v>
      </c>
    </row>
    <row r="1501" spans="1:27" x14ac:dyDescent="0.35">
      <c r="A1501" s="2" t="s">
        <v>3056</v>
      </c>
      <c r="B1501" s="2" t="s">
        <v>24</v>
      </c>
      <c r="C1501" s="2" t="s">
        <v>79</v>
      </c>
      <c r="D1501" t="s">
        <v>3057</v>
      </c>
      <c r="E1501" s="2" t="s">
        <v>38</v>
      </c>
      <c r="F1501" s="2">
        <v>20</v>
      </c>
      <c r="G1501" s="2" t="s">
        <v>51</v>
      </c>
      <c r="H1501">
        <v>91.93</v>
      </c>
      <c r="I1501" s="3">
        <f>IF(ISBLANK(Table1[[#This Row],[Attendance (%)]]),AVERAGE(H1501:H6499),Table1[[#This Row],[Attendance (%)]])</f>
        <v>91.93</v>
      </c>
      <c r="J1501">
        <v>60.32</v>
      </c>
      <c r="K1501">
        <v>57.32</v>
      </c>
      <c r="L1501">
        <v>81.96</v>
      </c>
      <c r="M1501" s="3">
        <f>IF(ISBLANK(Table1[[#This Row],[Assignments_Avg]]),AVERAGE(L1501:L6499),Table1[[#This Row],[Assignments_Avg]])</f>
        <v>81.96</v>
      </c>
      <c r="N1501">
        <v>97.36</v>
      </c>
      <c r="O1501">
        <v>6.27</v>
      </c>
      <c r="P1501">
        <v>87.54</v>
      </c>
      <c r="Q1501">
        <v>88.98</v>
      </c>
      <c r="R1501" s="2" t="s">
        <v>61</v>
      </c>
      <c r="S1501" s="2" t="str">
        <f>IF(Table1[[#This Row],[Grade]]="F","Fail","Passes")</f>
        <v>Passes</v>
      </c>
      <c r="T1501">
        <v>6</v>
      </c>
      <c r="U1501" t="s">
        <v>31</v>
      </c>
      <c r="V1501" t="s">
        <v>31</v>
      </c>
      <c r="W1501" t="s">
        <v>69</v>
      </c>
      <c r="X1501" t="str">
        <f>IF(ISBLANK(Table1[[#This Row],[Parent_Education_Level]]),"None",Table1[[#This Row],[Parent_Education_Level]])</f>
        <v>Bachelor's</v>
      </c>
      <c r="Y1501" t="s">
        <v>52</v>
      </c>
      <c r="Z1501">
        <v>3</v>
      </c>
      <c r="AA1501">
        <v>6.3</v>
      </c>
    </row>
    <row r="1502" spans="1:27" x14ac:dyDescent="0.35">
      <c r="A1502" s="2" t="s">
        <v>3058</v>
      </c>
      <c r="B1502" s="2" t="s">
        <v>54</v>
      </c>
      <c r="C1502" s="2" t="s">
        <v>79</v>
      </c>
      <c r="D1502" t="s">
        <v>3059</v>
      </c>
      <c r="E1502" s="2" t="s">
        <v>27</v>
      </c>
      <c r="F1502" s="2">
        <v>21</v>
      </c>
      <c r="G1502" s="2" t="s">
        <v>28</v>
      </c>
      <c r="H1502">
        <v>87.09</v>
      </c>
      <c r="I1502" s="3">
        <f>IF(ISBLANK(Table1[[#This Row],[Attendance (%)]]),AVERAGE(H1502:H6500),Table1[[#This Row],[Attendance (%)]])</f>
        <v>87.09</v>
      </c>
      <c r="J1502">
        <v>82.39</v>
      </c>
      <c r="K1502">
        <v>88.56</v>
      </c>
      <c r="L1502">
        <v>71.569999999999993</v>
      </c>
      <c r="M1502" s="3">
        <f>IF(ISBLANK(Table1[[#This Row],[Assignments_Avg]]),AVERAGE(L1502:L6500),Table1[[#This Row],[Assignments_Avg]])</f>
        <v>71.569999999999993</v>
      </c>
      <c r="N1502">
        <v>50.18</v>
      </c>
      <c r="O1502">
        <v>6.6</v>
      </c>
      <c r="P1502">
        <v>62.16</v>
      </c>
      <c r="Q1502">
        <v>65.22</v>
      </c>
      <c r="R1502" s="2" t="s">
        <v>39</v>
      </c>
      <c r="S1502" s="2" t="str">
        <f>IF(Table1[[#This Row],[Grade]]="F","Fail","Passes")</f>
        <v>Passes</v>
      </c>
      <c r="T1502">
        <v>12.5</v>
      </c>
      <c r="U1502" t="s">
        <v>30</v>
      </c>
      <c r="V1502" t="s">
        <v>31</v>
      </c>
      <c r="W1502" t="s">
        <v>32</v>
      </c>
      <c r="X1502" t="str">
        <f>IF(ISBLANK(Table1[[#This Row],[Parent_Education_Level]]),"None",Table1[[#This Row],[Parent_Education_Level]])</f>
        <v>High School</v>
      </c>
      <c r="Y1502" t="s">
        <v>33</v>
      </c>
      <c r="Z1502">
        <v>8</v>
      </c>
      <c r="AA1502">
        <v>6.6</v>
      </c>
    </row>
    <row r="1503" spans="1:27" x14ac:dyDescent="0.35">
      <c r="A1503" s="2" t="s">
        <v>3060</v>
      </c>
      <c r="B1503" s="2" t="s">
        <v>97</v>
      </c>
      <c r="C1503" s="2" t="s">
        <v>25</v>
      </c>
      <c r="D1503" t="s">
        <v>3061</v>
      </c>
      <c r="E1503" s="2" t="s">
        <v>38</v>
      </c>
      <c r="F1503" s="2">
        <v>23</v>
      </c>
      <c r="G1503" s="2" t="s">
        <v>51</v>
      </c>
      <c r="H1503">
        <v>96.54</v>
      </c>
      <c r="I1503" s="3">
        <f>IF(ISBLANK(Table1[[#This Row],[Attendance (%)]]),AVERAGE(H1503:H6501),Table1[[#This Row],[Attendance (%)]])</f>
        <v>96.54</v>
      </c>
      <c r="J1503">
        <v>89.59</v>
      </c>
      <c r="K1503">
        <v>44.1</v>
      </c>
      <c r="L1503">
        <v>70.56</v>
      </c>
      <c r="M1503" s="3">
        <f>IF(ISBLANK(Table1[[#This Row],[Assignments_Avg]]),AVERAGE(L1503:L6501),Table1[[#This Row],[Assignments_Avg]])</f>
        <v>70.56</v>
      </c>
      <c r="N1503">
        <v>94.58</v>
      </c>
      <c r="O1503">
        <v>1.9</v>
      </c>
      <c r="P1503">
        <v>99.83</v>
      </c>
      <c r="Q1503">
        <v>87.96</v>
      </c>
      <c r="R1503" s="2" t="s">
        <v>61</v>
      </c>
      <c r="S1503" s="2" t="str">
        <f>IF(Table1[[#This Row],[Grade]]="F","Fail","Passes")</f>
        <v>Passes</v>
      </c>
      <c r="T1503">
        <v>20.8</v>
      </c>
      <c r="U1503" t="s">
        <v>31</v>
      </c>
      <c r="V1503" t="s">
        <v>31</v>
      </c>
      <c r="X1503" t="str">
        <f>IF(ISBLANK(Table1[[#This Row],[Parent_Education_Level]]),"None",Table1[[#This Row],[Parent_Education_Level]])</f>
        <v>None</v>
      </c>
      <c r="Y1503" t="s">
        <v>52</v>
      </c>
      <c r="Z1503">
        <v>3</v>
      </c>
      <c r="AA1503">
        <v>7.3</v>
      </c>
    </row>
    <row r="1504" spans="1:27" x14ac:dyDescent="0.35">
      <c r="A1504" s="2" t="s">
        <v>3062</v>
      </c>
      <c r="B1504" s="2" t="s">
        <v>97</v>
      </c>
      <c r="C1504" s="2" t="s">
        <v>43</v>
      </c>
      <c r="D1504" t="s">
        <v>3063</v>
      </c>
      <c r="E1504" s="2" t="s">
        <v>27</v>
      </c>
      <c r="F1504" s="2">
        <v>22</v>
      </c>
      <c r="G1504" s="2" t="s">
        <v>45</v>
      </c>
      <c r="H1504">
        <v>58.28</v>
      </c>
      <c r="I1504" s="3">
        <f>IF(ISBLANK(Table1[[#This Row],[Attendance (%)]]),AVERAGE(H1504:H6502),Table1[[#This Row],[Attendance (%)]])</f>
        <v>58.28</v>
      </c>
      <c r="J1504">
        <v>60.78</v>
      </c>
      <c r="K1504">
        <v>56.82</v>
      </c>
      <c r="L1504">
        <v>79.819999999999993</v>
      </c>
      <c r="M1504" s="3">
        <f>IF(ISBLANK(Table1[[#This Row],[Assignments_Avg]]),AVERAGE(L1504:L6502),Table1[[#This Row],[Assignments_Avg]])</f>
        <v>79.819999999999993</v>
      </c>
      <c r="N1504">
        <v>86.85</v>
      </c>
      <c r="O1504">
        <v>1.1299999999999999</v>
      </c>
      <c r="P1504">
        <v>66.25</v>
      </c>
      <c r="Q1504">
        <v>72.5</v>
      </c>
      <c r="R1504" s="2" t="s">
        <v>77</v>
      </c>
      <c r="S1504" s="2" t="str">
        <f>IF(Table1[[#This Row],[Grade]]="F","Fail","Passes")</f>
        <v>Passes</v>
      </c>
      <c r="T1504">
        <v>29.5</v>
      </c>
      <c r="U1504" t="s">
        <v>30</v>
      </c>
      <c r="V1504" t="s">
        <v>31</v>
      </c>
      <c r="W1504" t="s">
        <v>32</v>
      </c>
      <c r="X1504" t="str">
        <f>IF(ISBLANK(Table1[[#This Row],[Parent_Education_Level]]),"None",Table1[[#This Row],[Parent_Education_Level]])</f>
        <v>High School</v>
      </c>
      <c r="Y1504" t="s">
        <v>48</v>
      </c>
      <c r="Z1504">
        <v>6</v>
      </c>
      <c r="AA1504">
        <v>4.2</v>
      </c>
    </row>
    <row r="1505" spans="1:27" x14ac:dyDescent="0.35">
      <c r="A1505" s="2" t="s">
        <v>3064</v>
      </c>
      <c r="B1505" s="2" t="s">
        <v>54</v>
      </c>
      <c r="C1505" s="2" t="s">
        <v>25</v>
      </c>
      <c r="D1505" t="s">
        <v>3065</v>
      </c>
      <c r="E1505" s="2" t="s">
        <v>38</v>
      </c>
      <c r="F1505" s="2">
        <v>19</v>
      </c>
      <c r="G1505" s="2" t="s">
        <v>45</v>
      </c>
      <c r="H1505">
        <v>57.21</v>
      </c>
      <c r="I1505" s="3">
        <f>IF(ISBLANK(Table1[[#This Row],[Attendance (%)]]),AVERAGE(H1505:H6503),Table1[[#This Row],[Attendance (%)]])</f>
        <v>57.21</v>
      </c>
      <c r="J1505">
        <v>45.13</v>
      </c>
      <c r="K1505">
        <v>42.35</v>
      </c>
      <c r="L1505">
        <v>80.31</v>
      </c>
      <c r="M1505" s="3">
        <f>IF(ISBLANK(Table1[[#This Row],[Assignments_Avg]]),AVERAGE(L1505:L6503),Table1[[#This Row],[Assignments_Avg]])</f>
        <v>80.31</v>
      </c>
      <c r="N1505">
        <v>58.6</v>
      </c>
      <c r="O1505">
        <v>0.21</v>
      </c>
      <c r="P1505">
        <v>83.59</v>
      </c>
      <c r="Q1505">
        <v>88.88</v>
      </c>
      <c r="R1505" s="2" t="s">
        <v>46</v>
      </c>
      <c r="S1505" s="2" t="str">
        <f>IF(Table1[[#This Row],[Grade]]="F","Fail","Passes")</f>
        <v>Passes</v>
      </c>
      <c r="T1505">
        <v>29.7</v>
      </c>
      <c r="U1505" t="s">
        <v>30</v>
      </c>
      <c r="V1505" t="s">
        <v>31</v>
      </c>
      <c r="W1505" t="s">
        <v>47</v>
      </c>
      <c r="X1505" t="str">
        <f>IF(ISBLANK(Table1[[#This Row],[Parent_Education_Level]]),"None",Table1[[#This Row],[Parent_Education_Level]])</f>
        <v>Master's</v>
      </c>
      <c r="Y1505" t="s">
        <v>33</v>
      </c>
      <c r="Z1505">
        <v>10</v>
      </c>
      <c r="AA1505">
        <v>5.7</v>
      </c>
    </row>
    <row r="1506" spans="1:27" x14ac:dyDescent="0.35">
      <c r="A1506" s="2" t="s">
        <v>3066</v>
      </c>
      <c r="B1506" s="2" t="s">
        <v>24</v>
      </c>
      <c r="C1506" s="2" t="s">
        <v>25</v>
      </c>
      <c r="D1506" t="s">
        <v>3067</v>
      </c>
      <c r="E1506" s="2" t="s">
        <v>27</v>
      </c>
      <c r="F1506" s="2">
        <v>18</v>
      </c>
      <c r="G1506" s="2" t="s">
        <v>28</v>
      </c>
      <c r="I1506" s="3">
        <f>IF(ISBLANK(Table1[[#This Row],[Attendance (%)]]),AVERAGE(H1506:H6504),Table1[[#This Row],[Attendance (%)]])</f>
        <v>75.381275575447461</v>
      </c>
      <c r="J1506">
        <v>57.78</v>
      </c>
      <c r="K1506">
        <v>40.83</v>
      </c>
      <c r="L1506">
        <v>50.75</v>
      </c>
      <c r="M1506" s="3">
        <f>IF(ISBLANK(Table1[[#This Row],[Assignments_Avg]]),AVERAGE(L1506:L6504),Table1[[#This Row],[Assignments_Avg]])</f>
        <v>50.75</v>
      </c>
      <c r="N1506">
        <v>73.61</v>
      </c>
      <c r="O1506">
        <v>9.1300000000000008</v>
      </c>
      <c r="P1506">
        <v>92.24</v>
      </c>
      <c r="Q1506">
        <v>94.33</v>
      </c>
      <c r="R1506" s="2" t="s">
        <v>29</v>
      </c>
      <c r="S1506" s="2" t="str">
        <f>IF(Table1[[#This Row],[Grade]]="F","Fail","Passes")</f>
        <v>Fail</v>
      </c>
      <c r="T1506">
        <v>16</v>
      </c>
      <c r="U1506" t="s">
        <v>30</v>
      </c>
      <c r="V1506" t="s">
        <v>30</v>
      </c>
      <c r="W1506" t="s">
        <v>62</v>
      </c>
      <c r="X1506" t="str">
        <f>IF(ISBLANK(Table1[[#This Row],[Parent_Education_Level]]),"None",Table1[[#This Row],[Parent_Education_Level]])</f>
        <v>PhD</v>
      </c>
      <c r="Y1506" t="s">
        <v>33</v>
      </c>
      <c r="Z1506">
        <v>5</v>
      </c>
      <c r="AA1506">
        <v>5.9</v>
      </c>
    </row>
    <row r="1507" spans="1:27" x14ac:dyDescent="0.35">
      <c r="A1507" s="2" t="s">
        <v>3068</v>
      </c>
      <c r="B1507" s="2" t="s">
        <v>54</v>
      </c>
      <c r="C1507" s="2" t="s">
        <v>43</v>
      </c>
      <c r="D1507" t="s">
        <v>3069</v>
      </c>
      <c r="E1507" s="2" t="s">
        <v>27</v>
      </c>
      <c r="F1507" s="2">
        <v>18</v>
      </c>
      <c r="G1507" s="2" t="s">
        <v>57</v>
      </c>
      <c r="H1507">
        <v>80.72</v>
      </c>
      <c r="I1507" s="3">
        <f>IF(ISBLANK(Table1[[#This Row],[Attendance (%)]]),AVERAGE(H1507:H6505),Table1[[#This Row],[Attendance (%)]])</f>
        <v>80.72</v>
      </c>
      <c r="J1507">
        <v>48.24</v>
      </c>
      <c r="K1507">
        <v>61.2</v>
      </c>
      <c r="L1507">
        <v>56.26</v>
      </c>
      <c r="M1507" s="3">
        <f>IF(ISBLANK(Table1[[#This Row],[Assignments_Avg]]),AVERAGE(L1507:L6505),Table1[[#This Row],[Assignments_Avg]])</f>
        <v>56.26</v>
      </c>
      <c r="N1507">
        <v>99.44</v>
      </c>
      <c r="O1507">
        <v>3.46</v>
      </c>
      <c r="P1507">
        <v>58.76</v>
      </c>
      <c r="Q1507">
        <v>62.5</v>
      </c>
      <c r="R1507" s="2" t="s">
        <v>29</v>
      </c>
      <c r="S1507" s="2" t="str">
        <f>IF(Table1[[#This Row],[Grade]]="F","Fail","Passes")</f>
        <v>Fail</v>
      </c>
      <c r="T1507">
        <v>24.1</v>
      </c>
      <c r="U1507" t="s">
        <v>30</v>
      </c>
      <c r="V1507" t="s">
        <v>31</v>
      </c>
      <c r="W1507" t="s">
        <v>32</v>
      </c>
      <c r="X1507" t="str">
        <f>IF(ISBLANK(Table1[[#This Row],[Parent_Education_Level]]),"None",Table1[[#This Row],[Parent_Education_Level]])</f>
        <v>High School</v>
      </c>
      <c r="Y1507" t="s">
        <v>33</v>
      </c>
      <c r="Z1507">
        <v>7</v>
      </c>
      <c r="AA1507">
        <v>4.7</v>
      </c>
    </row>
    <row r="1508" spans="1:27" x14ac:dyDescent="0.35">
      <c r="A1508" s="2" t="s">
        <v>3070</v>
      </c>
      <c r="B1508" s="2" t="s">
        <v>59</v>
      </c>
      <c r="C1508" s="2" t="s">
        <v>55</v>
      </c>
      <c r="D1508" t="s">
        <v>3071</v>
      </c>
      <c r="E1508" s="2" t="s">
        <v>27</v>
      </c>
      <c r="F1508" s="2">
        <v>22</v>
      </c>
      <c r="G1508" s="2" t="s">
        <v>57</v>
      </c>
      <c r="H1508">
        <v>74.010000000000005</v>
      </c>
      <c r="I1508" s="3">
        <f>IF(ISBLANK(Table1[[#This Row],[Attendance (%)]]),AVERAGE(H1508:H6506),Table1[[#This Row],[Attendance (%)]])</f>
        <v>74.010000000000005</v>
      </c>
      <c r="J1508">
        <v>68.040000000000006</v>
      </c>
      <c r="K1508">
        <v>51.69</v>
      </c>
      <c r="L1508">
        <v>61.83</v>
      </c>
      <c r="M1508" s="3">
        <f>IF(ISBLANK(Table1[[#This Row],[Assignments_Avg]]),AVERAGE(L1508:L6506),Table1[[#This Row],[Assignments_Avg]])</f>
        <v>61.83</v>
      </c>
      <c r="N1508">
        <v>82.18</v>
      </c>
      <c r="O1508">
        <v>0.86</v>
      </c>
      <c r="P1508">
        <v>80.45</v>
      </c>
      <c r="Q1508">
        <v>61.93</v>
      </c>
      <c r="R1508" s="2" t="s">
        <v>61</v>
      </c>
      <c r="S1508" s="2" t="str">
        <f>IF(Table1[[#This Row],[Grade]]="F","Fail","Passes")</f>
        <v>Passes</v>
      </c>
      <c r="T1508">
        <v>20</v>
      </c>
      <c r="U1508" t="s">
        <v>31</v>
      </c>
      <c r="V1508" t="s">
        <v>31</v>
      </c>
      <c r="W1508" t="s">
        <v>40</v>
      </c>
      <c r="X1508" t="str">
        <f>IF(ISBLANK(Table1[[#This Row],[Parent_Education_Level]]),"None",Table1[[#This Row],[Parent_Education_Level]])</f>
        <v>None</v>
      </c>
      <c r="Y1508" t="s">
        <v>33</v>
      </c>
      <c r="Z1508">
        <v>6</v>
      </c>
      <c r="AA1508">
        <v>5.2</v>
      </c>
    </row>
    <row r="1509" spans="1:27" x14ac:dyDescent="0.35">
      <c r="A1509" s="2" t="s">
        <v>3072</v>
      </c>
      <c r="B1509" s="2" t="s">
        <v>71</v>
      </c>
      <c r="C1509" s="2" t="s">
        <v>25</v>
      </c>
      <c r="D1509" t="s">
        <v>3073</v>
      </c>
      <c r="E1509" s="2" t="s">
        <v>27</v>
      </c>
      <c r="F1509" s="2">
        <v>20</v>
      </c>
      <c r="G1509" s="2" t="s">
        <v>57</v>
      </c>
      <c r="H1509">
        <v>79.95</v>
      </c>
      <c r="I1509" s="3">
        <f>IF(ISBLANK(Table1[[#This Row],[Attendance (%)]]),AVERAGE(H1509:H6507),Table1[[#This Row],[Attendance (%)]])</f>
        <v>79.95</v>
      </c>
      <c r="J1509">
        <v>49.36</v>
      </c>
      <c r="K1509">
        <v>56.1</v>
      </c>
      <c r="L1509">
        <v>83.9</v>
      </c>
      <c r="M1509" s="3">
        <f>IF(ISBLANK(Table1[[#This Row],[Assignments_Avg]]),AVERAGE(L1509:L6507),Table1[[#This Row],[Assignments_Avg]])</f>
        <v>83.9</v>
      </c>
      <c r="N1509">
        <v>56.37</v>
      </c>
      <c r="O1509">
        <v>4.66</v>
      </c>
      <c r="P1509">
        <v>68.760000000000005</v>
      </c>
      <c r="Q1509">
        <v>71.63</v>
      </c>
      <c r="R1509" s="2" t="s">
        <v>39</v>
      </c>
      <c r="S1509" s="2" t="str">
        <f>IF(Table1[[#This Row],[Grade]]="F","Fail","Passes")</f>
        <v>Passes</v>
      </c>
      <c r="T1509">
        <v>22.7</v>
      </c>
      <c r="U1509" t="s">
        <v>30</v>
      </c>
      <c r="V1509" t="s">
        <v>31</v>
      </c>
      <c r="W1509" t="s">
        <v>40</v>
      </c>
      <c r="X1509" t="str">
        <f>IF(ISBLANK(Table1[[#This Row],[Parent_Education_Level]]),"None",Table1[[#This Row],[Parent_Education_Level]])</f>
        <v>None</v>
      </c>
      <c r="Y1509" t="s">
        <v>48</v>
      </c>
      <c r="Z1509">
        <v>9</v>
      </c>
      <c r="AA1509">
        <v>5.2</v>
      </c>
    </row>
    <row r="1510" spans="1:27" x14ac:dyDescent="0.35">
      <c r="A1510" s="2" t="s">
        <v>3074</v>
      </c>
      <c r="B1510" s="2" t="s">
        <v>59</v>
      </c>
      <c r="C1510" s="2" t="s">
        <v>25</v>
      </c>
      <c r="D1510" t="s">
        <v>3075</v>
      </c>
      <c r="E1510" s="2" t="s">
        <v>38</v>
      </c>
      <c r="F1510" s="2">
        <v>20</v>
      </c>
      <c r="G1510" s="2" t="s">
        <v>28</v>
      </c>
      <c r="H1510">
        <v>59.02</v>
      </c>
      <c r="I1510" s="3">
        <f>IF(ISBLANK(Table1[[#This Row],[Attendance (%)]]),AVERAGE(H1510:H6508),Table1[[#This Row],[Attendance (%)]])</f>
        <v>59.02</v>
      </c>
      <c r="J1510">
        <v>67.77</v>
      </c>
      <c r="K1510">
        <v>89.26</v>
      </c>
      <c r="L1510">
        <v>78.84</v>
      </c>
      <c r="M1510" s="3">
        <f>IF(ISBLANK(Table1[[#This Row],[Assignments_Avg]]),AVERAGE(L1510:L6508),Table1[[#This Row],[Assignments_Avg]])</f>
        <v>78.84</v>
      </c>
      <c r="N1510">
        <v>72.88</v>
      </c>
      <c r="O1510">
        <v>0.76</v>
      </c>
      <c r="P1510">
        <v>62.21</v>
      </c>
      <c r="Q1510">
        <v>52.58</v>
      </c>
      <c r="R1510" s="2" t="s">
        <v>77</v>
      </c>
      <c r="S1510" s="2" t="str">
        <f>IF(Table1[[#This Row],[Grade]]="F","Fail","Passes")</f>
        <v>Passes</v>
      </c>
      <c r="T1510">
        <v>23.3</v>
      </c>
      <c r="U1510" t="s">
        <v>31</v>
      </c>
      <c r="V1510" t="s">
        <v>31</v>
      </c>
      <c r="W1510" t="s">
        <v>69</v>
      </c>
      <c r="X1510" t="str">
        <f>IF(ISBLANK(Table1[[#This Row],[Parent_Education_Level]]),"None",Table1[[#This Row],[Parent_Education_Level]])</f>
        <v>Bachelor's</v>
      </c>
      <c r="Y1510" t="s">
        <v>48</v>
      </c>
      <c r="Z1510">
        <v>2</v>
      </c>
      <c r="AA1510">
        <v>8.1</v>
      </c>
    </row>
    <row r="1511" spans="1:27" x14ac:dyDescent="0.35">
      <c r="A1511" s="2" t="s">
        <v>3076</v>
      </c>
      <c r="B1511" s="2" t="s">
        <v>35</v>
      </c>
      <c r="C1511" s="2" t="s">
        <v>36</v>
      </c>
      <c r="D1511" t="s">
        <v>3077</v>
      </c>
      <c r="E1511" s="2" t="s">
        <v>38</v>
      </c>
      <c r="F1511" s="2">
        <v>20</v>
      </c>
      <c r="G1511" s="2" t="s">
        <v>57</v>
      </c>
      <c r="H1511">
        <v>73.98</v>
      </c>
      <c r="I1511" s="3">
        <f>IF(ISBLANK(Table1[[#This Row],[Attendance (%)]]),AVERAGE(H1511:H6509),Table1[[#This Row],[Attendance (%)]])</f>
        <v>73.98</v>
      </c>
      <c r="J1511">
        <v>53.26</v>
      </c>
      <c r="K1511">
        <v>49.78</v>
      </c>
      <c r="L1511">
        <v>87.88</v>
      </c>
      <c r="M1511" s="3">
        <f>IF(ISBLANK(Table1[[#This Row],[Assignments_Avg]]),AVERAGE(L1511:L6509),Table1[[#This Row],[Assignments_Avg]])</f>
        <v>87.88</v>
      </c>
      <c r="N1511">
        <v>73.41</v>
      </c>
      <c r="O1511">
        <v>0.85</v>
      </c>
      <c r="P1511">
        <v>50.59</v>
      </c>
      <c r="Q1511">
        <v>84.28</v>
      </c>
      <c r="R1511" s="2" t="s">
        <v>29</v>
      </c>
      <c r="S1511" s="2" t="str">
        <f>IF(Table1[[#This Row],[Grade]]="F","Fail","Passes")</f>
        <v>Fail</v>
      </c>
      <c r="T1511">
        <v>18.7</v>
      </c>
      <c r="U1511" t="s">
        <v>30</v>
      </c>
      <c r="V1511" t="s">
        <v>31</v>
      </c>
      <c r="W1511" t="s">
        <v>62</v>
      </c>
      <c r="X1511" t="str">
        <f>IF(ISBLANK(Table1[[#This Row],[Parent_Education_Level]]),"None",Table1[[#This Row],[Parent_Education_Level]])</f>
        <v>PhD</v>
      </c>
      <c r="Y1511" t="s">
        <v>33</v>
      </c>
      <c r="Z1511">
        <v>10</v>
      </c>
      <c r="AA1511">
        <v>7.4</v>
      </c>
    </row>
    <row r="1512" spans="1:27" x14ac:dyDescent="0.35">
      <c r="A1512" s="2" t="s">
        <v>3078</v>
      </c>
      <c r="B1512" s="2" t="s">
        <v>24</v>
      </c>
      <c r="C1512" s="2" t="s">
        <v>43</v>
      </c>
      <c r="D1512" t="s">
        <v>3079</v>
      </c>
      <c r="E1512" s="2" t="s">
        <v>38</v>
      </c>
      <c r="F1512" s="2">
        <v>23</v>
      </c>
      <c r="G1512" s="2" t="s">
        <v>57</v>
      </c>
      <c r="H1512">
        <v>82.9</v>
      </c>
      <c r="I1512" s="3">
        <f>IF(ISBLANK(Table1[[#This Row],[Attendance (%)]]),AVERAGE(H1512:H6510),Table1[[#This Row],[Attendance (%)]])</f>
        <v>82.9</v>
      </c>
      <c r="J1512">
        <v>84.32</v>
      </c>
      <c r="K1512">
        <v>86.81</v>
      </c>
      <c r="L1512">
        <v>87.03</v>
      </c>
      <c r="M1512" s="3">
        <f>IF(ISBLANK(Table1[[#This Row],[Assignments_Avg]]),AVERAGE(L1512:L6510),Table1[[#This Row],[Assignments_Avg]])</f>
        <v>87.03</v>
      </c>
      <c r="N1512">
        <v>90.11</v>
      </c>
      <c r="O1512">
        <v>4.8899999999999997</v>
      </c>
      <c r="P1512">
        <v>93.6</v>
      </c>
      <c r="Q1512">
        <v>87.49</v>
      </c>
      <c r="R1512" s="2" t="s">
        <v>29</v>
      </c>
      <c r="S1512" s="2" t="str">
        <f>IF(Table1[[#This Row],[Grade]]="F","Fail","Passes")</f>
        <v>Fail</v>
      </c>
      <c r="T1512">
        <v>25.3</v>
      </c>
      <c r="U1512" t="s">
        <v>31</v>
      </c>
      <c r="V1512" t="s">
        <v>31</v>
      </c>
      <c r="X1512" t="str">
        <f>IF(ISBLANK(Table1[[#This Row],[Parent_Education_Level]]),"None",Table1[[#This Row],[Parent_Education_Level]])</f>
        <v>None</v>
      </c>
      <c r="Y1512" t="s">
        <v>48</v>
      </c>
      <c r="Z1512">
        <v>6</v>
      </c>
      <c r="AA1512">
        <v>8.6</v>
      </c>
    </row>
    <row r="1513" spans="1:27" x14ac:dyDescent="0.35">
      <c r="A1513" s="2" t="s">
        <v>3080</v>
      </c>
      <c r="B1513" s="2" t="s">
        <v>24</v>
      </c>
      <c r="C1513" s="2" t="s">
        <v>94</v>
      </c>
      <c r="D1513" t="s">
        <v>3081</v>
      </c>
      <c r="E1513" s="2" t="s">
        <v>27</v>
      </c>
      <c r="F1513" s="2">
        <v>20</v>
      </c>
      <c r="G1513" s="2" t="s">
        <v>28</v>
      </c>
      <c r="H1513">
        <v>71.64</v>
      </c>
      <c r="I1513" s="3">
        <f>IF(ISBLANK(Table1[[#This Row],[Attendance (%)]]),AVERAGE(H1513:H6511),Table1[[#This Row],[Attendance (%)]])</f>
        <v>71.64</v>
      </c>
      <c r="J1513">
        <v>41.65</v>
      </c>
      <c r="K1513">
        <v>80.5</v>
      </c>
      <c r="L1513">
        <v>92.66</v>
      </c>
      <c r="M1513" s="3">
        <f>IF(ISBLANK(Table1[[#This Row],[Assignments_Avg]]),AVERAGE(L1513:L6511),Table1[[#This Row],[Assignments_Avg]])</f>
        <v>92.66</v>
      </c>
      <c r="N1513">
        <v>95.81</v>
      </c>
      <c r="O1513">
        <v>5.09</v>
      </c>
      <c r="P1513">
        <v>56.79</v>
      </c>
      <c r="Q1513">
        <v>67.27</v>
      </c>
      <c r="R1513" s="2" t="s">
        <v>39</v>
      </c>
      <c r="S1513" s="2" t="str">
        <f>IF(Table1[[#This Row],[Grade]]="F","Fail","Passes")</f>
        <v>Passes</v>
      </c>
      <c r="T1513">
        <v>19.600000000000001</v>
      </c>
      <c r="U1513" t="s">
        <v>30</v>
      </c>
      <c r="V1513" t="s">
        <v>31</v>
      </c>
      <c r="W1513" t="s">
        <v>62</v>
      </c>
      <c r="X1513" t="str">
        <f>IF(ISBLANK(Table1[[#This Row],[Parent_Education_Level]]),"None",Table1[[#This Row],[Parent_Education_Level]])</f>
        <v>PhD</v>
      </c>
      <c r="Y1513" t="s">
        <v>48</v>
      </c>
      <c r="Z1513">
        <v>10</v>
      </c>
      <c r="AA1513">
        <v>5.5</v>
      </c>
    </row>
    <row r="1514" spans="1:27" x14ac:dyDescent="0.35">
      <c r="A1514" s="2" t="s">
        <v>3082</v>
      </c>
      <c r="B1514" s="2" t="s">
        <v>42</v>
      </c>
      <c r="C1514" s="2" t="s">
        <v>55</v>
      </c>
      <c r="D1514" t="s">
        <v>3083</v>
      </c>
      <c r="E1514" s="2" t="s">
        <v>38</v>
      </c>
      <c r="F1514" s="2">
        <v>20</v>
      </c>
      <c r="G1514" s="2" t="s">
        <v>57</v>
      </c>
      <c r="I1514" s="3">
        <f>IF(ISBLANK(Table1[[#This Row],[Attendance (%)]]),AVERAGE(H1514:H6512),Table1[[#This Row],[Attendance (%)]])</f>
        <v>75.383021467478287</v>
      </c>
      <c r="J1514">
        <v>73.28</v>
      </c>
      <c r="K1514">
        <v>59.59</v>
      </c>
      <c r="L1514">
        <v>68.84</v>
      </c>
      <c r="M1514" s="3">
        <f>IF(ISBLANK(Table1[[#This Row],[Assignments_Avg]]),AVERAGE(L1514:L6512),Table1[[#This Row],[Assignments_Avg]])</f>
        <v>68.84</v>
      </c>
      <c r="N1514">
        <v>54.11</v>
      </c>
      <c r="O1514">
        <v>5.8</v>
      </c>
      <c r="P1514">
        <v>93.91</v>
      </c>
      <c r="Q1514">
        <v>73.260000000000005</v>
      </c>
      <c r="R1514" s="2" t="s">
        <v>61</v>
      </c>
      <c r="S1514" s="2" t="str">
        <f>IF(Table1[[#This Row],[Grade]]="F","Fail","Passes")</f>
        <v>Passes</v>
      </c>
      <c r="T1514">
        <v>7.5</v>
      </c>
      <c r="U1514" t="s">
        <v>30</v>
      </c>
      <c r="V1514" t="s">
        <v>31</v>
      </c>
      <c r="W1514" t="s">
        <v>62</v>
      </c>
      <c r="X1514" t="str">
        <f>IF(ISBLANK(Table1[[#This Row],[Parent_Education_Level]]),"None",Table1[[#This Row],[Parent_Education_Level]])</f>
        <v>PhD</v>
      </c>
      <c r="Y1514" t="s">
        <v>52</v>
      </c>
      <c r="Z1514">
        <v>10</v>
      </c>
      <c r="AA1514">
        <v>8.4</v>
      </c>
    </row>
    <row r="1515" spans="1:27" x14ac:dyDescent="0.35">
      <c r="A1515" s="2" t="s">
        <v>3084</v>
      </c>
      <c r="B1515" s="2" t="s">
        <v>120</v>
      </c>
      <c r="C1515" s="2" t="s">
        <v>55</v>
      </c>
      <c r="D1515" t="s">
        <v>3085</v>
      </c>
      <c r="E1515" s="2" t="s">
        <v>38</v>
      </c>
      <c r="F1515" s="2">
        <v>23</v>
      </c>
      <c r="G1515" s="2" t="s">
        <v>28</v>
      </c>
      <c r="H1515">
        <v>72.56</v>
      </c>
      <c r="I1515" s="3">
        <f>IF(ISBLANK(Table1[[#This Row],[Attendance (%)]]),AVERAGE(H1515:H6513),Table1[[#This Row],[Attendance (%)]])</f>
        <v>72.56</v>
      </c>
      <c r="J1515">
        <v>50.17</v>
      </c>
      <c r="K1515">
        <v>72.790000000000006</v>
      </c>
      <c r="L1515">
        <v>67.25</v>
      </c>
      <c r="M1515" s="3">
        <f>IF(ISBLANK(Table1[[#This Row],[Assignments_Avg]]),AVERAGE(L1515:L6513),Table1[[#This Row],[Assignments_Avg]])</f>
        <v>67.25</v>
      </c>
      <c r="N1515">
        <v>65.7</v>
      </c>
      <c r="O1515">
        <v>6.56</v>
      </c>
      <c r="P1515">
        <v>80.03</v>
      </c>
      <c r="Q1515">
        <v>79.52</v>
      </c>
      <c r="R1515" s="2" t="s">
        <v>29</v>
      </c>
      <c r="S1515" s="2" t="str">
        <f>IF(Table1[[#This Row],[Grade]]="F","Fail","Passes")</f>
        <v>Fail</v>
      </c>
      <c r="T1515">
        <v>29.7</v>
      </c>
      <c r="U1515" t="s">
        <v>30</v>
      </c>
      <c r="V1515" t="s">
        <v>31</v>
      </c>
      <c r="W1515" t="s">
        <v>32</v>
      </c>
      <c r="X1515" t="str">
        <f>IF(ISBLANK(Table1[[#This Row],[Parent_Education_Level]]),"None",Table1[[#This Row],[Parent_Education_Level]])</f>
        <v>High School</v>
      </c>
      <c r="Y1515" t="s">
        <v>48</v>
      </c>
      <c r="Z1515">
        <v>5</v>
      </c>
      <c r="AA1515">
        <v>8.3000000000000007</v>
      </c>
    </row>
    <row r="1516" spans="1:27" x14ac:dyDescent="0.35">
      <c r="A1516" s="2" t="s">
        <v>3086</v>
      </c>
      <c r="B1516" s="2" t="s">
        <v>35</v>
      </c>
      <c r="C1516" s="2" t="s">
        <v>43</v>
      </c>
      <c r="D1516" t="s">
        <v>3087</v>
      </c>
      <c r="E1516" s="2" t="s">
        <v>38</v>
      </c>
      <c r="F1516" s="2">
        <v>23</v>
      </c>
      <c r="G1516" s="2" t="s">
        <v>51</v>
      </c>
      <c r="I1516" s="3">
        <f>IF(ISBLANK(Table1[[#This Row],[Attendance (%)]]),AVERAGE(H1516:H6514),Table1[[#This Row],[Attendance (%)]])</f>
        <v>75.383926282051206</v>
      </c>
      <c r="J1516">
        <v>40.06</v>
      </c>
      <c r="K1516">
        <v>66.67</v>
      </c>
      <c r="L1516">
        <v>91.55</v>
      </c>
      <c r="M1516" s="3">
        <f>IF(ISBLANK(Table1[[#This Row],[Assignments_Avg]]),AVERAGE(L1516:L6514),Table1[[#This Row],[Assignments_Avg]])</f>
        <v>91.55</v>
      </c>
      <c r="N1516">
        <v>64.92</v>
      </c>
      <c r="O1516">
        <v>6.68</v>
      </c>
      <c r="P1516">
        <v>81.05</v>
      </c>
      <c r="Q1516">
        <v>53.68</v>
      </c>
      <c r="R1516" s="2" t="s">
        <v>46</v>
      </c>
      <c r="S1516" s="2" t="str">
        <f>IF(Table1[[#This Row],[Grade]]="F","Fail","Passes")</f>
        <v>Passes</v>
      </c>
      <c r="T1516">
        <v>12.6</v>
      </c>
      <c r="U1516" t="s">
        <v>30</v>
      </c>
      <c r="V1516" t="s">
        <v>31</v>
      </c>
      <c r="W1516" t="s">
        <v>69</v>
      </c>
      <c r="X1516" t="str">
        <f>IF(ISBLANK(Table1[[#This Row],[Parent_Education_Level]]),"None",Table1[[#This Row],[Parent_Education_Level]])</f>
        <v>Bachelor's</v>
      </c>
      <c r="Y1516" t="s">
        <v>48</v>
      </c>
      <c r="Z1516">
        <v>9</v>
      </c>
      <c r="AA1516">
        <v>6.2</v>
      </c>
    </row>
    <row r="1517" spans="1:27" x14ac:dyDescent="0.35">
      <c r="A1517" s="2" t="s">
        <v>3088</v>
      </c>
      <c r="B1517" s="2" t="s">
        <v>97</v>
      </c>
      <c r="C1517" s="2" t="s">
        <v>79</v>
      </c>
      <c r="D1517" t="s">
        <v>3089</v>
      </c>
      <c r="E1517" s="2" t="s">
        <v>38</v>
      </c>
      <c r="F1517" s="2">
        <v>22</v>
      </c>
      <c r="G1517" s="2" t="s">
        <v>45</v>
      </c>
      <c r="H1517">
        <v>65.180000000000007</v>
      </c>
      <c r="I1517" s="3">
        <f>IF(ISBLANK(Table1[[#This Row],[Attendance (%)]]),AVERAGE(H1517:H6515),Table1[[#This Row],[Attendance (%)]])</f>
        <v>65.180000000000007</v>
      </c>
      <c r="J1517">
        <v>92.15</v>
      </c>
      <c r="K1517">
        <v>47.7</v>
      </c>
      <c r="L1517">
        <v>61.88</v>
      </c>
      <c r="M1517" s="3">
        <f>IF(ISBLANK(Table1[[#This Row],[Assignments_Avg]]),AVERAGE(L1517:L6515),Table1[[#This Row],[Assignments_Avg]])</f>
        <v>61.88</v>
      </c>
      <c r="N1517">
        <v>99.8</v>
      </c>
      <c r="O1517">
        <v>4.33</v>
      </c>
      <c r="P1517">
        <v>91.43</v>
      </c>
      <c r="Q1517">
        <v>85.56</v>
      </c>
      <c r="R1517" s="2" t="s">
        <v>61</v>
      </c>
      <c r="S1517" s="2" t="str">
        <f>IF(Table1[[#This Row],[Grade]]="F","Fail","Passes")</f>
        <v>Passes</v>
      </c>
      <c r="T1517">
        <v>29.1</v>
      </c>
      <c r="U1517" t="s">
        <v>30</v>
      </c>
      <c r="V1517" t="s">
        <v>31</v>
      </c>
      <c r="W1517" t="s">
        <v>69</v>
      </c>
      <c r="X1517" t="str">
        <f>IF(ISBLANK(Table1[[#This Row],[Parent_Education_Level]]),"None",Table1[[#This Row],[Parent_Education_Level]])</f>
        <v>Bachelor's</v>
      </c>
      <c r="Y1517" t="s">
        <v>48</v>
      </c>
      <c r="Z1517">
        <v>2</v>
      </c>
      <c r="AA1517">
        <v>7.1</v>
      </c>
    </row>
    <row r="1518" spans="1:27" x14ac:dyDescent="0.35">
      <c r="A1518" s="2" t="s">
        <v>3090</v>
      </c>
      <c r="B1518" s="2" t="s">
        <v>24</v>
      </c>
      <c r="C1518" s="2" t="s">
        <v>79</v>
      </c>
      <c r="D1518" t="s">
        <v>3091</v>
      </c>
      <c r="E1518" s="2" t="s">
        <v>27</v>
      </c>
      <c r="F1518" s="2">
        <v>21</v>
      </c>
      <c r="G1518" s="2" t="s">
        <v>28</v>
      </c>
      <c r="I1518" s="3">
        <f>IF(ISBLANK(Table1[[#This Row],[Attendance (%)]]),AVERAGE(H1518:H6516),Table1[[#This Row],[Attendance (%)]])</f>
        <v>75.387197819813963</v>
      </c>
      <c r="J1518">
        <v>80.290000000000006</v>
      </c>
      <c r="K1518">
        <v>94.43</v>
      </c>
      <c r="L1518">
        <v>73.06</v>
      </c>
      <c r="M1518" s="3">
        <f>IF(ISBLANK(Table1[[#This Row],[Assignments_Avg]]),AVERAGE(L1518:L6516),Table1[[#This Row],[Assignments_Avg]])</f>
        <v>73.06</v>
      </c>
      <c r="N1518">
        <v>77.959999999999994</v>
      </c>
      <c r="O1518">
        <v>6.44</v>
      </c>
      <c r="P1518">
        <v>75.47</v>
      </c>
      <c r="Q1518">
        <v>76.34</v>
      </c>
      <c r="R1518" s="2" t="s">
        <v>39</v>
      </c>
      <c r="S1518" s="2" t="str">
        <f>IF(Table1[[#This Row],[Grade]]="F","Fail","Passes")</f>
        <v>Passes</v>
      </c>
      <c r="T1518">
        <v>12.3</v>
      </c>
      <c r="U1518" t="s">
        <v>31</v>
      </c>
      <c r="V1518" t="s">
        <v>31</v>
      </c>
      <c r="W1518" t="s">
        <v>69</v>
      </c>
      <c r="X1518" t="str">
        <f>IF(ISBLANK(Table1[[#This Row],[Parent_Education_Level]]),"None",Table1[[#This Row],[Parent_Education_Level]])</f>
        <v>Bachelor's</v>
      </c>
      <c r="Y1518" t="s">
        <v>33</v>
      </c>
      <c r="Z1518">
        <v>8</v>
      </c>
      <c r="AA1518">
        <v>7</v>
      </c>
    </row>
    <row r="1519" spans="1:27" x14ac:dyDescent="0.35">
      <c r="A1519" s="2" t="s">
        <v>3092</v>
      </c>
      <c r="B1519" s="2" t="s">
        <v>54</v>
      </c>
      <c r="C1519" s="2" t="s">
        <v>36</v>
      </c>
      <c r="D1519" t="s">
        <v>3093</v>
      </c>
      <c r="E1519" s="2" t="s">
        <v>27</v>
      </c>
      <c r="F1519" s="2">
        <v>23</v>
      </c>
      <c r="G1519" s="2" t="s">
        <v>28</v>
      </c>
      <c r="I1519" s="3">
        <f>IF(ISBLANK(Table1[[#This Row],[Attendance (%)]]),AVERAGE(H1519:H6517),Table1[[#This Row],[Attendance (%)]])</f>
        <v>75.387197819813963</v>
      </c>
      <c r="J1519">
        <v>45.94</v>
      </c>
      <c r="K1519">
        <v>74.180000000000007</v>
      </c>
      <c r="L1519">
        <v>59.72</v>
      </c>
      <c r="M1519" s="3">
        <f>IF(ISBLANK(Table1[[#This Row],[Assignments_Avg]]),AVERAGE(L1519:L6517),Table1[[#This Row],[Assignments_Avg]])</f>
        <v>59.72</v>
      </c>
      <c r="N1519">
        <v>93.99</v>
      </c>
      <c r="O1519">
        <v>3.05</v>
      </c>
      <c r="P1519">
        <v>67.86</v>
      </c>
      <c r="Q1519">
        <v>81.209999999999994</v>
      </c>
      <c r="R1519" s="2" t="s">
        <v>77</v>
      </c>
      <c r="S1519" s="2" t="str">
        <f>IF(Table1[[#This Row],[Grade]]="F","Fail","Passes")</f>
        <v>Passes</v>
      </c>
      <c r="T1519">
        <v>26.3</v>
      </c>
      <c r="U1519" t="s">
        <v>31</v>
      </c>
      <c r="V1519" t="s">
        <v>31</v>
      </c>
      <c r="W1519" t="s">
        <v>40</v>
      </c>
      <c r="X1519" t="str">
        <f>IF(ISBLANK(Table1[[#This Row],[Parent_Education_Level]]),"None",Table1[[#This Row],[Parent_Education_Level]])</f>
        <v>None</v>
      </c>
      <c r="Y1519" t="s">
        <v>52</v>
      </c>
      <c r="Z1519">
        <v>7</v>
      </c>
      <c r="AA1519">
        <v>5.5</v>
      </c>
    </row>
    <row r="1520" spans="1:27" x14ac:dyDescent="0.35">
      <c r="A1520" s="2" t="s">
        <v>3094</v>
      </c>
      <c r="B1520" s="2" t="s">
        <v>35</v>
      </c>
      <c r="C1520" s="2" t="s">
        <v>36</v>
      </c>
      <c r="D1520" t="s">
        <v>3095</v>
      </c>
      <c r="E1520" s="2" t="s">
        <v>38</v>
      </c>
      <c r="F1520" s="2">
        <v>19</v>
      </c>
      <c r="G1520" s="2" t="s">
        <v>28</v>
      </c>
      <c r="H1520">
        <v>83.43</v>
      </c>
      <c r="I1520" s="3">
        <f>IF(ISBLANK(Table1[[#This Row],[Attendance (%)]]),AVERAGE(H1520:H6518),Table1[[#This Row],[Attendance (%)]])</f>
        <v>83.43</v>
      </c>
      <c r="J1520">
        <v>79.84</v>
      </c>
      <c r="K1520">
        <v>92.81</v>
      </c>
      <c r="L1520">
        <v>95.69</v>
      </c>
      <c r="M1520" s="3">
        <f>IF(ISBLANK(Table1[[#This Row],[Assignments_Avg]]),AVERAGE(L1520:L6518),Table1[[#This Row],[Assignments_Avg]])</f>
        <v>95.69</v>
      </c>
      <c r="N1520">
        <v>71.3</v>
      </c>
      <c r="O1520">
        <v>4.41</v>
      </c>
      <c r="P1520">
        <v>56.94</v>
      </c>
      <c r="Q1520">
        <v>86.19</v>
      </c>
      <c r="R1520" s="2" t="s">
        <v>29</v>
      </c>
      <c r="S1520" s="2" t="str">
        <f>IF(Table1[[#This Row],[Grade]]="F","Fail","Passes")</f>
        <v>Fail</v>
      </c>
      <c r="T1520">
        <v>22.2</v>
      </c>
      <c r="U1520" t="s">
        <v>30</v>
      </c>
      <c r="V1520" t="s">
        <v>31</v>
      </c>
      <c r="X1520" t="str">
        <f>IF(ISBLANK(Table1[[#This Row],[Parent_Education_Level]]),"None",Table1[[#This Row],[Parent_Education_Level]])</f>
        <v>None</v>
      </c>
      <c r="Y1520" t="s">
        <v>48</v>
      </c>
      <c r="Z1520">
        <v>1</v>
      </c>
      <c r="AA1520">
        <v>5.3</v>
      </c>
    </row>
    <row r="1521" spans="1:27" x14ac:dyDescent="0.35">
      <c r="A1521" s="2" t="s">
        <v>3096</v>
      </c>
      <c r="B1521" s="2" t="s">
        <v>42</v>
      </c>
      <c r="C1521" s="2" t="s">
        <v>43</v>
      </c>
      <c r="D1521" t="s">
        <v>3097</v>
      </c>
      <c r="E1521" s="2" t="s">
        <v>38</v>
      </c>
      <c r="F1521" s="2">
        <v>20</v>
      </c>
      <c r="G1521" s="2" t="s">
        <v>57</v>
      </c>
      <c r="H1521">
        <v>92.26</v>
      </c>
      <c r="I1521" s="3">
        <f>IF(ISBLANK(Table1[[#This Row],[Attendance (%)]]),AVERAGE(H1521:H6519),Table1[[#This Row],[Attendance (%)]])</f>
        <v>92.26</v>
      </c>
      <c r="J1521">
        <v>76.7</v>
      </c>
      <c r="K1521">
        <v>89.43</v>
      </c>
      <c r="L1521">
        <v>70.39</v>
      </c>
      <c r="M1521" s="3">
        <f>IF(ISBLANK(Table1[[#This Row],[Assignments_Avg]]),AVERAGE(L1521:L6519),Table1[[#This Row],[Assignments_Avg]])</f>
        <v>70.39</v>
      </c>
      <c r="N1521">
        <v>86.14</v>
      </c>
      <c r="O1521">
        <v>3.93</v>
      </c>
      <c r="P1521">
        <v>78.52</v>
      </c>
      <c r="Q1521">
        <v>83.78</v>
      </c>
      <c r="R1521" s="2" t="s">
        <v>39</v>
      </c>
      <c r="S1521" s="2" t="str">
        <f>IF(Table1[[#This Row],[Grade]]="F","Fail","Passes")</f>
        <v>Passes</v>
      </c>
      <c r="T1521">
        <v>13.9</v>
      </c>
      <c r="U1521" t="s">
        <v>30</v>
      </c>
      <c r="V1521" t="s">
        <v>30</v>
      </c>
      <c r="X1521" t="str">
        <f>IF(ISBLANK(Table1[[#This Row],[Parent_Education_Level]]),"None",Table1[[#This Row],[Parent_Education_Level]])</f>
        <v>None</v>
      </c>
      <c r="Y1521" t="s">
        <v>33</v>
      </c>
      <c r="Z1521">
        <v>3</v>
      </c>
      <c r="AA1521">
        <v>4.8</v>
      </c>
    </row>
    <row r="1522" spans="1:27" x14ac:dyDescent="0.35">
      <c r="A1522" s="2" t="s">
        <v>3098</v>
      </c>
      <c r="B1522" s="2" t="s">
        <v>97</v>
      </c>
      <c r="C1522" s="2" t="s">
        <v>36</v>
      </c>
      <c r="D1522" t="s">
        <v>3099</v>
      </c>
      <c r="E1522" s="2" t="s">
        <v>38</v>
      </c>
      <c r="F1522" s="2">
        <v>21</v>
      </c>
      <c r="G1522" s="2" t="s">
        <v>45</v>
      </c>
      <c r="H1522">
        <v>67.73</v>
      </c>
      <c r="I1522" s="3">
        <f>IF(ISBLANK(Table1[[#This Row],[Attendance (%)]]),AVERAGE(H1522:H6520),Table1[[#This Row],[Attendance (%)]])</f>
        <v>67.73</v>
      </c>
      <c r="J1522">
        <v>68.400000000000006</v>
      </c>
      <c r="K1522">
        <v>44.79</v>
      </c>
      <c r="M1522" s="3">
        <f>IF(ISBLANK(Table1[[#This Row],[Assignments_Avg]]),AVERAGE(L1522:L6520),Table1[[#This Row],[Assignments_Avg]])</f>
        <v>74.856180645161245</v>
      </c>
      <c r="N1522">
        <v>64.33</v>
      </c>
      <c r="O1522">
        <v>3.29</v>
      </c>
      <c r="P1522">
        <v>77.66</v>
      </c>
      <c r="Q1522">
        <v>54.77</v>
      </c>
      <c r="R1522" s="2" t="s">
        <v>77</v>
      </c>
      <c r="S1522" s="2" t="str">
        <f>IF(Table1[[#This Row],[Grade]]="F","Fail","Passes")</f>
        <v>Passes</v>
      </c>
      <c r="T1522">
        <v>28.5</v>
      </c>
      <c r="U1522" t="s">
        <v>31</v>
      </c>
      <c r="V1522" t="s">
        <v>31</v>
      </c>
      <c r="W1522" t="s">
        <v>69</v>
      </c>
      <c r="X1522" t="str">
        <f>IF(ISBLANK(Table1[[#This Row],[Parent_Education_Level]]),"None",Table1[[#This Row],[Parent_Education_Level]])</f>
        <v>Bachelor's</v>
      </c>
      <c r="Y1522" t="s">
        <v>48</v>
      </c>
      <c r="Z1522">
        <v>4</v>
      </c>
      <c r="AA1522">
        <v>8.1999999999999993</v>
      </c>
    </row>
    <row r="1523" spans="1:27" x14ac:dyDescent="0.35">
      <c r="A1523" s="2" t="s">
        <v>3100</v>
      </c>
      <c r="B1523" s="2" t="s">
        <v>120</v>
      </c>
      <c r="C1523" s="2" t="s">
        <v>55</v>
      </c>
      <c r="D1523" t="s">
        <v>3101</v>
      </c>
      <c r="E1523" s="2" t="s">
        <v>27</v>
      </c>
      <c r="F1523" s="2">
        <v>18</v>
      </c>
      <c r="G1523" s="2" t="s">
        <v>57</v>
      </c>
      <c r="H1523">
        <v>52.3</v>
      </c>
      <c r="I1523" s="3">
        <f>IF(ISBLANK(Table1[[#This Row],[Attendance (%)]]),AVERAGE(H1523:H6521),Table1[[#This Row],[Attendance (%)]])</f>
        <v>52.3</v>
      </c>
      <c r="J1523">
        <v>65.16</v>
      </c>
      <c r="K1523">
        <v>52.44</v>
      </c>
      <c r="M1523" s="3">
        <f>IF(ISBLANK(Table1[[#This Row],[Assignments_Avg]]),AVERAGE(L1523:L6521),Table1[[#This Row],[Assignments_Avg]])</f>
        <v>74.856180645161245</v>
      </c>
      <c r="N1523">
        <v>95.59</v>
      </c>
      <c r="O1523">
        <v>2.39</v>
      </c>
      <c r="P1523">
        <v>64.69</v>
      </c>
      <c r="Q1523">
        <v>89.13</v>
      </c>
      <c r="R1523" s="2" t="s">
        <v>77</v>
      </c>
      <c r="S1523" s="2" t="str">
        <f>IF(Table1[[#This Row],[Grade]]="F","Fail","Passes")</f>
        <v>Passes</v>
      </c>
      <c r="T1523">
        <v>19.600000000000001</v>
      </c>
      <c r="U1523" t="s">
        <v>30</v>
      </c>
      <c r="V1523" t="s">
        <v>31</v>
      </c>
      <c r="W1523" t="s">
        <v>62</v>
      </c>
      <c r="X1523" t="str">
        <f>IF(ISBLANK(Table1[[#This Row],[Parent_Education_Level]]),"None",Table1[[#This Row],[Parent_Education_Level]])</f>
        <v>PhD</v>
      </c>
      <c r="Y1523" t="s">
        <v>33</v>
      </c>
      <c r="Z1523">
        <v>8</v>
      </c>
      <c r="AA1523">
        <v>6.7</v>
      </c>
    </row>
    <row r="1524" spans="1:27" x14ac:dyDescent="0.35">
      <c r="A1524" s="2" t="s">
        <v>3102</v>
      </c>
      <c r="B1524" s="2" t="s">
        <v>120</v>
      </c>
      <c r="C1524" s="2" t="s">
        <v>55</v>
      </c>
      <c r="D1524" t="s">
        <v>3103</v>
      </c>
      <c r="E1524" s="2" t="s">
        <v>27</v>
      </c>
      <c r="F1524" s="2">
        <v>22</v>
      </c>
      <c r="G1524" s="2" t="s">
        <v>57</v>
      </c>
      <c r="H1524">
        <v>99.34</v>
      </c>
      <c r="I1524" s="3">
        <f>IF(ISBLANK(Table1[[#This Row],[Attendance (%)]]),AVERAGE(H1524:H6522),Table1[[#This Row],[Attendance (%)]])</f>
        <v>99.34</v>
      </c>
      <c r="J1524">
        <v>93.22</v>
      </c>
      <c r="K1524">
        <v>48.72</v>
      </c>
      <c r="L1524">
        <v>62.23</v>
      </c>
      <c r="M1524" s="3">
        <f>IF(ISBLANK(Table1[[#This Row],[Assignments_Avg]]),AVERAGE(L1524:L6522),Table1[[#This Row],[Assignments_Avg]])</f>
        <v>62.23</v>
      </c>
      <c r="N1524">
        <v>72.760000000000005</v>
      </c>
      <c r="O1524">
        <v>0.78</v>
      </c>
      <c r="P1524">
        <v>80</v>
      </c>
      <c r="Q1524">
        <v>80.5</v>
      </c>
      <c r="R1524" s="2" t="s">
        <v>39</v>
      </c>
      <c r="S1524" s="2" t="str">
        <f>IF(Table1[[#This Row],[Grade]]="F","Fail","Passes")</f>
        <v>Passes</v>
      </c>
      <c r="T1524">
        <v>25.7</v>
      </c>
      <c r="U1524" t="s">
        <v>30</v>
      </c>
      <c r="V1524" t="s">
        <v>31</v>
      </c>
      <c r="W1524" t="s">
        <v>62</v>
      </c>
      <c r="X1524" t="str">
        <f>IF(ISBLANK(Table1[[#This Row],[Parent_Education_Level]]),"None",Table1[[#This Row],[Parent_Education_Level]])</f>
        <v>PhD</v>
      </c>
      <c r="Y1524" t="s">
        <v>33</v>
      </c>
      <c r="Z1524">
        <v>2</v>
      </c>
      <c r="AA1524">
        <v>5.7</v>
      </c>
    </row>
    <row r="1525" spans="1:27" x14ac:dyDescent="0.35">
      <c r="A1525" s="2" t="s">
        <v>3104</v>
      </c>
      <c r="B1525" s="2" t="s">
        <v>42</v>
      </c>
      <c r="C1525" s="2" t="s">
        <v>94</v>
      </c>
      <c r="D1525" t="s">
        <v>3105</v>
      </c>
      <c r="E1525" s="2" t="s">
        <v>27</v>
      </c>
      <c r="F1525" s="2">
        <v>21</v>
      </c>
      <c r="G1525" s="2" t="s">
        <v>45</v>
      </c>
      <c r="H1525">
        <v>63.18</v>
      </c>
      <c r="I1525" s="3">
        <f>IF(ISBLANK(Table1[[#This Row],[Attendance (%)]]),AVERAGE(H1525:H6523),Table1[[#This Row],[Attendance (%)]])</f>
        <v>63.18</v>
      </c>
      <c r="J1525">
        <v>54.71</v>
      </c>
      <c r="K1525">
        <v>89.85</v>
      </c>
      <c r="L1525">
        <v>97.18</v>
      </c>
      <c r="M1525" s="3">
        <f>IF(ISBLANK(Table1[[#This Row],[Assignments_Avg]]),AVERAGE(L1525:L6523),Table1[[#This Row],[Assignments_Avg]])</f>
        <v>97.18</v>
      </c>
      <c r="N1525">
        <v>90.19</v>
      </c>
      <c r="O1525">
        <v>5.0599999999999996</v>
      </c>
      <c r="P1525">
        <v>71.97</v>
      </c>
      <c r="Q1525">
        <v>85.74</v>
      </c>
      <c r="R1525" s="2" t="s">
        <v>29</v>
      </c>
      <c r="S1525" s="2" t="str">
        <f>IF(Table1[[#This Row],[Grade]]="F","Fail","Passes")</f>
        <v>Fail</v>
      </c>
      <c r="T1525">
        <v>24.9</v>
      </c>
      <c r="U1525" t="s">
        <v>30</v>
      </c>
      <c r="V1525" t="s">
        <v>31</v>
      </c>
      <c r="W1525" t="s">
        <v>32</v>
      </c>
      <c r="X1525" t="str">
        <f>IF(ISBLANK(Table1[[#This Row],[Parent_Education_Level]]),"None",Table1[[#This Row],[Parent_Education_Level]])</f>
        <v>High School</v>
      </c>
      <c r="Y1525" t="s">
        <v>33</v>
      </c>
      <c r="Z1525">
        <v>8</v>
      </c>
      <c r="AA1525">
        <v>6.5</v>
      </c>
    </row>
    <row r="1526" spans="1:27" x14ac:dyDescent="0.35">
      <c r="A1526" s="2" t="s">
        <v>3106</v>
      </c>
      <c r="B1526" s="2" t="s">
        <v>42</v>
      </c>
      <c r="C1526" s="2" t="s">
        <v>79</v>
      </c>
      <c r="D1526" t="s">
        <v>3107</v>
      </c>
      <c r="E1526" s="2" t="s">
        <v>38</v>
      </c>
      <c r="F1526" s="2">
        <v>23</v>
      </c>
      <c r="G1526" s="2" t="s">
        <v>57</v>
      </c>
      <c r="H1526">
        <v>56.33</v>
      </c>
      <c r="I1526" s="3">
        <f>IF(ISBLANK(Table1[[#This Row],[Attendance (%)]]),AVERAGE(H1526:H6524),Table1[[#This Row],[Attendance (%)]])</f>
        <v>56.33</v>
      </c>
      <c r="J1526">
        <v>63.9</v>
      </c>
      <c r="K1526">
        <v>91.75</v>
      </c>
      <c r="L1526">
        <v>68.38</v>
      </c>
      <c r="M1526" s="3">
        <f>IF(ISBLANK(Table1[[#This Row],[Assignments_Avg]]),AVERAGE(L1526:L6524),Table1[[#This Row],[Assignments_Avg]])</f>
        <v>68.38</v>
      </c>
      <c r="N1526">
        <v>62.79</v>
      </c>
      <c r="O1526">
        <v>5.37</v>
      </c>
      <c r="P1526">
        <v>90.28</v>
      </c>
      <c r="Q1526">
        <v>63.08</v>
      </c>
      <c r="R1526" s="2" t="s">
        <v>46</v>
      </c>
      <c r="S1526" s="2" t="str">
        <f>IF(Table1[[#This Row],[Grade]]="F","Fail","Passes")</f>
        <v>Passes</v>
      </c>
      <c r="T1526">
        <v>6.2</v>
      </c>
      <c r="U1526" t="s">
        <v>30</v>
      </c>
      <c r="V1526" t="s">
        <v>31</v>
      </c>
      <c r="X1526" t="str">
        <f>IF(ISBLANK(Table1[[#This Row],[Parent_Education_Level]]),"None",Table1[[#This Row],[Parent_Education_Level]])</f>
        <v>None</v>
      </c>
      <c r="Y1526" t="s">
        <v>52</v>
      </c>
      <c r="Z1526">
        <v>2</v>
      </c>
      <c r="AA1526">
        <v>4.4000000000000004</v>
      </c>
    </row>
    <row r="1527" spans="1:27" x14ac:dyDescent="0.35">
      <c r="A1527" s="2" t="s">
        <v>3108</v>
      </c>
      <c r="B1527" s="2" t="s">
        <v>54</v>
      </c>
      <c r="C1527" s="2" t="s">
        <v>43</v>
      </c>
      <c r="D1527" t="s">
        <v>3109</v>
      </c>
      <c r="E1527" s="2" t="s">
        <v>27</v>
      </c>
      <c r="F1527" s="2">
        <v>20</v>
      </c>
      <c r="G1527" s="2" t="s">
        <v>57</v>
      </c>
      <c r="H1527">
        <v>68.489999999999995</v>
      </c>
      <c r="I1527" s="3">
        <f>IF(ISBLANK(Table1[[#This Row],[Attendance (%)]]),AVERAGE(H1527:H6525),Table1[[#This Row],[Attendance (%)]])</f>
        <v>68.489999999999995</v>
      </c>
      <c r="J1527">
        <v>59.75</v>
      </c>
      <c r="K1527">
        <v>71.680000000000007</v>
      </c>
      <c r="L1527">
        <v>83.23</v>
      </c>
      <c r="M1527" s="3">
        <f>IF(ISBLANK(Table1[[#This Row],[Assignments_Avg]]),AVERAGE(L1527:L6525),Table1[[#This Row],[Assignments_Avg]])</f>
        <v>83.23</v>
      </c>
      <c r="N1527">
        <v>84.68</v>
      </c>
      <c r="O1527">
        <v>3.36</v>
      </c>
      <c r="P1527">
        <v>77.97</v>
      </c>
      <c r="Q1527">
        <v>61.07</v>
      </c>
      <c r="R1527" s="2" t="s">
        <v>46</v>
      </c>
      <c r="S1527" s="2" t="str">
        <f>IF(Table1[[#This Row],[Grade]]="F","Fail","Passes")</f>
        <v>Passes</v>
      </c>
      <c r="T1527">
        <v>11.7</v>
      </c>
      <c r="U1527" t="s">
        <v>30</v>
      </c>
      <c r="V1527" t="s">
        <v>31</v>
      </c>
      <c r="W1527" t="s">
        <v>69</v>
      </c>
      <c r="X1527" t="str">
        <f>IF(ISBLANK(Table1[[#This Row],[Parent_Education_Level]]),"None",Table1[[#This Row],[Parent_Education_Level]])</f>
        <v>Bachelor's</v>
      </c>
      <c r="Y1527" t="s">
        <v>52</v>
      </c>
      <c r="Z1527">
        <v>3</v>
      </c>
      <c r="AA1527">
        <v>4.5</v>
      </c>
    </row>
    <row r="1528" spans="1:27" x14ac:dyDescent="0.35">
      <c r="A1528" s="2" t="s">
        <v>3110</v>
      </c>
      <c r="B1528" s="2" t="s">
        <v>24</v>
      </c>
      <c r="C1528" s="2" t="s">
        <v>25</v>
      </c>
      <c r="D1528" t="s">
        <v>3111</v>
      </c>
      <c r="E1528" s="2" t="s">
        <v>27</v>
      </c>
      <c r="F1528" s="2">
        <v>20</v>
      </c>
      <c r="G1528" s="2" t="s">
        <v>57</v>
      </c>
      <c r="H1528">
        <v>86.93</v>
      </c>
      <c r="I1528" s="3">
        <f>IF(ISBLANK(Table1[[#This Row],[Attendance (%)]]),AVERAGE(H1528:H6526),Table1[[#This Row],[Attendance (%)]])</f>
        <v>86.93</v>
      </c>
      <c r="J1528">
        <v>86.27</v>
      </c>
      <c r="K1528">
        <v>46.25</v>
      </c>
      <c r="M1528" s="3">
        <f>IF(ISBLANK(Table1[[#This Row],[Assignments_Avg]]),AVERAGE(L1528:L6526),Table1[[#This Row],[Assignments_Avg]])</f>
        <v>74.85243540051674</v>
      </c>
      <c r="N1528">
        <v>70.260000000000005</v>
      </c>
      <c r="O1528">
        <v>9.76</v>
      </c>
      <c r="P1528">
        <v>96.68</v>
      </c>
      <c r="Q1528">
        <v>91.3</v>
      </c>
      <c r="R1528" s="2" t="s">
        <v>39</v>
      </c>
      <c r="S1528" s="2" t="str">
        <f>IF(Table1[[#This Row],[Grade]]="F","Fail","Passes")</f>
        <v>Passes</v>
      </c>
      <c r="T1528">
        <v>16.8</v>
      </c>
      <c r="U1528" t="s">
        <v>30</v>
      </c>
      <c r="V1528" t="s">
        <v>31</v>
      </c>
      <c r="W1528" t="s">
        <v>47</v>
      </c>
      <c r="X1528" t="str">
        <f>IF(ISBLANK(Table1[[#This Row],[Parent_Education_Level]]),"None",Table1[[#This Row],[Parent_Education_Level]])</f>
        <v>Master's</v>
      </c>
      <c r="Y1528" t="s">
        <v>52</v>
      </c>
      <c r="Z1528">
        <v>8</v>
      </c>
      <c r="AA1528">
        <v>7.8</v>
      </c>
    </row>
    <row r="1529" spans="1:27" x14ac:dyDescent="0.35">
      <c r="A1529" s="2" t="s">
        <v>3112</v>
      </c>
      <c r="B1529" s="2" t="s">
        <v>120</v>
      </c>
      <c r="C1529" s="2" t="s">
        <v>79</v>
      </c>
      <c r="D1529" t="s">
        <v>3113</v>
      </c>
      <c r="E1529" s="2" t="s">
        <v>27</v>
      </c>
      <c r="F1529" s="2">
        <v>20</v>
      </c>
      <c r="G1529" s="2" t="s">
        <v>57</v>
      </c>
      <c r="H1529">
        <v>64.7</v>
      </c>
      <c r="I1529" s="3">
        <f>IF(ISBLANK(Table1[[#This Row],[Attendance (%)]]),AVERAGE(H1529:H6527),Table1[[#This Row],[Attendance (%)]])</f>
        <v>64.7</v>
      </c>
      <c r="J1529">
        <v>94.99</v>
      </c>
      <c r="K1529">
        <v>48.14</v>
      </c>
      <c r="L1529">
        <v>90.36</v>
      </c>
      <c r="M1529" s="3">
        <f>IF(ISBLANK(Table1[[#This Row],[Assignments_Avg]]),AVERAGE(L1529:L6527),Table1[[#This Row],[Assignments_Avg]])</f>
        <v>90.36</v>
      </c>
      <c r="N1529">
        <v>51.57</v>
      </c>
      <c r="O1529">
        <v>5.57</v>
      </c>
      <c r="P1529">
        <v>75.900000000000006</v>
      </c>
      <c r="Q1529">
        <v>69.52</v>
      </c>
      <c r="R1529" s="2" t="s">
        <v>29</v>
      </c>
      <c r="S1529" s="2" t="str">
        <f>IF(Table1[[#This Row],[Grade]]="F","Fail","Passes")</f>
        <v>Fail</v>
      </c>
      <c r="T1529">
        <v>28.3</v>
      </c>
      <c r="U1529" t="s">
        <v>30</v>
      </c>
      <c r="V1529" t="s">
        <v>31</v>
      </c>
      <c r="X1529" t="str">
        <f>IF(ISBLANK(Table1[[#This Row],[Parent_Education_Level]]),"None",Table1[[#This Row],[Parent_Education_Level]])</f>
        <v>None</v>
      </c>
      <c r="Y1529" t="s">
        <v>33</v>
      </c>
      <c r="Z1529">
        <v>9</v>
      </c>
      <c r="AA1529">
        <v>8.5</v>
      </c>
    </row>
    <row r="1530" spans="1:27" x14ac:dyDescent="0.35">
      <c r="A1530" s="2" t="s">
        <v>3114</v>
      </c>
      <c r="B1530" s="2" t="s">
        <v>97</v>
      </c>
      <c r="C1530" s="2" t="s">
        <v>25</v>
      </c>
      <c r="D1530" t="s">
        <v>3115</v>
      </c>
      <c r="E1530" s="2" t="s">
        <v>27</v>
      </c>
      <c r="F1530" s="2">
        <v>21</v>
      </c>
      <c r="G1530" s="2" t="s">
        <v>57</v>
      </c>
      <c r="H1530">
        <v>78.739999999999995</v>
      </c>
      <c r="I1530" s="3">
        <f>IF(ISBLANK(Table1[[#This Row],[Attendance (%)]]),AVERAGE(H1530:H6528),Table1[[#This Row],[Attendance (%)]])</f>
        <v>78.739999999999995</v>
      </c>
      <c r="J1530">
        <v>90.99</v>
      </c>
      <c r="K1530">
        <v>88.81</v>
      </c>
      <c r="L1530">
        <v>94.85</v>
      </c>
      <c r="M1530" s="3">
        <f>IF(ISBLANK(Table1[[#This Row],[Assignments_Avg]]),AVERAGE(L1530:L6528),Table1[[#This Row],[Assignments_Avg]])</f>
        <v>94.85</v>
      </c>
      <c r="N1530">
        <v>70.650000000000006</v>
      </c>
      <c r="O1530">
        <v>8.89</v>
      </c>
      <c r="P1530">
        <v>94.37</v>
      </c>
      <c r="Q1530">
        <v>78.77</v>
      </c>
      <c r="R1530" s="2" t="s">
        <v>29</v>
      </c>
      <c r="S1530" s="2" t="str">
        <f>IF(Table1[[#This Row],[Grade]]="F","Fail","Passes")</f>
        <v>Fail</v>
      </c>
      <c r="T1530">
        <v>6.6</v>
      </c>
      <c r="U1530" t="s">
        <v>30</v>
      </c>
      <c r="V1530" t="s">
        <v>31</v>
      </c>
      <c r="W1530" t="s">
        <v>32</v>
      </c>
      <c r="X1530" t="str">
        <f>IF(ISBLANK(Table1[[#This Row],[Parent_Education_Level]]),"None",Table1[[#This Row],[Parent_Education_Level]])</f>
        <v>High School</v>
      </c>
      <c r="Y1530" t="s">
        <v>33</v>
      </c>
      <c r="Z1530">
        <v>5</v>
      </c>
      <c r="AA1530">
        <v>5.6</v>
      </c>
    </row>
    <row r="1531" spans="1:27" x14ac:dyDescent="0.35">
      <c r="A1531" s="2" t="s">
        <v>3116</v>
      </c>
      <c r="B1531" s="2" t="s">
        <v>35</v>
      </c>
      <c r="C1531" s="2" t="s">
        <v>94</v>
      </c>
      <c r="D1531" t="s">
        <v>3117</v>
      </c>
      <c r="E1531" s="2" t="s">
        <v>27</v>
      </c>
      <c r="F1531" s="2">
        <v>20</v>
      </c>
      <c r="G1531" s="2" t="s">
        <v>57</v>
      </c>
      <c r="I1531" s="3">
        <f>IF(ISBLANK(Table1[[#This Row],[Attendance (%)]]),AVERAGE(H1531:H6529),Table1[[#This Row],[Attendance (%)]])</f>
        <v>75.392290862290793</v>
      </c>
      <c r="J1531">
        <v>87.86</v>
      </c>
      <c r="K1531">
        <v>95.75</v>
      </c>
      <c r="M1531" s="3">
        <f>IF(ISBLANK(Table1[[#This Row],[Assignments_Avg]]),AVERAGE(L1531:L6529),Table1[[#This Row],[Assignments_Avg]])</f>
        <v>74.840959922430457</v>
      </c>
      <c r="N1531">
        <v>77.5</v>
      </c>
      <c r="O1531">
        <v>5.7</v>
      </c>
      <c r="P1531">
        <v>76.03</v>
      </c>
      <c r="Q1531">
        <v>77.58</v>
      </c>
      <c r="R1531" s="2" t="s">
        <v>39</v>
      </c>
      <c r="S1531" s="2" t="str">
        <f>IF(Table1[[#This Row],[Grade]]="F","Fail","Passes")</f>
        <v>Passes</v>
      </c>
      <c r="T1531">
        <v>9.6</v>
      </c>
      <c r="U1531" t="s">
        <v>30</v>
      </c>
      <c r="V1531" t="s">
        <v>31</v>
      </c>
      <c r="W1531" t="s">
        <v>69</v>
      </c>
      <c r="X1531" t="str">
        <f>IF(ISBLANK(Table1[[#This Row],[Parent_Education_Level]]),"None",Table1[[#This Row],[Parent_Education_Level]])</f>
        <v>Bachelor's</v>
      </c>
      <c r="Y1531" t="s">
        <v>48</v>
      </c>
      <c r="Z1531">
        <v>4</v>
      </c>
      <c r="AA1531">
        <v>6</v>
      </c>
    </row>
    <row r="1532" spans="1:27" x14ac:dyDescent="0.35">
      <c r="A1532" s="2" t="s">
        <v>3118</v>
      </c>
      <c r="B1532" s="2" t="s">
        <v>97</v>
      </c>
      <c r="C1532" s="2" t="s">
        <v>94</v>
      </c>
      <c r="D1532" t="s">
        <v>3119</v>
      </c>
      <c r="E1532" s="2" t="s">
        <v>38</v>
      </c>
      <c r="F1532" s="2">
        <v>23</v>
      </c>
      <c r="G1532" s="2" t="s">
        <v>28</v>
      </c>
      <c r="H1532">
        <v>55.89</v>
      </c>
      <c r="I1532" s="3">
        <f>IF(ISBLANK(Table1[[#This Row],[Attendance (%)]]),AVERAGE(H1532:H6530),Table1[[#This Row],[Attendance (%)]])</f>
        <v>55.89</v>
      </c>
      <c r="J1532">
        <v>99.21</v>
      </c>
      <c r="K1532">
        <v>51.97</v>
      </c>
      <c r="L1532">
        <v>92.42</v>
      </c>
      <c r="M1532" s="3">
        <f>IF(ISBLANK(Table1[[#This Row],[Assignments_Avg]]),AVERAGE(L1532:L6530),Table1[[#This Row],[Assignments_Avg]])</f>
        <v>92.42</v>
      </c>
      <c r="N1532">
        <v>57.59</v>
      </c>
      <c r="O1532">
        <v>1.9</v>
      </c>
      <c r="P1532">
        <v>77.900000000000006</v>
      </c>
      <c r="Q1532">
        <v>79.260000000000005</v>
      </c>
      <c r="R1532" s="2" t="s">
        <v>77</v>
      </c>
      <c r="S1532" s="2" t="str">
        <f>IF(Table1[[#This Row],[Grade]]="F","Fail","Passes")</f>
        <v>Passes</v>
      </c>
      <c r="T1532">
        <v>20.6</v>
      </c>
      <c r="U1532" t="s">
        <v>30</v>
      </c>
      <c r="V1532" t="s">
        <v>31</v>
      </c>
      <c r="X1532" t="str">
        <f>IF(ISBLANK(Table1[[#This Row],[Parent_Education_Level]]),"None",Table1[[#This Row],[Parent_Education_Level]])</f>
        <v>None</v>
      </c>
      <c r="Y1532" t="s">
        <v>48</v>
      </c>
      <c r="Z1532">
        <v>3</v>
      </c>
      <c r="AA1532">
        <v>5.9</v>
      </c>
    </row>
    <row r="1533" spans="1:27" x14ac:dyDescent="0.35">
      <c r="A1533" s="2" t="s">
        <v>3120</v>
      </c>
      <c r="B1533" s="2" t="s">
        <v>71</v>
      </c>
      <c r="C1533" s="2" t="s">
        <v>36</v>
      </c>
      <c r="D1533" t="s">
        <v>3121</v>
      </c>
      <c r="E1533" s="2" t="s">
        <v>38</v>
      </c>
      <c r="F1533" s="2">
        <v>21</v>
      </c>
      <c r="G1533" s="2" t="s">
        <v>45</v>
      </c>
      <c r="H1533">
        <v>66.510000000000005</v>
      </c>
      <c r="I1533" s="3">
        <f>IF(ISBLANK(Table1[[#This Row],[Attendance (%)]]),AVERAGE(H1533:H6531),Table1[[#This Row],[Attendance (%)]])</f>
        <v>66.510000000000005</v>
      </c>
      <c r="J1533">
        <v>81.83</v>
      </c>
      <c r="K1533">
        <v>40.67</v>
      </c>
      <c r="L1533">
        <v>55.09</v>
      </c>
      <c r="M1533" s="3">
        <f>IF(ISBLANK(Table1[[#This Row],[Assignments_Avg]]),AVERAGE(L1533:L6531),Table1[[#This Row],[Assignments_Avg]])</f>
        <v>55.09</v>
      </c>
      <c r="N1533">
        <v>59.2</v>
      </c>
      <c r="O1533">
        <v>9.75</v>
      </c>
      <c r="P1533">
        <v>68.34</v>
      </c>
      <c r="Q1533">
        <v>53.48</v>
      </c>
      <c r="R1533" s="2" t="s">
        <v>39</v>
      </c>
      <c r="S1533" s="2" t="str">
        <f>IF(Table1[[#This Row],[Grade]]="F","Fail","Passes")</f>
        <v>Passes</v>
      </c>
      <c r="T1533">
        <v>21.3</v>
      </c>
      <c r="U1533" t="s">
        <v>30</v>
      </c>
      <c r="V1533" t="s">
        <v>31</v>
      </c>
      <c r="X1533" t="str">
        <f>IF(ISBLANK(Table1[[#This Row],[Parent_Education_Level]]),"None",Table1[[#This Row],[Parent_Education_Level]])</f>
        <v>None</v>
      </c>
      <c r="Y1533" t="s">
        <v>33</v>
      </c>
      <c r="Z1533">
        <v>3</v>
      </c>
      <c r="AA1533">
        <v>6.4</v>
      </c>
    </row>
    <row r="1534" spans="1:27" x14ac:dyDescent="0.35">
      <c r="A1534" s="2" t="s">
        <v>3122</v>
      </c>
      <c r="B1534" s="2" t="s">
        <v>71</v>
      </c>
      <c r="C1534" s="2" t="s">
        <v>94</v>
      </c>
      <c r="D1534" t="s">
        <v>3123</v>
      </c>
      <c r="E1534" s="2" t="s">
        <v>38</v>
      </c>
      <c r="F1534" s="2">
        <v>20</v>
      </c>
      <c r="G1534" s="2" t="s">
        <v>57</v>
      </c>
      <c r="I1534" s="3">
        <f>IF(ISBLANK(Table1[[#This Row],[Attendance (%)]]),AVERAGE(H1534:H6532),Table1[[#This Row],[Attendance (%)]])</f>
        <v>75.401429491307084</v>
      </c>
      <c r="J1534">
        <v>85.06</v>
      </c>
      <c r="K1534">
        <v>59.86</v>
      </c>
      <c r="L1534">
        <v>96.2</v>
      </c>
      <c r="M1534" s="3">
        <f>IF(ISBLANK(Table1[[#This Row],[Assignments_Avg]]),AVERAGE(L1534:L6532),Table1[[#This Row],[Assignments_Avg]])</f>
        <v>96.2</v>
      </c>
      <c r="N1534">
        <v>73.239999999999995</v>
      </c>
      <c r="O1534">
        <v>8.85</v>
      </c>
      <c r="P1534">
        <v>70.010000000000005</v>
      </c>
      <c r="Q1534">
        <v>65.12</v>
      </c>
      <c r="R1534" s="2" t="s">
        <v>77</v>
      </c>
      <c r="S1534" s="2" t="str">
        <f>IF(Table1[[#This Row],[Grade]]="F","Fail","Passes")</f>
        <v>Passes</v>
      </c>
      <c r="T1534">
        <v>9.1</v>
      </c>
      <c r="U1534" t="s">
        <v>30</v>
      </c>
      <c r="V1534" t="s">
        <v>31</v>
      </c>
      <c r="W1534" t="s">
        <v>32</v>
      </c>
      <c r="X1534" t="str">
        <f>IF(ISBLANK(Table1[[#This Row],[Parent_Education_Level]]),"None",Table1[[#This Row],[Parent_Education_Level]])</f>
        <v>High School</v>
      </c>
      <c r="Y1534" t="s">
        <v>33</v>
      </c>
      <c r="Z1534">
        <v>9</v>
      </c>
      <c r="AA1534">
        <v>6.1</v>
      </c>
    </row>
    <row r="1535" spans="1:27" x14ac:dyDescent="0.35">
      <c r="A1535" s="2" t="s">
        <v>3124</v>
      </c>
      <c r="B1535" s="2" t="s">
        <v>42</v>
      </c>
      <c r="C1535" s="2" t="s">
        <v>94</v>
      </c>
      <c r="D1535" t="s">
        <v>3125</v>
      </c>
      <c r="E1535" s="2" t="s">
        <v>38</v>
      </c>
      <c r="F1535" s="2">
        <v>18</v>
      </c>
      <c r="G1535" s="2" t="s">
        <v>45</v>
      </c>
      <c r="I1535" s="3">
        <f>IF(ISBLANK(Table1[[#This Row],[Attendance (%)]]),AVERAGE(H1535:H6533),Table1[[#This Row],[Attendance (%)]])</f>
        <v>75.401429491307084</v>
      </c>
      <c r="J1535">
        <v>98.97</v>
      </c>
      <c r="K1535">
        <v>41.83</v>
      </c>
      <c r="L1535">
        <v>81.22</v>
      </c>
      <c r="M1535" s="3">
        <f>IF(ISBLANK(Table1[[#This Row],[Assignments_Avg]]),AVERAGE(L1535:L6533),Table1[[#This Row],[Assignments_Avg]])</f>
        <v>81.22</v>
      </c>
      <c r="N1535">
        <v>67.14</v>
      </c>
      <c r="O1535">
        <v>4.71</v>
      </c>
      <c r="P1535">
        <v>96.66</v>
      </c>
      <c r="Q1535">
        <v>53.32</v>
      </c>
      <c r="R1535" s="2" t="s">
        <v>46</v>
      </c>
      <c r="S1535" s="2" t="str">
        <f>IF(Table1[[#This Row],[Grade]]="F","Fail","Passes")</f>
        <v>Passes</v>
      </c>
      <c r="T1535">
        <v>28.7</v>
      </c>
      <c r="U1535" t="s">
        <v>31</v>
      </c>
      <c r="V1535" t="s">
        <v>30</v>
      </c>
      <c r="W1535" t="s">
        <v>32</v>
      </c>
      <c r="X1535" t="str">
        <f>IF(ISBLANK(Table1[[#This Row],[Parent_Education_Level]]),"None",Table1[[#This Row],[Parent_Education_Level]])</f>
        <v>High School</v>
      </c>
      <c r="Y1535" t="s">
        <v>48</v>
      </c>
      <c r="Z1535">
        <v>4</v>
      </c>
      <c r="AA1535">
        <v>5.9</v>
      </c>
    </row>
    <row r="1536" spans="1:27" x14ac:dyDescent="0.35">
      <c r="A1536" s="2" t="s">
        <v>3126</v>
      </c>
      <c r="B1536" s="2" t="s">
        <v>54</v>
      </c>
      <c r="C1536" s="2" t="s">
        <v>25</v>
      </c>
      <c r="D1536" t="s">
        <v>3127</v>
      </c>
      <c r="E1536" s="2" t="s">
        <v>27</v>
      </c>
      <c r="F1536" s="2">
        <v>18</v>
      </c>
      <c r="G1536" s="2" t="s">
        <v>57</v>
      </c>
      <c r="H1536">
        <v>55.99</v>
      </c>
      <c r="I1536" s="3">
        <f>IF(ISBLANK(Table1[[#This Row],[Attendance (%)]]),AVERAGE(H1536:H6534),Table1[[#This Row],[Attendance (%)]])</f>
        <v>55.99</v>
      </c>
      <c r="J1536">
        <v>40.42</v>
      </c>
      <c r="K1536">
        <v>89.68</v>
      </c>
      <c r="L1536">
        <v>93.46</v>
      </c>
      <c r="M1536" s="3">
        <f>IF(ISBLANK(Table1[[#This Row],[Assignments_Avg]]),AVERAGE(L1536:L6534),Table1[[#This Row],[Assignments_Avg]])</f>
        <v>93.46</v>
      </c>
      <c r="N1536">
        <v>72.040000000000006</v>
      </c>
      <c r="O1536">
        <v>2.4300000000000002</v>
      </c>
      <c r="P1536">
        <v>61.16</v>
      </c>
      <c r="Q1536">
        <v>74.010000000000005</v>
      </c>
      <c r="R1536" s="2" t="s">
        <v>29</v>
      </c>
      <c r="S1536" s="2" t="str">
        <f>IF(Table1[[#This Row],[Grade]]="F","Fail","Passes")</f>
        <v>Fail</v>
      </c>
      <c r="T1536">
        <v>9.4</v>
      </c>
      <c r="U1536" t="s">
        <v>31</v>
      </c>
      <c r="V1536" t="s">
        <v>30</v>
      </c>
      <c r="W1536" t="s">
        <v>47</v>
      </c>
      <c r="X1536" t="str">
        <f>IF(ISBLANK(Table1[[#This Row],[Parent_Education_Level]]),"None",Table1[[#This Row],[Parent_Education_Level]])</f>
        <v>Master's</v>
      </c>
      <c r="Y1536" t="s">
        <v>48</v>
      </c>
      <c r="Z1536">
        <v>2</v>
      </c>
      <c r="AA1536">
        <v>7.3</v>
      </c>
    </row>
    <row r="1537" spans="1:27" x14ac:dyDescent="0.35">
      <c r="A1537" s="2" t="s">
        <v>3128</v>
      </c>
      <c r="B1537" s="2" t="s">
        <v>71</v>
      </c>
      <c r="C1537" s="2" t="s">
        <v>36</v>
      </c>
      <c r="D1537" t="s">
        <v>3129</v>
      </c>
      <c r="E1537" s="2" t="s">
        <v>38</v>
      </c>
      <c r="F1537" s="2">
        <v>19</v>
      </c>
      <c r="G1537" s="2" t="s">
        <v>57</v>
      </c>
      <c r="H1537">
        <v>58.17</v>
      </c>
      <c r="I1537" s="3">
        <f>IF(ISBLANK(Table1[[#This Row],[Attendance (%)]]),AVERAGE(H1537:H6535),Table1[[#This Row],[Attendance (%)]])</f>
        <v>58.17</v>
      </c>
      <c r="J1537">
        <v>78.040000000000006</v>
      </c>
      <c r="K1537">
        <v>69.489999999999995</v>
      </c>
      <c r="L1537">
        <v>84.22</v>
      </c>
      <c r="M1537" s="3">
        <f>IF(ISBLANK(Table1[[#This Row],[Assignments_Avg]]),AVERAGE(L1537:L6535),Table1[[#This Row],[Assignments_Avg]])</f>
        <v>84.22</v>
      </c>
      <c r="N1537">
        <v>73.040000000000006</v>
      </c>
      <c r="O1537">
        <v>2.23</v>
      </c>
      <c r="P1537">
        <v>56.07</v>
      </c>
      <c r="Q1537">
        <v>95.1</v>
      </c>
      <c r="R1537" s="2" t="s">
        <v>46</v>
      </c>
      <c r="S1537" s="2" t="str">
        <f>IF(Table1[[#This Row],[Grade]]="F","Fail","Passes")</f>
        <v>Passes</v>
      </c>
      <c r="T1537">
        <v>9.6</v>
      </c>
      <c r="U1537" t="s">
        <v>30</v>
      </c>
      <c r="V1537" t="s">
        <v>31</v>
      </c>
      <c r="W1537" t="s">
        <v>32</v>
      </c>
      <c r="X1537" t="str">
        <f>IF(ISBLANK(Table1[[#This Row],[Parent_Education_Level]]),"None",Table1[[#This Row],[Parent_Education_Level]])</f>
        <v>High School</v>
      </c>
      <c r="Y1537" t="s">
        <v>33</v>
      </c>
      <c r="Z1537">
        <v>4</v>
      </c>
      <c r="AA1537">
        <v>5.4</v>
      </c>
    </row>
    <row r="1538" spans="1:27" x14ac:dyDescent="0.35">
      <c r="A1538" s="2" t="s">
        <v>3130</v>
      </c>
      <c r="B1538" s="2" t="s">
        <v>120</v>
      </c>
      <c r="C1538" s="2" t="s">
        <v>94</v>
      </c>
      <c r="D1538" t="s">
        <v>3131</v>
      </c>
      <c r="E1538" s="2" t="s">
        <v>38</v>
      </c>
      <c r="F1538" s="2">
        <v>20</v>
      </c>
      <c r="G1538" s="2" t="s">
        <v>57</v>
      </c>
      <c r="H1538">
        <v>82.04</v>
      </c>
      <c r="I1538" s="3">
        <f>IF(ISBLANK(Table1[[#This Row],[Attendance (%)]]),AVERAGE(H1538:H6536),Table1[[#This Row],[Attendance (%)]])</f>
        <v>82.04</v>
      </c>
      <c r="J1538">
        <v>84.34</v>
      </c>
      <c r="K1538">
        <v>78.510000000000005</v>
      </c>
      <c r="L1538">
        <v>60.09</v>
      </c>
      <c r="M1538" s="3">
        <f>IF(ISBLANK(Table1[[#This Row],[Assignments_Avg]]),AVERAGE(L1538:L6536),Table1[[#This Row],[Assignments_Avg]])</f>
        <v>60.09</v>
      </c>
      <c r="N1538">
        <v>57</v>
      </c>
      <c r="O1538">
        <v>8.06</v>
      </c>
      <c r="P1538">
        <v>91.51</v>
      </c>
      <c r="Q1538">
        <v>69.459999999999994</v>
      </c>
      <c r="R1538" s="2" t="s">
        <v>61</v>
      </c>
      <c r="S1538" s="2" t="str">
        <f>IF(Table1[[#This Row],[Grade]]="F","Fail","Passes")</f>
        <v>Passes</v>
      </c>
      <c r="T1538">
        <v>20.9</v>
      </c>
      <c r="U1538" t="s">
        <v>30</v>
      </c>
      <c r="V1538" t="s">
        <v>31</v>
      </c>
      <c r="X1538" t="str">
        <f>IF(ISBLANK(Table1[[#This Row],[Parent_Education_Level]]),"None",Table1[[#This Row],[Parent_Education_Level]])</f>
        <v>None</v>
      </c>
      <c r="Y1538" t="s">
        <v>48</v>
      </c>
      <c r="Z1538">
        <v>3</v>
      </c>
      <c r="AA1538">
        <v>8.6999999999999993</v>
      </c>
    </row>
    <row r="1539" spans="1:27" x14ac:dyDescent="0.35">
      <c r="A1539" s="2" t="s">
        <v>3132</v>
      </c>
      <c r="B1539" s="2" t="s">
        <v>97</v>
      </c>
      <c r="C1539" s="2" t="s">
        <v>79</v>
      </c>
      <c r="D1539" t="s">
        <v>3133</v>
      </c>
      <c r="E1539" s="2" t="s">
        <v>38</v>
      </c>
      <c r="F1539" s="2">
        <v>20</v>
      </c>
      <c r="G1539" s="2" t="s">
        <v>28</v>
      </c>
      <c r="H1539">
        <v>90.67</v>
      </c>
      <c r="I1539" s="3">
        <f>IF(ISBLANK(Table1[[#This Row],[Attendance (%)]]),AVERAGE(H1539:H6537),Table1[[#This Row],[Attendance (%)]])</f>
        <v>90.67</v>
      </c>
      <c r="J1539">
        <v>95.07</v>
      </c>
      <c r="K1539">
        <v>64.69</v>
      </c>
      <c r="M1539" s="3">
        <f>IF(ISBLANK(Table1[[#This Row],[Assignments_Avg]]),AVERAGE(L1539:L6537),Table1[[#This Row],[Assignments_Avg]])</f>
        <v>74.828386783284699</v>
      </c>
      <c r="N1539">
        <v>59.06</v>
      </c>
      <c r="O1539">
        <v>0.69</v>
      </c>
      <c r="P1539">
        <v>78.849999999999994</v>
      </c>
      <c r="Q1539">
        <v>89.12</v>
      </c>
      <c r="R1539" s="2" t="s">
        <v>61</v>
      </c>
      <c r="S1539" s="2" t="str">
        <f>IF(Table1[[#This Row],[Grade]]="F","Fail","Passes")</f>
        <v>Passes</v>
      </c>
      <c r="T1539">
        <v>15.5</v>
      </c>
      <c r="U1539" t="s">
        <v>30</v>
      </c>
      <c r="V1539" t="s">
        <v>31</v>
      </c>
      <c r="X1539" t="str">
        <f>IF(ISBLANK(Table1[[#This Row],[Parent_Education_Level]]),"None",Table1[[#This Row],[Parent_Education_Level]])</f>
        <v>None</v>
      </c>
      <c r="Y1539" t="s">
        <v>33</v>
      </c>
      <c r="Z1539">
        <v>5</v>
      </c>
      <c r="AA1539">
        <v>5.5</v>
      </c>
    </row>
    <row r="1540" spans="1:27" x14ac:dyDescent="0.35">
      <c r="A1540" s="2" t="s">
        <v>3134</v>
      </c>
      <c r="B1540" s="2" t="s">
        <v>97</v>
      </c>
      <c r="C1540" s="2" t="s">
        <v>94</v>
      </c>
      <c r="D1540" t="s">
        <v>3135</v>
      </c>
      <c r="E1540" s="2" t="s">
        <v>27</v>
      </c>
      <c r="F1540" s="2">
        <v>21</v>
      </c>
      <c r="G1540" s="2" t="s">
        <v>28</v>
      </c>
      <c r="I1540" s="3">
        <f>IF(ISBLANK(Table1[[#This Row],[Attendance (%)]]),AVERAGE(H1540:H6538),Table1[[#This Row],[Attendance (%)]])</f>
        <v>75.406179883945768</v>
      </c>
      <c r="J1540">
        <v>93.03</v>
      </c>
      <c r="K1540">
        <v>60.73</v>
      </c>
      <c r="L1540">
        <v>54.55</v>
      </c>
      <c r="M1540" s="3">
        <f>IF(ISBLANK(Table1[[#This Row],[Assignments_Avg]]),AVERAGE(L1540:L6538),Table1[[#This Row],[Assignments_Avg]])</f>
        <v>54.55</v>
      </c>
      <c r="N1540">
        <v>92.41</v>
      </c>
      <c r="O1540">
        <v>6.38</v>
      </c>
      <c r="P1540">
        <v>64.23</v>
      </c>
      <c r="Q1540">
        <v>64.36</v>
      </c>
      <c r="R1540" s="2" t="s">
        <v>39</v>
      </c>
      <c r="S1540" s="2" t="str">
        <f>IF(Table1[[#This Row],[Grade]]="F","Fail","Passes")</f>
        <v>Passes</v>
      </c>
      <c r="T1540">
        <v>5.7</v>
      </c>
      <c r="U1540" t="s">
        <v>31</v>
      </c>
      <c r="V1540" t="s">
        <v>31</v>
      </c>
      <c r="W1540" t="s">
        <v>47</v>
      </c>
      <c r="X1540" t="str">
        <f>IF(ISBLANK(Table1[[#This Row],[Parent_Education_Level]]),"None",Table1[[#This Row],[Parent_Education_Level]])</f>
        <v>Master's</v>
      </c>
      <c r="Y1540" t="s">
        <v>33</v>
      </c>
      <c r="Z1540">
        <v>4</v>
      </c>
      <c r="AA1540">
        <v>5.0999999999999996</v>
      </c>
    </row>
    <row r="1541" spans="1:27" x14ac:dyDescent="0.35">
      <c r="A1541" s="2" t="s">
        <v>3136</v>
      </c>
      <c r="B1541" s="2" t="s">
        <v>42</v>
      </c>
      <c r="C1541" s="2" t="s">
        <v>36</v>
      </c>
      <c r="D1541" t="s">
        <v>3137</v>
      </c>
      <c r="E1541" s="2" t="s">
        <v>38</v>
      </c>
      <c r="F1541" s="2">
        <v>21</v>
      </c>
      <c r="G1541" s="2" t="s">
        <v>28</v>
      </c>
      <c r="H1541">
        <v>79.77</v>
      </c>
      <c r="I1541" s="3">
        <f>IF(ISBLANK(Table1[[#This Row],[Attendance (%)]]),AVERAGE(H1541:H6539),Table1[[#This Row],[Attendance (%)]])</f>
        <v>79.77</v>
      </c>
      <c r="J1541">
        <v>90.52</v>
      </c>
      <c r="K1541">
        <v>53.33</v>
      </c>
      <c r="L1541">
        <v>84.79</v>
      </c>
      <c r="M1541" s="3">
        <f>IF(ISBLANK(Table1[[#This Row],[Assignments_Avg]]),AVERAGE(L1541:L6539),Table1[[#This Row],[Assignments_Avg]])</f>
        <v>84.79</v>
      </c>
      <c r="N1541">
        <v>58.14</v>
      </c>
      <c r="O1541">
        <v>6.4</v>
      </c>
      <c r="P1541">
        <v>71.62</v>
      </c>
      <c r="Q1541">
        <v>92.81</v>
      </c>
      <c r="R1541" s="2" t="s">
        <v>39</v>
      </c>
      <c r="S1541" s="2" t="str">
        <f>IF(Table1[[#This Row],[Grade]]="F","Fail","Passes")</f>
        <v>Passes</v>
      </c>
      <c r="T1541">
        <v>28</v>
      </c>
      <c r="U1541" t="s">
        <v>30</v>
      </c>
      <c r="V1541" t="s">
        <v>31</v>
      </c>
      <c r="X1541" t="str">
        <f>IF(ISBLANK(Table1[[#This Row],[Parent_Education_Level]]),"None",Table1[[#This Row],[Parent_Education_Level]])</f>
        <v>None</v>
      </c>
      <c r="Y1541" t="s">
        <v>52</v>
      </c>
      <c r="Z1541">
        <v>2</v>
      </c>
      <c r="AA1541">
        <v>8.9</v>
      </c>
    </row>
    <row r="1542" spans="1:27" x14ac:dyDescent="0.35">
      <c r="A1542" s="2" t="s">
        <v>3138</v>
      </c>
      <c r="B1542" s="2" t="s">
        <v>24</v>
      </c>
      <c r="C1542" s="2" t="s">
        <v>43</v>
      </c>
      <c r="D1542" t="s">
        <v>3139</v>
      </c>
      <c r="E1542" s="2" t="s">
        <v>27</v>
      </c>
      <c r="F1542" s="2">
        <v>24</v>
      </c>
      <c r="G1542" s="2" t="s">
        <v>45</v>
      </c>
      <c r="H1542">
        <v>58.53</v>
      </c>
      <c r="I1542" s="3">
        <f>IF(ISBLANK(Table1[[#This Row],[Attendance (%)]]),AVERAGE(H1542:H6540),Table1[[#This Row],[Attendance (%)]])</f>
        <v>58.53</v>
      </c>
      <c r="J1542">
        <v>96.75</v>
      </c>
      <c r="K1542">
        <v>86.23</v>
      </c>
      <c r="L1542">
        <v>70.45</v>
      </c>
      <c r="M1542" s="3">
        <f>IF(ISBLANK(Table1[[#This Row],[Assignments_Avg]]),AVERAGE(L1542:L6540),Table1[[#This Row],[Assignments_Avg]])</f>
        <v>70.45</v>
      </c>
      <c r="N1542">
        <v>83.3</v>
      </c>
      <c r="O1542">
        <v>1.82</v>
      </c>
      <c r="P1542">
        <v>76.25</v>
      </c>
      <c r="Q1542">
        <v>70.98</v>
      </c>
      <c r="R1542" s="2" t="s">
        <v>29</v>
      </c>
      <c r="S1542" s="2" t="str">
        <f>IF(Table1[[#This Row],[Grade]]="F","Fail","Passes")</f>
        <v>Fail</v>
      </c>
      <c r="T1542">
        <v>6.9</v>
      </c>
      <c r="U1542" t="s">
        <v>31</v>
      </c>
      <c r="V1542" t="s">
        <v>31</v>
      </c>
      <c r="W1542" t="s">
        <v>69</v>
      </c>
      <c r="X1542" t="str">
        <f>IF(ISBLANK(Table1[[#This Row],[Parent_Education_Level]]),"None",Table1[[#This Row],[Parent_Education_Level]])</f>
        <v>Bachelor's</v>
      </c>
      <c r="Y1542" t="s">
        <v>33</v>
      </c>
      <c r="Z1542">
        <v>10</v>
      </c>
      <c r="AA1542">
        <v>5.0999999999999996</v>
      </c>
    </row>
    <row r="1543" spans="1:27" x14ac:dyDescent="0.35">
      <c r="A1543" s="2" t="s">
        <v>3140</v>
      </c>
      <c r="B1543" s="2" t="s">
        <v>24</v>
      </c>
      <c r="C1543" s="2" t="s">
        <v>36</v>
      </c>
      <c r="D1543" t="s">
        <v>3141</v>
      </c>
      <c r="E1543" s="2" t="s">
        <v>27</v>
      </c>
      <c r="F1543" s="2">
        <v>20</v>
      </c>
      <c r="G1543" s="2" t="s">
        <v>28</v>
      </c>
      <c r="H1543">
        <v>65.569999999999993</v>
      </c>
      <c r="I1543" s="3">
        <f>IF(ISBLANK(Table1[[#This Row],[Attendance (%)]]),AVERAGE(H1543:H6541),Table1[[#This Row],[Attendance (%)]])</f>
        <v>65.569999999999993</v>
      </c>
      <c r="J1543">
        <v>72.239999999999995</v>
      </c>
      <c r="K1543">
        <v>81.73</v>
      </c>
      <c r="L1543">
        <v>57.59</v>
      </c>
      <c r="M1543" s="3">
        <f>IF(ISBLANK(Table1[[#This Row],[Assignments_Avg]]),AVERAGE(L1543:L6541),Table1[[#This Row],[Assignments_Avg]])</f>
        <v>57.59</v>
      </c>
      <c r="N1543">
        <v>70.930000000000007</v>
      </c>
      <c r="O1543">
        <v>7.05</v>
      </c>
      <c r="P1543">
        <v>79.61</v>
      </c>
      <c r="Q1543">
        <v>67.760000000000005</v>
      </c>
      <c r="R1543" s="2" t="s">
        <v>29</v>
      </c>
      <c r="S1543" s="2" t="str">
        <f>IF(Table1[[#This Row],[Grade]]="F","Fail","Passes")</f>
        <v>Fail</v>
      </c>
      <c r="T1543">
        <v>8.9</v>
      </c>
      <c r="U1543" t="s">
        <v>31</v>
      </c>
      <c r="V1543" t="s">
        <v>31</v>
      </c>
      <c r="W1543" t="s">
        <v>40</v>
      </c>
      <c r="X1543" t="str">
        <f>IF(ISBLANK(Table1[[#This Row],[Parent_Education_Level]]),"None",Table1[[#This Row],[Parent_Education_Level]])</f>
        <v>None</v>
      </c>
      <c r="Y1543" t="s">
        <v>48</v>
      </c>
      <c r="Z1543">
        <v>1</v>
      </c>
      <c r="AA1543">
        <v>6.7</v>
      </c>
    </row>
    <row r="1544" spans="1:27" x14ac:dyDescent="0.35">
      <c r="A1544" s="2" t="s">
        <v>3142</v>
      </c>
      <c r="B1544" s="2" t="s">
        <v>35</v>
      </c>
      <c r="C1544" s="2" t="s">
        <v>25</v>
      </c>
      <c r="D1544" t="s">
        <v>3143</v>
      </c>
      <c r="E1544" s="2" t="s">
        <v>27</v>
      </c>
      <c r="F1544" s="2">
        <v>19</v>
      </c>
      <c r="G1544" s="2" t="s">
        <v>28</v>
      </c>
      <c r="H1544">
        <v>51.01</v>
      </c>
      <c r="I1544" s="3">
        <f>IF(ISBLANK(Table1[[#This Row],[Attendance (%)]]),AVERAGE(H1544:H6542),Table1[[#This Row],[Attendance (%)]])</f>
        <v>51.01</v>
      </c>
      <c r="J1544">
        <v>40.42</v>
      </c>
      <c r="K1544">
        <v>61.64</v>
      </c>
      <c r="L1544">
        <v>98.96</v>
      </c>
      <c r="M1544" s="3">
        <f>IF(ISBLANK(Table1[[#This Row],[Assignments_Avg]]),AVERAGE(L1544:L6542),Table1[[#This Row],[Assignments_Avg]])</f>
        <v>98.96</v>
      </c>
      <c r="N1544">
        <v>98.41</v>
      </c>
      <c r="O1544">
        <v>7.05</v>
      </c>
      <c r="P1544">
        <v>91.05</v>
      </c>
      <c r="Q1544">
        <v>84.87</v>
      </c>
      <c r="R1544" s="2" t="s">
        <v>29</v>
      </c>
      <c r="S1544" s="2" t="str">
        <f>IF(Table1[[#This Row],[Grade]]="F","Fail","Passes")</f>
        <v>Fail</v>
      </c>
      <c r="T1544">
        <v>27.4</v>
      </c>
      <c r="U1544" t="s">
        <v>30</v>
      </c>
      <c r="V1544" t="s">
        <v>31</v>
      </c>
      <c r="X1544" t="str">
        <f>IF(ISBLANK(Table1[[#This Row],[Parent_Education_Level]]),"None",Table1[[#This Row],[Parent_Education_Level]])</f>
        <v>None</v>
      </c>
      <c r="Y1544" t="s">
        <v>48</v>
      </c>
      <c r="Z1544">
        <v>1</v>
      </c>
      <c r="AA1544">
        <v>5.6</v>
      </c>
    </row>
    <row r="1545" spans="1:27" x14ac:dyDescent="0.35">
      <c r="A1545" s="2" t="s">
        <v>3144</v>
      </c>
      <c r="B1545" s="2" t="s">
        <v>42</v>
      </c>
      <c r="C1545" s="2" t="s">
        <v>43</v>
      </c>
      <c r="D1545" t="s">
        <v>3145</v>
      </c>
      <c r="E1545" s="2" t="s">
        <v>38</v>
      </c>
      <c r="F1545" s="2">
        <v>20</v>
      </c>
      <c r="G1545" s="2" t="s">
        <v>51</v>
      </c>
      <c r="H1545">
        <v>88.41</v>
      </c>
      <c r="I1545" s="3">
        <f>IF(ISBLANK(Table1[[#This Row],[Attendance (%)]]),AVERAGE(H1545:H6543),Table1[[#This Row],[Attendance (%)]])</f>
        <v>88.41</v>
      </c>
      <c r="J1545">
        <v>40.659999999999997</v>
      </c>
      <c r="K1545">
        <v>59.27</v>
      </c>
      <c r="M1545" s="3">
        <f>IF(ISBLANK(Table1[[#This Row],[Assignments_Avg]]),AVERAGE(L1545:L6543),Table1[[#This Row],[Assignments_Avg]])</f>
        <v>74.830918234912346</v>
      </c>
      <c r="N1545">
        <v>53.31</v>
      </c>
      <c r="O1545">
        <v>3.5</v>
      </c>
      <c r="P1545">
        <v>69.72</v>
      </c>
      <c r="Q1545">
        <v>75.64</v>
      </c>
      <c r="R1545" s="2" t="s">
        <v>39</v>
      </c>
      <c r="S1545" s="2" t="str">
        <f>IF(Table1[[#This Row],[Grade]]="F","Fail","Passes")</f>
        <v>Passes</v>
      </c>
      <c r="T1545">
        <v>11.9</v>
      </c>
      <c r="U1545" t="s">
        <v>30</v>
      </c>
      <c r="V1545" t="s">
        <v>31</v>
      </c>
      <c r="W1545" t="s">
        <v>69</v>
      </c>
      <c r="X1545" t="str">
        <f>IF(ISBLANK(Table1[[#This Row],[Parent_Education_Level]]),"None",Table1[[#This Row],[Parent_Education_Level]])</f>
        <v>Bachelor's</v>
      </c>
      <c r="Y1545" t="s">
        <v>48</v>
      </c>
      <c r="Z1545">
        <v>1</v>
      </c>
      <c r="AA1545">
        <v>4.4000000000000004</v>
      </c>
    </row>
    <row r="1546" spans="1:27" x14ac:dyDescent="0.35">
      <c r="A1546" s="2" t="s">
        <v>3146</v>
      </c>
      <c r="B1546" s="2" t="s">
        <v>59</v>
      </c>
      <c r="C1546" s="2" t="s">
        <v>79</v>
      </c>
      <c r="D1546" t="s">
        <v>3147</v>
      </c>
      <c r="E1546" s="2" t="s">
        <v>27</v>
      </c>
      <c r="F1546" s="2">
        <v>23</v>
      </c>
      <c r="G1546" s="2" t="s">
        <v>57</v>
      </c>
      <c r="H1546">
        <v>70.05</v>
      </c>
      <c r="I1546" s="3">
        <f>IF(ISBLANK(Table1[[#This Row],[Attendance (%)]]),AVERAGE(H1546:H6544),Table1[[#This Row],[Attendance (%)]])</f>
        <v>70.05</v>
      </c>
      <c r="J1546">
        <v>72.680000000000007</v>
      </c>
      <c r="K1546">
        <v>40.07</v>
      </c>
      <c r="L1546">
        <v>94.68</v>
      </c>
      <c r="M1546" s="3">
        <f>IF(ISBLANK(Table1[[#This Row],[Assignments_Avg]]),AVERAGE(L1546:L6544),Table1[[#This Row],[Assignments_Avg]])</f>
        <v>94.68</v>
      </c>
      <c r="N1546">
        <v>91.52</v>
      </c>
      <c r="O1546">
        <v>4.83</v>
      </c>
      <c r="P1546">
        <v>83.83</v>
      </c>
      <c r="Q1546">
        <v>66.87</v>
      </c>
      <c r="R1546" s="2" t="s">
        <v>61</v>
      </c>
      <c r="S1546" s="2" t="str">
        <f>IF(Table1[[#This Row],[Grade]]="F","Fail","Passes")</f>
        <v>Passes</v>
      </c>
      <c r="T1546">
        <v>25.4</v>
      </c>
      <c r="U1546" t="s">
        <v>31</v>
      </c>
      <c r="V1546" t="s">
        <v>31</v>
      </c>
      <c r="W1546" t="s">
        <v>47</v>
      </c>
      <c r="X1546" t="str">
        <f>IF(ISBLANK(Table1[[#This Row],[Parent_Education_Level]]),"None",Table1[[#This Row],[Parent_Education_Level]])</f>
        <v>Master's</v>
      </c>
      <c r="Y1546" t="s">
        <v>48</v>
      </c>
      <c r="Z1546">
        <v>3</v>
      </c>
      <c r="AA1546">
        <v>8.8000000000000007</v>
      </c>
    </row>
    <row r="1547" spans="1:27" x14ac:dyDescent="0.35">
      <c r="A1547" s="2" t="s">
        <v>3148</v>
      </c>
      <c r="B1547" s="2" t="s">
        <v>35</v>
      </c>
      <c r="C1547" s="2" t="s">
        <v>55</v>
      </c>
      <c r="D1547" t="s">
        <v>3149</v>
      </c>
      <c r="E1547" s="2" t="s">
        <v>38</v>
      </c>
      <c r="F1547" s="2">
        <v>21</v>
      </c>
      <c r="G1547" s="2" t="s">
        <v>57</v>
      </c>
      <c r="H1547">
        <v>90.81</v>
      </c>
      <c r="I1547" s="3">
        <f>IF(ISBLANK(Table1[[#This Row],[Attendance (%)]]),AVERAGE(H1547:H6545),Table1[[#This Row],[Attendance (%)]])</f>
        <v>90.81</v>
      </c>
      <c r="J1547">
        <v>66.12</v>
      </c>
      <c r="K1547">
        <v>43.81</v>
      </c>
      <c r="L1547">
        <v>89.44</v>
      </c>
      <c r="M1547" s="3">
        <f>IF(ISBLANK(Table1[[#This Row],[Assignments_Avg]]),AVERAGE(L1547:L6545),Table1[[#This Row],[Assignments_Avg]])</f>
        <v>89.44</v>
      </c>
      <c r="N1547">
        <v>74.569999999999993</v>
      </c>
      <c r="O1547">
        <v>8.33</v>
      </c>
      <c r="P1547">
        <v>91.74</v>
      </c>
      <c r="Q1547">
        <v>52.9</v>
      </c>
      <c r="R1547" s="2" t="s">
        <v>39</v>
      </c>
      <c r="S1547" s="2" t="str">
        <f>IF(Table1[[#This Row],[Grade]]="F","Fail","Passes")</f>
        <v>Passes</v>
      </c>
      <c r="T1547">
        <v>9.3000000000000007</v>
      </c>
      <c r="U1547" t="s">
        <v>31</v>
      </c>
      <c r="V1547" t="s">
        <v>31</v>
      </c>
      <c r="W1547" t="s">
        <v>40</v>
      </c>
      <c r="X1547" t="str">
        <f>IF(ISBLANK(Table1[[#This Row],[Parent_Education_Level]]),"None",Table1[[#This Row],[Parent_Education_Level]])</f>
        <v>None</v>
      </c>
      <c r="Y1547" t="s">
        <v>33</v>
      </c>
      <c r="Z1547">
        <v>2</v>
      </c>
      <c r="AA1547">
        <v>5.9</v>
      </c>
    </row>
    <row r="1548" spans="1:27" x14ac:dyDescent="0.35">
      <c r="A1548" s="2" t="s">
        <v>3150</v>
      </c>
      <c r="B1548" s="2" t="s">
        <v>59</v>
      </c>
      <c r="C1548" s="2" t="s">
        <v>36</v>
      </c>
      <c r="D1548" t="s">
        <v>3151</v>
      </c>
      <c r="E1548" s="2" t="s">
        <v>38</v>
      </c>
      <c r="F1548" s="2">
        <v>20</v>
      </c>
      <c r="G1548" s="2" t="s">
        <v>45</v>
      </c>
      <c r="H1548">
        <v>85.42</v>
      </c>
      <c r="I1548" s="3">
        <f>IF(ISBLANK(Table1[[#This Row],[Attendance (%)]]),AVERAGE(H1548:H6546),Table1[[#This Row],[Attendance (%)]])</f>
        <v>85.42</v>
      </c>
      <c r="J1548">
        <v>67.069999999999993</v>
      </c>
      <c r="K1548">
        <v>77.400000000000006</v>
      </c>
      <c r="L1548">
        <v>84.6</v>
      </c>
      <c r="M1548" s="3">
        <f>IF(ISBLANK(Table1[[#This Row],[Assignments_Avg]]),AVERAGE(L1548:L6546),Table1[[#This Row],[Assignments_Avg]])</f>
        <v>84.6</v>
      </c>
      <c r="N1548">
        <v>50.27</v>
      </c>
      <c r="O1548">
        <v>5.23</v>
      </c>
      <c r="P1548">
        <v>92.19</v>
      </c>
      <c r="Q1548">
        <v>58.33</v>
      </c>
      <c r="R1548" s="2" t="s">
        <v>39</v>
      </c>
      <c r="S1548" s="2" t="str">
        <f>IF(Table1[[#This Row],[Grade]]="F","Fail","Passes")</f>
        <v>Passes</v>
      </c>
      <c r="T1548">
        <v>6.2</v>
      </c>
      <c r="U1548" t="s">
        <v>30</v>
      </c>
      <c r="V1548" t="s">
        <v>31</v>
      </c>
      <c r="W1548" t="s">
        <v>62</v>
      </c>
      <c r="X1548" t="str">
        <f>IF(ISBLANK(Table1[[#This Row],[Parent_Education_Level]]),"None",Table1[[#This Row],[Parent_Education_Level]])</f>
        <v>PhD</v>
      </c>
      <c r="Y1548" t="s">
        <v>33</v>
      </c>
      <c r="Z1548">
        <v>4</v>
      </c>
      <c r="AA1548">
        <v>7.2</v>
      </c>
    </row>
    <row r="1549" spans="1:27" x14ac:dyDescent="0.35">
      <c r="A1549" s="2" t="s">
        <v>3152</v>
      </c>
      <c r="B1549" s="2" t="s">
        <v>24</v>
      </c>
      <c r="C1549" s="2" t="s">
        <v>25</v>
      </c>
      <c r="D1549" t="s">
        <v>3153</v>
      </c>
      <c r="E1549" s="2" t="s">
        <v>38</v>
      </c>
      <c r="F1549" s="2">
        <v>21</v>
      </c>
      <c r="G1549" s="2" t="s">
        <v>28</v>
      </c>
      <c r="H1549">
        <v>91.44</v>
      </c>
      <c r="I1549" s="3">
        <f>IF(ISBLANK(Table1[[#This Row],[Attendance (%)]]),AVERAGE(H1549:H6547),Table1[[#This Row],[Attendance (%)]])</f>
        <v>91.44</v>
      </c>
      <c r="J1549">
        <v>64.02</v>
      </c>
      <c r="K1549">
        <v>70.88</v>
      </c>
      <c r="L1549">
        <v>82.75</v>
      </c>
      <c r="M1549" s="3">
        <f>IF(ISBLANK(Table1[[#This Row],[Assignments_Avg]]),AVERAGE(L1549:L6547),Table1[[#This Row],[Assignments_Avg]])</f>
        <v>82.75</v>
      </c>
      <c r="N1549">
        <v>63.18</v>
      </c>
      <c r="O1549">
        <v>6.18</v>
      </c>
      <c r="P1549">
        <v>62.71</v>
      </c>
      <c r="Q1549">
        <v>88.62</v>
      </c>
      <c r="R1549" s="2" t="s">
        <v>39</v>
      </c>
      <c r="S1549" s="2" t="str">
        <f>IF(Table1[[#This Row],[Grade]]="F","Fail","Passes")</f>
        <v>Passes</v>
      </c>
      <c r="T1549">
        <v>10.9</v>
      </c>
      <c r="U1549" t="s">
        <v>31</v>
      </c>
      <c r="V1549" t="s">
        <v>31</v>
      </c>
      <c r="W1549" t="s">
        <v>40</v>
      </c>
      <c r="X1549" t="str">
        <f>IF(ISBLANK(Table1[[#This Row],[Parent_Education_Level]]),"None",Table1[[#This Row],[Parent_Education_Level]])</f>
        <v>None</v>
      </c>
      <c r="Y1549" t="s">
        <v>33</v>
      </c>
      <c r="Z1549">
        <v>3</v>
      </c>
      <c r="AA1549">
        <v>8.3000000000000007</v>
      </c>
    </row>
    <row r="1550" spans="1:27" x14ac:dyDescent="0.35">
      <c r="A1550" s="2" t="s">
        <v>3154</v>
      </c>
      <c r="B1550" s="2" t="s">
        <v>42</v>
      </c>
      <c r="C1550" s="2" t="s">
        <v>79</v>
      </c>
      <c r="D1550" t="s">
        <v>3155</v>
      </c>
      <c r="E1550" s="2" t="s">
        <v>27</v>
      </c>
      <c r="F1550" s="2">
        <v>20</v>
      </c>
      <c r="G1550" s="2" t="s">
        <v>57</v>
      </c>
      <c r="H1550">
        <v>64.28</v>
      </c>
      <c r="I1550" s="3">
        <f>IF(ISBLANK(Table1[[#This Row],[Attendance (%)]]),AVERAGE(H1550:H6548),Table1[[#This Row],[Attendance (%)]])</f>
        <v>64.28</v>
      </c>
      <c r="J1550">
        <v>95.06</v>
      </c>
      <c r="K1550">
        <v>66.09</v>
      </c>
      <c r="L1550">
        <v>55.3</v>
      </c>
      <c r="M1550" s="3">
        <f>IF(ISBLANK(Table1[[#This Row],[Assignments_Avg]]),AVERAGE(L1550:L6548),Table1[[#This Row],[Assignments_Avg]])</f>
        <v>55.3</v>
      </c>
      <c r="N1550">
        <v>70.38</v>
      </c>
      <c r="O1550">
        <v>4.13</v>
      </c>
      <c r="P1550">
        <v>67.510000000000005</v>
      </c>
      <c r="Q1550">
        <v>96.04</v>
      </c>
      <c r="R1550" s="2" t="s">
        <v>77</v>
      </c>
      <c r="S1550" s="2" t="str">
        <f>IF(Table1[[#This Row],[Grade]]="F","Fail","Passes")</f>
        <v>Passes</v>
      </c>
      <c r="T1550">
        <v>23.6</v>
      </c>
      <c r="U1550" t="s">
        <v>31</v>
      </c>
      <c r="V1550" t="s">
        <v>31</v>
      </c>
      <c r="W1550" t="s">
        <v>62</v>
      </c>
      <c r="X1550" t="str">
        <f>IF(ISBLANK(Table1[[#This Row],[Parent_Education_Level]]),"None",Table1[[#This Row],[Parent_Education_Level]])</f>
        <v>PhD</v>
      </c>
      <c r="Y1550" t="s">
        <v>33</v>
      </c>
      <c r="Z1550">
        <v>7</v>
      </c>
      <c r="AA1550">
        <v>6.8</v>
      </c>
    </row>
    <row r="1551" spans="1:27" x14ac:dyDescent="0.35">
      <c r="A1551" s="2" t="s">
        <v>3156</v>
      </c>
      <c r="B1551" s="2" t="s">
        <v>59</v>
      </c>
      <c r="C1551" s="2" t="s">
        <v>43</v>
      </c>
      <c r="D1551" t="s">
        <v>3157</v>
      </c>
      <c r="E1551" s="2" t="s">
        <v>27</v>
      </c>
      <c r="F1551" s="2">
        <v>22</v>
      </c>
      <c r="G1551" s="2" t="s">
        <v>57</v>
      </c>
      <c r="H1551">
        <v>59.26</v>
      </c>
      <c r="I1551" s="3">
        <f>IF(ISBLANK(Table1[[#This Row],[Attendance (%)]]),AVERAGE(H1551:H6549),Table1[[#This Row],[Attendance (%)]])</f>
        <v>59.26</v>
      </c>
      <c r="J1551">
        <v>61.55</v>
      </c>
      <c r="K1551">
        <v>89.65</v>
      </c>
      <c r="L1551">
        <v>95.03</v>
      </c>
      <c r="M1551" s="3">
        <f>IF(ISBLANK(Table1[[#This Row],[Assignments_Avg]]),AVERAGE(L1551:L6549),Table1[[#This Row],[Assignments_Avg]])</f>
        <v>95.03</v>
      </c>
      <c r="N1551">
        <v>65.709999999999994</v>
      </c>
      <c r="O1551">
        <v>1.5</v>
      </c>
      <c r="P1551">
        <v>79.75</v>
      </c>
      <c r="Q1551">
        <v>58.44</v>
      </c>
      <c r="R1551" s="2" t="s">
        <v>46</v>
      </c>
      <c r="S1551" s="2" t="str">
        <f>IF(Table1[[#This Row],[Grade]]="F","Fail","Passes")</f>
        <v>Passes</v>
      </c>
      <c r="T1551">
        <v>21.6</v>
      </c>
      <c r="U1551" t="s">
        <v>30</v>
      </c>
      <c r="V1551" t="s">
        <v>31</v>
      </c>
      <c r="X1551" t="str">
        <f>IF(ISBLANK(Table1[[#This Row],[Parent_Education_Level]]),"None",Table1[[#This Row],[Parent_Education_Level]])</f>
        <v>None</v>
      </c>
      <c r="Y1551" t="s">
        <v>33</v>
      </c>
      <c r="Z1551">
        <v>8</v>
      </c>
      <c r="AA1551">
        <v>7.6</v>
      </c>
    </row>
    <row r="1552" spans="1:27" x14ac:dyDescent="0.35">
      <c r="A1552" s="2" t="s">
        <v>3158</v>
      </c>
      <c r="B1552" s="2" t="s">
        <v>42</v>
      </c>
      <c r="C1552" s="2" t="s">
        <v>79</v>
      </c>
      <c r="D1552" t="s">
        <v>3159</v>
      </c>
      <c r="E1552" s="2" t="s">
        <v>38</v>
      </c>
      <c r="F1552" s="2">
        <v>21</v>
      </c>
      <c r="G1552" s="2" t="s">
        <v>28</v>
      </c>
      <c r="H1552">
        <v>98.6</v>
      </c>
      <c r="I1552" s="3">
        <f>IF(ISBLANK(Table1[[#This Row],[Attendance (%)]]),AVERAGE(H1552:H6550),Table1[[#This Row],[Attendance (%)]])</f>
        <v>98.6</v>
      </c>
      <c r="J1552">
        <v>91.37</v>
      </c>
      <c r="K1552">
        <v>70.23</v>
      </c>
      <c r="L1552">
        <v>94.06</v>
      </c>
      <c r="M1552" s="3">
        <f>IF(ISBLANK(Table1[[#This Row],[Assignments_Avg]]),AVERAGE(L1552:L6550),Table1[[#This Row],[Assignments_Avg]])</f>
        <v>94.06</v>
      </c>
      <c r="N1552">
        <v>68.12</v>
      </c>
      <c r="O1552">
        <v>9.98</v>
      </c>
      <c r="P1552">
        <v>94.29</v>
      </c>
      <c r="Q1552">
        <v>78.47</v>
      </c>
      <c r="R1552" s="2" t="s">
        <v>61</v>
      </c>
      <c r="S1552" s="2" t="str">
        <f>IF(Table1[[#This Row],[Grade]]="F","Fail","Passes")</f>
        <v>Passes</v>
      </c>
      <c r="T1552">
        <v>12.8</v>
      </c>
      <c r="U1552" t="s">
        <v>30</v>
      </c>
      <c r="V1552" t="s">
        <v>31</v>
      </c>
      <c r="W1552" t="s">
        <v>69</v>
      </c>
      <c r="X1552" t="str">
        <f>IF(ISBLANK(Table1[[#This Row],[Parent_Education_Level]]),"None",Table1[[#This Row],[Parent_Education_Level]])</f>
        <v>Bachelor's</v>
      </c>
      <c r="Y1552" t="s">
        <v>52</v>
      </c>
      <c r="Z1552">
        <v>5</v>
      </c>
      <c r="AA1552">
        <v>7.9</v>
      </c>
    </row>
    <row r="1553" spans="1:27" x14ac:dyDescent="0.35">
      <c r="A1553" s="2" t="s">
        <v>3160</v>
      </c>
      <c r="B1553" s="2" t="s">
        <v>42</v>
      </c>
      <c r="C1553" s="2" t="s">
        <v>36</v>
      </c>
      <c r="D1553" t="s">
        <v>3161</v>
      </c>
      <c r="E1553" s="2" t="s">
        <v>27</v>
      </c>
      <c r="F1553" s="2">
        <v>19</v>
      </c>
      <c r="G1553" s="2" t="s">
        <v>28</v>
      </c>
      <c r="H1553">
        <v>85.87</v>
      </c>
      <c r="I1553" s="3">
        <f>IF(ISBLANK(Table1[[#This Row],[Attendance (%)]]),AVERAGE(H1553:H6551),Table1[[#This Row],[Attendance (%)]])</f>
        <v>85.87</v>
      </c>
      <c r="J1553">
        <v>94.17</v>
      </c>
      <c r="K1553">
        <v>63.07</v>
      </c>
      <c r="L1553">
        <v>87.39</v>
      </c>
      <c r="M1553" s="3">
        <f>IF(ISBLANK(Table1[[#This Row],[Assignments_Avg]]),AVERAGE(L1553:L6551),Table1[[#This Row],[Assignments_Avg]])</f>
        <v>87.39</v>
      </c>
      <c r="N1553">
        <v>95.83</v>
      </c>
      <c r="O1553">
        <v>5.32</v>
      </c>
      <c r="P1553">
        <v>89.52</v>
      </c>
      <c r="Q1553">
        <v>51.71</v>
      </c>
      <c r="R1553" s="2" t="s">
        <v>39</v>
      </c>
      <c r="S1553" s="2" t="str">
        <f>IF(Table1[[#This Row],[Grade]]="F","Fail","Passes")</f>
        <v>Passes</v>
      </c>
      <c r="T1553">
        <v>20.8</v>
      </c>
      <c r="U1553" t="s">
        <v>30</v>
      </c>
      <c r="V1553" t="s">
        <v>30</v>
      </c>
      <c r="W1553" t="s">
        <v>47</v>
      </c>
      <c r="X1553" t="str">
        <f>IF(ISBLANK(Table1[[#This Row],[Parent_Education_Level]]),"None",Table1[[#This Row],[Parent_Education_Level]])</f>
        <v>Master's</v>
      </c>
      <c r="Y1553" t="s">
        <v>52</v>
      </c>
      <c r="Z1553">
        <v>6</v>
      </c>
      <c r="AA1553">
        <v>5.9</v>
      </c>
    </row>
    <row r="1554" spans="1:27" x14ac:dyDescent="0.35">
      <c r="A1554" s="2" t="s">
        <v>3162</v>
      </c>
      <c r="B1554" s="2" t="s">
        <v>24</v>
      </c>
      <c r="C1554" s="2" t="s">
        <v>94</v>
      </c>
      <c r="D1554" t="s">
        <v>3163</v>
      </c>
      <c r="E1554" s="2" t="s">
        <v>27</v>
      </c>
      <c r="F1554" s="2">
        <v>22</v>
      </c>
      <c r="G1554" s="2" t="s">
        <v>57</v>
      </c>
      <c r="I1554" s="3">
        <f>IF(ISBLANK(Table1[[#This Row],[Attendance (%)]]),AVERAGE(H1554:H6552),Table1[[#This Row],[Attendance (%)]])</f>
        <v>75.403350598899252</v>
      </c>
      <c r="J1554">
        <v>69.97</v>
      </c>
      <c r="K1554">
        <v>49.68</v>
      </c>
      <c r="L1554">
        <v>96.37</v>
      </c>
      <c r="M1554" s="3">
        <f>IF(ISBLANK(Table1[[#This Row],[Assignments_Avg]]),AVERAGE(L1554:L6552),Table1[[#This Row],[Assignments_Avg]])</f>
        <v>96.37</v>
      </c>
      <c r="N1554">
        <v>68.05</v>
      </c>
      <c r="O1554">
        <v>3.36</v>
      </c>
      <c r="P1554">
        <v>79.2</v>
      </c>
      <c r="Q1554">
        <v>64.540000000000006</v>
      </c>
      <c r="R1554" s="2" t="s">
        <v>61</v>
      </c>
      <c r="S1554" s="2" t="str">
        <f>IF(Table1[[#This Row],[Grade]]="F","Fail","Passes")</f>
        <v>Passes</v>
      </c>
      <c r="T1554">
        <v>21.6</v>
      </c>
      <c r="U1554" t="s">
        <v>30</v>
      </c>
      <c r="V1554" t="s">
        <v>31</v>
      </c>
      <c r="W1554" t="s">
        <v>62</v>
      </c>
      <c r="X1554" t="str">
        <f>IF(ISBLANK(Table1[[#This Row],[Parent_Education_Level]]),"None",Table1[[#This Row],[Parent_Education_Level]])</f>
        <v>PhD</v>
      </c>
      <c r="Y1554" t="s">
        <v>48</v>
      </c>
      <c r="Z1554">
        <v>7</v>
      </c>
      <c r="AA1554">
        <v>7.1</v>
      </c>
    </row>
    <row r="1555" spans="1:27" x14ac:dyDescent="0.35">
      <c r="A1555" s="2" t="s">
        <v>3164</v>
      </c>
      <c r="B1555" s="2" t="s">
        <v>35</v>
      </c>
      <c r="C1555" s="2" t="s">
        <v>36</v>
      </c>
      <c r="D1555" t="s">
        <v>3165</v>
      </c>
      <c r="E1555" s="2" t="s">
        <v>27</v>
      </c>
      <c r="F1555" s="2">
        <v>23</v>
      </c>
      <c r="G1555" s="2" t="s">
        <v>51</v>
      </c>
      <c r="H1555">
        <v>50.66</v>
      </c>
      <c r="I1555" s="3">
        <f>IF(ISBLANK(Table1[[#This Row],[Attendance (%)]]),AVERAGE(H1555:H6553),Table1[[#This Row],[Attendance (%)]])</f>
        <v>50.66</v>
      </c>
      <c r="J1555">
        <v>66.819999999999993</v>
      </c>
      <c r="K1555">
        <v>89.24</v>
      </c>
      <c r="L1555">
        <v>77.650000000000006</v>
      </c>
      <c r="M1555" s="3">
        <f>IF(ISBLANK(Table1[[#This Row],[Assignments_Avg]]),AVERAGE(L1555:L6553),Table1[[#This Row],[Assignments_Avg]])</f>
        <v>77.650000000000006</v>
      </c>
      <c r="N1555">
        <v>70.94</v>
      </c>
      <c r="O1555">
        <v>7.14</v>
      </c>
      <c r="P1555">
        <v>99.19</v>
      </c>
      <c r="Q1555">
        <v>72.44</v>
      </c>
      <c r="R1555" s="2" t="s">
        <v>29</v>
      </c>
      <c r="S1555" s="2" t="str">
        <f>IF(Table1[[#This Row],[Grade]]="F","Fail","Passes")</f>
        <v>Fail</v>
      </c>
      <c r="T1555">
        <v>19.100000000000001</v>
      </c>
      <c r="U1555" t="s">
        <v>30</v>
      </c>
      <c r="V1555" t="s">
        <v>30</v>
      </c>
      <c r="W1555" t="s">
        <v>47</v>
      </c>
      <c r="X1555" t="str">
        <f>IF(ISBLANK(Table1[[#This Row],[Parent_Education_Level]]),"None",Table1[[#This Row],[Parent_Education_Level]])</f>
        <v>Master's</v>
      </c>
      <c r="Y1555" t="s">
        <v>33</v>
      </c>
      <c r="Z1555">
        <v>9</v>
      </c>
      <c r="AA1555">
        <v>5</v>
      </c>
    </row>
    <row r="1556" spans="1:27" x14ac:dyDescent="0.35">
      <c r="A1556" s="2" t="s">
        <v>3166</v>
      </c>
      <c r="B1556" s="2" t="s">
        <v>35</v>
      </c>
      <c r="C1556" s="2" t="s">
        <v>55</v>
      </c>
      <c r="D1556" t="s">
        <v>3167</v>
      </c>
      <c r="E1556" s="2" t="s">
        <v>38</v>
      </c>
      <c r="F1556" s="2">
        <v>20</v>
      </c>
      <c r="G1556" s="2" t="s">
        <v>45</v>
      </c>
      <c r="H1556">
        <v>67.72</v>
      </c>
      <c r="I1556" s="3">
        <f>IF(ISBLANK(Table1[[#This Row],[Attendance (%)]]),AVERAGE(H1556:H6554),Table1[[#This Row],[Attendance (%)]])</f>
        <v>67.72</v>
      </c>
      <c r="J1556">
        <v>85.66</v>
      </c>
      <c r="K1556">
        <v>74.569999999999993</v>
      </c>
      <c r="L1556">
        <v>72.38</v>
      </c>
      <c r="M1556" s="3">
        <f>IF(ISBLANK(Table1[[#This Row],[Assignments_Avg]]),AVERAGE(L1556:L6554),Table1[[#This Row],[Assignments_Avg]])</f>
        <v>72.38</v>
      </c>
      <c r="N1556">
        <v>88.06</v>
      </c>
      <c r="O1556">
        <v>6.21</v>
      </c>
      <c r="P1556">
        <v>71.95</v>
      </c>
      <c r="Q1556">
        <v>86.79</v>
      </c>
      <c r="R1556" s="2" t="s">
        <v>39</v>
      </c>
      <c r="S1556" s="2" t="str">
        <f>IF(Table1[[#This Row],[Grade]]="F","Fail","Passes")</f>
        <v>Passes</v>
      </c>
      <c r="T1556">
        <v>28.4</v>
      </c>
      <c r="U1556" t="s">
        <v>30</v>
      </c>
      <c r="V1556" t="s">
        <v>31</v>
      </c>
      <c r="W1556" t="s">
        <v>40</v>
      </c>
      <c r="X1556" t="str">
        <f>IF(ISBLANK(Table1[[#This Row],[Parent_Education_Level]]),"None",Table1[[#This Row],[Parent_Education_Level]])</f>
        <v>None</v>
      </c>
      <c r="Y1556" t="s">
        <v>48</v>
      </c>
      <c r="Z1556">
        <v>1</v>
      </c>
      <c r="AA1556">
        <v>4.3</v>
      </c>
    </row>
    <row r="1557" spans="1:27" x14ac:dyDescent="0.35">
      <c r="A1557" s="2" t="s">
        <v>3168</v>
      </c>
      <c r="B1557" s="2" t="s">
        <v>42</v>
      </c>
      <c r="C1557" s="2" t="s">
        <v>36</v>
      </c>
      <c r="D1557" t="s">
        <v>3169</v>
      </c>
      <c r="E1557" s="2" t="s">
        <v>27</v>
      </c>
      <c r="F1557" s="2">
        <v>24</v>
      </c>
      <c r="G1557" s="2" t="s">
        <v>28</v>
      </c>
      <c r="H1557">
        <v>87.14</v>
      </c>
      <c r="I1557" s="3">
        <f>IF(ISBLANK(Table1[[#This Row],[Attendance (%)]]),AVERAGE(H1557:H6555),Table1[[#This Row],[Attendance (%)]])</f>
        <v>87.14</v>
      </c>
      <c r="J1557">
        <v>82.48</v>
      </c>
      <c r="K1557">
        <v>45.55</v>
      </c>
      <c r="L1557">
        <v>98.4</v>
      </c>
      <c r="M1557" s="3">
        <f>IF(ISBLANK(Table1[[#This Row],[Assignments_Avg]]),AVERAGE(L1557:L6555),Table1[[#This Row],[Assignments_Avg]])</f>
        <v>98.4</v>
      </c>
      <c r="N1557">
        <v>89.69</v>
      </c>
      <c r="O1557">
        <v>2.33</v>
      </c>
      <c r="P1557">
        <v>92.12</v>
      </c>
      <c r="Q1557">
        <v>52.21</v>
      </c>
      <c r="R1557" s="2" t="s">
        <v>39</v>
      </c>
      <c r="S1557" s="2" t="str">
        <f>IF(Table1[[#This Row],[Grade]]="F","Fail","Passes")</f>
        <v>Passes</v>
      </c>
      <c r="T1557">
        <v>24.8</v>
      </c>
      <c r="U1557" t="s">
        <v>31</v>
      </c>
      <c r="V1557" t="s">
        <v>31</v>
      </c>
      <c r="X1557" t="str">
        <f>IF(ISBLANK(Table1[[#This Row],[Parent_Education_Level]]),"None",Table1[[#This Row],[Parent_Education_Level]])</f>
        <v>None</v>
      </c>
      <c r="Y1557" t="s">
        <v>33</v>
      </c>
      <c r="Z1557">
        <v>2</v>
      </c>
      <c r="AA1557">
        <v>8.9</v>
      </c>
    </row>
    <row r="1558" spans="1:27" x14ac:dyDescent="0.35">
      <c r="A1558" s="2" t="s">
        <v>3170</v>
      </c>
      <c r="B1558" s="2" t="s">
        <v>71</v>
      </c>
      <c r="C1558" s="2" t="s">
        <v>43</v>
      </c>
      <c r="D1558" t="s">
        <v>3171</v>
      </c>
      <c r="E1558" s="2" t="s">
        <v>27</v>
      </c>
      <c r="F1558" s="2">
        <v>23</v>
      </c>
      <c r="G1558" s="2" t="s">
        <v>28</v>
      </c>
      <c r="H1558">
        <v>53.9</v>
      </c>
      <c r="I1558" s="3">
        <f>IF(ISBLANK(Table1[[#This Row],[Attendance (%)]]),AVERAGE(H1558:H6556),Table1[[#This Row],[Attendance (%)]])</f>
        <v>53.9</v>
      </c>
      <c r="J1558">
        <v>59.71</v>
      </c>
      <c r="K1558">
        <v>78.930000000000007</v>
      </c>
      <c r="L1558">
        <v>73.209999999999994</v>
      </c>
      <c r="M1558" s="3">
        <f>IF(ISBLANK(Table1[[#This Row],[Assignments_Avg]]),AVERAGE(L1558:L6556),Table1[[#This Row],[Assignments_Avg]])</f>
        <v>73.209999999999994</v>
      </c>
      <c r="N1558">
        <v>54.2</v>
      </c>
      <c r="O1558">
        <v>8.77</v>
      </c>
      <c r="P1558">
        <v>90.92</v>
      </c>
      <c r="Q1558">
        <v>89.06</v>
      </c>
      <c r="R1558" s="2" t="s">
        <v>77</v>
      </c>
      <c r="S1558" s="2" t="str">
        <f>IF(Table1[[#This Row],[Grade]]="F","Fail","Passes")</f>
        <v>Passes</v>
      </c>
      <c r="T1558">
        <v>25.4</v>
      </c>
      <c r="U1558" t="s">
        <v>30</v>
      </c>
      <c r="V1558" t="s">
        <v>31</v>
      </c>
      <c r="W1558" t="s">
        <v>40</v>
      </c>
      <c r="X1558" t="str">
        <f>IF(ISBLANK(Table1[[#This Row],[Parent_Education_Level]]),"None",Table1[[#This Row],[Parent_Education_Level]])</f>
        <v>None</v>
      </c>
      <c r="Y1558" t="s">
        <v>48</v>
      </c>
      <c r="Z1558">
        <v>1</v>
      </c>
      <c r="AA1558">
        <v>4.5</v>
      </c>
    </row>
    <row r="1559" spans="1:27" x14ac:dyDescent="0.35">
      <c r="A1559" s="2" t="s">
        <v>3172</v>
      </c>
      <c r="B1559" s="2" t="s">
        <v>54</v>
      </c>
      <c r="C1559" s="2" t="s">
        <v>43</v>
      </c>
      <c r="D1559" t="s">
        <v>3173</v>
      </c>
      <c r="E1559" s="2" t="s">
        <v>38</v>
      </c>
      <c r="F1559" s="2">
        <v>21</v>
      </c>
      <c r="G1559" s="2" t="s">
        <v>45</v>
      </c>
      <c r="H1559">
        <v>78.37</v>
      </c>
      <c r="I1559" s="3">
        <f>IF(ISBLANK(Table1[[#This Row],[Attendance (%)]]),AVERAGE(H1559:H6557),Table1[[#This Row],[Attendance (%)]])</f>
        <v>78.37</v>
      </c>
      <c r="J1559">
        <v>46.15</v>
      </c>
      <c r="K1559">
        <v>65.5</v>
      </c>
      <c r="L1559">
        <v>82.07</v>
      </c>
      <c r="M1559" s="3">
        <f>IF(ISBLANK(Table1[[#This Row],[Assignments_Avg]]),AVERAGE(L1559:L6557),Table1[[#This Row],[Assignments_Avg]])</f>
        <v>82.07</v>
      </c>
      <c r="N1559">
        <v>85.2</v>
      </c>
      <c r="O1559">
        <v>0.71</v>
      </c>
      <c r="P1559">
        <v>95.4</v>
      </c>
      <c r="Q1559">
        <v>60.13</v>
      </c>
      <c r="R1559" s="2" t="s">
        <v>39</v>
      </c>
      <c r="S1559" s="2" t="str">
        <f>IF(Table1[[#This Row],[Grade]]="F","Fail","Passes")</f>
        <v>Passes</v>
      </c>
      <c r="T1559">
        <v>15.6</v>
      </c>
      <c r="U1559" t="s">
        <v>30</v>
      </c>
      <c r="V1559" t="s">
        <v>31</v>
      </c>
      <c r="W1559" t="s">
        <v>62</v>
      </c>
      <c r="X1559" t="str">
        <f>IF(ISBLANK(Table1[[#This Row],[Parent_Education_Level]]),"None",Table1[[#This Row],[Parent_Education_Level]])</f>
        <v>PhD</v>
      </c>
      <c r="Y1559" t="s">
        <v>33</v>
      </c>
      <c r="Z1559">
        <v>9</v>
      </c>
      <c r="AA1559">
        <v>6.1</v>
      </c>
    </row>
    <row r="1560" spans="1:27" x14ac:dyDescent="0.35">
      <c r="A1560" s="2" t="s">
        <v>3174</v>
      </c>
      <c r="B1560" s="2" t="s">
        <v>24</v>
      </c>
      <c r="C1560" s="2" t="s">
        <v>36</v>
      </c>
      <c r="D1560" t="s">
        <v>3175</v>
      </c>
      <c r="E1560" s="2" t="s">
        <v>27</v>
      </c>
      <c r="F1560" s="2">
        <v>22</v>
      </c>
      <c r="G1560" s="2" t="s">
        <v>57</v>
      </c>
      <c r="H1560">
        <v>71.45</v>
      </c>
      <c r="I1560" s="3">
        <f>IF(ISBLANK(Table1[[#This Row],[Attendance (%)]]),AVERAGE(H1560:H6558),Table1[[#This Row],[Attendance (%)]])</f>
        <v>71.45</v>
      </c>
      <c r="J1560">
        <v>55.89</v>
      </c>
      <c r="K1560">
        <v>88.68</v>
      </c>
      <c r="L1560">
        <v>68.650000000000006</v>
      </c>
      <c r="M1560" s="3">
        <f>IF(ISBLANK(Table1[[#This Row],[Assignments_Avg]]),AVERAGE(L1560:L6558),Table1[[#This Row],[Assignments_Avg]])</f>
        <v>68.650000000000006</v>
      </c>
      <c r="N1560">
        <v>74.13</v>
      </c>
      <c r="O1560">
        <v>6.06</v>
      </c>
      <c r="P1560">
        <v>99.38</v>
      </c>
      <c r="Q1560">
        <v>87.98</v>
      </c>
      <c r="R1560" s="2" t="s">
        <v>61</v>
      </c>
      <c r="S1560" s="2" t="str">
        <f>IF(Table1[[#This Row],[Grade]]="F","Fail","Passes")</f>
        <v>Passes</v>
      </c>
      <c r="T1560">
        <v>22.1</v>
      </c>
      <c r="U1560" t="s">
        <v>30</v>
      </c>
      <c r="V1560" t="s">
        <v>31</v>
      </c>
      <c r="W1560" t="s">
        <v>69</v>
      </c>
      <c r="X1560" t="str">
        <f>IF(ISBLANK(Table1[[#This Row],[Parent_Education_Level]]),"None",Table1[[#This Row],[Parent_Education_Level]])</f>
        <v>Bachelor's</v>
      </c>
      <c r="Y1560" t="s">
        <v>48</v>
      </c>
      <c r="Z1560">
        <v>2</v>
      </c>
      <c r="AA1560">
        <v>4.3</v>
      </c>
    </row>
    <row r="1561" spans="1:27" x14ac:dyDescent="0.35">
      <c r="A1561" s="2" t="s">
        <v>3176</v>
      </c>
      <c r="B1561" s="2" t="s">
        <v>54</v>
      </c>
      <c r="C1561" s="2" t="s">
        <v>43</v>
      </c>
      <c r="D1561" t="s">
        <v>3177</v>
      </c>
      <c r="E1561" s="2" t="s">
        <v>38</v>
      </c>
      <c r="F1561" s="2">
        <v>23</v>
      </c>
      <c r="G1561" s="2" t="s">
        <v>57</v>
      </c>
      <c r="H1561">
        <v>50.88</v>
      </c>
      <c r="I1561" s="3">
        <f>IF(ISBLANK(Table1[[#This Row],[Attendance (%)]]),AVERAGE(H1561:H6559),Table1[[#This Row],[Attendance (%)]])</f>
        <v>50.88</v>
      </c>
      <c r="J1561">
        <v>47.86</v>
      </c>
      <c r="K1561">
        <v>95.13</v>
      </c>
      <c r="L1561">
        <v>81.819999999999993</v>
      </c>
      <c r="M1561" s="3">
        <f>IF(ISBLANK(Table1[[#This Row],[Assignments_Avg]]),AVERAGE(L1561:L6559),Table1[[#This Row],[Assignments_Avg]])</f>
        <v>81.819999999999993</v>
      </c>
      <c r="N1561">
        <v>56.69</v>
      </c>
      <c r="O1561">
        <v>4.78</v>
      </c>
      <c r="P1561">
        <v>74.78</v>
      </c>
      <c r="Q1561">
        <v>81.27</v>
      </c>
      <c r="R1561" s="2" t="s">
        <v>77</v>
      </c>
      <c r="S1561" s="2" t="str">
        <f>IF(Table1[[#This Row],[Grade]]="F","Fail","Passes")</f>
        <v>Passes</v>
      </c>
      <c r="T1561">
        <v>9.6</v>
      </c>
      <c r="U1561" t="s">
        <v>30</v>
      </c>
      <c r="V1561" t="s">
        <v>30</v>
      </c>
      <c r="W1561" t="s">
        <v>62</v>
      </c>
      <c r="X1561" t="str">
        <f>IF(ISBLANK(Table1[[#This Row],[Parent_Education_Level]]),"None",Table1[[#This Row],[Parent_Education_Level]])</f>
        <v>PhD</v>
      </c>
      <c r="Y1561" t="s">
        <v>48</v>
      </c>
      <c r="Z1561">
        <v>2</v>
      </c>
      <c r="AA1561">
        <v>8.6</v>
      </c>
    </row>
    <row r="1562" spans="1:27" x14ac:dyDescent="0.35">
      <c r="A1562" s="2" t="s">
        <v>3178</v>
      </c>
      <c r="B1562" s="2" t="s">
        <v>54</v>
      </c>
      <c r="C1562" s="2" t="s">
        <v>94</v>
      </c>
      <c r="D1562" t="s">
        <v>3179</v>
      </c>
      <c r="E1562" s="2" t="s">
        <v>27</v>
      </c>
      <c r="F1562" s="2">
        <v>19</v>
      </c>
      <c r="G1562" s="2" t="s">
        <v>28</v>
      </c>
      <c r="H1562">
        <v>61.8</v>
      </c>
      <c r="I1562" s="3">
        <f>IF(ISBLANK(Table1[[#This Row],[Attendance (%)]]),AVERAGE(H1562:H6560),Table1[[#This Row],[Attendance (%)]])</f>
        <v>61.8</v>
      </c>
      <c r="J1562">
        <v>57.68</v>
      </c>
      <c r="K1562">
        <v>76.03</v>
      </c>
      <c r="L1562">
        <v>86</v>
      </c>
      <c r="M1562" s="3">
        <f>IF(ISBLANK(Table1[[#This Row],[Assignments_Avg]]),AVERAGE(L1562:L6560),Table1[[#This Row],[Assignments_Avg]])</f>
        <v>86</v>
      </c>
      <c r="N1562">
        <v>63.24</v>
      </c>
      <c r="O1562">
        <v>3.18</v>
      </c>
      <c r="P1562">
        <v>59.78</v>
      </c>
      <c r="Q1562">
        <v>66.98</v>
      </c>
      <c r="R1562" s="2" t="s">
        <v>46</v>
      </c>
      <c r="S1562" s="2" t="str">
        <f>IF(Table1[[#This Row],[Grade]]="F","Fail","Passes")</f>
        <v>Passes</v>
      </c>
      <c r="T1562">
        <v>12.4</v>
      </c>
      <c r="U1562" t="s">
        <v>30</v>
      </c>
      <c r="V1562" t="s">
        <v>31</v>
      </c>
      <c r="W1562" t="s">
        <v>62</v>
      </c>
      <c r="X1562" t="str">
        <f>IF(ISBLANK(Table1[[#This Row],[Parent_Education_Level]]),"None",Table1[[#This Row],[Parent_Education_Level]])</f>
        <v>PhD</v>
      </c>
      <c r="Y1562" t="s">
        <v>48</v>
      </c>
      <c r="Z1562">
        <v>5</v>
      </c>
      <c r="AA1562">
        <v>4.5</v>
      </c>
    </row>
    <row r="1563" spans="1:27" x14ac:dyDescent="0.35">
      <c r="A1563" s="2" t="s">
        <v>3180</v>
      </c>
      <c r="B1563" s="2" t="s">
        <v>35</v>
      </c>
      <c r="C1563" s="2" t="s">
        <v>79</v>
      </c>
      <c r="D1563" t="s">
        <v>3181</v>
      </c>
      <c r="E1563" s="2" t="s">
        <v>27</v>
      </c>
      <c r="F1563" s="2">
        <v>24</v>
      </c>
      <c r="G1563" s="2" t="s">
        <v>45</v>
      </c>
      <c r="H1563">
        <v>64.239999999999995</v>
      </c>
      <c r="I1563" s="3">
        <f>IF(ISBLANK(Table1[[#This Row],[Attendance (%)]]),AVERAGE(H1563:H6561),Table1[[#This Row],[Attendance (%)]])</f>
        <v>64.239999999999995</v>
      </c>
      <c r="J1563">
        <v>55.71</v>
      </c>
      <c r="K1563">
        <v>83.9</v>
      </c>
      <c r="L1563">
        <v>81.23</v>
      </c>
      <c r="M1563" s="3">
        <f>IF(ISBLANK(Table1[[#This Row],[Assignments_Avg]]),AVERAGE(L1563:L6561),Table1[[#This Row],[Assignments_Avg]])</f>
        <v>81.23</v>
      </c>
      <c r="N1563">
        <v>52.25</v>
      </c>
      <c r="O1563">
        <v>8.26</v>
      </c>
      <c r="P1563">
        <v>73.040000000000006</v>
      </c>
      <c r="Q1563">
        <v>86.19</v>
      </c>
      <c r="R1563" s="2" t="s">
        <v>29</v>
      </c>
      <c r="S1563" s="2" t="str">
        <f>IF(Table1[[#This Row],[Grade]]="F","Fail","Passes")</f>
        <v>Fail</v>
      </c>
      <c r="T1563">
        <v>17.600000000000001</v>
      </c>
      <c r="U1563" t="s">
        <v>30</v>
      </c>
      <c r="V1563" t="s">
        <v>31</v>
      </c>
      <c r="W1563" t="s">
        <v>40</v>
      </c>
      <c r="X1563" t="str">
        <f>IF(ISBLANK(Table1[[#This Row],[Parent_Education_Level]]),"None",Table1[[#This Row],[Parent_Education_Level]])</f>
        <v>None</v>
      </c>
      <c r="Y1563" t="s">
        <v>52</v>
      </c>
      <c r="Z1563">
        <v>9</v>
      </c>
      <c r="AA1563">
        <v>7.9</v>
      </c>
    </row>
    <row r="1564" spans="1:27" x14ac:dyDescent="0.35">
      <c r="A1564" s="2" t="s">
        <v>3182</v>
      </c>
      <c r="B1564" s="2" t="s">
        <v>35</v>
      </c>
      <c r="C1564" s="2" t="s">
        <v>36</v>
      </c>
      <c r="D1564" t="s">
        <v>3183</v>
      </c>
      <c r="E1564" s="2" t="s">
        <v>27</v>
      </c>
      <c r="F1564" s="2">
        <v>21</v>
      </c>
      <c r="G1564" s="2" t="s">
        <v>57</v>
      </c>
      <c r="H1564">
        <v>55.59</v>
      </c>
      <c r="I1564" s="3">
        <f>IF(ISBLANK(Table1[[#This Row],[Attendance (%)]]),AVERAGE(H1564:H6562),Table1[[#This Row],[Attendance (%)]])</f>
        <v>55.59</v>
      </c>
      <c r="J1564">
        <v>78.260000000000005</v>
      </c>
      <c r="K1564">
        <v>43.4</v>
      </c>
      <c r="L1564">
        <v>75.73</v>
      </c>
      <c r="M1564" s="3">
        <f>IF(ISBLANK(Table1[[#This Row],[Assignments_Avg]]),AVERAGE(L1564:L6562),Table1[[#This Row],[Assignments_Avg]])</f>
        <v>75.73</v>
      </c>
      <c r="N1564">
        <v>68.010000000000005</v>
      </c>
      <c r="O1564">
        <v>6.56</v>
      </c>
      <c r="P1564">
        <v>92.69</v>
      </c>
      <c r="Q1564">
        <v>61.82</v>
      </c>
      <c r="R1564" s="2" t="s">
        <v>46</v>
      </c>
      <c r="S1564" s="2" t="str">
        <f>IF(Table1[[#This Row],[Grade]]="F","Fail","Passes")</f>
        <v>Passes</v>
      </c>
      <c r="T1564">
        <v>25.4</v>
      </c>
      <c r="U1564" t="s">
        <v>30</v>
      </c>
      <c r="V1564" t="s">
        <v>31</v>
      </c>
      <c r="W1564" t="s">
        <v>62</v>
      </c>
      <c r="X1564" t="str">
        <f>IF(ISBLANK(Table1[[#This Row],[Parent_Education_Level]]),"None",Table1[[#This Row],[Parent_Education_Level]])</f>
        <v>PhD</v>
      </c>
      <c r="Y1564" t="s">
        <v>48</v>
      </c>
      <c r="Z1564">
        <v>3</v>
      </c>
      <c r="AA1564">
        <v>7.6</v>
      </c>
    </row>
    <row r="1565" spans="1:27" x14ac:dyDescent="0.35">
      <c r="A1565" s="2" t="s">
        <v>3184</v>
      </c>
      <c r="B1565" s="2" t="s">
        <v>71</v>
      </c>
      <c r="C1565" s="2" t="s">
        <v>94</v>
      </c>
      <c r="D1565" t="s">
        <v>3185</v>
      </c>
      <c r="E1565" s="2" t="s">
        <v>27</v>
      </c>
      <c r="F1565" s="2">
        <v>22</v>
      </c>
      <c r="G1565" s="2" t="s">
        <v>51</v>
      </c>
      <c r="H1565">
        <v>81.58</v>
      </c>
      <c r="I1565" s="3">
        <f>IF(ISBLANK(Table1[[#This Row],[Attendance (%)]]),AVERAGE(H1565:H6563),Table1[[#This Row],[Attendance (%)]])</f>
        <v>81.58</v>
      </c>
      <c r="J1565">
        <v>97.27</v>
      </c>
      <c r="K1565">
        <v>73.62</v>
      </c>
      <c r="L1565">
        <v>65.010000000000005</v>
      </c>
      <c r="M1565" s="3">
        <f>IF(ISBLANK(Table1[[#This Row],[Assignments_Avg]]),AVERAGE(L1565:L6563),Table1[[#This Row],[Assignments_Avg]])</f>
        <v>65.010000000000005</v>
      </c>
      <c r="N1565">
        <v>62.77</v>
      </c>
      <c r="O1565">
        <v>7.59</v>
      </c>
      <c r="P1565">
        <v>91.81</v>
      </c>
      <c r="Q1565">
        <v>60.99</v>
      </c>
      <c r="R1565" s="2" t="s">
        <v>46</v>
      </c>
      <c r="S1565" s="2" t="str">
        <f>IF(Table1[[#This Row],[Grade]]="F","Fail","Passes")</f>
        <v>Passes</v>
      </c>
      <c r="T1565">
        <v>13.4</v>
      </c>
      <c r="U1565" t="s">
        <v>30</v>
      </c>
      <c r="V1565" t="s">
        <v>31</v>
      </c>
      <c r="W1565" t="s">
        <v>69</v>
      </c>
      <c r="X1565" t="str">
        <f>IF(ISBLANK(Table1[[#This Row],[Parent_Education_Level]]),"None",Table1[[#This Row],[Parent_Education_Level]])</f>
        <v>Bachelor's</v>
      </c>
      <c r="Y1565" t="s">
        <v>52</v>
      </c>
      <c r="Z1565">
        <v>10</v>
      </c>
      <c r="AA1565">
        <v>4.2</v>
      </c>
    </row>
    <row r="1566" spans="1:27" x14ac:dyDescent="0.35">
      <c r="A1566" s="2" t="s">
        <v>3186</v>
      </c>
      <c r="B1566" s="2" t="s">
        <v>54</v>
      </c>
      <c r="C1566" s="2" t="s">
        <v>79</v>
      </c>
      <c r="D1566" t="s">
        <v>3187</v>
      </c>
      <c r="E1566" s="2" t="s">
        <v>27</v>
      </c>
      <c r="F1566" s="2">
        <v>23</v>
      </c>
      <c r="G1566" s="2" t="s">
        <v>28</v>
      </c>
      <c r="H1566">
        <v>62.12</v>
      </c>
      <c r="I1566" s="3">
        <f>IF(ISBLANK(Table1[[#This Row],[Attendance (%)]]),AVERAGE(H1566:H6564),Table1[[#This Row],[Attendance (%)]])</f>
        <v>62.12</v>
      </c>
      <c r="J1566">
        <v>81.14</v>
      </c>
      <c r="K1566">
        <v>85.32</v>
      </c>
      <c r="L1566">
        <v>82.19</v>
      </c>
      <c r="M1566" s="3">
        <f>IF(ISBLANK(Table1[[#This Row],[Assignments_Avg]]),AVERAGE(L1566:L6564),Table1[[#This Row],[Assignments_Avg]])</f>
        <v>82.19</v>
      </c>
      <c r="N1566">
        <v>69.11</v>
      </c>
      <c r="O1566">
        <v>4.1500000000000004</v>
      </c>
      <c r="P1566">
        <v>66.8</v>
      </c>
      <c r="Q1566">
        <v>53.09</v>
      </c>
      <c r="R1566" s="2" t="s">
        <v>61</v>
      </c>
      <c r="S1566" s="2" t="str">
        <f>IF(Table1[[#This Row],[Grade]]="F","Fail","Passes")</f>
        <v>Passes</v>
      </c>
      <c r="T1566">
        <v>16</v>
      </c>
      <c r="U1566" t="s">
        <v>30</v>
      </c>
      <c r="V1566" t="s">
        <v>31</v>
      </c>
      <c r="X1566" t="str">
        <f>IF(ISBLANK(Table1[[#This Row],[Parent_Education_Level]]),"None",Table1[[#This Row],[Parent_Education_Level]])</f>
        <v>None</v>
      </c>
      <c r="Y1566" t="s">
        <v>52</v>
      </c>
      <c r="Z1566">
        <v>8</v>
      </c>
      <c r="AA1566">
        <v>7.6</v>
      </c>
    </row>
    <row r="1567" spans="1:27" x14ac:dyDescent="0.35">
      <c r="A1567" s="2" t="s">
        <v>3188</v>
      </c>
      <c r="B1567" s="2" t="s">
        <v>54</v>
      </c>
      <c r="C1567" s="2" t="s">
        <v>79</v>
      </c>
      <c r="D1567" t="s">
        <v>3189</v>
      </c>
      <c r="E1567" s="2" t="s">
        <v>27</v>
      </c>
      <c r="F1567" s="2">
        <v>22</v>
      </c>
      <c r="G1567" s="2" t="s">
        <v>57</v>
      </c>
      <c r="H1567">
        <v>63.88</v>
      </c>
      <c r="I1567" s="3">
        <f>IF(ISBLANK(Table1[[#This Row],[Attendance (%)]]),AVERAGE(H1567:H6565),Table1[[#This Row],[Attendance (%)]])</f>
        <v>63.88</v>
      </c>
      <c r="J1567">
        <v>95.6</v>
      </c>
      <c r="K1567">
        <v>69.81</v>
      </c>
      <c r="L1567">
        <v>95.42</v>
      </c>
      <c r="M1567" s="3">
        <f>IF(ISBLANK(Table1[[#This Row],[Assignments_Avg]]),AVERAGE(L1567:L6565),Table1[[#This Row],[Assignments_Avg]])</f>
        <v>95.42</v>
      </c>
      <c r="N1567">
        <v>79.02</v>
      </c>
      <c r="O1567">
        <v>9.42</v>
      </c>
      <c r="P1567">
        <v>52.37</v>
      </c>
      <c r="Q1567">
        <v>69.650000000000006</v>
      </c>
      <c r="R1567" s="2" t="s">
        <v>46</v>
      </c>
      <c r="S1567" s="2" t="str">
        <f>IF(Table1[[#This Row],[Grade]]="F","Fail","Passes")</f>
        <v>Passes</v>
      </c>
      <c r="T1567">
        <v>28.9</v>
      </c>
      <c r="U1567" t="s">
        <v>30</v>
      </c>
      <c r="V1567" t="s">
        <v>31</v>
      </c>
      <c r="W1567" t="s">
        <v>40</v>
      </c>
      <c r="X1567" t="str">
        <f>IF(ISBLANK(Table1[[#This Row],[Parent_Education_Level]]),"None",Table1[[#This Row],[Parent_Education_Level]])</f>
        <v>None</v>
      </c>
      <c r="Y1567" t="s">
        <v>48</v>
      </c>
      <c r="Z1567">
        <v>10</v>
      </c>
      <c r="AA1567">
        <v>8.8000000000000007</v>
      </c>
    </row>
    <row r="1568" spans="1:27" x14ac:dyDescent="0.35">
      <c r="A1568" s="2" t="s">
        <v>3190</v>
      </c>
      <c r="B1568" s="2" t="s">
        <v>42</v>
      </c>
      <c r="C1568" s="2" t="s">
        <v>94</v>
      </c>
      <c r="D1568" t="s">
        <v>3191</v>
      </c>
      <c r="E1568" s="2" t="s">
        <v>38</v>
      </c>
      <c r="F1568" s="2">
        <v>22</v>
      </c>
      <c r="G1568" s="2" t="s">
        <v>57</v>
      </c>
      <c r="I1568" s="3">
        <f>IF(ISBLANK(Table1[[#This Row],[Attendance (%)]]),AVERAGE(H1568:H6566),Table1[[#This Row],[Attendance (%)]])</f>
        <v>75.44591027308185</v>
      </c>
      <c r="J1568">
        <v>87.05</v>
      </c>
      <c r="K1568">
        <v>75.61</v>
      </c>
      <c r="L1568">
        <v>50.35</v>
      </c>
      <c r="M1568" s="3">
        <f>IF(ISBLANK(Table1[[#This Row],[Assignments_Avg]]),AVERAGE(L1568:L6566),Table1[[#This Row],[Assignments_Avg]])</f>
        <v>50.35</v>
      </c>
      <c r="N1568">
        <v>86.62</v>
      </c>
      <c r="O1568">
        <v>3.45</v>
      </c>
      <c r="P1568">
        <v>75.489999999999995</v>
      </c>
      <c r="Q1568">
        <v>54.89</v>
      </c>
      <c r="R1568" s="2" t="s">
        <v>39</v>
      </c>
      <c r="S1568" s="2" t="str">
        <f>IF(Table1[[#This Row],[Grade]]="F","Fail","Passes")</f>
        <v>Passes</v>
      </c>
      <c r="T1568">
        <v>12.1</v>
      </c>
      <c r="U1568" t="s">
        <v>30</v>
      </c>
      <c r="V1568" t="s">
        <v>31</v>
      </c>
      <c r="W1568" t="s">
        <v>62</v>
      </c>
      <c r="X1568" t="str">
        <f>IF(ISBLANK(Table1[[#This Row],[Parent_Education_Level]]),"None",Table1[[#This Row],[Parent_Education_Level]])</f>
        <v>PhD</v>
      </c>
      <c r="Y1568" t="s">
        <v>33</v>
      </c>
      <c r="Z1568">
        <v>1</v>
      </c>
      <c r="AA1568">
        <v>6.6</v>
      </c>
    </row>
    <row r="1569" spans="1:27" x14ac:dyDescent="0.35">
      <c r="A1569" s="2" t="s">
        <v>3192</v>
      </c>
      <c r="B1569" s="2" t="s">
        <v>35</v>
      </c>
      <c r="C1569" s="2" t="s">
        <v>25</v>
      </c>
      <c r="D1569" t="s">
        <v>3193</v>
      </c>
      <c r="E1569" s="2" t="s">
        <v>27</v>
      </c>
      <c r="F1569" s="2">
        <v>23</v>
      </c>
      <c r="G1569" s="2" t="s">
        <v>57</v>
      </c>
      <c r="H1569">
        <v>73.36</v>
      </c>
      <c r="I1569" s="3">
        <f>IF(ISBLANK(Table1[[#This Row],[Attendance (%)]]),AVERAGE(H1569:H6567),Table1[[#This Row],[Attendance (%)]])</f>
        <v>73.36</v>
      </c>
      <c r="J1569">
        <v>83.67</v>
      </c>
      <c r="K1569">
        <v>93.94</v>
      </c>
      <c r="L1569">
        <v>56.7</v>
      </c>
      <c r="M1569" s="3">
        <f>IF(ISBLANK(Table1[[#This Row],[Assignments_Avg]]),AVERAGE(L1569:L6567),Table1[[#This Row],[Assignments_Avg]])</f>
        <v>56.7</v>
      </c>
      <c r="N1569">
        <v>80.27</v>
      </c>
      <c r="O1569">
        <v>5.31</v>
      </c>
      <c r="P1569">
        <v>73.709999999999994</v>
      </c>
      <c r="Q1569">
        <v>70.98</v>
      </c>
      <c r="R1569" s="2" t="s">
        <v>46</v>
      </c>
      <c r="S1569" s="2" t="str">
        <f>IF(Table1[[#This Row],[Grade]]="F","Fail","Passes")</f>
        <v>Passes</v>
      </c>
      <c r="T1569">
        <v>20.5</v>
      </c>
      <c r="U1569" t="s">
        <v>30</v>
      </c>
      <c r="V1569" t="s">
        <v>31</v>
      </c>
      <c r="X1569" t="str">
        <f>IF(ISBLANK(Table1[[#This Row],[Parent_Education_Level]]),"None",Table1[[#This Row],[Parent_Education_Level]])</f>
        <v>None</v>
      </c>
      <c r="Y1569" t="s">
        <v>52</v>
      </c>
      <c r="Z1569">
        <v>10</v>
      </c>
      <c r="AA1569">
        <v>5.4</v>
      </c>
    </row>
    <row r="1570" spans="1:27" x14ac:dyDescent="0.35">
      <c r="A1570" s="2" t="s">
        <v>3194</v>
      </c>
      <c r="B1570" s="2" t="s">
        <v>54</v>
      </c>
      <c r="C1570" s="2" t="s">
        <v>36</v>
      </c>
      <c r="D1570" t="s">
        <v>3195</v>
      </c>
      <c r="E1570" s="2" t="s">
        <v>27</v>
      </c>
      <c r="F1570" s="2">
        <v>18</v>
      </c>
      <c r="G1570" s="2" t="s">
        <v>45</v>
      </c>
      <c r="H1570">
        <v>69.61</v>
      </c>
      <c r="I1570" s="3">
        <f>IF(ISBLANK(Table1[[#This Row],[Attendance (%)]]),AVERAGE(H1570:H6568),Table1[[#This Row],[Attendance (%)]])</f>
        <v>69.61</v>
      </c>
      <c r="J1570">
        <v>64.84</v>
      </c>
      <c r="K1570">
        <v>51.89</v>
      </c>
      <c r="L1570">
        <v>55.99</v>
      </c>
      <c r="M1570" s="3">
        <f>IF(ISBLANK(Table1[[#This Row],[Assignments_Avg]]),AVERAGE(L1570:L6568),Table1[[#This Row],[Assignments_Avg]])</f>
        <v>55.99</v>
      </c>
      <c r="N1570">
        <v>83.92</v>
      </c>
      <c r="O1570">
        <v>9.34</v>
      </c>
      <c r="P1570">
        <v>54.29</v>
      </c>
      <c r="Q1570">
        <v>50.49</v>
      </c>
      <c r="R1570" s="2" t="s">
        <v>77</v>
      </c>
      <c r="S1570" s="2" t="str">
        <f>IF(Table1[[#This Row],[Grade]]="F","Fail","Passes")</f>
        <v>Passes</v>
      </c>
      <c r="T1570">
        <v>7.5</v>
      </c>
      <c r="U1570" t="s">
        <v>31</v>
      </c>
      <c r="V1570" t="s">
        <v>31</v>
      </c>
      <c r="X1570" t="str">
        <f>IF(ISBLANK(Table1[[#This Row],[Parent_Education_Level]]),"None",Table1[[#This Row],[Parent_Education_Level]])</f>
        <v>None</v>
      </c>
      <c r="Y1570" t="s">
        <v>33</v>
      </c>
      <c r="Z1570">
        <v>2</v>
      </c>
      <c r="AA1570">
        <v>6.7</v>
      </c>
    </row>
    <row r="1571" spans="1:27" x14ac:dyDescent="0.35">
      <c r="A1571" s="2" t="s">
        <v>3196</v>
      </c>
      <c r="B1571" s="2" t="s">
        <v>97</v>
      </c>
      <c r="C1571" s="2" t="s">
        <v>79</v>
      </c>
      <c r="D1571" t="s">
        <v>3197</v>
      </c>
      <c r="E1571" s="2" t="s">
        <v>27</v>
      </c>
      <c r="F1571" s="2">
        <v>20</v>
      </c>
      <c r="G1571" s="2" t="s">
        <v>51</v>
      </c>
      <c r="H1571">
        <v>86.19</v>
      </c>
      <c r="I1571" s="3">
        <f>IF(ISBLANK(Table1[[#This Row],[Attendance (%)]]),AVERAGE(H1571:H6569),Table1[[#This Row],[Attendance (%)]])</f>
        <v>86.19</v>
      </c>
      <c r="J1571">
        <v>59.49</v>
      </c>
      <c r="K1571">
        <v>45.89</v>
      </c>
      <c r="L1571">
        <v>96.16</v>
      </c>
      <c r="M1571" s="3">
        <f>IF(ISBLANK(Table1[[#This Row],[Assignments_Avg]]),AVERAGE(L1571:L6569),Table1[[#This Row],[Assignments_Avg]])</f>
        <v>96.16</v>
      </c>
      <c r="N1571">
        <v>93.28</v>
      </c>
      <c r="O1571">
        <v>0.83</v>
      </c>
      <c r="P1571">
        <v>89.74</v>
      </c>
      <c r="Q1571">
        <v>57.75</v>
      </c>
      <c r="R1571" s="2" t="s">
        <v>61</v>
      </c>
      <c r="S1571" s="2" t="str">
        <f>IF(Table1[[#This Row],[Grade]]="F","Fail","Passes")</f>
        <v>Passes</v>
      </c>
      <c r="T1571">
        <v>15.3</v>
      </c>
      <c r="U1571" t="s">
        <v>30</v>
      </c>
      <c r="V1571" t="s">
        <v>31</v>
      </c>
      <c r="X1571" t="str">
        <f>IF(ISBLANK(Table1[[#This Row],[Parent_Education_Level]]),"None",Table1[[#This Row],[Parent_Education_Level]])</f>
        <v>None</v>
      </c>
      <c r="Y1571" t="s">
        <v>48</v>
      </c>
      <c r="Z1571">
        <v>8</v>
      </c>
      <c r="AA1571">
        <v>4.5999999999999996</v>
      </c>
    </row>
    <row r="1572" spans="1:27" x14ac:dyDescent="0.35">
      <c r="A1572" s="2" t="s">
        <v>3198</v>
      </c>
      <c r="B1572" s="2" t="s">
        <v>71</v>
      </c>
      <c r="C1572" s="2" t="s">
        <v>79</v>
      </c>
      <c r="D1572" t="s">
        <v>3199</v>
      </c>
      <c r="E1572" s="2" t="s">
        <v>38</v>
      </c>
      <c r="F1572" s="2">
        <v>21</v>
      </c>
      <c r="G1572" s="2" t="s">
        <v>28</v>
      </c>
      <c r="H1572">
        <v>95.48</v>
      </c>
      <c r="I1572" s="3">
        <f>IF(ISBLANK(Table1[[#This Row],[Attendance (%)]]),AVERAGE(H1572:H6570),Table1[[#This Row],[Attendance (%)]])</f>
        <v>95.48</v>
      </c>
      <c r="J1572">
        <v>90.78</v>
      </c>
      <c r="K1572">
        <v>81.44</v>
      </c>
      <c r="L1572">
        <v>83.14</v>
      </c>
      <c r="M1572" s="3">
        <f>IF(ISBLANK(Table1[[#This Row],[Assignments_Avg]]),AVERAGE(L1572:L6570),Table1[[#This Row],[Assignments_Avg]])</f>
        <v>83.14</v>
      </c>
      <c r="N1572">
        <v>93.69</v>
      </c>
      <c r="O1572">
        <v>1.0900000000000001</v>
      </c>
      <c r="P1572">
        <v>64.180000000000007</v>
      </c>
      <c r="Q1572">
        <v>96.62</v>
      </c>
      <c r="R1572" s="2" t="s">
        <v>39</v>
      </c>
      <c r="S1572" s="2" t="str">
        <f>IF(Table1[[#This Row],[Grade]]="F","Fail","Passes")</f>
        <v>Passes</v>
      </c>
      <c r="T1572">
        <v>13.3</v>
      </c>
      <c r="U1572" t="s">
        <v>31</v>
      </c>
      <c r="V1572" t="s">
        <v>31</v>
      </c>
      <c r="X1572" t="str">
        <f>IF(ISBLANK(Table1[[#This Row],[Parent_Education_Level]]),"None",Table1[[#This Row],[Parent_Education_Level]])</f>
        <v>None</v>
      </c>
      <c r="Y1572" t="s">
        <v>52</v>
      </c>
      <c r="Z1572">
        <v>1</v>
      </c>
      <c r="AA1572">
        <v>8.8000000000000007</v>
      </c>
    </row>
    <row r="1573" spans="1:27" x14ac:dyDescent="0.35">
      <c r="A1573" s="2" t="s">
        <v>3200</v>
      </c>
      <c r="B1573" s="2" t="s">
        <v>59</v>
      </c>
      <c r="C1573" s="2" t="s">
        <v>43</v>
      </c>
      <c r="D1573" t="s">
        <v>3201</v>
      </c>
      <c r="E1573" s="2" t="s">
        <v>38</v>
      </c>
      <c r="F1573" s="2">
        <v>21</v>
      </c>
      <c r="G1573" s="2" t="s">
        <v>51</v>
      </c>
      <c r="H1573">
        <v>51.25</v>
      </c>
      <c r="I1573" s="3">
        <f>IF(ISBLANK(Table1[[#This Row],[Attendance (%)]]),AVERAGE(H1573:H6571),Table1[[#This Row],[Attendance (%)]])</f>
        <v>51.25</v>
      </c>
      <c r="J1573">
        <v>94.32</v>
      </c>
      <c r="K1573">
        <v>89.37</v>
      </c>
      <c r="L1573">
        <v>97.59</v>
      </c>
      <c r="M1573" s="3">
        <f>IF(ISBLANK(Table1[[#This Row],[Assignments_Avg]]),AVERAGE(L1573:L6571),Table1[[#This Row],[Assignments_Avg]])</f>
        <v>97.59</v>
      </c>
      <c r="N1573">
        <v>93.04</v>
      </c>
      <c r="O1573">
        <v>9.94</v>
      </c>
      <c r="P1573">
        <v>82.29</v>
      </c>
      <c r="Q1573">
        <v>89.78</v>
      </c>
      <c r="R1573" s="2" t="s">
        <v>46</v>
      </c>
      <c r="S1573" s="2" t="str">
        <f>IF(Table1[[#This Row],[Grade]]="F","Fail","Passes")</f>
        <v>Passes</v>
      </c>
      <c r="T1573">
        <v>5.3</v>
      </c>
      <c r="U1573" t="s">
        <v>30</v>
      </c>
      <c r="V1573" t="s">
        <v>31</v>
      </c>
      <c r="W1573" t="s">
        <v>69</v>
      </c>
      <c r="X1573" t="str">
        <f>IF(ISBLANK(Table1[[#This Row],[Parent_Education_Level]]),"None",Table1[[#This Row],[Parent_Education_Level]])</f>
        <v>Bachelor's</v>
      </c>
      <c r="Y1573" t="s">
        <v>48</v>
      </c>
      <c r="Z1573">
        <v>9</v>
      </c>
      <c r="AA1573">
        <v>5.8</v>
      </c>
    </row>
    <row r="1574" spans="1:27" x14ac:dyDescent="0.35">
      <c r="A1574" s="2" t="s">
        <v>3202</v>
      </c>
      <c r="B1574" s="2" t="s">
        <v>97</v>
      </c>
      <c r="C1574" s="2" t="s">
        <v>79</v>
      </c>
      <c r="D1574" t="s">
        <v>3203</v>
      </c>
      <c r="E1574" s="2" t="s">
        <v>38</v>
      </c>
      <c r="F1574" s="2">
        <v>24</v>
      </c>
      <c r="G1574" s="2" t="s">
        <v>45</v>
      </c>
      <c r="H1574">
        <v>72.41</v>
      </c>
      <c r="I1574" s="3">
        <f>IF(ISBLANK(Table1[[#This Row],[Attendance (%)]]),AVERAGE(H1574:H6572),Table1[[#This Row],[Attendance (%)]])</f>
        <v>72.41</v>
      </c>
      <c r="J1574">
        <v>67.11</v>
      </c>
      <c r="K1574">
        <v>91.03</v>
      </c>
      <c r="M1574" s="3">
        <f>IF(ISBLANK(Table1[[#This Row],[Assignments_Avg]]),AVERAGE(L1574:L6572),Table1[[#This Row],[Assignments_Avg]])</f>
        <v>74.777203667321473</v>
      </c>
      <c r="N1574">
        <v>57.66</v>
      </c>
      <c r="O1574">
        <v>9.7100000000000009</v>
      </c>
      <c r="P1574">
        <v>55.07</v>
      </c>
      <c r="Q1574">
        <v>61.81</v>
      </c>
      <c r="R1574" s="2" t="s">
        <v>46</v>
      </c>
      <c r="S1574" s="2" t="str">
        <f>IF(Table1[[#This Row],[Grade]]="F","Fail","Passes")</f>
        <v>Passes</v>
      </c>
      <c r="T1574">
        <v>19.600000000000001</v>
      </c>
      <c r="U1574" t="s">
        <v>31</v>
      </c>
      <c r="V1574" t="s">
        <v>31</v>
      </c>
      <c r="W1574" t="s">
        <v>32</v>
      </c>
      <c r="X1574" t="str">
        <f>IF(ISBLANK(Table1[[#This Row],[Parent_Education_Level]]),"None",Table1[[#This Row],[Parent_Education_Level]])</f>
        <v>High School</v>
      </c>
      <c r="Y1574" t="s">
        <v>48</v>
      </c>
      <c r="Z1574">
        <v>4</v>
      </c>
      <c r="AA1574">
        <v>6.3</v>
      </c>
    </row>
    <row r="1575" spans="1:27" x14ac:dyDescent="0.35">
      <c r="A1575" s="2" t="s">
        <v>3204</v>
      </c>
      <c r="B1575" s="2" t="s">
        <v>97</v>
      </c>
      <c r="C1575" s="2" t="s">
        <v>94</v>
      </c>
      <c r="D1575" t="s">
        <v>3205</v>
      </c>
      <c r="E1575" s="2" t="s">
        <v>27</v>
      </c>
      <c r="F1575" s="2">
        <v>24</v>
      </c>
      <c r="G1575" s="2" t="s">
        <v>28</v>
      </c>
      <c r="H1575">
        <v>80.540000000000006</v>
      </c>
      <c r="I1575" s="3">
        <f>IF(ISBLANK(Table1[[#This Row],[Attendance (%)]]),AVERAGE(H1575:H6573),Table1[[#This Row],[Attendance (%)]])</f>
        <v>80.540000000000006</v>
      </c>
      <c r="J1575">
        <v>40.54</v>
      </c>
      <c r="K1575">
        <v>78.5</v>
      </c>
      <c r="L1575">
        <v>73.09</v>
      </c>
      <c r="M1575" s="3">
        <f>IF(ISBLANK(Table1[[#This Row],[Assignments_Avg]]),AVERAGE(L1575:L6573),Table1[[#This Row],[Assignments_Avg]])</f>
        <v>73.09</v>
      </c>
      <c r="N1575">
        <v>62.55</v>
      </c>
      <c r="O1575">
        <v>7.72</v>
      </c>
      <c r="P1575">
        <v>93.04</v>
      </c>
      <c r="Q1575">
        <v>85.91</v>
      </c>
      <c r="R1575" s="2" t="s">
        <v>39</v>
      </c>
      <c r="S1575" s="2" t="str">
        <f>IF(Table1[[#This Row],[Grade]]="F","Fail","Passes")</f>
        <v>Passes</v>
      </c>
      <c r="T1575">
        <v>13.3</v>
      </c>
      <c r="U1575" t="s">
        <v>30</v>
      </c>
      <c r="V1575" t="s">
        <v>31</v>
      </c>
      <c r="W1575" t="s">
        <v>69</v>
      </c>
      <c r="X1575" t="str">
        <f>IF(ISBLANK(Table1[[#This Row],[Parent_Education_Level]]),"None",Table1[[#This Row],[Parent_Education_Level]])</f>
        <v>Bachelor's</v>
      </c>
      <c r="Y1575" t="s">
        <v>48</v>
      </c>
      <c r="Z1575">
        <v>3</v>
      </c>
      <c r="AA1575">
        <v>6</v>
      </c>
    </row>
    <row r="1576" spans="1:27" x14ac:dyDescent="0.35">
      <c r="A1576" s="2" t="s">
        <v>3206</v>
      </c>
      <c r="B1576" s="2" t="s">
        <v>59</v>
      </c>
      <c r="C1576" s="2" t="s">
        <v>79</v>
      </c>
      <c r="D1576" t="s">
        <v>3207</v>
      </c>
      <c r="E1576" s="2" t="s">
        <v>27</v>
      </c>
      <c r="F1576" s="2">
        <v>24</v>
      </c>
      <c r="G1576" s="2" t="s">
        <v>28</v>
      </c>
      <c r="H1576">
        <v>65.930000000000007</v>
      </c>
      <c r="I1576" s="3">
        <f>IF(ISBLANK(Table1[[#This Row],[Attendance (%)]]),AVERAGE(H1576:H6574),Table1[[#This Row],[Attendance (%)]])</f>
        <v>65.930000000000007</v>
      </c>
      <c r="J1576">
        <v>87.55</v>
      </c>
      <c r="K1576">
        <v>89.99</v>
      </c>
      <c r="L1576">
        <v>89.62</v>
      </c>
      <c r="M1576" s="3">
        <f>IF(ISBLANK(Table1[[#This Row],[Assignments_Avg]]),AVERAGE(L1576:L6574),Table1[[#This Row],[Assignments_Avg]])</f>
        <v>89.62</v>
      </c>
      <c r="N1576">
        <v>75.12</v>
      </c>
      <c r="O1576">
        <v>4.84</v>
      </c>
      <c r="P1576">
        <v>86.96</v>
      </c>
      <c r="Q1576">
        <v>83.42</v>
      </c>
      <c r="R1576" s="2" t="s">
        <v>46</v>
      </c>
      <c r="S1576" s="2" t="str">
        <f>IF(Table1[[#This Row],[Grade]]="F","Fail","Passes")</f>
        <v>Passes</v>
      </c>
      <c r="T1576">
        <v>11.3</v>
      </c>
      <c r="U1576" t="s">
        <v>30</v>
      </c>
      <c r="V1576" t="s">
        <v>31</v>
      </c>
      <c r="W1576" t="s">
        <v>40</v>
      </c>
      <c r="X1576" t="str">
        <f>IF(ISBLANK(Table1[[#This Row],[Parent_Education_Level]]),"None",Table1[[#This Row],[Parent_Education_Level]])</f>
        <v>None</v>
      </c>
      <c r="Y1576" t="s">
        <v>33</v>
      </c>
      <c r="Z1576">
        <v>3</v>
      </c>
      <c r="AA1576">
        <v>4.0999999999999996</v>
      </c>
    </row>
    <row r="1577" spans="1:27" x14ac:dyDescent="0.35">
      <c r="A1577" s="2" t="s">
        <v>3208</v>
      </c>
      <c r="B1577" s="2" t="s">
        <v>24</v>
      </c>
      <c r="C1577" s="2" t="s">
        <v>25</v>
      </c>
      <c r="D1577" t="s">
        <v>3209</v>
      </c>
      <c r="E1577" s="2" t="s">
        <v>38</v>
      </c>
      <c r="F1577" s="2">
        <v>21</v>
      </c>
      <c r="G1577" s="2" t="s">
        <v>28</v>
      </c>
      <c r="H1577">
        <v>88.62</v>
      </c>
      <c r="I1577" s="3">
        <f>IF(ISBLANK(Table1[[#This Row],[Attendance (%)]]),AVERAGE(H1577:H6575),Table1[[#This Row],[Attendance (%)]])</f>
        <v>88.62</v>
      </c>
      <c r="J1577">
        <v>57.1</v>
      </c>
      <c r="K1577">
        <v>82.04</v>
      </c>
      <c r="L1577">
        <v>58.05</v>
      </c>
      <c r="M1577" s="3">
        <f>IF(ISBLANK(Table1[[#This Row],[Assignments_Avg]]),AVERAGE(L1577:L6575),Table1[[#This Row],[Assignments_Avg]])</f>
        <v>58.05</v>
      </c>
      <c r="N1577">
        <v>67.94</v>
      </c>
      <c r="O1577">
        <v>5.0599999999999996</v>
      </c>
      <c r="P1577">
        <v>69.42</v>
      </c>
      <c r="Q1577">
        <v>58.85</v>
      </c>
      <c r="R1577" s="2" t="s">
        <v>39</v>
      </c>
      <c r="S1577" s="2" t="str">
        <f>IF(Table1[[#This Row],[Grade]]="F","Fail","Passes")</f>
        <v>Passes</v>
      </c>
      <c r="T1577">
        <v>27.3</v>
      </c>
      <c r="U1577" t="s">
        <v>31</v>
      </c>
      <c r="V1577" t="s">
        <v>31</v>
      </c>
      <c r="X1577" t="str">
        <f>IF(ISBLANK(Table1[[#This Row],[Parent_Education_Level]]),"None",Table1[[#This Row],[Parent_Education_Level]])</f>
        <v>None</v>
      </c>
      <c r="Y1577" t="s">
        <v>48</v>
      </c>
      <c r="Z1577">
        <v>1</v>
      </c>
      <c r="AA1577">
        <v>4.2</v>
      </c>
    </row>
    <row r="1578" spans="1:27" x14ac:dyDescent="0.35">
      <c r="A1578" s="2" t="s">
        <v>3210</v>
      </c>
      <c r="B1578" s="2" t="s">
        <v>24</v>
      </c>
      <c r="C1578" s="2" t="s">
        <v>36</v>
      </c>
      <c r="D1578" t="s">
        <v>3211</v>
      </c>
      <c r="E1578" s="2" t="s">
        <v>38</v>
      </c>
      <c r="F1578" s="2">
        <v>22</v>
      </c>
      <c r="G1578" s="2" t="s">
        <v>28</v>
      </c>
      <c r="H1578">
        <v>98.57</v>
      </c>
      <c r="I1578" s="3">
        <f>IF(ISBLANK(Table1[[#This Row],[Attendance (%)]]),AVERAGE(H1578:H6576),Table1[[#This Row],[Attendance (%)]])</f>
        <v>98.57</v>
      </c>
      <c r="J1578">
        <v>40.590000000000003</v>
      </c>
      <c r="K1578">
        <v>45.24</v>
      </c>
      <c r="L1578">
        <v>69.069999999999993</v>
      </c>
      <c r="M1578" s="3">
        <f>IF(ISBLANK(Table1[[#This Row],[Assignments_Avg]]),AVERAGE(L1578:L6576),Table1[[#This Row],[Assignments_Avg]])</f>
        <v>69.069999999999993</v>
      </c>
      <c r="N1578">
        <v>56.58</v>
      </c>
      <c r="O1578">
        <v>2.57</v>
      </c>
      <c r="P1578">
        <v>81.47</v>
      </c>
      <c r="Q1578">
        <v>68.55</v>
      </c>
      <c r="R1578" s="2" t="s">
        <v>39</v>
      </c>
      <c r="S1578" s="2" t="str">
        <f>IF(Table1[[#This Row],[Grade]]="F","Fail","Passes")</f>
        <v>Passes</v>
      </c>
      <c r="T1578">
        <v>10.7</v>
      </c>
      <c r="U1578" t="s">
        <v>30</v>
      </c>
      <c r="V1578" t="s">
        <v>31</v>
      </c>
      <c r="W1578" t="s">
        <v>40</v>
      </c>
      <c r="X1578" t="str">
        <f>IF(ISBLANK(Table1[[#This Row],[Parent_Education_Level]]),"None",Table1[[#This Row],[Parent_Education_Level]])</f>
        <v>None</v>
      </c>
      <c r="Y1578" t="s">
        <v>52</v>
      </c>
      <c r="Z1578">
        <v>8</v>
      </c>
      <c r="AA1578">
        <v>6.8</v>
      </c>
    </row>
    <row r="1579" spans="1:27" x14ac:dyDescent="0.35">
      <c r="A1579" s="2" t="s">
        <v>3212</v>
      </c>
      <c r="B1579" s="2" t="s">
        <v>71</v>
      </c>
      <c r="C1579" s="2" t="s">
        <v>36</v>
      </c>
      <c r="D1579" t="s">
        <v>3213</v>
      </c>
      <c r="E1579" s="2" t="s">
        <v>38</v>
      </c>
      <c r="F1579" s="2">
        <v>24</v>
      </c>
      <c r="G1579" s="2" t="s">
        <v>57</v>
      </c>
      <c r="H1579">
        <v>97.17</v>
      </c>
      <c r="I1579" s="3">
        <f>IF(ISBLANK(Table1[[#This Row],[Attendance (%)]]),AVERAGE(H1579:H6577),Table1[[#This Row],[Attendance (%)]])</f>
        <v>97.17</v>
      </c>
      <c r="J1579">
        <v>88.3</v>
      </c>
      <c r="K1579">
        <v>85.72</v>
      </c>
      <c r="M1579" s="3">
        <f>IF(ISBLANK(Table1[[#This Row],[Assignments_Avg]]),AVERAGE(L1579:L6577),Table1[[#This Row],[Assignments_Avg]])</f>
        <v>74.780245901639276</v>
      </c>
      <c r="N1579">
        <v>64.39</v>
      </c>
      <c r="O1579">
        <v>4.33</v>
      </c>
      <c r="P1579">
        <v>59.37</v>
      </c>
      <c r="Q1579">
        <v>95.69</v>
      </c>
      <c r="R1579" s="2" t="s">
        <v>61</v>
      </c>
      <c r="S1579" s="2" t="str">
        <f>IF(Table1[[#This Row],[Grade]]="F","Fail","Passes")</f>
        <v>Passes</v>
      </c>
      <c r="T1579">
        <v>15.1</v>
      </c>
      <c r="U1579" t="s">
        <v>31</v>
      </c>
      <c r="V1579" t="s">
        <v>31</v>
      </c>
      <c r="X1579" t="str">
        <f>IF(ISBLANK(Table1[[#This Row],[Parent_Education_Level]]),"None",Table1[[#This Row],[Parent_Education_Level]])</f>
        <v>None</v>
      </c>
      <c r="Y1579" t="s">
        <v>48</v>
      </c>
      <c r="Z1579">
        <v>4</v>
      </c>
      <c r="AA1579">
        <v>6.5</v>
      </c>
    </row>
    <row r="1580" spans="1:27" x14ac:dyDescent="0.35">
      <c r="A1580" s="2" t="s">
        <v>3214</v>
      </c>
      <c r="B1580" s="2" t="s">
        <v>97</v>
      </c>
      <c r="C1580" s="2" t="s">
        <v>79</v>
      </c>
      <c r="D1580" t="s">
        <v>3215</v>
      </c>
      <c r="E1580" s="2" t="s">
        <v>27</v>
      </c>
      <c r="F1580" s="2">
        <v>23</v>
      </c>
      <c r="G1580" s="2" t="s">
        <v>28</v>
      </c>
      <c r="H1580">
        <v>63.3</v>
      </c>
      <c r="I1580" s="3">
        <f>IF(ISBLANK(Table1[[#This Row],[Attendance (%)]]),AVERAGE(H1580:H6578),Table1[[#This Row],[Attendance (%)]])</f>
        <v>63.3</v>
      </c>
      <c r="J1580">
        <v>71.040000000000006</v>
      </c>
      <c r="K1580">
        <v>50.76</v>
      </c>
      <c r="L1580">
        <v>64.92</v>
      </c>
      <c r="M1580" s="3">
        <f>IF(ISBLANK(Table1[[#This Row],[Assignments_Avg]]),AVERAGE(L1580:L6578),Table1[[#This Row],[Assignments_Avg]])</f>
        <v>64.92</v>
      </c>
      <c r="N1580">
        <v>98.77</v>
      </c>
      <c r="O1580">
        <v>4.3099999999999996</v>
      </c>
      <c r="P1580">
        <v>99.27</v>
      </c>
      <c r="Q1580">
        <v>86.94</v>
      </c>
      <c r="R1580" s="2" t="s">
        <v>77</v>
      </c>
      <c r="S1580" s="2" t="str">
        <f>IF(Table1[[#This Row],[Grade]]="F","Fail","Passes")</f>
        <v>Passes</v>
      </c>
      <c r="T1580">
        <v>28.7</v>
      </c>
      <c r="U1580" t="s">
        <v>30</v>
      </c>
      <c r="V1580" t="s">
        <v>31</v>
      </c>
      <c r="W1580" t="s">
        <v>69</v>
      </c>
      <c r="X1580" t="str">
        <f>IF(ISBLANK(Table1[[#This Row],[Parent_Education_Level]]),"None",Table1[[#This Row],[Parent_Education_Level]])</f>
        <v>Bachelor's</v>
      </c>
      <c r="Y1580" t="s">
        <v>48</v>
      </c>
      <c r="Z1580">
        <v>1</v>
      </c>
      <c r="AA1580">
        <v>8.9</v>
      </c>
    </row>
    <row r="1581" spans="1:27" x14ac:dyDescent="0.35">
      <c r="A1581" s="2" t="s">
        <v>3216</v>
      </c>
      <c r="B1581" s="2" t="s">
        <v>54</v>
      </c>
      <c r="C1581" s="2" t="s">
        <v>55</v>
      </c>
      <c r="D1581" t="s">
        <v>3217</v>
      </c>
      <c r="E1581" s="2" t="s">
        <v>38</v>
      </c>
      <c r="F1581" s="2">
        <v>20</v>
      </c>
      <c r="G1581" s="2" t="s">
        <v>57</v>
      </c>
      <c r="H1581">
        <v>61.32</v>
      </c>
      <c r="I1581" s="3">
        <f>IF(ISBLANK(Table1[[#This Row],[Attendance (%)]]),AVERAGE(H1581:H6579),Table1[[#This Row],[Attendance (%)]])</f>
        <v>61.32</v>
      </c>
      <c r="J1581">
        <v>81.11</v>
      </c>
      <c r="K1581">
        <v>54.2</v>
      </c>
      <c r="L1581">
        <v>68.56</v>
      </c>
      <c r="M1581" s="3">
        <f>IF(ISBLANK(Table1[[#This Row],[Assignments_Avg]]),AVERAGE(L1581:L6579),Table1[[#This Row],[Assignments_Avg]])</f>
        <v>68.56</v>
      </c>
      <c r="N1581">
        <v>67.349999999999994</v>
      </c>
      <c r="O1581">
        <v>0.36</v>
      </c>
      <c r="P1581">
        <v>89.81</v>
      </c>
      <c r="Q1581">
        <v>88.02</v>
      </c>
      <c r="R1581" s="2" t="s">
        <v>29</v>
      </c>
      <c r="S1581" s="2" t="str">
        <f>IF(Table1[[#This Row],[Grade]]="F","Fail","Passes")</f>
        <v>Fail</v>
      </c>
      <c r="T1581">
        <v>7</v>
      </c>
      <c r="U1581" t="s">
        <v>30</v>
      </c>
      <c r="V1581" t="s">
        <v>30</v>
      </c>
      <c r="W1581" t="s">
        <v>62</v>
      </c>
      <c r="X1581" t="str">
        <f>IF(ISBLANK(Table1[[#This Row],[Parent_Education_Level]]),"None",Table1[[#This Row],[Parent_Education_Level]])</f>
        <v>PhD</v>
      </c>
      <c r="Y1581" t="s">
        <v>52</v>
      </c>
      <c r="Z1581">
        <v>5</v>
      </c>
      <c r="AA1581">
        <v>5.3</v>
      </c>
    </row>
    <row r="1582" spans="1:27" x14ac:dyDescent="0.35">
      <c r="A1582" s="2" t="s">
        <v>3218</v>
      </c>
      <c r="B1582" s="2" t="s">
        <v>35</v>
      </c>
      <c r="C1582" s="2" t="s">
        <v>55</v>
      </c>
      <c r="D1582" t="s">
        <v>3219</v>
      </c>
      <c r="E1582" s="2" t="s">
        <v>27</v>
      </c>
      <c r="F1582" s="2">
        <v>19</v>
      </c>
      <c r="G1582" s="2" t="s">
        <v>45</v>
      </c>
      <c r="H1582">
        <v>97.87</v>
      </c>
      <c r="I1582" s="3">
        <f>IF(ISBLANK(Table1[[#This Row],[Attendance (%)]]),AVERAGE(H1582:H6580),Table1[[#This Row],[Attendance (%)]])</f>
        <v>97.87</v>
      </c>
      <c r="J1582">
        <v>94.88</v>
      </c>
      <c r="K1582">
        <v>63.68</v>
      </c>
      <c r="L1582">
        <v>53.91</v>
      </c>
      <c r="M1582" s="3">
        <f>IF(ISBLANK(Table1[[#This Row],[Assignments_Avg]]),AVERAGE(L1582:L6580),Table1[[#This Row],[Assignments_Avg]])</f>
        <v>53.91</v>
      </c>
      <c r="N1582">
        <v>70.95</v>
      </c>
      <c r="O1582">
        <v>4.53</v>
      </c>
      <c r="P1582">
        <v>89.45</v>
      </c>
      <c r="Q1582">
        <v>78.19</v>
      </c>
      <c r="R1582" s="2" t="s">
        <v>39</v>
      </c>
      <c r="S1582" s="2" t="str">
        <f>IF(Table1[[#This Row],[Grade]]="F","Fail","Passes")</f>
        <v>Passes</v>
      </c>
      <c r="T1582">
        <v>28.5</v>
      </c>
      <c r="U1582" t="s">
        <v>31</v>
      </c>
      <c r="V1582" t="s">
        <v>31</v>
      </c>
      <c r="W1582" t="s">
        <v>69</v>
      </c>
      <c r="X1582" t="str">
        <f>IF(ISBLANK(Table1[[#This Row],[Parent_Education_Level]]),"None",Table1[[#This Row],[Parent_Education_Level]])</f>
        <v>Bachelor's</v>
      </c>
      <c r="Y1582" t="s">
        <v>52</v>
      </c>
      <c r="Z1582">
        <v>10</v>
      </c>
      <c r="AA1582">
        <v>5.8</v>
      </c>
    </row>
    <row r="1583" spans="1:27" x14ac:dyDescent="0.35">
      <c r="A1583" s="2" t="s">
        <v>3220</v>
      </c>
      <c r="B1583" s="2" t="s">
        <v>71</v>
      </c>
      <c r="C1583" s="2" t="s">
        <v>94</v>
      </c>
      <c r="D1583" t="s">
        <v>3221</v>
      </c>
      <c r="E1583" s="2" t="s">
        <v>27</v>
      </c>
      <c r="F1583" s="2">
        <v>21</v>
      </c>
      <c r="G1583" s="2" t="s">
        <v>45</v>
      </c>
      <c r="H1583">
        <v>72.930000000000007</v>
      </c>
      <c r="I1583" s="3">
        <f>IF(ISBLANK(Table1[[#This Row],[Attendance (%)]]),AVERAGE(H1583:H6581),Table1[[#This Row],[Attendance (%)]])</f>
        <v>72.930000000000007</v>
      </c>
      <c r="J1583">
        <v>72.47</v>
      </c>
      <c r="K1583">
        <v>58.87</v>
      </c>
      <c r="L1583">
        <v>59.9</v>
      </c>
      <c r="M1583" s="3">
        <f>IF(ISBLANK(Table1[[#This Row],[Assignments_Avg]]),AVERAGE(L1583:L6581),Table1[[#This Row],[Assignments_Avg]])</f>
        <v>59.9</v>
      </c>
      <c r="N1583">
        <v>50.32</v>
      </c>
      <c r="O1583">
        <v>4.8</v>
      </c>
      <c r="P1583">
        <v>57.67</v>
      </c>
      <c r="Q1583">
        <v>83.28</v>
      </c>
      <c r="R1583" s="2" t="s">
        <v>46</v>
      </c>
      <c r="S1583" s="2" t="str">
        <f>IF(Table1[[#This Row],[Grade]]="F","Fail","Passes")</f>
        <v>Passes</v>
      </c>
      <c r="T1583">
        <v>14.8</v>
      </c>
      <c r="U1583" t="s">
        <v>31</v>
      </c>
      <c r="V1583" t="s">
        <v>31</v>
      </c>
      <c r="W1583" t="s">
        <v>69</v>
      </c>
      <c r="X1583" t="str">
        <f>IF(ISBLANK(Table1[[#This Row],[Parent_Education_Level]]),"None",Table1[[#This Row],[Parent_Education_Level]])</f>
        <v>Bachelor's</v>
      </c>
      <c r="Y1583" t="s">
        <v>33</v>
      </c>
      <c r="Z1583">
        <v>8</v>
      </c>
      <c r="AA1583">
        <v>8.9</v>
      </c>
    </row>
    <row r="1584" spans="1:27" x14ac:dyDescent="0.35">
      <c r="A1584" s="2" t="s">
        <v>3222</v>
      </c>
      <c r="B1584" s="2" t="s">
        <v>42</v>
      </c>
      <c r="C1584" s="2" t="s">
        <v>55</v>
      </c>
      <c r="D1584" t="s">
        <v>3223</v>
      </c>
      <c r="E1584" s="2" t="s">
        <v>27</v>
      </c>
      <c r="F1584" s="2">
        <v>23</v>
      </c>
      <c r="G1584" s="2" t="s">
        <v>57</v>
      </c>
      <c r="I1584" s="3">
        <f>IF(ISBLANK(Table1[[#This Row],[Attendance (%)]]),AVERAGE(H1584:H6582),Table1[[#This Row],[Attendance (%)]])</f>
        <v>75.431907873243972</v>
      </c>
      <c r="J1584">
        <v>70.19</v>
      </c>
      <c r="K1584">
        <v>59.3</v>
      </c>
      <c r="L1584">
        <v>66.77</v>
      </c>
      <c r="M1584" s="3">
        <f>IF(ISBLANK(Table1[[#This Row],[Assignments_Avg]]),AVERAGE(L1584:L6582),Table1[[#This Row],[Assignments_Avg]])</f>
        <v>66.77</v>
      </c>
      <c r="N1584">
        <v>85.97</v>
      </c>
      <c r="O1584">
        <v>6.66</v>
      </c>
      <c r="P1584">
        <v>50.89</v>
      </c>
      <c r="Q1584">
        <v>75.44</v>
      </c>
      <c r="R1584" s="2" t="s">
        <v>77</v>
      </c>
      <c r="S1584" s="2" t="str">
        <f>IF(Table1[[#This Row],[Grade]]="F","Fail","Passes")</f>
        <v>Passes</v>
      </c>
      <c r="T1584">
        <v>24.8</v>
      </c>
      <c r="U1584" t="s">
        <v>31</v>
      </c>
      <c r="V1584" t="s">
        <v>31</v>
      </c>
      <c r="W1584" t="s">
        <v>69</v>
      </c>
      <c r="X1584" t="str">
        <f>IF(ISBLANK(Table1[[#This Row],[Parent_Education_Level]]),"None",Table1[[#This Row],[Parent_Education_Level]])</f>
        <v>Bachelor's</v>
      </c>
      <c r="Y1584" t="s">
        <v>33</v>
      </c>
      <c r="Z1584">
        <v>8</v>
      </c>
      <c r="AA1584">
        <v>4.2</v>
      </c>
    </row>
    <row r="1585" spans="1:27" x14ac:dyDescent="0.35">
      <c r="A1585" s="2" t="s">
        <v>3224</v>
      </c>
      <c r="B1585" s="2" t="s">
        <v>59</v>
      </c>
      <c r="C1585" s="2" t="s">
        <v>94</v>
      </c>
      <c r="D1585" t="s">
        <v>3225</v>
      </c>
      <c r="E1585" s="2" t="s">
        <v>38</v>
      </c>
      <c r="F1585" s="2">
        <v>20</v>
      </c>
      <c r="G1585" s="2" t="s">
        <v>57</v>
      </c>
      <c r="H1585">
        <v>85.35</v>
      </c>
      <c r="I1585" s="3">
        <f>IF(ISBLANK(Table1[[#This Row],[Attendance (%)]]),AVERAGE(H1585:H6583),Table1[[#This Row],[Attendance (%)]])</f>
        <v>85.35</v>
      </c>
      <c r="J1585">
        <v>57.44</v>
      </c>
      <c r="K1585">
        <v>50.16</v>
      </c>
      <c r="L1585">
        <v>89.79</v>
      </c>
      <c r="M1585" s="3">
        <f>IF(ISBLANK(Table1[[#This Row],[Assignments_Avg]]),AVERAGE(L1585:L6583),Table1[[#This Row],[Assignments_Avg]])</f>
        <v>89.79</v>
      </c>
      <c r="N1585">
        <v>70.680000000000007</v>
      </c>
      <c r="O1585">
        <v>5.16</v>
      </c>
      <c r="P1585">
        <v>79.27</v>
      </c>
      <c r="Q1585">
        <v>87.04</v>
      </c>
      <c r="R1585" s="2" t="s">
        <v>39</v>
      </c>
      <c r="S1585" s="2" t="str">
        <f>IF(Table1[[#This Row],[Grade]]="F","Fail","Passes")</f>
        <v>Passes</v>
      </c>
      <c r="T1585">
        <v>13.9</v>
      </c>
      <c r="U1585" t="s">
        <v>30</v>
      </c>
      <c r="V1585" t="s">
        <v>31</v>
      </c>
      <c r="W1585" t="s">
        <v>47</v>
      </c>
      <c r="X1585" t="str">
        <f>IF(ISBLANK(Table1[[#This Row],[Parent_Education_Level]]),"None",Table1[[#This Row],[Parent_Education_Level]])</f>
        <v>Master's</v>
      </c>
      <c r="Y1585" t="s">
        <v>33</v>
      </c>
      <c r="Z1585">
        <v>10</v>
      </c>
      <c r="AA1585">
        <v>7.2</v>
      </c>
    </row>
    <row r="1586" spans="1:27" x14ac:dyDescent="0.35">
      <c r="A1586" s="2" t="s">
        <v>3226</v>
      </c>
      <c r="B1586" s="2" t="s">
        <v>97</v>
      </c>
      <c r="C1586" s="2" t="s">
        <v>43</v>
      </c>
      <c r="D1586" t="s">
        <v>3227</v>
      </c>
      <c r="E1586" s="2" t="s">
        <v>27</v>
      </c>
      <c r="F1586" s="2">
        <v>20</v>
      </c>
      <c r="G1586" s="2" t="s">
        <v>28</v>
      </c>
      <c r="I1586" s="3">
        <f>IF(ISBLANK(Table1[[#This Row],[Attendance (%)]]),AVERAGE(H1586:H6584),Table1[[#This Row],[Attendance (%)]])</f>
        <v>75.428666666666601</v>
      </c>
      <c r="J1586">
        <v>58.31</v>
      </c>
      <c r="K1586">
        <v>57.63</v>
      </c>
      <c r="M1586" s="3">
        <f>IF(ISBLANK(Table1[[#This Row],[Assignments_Avg]]),AVERAGE(L1586:L6584),Table1[[#This Row],[Assignments_Avg]])</f>
        <v>74.794973718790999</v>
      </c>
      <c r="N1586">
        <v>55.16</v>
      </c>
      <c r="O1586">
        <v>8.6199999999999992</v>
      </c>
      <c r="P1586">
        <v>57.21</v>
      </c>
      <c r="Q1586">
        <v>86.64</v>
      </c>
      <c r="R1586" s="2" t="s">
        <v>61</v>
      </c>
      <c r="S1586" s="2" t="str">
        <f>IF(Table1[[#This Row],[Grade]]="F","Fail","Passes")</f>
        <v>Passes</v>
      </c>
      <c r="T1586">
        <v>15.4</v>
      </c>
      <c r="U1586" t="s">
        <v>30</v>
      </c>
      <c r="V1586" t="s">
        <v>31</v>
      </c>
      <c r="W1586" t="s">
        <v>62</v>
      </c>
      <c r="X1586" t="str">
        <f>IF(ISBLANK(Table1[[#This Row],[Parent_Education_Level]]),"None",Table1[[#This Row],[Parent_Education_Level]])</f>
        <v>PhD</v>
      </c>
      <c r="Y1586" t="s">
        <v>33</v>
      </c>
      <c r="Z1586">
        <v>3</v>
      </c>
      <c r="AA1586">
        <v>4.5</v>
      </c>
    </row>
    <row r="1587" spans="1:27" x14ac:dyDescent="0.35">
      <c r="A1587" s="2" t="s">
        <v>3228</v>
      </c>
      <c r="B1587" s="2" t="s">
        <v>71</v>
      </c>
      <c r="C1587" s="2" t="s">
        <v>94</v>
      </c>
      <c r="D1587" t="s">
        <v>3229</v>
      </c>
      <c r="E1587" s="2" t="s">
        <v>38</v>
      </c>
      <c r="F1587" s="2">
        <v>18</v>
      </c>
      <c r="G1587" s="2" t="s">
        <v>28</v>
      </c>
      <c r="H1587">
        <v>63.36</v>
      </c>
      <c r="I1587" s="3">
        <f>IF(ISBLANK(Table1[[#This Row],[Attendance (%)]]),AVERAGE(H1587:H6585),Table1[[#This Row],[Attendance (%)]])</f>
        <v>63.36</v>
      </c>
      <c r="J1587">
        <v>87.79</v>
      </c>
      <c r="K1587">
        <v>41.18</v>
      </c>
      <c r="L1587">
        <v>67.33</v>
      </c>
      <c r="M1587" s="3">
        <f>IF(ISBLANK(Table1[[#This Row],[Assignments_Avg]]),AVERAGE(L1587:L6585),Table1[[#This Row],[Assignments_Avg]])</f>
        <v>67.33</v>
      </c>
      <c r="N1587">
        <v>98.43</v>
      </c>
      <c r="O1587">
        <v>3.68</v>
      </c>
      <c r="P1587">
        <v>89.02</v>
      </c>
      <c r="Q1587">
        <v>51.55</v>
      </c>
      <c r="R1587" s="2" t="s">
        <v>77</v>
      </c>
      <c r="S1587" s="2" t="str">
        <f>IF(Table1[[#This Row],[Grade]]="F","Fail","Passes")</f>
        <v>Passes</v>
      </c>
      <c r="T1587">
        <v>15.9</v>
      </c>
      <c r="U1587" t="s">
        <v>30</v>
      </c>
      <c r="V1587" t="s">
        <v>31</v>
      </c>
      <c r="W1587" t="s">
        <v>32</v>
      </c>
      <c r="X1587" t="str">
        <f>IF(ISBLANK(Table1[[#This Row],[Parent_Education_Level]]),"None",Table1[[#This Row],[Parent_Education_Level]])</f>
        <v>High School</v>
      </c>
      <c r="Y1587" t="s">
        <v>33</v>
      </c>
      <c r="Z1587">
        <v>4</v>
      </c>
      <c r="AA1587">
        <v>8.6999999999999993</v>
      </c>
    </row>
    <row r="1588" spans="1:27" x14ac:dyDescent="0.35">
      <c r="A1588" s="2" t="s">
        <v>3230</v>
      </c>
      <c r="B1588" s="2" t="s">
        <v>120</v>
      </c>
      <c r="C1588" s="2" t="s">
        <v>55</v>
      </c>
      <c r="D1588" t="s">
        <v>3231</v>
      </c>
      <c r="E1588" s="2" t="s">
        <v>38</v>
      </c>
      <c r="F1588" s="2">
        <v>23</v>
      </c>
      <c r="G1588" s="2" t="s">
        <v>57</v>
      </c>
      <c r="H1588">
        <v>93.96</v>
      </c>
      <c r="I1588" s="3">
        <f>IF(ISBLANK(Table1[[#This Row],[Attendance (%)]]),AVERAGE(H1588:H6586),Table1[[#This Row],[Attendance (%)]])</f>
        <v>93.96</v>
      </c>
      <c r="J1588">
        <v>66.94</v>
      </c>
      <c r="K1588">
        <v>68.37</v>
      </c>
      <c r="L1588">
        <v>53.25</v>
      </c>
      <c r="M1588" s="3">
        <f>IF(ISBLANK(Table1[[#This Row],[Assignments_Avg]]),AVERAGE(L1588:L6586),Table1[[#This Row],[Assignments_Avg]])</f>
        <v>53.25</v>
      </c>
      <c r="N1588">
        <v>88.87</v>
      </c>
      <c r="O1588">
        <v>4.0999999999999996</v>
      </c>
      <c r="P1588">
        <v>70.8</v>
      </c>
      <c r="Q1588">
        <v>81.59</v>
      </c>
      <c r="R1588" s="2" t="s">
        <v>39</v>
      </c>
      <c r="S1588" s="2" t="str">
        <f>IF(Table1[[#This Row],[Grade]]="F","Fail","Passes")</f>
        <v>Passes</v>
      </c>
      <c r="T1588">
        <v>28.7</v>
      </c>
      <c r="U1588" t="s">
        <v>30</v>
      </c>
      <c r="V1588" t="s">
        <v>31</v>
      </c>
      <c r="X1588" t="str">
        <f>IF(ISBLANK(Table1[[#This Row],[Parent_Education_Level]]),"None",Table1[[#This Row],[Parent_Education_Level]])</f>
        <v>None</v>
      </c>
      <c r="Y1588" t="s">
        <v>52</v>
      </c>
      <c r="Z1588">
        <v>10</v>
      </c>
      <c r="AA1588">
        <v>5.4</v>
      </c>
    </row>
    <row r="1589" spans="1:27" x14ac:dyDescent="0.35">
      <c r="A1589" s="2" t="s">
        <v>3232</v>
      </c>
      <c r="B1589" s="2" t="s">
        <v>120</v>
      </c>
      <c r="C1589" s="2" t="s">
        <v>79</v>
      </c>
      <c r="D1589" t="s">
        <v>3233</v>
      </c>
      <c r="E1589" s="2" t="s">
        <v>38</v>
      </c>
      <c r="F1589" s="2">
        <v>21</v>
      </c>
      <c r="G1589" s="2" t="s">
        <v>28</v>
      </c>
      <c r="H1589">
        <v>58.12</v>
      </c>
      <c r="I1589" s="3">
        <f>IF(ISBLANK(Table1[[#This Row],[Attendance (%)]]),AVERAGE(H1589:H6587),Table1[[#This Row],[Attendance (%)]])</f>
        <v>58.12</v>
      </c>
      <c r="J1589">
        <v>49.81</v>
      </c>
      <c r="K1589">
        <v>86.12</v>
      </c>
      <c r="L1589">
        <v>77.86</v>
      </c>
      <c r="M1589" s="3">
        <f>IF(ISBLANK(Table1[[#This Row],[Assignments_Avg]]),AVERAGE(L1589:L6587),Table1[[#This Row],[Assignments_Avg]])</f>
        <v>77.86</v>
      </c>
      <c r="N1589">
        <v>86.31</v>
      </c>
      <c r="O1589">
        <v>5.71</v>
      </c>
      <c r="P1589">
        <v>66.930000000000007</v>
      </c>
      <c r="Q1589">
        <v>81.489999999999995</v>
      </c>
      <c r="R1589" s="2" t="s">
        <v>46</v>
      </c>
      <c r="S1589" s="2" t="str">
        <f>IF(Table1[[#This Row],[Grade]]="F","Fail","Passes")</f>
        <v>Passes</v>
      </c>
      <c r="T1589">
        <v>18.8</v>
      </c>
      <c r="U1589" t="s">
        <v>30</v>
      </c>
      <c r="V1589" t="s">
        <v>31</v>
      </c>
      <c r="W1589" t="s">
        <v>69</v>
      </c>
      <c r="X1589" t="str">
        <f>IF(ISBLANK(Table1[[#This Row],[Parent_Education_Level]]),"None",Table1[[#This Row],[Parent_Education_Level]])</f>
        <v>Bachelor's</v>
      </c>
      <c r="Y1589" t="s">
        <v>52</v>
      </c>
      <c r="Z1589">
        <v>4</v>
      </c>
      <c r="AA1589">
        <v>8.1</v>
      </c>
    </row>
    <row r="1590" spans="1:27" x14ac:dyDescent="0.35">
      <c r="A1590" s="2" t="s">
        <v>3234</v>
      </c>
      <c r="B1590" s="2" t="s">
        <v>24</v>
      </c>
      <c r="C1590" s="2" t="s">
        <v>43</v>
      </c>
      <c r="D1590" t="s">
        <v>3235</v>
      </c>
      <c r="E1590" s="2" t="s">
        <v>38</v>
      </c>
      <c r="F1590" s="2">
        <v>24</v>
      </c>
      <c r="G1590" s="2" t="s">
        <v>57</v>
      </c>
      <c r="I1590" s="3">
        <f>IF(ISBLANK(Table1[[#This Row],[Attendance (%)]]),AVERAGE(H1590:H6588),Table1[[#This Row],[Attendance (%)]])</f>
        <v>75.432214589466724</v>
      </c>
      <c r="J1590">
        <v>45.67</v>
      </c>
      <c r="K1590">
        <v>91.73</v>
      </c>
      <c r="L1590">
        <v>80.56</v>
      </c>
      <c r="M1590" s="3">
        <f>IF(ISBLANK(Table1[[#This Row],[Assignments_Avg]]),AVERAGE(L1590:L6588),Table1[[#This Row],[Assignments_Avg]])</f>
        <v>80.56</v>
      </c>
      <c r="N1590">
        <v>97.89</v>
      </c>
      <c r="O1590">
        <v>2.0299999999999998</v>
      </c>
      <c r="P1590">
        <v>53.68</v>
      </c>
      <c r="Q1590">
        <v>53.37</v>
      </c>
      <c r="R1590" s="2" t="s">
        <v>39</v>
      </c>
      <c r="S1590" s="2" t="str">
        <f>IF(Table1[[#This Row],[Grade]]="F","Fail","Passes")</f>
        <v>Passes</v>
      </c>
      <c r="T1590">
        <v>10.4</v>
      </c>
      <c r="U1590" t="s">
        <v>30</v>
      </c>
      <c r="V1590" t="s">
        <v>31</v>
      </c>
      <c r="X1590" t="str">
        <f>IF(ISBLANK(Table1[[#This Row],[Parent_Education_Level]]),"None",Table1[[#This Row],[Parent_Education_Level]])</f>
        <v>None</v>
      </c>
      <c r="Y1590" t="s">
        <v>52</v>
      </c>
      <c r="Z1590">
        <v>3</v>
      </c>
      <c r="AA1590">
        <v>8.6</v>
      </c>
    </row>
    <row r="1591" spans="1:27" x14ac:dyDescent="0.35">
      <c r="A1591" s="2" t="s">
        <v>3236</v>
      </c>
      <c r="B1591" s="2" t="s">
        <v>59</v>
      </c>
      <c r="C1591" s="2" t="s">
        <v>55</v>
      </c>
      <c r="D1591" t="s">
        <v>3237</v>
      </c>
      <c r="E1591" s="2" t="s">
        <v>27</v>
      </c>
      <c r="F1591" s="2">
        <v>22</v>
      </c>
      <c r="G1591" s="2" t="s">
        <v>57</v>
      </c>
      <c r="H1591">
        <v>63.46</v>
      </c>
      <c r="I1591" s="3">
        <f>IF(ISBLANK(Table1[[#This Row],[Attendance (%)]]),AVERAGE(H1591:H6589),Table1[[#This Row],[Attendance (%)]])</f>
        <v>63.46</v>
      </c>
      <c r="J1591">
        <v>68.38</v>
      </c>
      <c r="K1591">
        <v>89.23</v>
      </c>
      <c r="L1591">
        <v>93.28</v>
      </c>
      <c r="M1591" s="3">
        <f>IF(ISBLANK(Table1[[#This Row],[Assignments_Avg]]),AVERAGE(L1591:L6589),Table1[[#This Row],[Assignments_Avg]])</f>
        <v>93.28</v>
      </c>
      <c r="N1591">
        <v>70.37</v>
      </c>
      <c r="O1591">
        <v>3.93</v>
      </c>
      <c r="P1591">
        <v>99.8</v>
      </c>
      <c r="Q1591">
        <v>70.52</v>
      </c>
      <c r="R1591" s="2" t="s">
        <v>29</v>
      </c>
      <c r="S1591" s="2" t="str">
        <f>IF(Table1[[#This Row],[Grade]]="F","Fail","Passes")</f>
        <v>Fail</v>
      </c>
      <c r="T1591">
        <v>20.3</v>
      </c>
      <c r="U1591" t="s">
        <v>30</v>
      </c>
      <c r="V1591" t="s">
        <v>31</v>
      </c>
      <c r="W1591" t="s">
        <v>32</v>
      </c>
      <c r="X1591" t="str">
        <f>IF(ISBLANK(Table1[[#This Row],[Parent_Education_Level]]),"None",Table1[[#This Row],[Parent_Education_Level]])</f>
        <v>High School</v>
      </c>
      <c r="Y1591" t="s">
        <v>48</v>
      </c>
      <c r="Z1591">
        <v>6</v>
      </c>
      <c r="AA1591">
        <v>8.1999999999999993</v>
      </c>
    </row>
    <row r="1592" spans="1:27" x14ac:dyDescent="0.35">
      <c r="A1592" s="2" t="s">
        <v>3238</v>
      </c>
      <c r="B1592" s="2" t="s">
        <v>35</v>
      </c>
      <c r="C1592" s="2" t="s">
        <v>94</v>
      </c>
      <c r="D1592" t="s">
        <v>3239</v>
      </c>
      <c r="E1592" s="2" t="s">
        <v>27</v>
      </c>
      <c r="F1592" s="2">
        <v>24</v>
      </c>
      <c r="G1592" s="2" t="s">
        <v>57</v>
      </c>
      <c r="H1592">
        <v>80.349999999999994</v>
      </c>
      <c r="I1592" s="3">
        <f>IF(ISBLANK(Table1[[#This Row],[Attendance (%)]]),AVERAGE(H1592:H6590),Table1[[#This Row],[Attendance (%)]])</f>
        <v>80.349999999999994</v>
      </c>
      <c r="J1592">
        <v>67.900000000000006</v>
      </c>
      <c r="K1592">
        <v>64.989999999999995</v>
      </c>
      <c r="L1592">
        <v>90.96</v>
      </c>
      <c r="M1592" s="3">
        <f>IF(ISBLANK(Table1[[#This Row],[Assignments_Avg]]),AVERAGE(L1592:L6590),Table1[[#This Row],[Assignments_Avg]])</f>
        <v>90.96</v>
      </c>
      <c r="N1592">
        <v>85.93</v>
      </c>
      <c r="O1592">
        <v>6.86</v>
      </c>
      <c r="P1592">
        <v>97.8</v>
      </c>
      <c r="Q1592">
        <v>94.94</v>
      </c>
      <c r="R1592" s="2" t="s">
        <v>77</v>
      </c>
      <c r="S1592" s="2" t="str">
        <f>IF(Table1[[#This Row],[Grade]]="F","Fail","Passes")</f>
        <v>Passes</v>
      </c>
      <c r="T1592">
        <v>27.2</v>
      </c>
      <c r="U1592" t="s">
        <v>30</v>
      </c>
      <c r="V1592" t="s">
        <v>31</v>
      </c>
      <c r="W1592" t="s">
        <v>32</v>
      </c>
      <c r="X1592" t="str">
        <f>IF(ISBLANK(Table1[[#This Row],[Parent_Education_Level]]),"None",Table1[[#This Row],[Parent_Education_Level]])</f>
        <v>High School</v>
      </c>
      <c r="Y1592" t="s">
        <v>48</v>
      </c>
      <c r="Z1592">
        <v>3</v>
      </c>
      <c r="AA1592">
        <v>6.8</v>
      </c>
    </row>
    <row r="1593" spans="1:27" x14ac:dyDescent="0.35">
      <c r="A1593" s="2" t="s">
        <v>3240</v>
      </c>
      <c r="B1593" s="2" t="s">
        <v>54</v>
      </c>
      <c r="C1593" s="2" t="s">
        <v>25</v>
      </c>
      <c r="D1593" t="s">
        <v>3241</v>
      </c>
      <c r="E1593" s="2" t="s">
        <v>27</v>
      </c>
      <c r="F1593" s="2">
        <v>20</v>
      </c>
      <c r="G1593" s="2" t="s">
        <v>57</v>
      </c>
      <c r="H1593">
        <v>56.15</v>
      </c>
      <c r="I1593" s="3">
        <f>IF(ISBLANK(Table1[[#This Row],[Attendance (%)]]),AVERAGE(H1593:H6591),Table1[[#This Row],[Attendance (%)]])</f>
        <v>56.15</v>
      </c>
      <c r="J1593">
        <v>79.209999999999994</v>
      </c>
      <c r="K1593">
        <v>83.83</v>
      </c>
      <c r="L1593">
        <v>64.27</v>
      </c>
      <c r="M1593" s="3">
        <f>IF(ISBLANK(Table1[[#This Row],[Assignments_Avg]]),AVERAGE(L1593:L6591),Table1[[#This Row],[Assignments_Avg]])</f>
        <v>64.27</v>
      </c>
      <c r="N1593">
        <v>60.31</v>
      </c>
      <c r="O1593">
        <v>4.12</v>
      </c>
      <c r="P1593">
        <v>56.58</v>
      </c>
      <c r="Q1593">
        <v>97.67</v>
      </c>
      <c r="R1593" s="2" t="s">
        <v>46</v>
      </c>
      <c r="S1593" s="2" t="str">
        <f>IF(Table1[[#This Row],[Grade]]="F","Fail","Passes")</f>
        <v>Passes</v>
      </c>
      <c r="T1593">
        <v>10.4</v>
      </c>
      <c r="U1593" t="s">
        <v>30</v>
      </c>
      <c r="V1593" t="s">
        <v>31</v>
      </c>
      <c r="W1593" t="s">
        <v>47</v>
      </c>
      <c r="X1593" t="str">
        <f>IF(ISBLANK(Table1[[#This Row],[Parent_Education_Level]]),"None",Table1[[#This Row],[Parent_Education_Level]])</f>
        <v>Master's</v>
      </c>
      <c r="Y1593" t="s">
        <v>48</v>
      </c>
      <c r="Z1593">
        <v>6</v>
      </c>
      <c r="AA1593">
        <v>8.9</v>
      </c>
    </row>
    <row r="1594" spans="1:27" x14ac:dyDescent="0.35">
      <c r="A1594" s="2" t="s">
        <v>3242</v>
      </c>
      <c r="B1594" s="2" t="s">
        <v>35</v>
      </c>
      <c r="C1594" s="2" t="s">
        <v>36</v>
      </c>
      <c r="D1594" t="s">
        <v>3243</v>
      </c>
      <c r="E1594" s="2" t="s">
        <v>27</v>
      </c>
      <c r="F1594" s="2">
        <v>20</v>
      </c>
      <c r="G1594" s="2" t="s">
        <v>45</v>
      </c>
      <c r="H1594">
        <v>73.58</v>
      </c>
      <c r="I1594" s="3">
        <f>IF(ISBLANK(Table1[[#This Row],[Attendance (%)]]),AVERAGE(H1594:H6592),Table1[[#This Row],[Attendance (%)]])</f>
        <v>73.58</v>
      </c>
      <c r="J1594">
        <v>68.260000000000005</v>
      </c>
      <c r="K1594">
        <v>57.27</v>
      </c>
      <c r="L1594">
        <v>56.85</v>
      </c>
      <c r="M1594" s="3">
        <f>IF(ISBLANK(Table1[[#This Row],[Assignments_Avg]]),AVERAGE(L1594:L6592),Table1[[#This Row],[Assignments_Avg]])</f>
        <v>56.85</v>
      </c>
      <c r="N1594">
        <v>84.86</v>
      </c>
      <c r="O1594">
        <v>9.07</v>
      </c>
      <c r="P1594">
        <v>66.64</v>
      </c>
      <c r="Q1594">
        <v>89.11</v>
      </c>
      <c r="R1594" s="2" t="s">
        <v>29</v>
      </c>
      <c r="S1594" s="2" t="str">
        <f>IF(Table1[[#This Row],[Grade]]="F","Fail","Passes")</f>
        <v>Fail</v>
      </c>
      <c r="T1594">
        <v>13.4</v>
      </c>
      <c r="U1594" t="s">
        <v>30</v>
      </c>
      <c r="V1594" t="s">
        <v>31</v>
      </c>
      <c r="W1594" t="s">
        <v>40</v>
      </c>
      <c r="X1594" t="str">
        <f>IF(ISBLANK(Table1[[#This Row],[Parent_Education_Level]]),"None",Table1[[#This Row],[Parent_Education_Level]])</f>
        <v>None</v>
      </c>
      <c r="Y1594" t="s">
        <v>52</v>
      </c>
      <c r="Z1594">
        <v>5</v>
      </c>
      <c r="AA1594">
        <v>7.4</v>
      </c>
    </row>
    <row r="1595" spans="1:27" x14ac:dyDescent="0.35">
      <c r="A1595" s="2" t="s">
        <v>3244</v>
      </c>
      <c r="B1595" s="2" t="s">
        <v>35</v>
      </c>
      <c r="C1595" s="2" t="s">
        <v>55</v>
      </c>
      <c r="D1595" t="s">
        <v>3245</v>
      </c>
      <c r="E1595" s="2" t="s">
        <v>38</v>
      </c>
      <c r="F1595" s="2">
        <v>19</v>
      </c>
      <c r="G1595" s="2" t="s">
        <v>51</v>
      </c>
      <c r="H1595">
        <v>81.37</v>
      </c>
      <c r="I1595" s="3">
        <f>IF(ISBLANK(Table1[[#This Row],[Attendance (%)]]),AVERAGE(H1595:H6593),Table1[[#This Row],[Attendance (%)]])</f>
        <v>81.37</v>
      </c>
      <c r="J1595">
        <v>48.61</v>
      </c>
      <c r="K1595">
        <v>43.33</v>
      </c>
      <c r="L1595">
        <v>57.8</v>
      </c>
      <c r="M1595" s="3">
        <f>IF(ISBLANK(Table1[[#This Row],[Assignments_Avg]]),AVERAGE(L1595:L6593),Table1[[#This Row],[Assignments_Avg]])</f>
        <v>57.8</v>
      </c>
      <c r="N1595">
        <v>50.7</v>
      </c>
      <c r="O1595">
        <v>6.15</v>
      </c>
      <c r="P1595">
        <v>69.540000000000006</v>
      </c>
      <c r="Q1595">
        <v>57.57</v>
      </c>
      <c r="R1595" s="2" t="s">
        <v>29</v>
      </c>
      <c r="S1595" s="2" t="str">
        <f>IF(Table1[[#This Row],[Grade]]="F","Fail","Passes")</f>
        <v>Fail</v>
      </c>
      <c r="T1595">
        <v>19.3</v>
      </c>
      <c r="U1595" t="s">
        <v>30</v>
      </c>
      <c r="V1595" t="s">
        <v>31</v>
      </c>
      <c r="W1595" t="s">
        <v>69</v>
      </c>
      <c r="X1595" t="str">
        <f>IF(ISBLANK(Table1[[#This Row],[Parent_Education_Level]]),"None",Table1[[#This Row],[Parent_Education_Level]])</f>
        <v>Bachelor's</v>
      </c>
      <c r="Y1595" t="s">
        <v>48</v>
      </c>
      <c r="Z1595">
        <v>2</v>
      </c>
      <c r="AA1595">
        <v>7.9</v>
      </c>
    </row>
    <row r="1596" spans="1:27" x14ac:dyDescent="0.35">
      <c r="A1596" s="2" t="s">
        <v>3246</v>
      </c>
      <c r="B1596" s="2" t="s">
        <v>35</v>
      </c>
      <c r="C1596" s="2" t="s">
        <v>94</v>
      </c>
      <c r="D1596" t="s">
        <v>3247</v>
      </c>
      <c r="E1596" s="2" t="s">
        <v>38</v>
      </c>
      <c r="F1596" s="2">
        <v>24</v>
      </c>
      <c r="G1596" s="2" t="s">
        <v>28</v>
      </c>
      <c r="H1596">
        <v>92.44</v>
      </c>
      <c r="I1596" s="3">
        <f>IF(ISBLANK(Table1[[#This Row],[Attendance (%)]]),AVERAGE(H1596:H6594),Table1[[#This Row],[Attendance (%)]])</f>
        <v>92.44</v>
      </c>
      <c r="J1596">
        <v>70.47</v>
      </c>
      <c r="K1596">
        <v>80.56</v>
      </c>
      <c r="L1596">
        <v>98.45</v>
      </c>
      <c r="M1596" s="3">
        <f>IF(ISBLANK(Table1[[#This Row],[Assignments_Avg]]),AVERAGE(L1596:L6594),Table1[[#This Row],[Assignments_Avg]])</f>
        <v>98.45</v>
      </c>
      <c r="N1596">
        <v>56.32</v>
      </c>
      <c r="O1596">
        <v>1.54</v>
      </c>
      <c r="P1596">
        <v>64.84</v>
      </c>
      <c r="Q1596">
        <v>68.739999999999995</v>
      </c>
      <c r="R1596" s="2" t="s">
        <v>39</v>
      </c>
      <c r="S1596" s="2" t="str">
        <f>IF(Table1[[#This Row],[Grade]]="F","Fail","Passes")</f>
        <v>Passes</v>
      </c>
      <c r="T1596">
        <v>29.7</v>
      </c>
      <c r="U1596" t="s">
        <v>30</v>
      </c>
      <c r="V1596" t="s">
        <v>31</v>
      </c>
      <c r="W1596" t="s">
        <v>69</v>
      </c>
      <c r="X1596" t="str">
        <f>IF(ISBLANK(Table1[[#This Row],[Parent_Education_Level]]),"None",Table1[[#This Row],[Parent_Education_Level]])</f>
        <v>Bachelor's</v>
      </c>
      <c r="Y1596" t="s">
        <v>48</v>
      </c>
      <c r="Z1596">
        <v>8</v>
      </c>
      <c r="AA1596">
        <v>5.2</v>
      </c>
    </row>
    <row r="1597" spans="1:27" x14ac:dyDescent="0.35">
      <c r="A1597" s="2" t="s">
        <v>3248</v>
      </c>
      <c r="B1597" s="2" t="s">
        <v>59</v>
      </c>
      <c r="C1597" s="2" t="s">
        <v>43</v>
      </c>
      <c r="D1597" t="s">
        <v>3249</v>
      </c>
      <c r="E1597" s="2" t="s">
        <v>38</v>
      </c>
      <c r="F1597" s="2">
        <v>18</v>
      </c>
      <c r="G1597" s="2" t="s">
        <v>28</v>
      </c>
      <c r="H1597">
        <v>61.49</v>
      </c>
      <c r="I1597" s="3">
        <f>IF(ISBLANK(Table1[[#This Row],[Attendance (%)]]),AVERAGE(H1597:H6595),Table1[[#This Row],[Attendance (%)]])</f>
        <v>61.49</v>
      </c>
      <c r="J1597">
        <v>94.41</v>
      </c>
      <c r="K1597">
        <v>78.930000000000007</v>
      </c>
      <c r="M1597" s="3">
        <f>IF(ISBLANK(Table1[[#This Row],[Assignments_Avg]]),AVERAGE(L1597:L6595),Table1[[#This Row],[Assignments_Avg]])</f>
        <v>74.797392880685507</v>
      </c>
      <c r="N1597">
        <v>71.260000000000005</v>
      </c>
      <c r="O1597">
        <v>4.87</v>
      </c>
      <c r="P1597">
        <v>96.72</v>
      </c>
      <c r="Q1597">
        <v>59.13</v>
      </c>
      <c r="R1597" s="2" t="s">
        <v>29</v>
      </c>
      <c r="S1597" s="2" t="str">
        <f>IF(Table1[[#This Row],[Grade]]="F","Fail","Passes")</f>
        <v>Fail</v>
      </c>
      <c r="T1597">
        <v>16.600000000000001</v>
      </c>
      <c r="U1597" t="s">
        <v>30</v>
      </c>
      <c r="V1597" t="s">
        <v>31</v>
      </c>
      <c r="W1597" t="s">
        <v>62</v>
      </c>
      <c r="X1597" t="str">
        <f>IF(ISBLANK(Table1[[#This Row],[Parent_Education_Level]]),"None",Table1[[#This Row],[Parent_Education_Level]])</f>
        <v>PhD</v>
      </c>
      <c r="Y1597" t="s">
        <v>52</v>
      </c>
      <c r="Z1597">
        <v>7</v>
      </c>
      <c r="AA1597">
        <v>6.1</v>
      </c>
    </row>
    <row r="1598" spans="1:27" x14ac:dyDescent="0.35">
      <c r="A1598" s="2" t="s">
        <v>3250</v>
      </c>
      <c r="B1598" s="2" t="s">
        <v>35</v>
      </c>
      <c r="C1598" s="2" t="s">
        <v>55</v>
      </c>
      <c r="D1598" t="s">
        <v>3251</v>
      </c>
      <c r="E1598" s="2" t="s">
        <v>38</v>
      </c>
      <c r="F1598" s="2">
        <v>20</v>
      </c>
      <c r="G1598" s="2" t="s">
        <v>57</v>
      </c>
      <c r="H1598">
        <v>90.87</v>
      </c>
      <c r="I1598" s="3">
        <f>IF(ISBLANK(Table1[[#This Row],[Attendance (%)]]),AVERAGE(H1598:H6596),Table1[[#This Row],[Attendance (%)]])</f>
        <v>90.87</v>
      </c>
      <c r="J1598">
        <v>49.57</v>
      </c>
      <c r="K1598">
        <v>88.1</v>
      </c>
      <c r="L1598">
        <v>52.13</v>
      </c>
      <c r="M1598" s="3">
        <f>IF(ISBLANK(Table1[[#This Row],[Assignments_Avg]]),AVERAGE(L1598:L6596),Table1[[#This Row],[Assignments_Avg]])</f>
        <v>52.13</v>
      </c>
      <c r="N1598">
        <v>50.6</v>
      </c>
      <c r="O1598">
        <v>7.65</v>
      </c>
      <c r="P1598">
        <v>86.07</v>
      </c>
      <c r="Q1598">
        <v>82.61</v>
      </c>
      <c r="R1598" s="2" t="s">
        <v>61</v>
      </c>
      <c r="S1598" s="2" t="str">
        <f>IF(Table1[[#This Row],[Grade]]="F","Fail","Passes")</f>
        <v>Passes</v>
      </c>
      <c r="T1598">
        <v>19.600000000000001</v>
      </c>
      <c r="U1598" t="s">
        <v>30</v>
      </c>
      <c r="V1598" t="s">
        <v>30</v>
      </c>
      <c r="W1598" t="s">
        <v>32</v>
      </c>
      <c r="X1598" t="str">
        <f>IF(ISBLANK(Table1[[#This Row],[Parent_Education_Level]]),"None",Table1[[#This Row],[Parent_Education_Level]])</f>
        <v>High School</v>
      </c>
      <c r="Y1598" t="s">
        <v>48</v>
      </c>
      <c r="Z1598">
        <v>7</v>
      </c>
      <c r="AA1598">
        <v>7</v>
      </c>
    </row>
    <row r="1599" spans="1:27" x14ac:dyDescent="0.35">
      <c r="A1599" s="2" t="s">
        <v>3252</v>
      </c>
      <c r="B1599" s="2" t="s">
        <v>42</v>
      </c>
      <c r="C1599" s="2" t="s">
        <v>55</v>
      </c>
      <c r="D1599" t="s">
        <v>3253</v>
      </c>
      <c r="E1599" s="2" t="s">
        <v>27</v>
      </c>
      <c r="F1599" s="2">
        <v>20</v>
      </c>
      <c r="G1599" s="2" t="s">
        <v>28</v>
      </c>
      <c r="H1599">
        <v>61.75</v>
      </c>
      <c r="I1599" s="3">
        <f>IF(ISBLANK(Table1[[#This Row],[Attendance (%)]]),AVERAGE(H1599:H6597),Table1[[#This Row],[Attendance (%)]])</f>
        <v>61.75</v>
      </c>
      <c r="J1599">
        <v>81.39</v>
      </c>
      <c r="K1599">
        <v>76.97</v>
      </c>
      <c r="L1599">
        <v>56.84</v>
      </c>
      <c r="M1599" s="3">
        <f>IF(ISBLANK(Table1[[#This Row],[Assignments_Avg]]),AVERAGE(L1599:L6597),Table1[[#This Row],[Assignments_Avg]])</f>
        <v>56.84</v>
      </c>
      <c r="N1599">
        <v>73.099999999999994</v>
      </c>
      <c r="O1599">
        <v>6.43</v>
      </c>
      <c r="P1599">
        <v>97.8</v>
      </c>
      <c r="Q1599">
        <v>88.66</v>
      </c>
      <c r="R1599" s="2" t="s">
        <v>61</v>
      </c>
      <c r="S1599" s="2" t="str">
        <f>IF(Table1[[#This Row],[Grade]]="F","Fail","Passes")</f>
        <v>Passes</v>
      </c>
      <c r="T1599">
        <v>8.4</v>
      </c>
      <c r="U1599" t="s">
        <v>31</v>
      </c>
      <c r="V1599" t="s">
        <v>31</v>
      </c>
      <c r="W1599" t="s">
        <v>47</v>
      </c>
      <c r="X1599" t="str">
        <f>IF(ISBLANK(Table1[[#This Row],[Parent_Education_Level]]),"None",Table1[[#This Row],[Parent_Education_Level]])</f>
        <v>Master's</v>
      </c>
      <c r="Y1599" t="s">
        <v>48</v>
      </c>
      <c r="Z1599">
        <v>6</v>
      </c>
      <c r="AA1599">
        <v>4.7</v>
      </c>
    </row>
    <row r="1600" spans="1:27" x14ac:dyDescent="0.35">
      <c r="A1600" s="2" t="s">
        <v>3254</v>
      </c>
      <c r="B1600" s="2" t="s">
        <v>59</v>
      </c>
      <c r="C1600" s="2" t="s">
        <v>36</v>
      </c>
      <c r="D1600" t="s">
        <v>3255</v>
      </c>
      <c r="E1600" s="2" t="s">
        <v>38</v>
      </c>
      <c r="F1600" s="2">
        <v>22</v>
      </c>
      <c r="G1600" s="2" t="s">
        <v>57</v>
      </c>
      <c r="H1600">
        <v>83.84</v>
      </c>
      <c r="I1600" s="3">
        <f>IF(ISBLANK(Table1[[#This Row],[Attendance (%)]]),AVERAGE(H1600:H6598),Table1[[#This Row],[Attendance (%)]])</f>
        <v>83.84</v>
      </c>
      <c r="J1600">
        <v>75.63</v>
      </c>
      <c r="K1600">
        <v>49.41</v>
      </c>
      <c r="L1600">
        <v>74.290000000000006</v>
      </c>
      <c r="M1600" s="3">
        <f>IF(ISBLANK(Table1[[#This Row],[Assignments_Avg]]),AVERAGE(L1600:L6598),Table1[[#This Row],[Assignments_Avg]])</f>
        <v>74.290000000000006</v>
      </c>
      <c r="N1600">
        <v>76.14</v>
      </c>
      <c r="O1600">
        <v>8.85</v>
      </c>
      <c r="P1600">
        <v>93.73</v>
      </c>
      <c r="Q1600">
        <v>94.19</v>
      </c>
      <c r="R1600" s="2" t="s">
        <v>77</v>
      </c>
      <c r="S1600" s="2" t="str">
        <f>IF(Table1[[#This Row],[Grade]]="F","Fail","Passes")</f>
        <v>Passes</v>
      </c>
      <c r="T1600">
        <v>24</v>
      </c>
      <c r="U1600" t="s">
        <v>30</v>
      </c>
      <c r="V1600" t="s">
        <v>31</v>
      </c>
      <c r="W1600" t="s">
        <v>32</v>
      </c>
      <c r="X1600" t="str">
        <f>IF(ISBLANK(Table1[[#This Row],[Parent_Education_Level]]),"None",Table1[[#This Row],[Parent_Education_Level]])</f>
        <v>High School</v>
      </c>
      <c r="Y1600" t="s">
        <v>52</v>
      </c>
      <c r="Z1600">
        <v>9</v>
      </c>
      <c r="AA1600">
        <v>8.8000000000000007</v>
      </c>
    </row>
    <row r="1601" spans="1:27" x14ac:dyDescent="0.35">
      <c r="A1601" s="2" t="s">
        <v>3256</v>
      </c>
      <c r="B1601" s="2" t="s">
        <v>42</v>
      </c>
      <c r="C1601" s="2" t="s">
        <v>94</v>
      </c>
      <c r="D1601" t="s">
        <v>3257</v>
      </c>
      <c r="E1601" s="2" t="s">
        <v>27</v>
      </c>
      <c r="F1601" s="2">
        <v>22</v>
      </c>
      <c r="G1601" s="2" t="s">
        <v>28</v>
      </c>
      <c r="H1601">
        <v>71.53</v>
      </c>
      <c r="I1601" s="3">
        <f>IF(ISBLANK(Table1[[#This Row],[Attendance (%)]]),AVERAGE(H1601:H6599),Table1[[#This Row],[Attendance (%)]])</f>
        <v>71.53</v>
      </c>
      <c r="J1601">
        <v>84.92</v>
      </c>
      <c r="K1601">
        <v>91.19</v>
      </c>
      <c r="L1601">
        <v>60.39</v>
      </c>
      <c r="M1601" s="3">
        <f>IF(ISBLANK(Table1[[#This Row],[Assignments_Avg]]),AVERAGE(L1601:L6599),Table1[[#This Row],[Assignments_Avg]])</f>
        <v>60.39</v>
      </c>
      <c r="N1601">
        <v>81.08</v>
      </c>
      <c r="O1601">
        <v>7.5</v>
      </c>
      <c r="P1601">
        <v>87.73</v>
      </c>
      <c r="Q1601">
        <v>93.03</v>
      </c>
      <c r="R1601" s="2" t="s">
        <v>39</v>
      </c>
      <c r="S1601" s="2" t="str">
        <f>IF(Table1[[#This Row],[Grade]]="F","Fail","Passes")</f>
        <v>Passes</v>
      </c>
      <c r="T1601">
        <v>10.5</v>
      </c>
      <c r="U1601" t="s">
        <v>30</v>
      </c>
      <c r="V1601" t="s">
        <v>30</v>
      </c>
      <c r="W1601" t="s">
        <v>62</v>
      </c>
      <c r="X1601" t="str">
        <f>IF(ISBLANK(Table1[[#This Row],[Parent_Education_Level]]),"None",Table1[[#This Row],[Parent_Education_Level]])</f>
        <v>PhD</v>
      </c>
      <c r="Y1601" t="s">
        <v>48</v>
      </c>
      <c r="Z1601">
        <v>4</v>
      </c>
      <c r="AA1601">
        <v>4.5</v>
      </c>
    </row>
    <row r="1602" spans="1:27" x14ac:dyDescent="0.35">
      <c r="A1602" s="2" t="s">
        <v>3258</v>
      </c>
      <c r="B1602" s="2" t="s">
        <v>59</v>
      </c>
      <c r="C1602" s="2" t="s">
        <v>25</v>
      </c>
      <c r="D1602" t="s">
        <v>3259</v>
      </c>
      <c r="E1602" s="2" t="s">
        <v>38</v>
      </c>
      <c r="F1602" s="2">
        <v>19</v>
      </c>
      <c r="G1602" s="2" t="s">
        <v>51</v>
      </c>
      <c r="H1602">
        <v>55.73</v>
      </c>
      <c r="I1602" s="3">
        <f>IF(ISBLANK(Table1[[#This Row],[Attendance (%)]]),AVERAGE(H1602:H6600),Table1[[#This Row],[Attendance (%)]])</f>
        <v>55.73</v>
      </c>
      <c r="J1602">
        <v>49.04</v>
      </c>
      <c r="K1602">
        <v>77.64</v>
      </c>
      <c r="L1602">
        <v>90.18</v>
      </c>
      <c r="M1602" s="3">
        <f>IF(ISBLANK(Table1[[#This Row],[Assignments_Avg]]),AVERAGE(L1602:L6600),Table1[[#This Row],[Assignments_Avg]])</f>
        <v>90.18</v>
      </c>
      <c r="N1602">
        <v>55.02</v>
      </c>
      <c r="O1602">
        <v>0.62</v>
      </c>
      <c r="P1602">
        <v>84.85</v>
      </c>
      <c r="Q1602">
        <v>54.96</v>
      </c>
      <c r="R1602" s="2" t="s">
        <v>77</v>
      </c>
      <c r="S1602" s="2" t="str">
        <f>IF(Table1[[#This Row],[Grade]]="F","Fail","Passes")</f>
        <v>Passes</v>
      </c>
      <c r="T1602">
        <v>13.2</v>
      </c>
      <c r="U1602" t="s">
        <v>30</v>
      </c>
      <c r="V1602" t="s">
        <v>31</v>
      </c>
      <c r="W1602" t="s">
        <v>40</v>
      </c>
      <c r="X1602" t="str">
        <f>IF(ISBLANK(Table1[[#This Row],[Parent_Education_Level]]),"None",Table1[[#This Row],[Parent_Education_Level]])</f>
        <v>None</v>
      </c>
      <c r="Y1602" t="s">
        <v>52</v>
      </c>
      <c r="Z1602">
        <v>5</v>
      </c>
      <c r="AA1602">
        <v>7.7</v>
      </c>
    </row>
    <row r="1603" spans="1:27" x14ac:dyDescent="0.35">
      <c r="A1603" s="2" t="s">
        <v>3260</v>
      </c>
      <c r="B1603" s="2" t="s">
        <v>24</v>
      </c>
      <c r="C1603" s="2" t="s">
        <v>43</v>
      </c>
      <c r="D1603" t="s">
        <v>3261</v>
      </c>
      <c r="E1603" s="2" t="s">
        <v>38</v>
      </c>
      <c r="F1603" s="2">
        <v>23</v>
      </c>
      <c r="G1603" s="2" t="s">
        <v>57</v>
      </c>
      <c r="H1603">
        <v>85.71</v>
      </c>
      <c r="I1603" s="3">
        <f>IF(ISBLANK(Table1[[#This Row],[Attendance (%)]]),AVERAGE(H1603:H6601),Table1[[#This Row],[Attendance (%)]])</f>
        <v>85.71</v>
      </c>
      <c r="J1603">
        <v>96.5</v>
      </c>
      <c r="K1603">
        <v>88.46</v>
      </c>
      <c r="L1603">
        <v>78.66</v>
      </c>
      <c r="M1603" s="3">
        <f>IF(ISBLANK(Table1[[#This Row],[Assignments_Avg]]),AVERAGE(L1603:L6601),Table1[[#This Row],[Assignments_Avg]])</f>
        <v>78.66</v>
      </c>
      <c r="N1603">
        <v>59.05</v>
      </c>
      <c r="O1603">
        <v>1.1299999999999999</v>
      </c>
      <c r="P1603">
        <v>93.31</v>
      </c>
      <c r="Q1603">
        <v>56.28</v>
      </c>
      <c r="R1603" s="2" t="s">
        <v>61</v>
      </c>
      <c r="S1603" s="2" t="str">
        <f>IF(Table1[[#This Row],[Grade]]="F","Fail","Passes")</f>
        <v>Passes</v>
      </c>
      <c r="T1603">
        <v>22.7</v>
      </c>
      <c r="U1603" t="s">
        <v>31</v>
      </c>
      <c r="V1603" t="s">
        <v>31</v>
      </c>
      <c r="W1603" t="s">
        <v>69</v>
      </c>
      <c r="X1603" t="str">
        <f>IF(ISBLANK(Table1[[#This Row],[Parent_Education_Level]]),"None",Table1[[#This Row],[Parent_Education_Level]])</f>
        <v>Bachelor's</v>
      </c>
      <c r="Y1603" t="s">
        <v>48</v>
      </c>
      <c r="Z1603">
        <v>9</v>
      </c>
      <c r="AA1603">
        <v>4.3</v>
      </c>
    </row>
    <row r="1604" spans="1:27" x14ac:dyDescent="0.35">
      <c r="A1604" s="2" t="s">
        <v>3262</v>
      </c>
      <c r="B1604" s="2" t="s">
        <v>71</v>
      </c>
      <c r="C1604" s="2" t="s">
        <v>94</v>
      </c>
      <c r="D1604" t="s">
        <v>3263</v>
      </c>
      <c r="E1604" s="2" t="s">
        <v>38</v>
      </c>
      <c r="F1604" s="2">
        <v>19</v>
      </c>
      <c r="G1604" s="2" t="s">
        <v>45</v>
      </c>
      <c r="I1604" s="3">
        <f>IF(ISBLANK(Table1[[#This Row],[Attendance (%)]]),AVERAGE(H1604:H6602),Table1[[#This Row],[Attendance (%)]])</f>
        <v>75.439556504599139</v>
      </c>
      <c r="J1604">
        <v>77.260000000000005</v>
      </c>
      <c r="K1604">
        <v>86.45</v>
      </c>
      <c r="L1604">
        <v>80.63</v>
      </c>
      <c r="M1604" s="3">
        <f>IF(ISBLANK(Table1[[#This Row],[Assignments_Avg]]),AVERAGE(L1604:L6602),Table1[[#This Row],[Assignments_Avg]])</f>
        <v>80.63</v>
      </c>
      <c r="N1604">
        <v>80.66</v>
      </c>
      <c r="O1604">
        <v>6.5</v>
      </c>
      <c r="P1604">
        <v>84.21</v>
      </c>
      <c r="Q1604">
        <v>95.48</v>
      </c>
      <c r="R1604" s="2" t="s">
        <v>39</v>
      </c>
      <c r="S1604" s="2" t="str">
        <f>IF(Table1[[#This Row],[Grade]]="F","Fail","Passes")</f>
        <v>Passes</v>
      </c>
      <c r="T1604">
        <v>22.8</v>
      </c>
      <c r="U1604" t="s">
        <v>30</v>
      </c>
      <c r="V1604" t="s">
        <v>31</v>
      </c>
      <c r="W1604" t="s">
        <v>32</v>
      </c>
      <c r="X1604" t="str">
        <f>IF(ISBLANK(Table1[[#This Row],[Parent_Education_Level]]),"None",Table1[[#This Row],[Parent_Education_Level]])</f>
        <v>High School</v>
      </c>
      <c r="Y1604" t="s">
        <v>48</v>
      </c>
      <c r="Z1604">
        <v>3</v>
      </c>
      <c r="AA1604">
        <v>4.5</v>
      </c>
    </row>
    <row r="1605" spans="1:27" x14ac:dyDescent="0.35">
      <c r="A1605" s="2" t="s">
        <v>3264</v>
      </c>
      <c r="B1605" s="2" t="s">
        <v>120</v>
      </c>
      <c r="C1605" s="2" t="s">
        <v>43</v>
      </c>
      <c r="D1605" t="s">
        <v>3265</v>
      </c>
      <c r="E1605" s="2" t="s">
        <v>38</v>
      </c>
      <c r="F1605" s="2">
        <v>19</v>
      </c>
      <c r="G1605" s="2" t="s">
        <v>57</v>
      </c>
      <c r="H1605">
        <v>58.83</v>
      </c>
      <c r="I1605" s="3">
        <f>IF(ISBLANK(Table1[[#This Row],[Attendance (%)]]),AVERAGE(H1605:H6603),Table1[[#This Row],[Attendance (%)]])</f>
        <v>58.83</v>
      </c>
      <c r="J1605">
        <v>90.82</v>
      </c>
      <c r="K1605">
        <v>57.87</v>
      </c>
      <c r="L1605">
        <v>73.14</v>
      </c>
      <c r="M1605" s="3">
        <f>IF(ISBLANK(Table1[[#This Row],[Assignments_Avg]]),AVERAGE(L1605:L6603),Table1[[#This Row],[Assignments_Avg]])</f>
        <v>73.14</v>
      </c>
      <c r="N1605">
        <v>82.91</v>
      </c>
      <c r="O1605">
        <v>2.38</v>
      </c>
      <c r="P1605">
        <v>59.44</v>
      </c>
      <c r="Q1605">
        <v>92.19</v>
      </c>
      <c r="R1605" s="2" t="s">
        <v>46</v>
      </c>
      <c r="S1605" s="2" t="str">
        <f>IF(Table1[[#This Row],[Grade]]="F","Fail","Passes")</f>
        <v>Passes</v>
      </c>
      <c r="T1605">
        <v>13</v>
      </c>
      <c r="U1605" t="s">
        <v>30</v>
      </c>
      <c r="V1605" t="s">
        <v>30</v>
      </c>
      <c r="W1605" t="s">
        <v>69</v>
      </c>
      <c r="X1605" t="str">
        <f>IF(ISBLANK(Table1[[#This Row],[Parent_Education_Level]]),"None",Table1[[#This Row],[Parent_Education_Level]])</f>
        <v>Bachelor's</v>
      </c>
      <c r="Y1605" t="s">
        <v>48</v>
      </c>
      <c r="Z1605">
        <v>3</v>
      </c>
      <c r="AA1605">
        <v>7.1</v>
      </c>
    </row>
    <row r="1606" spans="1:27" x14ac:dyDescent="0.35">
      <c r="A1606" s="2" t="s">
        <v>3266</v>
      </c>
      <c r="B1606" s="2" t="s">
        <v>35</v>
      </c>
      <c r="C1606" s="2" t="s">
        <v>55</v>
      </c>
      <c r="D1606" t="s">
        <v>3267</v>
      </c>
      <c r="E1606" s="2" t="s">
        <v>27</v>
      </c>
      <c r="F1606" s="2">
        <v>22</v>
      </c>
      <c r="G1606" s="2" t="s">
        <v>57</v>
      </c>
      <c r="H1606">
        <v>67.92</v>
      </c>
      <c r="I1606" s="3">
        <f>IF(ISBLANK(Table1[[#This Row],[Attendance (%)]]),AVERAGE(H1606:H6604),Table1[[#This Row],[Attendance (%)]])</f>
        <v>67.92</v>
      </c>
      <c r="J1606">
        <v>54.8</v>
      </c>
      <c r="K1606">
        <v>44.47</v>
      </c>
      <c r="L1606">
        <v>62.8</v>
      </c>
      <c r="M1606" s="3">
        <f>IF(ISBLANK(Table1[[#This Row],[Assignments_Avg]]),AVERAGE(L1606:L6604),Table1[[#This Row],[Assignments_Avg]])</f>
        <v>62.8</v>
      </c>
      <c r="N1606">
        <v>51.3</v>
      </c>
      <c r="O1606">
        <v>5.88</v>
      </c>
      <c r="P1606">
        <v>82.41</v>
      </c>
      <c r="Q1606">
        <v>73.02</v>
      </c>
      <c r="R1606" s="2" t="s">
        <v>46</v>
      </c>
      <c r="S1606" s="2" t="str">
        <f>IF(Table1[[#This Row],[Grade]]="F","Fail","Passes")</f>
        <v>Passes</v>
      </c>
      <c r="T1606">
        <v>26.3</v>
      </c>
      <c r="U1606" t="s">
        <v>30</v>
      </c>
      <c r="V1606" t="s">
        <v>31</v>
      </c>
      <c r="W1606" t="s">
        <v>62</v>
      </c>
      <c r="X1606" t="str">
        <f>IF(ISBLANK(Table1[[#This Row],[Parent_Education_Level]]),"None",Table1[[#This Row],[Parent_Education_Level]])</f>
        <v>PhD</v>
      </c>
      <c r="Y1606" t="s">
        <v>52</v>
      </c>
      <c r="Z1606">
        <v>8</v>
      </c>
      <c r="AA1606">
        <v>6.3</v>
      </c>
    </row>
    <row r="1607" spans="1:27" x14ac:dyDescent="0.35">
      <c r="A1607" s="2" t="s">
        <v>3268</v>
      </c>
      <c r="B1607" s="2" t="s">
        <v>24</v>
      </c>
      <c r="C1607" s="2" t="s">
        <v>36</v>
      </c>
      <c r="D1607" t="s">
        <v>3269</v>
      </c>
      <c r="E1607" s="2" t="s">
        <v>27</v>
      </c>
      <c r="F1607" s="2">
        <v>24</v>
      </c>
      <c r="G1607" s="2" t="s">
        <v>57</v>
      </c>
      <c r="H1607">
        <v>82.66</v>
      </c>
      <c r="I1607" s="3">
        <f>IF(ISBLANK(Table1[[#This Row],[Attendance (%)]]),AVERAGE(H1607:H6605),Table1[[#This Row],[Attendance (%)]])</f>
        <v>82.66</v>
      </c>
      <c r="J1607">
        <v>84.36</v>
      </c>
      <c r="K1607">
        <v>50.59</v>
      </c>
      <c r="L1607">
        <v>79.47</v>
      </c>
      <c r="M1607" s="3">
        <f>IF(ISBLANK(Table1[[#This Row],[Assignments_Avg]]),AVERAGE(L1607:L6605),Table1[[#This Row],[Assignments_Avg]])</f>
        <v>79.47</v>
      </c>
      <c r="N1607">
        <v>77.02</v>
      </c>
      <c r="O1607">
        <v>7.92</v>
      </c>
      <c r="P1607">
        <v>75.75</v>
      </c>
      <c r="Q1607">
        <v>71.5</v>
      </c>
      <c r="R1607" s="2" t="s">
        <v>61</v>
      </c>
      <c r="S1607" s="2" t="str">
        <f>IF(Table1[[#This Row],[Grade]]="F","Fail","Passes")</f>
        <v>Passes</v>
      </c>
      <c r="T1607">
        <v>24.9</v>
      </c>
      <c r="U1607" t="s">
        <v>30</v>
      </c>
      <c r="V1607" t="s">
        <v>31</v>
      </c>
      <c r="W1607" t="s">
        <v>40</v>
      </c>
      <c r="X1607" t="str">
        <f>IF(ISBLANK(Table1[[#This Row],[Parent_Education_Level]]),"None",Table1[[#This Row],[Parent_Education_Level]])</f>
        <v>None</v>
      </c>
      <c r="Y1607" t="s">
        <v>33</v>
      </c>
      <c r="Z1607">
        <v>10</v>
      </c>
      <c r="AA1607">
        <v>4</v>
      </c>
    </row>
    <row r="1608" spans="1:27" x14ac:dyDescent="0.35">
      <c r="A1608" s="2" t="s">
        <v>3270</v>
      </c>
      <c r="B1608" s="2" t="s">
        <v>71</v>
      </c>
      <c r="C1608" s="2" t="s">
        <v>36</v>
      </c>
      <c r="D1608" t="s">
        <v>3271</v>
      </c>
      <c r="E1608" s="2" t="s">
        <v>27</v>
      </c>
      <c r="F1608" s="2">
        <v>24</v>
      </c>
      <c r="G1608" s="2" t="s">
        <v>57</v>
      </c>
      <c r="H1608">
        <v>61.7</v>
      </c>
      <c r="I1608" s="3">
        <f>IF(ISBLANK(Table1[[#This Row],[Attendance (%)]]),AVERAGE(H1608:H6606),Table1[[#This Row],[Attendance (%)]])</f>
        <v>61.7</v>
      </c>
      <c r="J1608">
        <v>86.86</v>
      </c>
      <c r="K1608">
        <v>45.57</v>
      </c>
      <c r="L1608">
        <v>85.85</v>
      </c>
      <c r="M1608" s="3">
        <f>IF(ISBLANK(Table1[[#This Row],[Assignments_Avg]]),AVERAGE(L1608:L6606),Table1[[#This Row],[Assignments_Avg]])</f>
        <v>85.85</v>
      </c>
      <c r="N1608">
        <v>89.25</v>
      </c>
      <c r="O1608">
        <v>5.77</v>
      </c>
      <c r="P1608">
        <v>99.09</v>
      </c>
      <c r="Q1608">
        <v>77.64</v>
      </c>
      <c r="R1608" s="2" t="s">
        <v>39</v>
      </c>
      <c r="S1608" s="2" t="str">
        <f>IF(Table1[[#This Row],[Grade]]="F","Fail","Passes")</f>
        <v>Passes</v>
      </c>
      <c r="T1608">
        <v>20.399999999999999</v>
      </c>
      <c r="U1608" t="s">
        <v>30</v>
      </c>
      <c r="V1608" t="s">
        <v>31</v>
      </c>
      <c r="W1608" t="s">
        <v>47</v>
      </c>
      <c r="X1608" t="str">
        <f>IF(ISBLANK(Table1[[#This Row],[Parent_Education_Level]]),"None",Table1[[#This Row],[Parent_Education_Level]])</f>
        <v>Master's</v>
      </c>
      <c r="Y1608" t="s">
        <v>48</v>
      </c>
      <c r="Z1608">
        <v>6</v>
      </c>
      <c r="AA1608">
        <v>6</v>
      </c>
    </row>
    <row r="1609" spans="1:27" x14ac:dyDescent="0.35">
      <c r="A1609" s="2" t="s">
        <v>3272</v>
      </c>
      <c r="B1609" s="2" t="s">
        <v>120</v>
      </c>
      <c r="C1609" s="2" t="s">
        <v>79</v>
      </c>
      <c r="D1609" t="s">
        <v>3273</v>
      </c>
      <c r="E1609" s="2" t="s">
        <v>27</v>
      </c>
      <c r="F1609" s="2">
        <v>24</v>
      </c>
      <c r="G1609" s="2" t="s">
        <v>57</v>
      </c>
      <c r="H1609">
        <v>59.18</v>
      </c>
      <c r="I1609" s="3">
        <f>IF(ISBLANK(Table1[[#This Row],[Attendance (%)]]),AVERAGE(H1609:H6607),Table1[[#This Row],[Attendance (%)]])</f>
        <v>59.18</v>
      </c>
      <c r="J1609">
        <v>63.85</v>
      </c>
      <c r="K1609">
        <v>54.6</v>
      </c>
      <c r="M1609" s="3">
        <f>IF(ISBLANK(Table1[[#This Row],[Assignments_Avg]]),AVERAGE(L1609:L6607),Table1[[#This Row],[Assignments_Avg]])</f>
        <v>74.806784651008883</v>
      </c>
      <c r="N1609">
        <v>53.46</v>
      </c>
      <c r="O1609">
        <v>4.1500000000000004</v>
      </c>
      <c r="P1609">
        <v>75.5</v>
      </c>
      <c r="Q1609">
        <v>79.83</v>
      </c>
      <c r="R1609" s="2" t="s">
        <v>29</v>
      </c>
      <c r="S1609" s="2" t="str">
        <f>IF(Table1[[#This Row],[Grade]]="F","Fail","Passes")</f>
        <v>Fail</v>
      </c>
      <c r="T1609">
        <v>9.5</v>
      </c>
      <c r="U1609" t="s">
        <v>30</v>
      </c>
      <c r="V1609" t="s">
        <v>31</v>
      </c>
      <c r="X1609" t="str">
        <f>IF(ISBLANK(Table1[[#This Row],[Parent_Education_Level]]),"None",Table1[[#This Row],[Parent_Education_Level]])</f>
        <v>None</v>
      </c>
      <c r="Y1609" t="s">
        <v>33</v>
      </c>
      <c r="Z1609">
        <v>2</v>
      </c>
      <c r="AA1609">
        <v>5.3</v>
      </c>
    </row>
    <row r="1610" spans="1:27" x14ac:dyDescent="0.35">
      <c r="A1610" s="2" t="s">
        <v>3274</v>
      </c>
      <c r="B1610" s="2" t="s">
        <v>97</v>
      </c>
      <c r="C1610" s="2" t="s">
        <v>25</v>
      </c>
      <c r="D1610" t="s">
        <v>3275</v>
      </c>
      <c r="E1610" s="2" t="s">
        <v>38</v>
      </c>
      <c r="F1610" s="2">
        <v>23</v>
      </c>
      <c r="G1610" s="2" t="s">
        <v>57</v>
      </c>
      <c r="I1610" s="3">
        <f>IF(ISBLANK(Table1[[#This Row],[Attendance (%)]]),AVERAGE(H1610:H6608),Table1[[#This Row],[Attendance (%)]])</f>
        <v>75.454991773609677</v>
      </c>
      <c r="J1610">
        <v>63.04</v>
      </c>
      <c r="K1610">
        <v>67.569999999999993</v>
      </c>
      <c r="L1610">
        <v>75.25</v>
      </c>
      <c r="M1610" s="3">
        <f>IF(ISBLANK(Table1[[#This Row],[Assignments_Avg]]),AVERAGE(L1610:L6608),Table1[[#This Row],[Assignments_Avg]])</f>
        <v>75.25</v>
      </c>
      <c r="N1610">
        <v>70.66</v>
      </c>
      <c r="O1610">
        <v>6.46</v>
      </c>
      <c r="P1610">
        <v>51.92</v>
      </c>
      <c r="Q1610">
        <v>62.71</v>
      </c>
      <c r="R1610" s="2" t="s">
        <v>39</v>
      </c>
      <c r="S1610" s="2" t="str">
        <f>IF(Table1[[#This Row],[Grade]]="F","Fail","Passes")</f>
        <v>Passes</v>
      </c>
      <c r="T1610">
        <v>27.6</v>
      </c>
      <c r="U1610" t="s">
        <v>30</v>
      </c>
      <c r="V1610" t="s">
        <v>31</v>
      </c>
      <c r="W1610" t="s">
        <v>47</v>
      </c>
      <c r="X1610" t="str">
        <f>IF(ISBLANK(Table1[[#This Row],[Parent_Education_Level]]),"None",Table1[[#This Row],[Parent_Education_Level]])</f>
        <v>Master's</v>
      </c>
      <c r="Y1610" t="s">
        <v>48</v>
      </c>
      <c r="Z1610">
        <v>3</v>
      </c>
      <c r="AA1610">
        <v>8.4</v>
      </c>
    </row>
    <row r="1611" spans="1:27" x14ac:dyDescent="0.35">
      <c r="A1611" s="2" t="s">
        <v>3276</v>
      </c>
      <c r="B1611" s="2" t="s">
        <v>54</v>
      </c>
      <c r="C1611" s="2" t="s">
        <v>36</v>
      </c>
      <c r="D1611" t="s">
        <v>3277</v>
      </c>
      <c r="E1611" s="2" t="s">
        <v>38</v>
      </c>
      <c r="F1611" s="2">
        <v>22</v>
      </c>
      <c r="G1611" s="2" t="s">
        <v>28</v>
      </c>
      <c r="H1611">
        <v>73.58</v>
      </c>
      <c r="I1611" s="3">
        <f>IF(ISBLANK(Table1[[#This Row],[Attendance (%)]]),AVERAGE(H1611:H6609),Table1[[#This Row],[Attendance (%)]])</f>
        <v>73.58</v>
      </c>
      <c r="J1611">
        <v>79.47</v>
      </c>
      <c r="K1611">
        <v>94.41</v>
      </c>
      <c r="L1611">
        <v>91.98</v>
      </c>
      <c r="M1611" s="3">
        <f>IF(ISBLANK(Table1[[#This Row],[Assignments_Avg]]),AVERAGE(L1611:L6609),Table1[[#This Row],[Assignments_Avg]])</f>
        <v>91.98</v>
      </c>
      <c r="N1611">
        <v>66.33</v>
      </c>
      <c r="O1611">
        <v>1.44</v>
      </c>
      <c r="P1611">
        <v>63.21</v>
      </c>
      <c r="Q1611">
        <v>70.19</v>
      </c>
      <c r="R1611" s="2" t="s">
        <v>39</v>
      </c>
      <c r="S1611" s="2" t="str">
        <f>IF(Table1[[#This Row],[Grade]]="F","Fail","Passes")</f>
        <v>Passes</v>
      </c>
      <c r="T1611">
        <v>18.2</v>
      </c>
      <c r="U1611" t="s">
        <v>30</v>
      </c>
      <c r="V1611" t="s">
        <v>31</v>
      </c>
      <c r="W1611" t="s">
        <v>32</v>
      </c>
      <c r="X1611" t="str">
        <f>IF(ISBLANK(Table1[[#This Row],[Parent_Education_Level]]),"None",Table1[[#This Row],[Parent_Education_Level]])</f>
        <v>High School</v>
      </c>
      <c r="Y1611" t="s">
        <v>33</v>
      </c>
      <c r="Z1611">
        <v>8</v>
      </c>
      <c r="AA1611">
        <v>7.5</v>
      </c>
    </row>
    <row r="1612" spans="1:27" x14ac:dyDescent="0.35">
      <c r="A1612" s="2" t="s">
        <v>3278</v>
      </c>
      <c r="B1612" s="2" t="s">
        <v>42</v>
      </c>
      <c r="C1612" s="2" t="s">
        <v>55</v>
      </c>
      <c r="D1612" t="s">
        <v>3279</v>
      </c>
      <c r="E1612" s="2" t="s">
        <v>27</v>
      </c>
      <c r="F1612" s="2">
        <v>18</v>
      </c>
      <c r="G1612" s="2" t="s">
        <v>57</v>
      </c>
      <c r="H1612">
        <v>71.430000000000007</v>
      </c>
      <c r="I1612" s="3">
        <f>IF(ISBLANK(Table1[[#This Row],[Attendance (%)]]),AVERAGE(H1612:H6610),Table1[[#This Row],[Attendance (%)]])</f>
        <v>71.430000000000007</v>
      </c>
      <c r="J1612">
        <v>45.6</v>
      </c>
      <c r="K1612">
        <v>92.32</v>
      </c>
      <c r="L1612">
        <v>57.43</v>
      </c>
      <c r="M1612" s="3">
        <f>IF(ISBLANK(Table1[[#This Row],[Assignments_Avg]]),AVERAGE(L1612:L6610),Table1[[#This Row],[Assignments_Avg]])</f>
        <v>57.43</v>
      </c>
      <c r="N1612">
        <v>95.68</v>
      </c>
      <c r="O1612">
        <v>7.23</v>
      </c>
      <c r="P1612">
        <v>95.87</v>
      </c>
      <c r="Q1612">
        <v>80.98</v>
      </c>
      <c r="R1612" s="2" t="s">
        <v>61</v>
      </c>
      <c r="S1612" s="2" t="str">
        <f>IF(Table1[[#This Row],[Grade]]="F","Fail","Passes")</f>
        <v>Passes</v>
      </c>
      <c r="T1612">
        <v>14.4</v>
      </c>
      <c r="U1612" t="s">
        <v>30</v>
      </c>
      <c r="V1612" t="s">
        <v>31</v>
      </c>
      <c r="W1612" t="s">
        <v>40</v>
      </c>
      <c r="X1612" t="str">
        <f>IF(ISBLANK(Table1[[#This Row],[Parent_Education_Level]]),"None",Table1[[#This Row],[Parent_Education_Level]])</f>
        <v>None</v>
      </c>
      <c r="Y1612" t="s">
        <v>48</v>
      </c>
      <c r="Z1612">
        <v>5</v>
      </c>
      <c r="AA1612">
        <v>7.7</v>
      </c>
    </row>
    <row r="1613" spans="1:27" x14ac:dyDescent="0.35">
      <c r="A1613" s="2" t="s">
        <v>3280</v>
      </c>
      <c r="B1613" s="2" t="s">
        <v>97</v>
      </c>
      <c r="C1613" s="2" t="s">
        <v>25</v>
      </c>
      <c r="D1613" t="s">
        <v>3281</v>
      </c>
      <c r="E1613" s="2" t="s">
        <v>27</v>
      </c>
      <c r="F1613" s="2">
        <v>21</v>
      </c>
      <c r="G1613" s="2" t="s">
        <v>28</v>
      </c>
      <c r="H1613">
        <v>61.69</v>
      </c>
      <c r="I1613" s="3">
        <f>IF(ISBLANK(Table1[[#This Row],[Attendance (%)]]),AVERAGE(H1613:H6611),Table1[[#This Row],[Attendance (%)]])</f>
        <v>61.69</v>
      </c>
      <c r="J1613">
        <v>84.14</v>
      </c>
      <c r="K1613">
        <v>83.12</v>
      </c>
      <c r="L1613">
        <v>77.260000000000005</v>
      </c>
      <c r="M1613" s="3">
        <f>IF(ISBLANK(Table1[[#This Row],[Assignments_Avg]]),AVERAGE(L1613:L6611),Table1[[#This Row],[Assignments_Avg]])</f>
        <v>77.260000000000005</v>
      </c>
      <c r="N1613">
        <v>59.29</v>
      </c>
      <c r="O1613">
        <v>6.97</v>
      </c>
      <c r="P1613">
        <v>98.12</v>
      </c>
      <c r="Q1613">
        <v>60.31</v>
      </c>
      <c r="R1613" s="2" t="s">
        <v>46</v>
      </c>
      <c r="S1613" s="2" t="str">
        <f>IF(Table1[[#This Row],[Grade]]="F","Fail","Passes")</f>
        <v>Passes</v>
      </c>
      <c r="T1613">
        <v>28.2</v>
      </c>
      <c r="U1613" t="s">
        <v>30</v>
      </c>
      <c r="V1613" t="s">
        <v>31</v>
      </c>
      <c r="W1613" t="s">
        <v>32</v>
      </c>
      <c r="X1613" t="str">
        <f>IF(ISBLANK(Table1[[#This Row],[Parent_Education_Level]]),"None",Table1[[#This Row],[Parent_Education_Level]])</f>
        <v>High School</v>
      </c>
      <c r="Y1613" t="s">
        <v>52</v>
      </c>
      <c r="Z1613">
        <v>2</v>
      </c>
      <c r="AA1613">
        <v>8.8000000000000007</v>
      </c>
    </row>
    <row r="1614" spans="1:27" x14ac:dyDescent="0.35">
      <c r="A1614" s="2" t="s">
        <v>3282</v>
      </c>
      <c r="B1614" s="2" t="s">
        <v>59</v>
      </c>
      <c r="C1614" s="2" t="s">
        <v>94</v>
      </c>
      <c r="D1614" t="s">
        <v>3283</v>
      </c>
      <c r="E1614" s="2" t="s">
        <v>38</v>
      </c>
      <c r="F1614" s="2">
        <v>21</v>
      </c>
      <c r="G1614" s="2" t="s">
        <v>51</v>
      </c>
      <c r="H1614">
        <v>52.68</v>
      </c>
      <c r="I1614" s="3">
        <f>IF(ISBLANK(Table1[[#This Row],[Attendance (%)]]),AVERAGE(H1614:H6612),Table1[[#This Row],[Attendance (%)]])</f>
        <v>52.68</v>
      </c>
      <c r="J1614">
        <v>42.57</v>
      </c>
      <c r="K1614">
        <v>41.45</v>
      </c>
      <c r="L1614">
        <v>67.42</v>
      </c>
      <c r="M1614" s="3">
        <f>IF(ISBLANK(Table1[[#This Row],[Assignments_Avg]]),AVERAGE(L1614:L6612),Table1[[#This Row],[Assignments_Avg]])</f>
        <v>67.42</v>
      </c>
      <c r="N1614">
        <v>65.92</v>
      </c>
      <c r="O1614">
        <v>5.14</v>
      </c>
      <c r="P1614">
        <v>86.42</v>
      </c>
      <c r="Q1614">
        <v>99.94</v>
      </c>
      <c r="R1614" s="2" t="s">
        <v>46</v>
      </c>
      <c r="S1614" s="2" t="str">
        <f>IF(Table1[[#This Row],[Grade]]="F","Fail","Passes")</f>
        <v>Passes</v>
      </c>
      <c r="T1614">
        <v>29.3</v>
      </c>
      <c r="U1614" t="s">
        <v>31</v>
      </c>
      <c r="V1614" t="s">
        <v>31</v>
      </c>
      <c r="W1614" t="s">
        <v>40</v>
      </c>
      <c r="X1614" t="str">
        <f>IF(ISBLANK(Table1[[#This Row],[Parent_Education_Level]]),"None",Table1[[#This Row],[Parent_Education_Level]])</f>
        <v>None</v>
      </c>
      <c r="Y1614" t="s">
        <v>33</v>
      </c>
      <c r="Z1614">
        <v>3</v>
      </c>
      <c r="AA1614">
        <v>7.5</v>
      </c>
    </row>
    <row r="1615" spans="1:27" x14ac:dyDescent="0.35">
      <c r="A1615" s="2" t="s">
        <v>3284</v>
      </c>
      <c r="B1615" s="2" t="s">
        <v>120</v>
      </c>
      <c r="C1615" s="2" t="s">
        <v>36</v>
      </c>
      <c r="D1615" t="s">
        <v>3285</v>
      </c>
      <c r="E1615" s="2" t="s">
        <v>38</v>
      </c>
      <c r="F1615" s="2">
        <v>18</v>
      </c>
      <c r="G1615" s="2" t="s">
        <v>28</v>
      </c>
      <c r="H1615">
        <v>71.459999999999994</v>
      </c>
      <c r="I1615" s="3">
        <f>IF(ISBLANK(Table1[[#This Row],[Attendance (%)]]),AVERAGE(H1615:H6613),Table1[[#This Row],[Attendance (%)]])</f>
        <v>71.459999999999994</v>
      </c>
      <c r="J1615">
        <v>51.44</v>
      </c>
      <c r="K1615">
        <v>60.48</v>
      </c>
      <c r="L1615">
        <v>85.14</v>
      </c>
      <c r="M1615" s="3">
        <f>IF(ISBLANK(Table1[[#This Row],[Assignments_Avg]]),AVERAGE(L1615:L6613),Table1[[#This Row],[Assignments_Avg]])</f>
        <v>85.14</v>
      </c>
      <c r="N1615">
        <v>94.92</v>
      </c>
      <c r="O1615">
        <v>2.79</v>
      </c>
      <c r="P1615">
        <v>52.84</v>
      </c>
      <c r="Q1615">
        <v>64.150000000000006</v>
      </c>
      <c r="R1615" s="2" t="s">
        <v>77</v>
      </c>
      <c r="S1615" s="2" t="str">
        <f>IF(Table1[[#This Row],[Grade]]="F","Fail","Passes")</f>
        <v>Passes</v>
      </c>
      <c r="T1615">
        <v>22.9</v>
      </c>
      <c r="U1615" t="s">
        <v>30</v>
      </c>
      <c r="V1615" t="s">
        <v>30</v>
      </c>
      <c r="W1615" t="s">
        <v>32</v>
      </c>
      <c r="X1615" t="str">
        <f>IF(ISBLANK(Table1[[#This Row],[Parent_Education_Level]]),"None",Table1[[#This Row],[Parent_Education_Level]])</f>
        <v>High School</v>
      </c>
      <c r="Y1615" t="s">
        <v>52</v>
      </c>
      <c r="Z1615">
        <v>2</v>
      </c>
      <c r="AA1615">
        <v>4.8</v>
      </c>
    </row>
    <row r="1616" spans="1:27" x14ac:dyDescent="0.35">
      <c r="A1616" s="2" t="s">
        <v>3286</v>
      </c>
      <c r="B1616" s="2" t="s">
        <v>97</v>
      </c>
      <c r="C1616" s="2" t="s">
        <v>25</v>
      </c>
      <c r="D1616" t="s">
        <v>3287</v>
      </c>
      <c r="E1616" s="2" t="s">
        <v>27</v>
      </c>
      <c r="F1616" s="2">
        <v>24</v>
      </c>
      <c r="G1616" s="2" t="s">
        <v>57</v>
      </c>
      <c r="H1616">
        <v>89.41</v>
      </c>
      <c r="I1616" s="3">
        <f>IF(ISBLANK(Table1[[#This Row],[Attendance (%)]]),AVERAGE(H1616:H6614),Table1[[#This Row],[Attendance (%)]])</f>
        <v>89.41</v>
      </c>
      <c r="J1616">
        <v>79.849999999999994</v>
      </c>
      <c r="K1616">
        <v>80.94</v>
      </c>
      <c r="L1616">
        <v>50.94</v>
      </c>
      <c r="M1616" s="3">
        <f>IF(ISBLANK(Table1[[#This Row],[Assignments_Avg]]),AVERAGE(L1616:L6614),Table1[[#This Row],[Assignments_Avg]])</f>
        <v>50.94</v>
      </c>
      <c r="N1616">
        <v>66.53</v>
      </c>
      <c r="O1616">
        <v>7.98</v>
      </c>
      <c r="P1616">
        <v>51.18</v>
      </c>
      <c r="Q1616">
        <v>77.62</v>
      </c>
      <c r="R1616" s="2" t="s">
        <v>39</v>
      </c>
      <c r="S1616" s="2" t="str">
        <f>IF(Table1[[#This Row],[Grade]]="F","Fail","Passes")</f>
        <v>Passes</v>
      </c>
      <c r="T1616">
        <v>24.8</v>
      </c>
      <c r="U1616" t="s">
        <v>31</v>
      </c>
      <c r="V1616" t="s">
        <v>31</v>
      </c>
      <c r="W1616" t="s">
        <v>62</v>
      </c>
      <c r="X1616" t="str">
        <f>IF(ISBLANK(Table1[[#This Row],[Parent_Education_Level]]),"None",Table1[[#This Row],[Parent_Education_Level]])</f>
        <v>PhD</v>
      </c>
      <c r="Y1616" t="s">
        <v>33</v>
      </c>
      <c r="Z1616">
        <v>5</v>
      </c>
      <c r="AA1616">
        <v>8.6999999999999993</v>
      </c>
    </row>
    <row r="1617" spans="1:27" x14ac:dyDescent="0.35">
      <c r="A1617" s="2" t="s">
        <v>3288</v>
      </c>
      <c r="B1617" s="2" t="s">
        <v>54</v>
      </c>
      <c r="C1617" s="2" t="s">
        <v>55</v>
      </c>
      <c r="D1617" t="s">
        <v>3289</v>
      </c>
      <c r="E1617" s="2" t="s">
        <v>27</v>
      </c>
      <c r="F1617" s="2">
        <v>21</v>
      </c>
      <c r="G1617" s="2" t="s">
        <v>57</v>
      </c>
      <c r="H1617">
        <v>85.76</v>
      </c>
      <c r="I1617" s="3">
        <f>IF(ISBLANK(Table1[[#This Row],[Attendance (%)]]),AVERAGE(H1617:H6615),Table1[[#This Row],[Attendance (%)]])</f>
        <v>85.76</v>
      </c>
      <c r="J1617">
        <v>45.9</v>
      </c>
      <c r="K1617">
        <v>47.74</v>
      </c>
      <c r="L1617">
        <v>83.52</v>
      </c>
      <c r="M1617" s="3">
        <f>IF(ISBLANK(Table1[[#This Row],[Assignments_Avg]]),AVERAGE(L1617:L6615),Table1[[#This Row],[Assignments_Avg]])</f>
        <v>83.52</v>
      </c>
      <c r="N1617">
        <v>76.569999999999993</v>
      </c>
      <c r="O1617">
        <v>5.1100000000000003</v>
      </c>
      <c r="P1617">
        <v>73.98</v>
      </c>
      <c r="Q1617">
        <v>77.709999999999994</v>
      </c>
      <c r="R1617" s="2" t="s">
        <v>39</v>
      </c>
      <c r="S1617" s="2" t="str">
        <f>IF(Table1[[#This Row],[Grade]]="F","Fail","Passes")</f>
        <v>Passes</v>
      </c>
      <c r="T1617">
        <v>11.2</v>
      </c>
      <c r="U1617" t="s">
        <v>30</v>
      </c>
      <c r="V1617" t="s">
        <v>31</v>
      </c>
      <c r="W1617" t="s">
        <v>62</v>
      </c>
      <c r="X1617" t="str">
        <f>IF(ISBLANK(Table1[[#This Row],[Parent_Education_Level]]),"None",Table1[[#This Row],[Parent_Education_Level]])</f>
        <v>PhD</v>
      </c>
      <c r="Y1617" t="s">
        <v>33</v>
      </c>
      <c r="Z1617">
        <v>5</v>
      </c>
      <c r="AA1617">
        <v>4.5999999999999996</v>
      </c>
    </row>
    <row r="1618" spans="1:27" x14ac:dyDescent="0.35">
      <c r="A1618" s="2" t="s">
        <v>3290</v>
      </c>
      <c r="B1618" s="2" t="s">
        <v>24</v>
      </c>
      <c r="C1618" s="2" t="s">
        <v>79</v>
      </c>
      <c r="D1618" t="s">
        <v>3291</v>
      </c>
      <c r="E1618" s="2" t="s">
        <v>27</v>
      </c>
      <c r="F1618" s="2">
        <v>23</v>
      </c>
      <c r="G1618" s="2" t="s">
        <v>45</v>
      </c>
      <c r="H1618">
        <v>93.04</v>
      </c>
      <c r="I1618" s="3">
        <f>IF(ISBLANK(Table1[[#This Row],[Attendance (%)]]),AVERAGE(H1618:H6616),Table1[[#This Row],[Attendance (%)]])</f>
        <v>93.04</v>
      </c>
      <c r="J1618">
        <v>98.31</v>
      </c>
      <c r="K1618">
        <v>88.07</v>
      </c>
      <c r="L1618">
        <v>55.14</v>
      </c>
      <c r="M1618" s="3">
        <f>IF(ISBLANK(Table1[[#This Row],[Assignments_Avg]]),AVERAGE(L1618:L6616),Table1[[#This Row],[Assignments_Avg]])</f>
        <v>55.14</v>
      </c>
      <c r="N1618">
        <v>51.65</v>
      </c>
      <c r="O1618">
        <v>0.59</v>
      </c>
      <c r="P1618">
        <v>99.98</v>
      </c>
      <c r="Q1618">
        <v>72.569999999999993</v>
      </c>
      <c r="R1618" s="2" t="s">
        <v>61</v>
      </c>
      <c r="S1618" s="2" t="str">
        <f>IF(Table1[[#This Row],[Grade]]="F","Fail","Passes")</f>
        <v>Passes</v>
      </c>
      <c r="T1618">
        <v>11.5</v>
      </c>
      <c r="U1618" t="s">
        <v>30</v>
      </c>
      <c r="V1618" t="s">
        <v>31</v>
      </c>
      <c r="X1618" t="str">
        <f>IF(ISBLANK(Table1[[#This Row],[Parent_Education_Level]]),"None",Table1[[#This Row],[Parent_Education_Level]])</f>
        <v>None</v>
      </c>
      <c r="Y1618" t="s">
        <v>33</v>
      </c>
      <c r="Z1618">
        <v>9</v>
      </c>
      <c r="AA1618">
        <v>5</v>
      </c>
    </row>
    <row r="1619" spans="1:27" x14ac:dyDescent="0.35">
      <c r="A1619" s="2" t="s">
        <v>3292</v>
      </c>
      <c r="B1619" s="2" t="s">
        <v>120</v>
      </c>
      <c r="C1619" s="2" t="s">
        <v>43</v>
      </c>
      <c r="D1619" t="s">
        <v>3293</v>
      </c>
      <c r="E1619" s="2" t="s">
        <v>38</v>
      </c>
      <c r="F1619" s="2">
        <v>22</v>
      </c>
      <c r="G1619" s="2" t="s">
        <v>28</v>
      </c>
      <c r="H1619">
        <v>50.48</v>
      </c>
      <c r="I1619" s="3">
        <f>IF(ISBLANK(Table1[[#This Row],[Attendance (%)]]),AVERAGE(H1619:H6617),Table1[[#This Row],[Attendance (%)]])</f>
        <v>50.48</v>
      </c>
      <c r="J1619">
        <v>92.1</v>
      </c>
      <c r="K1619">
        <v>94.87</v>
      </c>
      <c r="L1619">
        <v>53.24</v>
      </c>
      <c r="M1619" s="3">
        <f>IF(ISBLANK(Table1[[#This Row],[Assignments_Avg]]),AVERAGE(L1619:L6617),Table1[[#This Row],[Assignments_Avg]])</f>
        <v>53.24</v>
      </c>
      <c r="N1619">
        <v>99.25</v>
      </c>
      <c r="O1619">
        <v>9.19</v>
      </c>
      <c r="P1619">
        <v>93.46</v>
      </c>
      <c r="Q1619">
        <v>62.08</v>
      </c>
      <c r="R1619" s="2" t="s">
        <v>77</v>
      </c>
      <c r="S1619" s="2" t="str">
        <f>IF(Table1[[#This Row],[Grade]]="F","Fail","Passes")</f>
        <v>Passes</v>
      </c>
      <c r="T1619">
        <v>19.2</v>
      </c>
      <c r="U1619" t="s">
        <v>30</v>
      </c>
      <c r="V1619" t="s">
        <v>31</v>
      </c>
      <c r="W1619" t="s">
        <v>40</v>
      </c>
      <c r="X1619" t="str">
        <f>IF(ISBLANK(Table1[[#This Row],[Parent_Education_Level]]),"None",Table1[[#This Row],[Parent_Education_Level]])</f>
        <v>None</v>
      </c>
      <c r="Y1619" t="s">
        <v>33</v>
      </c>
      <c r="Z1619">
        <v>6</v>
      </c>
      <c r="AA1619">
        <v>5.4</v>
      </c>
    </row>
    <row r="1620" spans="1:27" x14ac:dyDescent="0.35">
      <c r="A1620" s="2" t="s">
        <v>3294</v>
      </c>
      <c r="B1620" s="2" t="s">
        <v>97</v>
      </c>
      <c r="C1620" s="2" t="s">
        <v>43</v>
      </c>
      <c r="D1620" t="s">
        <v>3295</v>
      </c>
      <c r="E1620" s="2" t="s">
        <v>27</v>
      </c>
      <c r="F1620" s="2">
        <v>21</v>
      </c>
      <c r="G1620" s="2" t="s">
        <v>28</v>
      </c>
      <c r="H1620">
        <v>98.32</v>
      </c>
      <c r="I1620" s="3">
        <f>IF(ISBLANK(Table1[[#This Row],[Attendance (%)]]),AVERAGE(H1620:H6618),Table1[[#This Row],[Attendance (%)]])</f>
        <v>98.32</v>
      </c>
      <c r="J1620">
        <v>77.58</v>
      </c>
      <c r="K1620">
        <v>61.25</v>
      </c>
      <c r="L1620">
        <v>86.23</v>
      </c>
      <c r="M1620" s="3">
        <f>IF(ISBLANK(Table1[[#This Row],[Assignments_Avg]]),AVERAGE(L1620:L6618),Table1[[#This Row],[Assignments_Avg]])</f>
        <v>86.23</v>
      </c>
      <c r="N1620">
        <v>91.25</v>
      </c>
      <c r="O1620">
        <v>7.68</v>
      </c>
      <c r="P1620">
        <v>96.66</v>
      </c>
      <c r="Q1620">
        <v>78.27</v>
      </c>
      <c r="R1620" s="2" t="s">
        <v>39</v>
      </c>
      <c r="S1620" s="2" t="str">
        <f>IF(Table1[[#This Row],[Grade]]="F","Fail","Passes")</f>
        <v>Passes</v>
      </c>
      <c r="T1620">
        <v>29.6</v>
      </c>
      <c r="U1620" t="s">
        <v>30</v>
      </c>
      <c r="V1620" t="s">
        <v>31</v>
      </c>
      <c r="W1620" t="s">
        <v>40</v>
      </c>
      <c r="X1620" t="str">
        <f>IF(ISBLANK(Table1[[#This Row],[Parent_Education_Level]]),"None",Table1[[#This Row],[Parent_Education_Level]])</f>
        <v>None</v>
      </c>
      <c r="Y1620" t="s">
        <v>48</v>
      </c>
      <c r="Z1620">
        <v>2</v>
      </c>
      <c r="AA1620">
        <v>4.9000000000000004</v>
      </c>
    </row>
    <row r="1621" spans="1:27" x14ac:dyDescent="0.35">
      <c r="A1621" s="2" t="s">
        <v>3296</v>
      </c>
      <c r="B1621" s="2" t="s">
        <v>42</v>
      </c>
      <c r="C1621" s="2" t="s">
        <v>55</v>
      </c>
      <c r="D1621" t="s">
        <v>3297</v>
      </c>
      <c r="E1621" s="2" t="s">
        <v>27</v>
      </c>
      <c r="F1621" s="2">
        <v>23</v>
      </c>
      <c r="G1621" s="2" t="s">
        <v>57</v>
      </c>
      <c r="H1621">
        <v>67.069999999999993</v>
      </c>
      <c r="I1621" s="3">
        <f>IF(ISBLANK(Table1[[#This Row],[Attendance (%)]]),AVERAGE(H1621:H6619),Table1[[#This Row],[Attendance (%)]])</f>
        <v>67.069999999999993</v>
      </c>
      <c r="J1621">
        <v>89.14</v>
      </c>
      <c r="K1621">
        <v>82.35</v>
      </c>
      <c r="L1621">
        <v>82.02</v>
      </c>
      <c r="M1621" s="3">
        <f>IF(ISBLANK(Table1[[#This Row],[Assignments_Avg]]),AVERAGE(L1621:L6619),Table1[[#This Row],[Assignments_Avg]])</f>
        <v>82.02</v>
      </c>
      <c r="N1621">
        <v>81.72</v>
      </c>
      <c r="O1621">
        <v>5.85</v>
      </c>
      <c r="P1621">
        <v>81.180000000000007</v>
      </c>
      <c r="Q1621">
        <v>54.55</v>
      </c>
      <c r="R1621" s="2" t="s">
        <v>77</v>
      </c>
      <c r="S1621" s="2" t="str">
        <f>IF(Table1[[#This Row],[Grade]]="F","Fail","Passes")</f>
        <v>Passes</v>
      </c>
      <c r="T1621">
        <v>23.6</v>
      </c>
      <c r="U1621" t="s">
        <v>30</v>
      </c>
      <c r="V1621" t="s">
        <v>31</v>
      </c>
      <c r="W1621" t="s">
        <v>47</v>
      </c>
      <c r="X1621" t="str">
        <f>IF(ISBLANK(Table1[[#This Row],[Parent_Education_Level]]),"None",Table1[[#This Row],[Parent_Education_Level]])</f>
        <v>Master's</v>
      </c>
      <c r="Y1621" t="s">
        <v>33</v>
      </c>
      <c r="Z1621">
        <v>1</v>
      </c>
      <c r="AA1621">
        <v>4.0999999999999996</v>
      </c>
    </row>
    <row r="1622" spans="1:27" x14ac:dyDescent="0.35">
      <c r="A1622" s="2" t="s">
        <v>3298</v>
      </c>
      <c r="B1622" s="2" t="s">
        <v>42</v>
      </c>
      <c r="C1622" s="2" t="s">
        <v>55</v>
      </c>
      <c r="D1622" t="s">
        <v>3299</v>
      </c>
      <c r="E1622" s="2" t="s">
        <v>27</v>
      </c>
      <c r="F1622" s="2">
        <v>22</v>
      </c>
      <c r="G1622" s="2" t="s">
        <v>28</v>
      </c>
      <c r="H1622">
        <v>99.52</v>
      </c>
      <c r="I1622" s="3">
        <f>IF(ISBLANK(Table1[[#This Row],[Attendance (%)]]),AVERAGE(H1622:H6620),Table1[[#This Row],[Attendance (%)]])</f>
        <v>99.52</v>
      </c>
      <c r="J1622">
        <v>93.25</v>
      </c>
      <c r="K1622">
        <v>48.89</v>
      </c>
      <c r="L1622">
        <v>94.75</v>
      </c>
      <c r="M1622" s="3">
        <f>IF(ISBLANK(Table1[[#This Row],[Assignments_Avg]]),AVERAGE(L1622:L6620),Table1[[#This Row],[Assignments_Avg]])</f>
        <v>94.75</v>
      </c>
      <c r="N1622">
        <v>53.04</v>
      </c>
      <c r="O1622">
        <v>4.37</v>
      </c>
      <c r="P1622">
        <v>92.96</v>
      </c>
      <c r="Q1622">
        <v>69.349999999999994</v>
      </c>
      <c r="R1622" s="2" t="s">
        <v>39</v>
      </c>
      <c r="S1622" s="2" t="str">
        <f>IF(Table1[[#This Row],[Grade]]="F","Fail","Passes")</f>
        <v>Passes</v>
      </c>
      <c r="T1622">
        <v>23.6</v>
      </c>
      <c r="U1622" t="s">
        <v>30</v>
      </c>
      <c r="V1622" t="s">
        <v>30</v>
      </c>
      <c r="W1622" t="s">
        <v>32</v>
      </c>
      <c r="X1622" t="str">
        <f>IF(ISBLANK(Table1[[#This Row],[Parent_Education_Level]]),"None",Table1[[#This Row],[Parent_Education_Level]])</f>
        <v>High School</v>
      </c>
      <c r="Y1622" t="s">
        <v>33</v>
      </c>
      <c r="Z1622">
        <v>7</v>
      </c>
      <c r="AA1622">
        <v>6.3</v>
      </c>
    </row>
    <row r="1623" spans="1:27" x14ac:dyDescent="0.35">
      <c r="A1623" s="2" t="s">
        <v>3300</v>
      </c>
      <c r="B1623" s="2" t="s">
        <v>71</v>
      </c>
      <c r="C1623" s="2" t="s">
        <v>43</v>
      </c>
      <c r="D1623" t="s">
        <v>3301</v>
      </c>
      <c r="E1623" s="2" t="s">
        <v>27</v>
      </c>
      <c r="F1623" s="2">
        <v>23</v>
      </c>
      <c r="G1623" s="2" t="s">
        <v>57</v>
      </c>
      <c r="H1623">
        <v>62.63</v>
      </c>
      <c r="I1623" s="3">
        <f>IF(ISBLANK(Table1[[#This Row],[Attendance (%)]]),AVERAGE(H1623:H6621),Table1[[#This Row],[Attendance (%)]])</f>
        <v>62.63</v>
      </c>
      <c r="J1623">
        <v>55.57</v>
      </c>
      <c r="K1623">
        <v>81.45</v>
      </c>
      <c r="L1623">
        <v>75.98</v>
      </c>
      <c r="M1623" s="3">
        <f>IF(ISBLANK(Table1[[#This Row],[Assignments_Avg]]),AVERAGE(L1623:L6621),Table1[[#This Row],[Assignments_Avg]])</f>
        <v>75.98</v>
      </c>
      <c r="N1623">
        <v>53.74</v>
      </c>
      <c r="O1623">
        <v>9.6</v>
      </c>
      <c r="P1623">
        <v>65.98</v>
      </c>
      <c r="Q1623">
        <v>61.21</v>
      </c>
      <c r="R1623" s="2" t="s">
        <v>39</v>
      </c>
      <c r="S1623" s="2" t="str">
        <f>IF(Table1[[#This Row],[Grade]]="F","Fail","Passes")</f>
        <v>Passes</v>
      </c>
      <c r="T1623">
        <v>11.4</v>
      </c>
      <c r="U1623" t="s">
        <v>30</v>
      </c>
      <c r="V1623" t="s">
        <v>31</v>
      </c>
      <c r="X1623" t="str">
        <f>IF(ISBLANK(Table1[[#This Row],[Parent_Education_Level]]),"None",Table1[[#This Row],[Parent_Education_Level]])</f>
        <v>None</v>
      </c>
      <c r="Y1623" t="s">
        <v>33</v>
      </c>
      <c r="Z1623">
        <v>7</v>
      </c>
      <c r="AA1623">
        <v>7.4</v>
      </c>
    </row>
    <row r="1624" spans="1:27" x14ac:dyDescent="0.35">
      <c r="A1624" s="2" t="s">
        <v>3302</v>
      </c>
      <c r="B1624" s="2" t="s">
        <v>97</v>
      </c>
      <c r="C1624" s="2" t="s">
        <v>79</v>
      </c>
      <c r="D1624" t="s">
        <v>3303</v>
      </c>
      <c r="E1624" s="2" t="s">
        <v>27</v>
      </c>
      <c r="F1624" s="2">
        <v>18</v>
      </c>
      <c r="G1624" s="2" t="s">
        <v>51</v>
      </c>
      <c r="I1624" s="3">
        <f>IF(ISBLANK(Table1[[#This Row],[Attendance (%)]]),AVERAGE(H1624:H6622),Table1[[#This Row],[Attendance (%)]])</f>
        <v>75.456262392597438</v>
      </c>
      <c r="J1624">
        <v>90.96</v>
      </c>
      <c r="K1624">
        <v>41.29</v>
      </c>
      <c r="L1624">
        <v>76.5</v>
      </c>
      <c r="M1624" s="3">
        <f>IF(ISBLANK(Table1[[#This Row],[Assignments_Avg]]),AVERAGE(L1624:L6622),Table1[[#This Row],[Assignments_Avg]])</f>
        <v>76.5</v>
      </c>
      <c r="N1624">
        <v>77.25</v>
      </c>
      <c r="O1624">
        <v>7.75</v>
      </c>
      <c r="P1624">
        <v>51.37</v>
      </c>
      <c r="Q1624">
        <v>56.21</v>
      </c>
      <c r="R1624" s="2" t="s">
        <v>29</v>
      </c>
      <c r="S1624" s="2" t="str">
        <f>IF(Table1[[#This Row],[Grade]]="F","Fail","Passes")</f>
        <v>Fail</v>
      </c>
      <c r="T1624">
        <v>15.5</v>
      </c>
      <c r="U1624" t="s">
        <v>30</v>
      </c>
      <c r="V1624" t="s">
        <v>31</v>
      </c>
      <c r="W1624" t="s">
        <v>47</v>
      </c>
      <c r="X1624" t="str">
        <f>IF(ISBLANK(Table1[[#This Row],[Parent_Education_Level]]),"None",Table1[[#This Row],[Parent_Education_Level]])</f>
        <v>Master's</v>
      </c>
      <c r="Y1624" t="s">
        <v>48</v>
      </c>
      <c r="Z1624">
        <v>10</v>
      </c>
      <c r="AA1624">
        <v>6.1</v>
      </c>
    </row>
    <row r="1625" spans="1:27" x14ac:dyDescent="0.35">
      <c r="A1625" s="2" t="s">
        <v>3304</v>
      </c>
      <c r="B1625" s="2" t="s">
        <v>35</v>
      </c>
      <c r="C1625" s="2" t="s">
        <v>25</v>
      </c>
      <c r="D1625" t="s">
        <v>3305</v>
      </c>
      <c r="E1625" s="2" t="s">
        <v>38</v>
      </c>
      <c r="F1625" s="2">
        <v>19</v>
      </c>
      <c r="G1625" s="2" t="s">
        <v>45</v>
      </c>
      <c r="H1625">
        <v>67.7</v>
      </c>
      <c r="I1625" s="3">
        <f>IF(ISBLANK(Table1[[#This Row],[Attendance (%)]]),AVERAGE(H1625:H6623),Table1[[#This Row],[Attendance (%)]])</f>
        <v>67.7</v>
      </c>
      <c r="J1625">
        <v>51.69</v>
      </c>
      <c r="K1625">
        <v>49.05</v>
      </c>
      <c r="L1625">
        <v>85.35</v>
      </c>
      <c r="M1625" s="3">
        <f>IF(ISBLANK(Table1[[#This Row],[Assignments_Avg]]),AVERAGE(L1625:L6623),Table1[[#This Row],[Assignments_Avg]])</f>
        <v>85.35</v>
      </c>
      <c r="N1625">
        <v>64.25</v>
      </c>
      <c r="O1625">
        <v>5.35</v>
      </c>
      <c r="P1625">
        <v>95.91</v>
      </c>
      <c r="Q1625">
        <v>96.27</v>
      </c>
      <c r="R1625" s="2" t="s">
        <v>46</v>
      </c>
      <c r="S1625" s="2" t="str">
        <f>IF(Table1[[#This Row],[Grade]]="F","Fail","Passes")</f>
        <v>Passes</v>
      </c>
      <c r="T1625">
        <v>13.6</v>
      </c>
      <c r="U1625" t="s">
        <v>30</v>
      </c>
      <c r="V1625" t="s">
        <v>31</v>
      </c>
      <c r="W1625" t="s">
        <v>47</v>
      </c>
      <c r="X1625" t="str">
        <f>IF(ISBLANK(Table1[[#This Row],[Parent_Education_Level]]),"None",Table1[[#This Row],[Parent_Education_Level]])</f>
        <v>Master's</v>
      </c>
      <c r="Y1625" t="s">
        <v>48</v>
      </c>
      <c r="Z1625">
        <v>6</v>
      </c>
      <c r="AA1625">
        <v>5.2</v>
      </c>
    </row>
    <row r="1626" spans="1:27" x14ac:dyDescent="0.35">
      <c r="A1626" s="2" t="s">
        <v>3306</v>
      </c>
      <c r="B1626" s="2" t="s">
        <v>97</v>
      </c>
      <c r="C1626" s="2" t="s">
        <v>43</v>
      </c>
      <c r="D1626" t="s">
        <v>3307</v>
      </c>
      <c r="E1626" s="2" t="s">
        <v>27</v>
      </c>
      <c r="F1626" s="2">
        <v>18</v>
      </c>
      <c r="G1626" s="2" t="s">
        <v>57</v>
      </c>
      <c r="H1626">
        <v>67.790000000000006</v>
      </c>
      <c r="I1626" s="3">
        <f>IF(ISBLANK(Table1[[#This Row],[Attendance (%)]]),AVERAGE(H1626:H6624),Table1[[#This Row],[Attendance (%)]])</f>
        <v>67.790000000000006</v>
      </c>
      <c r="J1626">
        <v>64.8</v>
      </c>
      <c r="K1626">
        <v>82.59</v>
      </c>
      <c r="L1626">
        <v>66.17</v>
      </c>
      <c r="M1626" s="3">
        <f>IF(ISBLANK(Table1[[#This Row],[Assignments_Avg]]),AVERAGE(L1626:L6624),Table1[[#This Row],[Assignments_Avg]])</f>
        <v>66.17</v>
      </c>
      <c r="N1626">
        <v>81.14</v>
      </c>
      <c r="O1626">
        <v>6.53</v>
      </c>
      <c r="P1626">
        <v>60.92</v>
      </c>
      <c r="Q1626">
        <v>85</v>
      </c>
      <c r="R1626" s="2" t="s">
        <v>61</v>
      </c>
      <c r="S1626" s="2" t="str">
        <f>IF(Table1[[#This Row],[Grade]]="F","Fail","Passes")</f>
        <v>Passes</v>
      </c>
      <c r="T1626">
        <v>12.6</v>
      </c>
      <c r="U1626" t="s">
        <v>30</v>
      </c>
      <c r="V1626" t="s">
        <v>31</v>
      </c>
      <c r="W1626" t="s">
        <v>40</v>
      </c>
      <c r="X1626" t="str">
        <f>IF(ISBLANK(Table1[[#This Row],[Parent_Education_Level]]),"None",Table1[[#This Row],[Parent_Education_Level]])</f>
        <v>None</v>
      </c>
      <c r="Y1626" t="s">
        <v>33</v>
      </c>
      <c r="Z1626">
        <v>2</v>
      </c>
      <c r="AA1626">
        <v>8.4</v>
      </c>
    </row>
    <row r="1627" spans="1:27" x14ac:dyDescent="0.35">
      <c r="A1627" s="2" t="s">
        <v>3308</v>
      </c>
      <c r="B1627" s="2" t="s">
        <v>24</v>
      </c>
      <c r="C1627" s="2" t="s">
        <v>55</v>
      </c>
      <c r="D1627" t="s">
        <v>3309</v>
      </c>
      <c r="E1627" s="2" t="s">
        <v>38</v>
      </c>
      <c r="F1627" s="2">
        <v>21</v>
      </c>
      <c r="G1627" s="2" t="s">
        <v>28</v>
      </c>
      <c r="H1627">
        <v>92.11</v>
      </c>
      <c r="I1627" s="3">
        <f>IF(ISBLANK(Table1[[#This Row],[Attendance (%)]]),AVERAGE(H1627:H6625),Table1[[#This Row],[Attendance (%)]])</f>
        <v>92.11</v>
      </c>
      <c r="J1627">
        <v>73.5</v>
      </c>
      <c r="K1627">
        <v>82.71</v>
      </c>
      <c r="L1627">
        <v>51.85</v>
      </c>
      <c r="M1627" s="3">
        <f>IF(ISBLANK(Table1[[#This Row],[Assignments_Avg]]),AVERAGE(L1627:L6625),Table1[[#This Row],[Assignments_Avg]])</f>
        <v>51.85</v>
      </c>
      <c r="N1627">
        <v>79.91</v>
      </c>
      <c r="O1627">
        <v>2.81</v>
      </c>
      <c r="P1627">
        <v>86.42</v>
      </c>
      <c r="Q1627">
        <v>58.44</v>
      </c>
      <c r="R1627" s="2" t="s">
        <v>39</v>
      </c>
      <c r="S1627" s="2" t="str">
        <f>IF(Table1[[#This Row],[Grade]]="F","Fail","Passes")</f>
        <v>Passes</v>
      </c>
      <c r="T1627">
        <v>23.3</v>
      </c>
      <c r="U1627" t="s">
        <v>30</v>
      </c>
      <c r="V1627" t="s">
        <v>31</v>
      </c>
      <c r="W1627" t="s">
        <v>69</v>
      </c>
      <c r="X1627" t="str">
        <f>IF(ISBLANK(Table1[[#This Row],[Parent_Education_Level]]),"None",Table1[[#This Row],[Parent_Education_Level]])</f>
        <v>Bachelor's</v>
      </c>
      <c r="Y1627" t="s">
        <v>48</v>
      </c>
      <c r="Z1627">
        <v>8</v>
      </c>
      <c r="AA1627">
        <v>5.9</v>
      </c>
    </row>
    <row r="1628" spans="1:27" x14ac:dyDescent="0.35">
      <c r="A1628" s="2" t="s">
        <v>3310</v>
      </c>
      <c r="B1628" s="2" t="s">
        <v>120</v>
      </c>
      <c r="C1628" s="2" t="s">
        <v>36</v>
      </c>
      <c r="D1628" t="s">
        <v>3311</v>
      </c>
      <c r="E1628" s="2" t="s">
        <v>27</v>
      </c>
      <c r="F1628" s="2">
        <v>22</v>
      </c>
      <c r="G1628" s="2" t="s">
        <v>57</v>
      </c>
      <c r="I1628" s="3">
        <f>IF(ISBLANK(Table1[[#This Row],[Attendance (%)]]),AVERAGE(H1628:H6626),Table1[[#This Row],[Attendance (%)]])</f>
        <v>75.455855110817026</v>
      </c>
      <c r="J1628">
        <v>82.83</v>
      </c>
      <c r="K1628">
        <v>78.47</v>
      </c>
      <c r="L1628">
        <v>61.5</v>
      </c>
      <c r="M1628" s="3">
        <f>IF(ISBLANK(Table1[[#This Row],[Assignments_Avg]]),AVERAGE(L1628:L6626),Table1[[#This Row],[Assignments_Avg]])</f>
        <v>61.5</v>
      </c>
      <c r="N1628">
        <v>91.93</v>
      </c>
      <c r="O1628">
        <v>1.96</v>
      </c>
      <c r="P1628">
        <v>82.95</v>
      </c>
      <c r="Q1628">
        <v>97.47</v>
      </c>
      <c r="R1628" s="2" t="s">
        <v>61</v>
      </c>
      <c r="S1628" s="2" t="str">
        <f>IF(Table1[[#This Row],[Grade]]="F","Fail","Passes")</f>
        <v>Passes</v>
      </c>
      <c r="T1628">
        <v>7.5</v>
      </c>
      <c r="U1628" t="s">
        <v>30</v>
      </c>
      <c r="V1628" t="s">
        <v>31</v>
      </c>
      <c r="W1628" t="s">
        <v>32</v>
      </c>
      <c r="X1628" t="str">
        <f>IF(ISBLANK(Table1[[#This Row],[Parent_Education_Level]]),"None",Table1[[#This Row],[Parent_Education_Level]])</f>
        <v>High School</v>
      </c>
      <c r="Y1628" t="s">
        <v>48</v>
      </c>
      <c r="Z1628">
        <v>4</v>
      </c>
      <c r="AA1628">
        <v>8.1999999999999993</v>
      </c>
    </row>
    <row r="1629" spans="1:27" x14ac:dyDescent="0.35">
      <c r="A1629" s="2" t="s">
        <v>3312</v>
      </c>
      <c r="B1629" s="2" t="s">
        <v>120</v>
      </c>
      <c r="C1629" s="2" t="s">
        <v>94</v>
      </c>
      <c r="D1629" t="s">
        <v>3313</v>
      </c>
      <c r="E1629" s="2" t="s">
        <v>27</v>
      </c>
      <c r="F1629" s="2">
        <v>23</v>
      </c>
      <c r="G1629" s="2" t="s">
        <v>28</v>
      </c>
      <c r="H1629">
        <v>99.61</v>
      </c>
      <c r="I1629" s="3">
        <f>IF(ISBLANK(Table1[[#This Row],[Attendance (%)]]),AVERAGE(H1629:H6627),Table1[[#This Row],[Attendance (%)]])</f>
        <v>99.61</v>
      </c>
      <c r="J1629">
        <v>41.81</v>
      </c>
      <c r="K1629">
        <v>68.64</v>
      </c>
      <c r="L1629">
        <v>61.9</v>
      </c>
      <c r="M1629" s="3">
        <f>IF(ISBLANK(Table1[[#This Row],[Assignments_Avg]]),AVERAGE(L1629:L6627),Table1[[#This Row],[Assignments_Avg]])</f>
        <v>61.9</v>
      </c>
      <c r="N1629">
        <v>64.069999999999993</v>
      </c>
      <c r="O1629">
        <v>2.73</v>
      </c>
      <c r="P1629">
        <v>57.91</v>
      </c>
      <c r="Q1629">
        <v>60.8</v>
      </c>
      <c r="R1629" s="2" t="s">
        <v>39</v>
      </c>
      <c r="S1629" s="2" t="str">
        <f>IF(Table1[[#This Row],[Grade]]="F","Fail","Passes")</f>
        <v>Passes</v>
      </c>
      <c r="T1629">
        <v>9.1</v>
      </c>
      <c r="U1629" t="s">
        <v>30</v>
      </c>
      <c r="V1629" t="s">
        <v>31</v>
      </c>
      <c r="W1629" t="s">
        <v>69</v>
      </c>
      <c r="X1629" t="str">
        <f>IF(ISBLANK(Table1[[#This Row],[Parent_Education_Level]]),"None",Table1[[#This Row],[Parent_Education_Level]])</f>
        <v>Bachelor's</v>
      </c>
      <c r="Y1629" t="s">
        <v>48</v>
      </c>
      <c r="Z1629">
        <v>7</v>
      </c>
      <c r="AA1629">
        <v>4.9000000000000004</v>
      </c>
    </row>
    <row r="1630" spans="1:27" x14ac:dyDescent="0.35">
      <c r="A1630" s="2" t="s">
        <v>3314</v>
      </c>
      <c r="B1630" s="2" t="s">
        <v>24</v>
      </c>
      <c r="C1630" s="2" t="s">
        <v>79</v>
      </c>
      <c r="D1630" t="s">
        <v>3315</v>
      </c>
      <c r="E1630" s="2" t="s">
        <v>27</v>
      </c>
      <c r="F1630" s="2">
        <v>21</v>
      </c>
      <c r="G1630" s="2" t="s">
        <v>45</v>
      </c>
      <c r="H1630">
        <v>80.680000000000007</v>
      </c>
      <c r="I1630" s="3">
        <f>IF(ISBLANK(Table1[[#This Row],[Attendance (%)]]),AVERAGE(H1630:H6628),Table1[[#This Row],[Attendance (%)]])</f>
        <v>80.680000000000007</v>
      </c>
      <c r="J1630">
        <v>57.43</v>
      </c>
      <c r="K1630">
        <v>80.489999999999995</v>
      </c>
      <c r="L1630">
        <v>66.78</v>
      </c>
      <c r="M1630" s="3">
        <f>IF(ISBLANK(Table1[[#This Row],[Assignments_Avg]]),AVERAGE(L1630:L6628),Table1[[#This Row],[Assignments_Avg]])</f>
        <v>66.78</v>
      </c>
      <c r="N1630">
        <v>78.89</v>
      </c>
      <c r="O1630">
        <v>2.93</v>
      </c>
      <c r="P1630">
        <v>59.79</v>
      </c>
      <c r="Q1630">
        <v>61.78</v>
      </c>
      <c r="R1630" s="2" t="s">
        <v>61</v>
      </c>
      <c r="S1630" s="2" t="str">
        <f>IF(Table1[[#This Row],[Grade]]="F","Fail","Passes")</f>
        <v>Passes</v>
      </c>
      <c r="T1630">
        <v>15.3</v>
      </c>
      <c r="U1630" t="s">
        <v>31</v>
      </c>
      <c r="V1630" t="s">
        <v>31</v>
      </c>
      <c r="W1630" t="s">
        <v>69</v>
      </c>
      <c r="X1630" t="str">
        <f>IF(ISBLANK(Table1[[#This Row],[Parent_Education_Level]]),"None",Table1[[#This Row],[Parent_Education_Level]])</f>
        <v>Bachelor's</v>
      </c>
      <c r="Y1630" t="s">
        <v>48</v>
      </c>
      <c r="Z1630">
        <v>8</v>
      </c>
      <c r="AA1630">
        <v>5.7</v>
      </c>
    </row>
    <row r="1631" spans="1:27" x14ac:dyDescent="0.35">
      <c r="A1631" s="2" t="s">
        <v>3316</v>
      </c>
      <c r="B1631" s="2" t="s">
        <v>97</v>
      </c>
      <c r="C1631" s="2" t="s">
        <v>79</v>
      </c>
      <c r="D1631" t="s">
        <v>3317</v>
      </c>
      <c r="E1631" s="2" t="s">
        <v>38</v>
      </c>
      <c r="F1631" s="2">
        <v>21</v>
      </c>
      <c r="G1631" s="2" t="s">
        <v>28</v>
      </c>
      <c r="H1631">
        <v>73.16</v>
      </c>
      <c r="I1631" s="3">
        <f>IF(ISBLANK(Table1[[#This Row],[Attendance (%)]]),AVERAGE(H1631:H6629),Table1[[#This Row],[Attendance (%)]])</f>
        <v>73.16</v>
      </c>
      <c r="J1631">
        <v>76.510000000000005</v>
      </c>
      <c r="K1631">
        <v>86.43</v>
      </c>
      <c r="L1631">
        <v>97.17</v>
      </c>
      <c r="M1631" s="3">
        <f>IF(ISBLANK(Table1[[#This Row],[Assignments_Avg]]),AVERAGE(L1631:L6629),Table1[[#This Row],[Assignments_Avg]])</f>
        <v>97.17</v>
      </c>
      <c r="N1631">
        <v>88.87</v>
      </c>
      <c r="O1631">
        <v>7.4</v>
      </c>
      <c r="P1631">
        <v>66.45</v>
      </c>
      <c r="Q1631">
        <v>56.66</v>
      </c>
      <c r="R1631" s="2" t="s">
        <v>77</v>
      </c>
      <c r="S1631" s="2" t="str">
        <f>IF(Table1[[#This Row],[Grade]]="F","Fail","Passes")</f>
        <v>Passes</v>
      </c>
      <c r="T1631">
        <v>12.6</v>
      </c>
      <c r="U1631" t="s">
        <v>30</v>
      </c>
      <c r="V1631" t="s">
        <v>31</v>
      </c>
      <c r="W1631" t="s">
        <v>32</v>
      </c>
      <c r="X1631" t="str">
        <f>IF(ISBLANK(Table1[[#This Row],[Parent_Education_Level]]),"None",Table1[[#This Row],[Parent_Education_Level]])</f>
        <v>High School</v>
      </c>
      <c r="Y1631" t="s">
        <v>48</v>
      </c>
      <c r="Z1631">
        <v>7</v>
      </c>
      <c r="AA1631">
        <v>8</v>
      </c>
    </row>
    <row r="1632" spans="1:27" x14ac:dyDescent="0.35">
      <c r="A1632" s="2" t="s">
        <v>3318</v>
      </c>
      <c r="B1632" s="2" t="s">
        <v>24</v>
      </c>
      <c r="C1632" s="2" t="s">
        <v>36</v>
      </c>
      <c r="D1632" t="s">
        <v>3319</v>
      </c>
      <c r="E1632" s="2" t="s">
        <v>38</v>
      </c>
      <c r="F1632" s="2">
        <v>19</v>
      </c>
      <c r="G1632" s="2" t="s">
        <v>57</v>
      </c>
      <c r="I1632" s="3">
        <f>IF(ISBLANK(Table1[[#This Row],[Attendance (%)]]),AVERAGE(H1632:H6630),Table1[[#This Row],[Attendance (%)]])</f>
        <v>75.446887417218491</v>
      </c>
      <c r="J1632">
        <v>61.44</v>
      </c>
      <c r="K1632">
        <v>97.99</v>
      </c>
      <c r="L1632">
        <v>90.24</v>
      </c>
      <c r="M1632" s="3">
        <f>IF(ISBLANK(Table1[[#This Row],[Assignments_Avg]]),AVERAGE(L1632:L6630),Table1[[#This Row],[Assignments_Avg]])</f>
        <v>90.24</v>
      </c>
      <c r="N1632">
        <v>74.540000000000006</v>
      </c>
      <c r="O1632">
        <v>1.4</v>
      </c>
      <c r="P1632">
        <v>87.85</v>
      </c>
      <c r="Q1632">
        <v>86.39</v>
      </c>
      <c r="R1632" s="2" t="s">
        <v>61</v>
      </c>
      <c r="S1632" s="2" t="str">
        <f>IF(Table1[[#This Row],[Grade]]="F","Fail","Passes")</f>
        <v>Passes</v>
      </c>
      <c r="T1632">
        <v>27.6</v>
      </c>
      <c r="U1632" t="s">
        <v>30</v>
      </c>
      <c r="V1632" t="s">
        <v>31</v>
      </c>
      <c r="W1632" t="s">
        <v>62</v>
      </c>
      <c r="X1632" t="str">
        <f>IF(ISBLANK(Table1[[#This Row],[Parent_Education_Level]]),"None",Table1[[#This Row],[Parent_Education_Level]])</f>
        <v>PhD</v>
      </c>
      <c r="Y1632" t="s">
        <v>52</v>
      </c>
      <c r="Z1632">
        <v>3</v>
      </c>
      <c r="AA1632">
        <v>4.2</v>
      </c>
    </row>
    <row r="1633" spans="1:27" x14ac:dyDescent="0.35">
      <c r="A1633" s="2" t="s">
        <v>3320</v>
      </c>
      <c r="B1633" s="2" t="s">
        <v>54</v>
      </c>
      <c r="C1633" s="2" t="s">
        <v>36</v>
      </c>
      <c r="D1633" t="s">
        <v>3321</v>
      </c>
      <c r="E1633" s="2" t="s">
        <v>38</v>
      </c>
      <c r="F1633" s="2">
        <v>24</v>
      </c>
      <c r="G1633" s="2" t="s">
        <v>57</v>
      </c>
      <c r="H1633">
        <v>99.83</v>
      </c>
      <c r="I1633" s="3">
        <f>IF(ISBLANK(Table1[[#This Row],[Attendance (%)]]),AVERAGE(H1633:H6631),Table1[[#This Row],[Attendance (%)]])</f>
        <v>99.83</v>
      </c>
      <c r="J1633">
        <v>86.5</v>
      </c>
      <c r="K1633">
        <v>93.32</v>
      </c>
      <c r="L1633">
        <v>96.8</v>
      </c>
      <c r="M1633" s="3">
        <f>IF(ISBLANK(Table1[[#This Row],[Assignments_Avg]]),AVERAGE(L1633:L6631),Table1[[#This Row],[Assignments_Avg]])</f>
        <v>96.8</v>
      </c>
      <c r="N1633">
        <v>91.53</v>
      </c>
      <c r="O1633">
        <v>7.78</v>
      </c>
      <c r="P1633">
        <v>51.96</v>
      </c>
      <c r="Q1633">
        <v>78.540000000000006</v>
      </c>
      <c r="R1633" s="2" t="s">
        <v>39</v>
      </c>
      <c r="S1633" s="2" t="str">
        <f>IF(Table1[[#This Row],[Grade]]="F","Fail","Passes")</f>
        <v>Passes</v>
      </c>
      <c r="T1633">
        <v>10</v>
      </c>
      <c r="U1633" t="s">
        <v>31</v>
      </c>
      <c r="V1633" t="s">
        <v>31</v>
      </c>
      <c r="W1633" t="s">
        <v>40</v>
      </c>
      <c r="X1633" t="str">
        <f>IF(ISBLANK(Table1[[#This Row],[Parent_Education_Level]]),"None",Table1[[#This Row],[Parent_Education_Level]])</f>
        <v>None</v>
      </c>
      <c r="Y1633" t="s">
        <v>48</v>
      </c>
      <c r="Z1633">
        <v>8</v>
      </c>
      <c r="AA1633">
        <v>8.6</v>
      </c>
    </row>
    <row r="1634" spans="1:27" x14ac:dyDescent="0.35">
      <c r="A1634" s="2" t="s">
        <v>3322</v>
      </c>
      <c r="B1634" s="2" t="s">
        <v>59</v>
      </c>
      <c r="C1634" s="2" t="s">
        <v>55</v>
      </c>
      <c r="D1634" t="s">
        <v>3323</v>
      </c>
      <c r="E1634" s="2" t="s">
        <v>27</v>
      </c>
      <c r="F1634" s="2">
        <v>21</v>
      </c>
      <c r="G1634" s="2" t="s">
        <v>45</v>
      </c>
      <c r="H1634">
        <v>77.58</v>
      </c>
      <c r="I1634" s="3">
        <f>IF(ISBLANK(Table1[[#This Row],[Attendance (%)]]),AVERAGE(H1634:H6632),Table1[[#This Row],[Attendance (%)]])</f>
        <v>77.58</v>
      </c>
      <c r="J1634">
        <v>79.099999999999994</v>
      </c>
      <c r="K1634">
        <v>87.67</v>
      </c>
      <c r="L1634">
        <v>99.93</v>
      </c>
      <c r="M1634" s="3">
        <f>IF(ISBLANK(Table1[[#This Row],[Assignments_Avg]]),AVERAGE(L1634:L6632),Table1[[#This Row],[Assignments_Avg]])</f>
        <v>99.93</v>
      </c>
      <c r="N1634">
        <v>56.56</v>
      </c>
      <c r="O1634">
        <v>5.23</v>
      </c>
      <c r="P1634">
        <v>70.349999999999994</v>
      </c>
      <c r="Q1634">
        <v>52.91</v>
      </c>
      <c r="R1634" s="2" t="s">
        <v>29</v>
      </c>
      <c r="S1634" s="2" t="str">
        <f>IF(Table1[[#This Row],[Grade]]="F","Fail","Passes")</f>
        <v>Fail</v>
      </c>
      <c r="T1634">
        <v>11.2</v>
      </c>
      <c r="U1634" t="s">
        <v>30</v>
      </c>
      <c r="V1634" t="s">
        <v>31</v>
      </c>
      <c r="W1634" t="s">
        <v>47</v>
      </c>
      <c r="X1634" t="str">
        <f>IF(ISBLANK(Table1[[#This Row],[Parent_Education_Level]]),"None",Table1[[#This Row],[Parent_Education_Level]])</f>
        <v>Master's</v>
      </c>
      <c r="Y1634" t="s">
        <v>33</v>
      </c>
      <c r="Z1634">
        <v>4</v>
      </c>
      <c r="AA1634">
        <v>6</v>
      </c>
    </row>
    <row r="1635" spans="1:27" x14ac:dyDescent="0.35">
      <c r="A1635" s="2" t="s">
        <v>3324</v>
      </c>
      <c r="B1635" s="2" t="s">
        <v>24</v>
      </c>
      <c r="C1635" s="2" t="s">
        <v>43</v>
      </c>
      <c r="D1635" t="s">
        <v>3325</v>
      </c>
      <c r="E1635" s="2" t="s">
        <v>27</v>
      </c>
      <c r="F1635" s="2">
        <v>19</v>
      </c>
      <c r="G1635" s="2" t="s">
        <v>28</v>
      </c>
      <c r="H1635">
        <v>85.02</v>
      </c>
      <c r="I1635" s="3">
        <f>IF(ISBLANK(Table1[[#This Row],[Attendance (%)]]),AVERAGE(H1635:H6633),Table1[[#This Row],[Attendance (%)]])</f>
        <v>85.02</v>
      </c>
      <c r="J1635">
        <v>54.06</v>
      </c>
      <c r="K1635">
        <v>81.69</v>
      </c>
      <c r="L1635">
        <v>71.69</v>
      </c>
      <c r="M1635" s="3">
        <f>IF(ISBLANK(Table1[[#This Row],[Assignments_Avg]]),AVERAGE(L1635:L6633),Table1[[#This Row],[Assignments_Avg]])</f>
        <v>71.69</v>
      </c>
      <c r="N1635">
        <v>86.69</v>
      </c>
      <c r="O1635">
        <v>3.85</v>
      </c>
      <c r="P1635">
        <v>83.26</v>
      </c>
      <c r="Q1635">
        <v>51.26</v>
      </c>
      <c r="R1635" s="2" t="s">
        <v>39</v>
      </c>
      <c r="S1635" s="2" t="str">
        <f>IF(Table1[[#This Row],[Grade]]="F","Fail","Passes")</f>
        <v>Passes</v>
      </c>
      <c r="T1635">
        <v>9.5</v>
      </c>
      <c r="U1635" t="s">
        <v>30</v>
      </c>
      <c r="V1635" t="s">
        <v>31</v>
      </c>
      <c r="W1635" t="s">
        <v>40</v>
      </c>
      <c r="X1635" t="str">
        <f>IF(ISBLANK(Table1[[#This Row],[Parent_Education_Level]]),"None",Table1[[#This Row],[Parent_Education_Level]])</f>
        <v>None</v>
      </c>
      <c r="Y1635" t="s">
        <v>52</v>
      </c>
      <c r="Z1635">
        <v>8</v>
      </c>
      <c r="AA1635">
        <v>8.9</v>
      </c>
    </row>
    <row r="1636" spans="1:27" x14ac:dyDescent="0.35">
      <c r="A1636" s="2" t="s">
        <v>3326</v>
      </c>
      <c r="B1636" s="2" t="s">
        <v>42</v>
      </c>
      <c r="C1636" s="2" t="s">
        <v>25</v>
      </c>
      <c r="D1636" t="s">
        <v>3327</v>
      </c>
      <c r="E1636" s="2" t="s">
        <v>38</v>
      </c>
      <c r="F1636" s="2">
        <v>22</v>
      </c>
      <c r="G1636" s="2" t="s">
        <v>28</v>
      </c>
      <c r="H1636">
        <v>70.34</v>
      </c>
      <c r="I1636" s="3">
        <f>IF(ISBLANK(Table1[[#This Row],[Attendance (%)]]),AVERAGE(H1636:H6634),Table1[[#This Row],[Attendance (%)]])</f>
        <v>70.34</v>
      </c>
      <c r="J1636">
        <v>48.76</v>
      </c>
      <c r="K1636">
        <v>74.45</v>
      </c>
      <c r="L1636">
        <v>61.35</v>
      </c>
      <c r="M1636" s="3">
        <f>IF(ISBLANK(Table1[[#This Row],[Assignments_Avg]]),AVERAGE(L1636:L6634),Table1[[#This Row],[Assignments_Avg]])</f>
        <v>61.35</v>
      </c>
      <c r="N1636">
        <v>97.15</v>
      </c>
      <c r="O1636">
        <v>3</v>
      </c>
      <c r="P1636">
        <v>58.57</v>
      </c>
      <c r="Q1636">
        <v>76.63</v>
      </c>
      <c r="R1636" s="2" t="s">
        <v>29</v>
      </c>
      <c r="S1636" s="2" t="str">
        <f>IF(Table1[[#This Row],[Grade]]="F","Fail","Passes")</f>
        <v>Fail</v>
      </c>
      <c r="T1636">
        <v>26.5</v>
      </c>
      <c r="U1636" t="s">
        <v>31</v>
      </c>
      <c r="V1636" t="s">
        <v>31</v>
      </c>
      <c r="W1636" t="s">
        <v>69</v>
      </c>
      <c r="X1636" t="str">
        <f>IF(ISBLANK(Table1[[#This Row],[Parent_Education_Level]]),"None",Table1[[#This Row],[Parent_Education_Level]])</f>
        <v>Bachelor's</v>
      </c>
      <c r="Y1636" t="s">
        <v>52</v>
      </c>
      <c r="Z1636">
        <v>5</v>
      </c>
      <c r="AA1636">
        <v>7.5</v>
      </c>
    </row>
    <row r="1637" spans="1:27" x14ac:dyDescent="0.35">
      <c r="A1637" s="2" t="s">
        <v>3328</v>
      </c>
      <c r="B1637" s="2" t="s">
        <v>24</v>
      </c>
      <c r="C1637" s="2" t="s">
        <v>79</v>
      </c>
      <c r="D1637" t="s">
        <v>3329</v>
      </c>
      <c r="E1637" s="2" t="s">
        <v>38</v>
      </c>
      <c r="F1637" s="2">
        <v>22</v>
      </c>
      <c r="G1637" s="2" t="s">
        <v>57</v>
      </c>
      <c r="H1637">
        <v>77.39</v>
      </c>
      <c r="I1637" s="3">
        <f>IF(ISBLANK(Table1[[#This Row],[Attendance (%)]]),AVERAGE(H1637:H6635),Table1[[#This Row],[Attendance (%)]])</f>
        <v>77.39</v>
      </c>
      <c r="J1637">
        <v>77.739999999999995</v>
      </c>
      <c r="K1637">
        <v>47.24</v>
      </c>
      <c r="L1637">
        <v>78</v>
      </c>
      <c r="M1637" s="3">
        <f>IF(ISBLANK(Table1[[#This Row],[Assignments_Avg]]),AVERAGE(L1637:L6635),Table1[[#This Row],[Assignments_Avg]])</f>
        <v>78</v>
      </c>
      <c r="N1637">
        <v>66.59</v>
      </c>
      <c r="O1637">
        <v>5.13</v>
      </c>
      <c r="P1637">
        <v>55.97</v>
      </c>
      <c r="Q1637">
        <v>82.58</v>
      </c>
      <c r="R1637" s="2" t="s">
        <v>61</v>
      </c>
      <c r="S1637" s="2" t="str">
        <f>IF(Table1[[#This Row],[Grade]]="F","Fail","Passes")</f>
        <v>Passes</v>
      </c>
      <c r="T1637">
        <v>10.1</v>
      </c>
      <c r="U1637" t="s">
        <v>31</v>
      </c>
      <c r="V1637" t="s">
        <v>30</v>
      </c>
      <c r="W1637" t="s">
        <v>62</v>
      </c>
      <c r="X1637" t="str">
        <f>IF(ISBLANK(Table1[[#This Row],[Parent_Education_Level]]),"None",Table1[[#This Row],[Parent_Education_Level]])</f>
        <v>PhD</v>
      </c>
      <c r="Y1637" t="s">
        <v>33</v>
      </c>
      <c r="Z1637">
        <v>9</v>
      </c>
      <c r="AA1637">
        <v>8.6999999999999993</v>
      </c>
    </row>
    <row r="1638" spans="1:27" x14ac:dyDescent="0.35">
      <c r="A1638" s="2" t="s">
        <v>3330</v>
      </c>
      <c r="B1638" s="2" t="s">
        <v>120</v>
      </c>
      <c r="C1638" s="2" t="s">
        <v>79</v>
      </c>
      <c r="D1638" t="s">
        <v>3331</v>
      </c>
      <c r="E1638" s="2" t="s">
        <v>27</v>
      </c>
      <c r="F1638" s="2">
        <v>23</v>
      </c>
      <c r="G1638" s="2" t="s">
        <v>57</v>
      </c>
      <c r="H1638">
        <v>97.13</v>
      </c>
      <c r="I1638" s="3">
        <f>IF(ISBLANK(Table1[[#This Row],[Attendance (%)]]),AVERAGE(H1638:H6636),Table1[[#This Row],[Attendance (%)]])</f>
        <v>97.13</v>
      </c>
      <c r="J1638">
        <v>67.03</v>
      </c>
      <c r="K1638">
        <v>49.93</v>
      </c>
      <c r="L1638">
        <v>94.06</v>
      </c>
      <c r="M1638" s="3">
        <f>IF(ISBLANK(Table1[[#This Row],[Assignments_Avg]]),AVERAGE(L1638:L6636),Table1[[#This Row],[Assignments_Avg]])</f>
        <v>94.06</v>
      </c>
      <c r="N1638">
        <v>68.319999999999993</v>
      </c>
      <c r="O1638">
        <v>3.18</v>
      </c>
      <c r="P1638">
        <v>69.510000000000005</v>
      </c>
      <c r="Q1638">
        <v>91.14</v>
      </c>
      <c r="R1638" s="2" t="s">
        <v>61</v>
      </c>
      <c r="S1638" s="2" t="str">
        <f>IF(Table1[[#This Row],[Grade]]="F","Fail","Passes")</f>
        <v>Passes</v>
      </c>
      <c r="T1638">
        <v>13.8</v>
      </c>
      <c r="U1638" t="s">
        <v>31</v>
      </c>
      <c r="V1638" t="s">
        <v>31</v>
      </c>
      <c r="W1638" t="s">
        <v>62</v>
      </c>
      <c r="X1638" t="str">
        <f>IF(ISBLANK(Table1[[#This Row],[Parent_Education_Level]]),"None",Table1[[#This Row],[Parent_Education_Level]])</f>
        <v>PhD</v>
      </c>
      <c r="Y1638" t="s">
        <v>52</v>
      </c>
      <c r="Z1638">
        <v>3</v>
      </c>
      <c r="AA1638">
        <v>4.3</v>
      </c>
    </row>
    <row r="1639" spans="1:27" x14ac:dyDescent="0.35">
      <c r="A1639" s="2" t="s">
        <v>3332</v>
      </c>
      <c r="B1639" s="2" t="s">
        <v>42</v>
      </c>
      <c r="C1639" s="2" t="s">
        <v>36</v>
      </c>
      <c r="D1639" t="s">
        <v>3333</v>
      </c>
      <c r="E1639" s="2" t="s">
        <v>38</v>
      </c>
      <c r="F1639" s="2">
        <v>24</v>
      </c>
      <c r="G1639" s="2" t="s">
        <v>51</v>
      </c>
      <c r="H1639">
        <v>58.32</v>
      </c>
      <c r="I1639" s="3">
        <f>IF(ISBLANK(Table1[[#This Row],[Attendance (%)]]),AVERAGE(H1639:H6637),Table1[[#This Row],[Attendance (%)]])</f>
        <v>58.32</v>
      </c>
      <c r="J1639">
        <v>50.14</v>
      </c>
      <c r="K1639">
        <v>89.22</v>
      </c>
      <c r="M1639" s="3">
        <f>IF(ISBLANK(Table1[[#This Row],[Assignments_Avg]]),AVERAGE(L1639:L6637),Table1[[#This Row],[Assignments_Avg]])</f>
        <v>74.798036072144228</v>
      </c>
      <c r="N1639">
        <v>54.18</v>
      </c>
      <c r="O1639">
        <v>4.29</v>
      </c>
      <c r="P1639">
        <v>64.33</v>
      </c>
      <c r="Q1639">
        <v>73.91</v>
      </c>
      <c r="R1639" s="2" t="s">
        <v>46</v>
      </c>
      <c r="S1639" s="2" t="str">
        <f>IF(Table1[[#This Row],[Grade]]="F","Fail","Passes")</f>
        <v>Passes</v>
      </c>
      <c r="T1639">
        <v>21.7</v>
      </c>
      <c r="U1639" t="s">
        <v>31</v>
      </c>
      <c r="V1639" t="s">
        <v>31</v>
      </c>
      <c r="W1639" t="s">
        <v>40</v>
      </c>
      <c r="X1639" t="str">
        <f>IF(ISBLANK(Table1[[#This Row],[Parent_Education_Level]]),"None",Table1[[#This Row],[Parent_Education_Level]])</f>
        <v>None</v>
      </c>
      <c r="Y1639" t="s">
        <v>33</v>
      </c>
      <c r="Z1639">
        <v>2</v>
      </c>
      <c r="AA1639">
        <v>7.6</v>
      </c>
    </row>
    <row r="1640" spans="1:27" x14ac:dyDescent="0.35">
      <c r="A1640" s="2" t="s">
        <v>3334</v>
      </c>
      <c r="B1640" s="2" t="s">
        <v>120</v>
      </c>
      <c r="C1640" s="2" t="s">
        <v>43</v>
      </c>
      <c r="D1640" t="s">
        <v>3335</v>
      </c>
      <c r="E1640" s="2" t="s">
        <v>27</v>
      </c>
      <c r="F1640" s="2">
        <v>19</v>
      </c>
      <c r="G1640" s="2" t="s">
        <v>28</v>
      </c>
      <c r="H1640">
        <v>64.62</v>
      </c>
      <c r="I1640" s="3">
        <f>IF(ISBLANK(Table1[[#This Row],[Attendance (%)]]),AVERAGE(H1640:H6638),Table1[[#This Row],[Attendance (%)]])</f>
        <v>64.62</v>
      </c>
      <c r="J1640">
        <v>59.58</v>
      </c>
      <c r="K1640">
        <v>88.2</v>
      </c>
      <c r="L1640">
        <v>75.27</v>
      </c>
      <c r="M1640" s="3">
        <f>IF(ISBLANK(Table1[[#This Row],[Assignments_Avg]]),AVERAGE(L1640:L6638),Table1[[#This Row],[Assignments_Avg]])</f>
        <v>75.27</v>
      </c>
      <c r="N1640">
        <v>82.07</v>
      </c>
      <c r="O1640">
        <v>7.39</v>
      </c>
      <c r="P1640">
        <v>82.45</v>
      </c>
      <c r="Q1640">
        <v>83.83</v>
      </c>
      <c r="R1640" s="2" t="s">
        <v>39</v>
      </c>
      <c r="S1640" s="2" t="str">
        <f>IF(Table1[[#This Row],[Grade]]="F","Fail","Passes")</f>
        <v>Passes</v>
      </c>
      <c r="T1640">
        <v>6.9</v>
      </c>
      <c r="U1640" t="s">
        <v>31</v>
      </c>
      <c r="V1640" t="s">
        <v>31</v>
      </c>
      <c r="W1640" t="s">
        <v>69</v>
      </c>
      <c r="X1640" t="str">
        <f>IF(ISBLANK(Table1[[#This Row],[Parent_Education_Level]]),"None",Table1[[#This Row],[Parent_Education_Level]])</f>
        <v>Bachelor's</v>
      </c>
      <c r="Y1640" t="s">
        <v>33</v>
      </c>
      <c r="Z1640">
        <v>4</v>
      </c>
      <c r="AA1640">
        <v>8.4</v>
      </c>
    </row>
    <row r="1641" spans="1:27" x14ac:dyDescent="0.35">
      <c r="A1641" s="2" t="s">
        <v>3336</v>
      </c>
      <c r="B1641" s="2" t="s">
        <v>71</v>
      </c>
      <c r="C1641" s="2" t="s">
        <v>79</v>
      </c>
      <c r="D1641" t="s">
        <v>3337</v>
      </c>
      <c r="E1641" s="2" t="s">
        <v>38</v>
      </c>
      <c r="F1641" s="2">
        <v>18</v>
      </c>
      <c r="G1641" s="2" t="s">
        <v>28</v>
      </c>
      <c r="H1641">
        <v>57.6</v>
      </c>
      <c r="I1641" s="3">
        <f>IF(ISBLANK(Table1[[#This Row],[Attendance (%)]]),AVERAGE(H1641:H6639),Table1[[#This Row],[Attendance (%)]])</f>
        <v>57.6</v>
      </c>
      <c r="J1641">
        <v>58.18</v>
      </c>
      <c r="K1641">
        <v>76.87</v>
      </c>
      <c r="L1641">
        <v>56.72</v>
      </c>
      <c r="M1641" s="3">
        <f>IF(ISBLANK(Table1[[#This Row],[Assignments_Avg]]),AVERAGE(L1641:L6639),Table1[[#This Row],[Assignments_Avg]])</f>
        <v>56.72</v>
      </c>
      <c r="N1641">
        <v>77.62</v>
      </c>
      <c r="O1641">
        <v>6.26</v>
      </c>
      <c r="P1641">
        <v>98.48</v>
      </c>
      <c r="Q1641">
        <v>86.68</v>
      </c>
      <c r="R1641" s="2" t="s">
        <v>77</v>
      </c>
      <c r="S1641" s="2" t="str">
        <f>IF(Table1[[#This Row],[Grade]]="F","Fail","Passes")</f>
        <v>Passes</v>
      </c>
      <c r="T1641">
        <v>25.4</v>
      </c>
      <c r="U1641" t="s">
        <v>31</v>
      </c>
      <c r="V1641" t="s">
        <v>31</v>
      </c>
      <c r="X1641" t="str">
        <f>IF(ISBLANK(Table1[[#This Row],[Parent_Education_Level]]),"None",Table1[[#This Row],[Parent_Education_Level]])</f>
        <v>None</v>
      </c>
      <c r="Y1641" t="s">
        <v>52</v>
      </c>
      <c r="Z1641">
        <v>2</v>
      </c>
      <c r="AA1641">
        <v>8.9</v>
      </c>
    </row>
    <row r="1642" spans="1:27" x14ac:dyDescent="0.35">
      <c r="A1642" s="2" t="s">
        <v>3338</v>
      </c>
      <c r="B1642" s="2" t="s">
        <v>35</v>
      </c>
      <c r="C1642" s="2" t="s">
        <v>25</v>
      </c>
      <c r="D1642" t="s">
        <v>3339</v>
      </c>
      <c r="E1642" s="2" t="s">
        <v>38</v>
      </c>
      <c r="F1642" s="2">
        <v>22</v>
      </c>
      <c r="G1642" s="2" t="s">
        <v>28</v>
      </c>
      <c r="H1642">
        <v>89.61</v>
      </c>
      <c r="I1642" s="3">
        <f>IF(ISBLANK(Table1[[#This Row],[Attendance (%)]]),AVERAGE(H1642:H6640),Table1[[#This Row],[Attendance (%)]])</f>
        <v>89.61</v>
      </c>
      <c r="J1642">
        <v>46.49</v>
      </c>
      <c r="K1642">
        <v>66.33</v>
      </c>
      <c r="L1642">
        <v>71.02</v>
      </c>
      <c r="M1642" s="3">
        <f>IF(ISBLANK(Table1[[#This Row],[Assignments_Avg]]),AVERAGE(L1642:L6640),Table1[[#This Row],[Assignments_Avg]])</f>
        <v>71.02</v>
      </c>
      <c r="N1642">
        <v>52.02</v>
      </c>
      <c r="O1642">
        <v>7.48</v>
      </c>
      <c r="P1642">
        <v>50.22</v>
      </c>
      <c r="Q1642">
        <v>80.650000000000006</v>
      </c>
      <c r="R1642" s="2" t="s">
        <v>39</v>
      </c>
      <c r="S1642" s="2" t="str">
        <f>IF(Table1[[#This Row],[Grade]]="F","Fail","Passes")</f>
        <v>Passes</v>
      </c>
      <c r="T1642">
        <v>22.7</v>
      </c>
      <c r="U1642" t="s">
        <v>30</v>
      </c>
      <c r="V1642" t="s">
        <v>31</v>
      </c>
      <c r="W1642" t="s">
        <v>47</v>
      </c>
      <c r="X1642" t="str">
        <f>IF(ISBLANK(Table1[[#This Row],[Parent_Education_Level]]),"None",Table1[[#This Row],[Parent_Education_Level]])</f>
        <v>Master's</v>
      </c>
      <c r="Y1642" t="s">
        <v>48</v>
      </c>
      <c r="Z1642">
        <v>2</v>
      </c>
      <c r="AA1642">
        <v>4.2</v>
      </c>
    </row>
    <row r="1643" spans="1:27" x14ac:dyDescent="0.35">
      <c r="A1643" s="2" t="s">
        <v>3340</v>
      </c>
      <c r="B1643" s="2" t="s">
        <v>120</v>
      </c>
      <c r="C1643" s="2" t="s">
        <v>36</v>
      </c>
      <c r="D1643" t="s">
        <v>3341</v>
      </c>
      <c r="E1643" s="2" t="s">
        <v>38</v>
      </c>
      <c r="F1643" s="2">
        <v>24</v>
      </c>
      <c r="G1643" s="2" t="s">
        <v>45</v>
      </c>
      <c r="H1643">
        <v>53.1</v>
      </c>
      <c r="I1643" s="3">
        <f>IF(ISBLANK(Table1[[#This Row],[Attendance (%)]]),AVERAGE(H1643:H6641),Table1[[#This Row],[Attendance (%)]])</f>
        <v>53.1</v>
      </c>
      <c r="J1643">
        <v>72.81</v>
      </c>
      <c r="K1643">
        <v>41.56</v>
      </c>
      <c r="M1643" s="3">
        <f>IF(ISBLANK(Table1[[#This Row],[Assignments_Avg]]),AVERAGE(L1643:L6641),Table1[[#This Row],[Assignments_Avg]])</f>
        <v>74.80518555666994</v>
      </c>
      <c r="N1643">
        <v>87.61</v>
      </c>
      <c r="O1643">
        <v>7.13</v>
      </c>
      <c r="P1643">
        <v>95.12</v>
      </c>
      <c r="Q1643">
        <v>67.61</v>
      </c>
      <c r="R1643" s="2" t="s">
        <v>29</v>
      </c>
      <c r="S1643" s="2" t="str">
        <f>IF(Table1[[#This Row],[Grade]]="F","Fail","Passes")</f>
        <v>Fail</v>
      </c>
      <c r="T1643">
        <v>11.5</v>
      </c>
      <c r="U1643" t="s">
        <v>30</v>
      </c>
      <c r="V1643" t="s">
        <v>31</v>
      </c>
      <c r="X1643" t="str">
        <f>IF(ISBLANK(Table1[[#This Row],[Parent_Education_Level]]),"None",Table1[[#This Row],[Parent_Education_Level]])</f>
        <v>None</v>
      </c>
      <c r="Y1643" t="s">
        <v>48</v>
      </c>
      <c r="Z1643">
        <v>1</v>
      </c>
      <c r="AA1643">
        <v>4.4000000000000004</v>
      </c>
    </row>
    <row r="1644" spans="1:27" x14ac:dyDescent="0.35">
      <c r="A1644" s="2" t="s">
        <v>3342</v>
      </c>
      <c r="B1644" s="2" t="s">
        <v>42</v>
      </c>
      <c r="C1644" s="2" t="s">
        <v>25</v>
      </c>
      <c r="D1644" t="s">
        <v>3343</v>
      </c>
      <c r="E1644" s="2" t="s">
        <v>27</v>
      </c>
      <c r="F1644" s="2">
        <v>23</v>
      </c>
      <c r="G1644" s="2" t="s">
        <v>57</v>
      </c>
      <c r="H1644">
        <v>54.08</v>
      </c>
      <c r="I1644" s="3">
        <f>IF(ISBLANK(Table1[[#This Row],[Attendance (%)]]),AVERAGE(H1644:H6642),Table1[[#This Row],[Attendance (%)]])</f>
        <v>54.08</v>
      </c>
      <c r="J1644">
        <v>85.82</v>
      </c>
      <c r="K1644">
        <v>59.63</v>
      </c>
      <c r="L1644">
        <v>67.58</v>
      </c>
      <c r="M1644" s="3">
        <f>IF(ISBLANK(Table1[[#This Row],[Assignments_Avg]]),AVERAGE(L1644:L6642),Table1[[#This Row],[Assignments_Avg]])</f>
        <v>67.58</v>
      </c>
      <c r="N1644">
        <v>91.46</v>
      </c>
      <c r="O1644">
        <v>8.15</v>
      </c>
      <c r="P1644">
        <v>71.66</v>
      </c>
      <c r="Q1644">
        <v>56.59</v>
      </c>
      <c r="R1644" s="2" t="s">
        <v>46</v>
      </c>
      <c r="S1644" s="2" t="str">
        <f>IF(Table1[[#This Row],[Grade]]="F","Fail","Passes")</f>
        <v>Passes</v>
      </c>
      <c r="T1644">
        <v>14.8</v>
      </c>
      <c r="U1644" t="s">
        <v>31</v>
      </c>
      <c r="V1644" t="s">
        <v>31</v>
      </c>
      <c r="W1644" t="s">
        <v>47</v>
      </c>
      <c r="X1644" t="str">
        <f>IF(ISBLANK(Table1[[#This Row],[Parent_Education_Level]]),"None",Table1[[#This Row],[Parent_Education_Level]])</f>
        <v>Master's</v>
      </c>
      <c r="Y1644" t="s">
        <v>33</v>
      </c>
      <c r="Z1644">
        <v>8</v>
      </c>
      <c r="AA1644">
        <v>7.7</v>
      </c>
    </row>
    <row r="1645" spans="1:27" x14ac:dyDescent="0.35">
      <c r="A1645" s="2" t="s">
        <v>3344</v>
      </c>
      <c r="B1645" s="2" t="s">
        <v>71</v>
      </c>
      <c r="C1645" s="2" t="s">
        <v>43</v>
      </c>
      <c r="D1645" t="s">
        <v>3345</v>
      </c>
      <c r="E1645" s="2" t="s">
        <v>27</v>
      </c>
      <c r="F1645" s="2">
        <v>18</v>
      </c>
      <c r="G1645" s="2" t="s">
        <v>57</v>
      </c>
      <c r="H1645">
        <v>64.92</v>
      </c>
      <c r="I1645" s="3">
        <f>IF(ISBLANK(Table1[[#This Row],[Attendance (%)]]),AVERAGE(H1645:H6643),Table1[[#This Row],[Attendance (%)]])</f>
        <v>64.92</v>
      </c>
      <c r="J1645">
        <v>74.53</v>
      </c>
      <c r="K1645">
        <v>65.239999999999995</v>
      </c>
      <c r="L1645">
        <v>94.36</v>
      </c>
      <c r="M1645" s="3">
        <f>IF(ISBLANK(Table1[[#This Row],[Assignments_Avg]]),AVERAGE(L1645:L6643),Table1[[#This Row],[Assignments_Avg]])</f>
        <v>94.36</v>
      </c>
      <c r="N1645">
        <v>95.36</v>
      </c>
      <c r="O1645">
        <v>2.02</v>
      </c>
      <c r="P1645">
        <v>83.2</v>
      </c>
      <c r="Q1645">
        <v>82.38</v>
      </c>
      <c r="R1645" s="2" t="s">
        <v>46</v>
      </c>
      <c r="S1645" s="2" t="str">
        <f>IF(Table1[[#This Row],[Grade]]="F","Fail","Passes")</f>
        <v>Passes</v>
      </c>
      <c r="T1645">
        <v>20.5</v>
      </c>
      <c r="U1645" t="s">
        <v>31</v>
      </c>
      <c r="V1645" t="s">
        <v>31</v>
      </c>
      <c r="W1645" t="s">
        <v>69</v>
      </c>
      <c r="X1645" t="str">
        <f>IF(ISBLANK(Table1[[#This Row],[Parent_Education_Level]]),"None",Table1[[#This Row],[Parent_Education_Level]])</f>
        <v>Bachelor's</v>
      </c>
      <c r="Y1645" t="s">
        <v>48</v>
      </c>
      <c r="Z1645">
        <v>1</v>
      </c>
      <c r="AA1645">
        <v>4.2</v>
      </c>
    </row>
    <row r="1646" spans="1:27" x14ac:dyDescent="0.35">
      <c r="A1646" s="2" t="s">
        <v>3346</v>
      </c>
      <c r="B1646" s="2" t="s">
        <v>120</v>
      </c>
      <c r="C1646" s="2" t="s">
        <v>79</v>
      </c>
      <c r="D1646" t="s">
        <v>3347</v>
      </c>
      <c r="E1646" s="2" t="s">
        <v>38</v>
      </c>
      <c r="F1646" s="2">
        <v>22</v>
      </c>
      <c r="G1646" s="2" t="s">
        <v>28</v>
      </c>
      <c r="H1646">
        <v>75.709999999999994</v>
      </c>
      <c r="I1646" s="3">
        <f>IF(ISBLANK(Table1[[#This Row],[Attendance (%)]]),AVERAGE(H1646:H6644),Table1[[#This Row],[Attendance (%)]])</f>
        <v>75.709999999999994</v>
      </c>
      <c r="J1646">
        <v>89.58</v>
      </c>
      <c r="K1646">
        <v>69.150000000000006</v>
      </c>
      <c r="L1646">
        <v>52.97</v>
      </c>
      <c r="M1646" s="3">
        <f>IF(ISBLANK(Table1[[#This Row],[Assignments_Avg]]),AVERAGE(L1646:L6644),Table1[[#This Row],[Assignments_Avg]])</f>
        <v>52.97</v>
      </c>
      <c r="N1646">
        <v>77.290000000000006</v>
      </c>
      <c r="O1646">
        <v>9.9499999999999993</v>
      </c>
      <c r="P1646">
        <v>92.55</v>
      </c>
      <c r="Q1646">
        <v>88.43</v>
      </c>
      <c r="R1646" s="2" t="s">
        <v>61</v>
      </c>
      <c r="S1646" s="2" t="str">
        <f>IF(Table1[[#This Row],[Grade]]="F","Fail","Passes")</f>
        <v>Passes</v>
      </c>
      <c r="T1646">
        <v>28.7</v>
      </c>
      <c r="U1646" t="s">
        <v>30</v>
      </c>
      <c r="V1646" t="s">
        <v>30</v>
      </c>
      <c r="W1646" t="s">
        <v>40</v>
      </c>
      <c r="X1646" t="str">
        <f>IF(ISBLANK(Table1[[#This Row],[Parent_Education_Level]]),"None",Table1[[#This Row],[Parent_Education_Level]])</f>
        <v>None</v>
      </c>
      <c r="Y1646" t="s">
        <v>48</v>
      </c>
      <c r="Z1646">
        <v>8</v>
      </c>
      <c r="AA1646">
        <v>4.0999999999999996</v>
      </c>
    </row>
    <row r="1647" spans="1:27" x14ac:dyDescent="0.35">
      <c r="A1647" s="2" t="s">
        <v>3348</v>
      </c>
      <c r="B1647" s="2" t="s">
        <v>54</v>
      </c>
      <c r="C1647" s="2" t="s">
        <v>94</v>
      </c>
      <c r="D1647" t="s">
        <v>3349</v>
      </c>
      <c r="E1647" s="2" t="s">
        <v>27</v>
      </c>
      <c r="F1647" s="2">
        <v>22</v>
      </c>
      <c r="G1647" s="2" t="s">
        <v>28</v>
      </c>
      <c r="I1647" s="3">
        <f>IF(ISBLANK(Table1[[#This Row],[Attendance (%)]]),AVERAGE(H1647:H6645),Table1[[#This Row],[Attendance (%)]])</f>
        <v>75.457202262142346</v>
      </c>
      <c r="J1647">
        <v>47.65</v>
      </c>
      <c r="K1647">
        <v>95.76</v>
      </c>
      <c r="L1647">
        <v>98.61</v>
      </c>
      <c r="M1647" s="3">
        <f>IF(ISBLANK(Table1[[#This Row],[Assignments_Avg]]),AVERAGE(L1647:L6645),Table1[[#This Row],[Assignments_Avg]])</f>
        <v>98.61</v>
      </c>
      <c r="N1647">
        <v>72.63</v>
      </c>
      <c r="O1647">
        <v>4.76</v>
      </c>
      <c r="P1647">
        <v>78.67</v>
      </c>
      <c r="Q1647">
        <v>59.49</v>
      </c>
      <c r="R1647" s="2" t="s">
        <v>46</v>
      </c>
      <c r="S1647" s="2" t="str">
        <f>IF(Table1[[#This Row],[Grade]]="F","Fail","Passes")</f>
        <v>Passes</v>
      </c>
      <c r="T1647">
        <v>20.7</v>
      </c>
      <c r="U1647" t="s">
        <v>31</v>
      </c>
      <c r="V1647" t="s">
        <v>31</v>
      </c>
      <c r="W1647" t="s">
        <v>69</v>
      </c>
      <c r="X1647" t="str">
        <f>IF(ISBLANK(Table1[[#This Row],[Parent_Education_Level]]),"None",Table1[[#This Row],[Parent_Education_Level]])</f>
        <v>Bachelor's</v>
      </c>
      <c r="Y1647" t="s">
        <v>52</v>
      </c>
      <c r="Z1647">
        <v>9</v>
      </c>
      <c r="AA1647">
        <v>6.7</v>
      </c>
    </row>
    <row r="1648" spans="1:27" x14ac:dyDescent="0.35">
      <c r="A1648" s="2" t="s">
        <v>3350</v>
      </c>
      <c r="B1648" s="2" t="s">
        <v>24</v>
      </c>
      <c r="C1648" s="2" t="s">
        <v>79</v>
      </c>
      <c r="D1648" t="s">
        <v>3351</v>
      </c>
      <c r="E1648" s="2" t="s">
        <v>27</v>
      </c>
      <c r="F1648" s="2">
        <v>23</v>
      </c>
      <c r="G1648" s="2" t="s">
        <v>45</v>
      </c>
      <c r="I1648" s="3">
        <f>IF(ISBLANK(Table1[[#This Row],[Attendance (%)]]),AVERAGE(H1648:H6646),Table1[[#This Row],[Attendance (%)]])</f>
        <v>75.457202262142346</v>
      </c>
      <c r="J1648">
        <v>66.14</v>
      </c>
      <c r="K1648">
        <v>46.52</v>
      </c>
      <c r="M1648" s="3">
        <f>IF(ISBLANK(Table1[[#This Row],[Assignments_Avg]]),AVERAGE(L1648:L6646),Table1[[#This Row],[Assignments_Avg]])</f>
        <v>74.800398393036431</v>
      </c>
      <c r="N1648">
        <v>93.81</v>
      </c>
      <c r="O1648">
        <v>7.18</v>
      </c>
      <c r="P1648">
        <v>54.87</v>
      </c>
      <c r="Q1648">
        <v>74.739999999999995</v>
      </c>
      <c r="R1648" s="2" t="s">
        <v>39</v>
      </c>
      <c r="S1648" s="2" t="str">
        <f>IF(Table1[[#This Row],[Grade]]="F","Fail","Passes")</f>
        <v>Passes</v>
      </c>
      <c r="T1648">
        <v>11.3</v>
      </c>
      <c r="U1648" t="s">
        <v>31</v>
      </c>
      <c r="V1648" t="s">
        <v>31</v>
      </c>
      <c r="W1648" t="s">
        <v>62</v>
      </c>
      <c r="X1648" t="str">
        <f>IF(ISBLANK(Table1[[#This Row],[Parent_Education_Level]]),"None",Table1[[#This Row],[Parent_Education_Level]])</f>
        <v>PhD</v>
      </c>
      <c r="Y1648" t="s">
        <v>48</v>
      </c>
      <c r="Z1648">
        <v>6</v>
      </c>
      <c r="AA1648">
        <v>6.6</v>
      </c>
    </row>
    <row r="1649" spans="1:27" x14ac:dyDescent="0.35">
      <c r="A1649" s="2" t="s">
        <v>3352</v>
      </c>
      <c r="B1649" s="2" t="s">
        <v>35</v>
      </c>
      <c r="C1649" s="2" t="s">
        <v>43</v>
      </c>
      <c r="D1649" t="s">
        <v>3353</v>
      </c>
      <c r="E1649" s="2" t="s">
        <v>27</v>
      </c>
      <c r="F1649" s="2">
        <v>23</v>
      </c>
      <c r="G1649" s="2" t="s">
        <v>45</v>
      </c>
      <c r="H1649">
        <v>97.87</v>
      </c>
      <c r="I1649" s="3">
        <f>IF(ISBLANK(Table1[[#This Row],[Attendance (%)]]),AVERAGE(H1649:H6647),Table1[[#This Row],[Attendance (%)]])</f>
        <v>97.87</v>
      </c>
      <c r="J1649">
        <v>76.56</v>
      </c>
      <c r="K1649">
        <v>71.13</v>
      </c>
      <c r="L1649">
        <v>97.28</v>
      </c>
      <c r="M1649" s="3">
        <f>IF(ISBLANK(Table1[[#This Row],[Assignments_Avg]]),AVERAGE(L1649:L6647),Table1[[#This Row],[Assignments_Avg]])</f>
        <v>97.28</v>
      </c>
      <c r="N1649">
        <v>69.930000000000007</v>
      </c>
      <c r="O1649">
        <v>6.78</v>
      </c>
      <c r="P1649">
        <v>57.03</v>
      </c>
      <c r="Q1649">
        <v>69.86</v>
      </c>
      <c r="R1649" s="2" t="s">
        <v>39</v>
      </c>
      <c r="S1649" s="2" t="str">
        <f>IF(Table1[[#This Row],[Grade]]="F","Fail","Passes")</f>
        <v>Passes</v>
      </c>
      <c r="T1649">
        <v>17.100000000000001</v>
      </c>
      <c r="U1649" t="s">
        <v>31</v>
      </c>
      <c r="V1649" t="s">
        <v>31</v>
      </c>
      <c r="W1649" t="s">
        <v>40</v>
      </c>
      <c r="X1649" t="str">
        <f>IF(ISBLANK(Table1[[#This Row],[Parent_Education_Level]]),"None",Table1[[#This Row],[Parent_Education_Level]])</f>
        <v>None</v>
      </c>
      <c r="Y1649" t="s">
        <v>48</v>
      </c>
      <c r="Z1649">
        <v>7</v>
      </c>
      <c r="AA1649">
        <v>7.1</v>
      </c>
    </row>
    <row r="1650" spans="1:27" x14ac:dyDescent="0.35">
      <c r="A1650" s="2" t="s">
        <v>3354</v>
      </c>
      <c r="B1650" s="2" t="s">
        <v>120</v>
      </c>
      <c r="C1650" s="2" t="s">
        <v>79</v>
      </c>
      <c r="D1650" t="s">
        <v>3355</v>
      </c>
      <c r="E1650" s="2" t="s">
        <v>27</v>
      </c>
      <c r="F1650" s="2">
        <v>20</v>
      </c>
      <c r="G1650" s="2" t="s">
        <v>57</v>
      </c>
      <c r="H1650">
        <v>97.64</v>
      </c>
      <c r="I1650" s="3">
        <f>IF(ISBLANK(Table1[[#This Row],[Attendance (%)]]),AVERAGE(H1650:H6648),Table1[[#This Row],[Attendance (%)]])</f>
        <v>97.64</v>
      </c>
      <c r="J1650">
        <v>80.56</v>
      </c>
      <c r="K1650">
        <v>62.08</v>
      </c>
      <c r="L1650">
        <v>77.400000000000006</v>
      </c>
      <c r="M1650" s="3">
        <f>IF(ISBLANK(Table1[[#This Row],[Assignments_Avg]]),AVERAGE(L1650:L6648),Table1[[#This Row],[Assignments_Avg]])</f>
        <v>77.400000000000006</v>
      </c>
      <c r="N1650">
        <v>82.77</v>
      </c>
      <c r="O1650">
        <v>5.66</v>
      </c>
      <c r="P1650">
        <v>89.46</v>
      </c>
      <c r="Q1650">
        <v>60.29</v>
      </c>
      <c r="R1650" s="2" t="s">
        <v>39</v>
      </c>
      <c r="S1650" s="2" t="str">
        <f>IF(Table1[[#This Row],[Grade]]="F","Fail","Passes")</f>
        <v>Passes</v>
      </c>
      <c r="T1650">
        <v>16.2</v>
      </c>
      <c r="U1650" t="s">
        <v>31</v>
      </c>
      <c r="V1650" t="s">
        <v>31</v>
      </c>
      <c r="W1650" t="s">
        <v>47</v>
      </c>
      <c r="X1650" t="str">
        <f>IF(ISBLANK(Table1[[#This Row],[Parent_Education_Level]]),"None",Table1[[#This Row],[Parent_Education_Level]])</f>
        <v>Master's</v>
      </c>
      <c r="Y1650" t="s">
        <v>52</v>
      </c>
      <c r="Z1650">
        <v>6</v>
      </c>
      <c r="AA1650">
        <v>4.0999999999999996</v>
      </c>
    </row>
    <row r="1651" spans="1:27" x14ac:dyDescent="0.35">
      <c r="A1651" s="2" t="s">
        <v>3356</v>
      </c>
      <c r="B1651" s="2" t="s">
        <v>71</v>
      </c>
      <c r="C1651" s="2" t="s">
        <v>79</v>
      </c>
      <c r="D1651" t="s">
        <v>3357</v>
      </c>
      <c r="E1651" s="2" t="s">
        <v>38</v>
      </c>
      <c r="F1651" s="2">
        <v>21</v>
      </c>
      <c r="G1651" s="2" t="s">
        <v>57</v>
      </c>
      <c r="H1651">
        <v>63.97</v>
      </c>
      <c r="I1651" s="3">
        <f>IF(ISBLANK(Table1[[#This Row],[Attendance (%)]]),AVERAGE(H1651:H6649),Table1[[#This Row],[Attendance (%)]])</f>
        <v>63.97</v>
      </c>
      <c r="J1651">
        <v>81.75</v>
      </c>
      <c r="K1651">
        <v>99.41</v>
      </c>
      <c r="L1651">
        <v>85.12</v>
      </c>
      <c r="M1651" s="3">
        <f>IF(ISBLANK(Table1[[#This Row],[Assignments_Avg]]),AVERAGE(L1651:L6649),Table1[[#This Row],[Assignments_Avg]])</f>
        <v>85.12</v>
      </c>
      <c r="N1651">
        <v>80.77</v>
      </c>
      <c r="O1651">
        <v>9.9600000000000009</v>
      </c>
      <c r="P1651">
        <v>61.45</v>
      </c>
      <c r="Q1651">
        <v>62.27</v>
      </c>
      <c r="R1651" s="2" t="s">
        <v>39</v>
      </c>
      <c r="S1651" s="2" t="str">
        <f>IF(Table1[[#This Row],[Grade]]="F","Fail","Passes")</f>
        <v>Passes</v>
      </c>
      <c r="T1651">
        <v>18.3</v>
      </c>
      <c r="U1651" t="s">
        <v>30</v>
      </c>
      <c r="V1651" t="s">
        <v>31</v>
      </c>
      <c r="X1651" t="str">
        <f>IF(ISBLANK(Table1[[#This Row],[Parent_Education_Level]]),"None",Table1[[#This Row],[Parent_Education_Level]])</f>
        <v>None</v>
      </c>
      <c r="Y1651" t="s">
        <v>48</v>
      </c>
      <c r="Z1651">
        <v>1</v>
      </c>
      <c r="AA1651">
        <v>6.5</v>
      </c>
    </row>
    <row r="1652" spans="1:27" x14ac:dyDescent="0.35">
      <c r="A1652" s="2" t="s">
        <v>3358</v>
      </c>
      <c r="B1652" s="2" t="s">
        <v>54</v>
      </c>
      <c r="C1652" s="2" t="s">
        <v>55</v>
      </c>
      <c r="D1652" t="s">
        <v>3359</v>
      </c>
      <c r="E1652" s="2" t="s">
        <v>27</v>
      </c>
      <c r="F1652" s="2">
        <v>21</v>
      </c>
      <c r="G1652" s="2" t="s">
        <v>51</v>
      </c>
      <c r="H1652">
        <v>86.58</v>
      </c>
      <c r="I1652" s="3">
        <f>IF(ISBLANK(Table1[[#This Row],[Attendance (%)]]),AVERAGE(H1652:H6650),Table1[[#This Row],[Attendance (%)]])</f>
        <v>86.58</v>
      </c>
      <c r="J1652">
        <v>83.74</v>
      </c>
      <c r="K1652">
        <v>91.71</v>
      </c>
      <c r="L1652">
        <v>59.36</v>
      </c>
      <c r="M1652" s="3">
        <f>IF(ISBLANK(Table1[[#This Row],[Assignments_Avg]]),AVERAGE(L1652:L6650),Table1[[#This Row],[Assignments_Avg]])</f>
        <v>59.36</v>
      </c>
      <c r="N1652">
        <v>68.61</v>
      </c>
      <c r="O1652">
        <v>2.17</v>
      </c>
      <c r="P1652">
        <v>78.45</v>
      </c>
      <c r="Q1652">
        <v>61.88</v>
      </c>
      <c r="R1652" s="2" t="s">
        <v>39</v>
      </c>
      <c r="S1652" s="2" t="str">
        <f>IF(Table1[[#This Row],[Grade]]="F","Fail","Passes")</f>
        <v>Passes</v>
      </c>
      <c r="T1652">
        <v>18</v>
      </c>
      <c r="U1652" t="s">
        <v>31</v>
      </c>
      <c r="V1652" t="s">
        <v>31</v>
      </c>
      <c r="W1652" t="s">
        <v>40</v>
      </c>
      <c r="X1652" t="str">
        <f>IF(ISBLANK(Table1[[#This Row],[Parent_Education_Level]]),"None",Table1[[#This Row],[Parent_Education_Level]])</f>
        <v>None</v>
      </c>
      <c r="Y1652" t="s">
        <v>52</v>
      </c>
      <c r="Z1652">
        <v>1</v>
      </c>
      <c r="AA1652">
        <v>5.4</v>
      </c>
    </row>
    <row r="1653" spans="1:27" x14ac:dyDescent="0.35">
      <c r="A1653" s="2" t="s">
        <v>3360</v>
      </c>
      <c r="B1653" s="2" t="s">
        <v>97</v>
      </c>
      <c r="C1653" s="2" t="s">
        <v>79</v>
      </c>
      <c r="D1653" t="s">
        <v>3361</v>
      </c>
      <c r="E1653" s="2" t="s">
        <v>27</v>
      </c>
      <c r="F1653" s="2">
        <v>18</v>
      </c>
      <c r="G1653" s="2" t="s">
        <v>28</v>
      </c>
      <c r="H1653">
        <v>78.930000000000007</v>
      </c>
      <c r="I1653" s="3">
        <f>IF(ISBLANK(Table1[[#This Row],[Attendance (%)]]),AVERAGE(H1653:H6651),Table1[[#This Row],[Attendance (%)]])</f>
        <v>78.930000000000007</v>
      </c>
      <c r="J1653">
        <v>79.09</v>
      </c>
      <c r="K1653">
        <v>66.33</v>
      </c>
      <c r="L1653">
        <v>82.71</v>
      </c>
      <c r="M1653" s="3">
        <f>IF(ISBLANK(Table1[[#This Row],[Assignments_Avg]]),AVERAGE(L1653:L6651),Table1[[#This Row],[Assignments_Avg]])</f>
        <v>82.71</v>
      </c>
      <c r="N1653">
        <v>54.34</v>
      </c>
      <c r="O1653">
        <v>4.22</v>
      </c>
      <c r="P1653">
        <v>71.400000000000006</v>
      </c>
      <c r="Q1653">
        <v>70.95</v>
      </c>
      <c r="R1653" s="2" t="s">
        <v>61</v>
      </c>
      <c r="S1653" s="2" t="str">
        <f>IF(Table1[[#This Row],[Grade]]="F","Fail","Passes")</f>
        <v>Passes</v>
      </c>
      <c r="T1653">
        <v>14.1</v>
      </c>
      <c r="U1653" t="s">
        <v>30</v>
      </c>
      <c r="V1653" t="s">
        <v>31</v>
      </c>
      <c r="W1653" t="s">
        <v>40</v>
      </c>
      <c r="X1653" t="str">
        <f>IF(ISBLANK(Table1[[#This Row],[Parent_Education_Level]]),"None",Table1[[#This Row],[Parent_Education_Level]])</f>
        <v>None</v>
      </c>
      <c r="Y1653" t="s">
        <v>33</v>
      </c>
      <c r="Z1653">
        <v>1</v>
      </c>
      <c r="AA1653">
        <v>7.8</v>
      </c>
    </row>
    <row r="1654" spans="1:27" x14ac:dyDescent="0.35">
      <c r="A1654" s="2" t="s">
        <v>3362</v>
      </c>
      <c r="B1654" s="2" t="s">
        <v>71</v>
      </c>
      <c r="C1654" s="2" t="s">
        <v>79</v>
      </c>
      <c r="D1654" t="s">
        <v>3363</v>
      </c>
      <c r="E1654" s="2" t="s">
        <v>38</v>
      </c>
      <c r="F1654" s="2">
        <v>21</v>
      </c>
      <c r="G1654" s="2" t="s">
        <v>28</v>
      </c>
      <c r="H1654">
        <v>61.87</v>
      </c>
      <c r="I1654" s="3">
        <f>IF(ISBLANK(Table1[[#This Row],[Attendance (%)]]),AVERAGE(H1654:H6652),Table1[[#This Row],[Attendance (%)]])</f>
        <v>61.87</v>
      </c>
      <c r="J1654">
        <v>45.65</v>
      </c>
      <c r="K1654">
        <v>99.98</v>
      </c>
      <c r="L1654">
        <v>94.1</v>
      </c>
      <c r="M1654" s="3">
        <f>IF(ISBLANK(Table1[[#This Row],[Assignments_Avg]]),AVERAGE(L1654:L6652),Table1[[#This Row],[Assignments_Avg]])</f>
        <v>94.1</v>
      </c>
      <c r="N1654">
        <v>51.07</v>
      </c>
      <c r="O1654">
        <v>1.28</v>
      </c>
      <c r="P1654">
        <v>65.180000000000007</v>
      </c>
      <c r="Q1654">
        <v>69.52</v>
      </c>
      <c r="R1654" s="2" t="s">
        <v>46</v>
      </c>
      <c r="S1654" s="2" t="str">
        <f>IF(Table1[[#This Row],[Grade]]="F","Fail","Passes")</f>
        <v>Passes</v>
      </c>
      <c r="T1654">
        <v>26.8</v>
      </c>
      <c r="U1654" t="s">
        <v>30</v>
      </c>
      <c r="V1654" t="s">
        <v>31</v>
      </c>
      <c r="W1654" t="s">
        <v>47</v>
      </c>
      <c r="X1654" t="str">
        <f>IF(ISBLANK(Table1[[#This Row],[Parent_Education_Level]]),"None",Table1[[#This Row],[Parent_Education_Level]])</f>
        <v>Master's</v>
      </c>
      <c r="Y1654" t="s">
        <v>52</v>
      </c>
      <c r="Z1654">
        <v>3</v>
      </c>
      <c r="AA1654">
        <v>5.7</v>
      </c>
    </row>
    <row r="1655" spans="1:27" x14ac:dyDescent="0.35">
      <c r="A1655" s="2" t="s">
        <v>3364</v>
      </c>
      <c r="B1655" s="2" t="s">
        <v>24</v>
      </c>
      <c r="C1655" s="2" t="s">
        <v>25</v>
      </c>
      <c r="D1655" t="s">
        <v>3365</v>
      </c>
      <c r="E1655" s="2" t="s">
        <v>27</v>
      </c>
      <c r="F1655" s="2">
        <v>18</v>
      </c>
      <c r="G1655" s="2" t="s">
        <v>28</v>
      </c>
      <c r="H1655">
        <v>63.11</v>
      </c>
      <c r="I1655" s="3">
        <f>IF(ISBLANK(Table1[[#This Row],[Attendance (%)]]),AVERAGE(H1655:H6653),Table1[[#This Row],[Attendance (%)]])</f>
        <v>63.11</v>
      </c>
      <c r="J1655">
        <v>81.72</v>
      </c>
      <c r="K1655">
        <v>70.84</v>
      </c>
      <c r="L1655">
        <v>56.97</v>
      </c>
      <c r="M1655" s="3">
        <f>IF(ISBLANK(Table1[[#This Row],[Assignments_Avg]]),AVERAGE(L1655:L6653),Table1[[#This Row],[Assignments_Avg]])</f>
        <v>56.97</v>
      </c>
      <c r="N1655">
        <v>71.41</v>
      </c>
      <c r="O1655">
        <v>1.82</v>
      </c>
      <c r="P1655">
        <v>89.35</v>
      </c>
      <c r="Q1655">
        <v>77.709999999999994</v>
      </c>
      <c r="R1655" s="2" t="s">
        <v>61</v>
      </c>
      <c r="S1655" s="2" t="str">
        <f>IF(Table1[[#This Row],[Grade]]="F","Fail","Passes")</f>
        <v>Passes</v>
      </c>
      <c r="T1655">
        <v>13.3</v>
      </c>
      <c r="U1655" t="s">
        <v>30</v>
      </c>
      <c r="V1655" t="s">
        <v>31</v>
      </c>
      <c r="W1655" t="s">
        <v>69</v>
      </c>
      <c r="X1655" t="str">
        <f>IF(ISBLANK(Table1[[#This Row],[Parent_Education_Level]]),"None",Table1[[#This Row],[Parent_Education_Level]])</f>
        <v>Bachelor's</v>
      </c>
      <c r="Y1655" t="s">
        <v>52</v>
      </c>
      <c r="Z1655">
        <v>7</v>
      </c>
      <c r="AA1655">
        <v>5.8</v>
      </c>
    </row>
    <row r="1656" spans="1:27" x14ac:dyDescent="0.35">
      <c r="A1656" s="2" t="s">
        <v>3366</v>
      </c>
      <c r="B1656" s="2" t="s">
        <v>71</v>
      </c>
      <c r="C1656" s="2" t="s">
        <v>94</v>
      </c>
      <c r="D1656" t="s">
        <v>3367</v>
      </c>
      <c r="E1656" s="2" t="s">
        <v>27</v>
      </c>
      <c r="F1656" s="2">
        <v>24</v>
      </c>
      <c r="G1656" s="2" t="s">
        <v>28</v>
      </c>
      <c r="H1656">
        <v>74.56</v>
      </c>
      <c r="I1656" s="3">
        <f>IF(ISBLANK(Table1[[#This Row],[Attendance (%)]]),AVERAGE(H1656:H6654),Table1[[#This Row],[Attendance (%)]])</f>
        <v>74.56</v>
      </c>
      <c r="J1656">
        <v>83.49</v>
      </c>
      <c r="K1656">
        <v>50.03</v>
      </c>
      <c r="L1656">
        <v>56.35</v>
      </c>
      <c r="M1656" s="3">
        <f>IF(ISBLANK(Table1[[#This Row],[Assignments_Avg]]),AVERAGE(L1656:L6654),Table1[[#This Row],[Assignments_Avg]])</f>
        <v>56.35</v>
      </c>
      <c r="N1656">
        <v>74.06</v>
      </c>
      <c r="O1656">
        <v>7.13</v>
      </c>
      <c r="P1656">
        <v>86.56</v>
      </c>
      <c r="Q1656">
        <v>54.66</v>
      </c>
      <c r="R1656" s="2" t="s">
        <v>61</v>
      </c>
      <c r="S1656" s="2" t="str">
        <f>IF(Table1[[#This Row],[Grade]]="F","Fail","Passes")</f>
        <v>Passes</v>
      </c>
      <c r="T1656">
        <v>18.2</v>
      </c>
      <c r="U1656" t="s">
        <v>30</v>
      </c>
      <c r="V1656" t="s">
        <v>31</v>
      </c>
      <c r="X1656" t="str">
        <f>IF(ISBLANK(Table1[[#This Row],[Parent_Education_Level]]),"None",Table1[[#This Row],[Parent_Education_Level]])</f>
        <v>None</v>
      </c>
      <c r="Y1656" t="s">
        <v>33</v>
      </c>
      <c r="Z1656">
        <v>8</v>
      </c>
      <c r="AA1656">
        <v>7.3</v>
      </c>
    </row>
    <row r="1657" spans="1:27" x14ac:dyDescent="0.35">
      <c r="A1657" s="2" t="s">
        <v>3368</v>
      </c>
      <c r="B1657" s="2" t="s">
        <v>54</v>
      </c>
      <c r="C1657" s="2" t="s">
        <v>25</v>
      </c>
      <c r="D1657" t="s">
        <v>3369</v>
      </c>
      <c r="E1657" s="2" t="s">
        <v>27</v>
      </c>
      <c r="F1657" s="2">
        <v>22</v>
      </c>
      <c r="G1657" s="2" t="s">
        <v>57</v>
      </c>
      <c r="H1657">
        <v>70.959999999999994</v>
      </c>
      <c r="I1657" s="3">
        <f>IF(ISBLANK(Table1[[#This Row],[Attendance (%)]]),AVERAGE(H1657:H6655),Table1[[#This Row],[Attendance (%)]])</f>
        <v>70.959999999999994</v>
      </c>
      <c r="J1657">
        <v>99.61</v>
      </c>
      <c r="K1657">
        <v>73.349999999999994</v>
      </c>
      <c r="L1657">
        <v>65.2</v>
      </c>
      <c r="M1657" s="3">
        <f>IF(ISBLANK(Table1[[#This Row],[Assignments_Avg]]),AVERAGE(L1657:L6655),Table1[[#This Row],[Assignments_Avg]])</f>
        <v>65.2</v>
      </c>
      <c r="N1657">
        <v>91.13</v>
      </c>
      <c r="O1657">
        <v>0.05</v>
      </c>
      <c r="P1657">
        <v>82.31</v>
      </c>
      <c r="Q1657">
        <v>79.06</v>
      </c>
      <c r="R1657" s="2" t="s">
        <v>46</v>
      </c>
      <c r="S1657" s="2" t="str">
        <f>IF(Table1[[#This Row],[Grade]]="F","Fail","Passes")</f>
        <v>Passes</v>
      </c>
      <c r="T1657">
        <v>11.5</v>
      </c>
      <c r="U1657" t="s">
        <v>31</v>
      </c>
      <c r="V1657" t="s">
        <v>31</v>
      </c>
      <c r="W1657" t="s">
        <v>69</v>
      </c>
      <c r="X1657" t="str">
        <f>IF(ISBLANK(Table1[[#This Row],[Parent_Education_Level]]),"None",Table1[[#This Row],[Parent_Education_Level]])</f>
        <v>Bachelor's</v>
      </c>
      <c r="Y1657" t="s">
        <v>52</v>
      </c>
      <c r="Z1657">
        <v>1</v>
      </c>
      <c r="AA1657">
        <v>7.3</v>
      </c>
    </row>
    <row r="1658" spans="1:27" x14ac:dyDescent="0.35">
      <c r="A1658" s="2" t="s">
        <v>3370</v>
      </c>
      <c r="B1658" s="2" t="s">
        <v>71</v>
      </c>
      <c r="C1658" s="2" t="s">
        <v>25</v>
      </c>
      <c r="D1658" t="s">
        <v>3371</v>
      </c>
      <c r="E1658" s="2" t="s">
        <v>38</v>
      </c>
      <c r="F1658" s="2">
        <v>20</v>
      </c>
      <c r="G1658" s="2" t="s">
        <v>45</v>
      </c>
      <c r="H1658">
        <v>64.56</v>
      </c>
      <c r="I1658" s="3">
        <f>IF(ISBLANK(Table1[[#This Row],[Attendance (%)]]),AVERAGE(H1658:H6656),Table1[[#This Row],[Attendance (%)]])</f>
        <v>64.56</v>
      </c>
      <c r="J1658">
        <v>81.599999999999994</v>
      </c>
      <c r="K1658">
        <v>53.57</v>
      </c>
      <c r="L1658">
        <v>58.09</v>
      </c>
      <c r="M1658" s="3">
        <f>IF(ISBLANK(Table1[[#This Row],[Assignments_Avg]]),AVERAGE(L1658:L6656),Table1[[#This Row],[Assignments_Avg]])</f>
        <v>58.09</v>
      </c>
      <c r="N1658">
        <v>70.72</v>
      </c>
      <c r="O1658">
        <v>8.9</v>
      </c>
      <c r="P1658">
        <v>68.63</v>
      </c>
      <c r="Q1658">
        <v>51.09</v>
      </c>
      <c r="R1658" s="2" t="s">
        <v>61</v>
      </c>
      <c r="S1658" s="2" t="str">
        <f>IF(Table1[[#This Row],[Grade]]="F","Fail","Passes")</f>
        <v>Passes</v>
      </c>
      <c r="T1658">
        <v>15.9</v>
      </c>
      <c r="U1658" t="s">
        <v>30</v>
      </c>
      <c r="V1658" t="s">
        <v>31</v>
      </c>
      <c r="W1658" t="s">
        <v>62</v>
      </c>
      <c r="X1658" t="str">
        <f>IF(ISBLANK(Table1[[#This Row],[Parent_Education_Level]]),"None",Table1[[#This Row],[Parent_Education_Level]])</f>
        <v>PhD</v>
      </c>
      <c r="Y1658" t="s">
        <v>33</v>
      </c>
      <c r="Z1658">
        <v>6</v>
      </c>
      <c r="AA1658">
        <v>4.3</v>
      </c>
    </row>
    <row r="1659" spans="1:27" x14ac:dyDescent="0.35">
      <c r="A1659" s="2" t="s">
        <v>3372</v>
      </c>
      <c r="B1659" s="2" t="s">
        <v>54</v>
      </c>
      <c r="C1659" s="2" t="s">
        <v>36</v>
      </c>
      <c r="D1659" t="s">
        <v>3373</v>
      </c>
      <c r="E1659" s="2" t="s">
        <v>38</v>
      </c>
      <c r="F1659" s="2">
        <v>20</v>
      </c>
      <c r="G1659" s="2" t="s">
        <v>45</v>
      </c>
      <c r="H1659">
        <v>90.38</v>
      </c>
      <c r="I1659" s="3">
        <f>IF(ISBLANK(Table1[[#This Row],[Attendance (%)]]),AVERAGE(H1659:H6657),Table1[[#This Row],[Attendance (%)]])</f>
        <v>90.38</v>
      </c>
      <c r="J1659">
        <v>81.209999999999994</v>
      </c>
      <c r="K1659">
        <v>78.180000000000007</v>
      </c>
      <c r="M1659" s="3">
        <f>IF(ISBLANK(Table1[[#This Row],[Assignments_Avg]]),AVERAGE(L1659:L6657),Table1[[#This Row],[Assignments_Avg]])</f>
        <v>74.805579442391604</v>
      </c>
      <c r="N1659">
        <v>64.06</v>
      </c>
      <c r="O1659">
        <v>6.33</v>
      </c>
      <c r="P1659">
        <v>61.32</v>
      </c>
      <c r="Q1659">
        <v>62.87</v>
      </c>
      <c r="R1659" s="2" t="s">
        <v>39</v>
      </c>
      <c r="S1659" s="2" t="str">
        <f>IF(Table1[[#This Row],[Grade]]="F","Fail","Passes")</f>
        <v>Passes</v>
      </c>
      <c r="T1659">
        <v>22</v>
      </c>
      <c r="U1659" t="s">
        <v>30</v>
      </c>
      <c r="V1659" t="s">
        <v>31</v>
      </c>
      <c r="W1659" t="s">
        <v>40</v>
      </c>
      <c r="X1659" t="str">
        <f>IF(ISBLANK(Table1[[#This Row],[Parent_Education_Level]]),"None",Table1[[#This Row],[Parent_Education_Level]])</f>
        <v>None</v>
      </c>
      <c r="Y1659" t="s">
        <v>33</v>
      </c>
      <c r="Z1659">
        <v>8</v>
      </c>
      <c r="AA1659">
        <v>7.1</v>
      </c>
    </row>
    <row r="1660" spans="1:27" x14ac:dyDescent="0.35">
      <c r="A1660" s="2" t="s">
        <v>3374</v>
      </c>
      <c r="B1660" s="2" t="s">
        <v>120</v>
      </c>
      <c r="C1660" s="2" t="s">
        <v>55</v>
      </c>
      <c r="D1660" t="s">
        <v>3375</v>
      </c>
      <c r="E1660" s="2" t="s">
        <v>27</v>
      </c>
      <c r="F1660" s="2">
        <v>22</v>
      </c>
      <c r="G1660" s="2" t="s">
        <v>28</v>
      </c>
      <c r="H1660">
        <v>74.069999999999993</v>
      </c>
      <c r="I1660" s="3">
        <f>IF(ISBLANK(Table1[[#This Row],[Attendance (%)]]),AVERAGE(H1660:H6658),Table1[[#This Row],[Attendance (%)]])</f>
        <v>74.069999999999993</v>
      </c>
      <c r="J1660">
        <v>70.89</v>
      </c>
      <c r="K1660">
        <v>96.25</v>
      </c>
      <c r="L1660">
        <v>83.92</v>
      </c>
      <c r="M1660" s="3">
        <f>IF(ISBLANK(Table1[[#This Row],[Assignments_Avg]]),AVERAGE(L1660:L6658),Table1[[#This Row],[Assignments_Avg]])</f>
        <v>83.92</v>
      </c>
      <c r="N1660">
        <v>73.099999999999994</v>
      </c>
      <c r="O1660">
        <v>4.41</v>
      </c>
      <c r="P1660">
        <v>75.790000000000006</v>
      </c>
      <c r="Q1660">
        <v>75.11</v>
      </c>
      <c r="R1660" s="2" t="s">
        <v>39</v>
      </c>
      <c r="S1660" s="2" t="str">
        <f>IF(Table1[[#This Row],[Grade]]="F","Fail","Passes")</f>
        <v>Passes</v>
      </c>
      <c r="T1660">
        <v>23.9</v>
      </c>
      <c r="U1660" t="s">
        <v>31</v>
      </c>
      <c r="V1660" t="s">
        <v>30</v>
      </c>
      <c r="W1660" t="s">
        <v>32</v>
      </c>
      <c r="X1660" t="str">
        <f>IF(ISBLANK(Table1[[#This Row],[Parent_Education_Level]]),"None",Table1[[#This Row],[Parent_Education_Level]])</f>
        <v>High School</v>
      </c>
      <c r="Y1660" t="s">
        <v>33</v>
      </c>
      <c r="Z1660">
        <v>5</v>
      </c>
      <c r="AA1660">
        <v>7.3</v>
      </c>
    </row>
    <row r="1661" spans="1:27" x14ac:dyDescent="0.35">
      <c r="A1661" s="2" t="s">
        <v>3376</v>
      </c>
      <c r="B1661" s="2" t="s">
        <v>59</v>
      </c>
      <c r="C1661" s="2" t="s">
        <v>25</v>
      </c>
      <c r="D1661" t="s">
        <v>3377</v>
      </c>
      <c r="E1661" s="2" t="s">
        <v>27</v>
      </c>
      <c r="F1661" s="2">
        <v>23</v>
      </c>
      <c r="G1661" s="2" t="s">
        <v>28</v>
      </c>
      <c r="H1661">
        <v>82.74</v>
      </c>
      <c r="I1661" s="3">
        <f>IF(ISBLANK(Table1[[#This Row],[Attendance (%)]]),AVERAGE(H1661:H6659),Table1[[#This Row],[Attendance (%)]])</f>
        <v>82.74</v>
      </c>
      <c r="J1661">
        <v>92.08</v>
      </c>
      <c r="K1661">
        <v>87.17</v>
      </c>
      <c r="L1661">
        <v>60.69</v>
      </c>
      <c r="M1661" s="3">
        <f>IF(ISBLANK(Table1[[#This Row],[Assignments_Avg]]),AVERAGE(L1661:L6659),Table1[[#This Row],[Assignments_Avg]])</f>
        <v>60.69</v>
      </c>
      <c r="N1661">
        <v>61.9</v>
      </c>
      <c r="O1661">
        <v>3.31</v>
      </c>
      <c r="P1661">
        <v>90.86</v>
      </c>
      <c r="Q1661">
        <v>84.35</v>
      </c>
      <c r="R1661" s="2" t="s">
        <v>77</v>
      </c>
      <c r="S1661" s="2" t="str">
        <f>IF(Table1[[#This Row],[Grade]]="F","Fail","Passes")</f>
        <v>Passes</v>
      </c>
      <c r="T1661">
        <v>25.2</v>
      </c>
      <c r="U1661" t="s">
        <v>31</v>
      </c>
      <c r="V1661" t="s">
        <v>31</v>
      </c>
      <c r="W1661" t="s">
        <v>32</v>
      </c>
      <c r="X1661" t="str">
        <f>IF(ISBLANK(Table1[[#This Row],[Parent_Education_Level]]),"None",Table1[[#This Row],[Parent_Education_Level]])</f>
        <v>High School</v>
      </c>
      <c r="Y1661" t="s">
        <v>48</v>
      </c>
      <c r="Z1661">
        <v>2</v>
      </c>
      <c r="AA1661">
        <v>6.3</v>
      </c>
    </row>
    <row r="1662" spans="1:27" x14ac:dyDescent="0.35">
      <c r="A1662" s="2" t="s">
        <v>3378</v>
      </c>
      <c r="B1662" s="2" t="s">
        <v>54</v>
      </c>
      <c r="C1662" s="2" t="s">
        <v>43</v>
      </c>
      <c r="D1662" t="s">
        <v>3379</v>
      </c>
      <c r="E1662" s="2" t="s">
        <v>38</v>
      </c>
      <c r="F1662" s="2">
        <v>19</v>
      </c>
      <c r="G1662" s="2" t="s">
        <v>57</v>
      </c>
      <c r="H1662">
        <v>59.46</v>
      </c>
      <c r="I1662" s="3">
        <f>IF(ISBLANK(Table1[[#This Row],[Attendance (%)]]),AVERAGE(H1662:H6660),Table1[[#This Row],[Attendance (%)]])</f>
        <v>59.46</v>
      </c>
      <c r="J1662">
        <v>99.81</v>
      </c>
      <c r="K1662">
        <v>56.39</v>
      </c>
      <c r="L1662">
        <v>83.35</v>
      </c>
      <c r="M1662" s="3">
        <f>IF(ISBLANK(Table1[[#This Row],[Assignments_Avg]]),AVERAGE(L1662:L6660),Table1[[#This Row],[Assignments_Avg]])</f>
        <v>83.35</v>
      </c>
      <c r="N1662">
        <v>54.57</v>
      </c>
      <c r="O1662">
        <v>1.26</v>
      </c>
      <c r="P1662">
        <v>78.78</v>
      </c>
      <c r="Q1662">
        <v>88.56</v>
      </c>
      <c r="R1662" s="2" t="s">
        <v>46</v>
      </c>
      <c r="S1662" s="2" t="str">
        <f>IF(Table1[[#This Row],[Grade]]="F","Fail","Passes")</f>
        <v>Passes</v>
      </c>
      <c r="T1662">
        <v>23.4</v>
      </c>
      <c r="U1662" t="s">
        <v>30</v>
      </c>
      <c r="V1662" t="s">
        <v>31</v>
      </c>
      <c r="X1662" t="str">
        <f>IF(ISBLANK(Table1[[#This Row],[Parent_Education_Level]]),"None",Table1[[#This Row],[Parent_Education_Level]])</f>
        <v>None</v>
      </c>
      <c r="Y1662" t="s">
        <v>52</v>
      </c>
      <c r="Z1662">
        <v>4</v>
      </c>
      <c r="AA1662">
        <v>8.1</v>
      </c>
    </row>
    <row r="1663" spans="1:27" x14ac:dyDescent="0.35">
      <c r="A1663" s="2" t="s">
        <v>3380</v>
      </c>
      <c r="B1663" s="2" t="s">
        <v>54</v>
      </c>
      <c r="C1663" s="2" t="s">
        <v>43</v>
      </c>
      <c r="D1663" t="s">
        <v>3381</v>
      </c>
      <c r="E1663" s="2" t="s">
        <v>38</v>
      </c>
      <c r="F1663" s="2">
        <v>19</v>
      </c>
      <c r="G1663" s="2" t="s">
        <v>57</v>
      </c>
      <c r="H1663">
        <v>76.680000000000007</v>
      </c>
      <c r="I1663" s="3">
        <f>IF(ISBLANK(Table1[[#This Row],[Attendance (%)]]),AVERAGE(H1663:H6661),Table1[[#This Row],[Attendance (%)]])</f>
        <v>76.680000000000007</v>
      </c>
      <c r="J1663">
        <v>86.74</v>
      </c>
      <c r="K1663">
        <v>57.81</v>
      </c>
      <c r="L1663">
        <v>93.1</v>
      </c>
      <c r="M1663" s="3">
        <f>IF(ISBLANK(Table1[[#This Row],[Assignments_Avg]]),AVERAGE(L1663:L6661),Table1[[#This Row],[Assignments_Avg]])</f>
        <v>93.1</v>
      </c>
      <c r="N1663">
        <v>55.65</v>
      </c>
      <c r="O1663">
        <v>9.2200000000000006</v>
      </c>
      <c r="P1663">
        <v>98.51</v>
      </c>
      <c r="Q1663">
        <v>51.78</v>
      </c>
      <c r="R1663" s="2" t="s">
        <v>29</v>
      </c>
      <c r="S1663" s="2" t="str">
        <f>IF(Table1[[#This Row],[Grade]]="F","Fail","Passes")</f>
        <v>Fail</v>
      </c>
      <c r="T1663">
        <v>16.7</v>
      </c>
      <c r="U1663" t="s">
        <v>30</v>
      </c>
      <c r="V1663" t="s">
        <v>30</v>
      </c>
      <c r="W1663" t="s">
        <v>40</v>
      </c>
      <c r="X1663" t="str">
        <f>IF(ISBLANK(Table1[[#This Row],[Parent_Education_Level]]),"None",Table1[[#This Row],[Parent_Education_Level]])</f>
        <v>None</v>
      </c>
      <c r="Y1663" t="s">
        <v>48</v>
      </c>
      <c r="Z1663">
        <v>4</v>
      </c>
      <c r="AA1663">
        <v>4</v>
      </c>
    </row>
    <row r="1664" spans="1:27" x14ac:dyDescent="0.35">
      <c r="A1664" s="2" t="s">
        <v>3382</v>
      </c>
      <c r="B1664" s="2" t="s">
        <v>35</v>
      </c>
      <c r="C1664" s="2" t="s">
        <v>79</v>
      </c>
      <c r="D1664" t="s">
        <v>3383</v>
      </c>
      <c r="E1664" s="2" t="s">
        <v>38</v>
      </c>
      <c r="F1664" s="2">
        <v>21</v>
      </c>
      <c r="G1664" s="2" t="s">
        <v>57</v>
      </c>
      <c r="H1664">
        <v>65.900000000000006</v>
      </c>
      <c r="I1664" s="3">
        <f>IF(ISBLANK(Table1[[#This Row],[Attendance (%)]]),AVERAGE(H1664:H6662),Table1[[#This Row],[Attendance (%)]])</f>
        <v>65.900000000000006</v>
      </c>
      <c r="J1664">
        <v>76.75</v>
      </c>
      <c r="K1664">
        <v>44.16</v>
      </c>
      <c r="L1664">
        <v>82.6</v>
      </c>
      <c r="M1664" s="3">
        <f>IF(ISBLANK(Table1[[#This Row],[Assignments_Avg]]),AVERAGE(L1664:L6662),Table1[[#This Row],[Assignments_Avg]])</f>
        <v>82.6</v>
      </c>
      <c r="N1664">
        <v>65.959999999999994</v>
      </c>
      <c r="O1664">
        <v>7.12</v>
      </c>
      <c r="P1664">
        <v>50.77</v>
      </c>
      <c r="Q1664">
        <v>76.87</v>
      </c>
      <c r="R1664" s="2" t="s">
        <v>29</v>
      </c>
      <c r="S1664" s="2" t="str">
        <f>IF(Table1[[#This Row],[Grade]]="F","Fail","Passes")</f>
        <v>Fail</v>
      </c>
      <c r="T1664">
        <v>5.9</v>
      </c>
      <c r="U1664" t="s">
        <v>31</v>
      </c>
      <c r="V1664" t="s">
        <v>30</v>
      </c>
      <c r="X1664" t="str">
        <f>IF(ISBLANK(Table1[[#This Row],[Parent_Education_Level]]),"None",Table1[[#This Row],[Parent_Education_Level]])</f>
        <v>None</v>
      </c>
      <c r="Y1664" t="s">
        <v>48</v>
      </c>
      <c r="Z1664">
        <v>4</v>
      </c>
      <c r="AA1664">
        <v>8.8000000000000007</v>
      </c>
    </row>
    <row r="1665" spans="1:27" x14ac:dyDescent="0.35">
      <c r="A1665" s="2" t="s">
        <v>3384</v>
      </c>
      <c r="B1665" s="2" t="s">
        <v>54</v>
      </c>
      <c r="C1665" s="2" t="s">
        <v>36</v>
      </c>
      <c r="D1665" t="s">
        <v>3385</v>
      </c>
      <c r="E1665" s="2" t="s">
        <v>27</v>
      </c>
      <c r="F1665" s="2">
        <v>23</v>
      </c>
      <c r="G1665" s="2" t="s">
        <v>57</v>
      </c>
      <c r="H1665">
        <v>76.319999999999993</v>
      </c>
      <c r="I1665" s="3">
        <f>IF(ISBLANK(Table1[[#This Row],[Attendance (%)]]),AVERAGE(H1665:H6663),Table1[[#This Row],[Attendance (%)]])</f>
        <v>76.319999999999993</v>
      </c>
      <c r="J1665">
        <v>44.74</v>
      </c>
      <c r="K1665">
        <v>57.15</v>
      </c>
      <c r="L1665">
        <v>55.97</v>
      </c>
      <c r="M1665" s="3">
        <f>IF(ISBLANK(Table1[[#This Row],[Assignments_Avg]]),AVERAGE(L1665:L6663),Table1[[#This Row],[Assignments_Avg]])</f>
        <v>55.97</v>
      </c>
      <c r="N1665">
        <v>50.63</v>
      </c>
      <c r="O1665">
        <v>3.36</v>
      </c>
      <c r="P1665">
        <v>99.92</v>
      </c>
      <c r="Q1665">
        <v>67.72</v>
      </c>
      <c r="R1665" s="2" t="s">
        <v>46</v>
      </c>
      <c r="S1665" s="2" t="str">
        <f>IF(Table1[[#This Row],[Grade]]="F","Fail","Passes")</f>
        <v>Passes</v>
      </c>
      <c r="T1665">
        <v>18.100000000000001</v>
      </c>
      <c r="U1665" t="s">
        <v>30</v>
      </c>
      <c r="V1665" t="s">
        <v>31</v>
      </c>
      <c r="W1665" t="s">
        <v>40</v>
      </c>
      <c r="X1665" t="str">
        <f>IF(ISBLANK(Table1[[#This Row],[Parent_Education_Level]]),"None",Table1[[#This Row],[Parent_Education_Level]])</f>
        <v>None</v>
      </c>
      <c r="Y1665" t="s">
        <v>33</v>
      </c>
      <c r="Z1665">
        <v>8</v>
      </c>
      <c r="AA1665">
        <v>5.9</v>
      </c>
    </row>
    <row r="1666" spans="1:27" x14ac:dyDescent="0.35">
      <c r="A1666" s="2" t="s">
        <v>3386</v>
      </c>
      <c r="B1666" s="2" t="s">
        <v>54</v>
      </c>
      <c r="C1666" s="2" t="s">
        <v>55</v>
      </c>
      <c r="D1666" t="s">
        <v>3387</v>
      </c>
      <c r="E1666" s="2" t="s">
        <v>27</v>
      </c>
      <c r="F1666" s="2">
        <v>18</v>
      </c>
      <c r="G1666" s="2" t="s">
        <v>51</v>
      </c>
      <c r="I1666" s="3">
        <f>IF(ISBLANK(Table1[[#This Row],[Attendance (%)]]),AVERAGE(H1666:H6664),Table1[[#This Row],[Attendance (%)]])</f>
        <v>75.45625627300096</v>
      </c>
      <c r="J1666">
        <v>83.6</v>
      </c>
      <c r="K1666">
        <v>45.56</v>
      </c>
      <c r="L1666">
        <v>78.680000000000007</v>
      </c>
      <c r="M1666" s="3">
        <f>IF(ISBLANK(Table1[[#This Row],[Assignments_Avg]]),AVERAGE(L1666:L6664),Table1[[#This Row],[Assignments_Avg]])</f>
        <v>78.680000000000007</v>
      </c>
      <c r="N1666">
        <v>61.01</v>
      </c>
      <c r="O1666">
        <v>0.71</v>
      </c>
      <c r="P1666">
        <v>84.57</v>
      </c>
      <c r="Q1666">
        <v>84.75</v>
      </c>
      <c r="R1666" s="2" t="s">
        <v>46</v>
      </c>
      <c r="S1666" s="2" t="str">
        <f>IF(Table1[[#This Row],[Grade]]="F","Fail","Passes")</f>
        <v>Passes</v>
      </c>
      <c r="T1666">
        <v>6.4</v>
      </c>
      <c r="U1666" t="s">
        <v>31</v>
      </c>
      <c r="V1666" t="s">
        <v>31</v>
      </c>
      <c r="W1666" t="s">
        <v>47</v>
      </c>
      <c r="X1666" t="str">
        <f>IF(ISBLANK(Table1[[#This Row],[Parent_Education_Level]]),"None",Table1[[#This Row],[Parent_Education_Level]])</f>
        <v>Master's</v>
      </c>
      <c r="Y1666" t="s">
        <v>48</v>
      </c>
      <c r="Z1666">
        <v>6</v>
      </c>
      <c r="AA1666">
        <v>7</v>
      </c>
    </row>
    <row r="1667" spans="1:27" x14ac:dyDescent="0.35">
      <c r="A1667" s="2" t="s">
        <v>3388</v>
      </c>
      <c r="B1667" s="2" t="s">
        <v>97</v>
      </c>
      <c r="C1667" s="2" t="s">
        <v>55</v>
      </c>
      <c r="D1667" t="s">
        <v>3389</v>
      </c>
      <c r="E1667" s="2" t="s">
        <v>38</v>
      </c>
      <c r="F1667" s="2">
        <v>24</v>
      </c>
      <c r="G1667" s="2" t="s">
        <v>45</v>
      </c>
      <c r="H1667">
        <v>88.45</v>
      </c>
      <c r="I1667" s="3">
        <f>IF(ISBLANK(Table1[[#This Row],[Attendance (%)]]),AVERAGE(H1667:H6665),Table1[[#This Row],[Attendance (%)]])</f>
        <v>88.45</v>
      </c>
      <c r="J1667">
        <v>82.51</v>
      </c>
      <c r="K1667">
        <v>69.97</v>
      </c>
      <c r="L1667">
        <v>69.680000000000007</v>
      </c>
      <c r="M1667" s="3">
        <f>IF(ISBLANK(Table1[[#This Row],[Assignments_Avg]]),AVERAGE(L1667:L6665),Table1[[#This Row],[Assignments_Avg]])</f>
        <v>69.680000000000007</v>
      </c>
      <c r="N1667">
        <v>89.38</v>
      </c>
      <c r="O1667">
        <v>3.26</v>
      </c>
      <c r="P1667">
        <v>91.63</v>
      </c>
      <c r="Q1667">
        <v>64.19</v>
      </c>
      <c r="R1667" s="2" t="s">
        <v>61</v>
      </c>
      <c r="S1667" s="2" t="str">
        <f>IF(Table1[[#This Row],[Grade]]="F","Fail","Passes")</f>
        <v>Passes</v>
      </c>
      <c r="T1667">
        <v>29.2</v>
      </c>
      <c r="U1667" t="s">
        <v>30</v>
      </c>
      <c r="V1667" t="s">
        <v>31</v>
      </c>
      <c r="W1667" t="s">
        <v>32</v>
      </c>
      <c r="X1667" t="str">
        <f>IF(ISBLANK(Table1[[#This Row],[Parent_Education_Level]]),"None",Table1[[#This Row],[Parent_Education_Level]])</f>
        <v>High School</v>
      </c>
      <c r="Y1667" t="s">
        <v>33</v>
      </c>
      <c r="Z1667">
        <v>9</v>
      </c>
      <c r="AA1667">
        <v>4.2</v>
      </c>
    </row>
    <row r="1668" spans="1:27" x14ac:dyDescent="0.35">
      <c r="A1668" s="2" t="s">
        <v>3390</v>
      </c>
      <c r="B1668" s="2" t="s">
        <v>59</v>
      </c>
      <c r="C1668" s="2" t="s">
        <v>79</v>
      </c>
      <c r="D1668" t="s">
        <v>3391</v>
      </c>
      <c r="E1668" s="2" t="s">
        <v>27</v>
      </c>
      <c r="F1668" s="2">
        <v>20</v>
      </c>
      <c r="G1668" s="2" t="s">
        <v>28</v>
      </c>
      <c r="H1668">
        <v>67.709999999999994</v>
      </c>
      <c r="I1668" s="3">
        <f>IF(ISBLANK(Table1[[#This Row],[Attendance (%)]]),AVERAGE(H1668:H6666),Table1[[#This Row],[Attendance (%)]])</f>
        <v>67.709999999999994</v>
      </c>
      <c r="J1668">
        <v>86.53</v>
      </c>
      <c r="K1668">
        <v>82.5</v>
      </c>
      <c r="L1668">
        <v>67.17</v>
      </c>
      <c r="M1668" s="3">
        <f>IF(ISBLANK(Table1[[#This Row],[Assignments_Avg]]),AVERAGE(L1668:L6666),Table1[[#This Row],[Assignments_Avg]])</f>
        <v>67.17</v>
      </c>
      <c r="N1668">
        <v>61.73</v>
      </c>
      <c r="O1668">
        <v>1.85</v>
      </c>
      <c r="P1668">
        <v>66.75</v>
      </c>
      <c r="Q1668">
        <v>87.19</v>
      </c>
      <c r="R1668" s="2" t="s">
        <v>39</v>
      </c>
      <c r="S1668" s="2" t="str">
        <f>IF(Table1[[#This Row],[Grade]]="F","Fail","Passes")</f>
        <v>Passes</v>
      </c>
      <c r="T1668">
        <v>14.4</v>
      </c>
      <c r="U1668" t="s">
        <v>30</v>
      </c>
      <c r="V1668" t="s">
        <v>31</v>
      </c>
      <c r="W1668" t="s">
        <v>62</v>
      </c>
      <c r="X1668" t="str">
        <f>IF(ISBLANK(Table1[[#This Row],[Parent_Education_Level]]),"None",Table1[[#This Row],[Parent_Education_Level]])</f>
        <v>PhD</v>
      </c>
      <c r="Y1668" t="s">
        <v>33</v>
      </c>
      <c r="Z1668">
        <v>10</v>
      </c>
      <c r="AA1668">
        <v>7.5</v>
      </c>
    </row>
    <row r="1669" spans="1:27" x14ac:dyDescent="0.35">
      <c r="A1669" s="2" t="s">
        <v>3392</v>
      </c>
      <c r="B1669" s="2" t="s">
        <v>120</v>
      </c>
      <c r="C1669" s="2" t="s">
        <v>43</v>
      </c>
      <c r="D1669" t="s">
        <v>3393</v>
      </c>
      <c r="E1669" s="2" t="s">
        <v>27</v>
      </c>
      <c r="F1669" s="2">
        <v>21</v>
      </c>
      <c r="G1669" s="2" t="s">
        <v>28</v>
      </c>
      <c r="H1669">
        <v>84.71</v>
      </c>
      <c r="I1669" s="3">
        <f>IF(ISBLANK(Table1[[#This Row],[Attendance (%)]]),AVERAGE(H1669:H6667),Table1[[#This Row],[Attendance (%)]])</f>
        <v>84.71</v>
      </c>
      <c r="J1669">
        <v>47.47</v>
      </c>
      <c r="K1669">
        <v>85.07</v>
      </c>
      <c r="L1669">
        <v>65.930000000000007</v>
      </c>
      <c r="M1669" s="3">
        <f>IF(ISBLANK(Table1[[#This Row],[Assignments_Avg]]),AVERAGE(L1669:L6667),Table1[[#This Row],[Assignments_Avg]])</f>
        <v>65.930000000000007</v>
      </c>
      <c r="N1669">
        <v>55.54</v>
      </c>
      <c r="O1669">
        <v>7.86</v>
      </c>
      <c r="P1669">
        <v>75.42</v>
      </c>
      <c r="Q1669">
        <v>80.11</v>
      </c>
      <c r="R1669" s="2" t="s">
        <v>77</v>
      </c>
      <c r="S1669" s="2" t="str">
        <f>IF(Table1[[#This Row],[Grade]]="F","Fail","Passes")</f>
        <v>Passes</v>
      </c>
      <c r="T1669">
        <v>17.600000000000001</v>
      </c>
      <c r="U1669" t="s">
        <v>30</v>
      </c>
      <c r="V1669" t="s">
        <v>31</v>
      </c>
      <c r="W1669" t="s">
        <v>32</v>
      </c>
      <c r="X1669" t="str">
        <f>IF(ISBLANK(Table1[[#This Row],[Parent_Education_Level]]),"None",Table1[[#This Row],[Parent_Education_Level]])</f>
        <v>High School</v>
      </c>
      <c r="Y1669" t="s">
        <v>33</v>
      </c>
      <c r="Z1669">
        <v>1</v>
      </c>
      <c r="AA1669">
        <v>6.7</v>
      </c>
    </row>
    <row r="1670" spans="1:27" x14ac:dyDescent="0.35">
      <c r="A1670" s="2" t="s">
        <v>3394</v>
      </c>
      <c r="B1670" s="2" t="s">
        <v>24</v>
      </c>
      <c r="C1670" s="2" t="s">
        <v>94</v>
      </c>
      <c r="D1670" t="s">
        <v>3395</v>
      </c>
      <c r="E1670" s="2" t="s">
        <v>27</v>
      </c>
      <c r="F1670" s="2">
        <v>22</v>
      </c>
      <c r="G1670" s="2" t="s">
        <v>57</v>
      </c>
      <c r="H1670">
        <v>97.06</v>
      </c>
      <c r="I1670" s="3">
        <f>IF(ISBLANK(Table1[[#This Row],[Attendance (%)]]),AVERAGE(H1670:H6668),Table1[[#This Row],[Attendance (%)]])</f>
        <v>97.06</v>
      </c>
      <c r="J1670">
        <v>79.22</v>
      </c>
      <c r="K1670">
        <v>43.57</v>
      </c>
      <c r="L1670">
        <v>96.47</v>
      </c>
      <c r="M1670" s="3">
        <f>IF(ISBLANK(Table1[[#This Row],[Assignments_Avg]]),AVERAGE(L1670:L6668),Table1[[#This Row],[Assignments_Avg]])</f>
        <v>96.47</v>
      </c>
      <c r="N1670">
        <v>97.45</v>
      </c>
      <c r="O1670">
        <v>7.2</v>
      </c>
      <c r="P1670">
        <v>89.85</v>
      </c>
      <c r="Q1670">
        <v>89.48</v>
      </c>
      <c r="R1670" s="2" t="s">
        <v>61</v>
      </c>
      <c r="S1670" s="2" t="str">
        <f>IF(Table1[[#This Row],[Grade]]="F","Fail","Passes")</f>
        <v>Passes</v>
      </c>
      <c r="T1670">
        <v>8.1999999999999993</v>
      </c>
      <c r="U1670" t="s">
        <v>31</v>
      </c>
      <c r="V1670" t="s">
        <v>30</v>
      </c>
      <c r="X1670" t="str">
        <f>IF(ISBLANK(Table1[[#This Row],[Parent_Education_Level]]),"None",Table1[[#This Row],[Parent_Education_Level]])</f>
        <v>None</v>
      </c>
      <c r="Y1670" t="s">
        <v>48</v>
      </c>
      <c r="Z1670">
        <v>1</v>
      </c>
      <c r="AA1670">
        <v>8.8000000000000007</v>
      </c>
    </row>
    <row r="1671" spans="1:27" x14ac:dyDescent="0.35">
      <c r="A1671" s="2" t="s">
        <v>3396</v>
      </c>
      <c r="B1671" s="2" t="s">
        <v>35</v>
      </c>
      <c r="C1671" s="2" t="s">
        <v>36</v>
      </c>
      <c r="D1671" t="s">
        <v>3397</v>
      </c>
      <c r="E1671" s="2" t="s">
        <v>27</v>
      </c>
      <c r="F1671" s="2">
        <v>23</v>
      </c>
      <c r="G1671" s="2" t="s">
        <v>51</v>
      </c>
      <c r="I1671" s="3">
        <f>IF(ISBLANK(Table1[[#This Row],[Attendance (%)]]),AVERAGE(H1671:H6669),Table1[[#This Row],[Attendance (%)]])</f>
        <v>75.444160804020072</v>
      </c>
      <c r="J1671">
        <v>57.74</v>
      </c>
      <c r="K1671">
        <v>60.4</v>
      </c>
      <c r="L1671">
        <v>87.13</v>
      </c>
      <c r="M1671" s="3">
        <f>IF(ISBLANK(Table1[[#This Row],[Assignments_Avg]]),AVERAGE(L1671:L6669),Table1[[#This Row],[Assignments_Avg]])</f>
        <v>87.13</v>
      </c>
      <c r="N1671">
        <v>81.12</v>
      </c>
      <c r="O1671">
        <v>4.9800000000000004</v>
      </c>
      <c r="P1671">
        <v>88.03</v>
      </c>
      <c r="Q1671">
        <v>99.22</v>
      </c>
      <c r="R1671" s="2" t="s">
        <v>29</v>
      </c>
      <c r="S1671" s="2" t="str">
        <f>IF(Table1[[#This Row],[Grade]]="F","Fail","Passes")</f>
        <v>Fail</v>
      </c>
      <c r="T1671">
        <v>29.9</v>
      </c>
      <c r="U1671" t="s">
        <v>30</v>
      </c>
      <c r="V1671" t="s">
        <v>31</v>
      </c>
      <c r="X1671" t="str">
        <f>IF(ISBLANK(Table1[[#This Row],[Parent_Education_Level]]),"None",Table1[[#This Row],[Parent_Education_Level]])</f>
        <v>None</v>
      </c>
      <c r="Y1671" t="s">
        <v>52</v>
      </c>
      <c r="Z1671">
        <v>2</v>
      </c>
      <c r="AA1671">
        <v>6.1</v>
      </c>
    </row>
    <row r="1672" spans="1:27" x14ac:dyDescent="0.35">
      <c r="A1672" s="2" t="s">
        <v>3398</v>
      </c>
      <c r="B1672" s="2" t="s">
        <v>97</v>
      </c>
      <c r="C1672" s="2" t="s">
        <v>79</v>
      </c>
      <c r="D1672" t="s">
        <v>3399</v>
      </c>
      <c r="E1672" s="2" t="s">
        <v>27</v>
      </c>
      <c r="F1672" s="2">
        <v>20</v>
      </c>
      <c r="G1672" s="2" t="s">
        <v>57</v>
      </c>
      <c r="H1672">
        <v>57.42</v>
      </c>
      <c r="I1672" s="3">
        <f>IF(ISBLANK(Table1[[#This Row],[Attendance (%)]]),AVERAGE(H1672:H6670),Table1[[#This Row],[Attendance (%)]])</f>
        <v>57.42</v>
      </c>
      <c r="J1672">
        <v>85.62</v>
      </c>
      <c r="K1672">
        <v>57.29</v>
      </c>
      <c r="M1672" s="3">
        <f>IF(ISBLANK(Table1[[#This Row],[Assignments_Avg]]),AVERAGE(L1672:L6670),Table1[[#This Row],[Assignments_Avg]])</f>
        <v>74.796465430016795</v>
      </c>
      <c r="N1672">
        <v>53</v>
      </c>
      <c r="O1672">
        <v>8.86</v>
      </c>
      <c r="P1672">
        <v>66.7</v>
      </c>
      <c r="Q1672">
        <v>95.43</v>
      </c>
      <c r="R1672" s="2" t="s">
        <v>46</v>
      </c>
      <c r="S1672" s="2" t="str">
        <f>IF(Table1[[#This Row],[Grade]]="F","Fail","Passes")</f>
        <v>Passes</v>
      </c>
      <c r="T1672">
        <v>17.3</v>
      </c>
      <c r="U1672" t="s">
        <v>30</v>
      </c>
      <c r="V1672" t="s">
        <v>31</v>
      </c>
      <c r="W1672" t="s">
        <v>32</v>
      </c>
      <c r="X1672" t="str">
        <f>IF(ISBLANK(Table1[[#This Row],[Parent_Education_Level]]),"None",Table1[[#This Row],[Parent_Education_Level]])</f>
        <v>High School</v>
      </c>
      <c r="Y1672" t="s">
        <v>33</v>
      </c>
      <c r="Z1672">
        <v>5</v>
      </c>
      <c r="AA1672">
        <v>7.6</v>
      </c>
    </row>
    <row r="1673" spans="1:27" x14ac:dyDescent="0.35">
      <c r="A1673" s="2" t="s">
        <v>3400</v>
      </c>
      <c r="B1673" s="2" t="s">
        <v>42</v>
      </c>
      <c r="C1673" s="2" t="s">
        <v>36</v>
      </c>
      <c r="D1673" t="s">
        <v>3401</v>
      </c>
      <c r="E1673" s="2" t="s">
        <v>27</v>
      </c>
      <c r="F1673" s="2">
        <v>18</v>
      </c>
      <c r="G1673" s="2" t="s">
        <v>57</v>
      </c>
      <c r="H1673">
        <v>83.99</v>
      </c>
      <c r="I1673" s="3">
        <f>IF(ISBLANK(Table1[[#This Row],[Attendance (%)]]),AVERAGE(H1673:H6671),Table1[[#This Row],[Attendance (%)]])</f>
        <v>83.99</v>
      </c>
      <c r="J1673">
        <v>54.42</v>
      </c>
      <c r="K1673">
        <v>46.26</v>
      </c>
      <c r="M1673" s="3">
        <f>IF(ISBLANK(Table1[[#This Row],[Assignments_Avg]]),AVERAGE(L1673:L6671),Table1[[#This Row],[Assignments_Avg]])</f>
        <v>74.796465430016795</v>
      </c>
      <c r="N1673">
        <v>53.11</v>
      </c>
      <c r="O1673">
        <v>1.81</v>
      </c>
      <c r="P1673">
        <v>66.22</v>
      </c>
      <c r="Q1673">
        <v>79.66</v>
      </c>
      <c r="R1673" s="2" t="s">
        <v>39</v>
      </c>
      <c r="S1673" s="2" t="str">
        <f>IF(Table1[[#This Row],[Grade]]="F","Fail","Passes")</f>
        <v>Passes</v>
      </c>
      <c r="T1673">
        <v>12.5</v>
      </c>
      <c r="U1673" t="s">
        <v>30</v>
      </c>
      <c r="V1673" t="s">
        <v>31</v>
      </c>
      <c r="W1673" t="s">
        <v>62</v>
      </c>
      <c r="X1673" t="str">
        <f>IF(ISBLANK(Table1[[#This Row],[Parent_Education_Level]]),"None",Table1[[#This Row],[Parent_Education_Level]])</f>
        <v>PhD</v>
      </c>
      <c r="Y1673" t="s">
        <v>48</v>
      </c>
      <c r="Z1673">
        <v>6</v>
      </c>
      <c r="AA1673">
        <v>4.4000000000000004</v>
      </c>
    </row>
    <row r="1674" spans="1:27" x14ac:dyDescent="0.35">
      <c r="A1674" s="2" t="s">
        <v>3402</v>
      </c>
      <c r="B1674" s="2" t="s">
        <v>59</v>
      </c>
      <c r="C1674" s="2" t="s">
        <v>43</v>
      </c>
      <c r="D1674" t="s">
        <v>3403</v>
      </c>
      <c r="E1674" s="2" t="s">
        <v>27</v>
      </c>
      <c r="F1674" s="2">
        <v>18</v>
      </c>
      <c r="G1674" s="2" t="s">
        <v>28</v>
      </c>
      <c r="H1674">
        <v>55.25</v>
      </c>
      <c r="I1674" s="3">
        <f>IF(ISBLANK(Table1[[#This Row],[Attendance (%)]]),AVERAGE(H1674:H6672),Table1[[#This Row],[Attendance (%)]])</f>
        <v>55.25</v>
      </c>
      <c r="J1674">
        <v>81.040000000000006</v>
      </c>
      <c r="K1674">
        <v>61.75</v>
      </c>
      <c r="L1674">
        <v>65.91</v>
      </c>
      <c r="M1674" s="3">
        <f>IF(ISBLANK(Table1[[#This Row],[Assignments_Avg]]),AVERAGE(L1674:L6672),Table1[[#This Row],[Assignments_Avg]])</f>
        <v>65.91</v>
      </c>
      <c r="N1674">
        <v>80.61</v>
      </c>
      <c r="O1674">
        <v>4.5199999999999996</v>
      </c>
      <c r="P1674">
        <v>83.14</v>
      </c>
      <c r="Q1674">
        <v>94.69</v>
      </c>
      <c r="R1674" s="2" t="s">
        <v>29</v>
      </c>
      <c r="S1674" s="2" t="str">
        <f>IF(Table1[[#This Row],[Grade]]="F","Fail","Passes")</f>
        <v>Fail</v>
      </c>
      <c r="T1674">
        <v>9.8000000000000007</v>
      </c>
      <c r="U1674" t="s">
        <v>31</v>
      </c>
      <c r="V1674" t="s">
        <v>31</v>
      </c>
      <c r="W1674" t="s">
        <v>40</v>
      </c>
      <c r="X1674" t="str">
        <f>IF(ISBLANK(Table1[[#This Row],[Parent_Education_Level]]),"None",Table1[[#This Row],[Parent_Education_Level]])</f>
        <v>None</v>
      </c>
      <c r="Y1674" t="s">
        <v>48</v>
      </c>
      <c r="Z1674">
        <v>3</v>
      </c>
      <c r="AA1674">
        <v>4.3</v>
      </c>
    </row>
    <row r="1675" spans="1:27" x14ac:dyDescent="0.35">
      <c r="A1675" s="2" t="s">
        <v>3404</v>
      </c>
      <c r="B1675" s="2" t="s">
        <v>120</v>
      </c>
      <c r="C1675" s="2" t="s">
        <v>43</v>
      </c>
      <c r="D1675" t="s">
        <v>3405</v>
      </c>
      <c r="E1675" s="2" t="s">
        <v>38</v>
      </c>
      <c r="F1675" s="2">
        <v>19</v>
      </c>
      <c r="G1675" s="2" t="s">
        <v>45</v>
      </c>
      <c r="H1675">
        <v>93.61</v>
      </c>
      <c r="I1675" s="3">
        <f>IF(ISBLANK(Table1[[#This Row],[Attendance (%)]]),AVERAGE(H1675:H6673),Table1[[#This Row],[Attendance (%)]])</f>
        <v>93.61</v>
      </c>
      <c r="J1675">
        <v>57.7</v>
      </c>
      <c r="K1675">
        <v>57.96</v>
      </c>
      <c r="L1675">
        <v>98.9</v>
      </c>
      <c r="M1675" s="3">
        <f>IF(ISBLANK(Table1[[#This Row],[Assignments_Avg]]),AVERAGE(L1675:L6673),Table1[[#This Row],[Assignments_Avg]])</f>
        <v>98.9</v>
      </c>
      <c r="N1675">
        <v>77.010000000000005</v>
      </c>
      <c r="O1675">
        <v>7.11</v>
      </c>
      <c r="P1675">
        <v>96.68</v>
      </c>
      <c r="Q1675">
        <v>57.65</v>
      </c>
      <c r="R1675" s="2" t="s">
        <v>39</v>
      </c>
      <c r="S1675" s="2" t="str">
        <f>IF(Table1[[#This Row],[Grade]]="F","Fail","Passes")</f>
        <v>Passes</v>
      </c>
      <c r="T1675">
        <v>21.2</v>
      </c>
      <c r="U1675" t="s">
        <v>30</v>
      </c>
      <c r="V1675" t="s">
        <v>31</v>
      </c>
      <c r="W1675" t="s">
        <v>47</v>
      </c>
      <c r="X1675" t="str">
        <f>IF(ISBLANK(Table1[[#This Row],[Parent_Education_Level]]),"None",Table1[[#This Row],[Parent_Education_Level]])</f>
        <v>Master's</v>
      </c>
      <c r="Y1675" t="s">
        <v>33</v>
      </c>
      <c r="Z1675">
        <v>1</v>
      </c>
      <c r="AA1675">
        <v>8.6999999999999993</v>
      </c>
    </row>
    <row r="1676" spans="1:27" x14ac:dyDescent="0.35">
      <c r="A1676" s="2" t="s">
        <v>3406</v>
      </c>
      <c r="B1676" s="2" t="s">
        <v>120</v>
      </c>
      <c r="C1676" s="2" t="s">
        <v>94</v>
      </c>
      <c r="D1676" t="s">
        <v>3407</v>
      </c>
      <c r="E1676" s="2" t="s">
        <v>38</v>
      </c>
      <c r="F1676" s="2">
        <v>21</v>
      </c>
      <c r="G1676" s="2" t="s">
        <v>45</v>
      </c>
      <c r="H1676">
        <v>75.83</v>
      </c>
      <c r="I1676" s="3">
        <f>IF(ISBLANK(Table1[[#This Row],[Attendance (%)]]),AVERAGE(H1676:H6674),Table1[[#This Row],[Attendance (%)]])</f>
        <v>75.83</v>
      </c>
      <c r="J1676">
        <v>40.54</v>
      </c>
      <c r="K1676">
        <v>78.069999999999993</v>
      </c>
      <c r="L1676">
        <v>98.9</v>
      </c>
      <c r="M1676" s="3">
        <f>IF(ISBLANK(Table1[[#This Row],[Assignments_Avg]]),AVERAGE(L1676:L6674),Table1[[#This Row],[Assignments_Avg]])</f>
        <v>98.9</v>
      </c>
      <c r="N1676">
        <v>53.42</v>
      </c>
      <c r="O1676">
        <v>0.68</v>
      </c>
      <c r="P1676">
        <v>71.94</v>
      </c>
      <c r="Q1676">
        <v>52.15</v>
      </c>
      <c r="R1676" s="2" t="s">
        <v>39</v>
      </c>
      <c r="S1676" s="2" t="str">
        <f>IF(Table1[[#This Row],[Grade]]="F","Fail","Passes")</f>
        <v>Passes</v>
      </c>
      <c r="T1676">
        <v>15.9</v>
      </c>
      <c r="U1676" t="s">
        <v>30</v>
      </c>
      <c r="V1676" t="s">
        <v>31</v>
      </c>
      <c r="W1676" t="s">
        <v>32</v>
      </c>
      <c r="X1676" t="str">
        <f>IF(ISBLANK(Table1[[#This Row],[Parent_Education_Level]]),"None",Table1[[#This Row],[Parent_Education_Level]])</f>
        <v>High School</v>
      </c>
      <c r="Y1676" t="s">
        <v>33</v>
      </c>
      <c r="Z1676">
        <v>7</v>
      </c>
      <c r="AA1676">
        <v>5.3</v>
      </c>
    </row>
    <row r="1677" spans="1:27" x14ac:dyDescent="0.35">
      <c r="A1677" s="2" t="s">
        <v>3408</v>
      </c>
      <c r="B1677" s="2" t="s">
        <v>42</v>
      </c>
      <c r="C1677" s="2" t="s">
        <v>94</v>
      </c>
      <c r="D1677" t="s">
        <v>3409</v>
      </c>
      <c r="E1677" s="2" t="s">
        <v>38</v>
      </c>
      <c r="F1677" s="2">
        <v>22</v>
      </c>
      <c r="G1677" s="2" t="s">
        <v>57</v>
      </c>
      <c r="H1677">
        <v>69.260000000000005</v>
      </c>
      <c r="I1677" s="3">
        <f>IF(ISBLANK(Table1[[#This Row],[Attendance (%)]]),AVERAGE(H1677:H6675),Table1[[#This Row],[Attendance (%)]])</f>
        <v>69.260000000000005</v>
      </c>
      <c r="J1677">
        <v>78</v>
      </c>
      <c r="K1677">
        <v>93</v>
      </c>
      <c r="L1677">
        <v>65.98</v>
      </c>
      <c r="M1677" s="3">
        <f>IF(ISBLANK(Table1[[#This Row],[Assignments_Avg]]),AVERAGE(L1677:L6675),Table1[[#This Row],[Assignments_Avg]])</f>
        <v>65.98</v>
      </c>
      <c r="N1677">
        <v>61.22</v>
      </c>
      <c r="O1677">
        <v>3.73</v>
      </c>
      <c r="P1677">
        <v>67.650000000000006</v>
      </c>
      <c r="Q1677">
        <v>76.66</v>
      </c>
      <c r="R1677" s="2" t="s">
        <v>29</v>
      </c>
      <c r="S1677" s="2" t="str">
        <f>IF(Table1[[#This Row],[Grade]]="F","Fail","Passes")</f>
        <v>Fail</v>
      </c>
      <c r="T1677">
        <v>12.9</v>
      </c>
      <c r="U1677" t="s">
        <v>31</v>
      </c>
      <c r="V1677" t="s">
        <v>30</v>
      </c>
      <c r="X1677" t="str">
        <f>IF(ISBLANK(Table1[[#This Row],[Parent_Education_Level]]),"None",Table1[[#This Row],[Parent_Education_Level]])</f>
        <v>None</v>
      </c>
      <c r="Y1677" t="s">
        <v>52</v>
      </c>
      <c r="Z1677">
        <v>1</v>
      </c>
      <c r="AA1677">
        <v>8.6</v>
      </c>
    </row>
    <row r="1678" spans="1:27" x14ac:dyDescent="0.35">
      <c r="A1678" s="2" t="s">
        <v>3410</v>
      </c>
      <c r="B1678" s="2" t="s">
        <v>24</v>
      </c>
      <c r="C1678" s="2" t="s">
        <v>55</v>
      </c>
      <c r="D1678" t="s">
        <v>3411</v>
      </c>
      <c r="E1678" s="2" t="s">
        <v>38</v>
      </c>
      <c r="F1678" s="2">
        <v>20</v>
      </c>
      <c r="G1678" s="2" t="s">
        <v>45</v>
      </c>
      <c r="H1678">
        <v>52.85</v>
      </c>
      <c r="I1678" s="3">
        <f>IF(ISBLANK(Table1[[#This Row],[Attendance (%)]]),AVERAGE(H1678:H6676),Table1[[#This Row],[Attendance (%)]])</f>
        <v>52.85</v>
      </c>
      <c r="J1678">
        <v>46.8</v>
      </c>
      <c r="K1678">
        <v>67.290000000000006</v>
      </c>
      <c r="L1678">
        <v>67.61</v>
      </c>
      <c r="M1678" s="3">
        <f>IF(ISBLANK(Table1[[#This Row],[Assignments_Avg]]),AVERAGE(L1678:L6676),Table1[[#This Row],[Assignments_Avg]])</f>
        <v>67.61</v>
      </c>
      <c r="N1678">
        <v>96.45</v>
      </c>
      <c r="O1678">
        <v>5.72</v>
      </c>
      <c r="P1678">
        <v>94.73</v>
      </c>
      <c r="Q1678">
        <v>98.72</v>
      </c>
      <c r="R1678" s="2" t="s">
        <v>29</v>
      </c>
      <c r="S1678" s="2" t="str">
        <f>IF(Table1[[#This Row],[Grade]]="F","Fail","Passes")</f>
        <v>Fail</v>
      </c>
      <c r="T1678">
        <v>5.2</v>
      </c>
      <c r="U1678" t="s">
        <v>30</v>
      </c>
      <c r="V1678" t="s">
        <v>31</v>
      </c>
      <c r="W1678" t="s">
        <v>32</v>
      </c>
      <c r="X1678" t="str">
        <f>IF(ISBLANK(Table1[[#This Row],[Parent_Education_Level]]),"None",Table1[[#This Row],[Parent_Education_Level]])</f>
        <v>High School</v>
      </c>
      <c r="Y1678" t="s">
        <v>48</v>
      </c>
      <c r="Z1678">
        <v>7</v>
      </c>
      <c r="AA1678">
        <v>4.4000000000000004</v>
      </c>
    </row>
    <row r="1679" spans="1:27" x14ac:dyDescent="0.35">
      <c r="A1679" s="2" t="s">
        <v>3412</v>
      </c>
      <c r="B1679" s="2" t="s">
        <v>54</v>
      </c>
      <c r="C1679" s="2" t="s">
        <v>36</v>
      </c>
      <c r="D1679" t="s">
        <v>3413</v>
      </c>
      <c r="E1679" s="2" t="s">
        <v>38</v>
      </c>
      <c r="F1679" s="2">
        <v>24</v>
      </c>
      <c r="G1679" s="2" t="s">
        <v>57</v>
      </c>
      <c r="H1679">
        <v>69.040000000000006</v>
      </c>
      <c r="I1679" s="3">
        <f>IF(ISBLANK(Table1[[#This Row],[Attendance (%)]]),AVERAGE(H1679:H6677),Table1[[#This Row],[Attendance (%)]])</f>
        <v>69.040000000000006</v>
      </c>
      <c r="J1679">
        <v>79.56</v>
      </c>
      <c r="K1679">
        <v>84.8</v>
      </c>
      <c r="L1679">
        <v>79.97</v>
      </c>
      <c r="M1679" s="3">
        <f>IF(ISBLANK(Table1[[#This Row],[Assignments_Avg]]),AVERAGE(L1679:L6677),Table1[[#This Row],[Assignments_Avg]])</f>
        <v>79.97</v>
      </c>
      <c r="N1679">
        <v>78.599999999999994</v>
      </c>
      <c r="O1679">
        <v>3.67</v>
      </c>
      <c r="P1679">
        <v>84.15</v>
      </c>
      <c r="Q1679">
        <v>85.49</v>
      </c>
      <c r="R1679" s="2" t="s">
        <v>29</v>
      </c>
      <c r="S1679" s="2" t="str">
        <f>IF(Table1[[#This Row],[Grade]]="F","Fail","Passes")</f>
        <v>Fail</v>
      </c>
      <c r="T1679">
        <v>5.9</v>
      </c>
      <c r="U1679" t="s">
        <v>31</v>
      </c>
      <c r="V1679" t="s">
        <v>31</v>
      </c>
      <c r="X1679" t="str">
        <f>IF(ISBLANK(Table1[[#This Row],[Parent_Education_Level]]),"None",Table1[[#This Row],[Parent_Education_Level]])</f>
        <v>None</v>
      </c>
      <c r="Y1679" t="s">
        <v>52</v>
      </c>
      <c r="Z1679">
        <v>9</v>
      </c>
      <c r="AA1679">
        <v>7.2</v>
      </c>
    </row>
    <row r="1680" spans="1:27" x14ac:dyDescent="0.35">
      <c r="A1680" s="2" t="s">
        <v>3414</v>
      </c>
      <c r="B1680" s="2" t="s">
        <v>97</v>
      </c>
      <c r="C1680" s="2" t="s">
        <v>36</v>
      </c>
      <c r="D1680" t="s">
        <v>3415</v>
      </c>
      <c r="E1680" s="2" t="s">
        <v>38</v>
      </c>
      <c r="F1680" s="2">
        <v>18</v>
      </c>
      <c r="G1680" s="2" t="s">
        <v>57</v>
      </c>
      <c r="I1680" s="3">
        <f>IF(ISBLANK(Table1[[#This Row],[Attendance (%)]]),AVERAGE(H1680:H6678),Table1[[#This Row],[Attendance (%)]])</f>
        <v>75.459714477662075</v>
      </c>
      <c r="J1680">
        <v>95.54</v>
      </c>
      <c r="K1680">
        <v>48.76</v>
      </c>
      <c r="L1680">
        <v>73.97</v>
      </c>
      <c r="M1680" s="3">
        <f>IF(ISBLANK(Table1[[#This Row],[Assignments_Avg]]),AVERAGE(L1680:L6678),Table1[[#This Row],[Assignments_Avg]])</f>
        <v>73.97</v>
      </c>
      <c r="N1680">
        <v>72.02</v>
      </c>
      <c r="O1680">
        <v>4.8</v>
      </c>
      <c r="P1680">
        <v>69.41</v>
      </c>
      <c r="Q1680">
        <v>65.260000000000005</v>
      </c>
      <c r="R1680" s="2" t="s">
        <v>39</v>
      </c>
      <c r="S1680" s="2" t="str">
        <f>IF(Table1[[#This Row],[Grade]]="F","Fail","Passes")</f>
        <v>Passes</v>
      </c>
      <c r="T1680">
        <v>22.3</v>
      </c>
      <c r="U1680" t="s">
        <v>31</v>
      </c>
      <c r="V1680" t="s">
        <v>31</v>
      </c>
      <c r="W1680" t="s">
        <v>69</v>
      </c>
      <c r="X1680" t="str">
        <f>IF(ISBLANK(Table1[[#This Row],[Parent_Education_Level]]),"None",Table1[[#This Row],[Parent_Education_Level]])</f>
        <v>Bachelor's</v>
      </c>
      <c r="Y1680" t="s">
        <v>33</v>
      </c>
      <c r="Z1680">
        <v>1</v>
      </c>
      <c r="AA1680">
        <v>6.8</v>
      </c>
    </row>
    <row r="1681" spans="1:27" x14ac:dyDescent="0.35">
      <c r="A1681" s="2" t="s">
        <v>3416</v>
      </c>
      <c r="B1681" s="2" t="s">
        <v>71</v>
      </c>
      <c r="C1681" s="2" t="s">
        <v>43</v>
      </c>
      <c r="D1681" t="s">
        <v>3417</v>
      </c>
      <c r="E1681" s="2" t="s">
        <v>38</v>
      </c>
      <c r="F1681" s="2">
        <v>20</v>
      </c>
      <c r="G1681" s="2" t="s">
        <v>45</v>
      </c>
      <c r="H1681">
        <v>51.05</v>
      </c>
      <c r="I1681" s="3">
        <f>IF(ISBLANK(Table1[[#This Row],[Attendance (%)]]),AVERAGE(H1681:H6679),Table1[[#This Row],[Attendance (%)]])</f>
        <v>51.05</v>
      </c>
      <c r="J1681">
        <v>98.15</v>
      </c>
      <c r="K1681">
        <v>93.7</v>
      </c>
      <c r="L1681">
        <v>60.66</v>
      </c>
      <c r="M1681" s="3">
        <f>IF(ISBLANK(Table1[[#This Row],[Assignments_Avg]]),AVERAGE(L1681:L6679),Table1[[#This Row],[Assignments_Avg]])</f>
        <v>60.66</v>
      </c>
      <c r="N1681">
        <v>62.51</v>
      </c>
      <c r="O1681">
        <v>6.08</v>
      </c>
      <c r="P1681">
        <v>52.86</v>
      </c>
      <c r="Q1681">
        <v>83.44</v>
      </c>
      <c r="R1681" s="2" t="s">
        <v>77</v>
      </c>
      <c r="S1681" s="2" t="str">
        <f>IF(Table1[[#This Row],[Grade]]="F","Fail","Passes")</f>
        <v>Passes</v>
      </c>
      <c r="T1681">
        <v>17</v>
      </c>
      <c r="U1681" t="s">
        <v>31</v>
      </c>
      <c r="V1681" t="s">
        <v>31</v>
      </c>
      <c r="W1681" t="s">
        <v>69</v>
      </c>
      <c r="X1681" t="str">
        <f>IF(ISBLANK(Table1[[#This Row],[Parent_Education_Level]]),"None",Table1[[#This Row],[Parent_Education_Level]])</f>
        <v>Bachelor's</v>
      </c>
      <c r="Y1681" t="s">
        <v>33</v>
      </c>
      <c r="Z1681">
        <v>8</v>
      </c>
      <c r="AA1681">
        <v>8.8000000000000007</v>
      </c>
    </row>
    <row r="1682" spans="1:27" x14ac:dyDescent="0.35">
      <c r="A1682" s="2" t="s">
        <v>3418</v>
      </c>
      <c r="B1682" s="2" t="s">
        <v>35</v>
      </c>
      <c r="C1682" s="2" t="s">
        <v>55</v>
      </c>
      <c r="D1682" t="s">
        <v>3419</v>
      </c>
      <c r="E1682" s="2" t="s">
        <v>38</v>
      </c>
      <c r="F1682" s="2">
        <v>22</v>
      </c>
      <c r="G1682" s="2" t="s">
        <v>45</v>
      </c>
      <c r="H1682">
        <v>73.73</v>
      </c>
      <c r="I1682" s="3">
        <f>IF(ISBLANK(Table1[[#This Row],[Attendance (%)]]),AVERAGE(H1682:H6680),Table1[[#This Row],[Attendance (%)]])</f>
        <v>73.73</v>
      </c>
      <c r="J1682">
        <v>54.16</v>
      </c>
      <c r="K1682">
        <v>49.16</v>
      </c>
      <c r="L1682">
        <v>83.02</v>
      </c>
      <c r="M1682" s="3">
        <f>IF(ISBLANK(Table1[[#This Row],[Assignments_Avg]]),AVERAGE(L1682:L6680),Table1[[#This Row],[Assignments_Avg]])</f>
        <v>83.02</v>
      </c>
      <c r="N1682">
        <v>56.68</v>
      </c>
      <c r="O1682">
        <v>3.68</v>
      </c>
      <c r="P1682">
        <v>86.07</v>
      </c>
      <c r="Q1682">
        <v>52</v>
      </c>
      <c r="R1682" s="2" t="s">
        <v>29</v>
      </c>
      <c r="S1682" s="2" t="str">
        <f>IF(Table1[[#This Row],[Grade]]="F","Fail","Passes")</f>
        <v>Fail</v>
      </c>
      <c r="T1682">
        <v>26.2</v>
      </c>
      <c r="U1682" t="s">
        <v>31</v>
      </c>
      <c r="V1682" t="s">
        <v>31</v>
      </c>
      <c r="W1682" t="s">
        <v>47</v>
      </c>
      <c r="X1682" t="str">
        <f>IF(ISBLANK(Table1[[#This Row],[Parent_Education_Level]]),"None",Table1[[#This Row],[Parent_Education_Level]])</f>
        <v>Master's</v>
      </c>
      <c r="Y1682" t="s">
        <v>52</v>
      </c>
      <c r="Z1682">
        <v>10</v>
      </c>
      <c r="AA1682">
        <v>6</v>
      </c>
    </row>
    <row r="1683" spans="1:27" x14ac:dyDescent="0.35">
      <c r="A1683" s="2" t="s">
        <v>3420</v>
      </c>
      <c r="B1683" s="2" t="s">
        <v>71</v>
      </c>
      <c r="C1683" s="2" t="s">
        <v>79</v>
      </c>
      <c r="D1683" t="s">
        <v>3421</v>
      </c>
      <c r="E1683" s="2" t="s">
        <v>38</v>
      </c>
      <c r="F1683" s="2">
        <v>20</v>
      </c>
      <c r="G1683" s="2" t="s">
        <v>28</v>
      </c>
      <c r="H1683">
        <v>96.56</v>
      </c>
      <c r="I1683" s="3">
        <f>IF(ISBLANK(Table1[[#This Row],[Attendance (%)]]),AVERAGE(H1683:H6681),Table1[[#This Row],[Attendance (%)]])</f>
        <v>96.56</v>
      </c>
      <c r="J1683">
        <v>88.56</v>
      </c>
      <c r="K1683">
        <v>51.53</v>
      </c>
      <c r="L1683">
        <v>66.709999999999994</v>
      </c>
      <c r="M1683" s="3">
        <f>IF(ISBLANK(Table1[[#This Row],[Assignments_Avg]]),AVERAGE(L1683:L6681),Table1[[#This Row],[Assignments_Avg]])</f>
        <v>66.709999999999994</v>
      </c>
      <c r="N1683">
        <v>70.13</v>
      </c>
      <c r="O1683">
        <v>1.06</v>
      </c>
      <c r="P1683">
        <v>67.64</v>
      </c>
      <c r="Q1683">
        <v>73.53</v>
      </c>
      <c r="R1683" s="2" t="s">
        <v>39</v>
      </c>
      <c r="S1683" s="2" t="str">
        <f>IF(Table1[[#This Row],[Grade]]="F","Fail","Passes")</f>
        <v>Passes</v>
      </c>
      <c r="T1683">
        <v>23.8</v>
      </c>
      <c r="U1683" t="s">
        <v>31</v>
      </c>
      <c r="V1683" t="s">
        <v>31</v>
      </c>
      <c r="W1683" t="s">
        <v>62</v>
      </c>
      <c r="X1683" t="str">
        <f>IF(ISBLANK(Table1[[#This Row],[Parent_Education_Level]]),"None",Table1[[#This Row],[Parent_Education_Level]])</f>
        <v>PhD</v>
      </c>
      <c r="Y1683" t="s">
        <v>52</v>
      </c>
      <c r="Z1683">
        <v>9</v>
      </c>
      <c r="AA1683">
        <v>4.2</v>
      </c>
    </row>
    <row r="1684" spans="1:27" x14ac:dyDescent="0.35">
      <c r="A1684" s="2" t="s">
        <v>3422</v>
      </c>
      <c r="B1684" s="2" t="s">
        <v>42</v>
      </c>
      <c r="C1684" s="2" t="s">
        <v>36</v>
      </c>
      <c r="D1684" t="s">
        <v>3423</v>
      </c>
      <c r="E1684" s="2" t="s">
        <v>27</v>
      </c>
      <c r="F1684" s="2">
        <v>21</v>
      </c>
      <c r="G1684" s="2" t="s">
        <v>28</v>
      </c>
      <c r="H1684">
        <v>69.739999999999995</v>
      </c>
      <c r="I1684" s="3">
        <f>IF(ISBLANK(Table1[[#This Row],[Attendance (%)]]),AVERAGE(H1684:H6682),Table1[[#This Row],[Attendance (%)]])</f>
        <v>69.739999999999995</v>
      </c>
      <c r="J1684">
        <v>61.21</v>
      </c>
      <c r="K1684">
        <v>46.39</v>
      </c>
      <c r="L1684">
        <v>82.69</v>
      </c>
      <c r="M1684" s="3">
        <f>IF(ISBLANK(Table1[[#This Row],[Assignments_Avg]]),AVERAGE(L1684:L6682),Table1[[#This Row],[Assignments_Avg]])</f>
        <v>82.69</v>
      </c>
      <c r="N1684">
        <v>96.12</v>
      </c>
      <c r="O1684">
        <v>1.39</v>
      </c>
      <c r="P1684">
        <v>53.53</v>
      </c>
      <c r="Q1684">
        <v>61.86</v>
      </c>
      <c r="R1684" s="2" t="s">
        <v>39</v>
      </c>
      <c r="S1684" s="2" t="str">
        <f>IF(Table1[[#This Row],[Grade]]="F","Fail","Passes")</f>
        <v>Passes</v>
      </c>
      <c r="T1684">
        <v>19.3</v>
      </c>
      <c r="U1684" t="s">
        <v>30</v>
      </c>
      <c r="V1684" t="s">
        <v>31</v>
      </c>
      <c r="X1684" t="str">
        <f>IF(ISBLANK(Table1[[#This Row],[Parent_Education_Level]]),"None",Table1[[#This Row],[Parent_Education_Level]])</f>
        <v>None</v>
      </c>
      <c r="Y1684" t="s">
        <v>33</v>
      </c>
      <c r="Z1684">
        <v>8</v>
      </c>
      <c r="AA1684">
        <v>6.4</v>
      </c>
    </row>
    <row r="1685" spans="1:27" x14ac:dyDescent="0.35">
      <c r="A1685" s="2" t="s">
        <v>3424</v>
      </c>
      <c r="B1685" s="2" t="s">
        <v>120</v>
      </c>
      <c r="C1685" s="2" t="s">
        <v>55</v>
      </c>
      <c r="D1685" t="s">
        <v>3425</v>
      </c>
      <c r="E1685" s="2" t="s">
        <v>27</v>
      </c>
      <c r="F1685" s="2">
        <v>19</v>
      </c>
      <c r="G1685" s="2" t="s">
        <v>45</v>
      </c>
      <c r="H1685">
        <v>71.41</v>
      </c>
      <c r="I1685" s="3">
        <f>IF(ISBLANK(Table1[[#This Row],[Attendance (%)]]),AVERAGE(H1685:H6683),Table1[[#This Row],[Attendance (%)]])</f>
        <v>71.41</v>
      </c>
      <c r="J1685">
        <v>94.03</v>
      </c>
      <c r="K1685">
        <v>58.58</v>
      </c>
      <c r="L1685">
        <v>69.180000000000007</v>
      </c>
      <c r="M1685" s="3">
        <f>IF(ISBLANK(Table1[[#This Row],[Assignments_Avg]]),AVERAGE(L1685:L6683),Table1[[#This Row],[Assignments_Avg]])</f>
        <v>69.180000000000007</v>
      </c>
      <c r="N1685">
        <v>52.44</v>
      </c>
      <c r="O1685">
        <v>5.27</v>
      </c>
      <c r="P1685">
        <v>80.61</v>
      </c>
      <c r="Q1685">
        <v>52.46</v>
      </c>
      <c r="R1685" s="2" t="s">
        <v>77</v>
      </c>
      <c r="S1685" s="2" t="str">
        <f>IF(Table1[[#This Row],[Grade]]="F","Fail","Passes")</f>
        <v>Passes</v>
      </c>
      <c r="T1685">
        <v>19</v>
      </c>
      <c r="U1685" t="s">
        <v>30</v>
      </c>
      <c r="V1685" t="s">
        <v>30</v>
      </c>
      <c r="W1685" t="s">
        <v>69</v>
      </c>
      <c r="X1685" t="str">
        <f>IF(ISBLANK(Table1[[#This Row],[Parent_Education_Level]]),"None",Table1[[#This Row],[Parent_Education_Level]])</f>
        <v>Bachelor's</v>
      </c>
      <c r="Y1685" t="s">
        <v>48</v>
      </c>
      <c r="Z1685">
        <v>1</v>
      </c>
      <c r="AA1685">
        <v>8.1</v>
      </c>
    </row>
    <row r="1686" spans="1:27" x14ac:dyDescent="0.35">
      <c r="A1686" s="2" t="s">
        <v>3426</v>
      </c>
      <c r="B1686" s="2" t="s">
        <v>24</v>
      </c>
      <c r="C1686" s="2" t="s">
        <v>55</v>
      </c>
      <c r="D1686" t="s">
        <v>3427</v>
      </c>
      <c r="E1686" s="2" t="s">
        <v>38</v>
      </c>
      <c r="F1686" s="2">
        <v>20</v>
      </c>
      <c r="G1686" s="2" t="s">
        <v>45</v>
      </c>
      <c r="H1686">
        <v>78.930000000000007</v>
      </c>
      <c r="I1686" s="3">
        <f>IF(ISBLANK(Table1[[#This Row],[Attendance (%)]]),AVERAGE(H1686:H6684),Table1[[#This Row],[Attendance (%)]])</f>
        <v>78.930000000000007</v>
      </c>
      <c r="J1686">
        <v>87.25</v>
      </c>
      <c r="K1686">
        <v>73.14</v>
      </c>
      <c r="L1686">
        <v>85.01</v>
      </c>
      <c r="M1686" s="3">
        <f>IF(ISBLANK(Table1[[#This Row],[Assignments_Avg]]),AVERAGE(L1686:L6684),Table1[[#This Row],[Assignments_Avg]])</f>
        <v>85.01</v>
      </c>
      <c r="N1686">
        <v>99.55</v>
      </c>
      <c r="O1686">
        <v>1.75</v>
      </c>
      <c r="P1686">
        <v>66.150000000000006</v>
      </c>
      <c r="Q1686">
        <v>62.5</v>
      </c>
      <c r="R1686" s="2" t="s">
        <v>29</v>
      </c>
      <c r="S1686" s="2" t="str">
        <f>IF(Table1[[#This Row],[Grade]]="F","Fail","Passes")</f>
        <v>Fail</v>
      </c>
      <c r="T1686">
        <v>23.6</v>
      </c>
      <c r="U1686" t="s">
        <v>30</v>
      </c>
      <c r="V1686" t="s">
        <v>30</v>
      </c>
      <c r="W1686" t="s">
        <v>40</v>
      </c>
      <c r="X1686" t="str">
        <f>IF(ISBLANK(Table1[[#This Row],[Parent_Education_Level]]),"None",Table1[[#This Row],[Parent_Education_Level]])</f>
        <v>None</v>
      </c>
      <c r="Y1686" t="s">
        <v>48</v>
      </c>
      <c r="Z1686">
        <v>4</v>
      </c>
      <c r="AA1686">
        <v>4.3</v>
      </c>
    </row>
    <row r="1687" spans="1:27" x14ac:dyDescent="0.35">
      <c r="A1687" s="2" t="s">
        <v>3428</v>
      </c>
      <c r="B1687" s="2" t="s">
        <v>120</v>
      </c>
      <c r="C1687" s="2" t="s">
        <v>43</v>
      </c>
      <c r="D1687" t="s">
        <v>3429</v>
      </c>
      <c r="E1687" s="2" t="s">
        <v>27</v>
      </c>
      <c r="F1687" s="2">
        <v>23</v>
      </c>
      <c r="G1687" s="2" t="s">
        <v>45</v>
      </c>
      <c r="H1687">
        <v>73.150000000000006</v>
      </c>
      <c r="I1687" s="3">
        <f>IF(ISBLANK(Table1[[#This Row],[Attendance (%)]]),AVERAGE(H1687:H6685),Table1[[#This Row],[Attendance (%)]])</f>
        <v>73.150000000000006</v>
      </c>
      <c r="J1687">
        <v>44.44</v>
      </c>
      <c r="K1687">
        <v>99.28</v>
      </c>
      <c r="L1687">
        <v>83.39</v>
      </c>
      <c r="M1687" s="3">
        <f>IF(ISBLANK(Table1[[#This Row],[Assignments_Avg]]),AVERAGE(L1687:L6685),Table1[[#This Row],[Assignments_Avg]])</f>
        <v>83.39</v>
      </c>
      <c r="N1687">
        <v>60.39</v>
      </c>
      <c r="O1687">
        <v>8.9</v>
      </c>
      <c r="P1687">
        <v>66.92</v>
      </c>
      <c r="Q1687">
        <v>86.12</v>
      </c>
      <c r="R1687" s="2" t="s">
        <v>77</v>
      </c>
      <c r="S1687" s="2" t="str">
        <f>IF(Table1[[#This Row],[Grade]]="F","Fail","Passes")</f>
        <v>Passes</v>
      </c>
      <c r="T1687">
        <v>23.5</v>
      </c>
      <c r="U1687" t="s">
        <v>30</v>
      </c>
      <c r="V1687" t="s">
        <v>30</v>
      </c>
      <c r="W1687" t="s">
        <v>40</v>
      </c>
      <c r="X1687" t="str">
        <f>IF(ISBLANK(Table1[[#This Row],[Parent_Education_Level]]),"None",Table1[[#This Row],[Parent_Education_Level]])</f>
        <v>None</v>
      </c>
      <c r="Y1687" t="s">
        <v>33</v>
      </c>
      <c r="Z1687">
        <v>10</v>
      </c>
      <c r="AA1687">
        <v>4.2</v>
      </c>
    </row>
    <row r="1688" spans="1:27" x14ac:dyDescent="0.35">
      <c r="A1688" s="2" t="s">
        <v>3430</v>
      </c>
      <c r="B1688" s="2" t="s">
        <v>35</v>
      </c>
      <c r="C1688" s="2" t="s">
        <v>55</v>
      </c>
      <c r="D1688" t="s">
        <v>3431</v>
      </c>
      <c r="E1688" s="2" t="s">
        <v>27</v>
      </c>
      <c r="F1688" s="2">
        <v>19</v>
      </c>
      <c r="G1688" s="2" t="s">
        <v>28</v>
      </c>
      <c r="H1688">
        <v>58.43</v>
      </c>
      <c r="I1688" s="3">
        <f>IF(ISBLANK(Table1[[#This Row],[Attendance (%)]]),AVERAGE(H1688:H6686),Table1[[#This Row],[Attendance (%)]])</f>
        <v>58.43</v>
      </c>
      <c r="J1688">
        <v>64.430000000000007</v>
      </c>
      <c r="K1688">
        <v>87.6</v>
      </c>
      <c r="L1688">
        <v>75.44</v>
      </c>
      <c r="M1688" s="3">
        <f>IF(ISBLANK(Table1[[#This Row],[Assignments_Avg]]),AVERAGE(L1688:L6686),Table1[[#This Row],[Assignments_Avg]])</f>
        <v>75.44</v>
      </c>
      <c r="N1688">
        <v>70.44</v>
      </c>
      <c r="O1688">
        <v>8.34</v>
      </c>
      <c r="P1688">
        <v>73.959999999999994</v>
      </c>
      <c r="Q1688">
        <v>77.56</v>
      </c>
      <c r="R1688" s="2" t="s">
        <v>29</v>
      </c>
      <c r="S1688" s="2" t="str">
        <f>IF(Table1[[#This Row],[Grade]]="F","Fail","Passes")</f>
        <v>Fail</v>
      </c>
      <c r="T1688">
        <v>13.4</v>
      </c>
      <c r="U1688" t="s">
        <v>30</v>
      </c>
      <c r="V1688" t="s">
        <v>31</v>
      </c>
      <c r="W1688" t="s">
        <v>47</v>
      </c>
      <c r="X1688" t="str">
        <f>IF(ISBLANK(Table1[[#This Row],[Parent_Education_Level]]),"None",Table1[[#This Row],[Parent_Education_Level]])</f>
        <v>Master's</v>
      </c>
      <c r="Y1688" t="s">
        <v>48</v>
      </c>
      <c r="Z1688">
        <v>4</v>
      </c>
      <c r="AA1688">
        <v>8.1</v>
      </c>
    </row>
    <row r="1689" spans="1:27" x14ac:dyDescent="0.35">
      <c r="A1689" s="2" t="s">
        <v>3432</v>
      </c>
      <c r="B1689" s="2" t="s">
        <v>120</v>
      </c>
      <c r="C1689" s="2" t="s">
        <v>94</v>
      </c>
      <c r="D1689" t="s">
        <v>3433</v>
      </c>
      <c r="E1689" s="2" t="s">
        <v>38</v>
      </c>
      <c r="F1689" s="2">
        <v>22</v>
      </c>
      <c r="G1689" s="2" t="s">
        <v>51</v>
      </c>
      <c r="H1689">
        <v>50.93</v>
      </c>
      <c r="I1689" s="3">
        <f>IF(ISBLANK(Table1[[#This Row],[Attendance (%)]]),AVERAGE(H1689:H6687),Table1[[#This Row],[Attendance (%)]])</f>
        <v>50.93</v>
      </c>
      <c r="J1689">
        <v>60.24</v>
      </c>
      <c r="K1689">
        <v>62.83</v>
      </c>
      <c r="L1689">
        <v>85.24</v>
      </c>
      <c r="M1689" s="3">
        <f>IF(ISBLANK(Table1[[#This Row],[Assignments_Avg]]),AVERAGE(L1689:L6687),Table1[[#This Row],[Assignments_Avg]])</f>
        <v>85.24</v>
      </c>
      <c r="N1689">
        <v>52.25</v>
      </c>
      <c r="O1689">
        <v>3.49</v>
      </c>
      <c r="P1689">
        <v>85.87</v>
      </c>
      <c r="Q1689">
        <v>51.17</v>
      </c>
      <c r="R1689" s="2" t="s">
        <v>77</v>
      </c>
      <c r="S1689" s="2" t="str">
        <f>IF(Table1[[#This Row],[Grade]]="F","Fail","Passes")</f>
        <v>Passes</v>
      </c>
      <c r="T1689">
        <v>7.6</v>
      </c>
      <c r="U1689" t="s">
        <v>31</v>
      </c>
      <c r="V1689" t="s">
        <v>31</v>
      </c>
      <c r="W1689" t="s">
        <v>47</v>
      </c>
      <c r="X1689" t="str">
        <f>IF(ISBLANK(Table1[[#This Row],[Parent_Education_Level]]),"None",Table1[[#This Row],[Parent_Education_Level]])</f>
        <v>Master's</v>
      </c>
      <c r="Y1689" t="s">
        <v>33</v>
      </c>
      <c r="Z1689">
        <v>1</v>
      </c>
      <c r="AA1689">
        <v>8.1</v>
      </c>
    </row>
    <row r="1690" spans="1:27" x14ac:dyDescent="0.35">
      <c r="A1690" s="2" t="s">
        <v>3434</v>
      </c>
      <c r="B1690" s="2" t="s">
        <v>120</v>
      </c>
      <c r="C1690" s="2" t="s">
        <v>94</v>
      </c>
      <c r="D1690" t="s">
        <v>3435</v>
      </c>
      <c r="E1690" s="2" t="s">
        <v>38</v>
      </c>
      <c r="F1690" s="2">
        <v>19</v>
      </c>
      <c r="G1690" s="2" t="s">
        <v>51</v>
      </c>
      <c r="H1690">
        <v>80.489999999999995</v>
      </c>
      <c r="I1690" s="3">
        <f>IF(ISBLANK(Table1[[#This Row],[Attendance (%)]]),AVERAGE(H1690:H6688),Table1[[#This Row],[Attendance (%)]])</f>
        <v>80.489999999999995</v>
      </c>
      <c r="J1690">
        <v>87.11</v>
      </c>
      <c r="K1690">
        <v>74.55</v>
      </c>
      <c r="L1690">
        <v>73.05</v>
      </c>
      <c r="M1690" s="3">
        <f>IF(ISBLANK(Table1[[#This Row],[Assignments_Avg]]),AVERAGE(L1690:L6688),Table1[[#This Row],[Assignments_Avg]])</f>
        <v>73.05</v>
      </c>
      <c r="N1690">
        <v>79.239999999999995</v>
      </c>
      <c r="O1690">
        <v>8.31</v>
      </c>
      <c r="P1690">
        <v>63.82</v>
      </c>
      <c r="Q1690">
        <v>70.489999999999995</v>
      </c>
      <c r="R1690" s="2" t="s">
        <v>29</v>
      </c>
      <c r="S1690" s="2" t="str">
        <f>IF(Table1[[#This Row],[Grade]]="F","Fail","Passes")</f>
        <v>Fail</v>
      </c>
      <c r="T1690">
        <v>24.3</v>
      </c>
      <c r="U1690" t="s">
        <v>30</v>
      </c>
      <c r="V1690" t="s">
        <v>31</v>
      </c>
      <c r="W1690" t="s">
        <v>47</v>
      </c>
      <c r="X1690" t="str">
        <f>IF(ISBLANK(Table1[[#This Row],[Parent_Education_Level]]),"None",Table1[[#This Row],[Parent_Education_Level]])</f>
        <v>Master's</v>
      </c>
      <c r="Y1690" t="s">
        <v>33</v>
      </c>
      <c r="Z1690">
        <v>7</v>
      </c>
      <c r="AA1690">
        <v>5</v>
      </c>
    </row>
    <row r="1691" spans="1:27" x14ac:dyDescent="0.35">
      <c r="A1691" s="2" t="s">
        <v>3436</v>
      </c>
      <c r="B1691" s="2" t="s">
        <v>35</v>
      </c>
      <c r="C1691" s="2" t="s">
        <v>25</v>
      </c>
      <c r="D1691" t="s">
        <v>3437</v>
      </c>
      <c r="E1691" s="2" t="s">
        <v>38</v>
      </c>
      <c r="F1691" s="2">
        <v>20</v>
      </c>
      <c r="G1691" s="2" t="s">
        <v>57</v>
      </c>
      <c r="H1691">
        <v>96.04</v>
      </c>
      <c r="I1691" s="3">
        <f>IF(ISBLANK(Table1[[#This Row],[Attendance (%)]]),AVERAGE(H1691:H6689),Table1[[#This Row],[Attendance (%)]])</f>
        <v>96.04</v>
      </c>
      <c r="J1691">
        <v>64.62</v>
      </c>
      <c r="K1691">
        <v>77.400000000000006</v>
      </c>
      <c r="L1691">
        <v>55.81</v>
      </c>
      <c r="M1691" s="3">
        <f>IF(ISBLANK(Table1[[#This Row],[Assignments_Avg]]),AVERAGE(L1691:L6689),Table1[[#This Row],[Assignments_Avg]])</f>
        <v>55.81</v>
      </c>
      <c r="N1691">
        <v>74.180000000000007</v>
      </c>
      <c r="O1691">
        <v>5.33</v>
      </c>
      <c r="P1691">
        <v>54.05</v>
      </c>
      <c r="Q1691">
        <v>87.61</v>
      </c>
      <c r="R1691" s="2" t="s">
        <v>39</v>
      </c>
      <c r="S1691" s="2" t="str">
        <f>IF(Table1[[#This Row],[Grade]]="F","Fail","Passes")</f>
        <v>Passes</v>
      </c>
      <c r="T1691">
        <v>10.6</v>
      </c>
      <c r="U1691" t="s">
        <v>30</v>
      </c>
      <c r="V1691" t="s">
        <v>31</v>
      </c>
      <c r="X1691" t="str">
        <f>IF(ISBLANK(Table1[[#This Row],[Parent_Education_Level]]),"None",Table1[[#This Row],[Parent_Education_Level]])</f>
        <v>None</v>
      </c>
      <c r="Y1691" t="s">
        <v>33</v>
      </c>
      <c r="Z1691">
        <v>7</v>
      </c>
      <c r="AA1691">
        <v>7.3</v>
      </c>
    </row>
    <row r="1692" spans="1:27" x14ac:dyDescent="0.35">
      <c r="A1692" s="2" t="s">
        <v>3438</v>
      </c>
      <c r="B1692" s="2" t="s">
        <v>97</v>
      </c>
      <c r="C1692" s="2" t="s">
        <v>43</v>
      </c>
      <c r="D1692" t="s">
        <v>3439</v>
      </c>
      <c r="E1692" s="2" t="s">
        <v>27</v>
      </c>
      <c r="F1692" s="2">
        <v>20</v>
      </c>
      <c r="G1692" s="2" t="s">
        <v>45</v>
      </c>
      <c r="H1692">
        <v>55.32</v>
      </c>
      <c r="I1692" s="3">
        <f>IF(ISBLANK(Table1[[#This Row],[Attendance (%)]]),AVERAGE(H1692:H6690),Table1[[#This Row],[Attendance (%)]])</f>
        <v>55.32</v>
      </c>
      <c r="J1692">
        <v>81.08</v>
      </c>
      <c r="K1692">
        <v>89.36</v>
      </c>
      <c r="L1692">
        <v>59.11</v>
      </c>
      <c r="M1692" s="3">
        <f>IF(ISBLANK(Table1[[#This Row],[Assignments_Avg]]),AVERAGE(L1692:L6690),Table1[[#This Row],[Assignments_Avg]])</f>
        <v>59.11</v>
      </c>
      <c r="N1692">
        <v>83.34</v>
      </c>
      <c r="O1692">
        <v>1.59</v>
      </c>
      <c r="P1692">
        <v>71.22</v>
      </c>
      <c r="Q1692">
        <v>97.73</v>
      </c>
      <c r="R1692" s="2" t="s">
        <v>77</v>
      </c>
      <c r="S1692" s="2" t="str">
        <f>IF(Table1[[#This Row],[Grade]]="F","Fail","Passes")</f>
        <v>Passes</v>
      </c>
      <c r="T1692">
        <v>24.8</v>
      </c>
      <c r="U1692" t="s">
        <v>30</v>
      </c>
      <c r="V1692" t="s">
        <v>31</v>
      </c>
      <c r="W1692" t="s">
        <v>69</v>
      </c>
      <c r="X1692" t="str">
        <f>IF(ISBLANK(Table1[[#This Row],[Parent_Education_Level]]),"None",Table1[[#This Row],[Parent_Education_Level]])</f>
        <v>Bachelor's</v>
      </c>
      <c r="Y1692" t="s">
        <v>33</v>
      </c>
      <c r="Z1692">
        <v>10</v>
      </c>
      <c r="AA1692">
        <v>4.3</v>
      </c>
    </row>
    <row r="1693" spans="1:27" x14ac:dyDescent="0.35">
      <c r="A1693" s="2" t="s">
        <v>3440</v>
      </c>
      <c r="B1693" s="2" t="s">
        <v>97</v>
      </c>
      <c r="C1693" s="2" t="s">
        <v>79</v>
      </c>
      <c r="D1693" t="s">
        <v>3441</v>
      </c>
      <c r="E1693" s="2" t="s">
        <v>27</v>
      </c>
      <c r="F1693" s="2">
        <v>23</v>
      </c>
      <c r="G1693" s="2" t="s">
        <v>28</v>
      </c>
      <c r="H1693">
        <v>60.55</v>
      </c>
      <c r="I1693" s="3">
        <f>IF(ISBLANK(Table1[[#This Row],[Attendance (%)]]),AVERAGE(H1693:H6691),Table1[[#This Row],[Attendance (%)]])</f>
        <v>60.55</v>
      </c>
      <c r="J1693">
        <v>76.150000000000006</v>
      </c>
      <c r="K1693">
        <v>84.19</v>
      </c>
      <c r="L1693">
        <v>62.3</v>
      </c>
      <c r="M1693" s="3">
        <f>IF(ISBLANK(Table1[[#This Row],[Assignments_Avg]]),AVERAGE(L1693:L6691),Table1[[#This Row],[Assignments_Avg]])</f>
        <v>62.3</v>
      </c>
      <c r="N1693">
        <v>77.13</v>
      </c>
      <c r="O1693">
        <v>6.14</v>
      </c>
      <c r="P1693">
        <v>52.75</v>
      </c>
      <c r="Q1693">
        <v>93.72</v>
      </c>
      <c r="R1693" s="2" t="s">
        <v>61</v>
      </c>
      <c r="S1693" s="2" t="str">
        <f>IF(Table1[[#This Row],[Grade]]="F","Fail","Passes")</f>
        <v>Passes</v>
      </c>
      <c r="T1693">
        <v>20.5</v>
      </c>
      <c r="U1693" t="s">
        <v>30</v>
      </c>
      <c r="V1693" t="s">
        <v>31</v>
      </c>
      <c r="W1693" t="s">
        <v>47</v>
      </c>
      <c r="X1693" t="str">
        <f>IF(ISBLANK(Table1[[#This Row],[Parent_Education_Level]]),"None",Table1[[#This Row],[Parent_Education_Level]])</f>
        <v>Master's</v>
      </c>
      <c r="Y1693" t="s">
        <v>48</v>
      </c>
      <c r="Z1693">
        <v>9</v>
      </c>
      <c r="AA1693">
        <v>7.8</v>
      </c>
    </row>
    <row r="1694" spans="1:27" x14ac:dyDescent="0.35">
      <c r="A1694" s="2" t="s">
        <v>3442</v>
      </c>
      <c r="B1694" s="2" t="s">
        <v>35</v>
      </c>
      <c r="C1694" s="2" t="s">
        <v>25</v>
      </c>
      <c r="D1694" t="s">
        <v>3443</v>
      </c>
      <c r="E1694" s="2" t="s">
        <v>38</v>
      </c>
      <c r="F1694" s="2">
        <v>18</v>
      </c>
      <c r="G1694" s="2" t="s">
        <v>57</v>
      </c>
      <c r="H1694">
        <v>68.510000000000005</v>
      </c>
      <c r="I1694" s="3">
        <f>IF(ISBLANK(Table1[[#This Row],[Attendance (%)]]),AVERAGE(H1694:H6692),Table1[[#This Row],[Attendance (%)]])</f>
        <v>68.510000000000005</v>
      </c>
      <c r="J1694">
        <v>98.54</v>
      </c>
      <c r="K1694">
        <v>74.16</v>
      </c>
      <c r="L1694">
        <v>53.16</v>
      </c>
      <c r="M1694" s="3">
        <f>IF(ISBLANK(Table1[[#This Row],[Assignments_Avg]]),AVERAGE(L1694:L6692),Table1[[#This Row],[Assignments_Avg]])</f>
        <v>53.16</v>
      </c>
      <c r="N1694">
        <v>69.91</v>
      </c>
      <c r="O1694">
        <v>6.79</v>
      </c>
      <c r="P1694">
        <v>84.86</v>
      </c>
      <c r="Q1694">
        <v>50.08</v>
      </c>
      <c r="R1694" s="2" t="s">
        <v>61</v>
      </c>
      <c r="S1694" s="2" t="str">
        <f>IF(Table1[[#This Row],[Grade]]="F","Fail","Passes")</f>
        <v>Passes</v>
      </c>
      <c r="T1694">
        <v>13.9</v>
      </c>
      <c r="U1694" t="s">
        <v>30</v>
      </c>
      <c r="V1694" t="s">
        <v>31</v>
      </c>
      <c r="W1694" t="s">
        <v>40</v>
      </c>
      <c r="X1694" t="str">
        <f>IF(ISBLANK(Table1[[#This Row],[Parent_Education_Level]]),"None",Table1[[#This Row],[Parent_Education_Level]])</f>
        <v>None</v>
      </c>
      <c r="Y1694" t="s">
        <v>48</v>
      </c>
      <c r="Z1694">
        <v>8</v>
      </c>
      <c r="AA1694">
        <v>5.5</v>
      </c>
    </row>
    <row r="1695" spans="1:27" x14ac:dyDescent="0.35">
      <c r="A1695" s="2" t="s">
        <v>3444</v>
      </c>
      <c r="B1695" s="2" t="s">
        <v>24</v>
      </c>
      <c r="C1695" s="2" t="s">
        <v>94</v>
      </c>
      <c r="D1695" t="s">
        <v>3445</v>
      </c>
      <c r="E1695" s="2" t="s">
        <v>27</v>
      </c>
      <c r="F1695" s="2">
        <v>23</v>
      </c>
      <c r="G1695" s="2" t="s">
        <v>28</v>
      </c>
      <c r="H1695">
        <v>90.44</v>
      </c>
      <c r="I1695" s="3">
        <f>IF(ISBLANK(Table1[[#This Row],[Attendance (%)]]),AVERAGE(H1695:H6693),Table1[[#This Row],[Attendance (%)]])</f>
        <v>90.44</v>
      </c>
      <c r="J1695">
        <v>96.27</v>
      </c>
      <c r="K1695">
        <v>80.150000000000006</v>
      </c>
      <c r="L1695">
        <v>85.57</v>
      </c>
      <c r="M1695" s="3">
        <f>IF(ISBLANK(Table1[[#This Row],[Assignments_Avg]]),AVERAGE(L1695:L6693),Table1[[#This Row],[Assignments_Avg]])</f>
        <v>85.57</v>
      </c>
      <c r="N1695">
        <v>86.89</v>
      </c>
      <c r="O1695">
        <v>0.84</v>
      </c>
      <c r="P1695">
        <v>97.96</v>
      </c>
      <c r="Q1695">
        <v>60.94</v>
      </c>
      <c r="R1695" s="2" t="s">
        <v>39</v>
      </c>
      <c r="S1695" s="2" t="str">
        <f>IF(Table1[[#This Row],[Grade]]="F","Fail","Passes")</f>
        <v>Passes</v>
      </c>
      <c r="T1695">
        <v>26.3</v>
      </c>
      <c r="U1695" t="s">
        <v>30</v>
      </c>
      <c r="V1695" t="s">
        <v>31</v>
      </c>
      <c r="X1695" t="str">
        <f>IF(ISBLANK(Table1[[#This Row],[Parent_Education_Level]]),"None",Table1[[#This Row],[Parent_Education_Level]])</f>
        <v>None</v>
      </c>
      <c r="Y1695" t="s">
        <v>33</v>
      </c>
      <c r="Z1695">
        <v>3</v>
      </c>
      <c r="AA1695">
        <v>5.2</v>
      </c>
    </row>
    <row r="1696" spans="1:27" x14ac:dyDescent="0.35">
      <c r="A1696" s="2" t="s">
        <v>3446</v>
      </c>
      <c r="B1696" s="2" t="s">
        <v>42</v>
      </c>
      <c r="C1696" s="2" t="s">
        <v>25</v>
      </c>
      <c r="D1696" t="s">
        <v>3447</v>
      </c>
      <c r="E1696" s="2" t="s">
        <v>27</v>
      </c>
      <c r="F1696" s="2">
        <v>20</v>
      </c>
      <c r="G1696" s="2" t="s">
        <v>57</v>
      </c>
      <c r="H1696">
        <v>63.46</v>
      </c>
      <c r="I1696" s="3">
        <f>IF(ISBLANK(Table1[[#This Row],[Attendance (%)]]),AVERAGE(H1696:H6694),Table1[[#This Row],[Attendance (%)]])</f>
        <v>63.46</v>
      </c>
      <c r="J1696">
        <v>65.66</v>
      </c>
      <c r="K1696">
        <v>84.76</v>
      </c>
      <c r="L1696">
        <v>68.37</v>
      </c>
      <c r="M1696" s="3">
        <f>IF(ISBLANK(Table1[[#This Row],[Assignments_Avg]]),AVERAGE(L1696:L6694),Table1[[#This Row],[Assignments_Avg]])</f>
        <v>68.37</v>
      </c>
      <c r="N1696">
        <v>51.25</v>
      </c>
      <c r="O1696">
        <v>3.14</v>
      </c>
      <c r="P1696">
        <v>82.94</v>
      </c>
      <c r="Q1696">
        <v>60.39</v>
      </c>
      <c r="R1696" s="2" t="s">
        <v>77</v>
      </c>
      <c r="S1696" s="2" t="str">
        <f>IF(Table1[[#This Row],[Grade]]="F","Fail","Passes")</f>
        <v>Passes</v>
      </c>
      <c r="T1696">
        <v>22.3</v>
      </c>
      <c r="U1696" t="s">
        <v>31</v>
      </c>
      <c r="V1696" t="s">
        <v>31</v>
      </c>
      <c r="W1696" t="s">
        <v>40</v>
      </c>
      <c r="X1696" t="str">
        <f>IF(ISBLANK(Table1[[#This Row],[Parent_Education_Level]]),"None",Table1[[#This Row],[Parent_Education_Level]])</f>
        <v>None</v>
      </c>
      <c r="Y1696" t="s">
        <v>33</v>
      </c>
      <c r="Z1696">
        <v>2</v>
      </c>
      <c r="AA1696">
        <v>7.4</v>
      </c>
    </row>
    <row r="1697" spans="1:27" x14ac:dyDescent="0.35">
      <c r="A1697" s="2" t="s">
        <v>3448</v>
      </c>
      <c r="B1697" s="2" t="s">
        <v>59</v>
      </c>
      <c r="C1697" s="2" t="s">
        <v>43</v>
      </c>
      <c r="D1697" t="s">
        <v>3449</v>
      </c>
      <c r="E1697" s="2" t="s">
        <v>27</v>
      </c>
      <c r="F1697" s="2">
        <v>24</v>
      </c>
      <c r="G1697" s="2" t="s">
        <v>28</v>
      </c>
      <c r="H1697">
        <v>94.1</v>
      </c>
      <c r="I1697" s="3">
        <f>IF(ISBLANK(Table1[[#This Row],[Attendance (%)]]),AVERAGE(H1697:H6695),Table1[[#This Row],[Attendance (%)]])</f>
        <v>94.1</v>
      </c>
      <c r="J1697">
        <v>83.41</v>
      </c>
      <c r="K1697">
        <v>47.99</v>
      </c>
      <c r="L1697">
        <v>54.68</v>
      </c>
      <c r="M1697" s="3">
        <f>IF(ISBLANK(Table1[[#This Row],[Assignments_Avg]]),AVERAGE(L1697:L6695),Table1[[#This Row],[Assignments_Avg]])</f>
        <v>54.68</v>
      </c>
      <c r="N1697">
        <v>77.05</v>
      </c>
      <c r="O1697">
        <v>0.05</v>
      </c>
      <c r="P1697">
        <v>63.77</v>
      </c>
      <c r="Q1697">
        <v>70.650000000000006</v>
      </c>
      <c r="R1697" s="2" t="s">
        <v>39</v>
      </c>
      <c r="S1697" s="2" t="str">
        <f>IF(Table1[[#This Row],[Grade]]="F","Fail","Passes")</f>
        <v>Passes</v>
      </c>
      <c r="T1697">
        <v>18.600000000000001</v>
      </c>
      <c r="U1697" t="s">
        <v>30</v>
      </c>
      <c r="V1697" t="s">
        <v>31</v>
      </c>
      <c r="W1697" t="s">
        <v>47</v>
      </c>
      <c r="X1697" t="str">
        <f>IF(ISBLANK(Table1[[#This Row],[Parent_Education_Level]]),"None",Table1[[#This Row],[Parent_Education_Level]])</f>
        <v>Master's</v>
      </c>
      <c r="Y1697" t="s">
        <v>48</v>
      </c>
      <c r="Z1697">
        <v>10</v>
      </c>
      <c r="AA1697">
        <v>8.6</v>
      </c>
    </row>
    <row r="1698" spans="1:27" x14ac:dyDescent="0.35">
      <c r="A1698" s="2" t="s">
        <v>3450</v>
      </c>
      <c r="B1698" s="2" t="s">
        <v>120</v>
      </c>
      <c r="C1698" s="2" t="s">
        <v>43</v>
      </c>
      <c r="D1698" t="s">
        <v>3451</v>
      </c>
      <c r="E1698" s="2" t="s">
        <v>38</v>
      </c>
      <c r="F1698" s="2">
        <v>19</v>
      </c>
      <c r="G1698" s="2" t="s">
        <v>45</v>
      </c>
      <c r="H1698">
        <v>52.75</v>
      </c>
      <c r="I1698" s="3">
        <f>IF(ISBLANK(Table1[[#This Row],[Attendance (%)]]),AVERAGE(H1698:H6696),Table1[[#This Row],[Attendance (%)]])</f>
        <v>52.75</v>
      </c>
      <c r="J1698">
        <v>89.77</v>
      </c>
      <c r="K1698">
        <v>52.03</v>
      </c>
      <c r="L1698">
        <v>91</v>
      </c>
      <c r="M1698" s="3">
        <f>IF(ISBLANK(Table1[[#This Row],[Assignments_Avg]]),AVERAGE(L1698:L6696),Table1[[#This Row],[Assignments_Avg]])</f>
        <v>91</v>
      </c>
      <c r="N1698">
        <v>55.69</v>
      </c>
      <c r="O1698">
        <v>3.16</v>
      </c>
      <c r="P1698">
        <v>59.09</v>
      </c>
      <c r="Q1698">
        <v>82.29</v>
      </c>
      <c r="R1698" s="2" t="s">
        <v>29</v>
      </c>
      <c r="S1698" s="2" t="str">
        <f>IF(Table1[[#This Row],[Grade]]="F","Fail","Passes")</f>
        <v>Fail</v>
      </c>
      <c r="T1698">
        <v>12.5</v>
      </c>
      <c r="U1698" t="s">
        <v>30</v>
      </c>
      <c r="V1698" t="s">
        <v>31</v>
      </c>
      <c r="X1698" t="str">
        <f>IF(ISBLANK(Table1[[#This Row],[Parent_Education_Level]]),"None",Table1[[#This Row],[Parent_Education_Level]])</f>
        <v>None</v>
      </c>
      <c r="Y1698" t="s">
        <v>48</v>
      </c>
      <c r="Z1698">
        <v>3</v>
      </c>
      <c r="AA1698">
        <v>4.2</v>
      </c>
    </row>
    <row r="1699" spans="1:27" x14ac:dyDescent="0.35">
      <c r="A1699" s="2" t="s">
        <v>3452</v>
      </c>
      <c r="B1699" s="2" t="s">
        <v>24</v>
      </c>
      <c r="C1699" s="2" t="s">
        <v>55</v>
      </c>
      <c r="D1699" t="s">
        <v>3453</v>
      </c>
      <c r="E1699" s="2" t="s">
        <v>27</v>
      </c>
      <c r="F1699" s="2">
        <v>23</v>
      </c>
      <c r="G1699" s="2" t="s">
        <v>57</v>
      </c>
      <c r="H1699">
        <v>97.05</v>
      </c>
      <c r="I1699" s="3">
        <f>IF(ISBLANK(Table1[[#This Row],[Attendance (%)]]),AVERAGE(H1699:H6697),Table1[[#This Row],[Attendance (%)]])</f>
        <v>97.05</v>
      </c>
      <c r="J1699">
        <v>93.93</v>
      </c>
      <c r="K1699">
        <v>81.319999999999993</v>
      </c>
      <c r="L1699">
        <v>84.18</v>
      </c>
      <c r="M1699" s="3">
        <f>IF(ISBLANK(Table1[[#This Row],[Assignments_Avg]]),AVERAGE(L1699:L6697),Table1[[#This Row],[Assignments_Avg]])</f>
        <v>84.18</v>
      </c>
      <c r="N1699">
        <v>71.8</v>
      </c>
      <c r="O1699">
        <v>3.35</v>
      </c>
      <c r="P1699">
        <v>61.64</v>
      </c>
      <c r="Q1699">
        <v>57.65</v>
      </c>
      <c r="R1699" s="2" t="s">
        <v>61</v>
      </c>
      <c r="S1699" s="2" t="str">
        <f>IF(Table1[[#This Row],[Grade]]="F","Fail","Passes")</f>
        <v>Passes</v>
      </c>
      <c r="T1699">
        <v>29.7</v>
      </c>
      <c r="U1699" t="s">
        <v>30</v>
      </c>
      <c r="V1699" t="s">
        <v>31</v>
      </c>
      <c r="W1699" t="s">
        <v>62</v>
      </c>
      <c r="X1699" t="str">
        <f>IF(ISBLANK(Table1[[#This Row],[Parent_Education_Level]]),"None",Table1[[#This Row],[Parent_Education_Level]])</f>
        <v>PhD</v>
      </c>
      <c r="Y1699" t="s">
        <v>48</v>
      </c>
      <c r="Z1699">
        <v>8</v>
      </c>
      <c r="AA1699">
        <v>4.7</v>
      </c>
    </row>
    <row r="1700" spans="1:27" x14ac:dyDescent="0.35">
      <c r="A1700" s="2" t="s">
        <v>3454</v>
      </c>
      <c r="B1700" s="2" t="s">
        <v>120</v>
      </c>
      <c r="C1700" s="2" t="s">
        <v>36</v>
      </c>
      <c r="D1700" t="s">
        <v>3455</v>
      </c>
      <c r="E1700" s="2" t="s">
        <v>27</v>
      </c>
      <c r="F1700" s="2">
        <v>23</v>
      </c>
      <c r="G1700" s="2" t="s">
        <v>28</v>
      </c>
      <c r="H1700">
        <v>78.040000000000006</v>
      </c>
      <c r="I1700" s="3">
        <f>IF(ISBLANK(Table1[[#This Row],[Attendance (%)]]),AVERAGE(H1700:H6698),Table1[[#This Row],[Attendance (%)]])</f>
        <v>78.040000000000006</v>
      </c>
      <c r="J1700">
        <v>44.09</v>
      </c>
      <c r="K1700">
        <v>91.03</v>
      </c>
      <c r="L1700">
        <v>72.61</v>
      </c>
      <c r="M1700" s="3">
        <f>IF(ISBLANK(Table1[[#This Row],[Assignments_Avg]]),AVERAGE(L1700:L6698),Table1[[#This Row],[Assignments_Avg]])</f>
        <v>72.61</v>
      </c>
      <c r="N1700">
        <v>89.56</v>
      </c>
      <c r="O1700">
        <v>6.3</v>
      </c>
      <c r="P1700">
        <v>61.08</v>
      </c>
      <c r="Q1700">
        <v>95.78</v>
      </c>
      <c r="R1700" s="2" t="s">
        <v>29</v>
      </c>
      <c r="S1700" s="2" t="str">
        <f>IF(Table1[[#This Row],[Grade]]="F","Fail","Passes")</f>
        <v>Fail</v>
      </c>
      <c r="T1700">
        <v>26</v>
      </c>
      <c r="U1700" t="s">
        <v>31</v>
      </c>
      <c r="V1700" t="s">
        <v>31</v>
      </c>
      <c r="X1700" t="str">
        <f>IF(ISBLANK(Table1[[#This Row],[Parent_Education_Level]]),"None",Table1[[#This Row],[Parent_Education_Level]])</f>
        <v>None</v>
      </c>
      <c r="Y1700" t="s">
        <v>33</v>
      </c>
      <c r="Z1700">
        <v>6</v>
      </c>
      <c r="AA1700">
        <v>5.3</v>
      </c>
    </row>
    <row r="1701" spans="1:27" x14ac:dyDescent="0.35">
      <c r="A1701" s="2" t="s">
        <v>3456</v>
      </c>
      <c r="B1701" s="2" t="s">
        <v>59</v>
      </c>
      <c r="C1701" s="2" t="s">
        <v>55</v>
      </c>
      <c r="D1701" t="s">
        <v>3457</v>
      </c>
      <c r="E1701" s="2" t="s">
        <v>27</v>
      </c>
      <c r="F1701" s="2">
        <v>24</v>
      </c>
      <c r="G1701" s="2" t="s">
        <v>51</v>
      </c>
      <c r="H1701">
        <v>82.94</v>
      </c>
      <c r="I1701" s="3">
        <f>IF(ISBLANK(Table1[[#This Row],[Attendance (%)]]),AVERAGE(H1701:H6699),Table1[[#This Row],[Attendance (%)]])</f>
        <v>82.94</v>
      </c>
      <c r="J1701">
        <v>58.12</v>
      </c>
      <c r="K1701">
        <v>64.56</v>
      </c>
      <c r="L1701">
        <v>62.37</v>
      </c>
      <c r="M1701" s="3">
        <f>IF(ISBLANK(Table1[[#This Row],[Assignments_Avg]]),AVERAGE(L1701:L6699),Table1[[#This Row],[Assignments_Avg]])</f>
        <v>62.37</v>
      </c>
      <c r="N1701">
        <v>57.12</v>
      </c>
      <c r="O1701">
        <v>1.99</v>
      </c>
      <c r="P1701">
        <v>65.69</v>
      </c>
      <c r="Q1701">
        <v>88.86</v>
      </c>
      <c r="R1701" s="2" t="s">
        <v>29</v>
      </c>
      <c r="S1701" s="2" t="str">
        <f>IF(Table1[[#This Row],[Grade]]="F","Fail","Passes")</f>
        <v>Fail</v>
      </c>
      <c r="T1701">
        <v>8.4</v>
      </c>
      <c r="U1701" t="s">
        <v>30</v>
      </c>
      <c r="V1701" t="s">
        <v>31</v>
      </c>
      <c r="W1701" t="s">
        <v>32</v>
      </c>
      <c r="X1701" t="str">
        <f>IF(ISBLANK(Table1[[#This Row],[Parent_Education_Level]]),"None",Table1[[#This Row],[Parent_Education_Level]])</f>
        <v>High School</v>
      </c>
      <c r="Y1701" t="s">
        <v>33</v>
      </c>
      <c r="Z1701">
        <v>3</v>
      </c>
      <c r="AA1701">
        <v>8.6</v>
      </c>
    </row>
    <row r="1702" spans="1:27" x14ac:dyDescent="0.35">
      <c r="A1702" s="2" t="s">
        <v>3458</v>
      </c>
      <c r="B1702" s="2" t="s">
        <v>42</v>
      </c>
      <c r="C1702" s="2" t="s">
        <v>43</v>
      </c>
      <c r="D1702" t="s">
        <v>3459</v>
      </c>
      <c r="E1702" s="2" t="s">
        <v>27</v>
      </c>
      <c r="F1702" s="2">
        <v>24</v>
      </c>
      <c r="G1702" s="2" t="s">
        <v>28</v>
      </c>
      <c r="H1702">
        <v>68.38</v>
      </c>
      <c r="I1702" s="3">
        <f>IF(ISBLANK(Table1[[#This Row],[Attendance (%)]]),AVERAGE(H1702:H6700),Table1[[#This Row],[Attendance (%)]])</f>
        <v>68.38</v>
      </c>
      <c r="J1702">
        <v>59.21</v>
      </c>
      <c r="K1702">
        <v>98.79</v>
      </c>
      <c r="L1702">
        <v>57.59</v>
      </c>
      <c r="M1702" s="3">
        <f>IF(ISBLANK(Table1[[#This Row],[Assignments_Avg]]),AVERAGE(L1702:L6700),Table1[[#This Row],[Assignments_Avg]])</f>
        <v>57.59</v>
      </c>
      <c r="N1702">
        <v>96.79</v>
      </c>
      <c r="O1702">
        <v>0.3</v>
      </c>
      <c r="P1702">
        <v>54.87</v>
      </c>
      <c r="Q1702">
        <v>70.97</v>
      </c>
      <c r="R1702" s="2" t="s">
        <v>39</v>
      </c>
      <c r="S1702" s="2" t="str">
        <f>IF(Table1[[#This Row],[Grade]]="F","Fail","Passes")</f>
        <v>Passes</v>
      </c>
      <c r="T1702">
        <v>25.2</v>
      </c>
      <c r="U1702" t="s">
        <v>30</v>
      </c>
      <c r="V1702" t="s">
        <v>31</v>
      </c>
      <c r="W1702" t="s">
        <v>47</v>
      </c>
      <c r="X1702" t="str">
        <f>IF(ISBLANK(Table1[[#This Row],[Parent_Education_Level]]),"None",Table1[[#This Row],[Parent_Education_Level]])</f>
        <v>Master's</v>
      </c>
      <c r="Y1702" t="s">
        <v>48</v>
      </c>
      <c r="Z1702">
        <v>2</v>
      </c>
      <c r="AA1702">
        <v>8.4</v>
      </c>
    </row>
    <row r="1703" spans="1:27" x14ac:dyDescent="0.35">
      <c r="A1703" s="2" t="s">
        <v>3460</v>
      </c>
      <c r="B1703" s="2" t="s">
        <v>97</v>
      </c>
      <c r="C1703" s="2" t="s">
        <v>94</v>
      </c>
      <c r="D1703" t="s">
        <v>3461</v>
      </c>
      <c r="E1703" s="2" t="s">
        <v>27</v>
      </c>
      <c r="F1703" s="2">
        <v>24</v>
      </c>
      <c r="G1703" s="2" t="s">
        <v>57</v>
      </c>
      <c r="I1703" s="3">
        <f>IF(ISBLANK(Table1[[#This Row],[Attendance (%)]]),AVERAGE(H1703:H6701),Table1[[#This Row],[Attendance (%)]])</f>
        <v>75.475996615905245</v>
      </c>
      <c r="J1703">
        <v>66.069999999999993</v>
      </c>
      <c r="K1703">
        <v>52.96</v>
      </c>
      <c r="L1703">
        <v>72.92</v>
      </c>
      <c r="M1703" s="3">
        <f>IF(ISBLANK(Table1[[#This Row],[Assignments_Avg]]),AVERAGE(L1703:L6701),Table1[[#This Row],[Assignments_Avg]])</f>
        <v>72.92</v>
      </c>
      <c r="N1703">
        <v>94.43</v>
      </c>
      <c r="O1703">
        <v>3.16</v>
      </c>
      <c r="P1703">
        <v>94.79</v>
      </c>
      <c r="Q1703">
        <v>79.2</v>
      </c>
      <c r="R1703" s="2" t="s">
        <v>46</v>
      </c>
      <c r="S1703" s="2" t="str">
        <f>IF(Table1[[#This Row],[Grade]]="F","Fail","Passes")</f>
        <v>Passes</v>
      </c>
      <c r="T1703">
        <v>8</v>
      </c>
      <c r="U1703" t="s">
        <v>30</v>
      </c>
      <c r="V1703" t="s">
        <v>31</v>
      </c>
      <c r="W1703" t="s">
        <v>47</v>
      </c>
      <c r="X1703" t="str">
        <f>IF(ISBLANK(Table1[[#This Row],[Parent_Education_Level]]),"None",Table1[[#This Row],[Parent_Education_Level]])</f>
        <v>Master's</v>
      </c>
      <c r="Y1703" t="s">
        <v>33</v>
      </c>
      <c r="Z1703">
        <v>1</v>
      </c>
      <c r="AA1703">
        <v>8.5</v>
      </c>
    </row>
    <row r="1704" spans="1:27" x14ac:dyDescent="0.35">
      <c r="A1704" s="2" t="s">
        <v>3462</v>
      </c>
      <c r="B1704" s="2" t="s">
        <v>24</v>
      </c>
      <c r="C1704" s="2" t="s">
        <v>79</v>
      </c>
      <c r="D1704" t="s">
        <v>3463</v>
      </c>
      <c r="E1704" s="2" t="s">
        <v>27</v>
      </c>
      <c r="F1704" s="2">
        <v>18</v>
      </c>
      <c r="G1704" s="2" t="s">
        <v>28</v>
      </c>
      <c r="H1704">
        <v>58.33</v>
      </c>
      <c r="I1704" s="3">
        <f>IF(ISBLANK(Table1[[#This Row],[Attendance (%)]]),AVERAGE(H1704:H6702),Table1[[#This Row],[Attendance (%)]])</f>
        <v>58.33</v>
      </c>
      <c r="J1704">
        <v>50.16</v>
      </c>
      <c r="K1704">
        <v>65</v>
      </c>
      <c r="L1704">
        <v>94.26</v>
      </c>
      <c r="M1704" s="3">
        <f>IF(ISBLANK(Table1[[#This Row],[Assignments_Avg]]),AVERAGE(L1704:L6702),Table1[[#This Row],[Assignments_Avg]])</f>
        <v>94.26</v>
      </c>
      <c r="N1704">
        <v>70.75</v>
      </c>
      <c r="O1704">
        <v>8.26</v>
      </c>
      <c r="P1704">
        <v>94.26</v>
      </c>
      <c r="Q1704">
        <v>77.09</v>
      </c>
      <c r="R1704" s="2" t="s">
        <v>77</v>
      </c>
      <c r="S1704" s="2" t="str">
        <f>IF(Table1[[#This Row],[Grade]]="F","Fail","Passes")</f>
        <v>Passes</v>
      </c>
      <c r="T1704">
        <v>11.2</v>
      </c>
      <c r="U1704" t="s">
        <v>31</v>
      </c>
      <c r="V1704" t="s">
        <v>31</v>
      </c>
      <c r="W1704" t="s">
        <v>32</v>
      </c>
      <c r="X1704" t="str">
        <f>IF(ISBLANK(Table1[[#This Row],[Parent_Education_Level]]),"None",Table1[[#This Row],[Parent_Education_Level]])</f>
        <v>High School</v>
      </c>
      <c r="Y1704" t="s">
        <v>33</v>
      </c>
      <c r="Z1704">
        <v>8</v>
      </c>
      <c r="AA1704">
        <v>5.9</v>
      </c>
    </row>
    <row r="1705" spans="1:27" x14ac:dyDescent="0.35">
      <c r="A1705" s="2" t="s">
        <v>3464</v>
      </c>
      <c r="B1705" s="2" t="s">
        <v>54</v>
      </c>
      <c r="C1705" s="2" t="s">
        <v>94</v>
      </c>
      <c r="D1705" t="s">
        <v>3465</v>
      </c>
      <c r="E1705" s="2" t="s">
        <v>27</v>
      </c>
      <c r="F1705" s="2">
        <v>20</v>
      </c>
      <c r="G1705" s="2" t="s">
        <v>28</v>
      </c>
      <c r="H1705">
        <v>52.45</v>
      </c>
      <c r="I1705" s="3">
        <f>IF(ISBLANK(Table1[[#This Row],[Attendance (%)]]),AVERAGE(H1705:H6703),Table1[[#This Row],[Attendance (%)]])</f>
        <v>52.45</v>
      </c>
      <c r="J1705">
        <v>69.77</v>
      </c>
      <c r="K1705">
        <v>62.71</v>
      </c>
      <c r="L1705">
        <v>59.42</v>
      </c>
      <c r="M1705" s="3">
        <f>IF(ISBLANK(Table1[[#This Row],[Assignments_Avg]]),AVERAGE(L1705:L6703),Table1[[#This Row],[Assignments_Avg]])</f>
        <v>59.42</v>
      </c>
      <c r="N1705">
        <v>50.3</v>
      </c>
      <c r="O1705">
        <v>3.99</v>
      </c>
      <c r="P1705">
        <v>80.760000000000005</v>
      </c>
      <c r="Q1705">
        <v>79.11</v>
      </c>
      <c r="R1705" s="2" t="s">
        <v>46</v>
      </c>
      <c r="S1705" s="2" t="str">
        <f>IF(Table1[[#This Row],[Grade]]="F","Fail","Passes")</f>
        <v>Passes</v>
      </c>
      <c r="T1705">
        <v>28.9</v>
      </c>
      <c r="U1705" t="s">
        <v>30</v>
      </c>
      <c r="V1705" t="s">
        <v>31</v>
      </c>
      <c r="W1705" t="s">
        <v>69</v>
      </c>
      <c r="X1705" t="str">
        <f>IF(ISBLANK(Table1[[#This Row],[Parent_Education_Level]]),"None",Table1[[#This Row],[Parent_Education_Level]])</f>
        <v>Bachelor's</v>
      </c>
      <c r="Y1705" t="s">
        <v>33</v>
      </c>
      <c r="Z1705">
        <v>3</v>
      </c>
      <c r="AA1705">
        <v>5.2</v>
      </c>
    </row>
    <row r="1706" spans="1:27" x14ac:dyDescent="0.35">
      <c r="A1706" s="2" t="s">
        <v>3466</v>
      </c>
      <c r="B1706" s="2" t="s">
        <v>54</v>
      </c>
      <c r="C1706" s="2" t="s">
        <v>55</v>
      </c>
      <c r="D1706" t="s">
        <v>3467</v>
      </c>
      <c r="E1706" s="2" t="s">
        <v>38</v>
      </c>
      <c r="F1706" s="2">
        <v>20</v>
      </c>
      <c r="G1706" s="2" t="s">
        <v>28</v>
      </c>
      <c r="H1706">
        <v>69.78</v>
      </c>
      <c r="I1706" s="3">
        <f>IF(ISBLANK(Table1[[#This Row],[Attendance (%)]]),AVERAGE(H1706:H6704),Table1[[#This Row],[Attendance (%)]])</f>
        <v>69.78</v>
      </c>
      <c r="J1706">
        <v>79.790000000000006</v>
      </c>
      <c r="K1706">
        <v>95.82</v>
      </c>
      <c r="L1706">
        <v>78.430000000000007</v>
      </c>
      <c r="M1706" s="3">
        <f>IF(ISBLANK(Table1[[#This Row],[Assignments_Avg]]),AVERAGE(L1706:L6704),Table1[[#This Row],[Assignments_Avg]])</f>
        <v>78.430000000000007</v>
      </c>
      <c r="N1706">
        <v>89.49</v>
      </c>
      <c r="O1706">
        <v>4.1500000000000004</v>
      </c>
      <c r="P1706">
        <v>53.1</v>
      </c>
      <c r="Q1706">
        <v>93.01</v>
      </c>
      <c r="R1706" s="2" t="s">
        <v>39</v>
      </c>
      <c r="S1706" s="2" t="str">
        <f>IF(Table1[[#This Row],[Grade]]="F","Fail","Passes")</f>
        <v>Passes</v>
      </c>
      <c r="T1706">
        <v>26.7</v>
      </c>
      <c r="U1706" t="s">
        <v>31</v>
      </c>
      <c r="V1706" t="s">
        <v>31</v>
      </c>
      <c r="W1706" t="s">
        <v>32</v>
      </c>
      <c r="X1706" t="str">
        <f>IF(ISBLANK(Table1[[#This Row],[Parent_Education_Level]]),"None",Table1[[#This Row],[Parent_Education_Level]])</f>
        <v>High School</v>
      </c>
      <c r="Y1706" t="s">
        <v>52</v>
      </c>
      <c r="Z1706">
        <v>3</v>
      </c>
      <c r="AA1706">
        <v>5</v>
      </c>
    </row>
    <row r="1707" spans="1:27" x14ac:dyDescent="0.35">
      <c r="A1707" s="2" t="s">
        <v>3468</v>
      </c>
      <c r="B1707" s="2" t="s">
        <v>59</v>
      </c>
      <c r="C1707" s="2" t="s">
        <v>79</v>
      </c>
      <c r="D1707" t="s">
        <v>3469</v>
      </c>
      <c r="E1707" s="2" t="s">
        <v>38</v>
      </c>
      <c r="F1707" s="2">
        <v>22</v>
      </c>
      <c r="G1707" s="2" t="s">
        <v>45</v>
      </c>
      <c r="H1707">
        <v>92.68</v>
      </c>
      <c r="I1707" s="3">
        <f>IF(ISBLANK(Table1[[#This Row],[Attendance (%)]]),AVERAGE(H1707:H6705),Table1[[#This Row],[Attendance (%)]])</f>
        <v>92.68</v>
      </c>
      <c r="J1707">
        <v>69.84</v>
      </c>
      <c r="K1707">
        <v>57.12</v>
      </c>
      <c r="L1707">
        <v>98.08</v>
      </c>
      <c r="M1707" s="3">
        <f>IF(ISBLANK(Table1[[#This Row],[Assignments_Avg]]),AVERAGE(L1707:L6705),Table1[[#This Row],[Assignments_Avg]])</f>
        <v>98.08</v>
      </c>
      <c r="N1707">
        <v>94.04</v>
      </c>
      <c r="O1707">
        <v>4.6900000000000004</v>
      </c>
      <c r="P1707">
        <v>90.2</v>
      </c>
      <c r="Q1707">
        <v>60.01</v>
      </c>
      <c r="R1707" s="2" t="s">
        <v>61</v>
      </c>
      <c r="S1707" s="2" t="str">
        <f>IF(Table1[[#This Row],[Grade]]="F","Fail","Passes")</f>
        <v>Passes</v>
      </c>
      <c r="T1707">
        <v>20.2</v>
      </c>
      <c r="U1707" t="s">
        <v>30</v>
      </c>
      <c r="V1707" t="s">
        <v>31</v>
      </c>
      <c r="W1707" t="s">
        <v>69</v>
      </c>
      <c r="X1707" t="str">
        <f>IF(ISBLANK(Table1[[#This Row],[Parent_Education_Level]]),"None",Table1[[#This Row],[Parent_Education_Level]])</f>
        <v>Bachelor's</v>
      </c>
      <c r="Y1707" t="s">
        <v>48</v>
      </c>
      <c r="Z1707">
        <v>5</v>
      </c>
      <c r="AA1707">
        <v>8.4</v>
      </c>
    </row>
    <row r="1708" spans="1:27" x14ac:dyDescent="0.35">
      <c r="A1708" s="2" t="s">
        <v>3470</v>
      </c>
      <c r="B1708" s="2" t="s">
        <v>54</v>
      </c>
      <c r="C1708" s="2" t="s">
        <v>43</v>
      </c>
      <c r="D1708" t="s">
        <v>3471</v>
      </c>
      <c r="E1708" s="2" t="s">
        <v>27</v>
      </c>
      <c r="F1708" s="2">
        <v>18</v>
      </c>
      <c r="G1708" s="2" t="s">
        <v>28</v>
      </c>
      <c r="H1708">
        <v>87.75</v>
      </c>
      <c r="I1708" s="3">
        <f>IF(ISBLANK(Table1[[#This Row],[Attendance (%)]]),AVERAGE(H1708:H6706),Table1[[#This Row],[Attendance (%)]])</f>
        <v>87.75</v>
      </c>
      <c r="J1708">
        <v>79.95</v>
      </c>
      <c r="K1708">
        <v>68.25</v>
      </c>
      <c r="L1708">
        <v>81.86</v>
      </c>
      <c r="M1708" s="3">
        <f>IF(ISBLANK(Table1[[#This Row],[Assignments_Avg]]),AVERAGE(L1708:L6706),Table1[[#This Row],[Assignments_Avg]])</f>
        <v>81.86</v>
      </c>
      <c r="N1708">
        <v>58.74</v>
      </c>
      <c r="O1708">
        <v>7.52</v>
      </c>
      <c r="P1708">
        <v>53.09</v>
      </c>
      <c r="Q1708">
        <v>84.19</v>
      </c>
      <c r="R1708" s="2" t="s">
        <v>39</v>
      </c>
      <c r="S1708" s="2" t="str">
        <f>IF(Table1[[#This Row],[Grade]]="F","Fail","Passes")</f>
        <v>Passes</v>
      </c>
      <c r="T1708">
        <v>22.5</v>
      </c>
      <c r="U1708" t="s">
        <v>30</v>
      </c>
      <c r="V1708" t="s">
        <v>31</v>
      </c>
      <c r="W1708" t="s">
        <v>40</v>
      </c>
      <c r="X1708" t="str">
        <f>IF(ISBLANK(Table1[[#This Row],[Parent_Education_Level]]),"None",Table1[[#This Row],[Parent_Education_Level]])</f>
        <v>None</v>
      </c>
      <c r="Y1708" t="s">
        <v>48</v>
      </c>
      <c r="Z1708">
        <v>5</v>
      </c>
      <c r="AA1708">
        <v>5.2</v>
      </c>
    </row>
    <row r="1709" spans="1:27" x14ac:dyDescent="0.35">
      <c r="A1709" s="2" t="s">
        <v>3472</v>
      </c>
      <c r="B1709" s="2" t="s">
        <v>97</v>
      </c>
      <c r="C1709" s="2" t="s">
        <v>94</v>
      </c>
      <c r="D1709" t="s">
        <v>3473</v>
      </c>
      <c r="E1709" s="2" t="s">
        <v>38</v>
      </c>
      <c r="F1709" s="2">
        <v>22</v>
      </c>
      <c r="G1709" s="2" t="s">
        <v>45</v>
      </c>
      <c r="H1709">
        <v>75.86</v>
      </c>
      <c r="I1709" s="3">
        <f>IF(ISBLANK(Table1[[#This Row],[Attendance (%)]]),AVERAGE(H1709:H6707),Table1[[#This Row],[Attendance (%)]])</f>
        <v>75.86</v>
      </c>
      <c r="J1709">
        <v>43.99</v>
      </c>
      <c r="K1709">
        <v>51.23</v>
      </c>
      <c r="L1709">
        <v>72</v>
      </c>
      <c r="M1709" s="3">
        <f>IF(ISBLANK(Table1[[#This Row],[Assignments_Avg]]),AVERAGE(L1709:L6707),Table1[[#This Row],[Assignments_Avg]])</f>
        <v>72</v>
      </c>
      <c r="N1709">
        <v>95.81</v>
      </c>
      <c r="O1709">
        <v>4.8</v>
      </c>
      <c r="P1709">
        <v>55.32</v>
      </c>
      <c r="Q1709">
        <v>55.35</v>
      </c>
      <c r="R1709" s="2" t="s">
        <v>29</v>
      </c>
      <c r="S1709" s="2" t="str">
        <f>IF(Table1[[#This Row],[Grade]]="F","Fail","Passes")</f>
        <v>Fail</v>
      </c>
      <c r="T1709">
        <v>7.2</v>
      </c>
      <c r="U1709" t="s">
        <v>31</v>
      </c>
      <c r="V1709" t="s">
        <v>31</v>
      </c>
      <c r="W1709" t="s">
        <v>47</v>
      </c>
      <c r="X1709" t="str">
        <f>IF(ISBLANK(Table1[[#This Row],[Parent_Education_Level]]),"None",Table1[[#This Row],[Parent_Education_Level]])</f>
        <v>Master's</v>
      </c>
      <c r="Y1709" t="s">
        <v>33</v>
      </c>
      <c r="Z1709">
        <v>9</v>
      </c>
      <c r="AA1709">
        <v>6.7</v>
      </c>
    </row>
    <row r="1710" spans="1:27" x14ac:dyDescent="0.35">
      <c r="A1710" s="2" t="s">
        <v>3474</v>
      </c>
      <c r="B1710" s="2" t="s">
        <v>59</v>
      </c>
      <c r="C1710" s="2" t="s">
        <v>43</v>
      </c>
      <c r="D1710" t="s">
        <v>3475</v>
      </c>
      <c r="E1710" s="2" t="s">
        <v>27</v>
      </c>
      <c r="F1710" s="2">
        <v>22</v>
      </c>
      <c r="G1710" s="2" t="s">
        <v>28</v>
      </c>
      <c r="H1710">
        <v>78.61</v>
      </c>
      <c r="I1710" s="3">
        <f>IF(ISBLANK(Table1[[#This Row],[Attendance (%)]]),AVERAGE(H1710:H6708),Table1[[#This Row],[Attendance (%)]])</f>
        <v>78.61</v>
      </c>
      <c r="J1710">
        <v>92.56</v>
      </c>
      <c r="K1710">
        <v>71.28</v>
      </c>
      <c r="L1710">
        <v>85.82</v>
      </c>
      <c r="M1710" s="3">
        <f>IF(ISBLANK(Table1[[#This Row],[Assignments_Avg]]),AVERAGE(L1710:L6708),Table1[[#This Row],[Assignments_Avg]])</f>
        <v>85.82</v>
      </c>
      <c r="N1710">
        <v>95.7</v>
      </c>
      <c r="O1710">
        <v>0.91</v>
      </c>
      <c r="P1710">
        <v>66.260000000000005</v>
      </c>
      <c r="Q1710">
        <v>72.959999999999994</v>
      </c>
      <c r="R1710" s="2" t="s">
        <v>29</v>
      </c>
      <c r="S1710" s="2" t="str">
        <f>IF(Table1[[#This Row],[Grade]]="F","Fail","Passes")</f>
        <v>Fail</v>
      </c>
      <c r="T1710">
        <v>13.3</v>
      </c>
      <c r="U1710" t="s">
        <v>30</v>
      </c>
      <c r="V1710" t="s">
        <v>31</v>
      </c>
      <c r="W1710" t="s">
        <v>69</v>
      </c>
      <c r="X1710" t="str">
        <f>IF(ISBLANK(Table1[[#This Row],[Parent_Education_Level]]),"None",Table1[[#This Row],[Parent_Education_Level]])</f>
        <v>Bachelor's</v>
      </c>
      <c r="Y1710" t="s">
        <v>52</v>
      </c>
      <c r="Z1710">
        <v>5</v>
      </c>
      <c r="AA1710">
        <v>5.7</v>
      </c>
    </row>
    <row r="1711" spans="1:27" x14ac:dyDescent="0.35">
      <c r="A1711" s="2" t="s">
        <v>3476</v>
      </c>
      <c r="B1711" s="2" t="s">
        <v>97</v>
      </c>
      <c r="C1711" s="2" t="s">
        <v>79</v>
      </c>
      <c r="D1711" t="s">
        <v>3477</v>
      </c>
      <c r="E1711" s="2" t="s">
        <v>27</v>
      </c>
      <c r="F1711" s="2">
        <v>22</v>
      </c>
      <c r="G1711" s="2" t="s">
        <v>57</v>
      </c>
      <c r="H1711">
        <v>56.49</v>
      </c>
      <c r="I1711" s="3">
        <f>IF(ISBLANK(Table1[[#This Row],[Attendance (%)]]),AVERAGE(H1711:H6709),Table1[[#This Row],[Attendance (%)]])</f>
        <v>56.49</v>
      </c>
      <c r="J1711">
        <v>96.34</v>
      </c>
      <c r="K1711">
        <v>91.44</v>
      </c>
      <c r="L1711">
        <v>91.23</v>
      </c>
      <c r="M1711" s="3">
        <f>IF(ISBLANK(Table1[[#This Row],[Assignments_Avg]]),AVERAGE(L1711:L6709),Table1[[#This Row],[Assignments_Avg]])</f>
        <v>91.23</v>
      </c>
      <c r="N1711">
        <v>73.56</v>
      </c>
      <c r="O1711">
        <v>2.06</v>
      </c>
      <c r="P1711">
        <v>71.569999999999993</v>
      </c>
      <c r="Q1711">
        <v>81.790000000000006</v>
      </c>
      <c r="R1711" s="2" t="s">
        <v>46</v>
      </c>
      <c r="S1711" s="2" t="str">
        <f>IF(Table1[[#This Row],[Grade]]="F","Fail","Passes")</f>
        <v>Passes</v>
      </c>
      <c r="T1711">
        <v>13.1</v>
      </c>
      <c r="U1711" t="s">
        <v>30</v>
      </c>
      <c r="V1711" t="s">
        <v>31</v>
      </c>
      <c r="W1711" t="s">
        <v>32</v>
      </c>
      <c r="X1711" t="str">
        <f>IF(ISBLANK(Table1[[#This Row],[Parent_Education_Level]]),"None",Table1[[#This Row],[Parent_Education_Level]])</f>
        <v>High School</v>
      </c>
      <c r="Y1711" t="s">
        <v>33</v>
      </c>
      <c r="Z1711">
        <v>7</v>
      </c>
      <c r="AA1711">
        <v>6.5</v>
      </c>
    </row>
    <row r="1712" spans="1:27" x14ac:dyDescent="0.35">
      <c r="A1712" s="2" t="s">
        <v>3478</v>
      </c>
      <c r="B1712" s="2" t="s">
        <v>42</v>
      </c>
      <c r="C1712" s="2" t="s">
        <v>79</v>
      </c>
      <c r="D1712" t="s">
        <v>3479</v>
      </c>
      <c r="E1712" s="2" t="s">
        <v>27</v>
      </c>
      <c r="F1712" s="2">
        <v>21</v>
      </c>
      <c r="G1712" s="2" t="s">
        <v>28</v>
      </c>
      <c r="H1712">
        <v>92.03</v>
      </c>
      <c r="I1712" s="3">
        <f>IF(ISBLANK(Table1[[#This Row],[Attendance (%)]]),AVERAGE(H1712:H6710),Table1[[#This Row],[Attendance (%)]])</f>
        <v>92.03</v>
      </c>
      <c r="J1712">
        <v>77.069999999999993</v>
      </c>
      <c r="K1712">
        <v>58.24</v>
      </c>
      <c r="M1712" s="3">
        <f>IF(ISBLANK(Table1[[#This Row],[Assignments_Avg]]),AVERAGE(L1712:L6710),Table1[[#This Row],[Assignments_Avg]])</f>
        <v>74.791636487871443</v>
      </c>
      <c r="N1712">
        <v>89.9</v>
      </c>
      <c r="O1712">
        <v>1.88</v>
      </c>
      <c r="P1712">
        <v>67.69</v>
      </c>
      <c r="Q1712">
        <v>50.63</v>
      </c>
      <c r="R1712" s="2" t="s">
        <v>39</v>
      </c>
      <c r="S1712" s="2" t="str">
        <f>IF(Table1[[#This Row],[Grade]]="F","Fail","Passes")</f>
        <v>Passes</v>
      </c>
      <c r="T1712">
        <v>5.8</v>
      </c>
      <c r="U1712" t="s">
        <v>31</v>
      </c>
      <c r="V1712" t="s">
        <v>31</v>
      </c>
      <c r="W1712" t="s">
        <v>40</v>
      </c>
      <c r="X1712" t="str">
        <f>IF(ISBLANK(Table1[[#This Row],[Parent_Education_Level]]),"None",Table1[[#This Row],[Parent_Education_Level]])</f>
        <v>None</v>
      </c>
      <c r="Y1712" t="s">
        <v>48</v>
      </c>
      <c r="Z1712">
        <v>7</v>
      </c>
      <c r="AA1712">
        <v>5.7</v>
      </c>
    </row>
    <row r="1713" spans="1:27" x14ac:dyDescent="0.35">
      <c r="A1713" s="2" t="s">
        <v>3480</v>
      </c>
      <c r="B1713" s="2" t="s">
        <v>120</v>
      </c>
      <c r="C1713" s="2" t="s">
        <v>94</v>
      </c>
      <c r="D1713" t="s">
        <v>3481</v>
      </c>
      <c r="E1713" s="2" t="s">
        <v>38</v>
      </c>
      <c r="F1713" s="2">
        <v>22</v>
      </c>
      <c r="G1713" s="2" t="s">
        <v>45</v>
      </c>
      <c r="H1713">
        <v>89.35</v>
      </c>
      <c r="I1713" s="3">
        <f>IF(ISBLANK(Table1[[#This Row],[Attendance (%)]]),AVERAGE(H1713:H6711),Table1[[#This Row],[Attendance (%)]])</f>
        <v>89.35</v>
      </c>
      <c r="J1713">
        <v>92.88</v>
      </c>
      <c r="K1713">
        <v>88.65</v>
      </c>
      <c r="L1713">
        <v>93.59</v>
      </c>
      <c r="M1713" s="3">
        <f>IF(ISBLANK(Table1[[#This Row],[Assignments_Avg]]),AVERAGE(L1713:L6711),Table1[[#This Row],[Assignments_Avg]])</f>
        <v>93.59</v>
      </c>
      <c r="N1713">
        <v>72.25</v>
      </c>
      <c r="O1713">
        <v>5.08</v>
      </c>
      <c r="P1713">
        <v>58.26</v>
      </c>
      <c r="Q1713">
        <v>55.4</v>
      </c>
      <c r="R1713" s="2" t="s">
        <v>39</v>
      </c>
      <c r="S1713" s="2" t="str">
        <f>IF(Table1[[#This Row],[Grade]]="F","Fail","Passes")</f>
        <v>Passes</v>
      </c>
      <c r="T1713">
        <v>22.6</v>
      </c>
      <c r="U1713" t="s">
        <v>31</v>
      </c>
      <c r="V1713" t="s">
        <v>31</v>
      </c>
      <c r="W1713" t="s">
        <v>32</v>
      </c>
      <c r="X1713" t="str">
        <f>IF(ISBLANK(Table1[[#This Row],[Parent_Education_Level]]),"None",Table1[[#This Row],[Parent_Education_Level]])</f>
        <v>High School</v>
      </c>
      <c r="Y1713" t="s">
        <v>52</v>
      </c>
      <c r="Z1713">
        <v>7</v>
      </c>
      <c r="AA1713">
        <v>5.5</v>
      </c>
    </row>
    <row r="1714" spans="1:27" x14ac:dyDescent="0.35">
      <c r="A1714" s="2" t="s">
        <v>3482</v>
      </c>
      <c r="B1714" s="2" t="s">
        <v>42</v>
      </c>
      <c r="C1714" s="2" t="s">
        <v>43</v>
      </c>
      <c r="D1714" t="s">
        <v>3483</v>
      </c>
      <c r="E1714" s="2" t="s">
        <v>27</v>
      </c>
      <c r="F1714" s="2">
        <v>23</v>
      </c>
      <c r="G1714" s="2" t="s">
        <v>28</v>
      </c>
      <c r="H1714">
        <v>82.82</v>
      </c>
      <c r="I1714" s="3">
        <f>IF(ISBLANK(Table1[[#This Row],[Attendance (%)]]),AVERAGE(H1714:H6712),Table1[[#This Row],[Attendance (%)]])</f>
        <v>82.82</v>
      </c>
      <c r="J1714">
        <v>47.89</v>
      </c>
      <c r="K1714">
        <v>94.68</v>
      </c>
      <c r="L1714">
        <v>75.73</v>
      </c>
      <c r="M1714" s="3">
        <f>IF(ISBLANK(Table1[[#This Row],[Assignments_Avg]]),AVERAGE(L1714:L6712),Table1[[#This Row],[Assignments_Avg]])</f>
        <v>75.73</v>
      </c>
      <c r="N1714">
        <v>78.2</v>
      </c>
      <c r="O1714">
        <v>0.3</v>
      </c>
      <c r="P1714">
        <v>55.61</v>
      </c>
      <c r="Q1714">
        <v>54.56</v>
      </c>
      <c r="R1714" s="2" t="s">
        <v>77</v>
      </c>
      <c r="S1714" s="2" t="str">
        <f>IF(Table1[[#This Row],[Grade]]="F","Fail","Passes")</f>
        <v>Passes</v>
      </c>
      <c r="T1714">
        <v>12.7</v>
      </c>
      <c r="U1714" t="s">
        <v>31</v>
      </c>
      <c r="V1714" t="s">
        <v>31</v>
      </c>
      <c r="W1714" t="s">
        <v>40</v>
      </c>
      <c r="X1714" t="str">
        <f>IF(ISBLANK(Table1[[#This Row],[Parent_Education_Level]]),"None",Table1[[#This Row],[Parent_Education_Level]])</f>
        <v>None</v>
      </c>
      <c r="Y1714" t="s">
        <v>33</v>
      </c>
      <c r="Z1714">
        <v>5</v>
      </c>
      <c r="AA1714">
        <v>6.1</v>
      </c>
    </row>
    <row r="1715" spans="1:27" x14ac:dyDescent="0.35">
      <c r="A1715" s="2" t="s">
        <v>3484</v>
      </c>
      <c r="B1715" s="2" t="s">
        <v>42</v>
      </c>
      <c r="C1715" s="2" t="s">
        <v>25</v>
      </c>
      <c r="D1715" t="s">
        <v>3485</v>
      </c>
      <c r="E1715" s="2" t="s">
        <v>27</v>
      </c>
      <c r="F1715" s="2">
        <v>19</v>
      </c>
      <c r="G1715" s="2" t="s">
        <v>57</v>
      </c>
      <c r="H1715">
        <v>73.31</v>
      </c>
      <c r="I1715" s="3">
        <f>IF(ISBLANK(Table1[[#This Row],[Attendance (%)]]),AVERAGE(H1715:H6713),Table1[[#This Row],[Attendance (%)]])</f>
        <v>73.31</v>
      </c>
      <c r="J1715">
        <v>87.85</v>
      </c>
      <c r="K1715">
        <v>44.38</v>
      </c>
      <c r="L1715">
        <v>91.5</v>
      </c>
      <c r="M1715" s="3">
        <f>IF(ISBLANK(Table1[[#This Row],[Assignments_Avg]]),AVERAGE(L1715:L6713),Table1[[#This Row],[Assignments_Avg]])</f>
        <v>91.5</v>
      </c>
      <c r="N1715">
        <v>65.989999999999995</v>
      </c>
      <c r="O1715">
        <v>2.84</v>
      </c>
      <c r="P1715">
        <v>92.97</v>
      </c>
      <c r="Q1715">
        <v>68.73</v>
      </c>
      <c r="R1715" s="2" t="s">
        <v>29</v>
      </c>
      <c r="S1715" s="2" t="str">
        <f>IF(Table1[[#This Row],[Grade]]="F","Fail","Passes")</f>
        <v>Fail</v>
      </c>
      <c r="T1715">
        <v>20.8</v>
      </c>
      <c r="U1715" t="s">
        <v>30</v>
      </c>
      <c r="V1715" t="s">
        <v>31</v>
      </c>
      <c r="W1715" t="s">
        <v>62</v>
      </c>
      <c r="X1715" t="str">
        <f>IF(ISBLANK(Table1[[#This Row],[Parent_Education_Level]]),"None",Table1[[#This Row],[Parent_Education_Level]])</f>
        <v>PhD</v>
      </c>
      <c r="Y1715" t="s">
        <v>33</v>
      </c>
      <c r="Z1715">
        <v>3</v>
      </c>
      <c r="AA1715">
        <v>5.7</v>
      </c>
    </row>
    <row r="1716" spans="1:27" x14ac:dyDescent="0.35">
      <c r="A1716" s="2" t="s">
        <v>3486</v>
      </c>
      <c r="B1716" s="2" t="s">
        <v>97</v>
      </c>
      <c r="C1716" s="2" t="s">
        <v>43</v>
      </c>
      <c r="D1716" t="s">
        <v>3487</v>
      </c>
      <c r="E1716" s="2" t="s">
        <v>38</v>
      </c>
      <c r="F1716" s="2">
        <v>23</v>
      </c>
      <c r="G1716" s="2" t="s">
        <v>57</v>
      </c>
      <c r="H1716">
        <v>98.22</v>
      </c>
      <c r="I1716" s="3">
        <f>IF(ISBLANK(Table1[[#This Row],[Attendance (%)]]),AVERAGE(H1716:H6714),Table1[[#This Row],[Attendance (%)]])</f>
        <v>98.22</v>
      </c>
      <c r="J1716">
        <v>47.15</v>
      </c>
      <c r="K1716">
        <v>85.39</v>
      </c>
      <c r="L1716">
        <v>97.6</v>
      </c>
      <c r="M1716" s="3">
        <f>IF(ISBLANK(Table1[[#This Row],[Assignments_Avg]]),AVERAGE(L1716:L6714),Table1[[#This Row],[Assignments_Avg]])</f>
        <v>97.6</v>
      </c>
      <c r="N1716">
        <v>57.97</v>
      </c>
      <c r="O1716">
        <v>6.07</v>
      </c>
      <c r="P1716">
        <v>68.16</v>
      </c>
      <c r="Q1716">
        <v>81.099999999999994</v>
      </c>
      <c r="R1716" s="2" t="s">
        <v>61</v>
      </c>
      <c r="S1716" s="2" t="str">
        <f>IF(Table1[[#This Row],[Grade]]="F","Fail","Passes")</f>
        <v>Passes</v>
      </c>
      <c r="T1716">
        <v>5.7</v>
      </c>
      <c r="U1716" t="s">
        <v>30</v>
      </c>
      <c r="V1716" t="s">
        <v>31</v>
      </c>
      <c r="X1716" t="str">
        <f>IF(ISBLANK(Table1[[#This Row],[Parent_Education_Level]]),"None",Table1[[#This Row],[Parent_Education_Level]])</f>
        <v>None</v>
      </c>
      <c r="Y1716" t="s">
        <v>33</v>
      </c>
      <c r="Z1716">
        <v>7</v>
      </c>
      <c r="AA1716">
        <v>8.1999999999999993</v>
      </c>
    </row>
    <row r="1717" spans="1:27" x14ac:dyDescent="0.35">
      <c r="A1717" s="2" t="s">
        <v>3488</v>
      </c>
      <c r="B1717" s="2" t="s">
        <v>59</v>
      </c>
      <c r="C1717" s="2" t="s">
        <v>79</v>
      </c>
      <c r="D1717" t="s">
        <v>3489</v>
      </c>
      <c r="E1717" s="2" t="s">
        <v>38</v>
      </c>
      <c r="F1717" s="2">
        <v>23</v>
      </c>
      <c r="G1717" s="2" t="s">
        <v>57</v>
      </c>
      <c r="H1717">
        <v>93.95</v>
      </c>
      <c r="I1717" s="3">
        <f>IF(ISBLANK(Table1[[#This Row],[Attendance (%)]]),AVERAGE(H1717:H6715),Table1[[#This Row],[Attendance (%)]])</f>
        <v>93.95</v>
      </c>
      <c r="J1717">
        <v>64.48</v>
      </c>
      <c r="K1717">
        <v>55.32</v>
      </c>
      <c r="L1717">
        <v>75.06</v>
      </c>
      <c r="M1717" s="3">
        <f>IF(ISBLANK(Table1[[#This Row],[Assignments_Avg]]),AVERAGE(L1717:L6715),Table1[[#This Row],[Assignments_Avg]])</f>
        <v>75.06</v>
      </c>
      <c r="N1717">
        <v>87.33</v>
      </c>
      <c r="O1717">
        <v>3.55</v>
      </c>
      <c r="P1717">
        <v>60.93</v>
      </c>
      <c r="Q1717">
        <v>99.8</v>
      </c>
      <c r="R1717" s="2" t="s">
        <v>61</v>
      </c>
      <c r="S1717" s="2" t="str">
        <f>IF(Table1[[#This Row],[Grade]]="F","Fail","Passes")</f>
        <v>Passes</v>
      </c>
      <c r="T1717">
        <v>5</v>
      </c>
      <c r="U1717" t="s">
        <v>30</v>
      </c>
      <c r="V1717" t="s">
        <v>31</v>
      </c>
      <c r="W1717" t="s">
        <v>69</v>
      </c>
      <c r="X1717" t="str">
        <f>IF(ISBLANK(Table1[[#This Row],[Parent_Education_Level]]),"None",Table1[[#This Row],[Parent_Education_Level]])</f>
        <v>Bachelor's</v>
      </c>
      <c r="Y1717" t="s">
        <v>48</v>
      </c>
      <c r="Z1717">
        <v>8</v>
      </c>
      <c r="AA1717">
        <v>6.9</v>
      </c>
    </row>
    <row r="1718" spans="1:27" x14ac:dyDescent="0.35">
      <c r="A1718" s="2" t="s">
        <v>3490</v>
      </c>
      <c r="B1718" s="2" t="s">
        <v>59</v>
      </c>
      <c r="C1718" s="2" t="s">
        <v>43</v>
      </c>
      <c r="D1718" t="s">
        <v>3491</v>
      </c>
      <c r="E1718" s="2" t="s">
        <v>27</v>
      </c>
      <c r="F1718" s="2">
        <v>20</v>
      </c>
      <c r="G1718" s="2" t="s">
        <v>57</v>
      </c>
      <c r="I1718" s="3">
        <f>IF(ISBLANK(Table1[[#This Row],[Attendance (%)]]),AVERAGE(H1718:H6716),Table1[[#This Row],[Attendance (%)]])</f>
        <v>75.460707242434523</v>
      </c>
      <c r="J1718">
        <v>59.43</v>
      </c>
      <c r="K1718">
        <v>50.52</v>
      </c>
      <c r="L1718">
        <v>80.25</v>
      </c>
      <c r="M1718" s="3">
        <f>IF(ISBLANK(Table1[[#This Row],[Assignments_Avg]]),AVERAGE(L1718:L6716),Table1[[#This Row],[Assignments_Avg]])</f>
        <v>80.25</v>
      </c>
      <c r="N1718">
        <v>50.07</v>
      </c>
      <c r="O1718">
        <v>7.08</v>
      </c>
      <c r="P1718">
        <v>74.349999999999994</v>
      </c>
      <c r="Q1718">
        <v>62.7</v>
      </c>
      <c r="R1718" s="2" t="s">
        <v>46</v>
      </c>
      <c r="S1718" s="2" t="str">
        <f>IF(Table1[[#This Row],[Grade]]="F","Fail","Passes")</f>
        <v>Passes</v>
      </c>
      <c r="T1718">
        <v>9.3000000000000007</v>
      </c>
      <c r="U1718" t="s">
        <v>31</v>
      </c>
      <c r="V1718" t="s">
        <v>31</v>
      </c>
      <c r="W1718" t="s">
        <v>62</v>
      </c>
      <c r="X1718" t="str">
        <f>IF(ISBLANK(Table1[[#This Row],[Parent_Education_Level]]),"None",Table1[[#This Row],[Parent_Education_Level]])</f>
        <v>PhD</v>
      </c>
      <c r="Y1718" t="s">
        <v>33</v>
      </c>
      <c r="Z1718">
        <v>4</v>
      </c>
      <c r="AA1718">
        <v>4.9000000000000004</v>
      </c>
    </row>
    <row r="1719" spans="1:27" x14ac:dyDescent="0.35">
      <c r="A1719" s="2" t="s">
        <v>3492</v>
      </c>
      <c r="B1719" s="2" t="s">
        <v>54</v>
      </c>
      <c r="C1719" s="2" t="s">
        <v>55</v>
      </c>
      <c r="D1719" t="s">
        <v>3493</v>
      </c>
      <c r="E1719" s="2" t="s">
        <v>38</v>
      </c>
      <c r="F1719" s="2">
        <v>21</v>
      </c>
      <c r="G1719" s="2" t="s">
        <v>28</v>
      </c>
      <c r="H1719">
        <v>68.59</v>
      </c>
      <c r="I1719" s="3">
        <f>IF(ISBLANK(Table1[[#This Row],[Attendance (%)]]),AVERAGE(H1719:H6717),Table1[[#This Row],[Attendance (%)]])</f>
        <v>68.59</v>
      </c>
      <c r="J1719">
        <v>75.14</v>
      </c>
      <c r="K1719">
        <v>76.069999999999993</v>
      </c>
      <c r="L1719">
        <v>80.47</v>
      </c>
      <c r="M1719" s="3">
        <f>IF(ISBLANK(Table1[[#This Row],[Assignments_Avg]]),AVERAGE(L1719:L6717),Table1[[#This Row],[Assignments_Avg]])</f>
        <v>80.47</v>
      </c>
      <c r="N1719">
        <v>78.98</v>
      </c>
      <c r="O1719">
        <v>3.91</v>
      </c>
      <c r="P1719">
        <v>51.84</v>
      </c>
      <c r="Q1719">
        <v>56.8</v>
      </c>
      <c r="R1719" s="2" t="s">
        <v>39</v>
      </c>
      <c r="S1719" s="2" t="str">
        <f>IF(Table1[[#This Row],[Grade]]="F","Fail","Passes")</f>
        <v>Passes</v>
      </c>
      <c r="T1719">
        <v>22.6</v>
      </c>
      <c r="U1719" t="s">
        <v>30</v>
      </c>
      <c r="V1719" t="s">
        <v>31</v>
      </c>
      <c r="X1719" t="str">
        <f>IF(ISBLANK(Table1[[#This Row],[Parent_Education_Level]]),"None",Table1[[#This Row],[Parent_Education_Level]])</f>
        <v>None</v>
      </c>
      <c r="Y1719" t="s">
        <v>33</v>
      </c>
      <c r="Z1719">
        <v>6</v>
      </c>
      <c r="AA1719">
        <v>5.2</v>
      </c>
    </row>
    <row r="1720" spans="1:27" x14ac:dyDescent="0.35">
      <c r="A1720" s="2" t="s">
        <v>3494</v>
      </c>
      <c r="B1720" s="2" t="s">
        <v>71</v>
      </c>
      <c r="C1720" s="2" t="s">
        <v>25</v>
      </c>
      <c r="D1720" t="s">
        <v>3495</v>
      </c>
      <c r="E1720" s="2" t="s">
        <v>38</v>
      </c>
      <c r="F1720" s="2">
        <v>22</v>
      </c>
      <c r="G1720" s="2" t="s">
        <v>57</v>
      </c>
      <c r="H1720">
        <v>80.900000000000006</v>
      </c>
      <c r="I1720" s="3">
        <f>IF(ISBLANK(Table1[[#This Row],[Attendance (%)]]),AVERAGE(H1720:H6718),Table1[[#This Row],[Attendance (%)]])</f>
        <v>80.900000000000006</v>
      </c>
      <c r="J1720">
        <v>58.09</v>
      </c>
      <c r="K1720">
        <v>82.34</v>
      </c>
      <c r="L1720">
        <v>89.07</v>
      </c>
      <c r="M1720" s="3">
        <f>IF(ISBLANK(Table1[[#This Row],[Assignments_Avg]]),AVERAGE(L1720:L6718),Table1[[#This Row],[Assignments_Avg]])</f>
        <v>89.07</v>
      </c>
      <c r="N1720">
        <v>93.23</v>
      </c>
      <c r="O1720">
        <v>9.7899999999999991</v>
      </c>
      <c r="P1720">
        <v>80.010000000000005</v>
      </c>
      <c r="Q1720">
        <v>70.739999999999995</v>
      </c>
      <c r="R1720" s="2" t="s">
        <v>77</v>
      </c>
      <c r="S1720" s="2" t="str">
        <f>IF(Table1[[#This Row],[Grade]]="F","Fail","Passes")</f>
        <v>Passes</v>
      </c>
      <c r="T1720">
        <v>20.100000000000001</v>
      </c>
      <c r="U1720" t="s">
        <v>31</v>
      </c>
      <c r="V1720" t="s">
        <v>31</v>
      </c>
      <c r="W1720" t="s">
        <v>40</v>
      </c>
      <c r="X1720" t="str">
        <f>IF(ISBLANK(Table1[[#This Row],[Parent_Education_Level]]),"None",Table1[[#This Row],[Parent_Education_Level]])</f>
        <v>None</v>
      </c>
      <c r="Y1720" t="s">
        <v>52</v>
      </c>
      <c r="Z1720">
        <v>5</v>
      </c>
      <c r="AA1720">
        <v>4.3</v>
      </c>
    </row>
    <row r="1721" spans="1:27" x14ac:dyDescent="0.35">
      <c r="A1721" s="2" t="s">
        <v>3496</v>
      </c>
      <c r="B1721" s="2" t="s">
        <v>120</v>
      </c>
      <c r="C1721" s="2" t="s">
        <v>36</v>
      </c>
      <c r="D1721" t="s">
        <v>3497</v>
      </c>
      <c r="E1721" s="2" t="s">
        <v>27</v>
      </c>
      <c r="F1721" s="2">
        <v>20</v>
      </c>
      <c r="G1721" s="2" t="s">
        <v>45</v>
      </c>
      <c r="H1721">
        <v>78.77</v>
      </c>
      <c r="I1721" s="3">
        <f>IF(ISBLANK(Table1[[#This Row],[Attendance (%)]]),AVERAGE(H1721:H6719),Table1[[#This Row],[Attendance (%)]])</f>
        <v>78.77</v>
      </c>
      <c r="J1721">
        <v>78.239999999999995</v>
      </c>
      <c r="K1721">
        <v>63.69</v>
      </c>
      <c r="L1721">
        <v>91.15</v>
      </c>
      <c r="M1721" s="3">
        <f>IF(ISBLANK(Table1[[#This Row],[Assignments_Avg]]),AVERAGE(L1721:L6719),Table1[[#This Row],[Assignments_Avg]])</f>
        <v>91.15</v>
      </c>
      <c r="N1721">
        <v>61.06</v>
      </c>
      <c r="O1721">
        <v>9.65</v>
      </c>
      <c r="P1721">
        <v>62.42</v>
      </c>
      <c r="Q1721">
        <v>57.3</v>
      </c>
      <c r="R1721" s="2" t="s">
        <v>61</v>
      </c>
      <c r="S1721" s="2" t="str">
        <f>IF(Table1[[#This Row],[Grade]]="F","Fail","Passes")</f>
        <v>Passes</v>
      </c>
      <c r="T1721">
        <v>10</v>
      </c>
      <c r="U1721" t="s">
        <v>31</v>
      </c>
      <c r="V1721" t="s">
        <v>31</v>
      </c>
      <c r="X1721" t="str">
        <f>IF(ISBLANK(Table1[[#This Row],[Parent_Education_Level]]),"None",Table1[[#This Row],[Parent_Education_Level]])</f>
        <v>None</v>
      </c>
      <c r="Y1721" t="s">
        <v>48</v>
      </c>
      <c r="Z1721">
        <v>10</v>
      </c>
      <c r="AA1721">
        <v>5.5</v>
      </c>
    </row>
    <row r="1722" spans="1:27" x14ac:dyDescent="0.35">
      <c r="A1722" s="2" t="s">
        <v>3498</v>
      </c>
      <c r="B1722" s="2" t="s">
        <v>97</v>
      </c>
      <c r="C1722" s="2" t="s">
        <v>55</v>
      </c>
      <c r="D1722" t="s">
        <v>3499</v>
      </c>
      <c r="E1722" s="2" t="s">
        <v>27</v>
      </c>
      <c r="F1722" s="2">
        <v>18</v>
      </c>
      <c r="G1722" s="2" t="s">
        <v>57</v>
      </c>
      <c r="I1722" s="3">
        <f>IF(ISBLANK(Table1[[#This Row],[Attendance (%)]]),AVERAGE(H1722:H6720),Table1[[#This Row],[Attendance (%)]])</f>
        <v>75.460068073519395</v>
      </c>
      <c r="J1722">
        <v>62.04</v>
      </c>
      <c r="K1722">
        <v>42.35</v>
      </c>
      <c r="L1722">
        <v>51.36</v>
      </c>
      <c r="M1722" s="3">
        <f>IF(ISBLANK(Table1[[#This Row],[Assignments_Avg]]),AVERAGE(L1722:L6720),Table1[[#This Row],[Assignments_Avg]])</f>
        <v>51.36</v>
      </c>
      <c r="N1722">
        <v>66.64</v>
      </c>
      <c r="O1722">
        <v>8</v>
      </c>
      <c r="P1722">
        <v>79.91</v>
      </c>
      <c r="Q1722">
        <v>51.23</v>
      </c>
      <c r="R1722" s="2" t="s">
        <v>61</v>
      </c>
      <c r="S1722" s="2" t="str">
        <f>IF(Table1[[#This Row],[Grade]]="F","Fail","Passes")</f>
        <v>Passes</v>
      </c>
      <c r="T1722">
        <v>18.100000000000001</v>
      </c>
      <c r="U1722" t="s">
        <v>31</v>
      </c>
      <c r="V1722" t="s">
        <v>31</v>
      </c>
      <c r="W1722" t="s">
        <v>47</v>
      </c>
      <c r="X1722" t="str">
        <f>IF(ISBLANK(Table1[[#This Row],[Parent_Education_Level]]),"None",Table1[[#This Row],[Parent_Education_Level]])</f>
        <v>Master's</v>
      </c>
      <c r="Y1722" t="s">
        <v>33</v>
      </c>
      <c r="Z1722">
        <v>2</v>
      </c>
      <c r="AA1722">
        <v>7.3</v>
      </c>
    </row>
    <row r="1723" spans="1:27" x14ac:dyDescent="0.35">
      <c r="A1723" s="2" t="s">
        <v>3500</v>
      </c>
      <c r="B1723" s="2" t="s">
        <v>54</v>
      </c>
      <c r="C1723" s="2" t="s">
        <v>36</v>
      </c>
      <c r="D1723" t="s">
        <v>3501</v>
      </c>
      <c r="E1723" s="2" t="s">
        <v>27</v>
      </c>
      <c r="F1723" s="2">
        <v>18</v>
      </c>
      <c r="G1723" s="2" t="s">
        <v>57</v>
      </c>
      <c r="H1723">
        <v>65.33</v>
      </c>
      <c r="I1723" s="3">
        <f>IF(ISBLANK(Table1[[#This Row],[Attendance (%)]]),AVERAGE(H1723:H6721),Table1[[#This Row],[Attendance (%)]])</f>
        <v>65.33</v>
      </c>
      <c r="J1723">
        <v>91.65</v>
      </c>
      <c r="K1723">
        <v>94.52</v>
      </c>
      <c r="L1723">
        <v>86.67</v>
      </c>
      <c r="M1723" s="3">
        <f>IF(ISBLANK(Table1[[#This Row],[Assignments_Avg]]),AVERAGE(L1723:L6721),Table1[[#This Row],[Assignments_Avg]])</f>
        <v>86.67</v>
      </c>
      <c r="N1723">
        <v>79.37</v>
      </c>
      <c r="O1723">
        <v>9.5399999999999991</v>
      </c>
      <c r="P1723">
        <v>80.709999999999994</v>
      </c>
      <c r="Q1723">
        <v>78.2</v>
      </c>
      <c r="R1723" s="2" t="s">
        <v>46</v>
      </c>
      <c r="S1723" s="2" t="str">
        <f>IF(Table1[[#This Row],[Grade]]="F","Fail","Passes")</f>
        <v>Passes</v>
      </c>
      <c r="T1723">
        <v>20.5</v>
      </c>
      <c r="U1723" t="s">
        <v>30</v>
      </c>
      <c r="V1723" t="s">
        <v>31</v>
      </c>
      <c r="W1723" t="s">
        <v>47</v>
      </c>
      <c r="X1723" t="str">
        <f>IF(ISBLANK(Table1[[#This Row],[Parent_Education_Level]]),"None",Table1[[#This Row],[Parent_Education_Level]])</f>
        <v>Master's</v>
      </c>
      <c r="Y1723" t="s">
        <v>33</v>
      </c>
      <c r="Z1723">
        <v>1</v>
      </c>
      <c r="AA1723">
        <v>4.9000000000000004</v>
      </c>
    </row>
    <row r="1724" spans="1:27" x14ac:dyDescent="0.35">
      <c r="A1724" s="2" t="s">
        <v>3502</v>
      </c>
      <c r="B1724" s="2" t="s">
        <v>24</v>
      </c>
      <c r="C1724" s="2" t="s">
        <v>94</v>
      </c>
      <c r="D1724" t="s">
        <v>3503</v>
      </c>
      <c r="E1724" s="2" t="s">
        <v>38</v>
      </c>
      <c r="F1724" s="2">
        <v>20</v>
      </c>
      <c r="G1724" s="2" t="s">
        <v>28</v>
      </c>
      <c r="H1724">
        <v>70.349999999999994</v>
      </c>
      <c r="I1724" s="3">
        <f>IF(ISBLANK(Table1[[#This Row],[Attendance (%)]]),AVERAGE(H1724:H6722),Table1[[#This Row],[Attendance (%)]])</f>
        <v>70.349999999999994</v>
      </c>
      <c r="J1724">
        <v>78.03</v>
      </c>
      <c r="K1724">
        <v>83.84</v>
      </c>
      <c r="L1724">
        <v>89.19</v>
      </c>
      <c r="M1724" s="3">
        <f>IF(ISBLANK(Table1[[#This Row],[Assignments_Avg]]),AVERAGE(L1724:L6722),Table1[[#This Row],[Assignments_Avg]])</f>
        <v>89.19</v>
      </c>
      <c r="N1724">
        <v>62.34</v>
      </c>
      <c r="O1724">
        <v>2.0499999999999998</v>
      </c>
      <c r="P1724">
        <v>90.46</v>
      </c>
      <c r="Q1724">
        <v>93.98</v>
      </c>
      <c r="R1724" s="2" t="s">
        <v>77</v>
      </c>
      <c r="S1724" s="2" t="str">
        <f>IF(Table1[[#This Row],[Grade]]="F","Fail","Passes")</f>
        <v>Passes</v>
      </c>
      <c r="T1724">
        <v>28.5</v>
      </c>
      <c r="U1724" t="s">
        <v>30</v>
      </c>
      <c r="V1724" t="s">
        <v>30</v>
      </c>
      <c r="W1724" t="s">
        <v>47</v>
      </c>
      <c r="X1724" t="str">
        <f>IF(ISBLANK(Table1[[#This Row],[Parent_Education_Level]]),"None",Table1[[#This Row],[Parent_Education_Level]])</f>
        <v>Master's</v>
      </c>
      <c r="Y1724" t="s">
        <v>52</v>
      </c>
      <c r="Z1724">
        <v>6</v>
      </c>
      <c r="AA1724">
        <v>4.5</v>
      </c>
    </row>
    <row r="1725" spans="1:27" x14ac:dyDescent="0.35">
      <c r="A1725" s="2" t="s">
        <v>3504</v>
      </c>
      <c r="B1725" s="2" t="s">
        <v>71</v>
      </c>
      <c r="C1725" s="2" t="s">
        <v>36</v>
      </c>
      <c r="D1725" t="s">
        <v>3505</v>
      </c>
      <c r="E1725" s="2" t="s">
        <v>38</v>
      </c>
      <c r="F1725" s="2">
        <v>19</v>
      </c>
      <c r="G1725" s="2" t="s">
        <v>57</v>
      </c>
      <c r="H1725">
        <v>78.7</v>
      </c>
      <c r="I1725" s="3">
        <f>IF(ISBLANK(Table1[[#This Row],[Attendance (%)]]),AVERAGE(H1725:H6723),Table1[[#This Row],[Attendance (%)]])</f>
        <v>78.7</v>
      </c>
      <c r="J1725">
        <v>52.92</v>
      </c>
      <c r="K1725">
        <v>56.3</v>
      </c>
      <c r="L1725">
        <v>85.02</v>
      </c>
      <c r="M1725" s="3">
        <f>IF(ISBLANK(Table1[[#This Row],[Assignments_Avg]]),AVERAGE(L1725:L6723),Table1[[#This Row],[Assignments_Avg]])</f>
        <v>85.02</v>
      </c>
      <c r="N1725">
        <v>92.37</v>
      </c>
      <c r="O1725">
        <v>7.51</v>
      </c>
      <c r="P1725">
        <v>61.5</v>
      </c>
      <c r="Q1725">
        <v>93.04</v>
      </c>
      <c r="R1725" s="2" t="s">
        <v>39</v>
      </c>
      <c r="S1725" s="2" t="str">
        <f>IF(Table1[[#This Row],[Grade]]="F","Fail","Passes")</f>
        <v>Passes</v>
      </c>
      <c r="T1725">
        <v>24.1</v>
      </c>
      <c r="U1725" t="s">
        <v>30</v>
      </c>
      <c r="V1725" t="s">
        <v>31</v>
      </c>
      <c r="W1725" t="s">
        <v>62</v>
      </c>
      <c r="X1725" t="str">
        <f>IF(ISBLANK(Table1[[#This Row],[Parent_Education_Level]]),"None",Table1[[#This Row],[Parent_Education_Level]])</f>
        <v>PhD</v>
      </c>
      <c r="Y1725" t="s">
        <v>48</v>
      </c>
      <c r="Z1725">
        <v>10</v>
      </c>
      <c r="AA1725">
        <v>5.6</v>
      </c>
    </row>
    <row r="1726" spans="1:27" x14ac:dyDescent="0.35">
      <c r="A1726" s="2" t="s">
        <v>3506</v>
      </c>
      <c r="B1726" s="2" t="s">
        <v>71</v>
      </c>
      <c r="C1726" s="2" t="s">
        <v>43</v>
      </c>
      <c r="D1726" t="s">
        <v>3507</v>
      </c>
      <c r="E1726" s="2" t="s">
        <v>38</v>
      </c>
      <c r="F1726" s="2">
        <v>20</v>
      </c>
      <c r="G1726" s="2" t="s">
        <v>45</v>
      </c>
      <c r="H1726">
        <v>71.41</v>
      </c>
      <c r="I1726" s="3">
        <f>IF(ISBLANK(Table1[[#This Row],[Attendance (%)]]),AVERAGE(H1726:H6724),Table1[[#This Row],[Attendance (%)]])</f>
        <v>71.41</v>
      </c>
      <c r="J1726">
        <v>60.17</v>
      </c>
      <c r="K1726">
        <v>69.81</v>
      </c>
      <c r="M1726" s="3">
        <f>IF(ISBLANK(Table1[[#This Row],[Assignments_Avg]]),AVERAGE(L1726:L6724),Table1[[#This Row],[Assignments_Avg]])</f>
        <v>74.752388469457685</v>
      </c>
      <c r="N1726">
        <v>68.33</v>
      </c>
      <c r="O1726">
        <v>3.22</v>
      </c>
      <c r="P1726">
        <v>73.17</v>
      </c>
      <c r="Q1726">
        <v>55.04</v>
      </c>
      <c r="R1726" s="2" t="s">
        <v>61</v>
      </c>
      <c r="S1726" s="2" t="str">
        <f>IF(Table1[[#This Row],[Grade]]="F","Fail","Passes")</f>
        <v>Passes</v>
      </c>
      <c r="T1726">
        <v>8.4</v>
      </c>
      <c r="U1726" t="s">
        <v>31</v>
      </c>
      <c r="V1726" t="s">
        <v>31</v>
      </c>
      <c r="W1726" t="s">
        <v>47</v>
      </c>
      <c r="X1726" t="str">
        <f>IF(ISBLANK(Table1[[#This Row],[Parent_Education_Level]]),"None",Table1[[#This Row],[Parent_Education_Level]])</f>
        <v>Master's</v>
      </c>
      <c r="Y1726" t="s">
        <v>33</v>
      </c>
      <c r="Z1726">
        <v>6</v>
      </c>
      <c r="AA1726">
        <v>7.1</v>
      </c>
    </row>
    <row r="1727" spans="1:27" x14ac:dyDescent="0.35">
      <c r="A1727" s="2" t="s">
        <v>3508</v>
      </c>
      <c r="B1727" s="2" t="s">
        <v>97</v>
      </c>
      <c r="C1727" s="2" t="s">
        <v>36</v>
      </c>
      <c r="D1727" t="s">
        <v>3509</v>
      </c>
      <c r="E1727" s="2" t="s">
        <v>27</v>
      </c>
      <c r="F1727" s="2">
        <v>20</v>
      </c>
      <c r="G1727" s="2" t="s">
        <v>57</v>
      </c>
      <c r="H1727">
        <v>63.18</v>
      </c>
      <c r="I1727" s="3">
        <f>IF(ISBLANK(Table1[[#This Row],[Attendance (%)]]),AVERAGE(H1727:H6725),Table1[[#This Row],[Attendance (%)]])</f>
        <v>63.18</v>
      </c>
      <c r="J1727">
        <v>90.85</v>
      </c>
      <c r="K1727">
        <v>41.67</v>
      </c>
      <c r="L1727">
        <v>52.07</v>
      </c>
      <c r="M1727" s="3">
        <f>IF(ISBLANK(Table1[[#This Row],[Assignments_Avg]]),AVERAGE(L1727:L6725),Table1[[#This Row],[Assignments_Avg]])</f>
        <v>52.07</v>
      </c>
      <c r="N1727">
        <v>79.08</v>
      </c>
      <c r="O1727">
        <v>7.25</v>
      </c>
      <c r="P1727">
        <v>98.09</v>
      </c>
      <c r="Q1727">
        <v>57.37</v>
      </c>
      <c r="R1727" s="2" t="s">
        <v>29</v>
      </c>
      <c r="S1727" s="2" t="str">
        <f>IF(Table1[[#This Row],[Grade]]="F","Fail","Passes")</f>
        <v>Fail</v>
      </c>
      <c r="T1727">
        <v>11.8</v>
      </c>
      <c r="U1727" t="s">
        <v>30</v>
      </c>
      <c r="V1727" t="s">
        <v>31</v>
      </c>
      <c r="W1727" t="s">
        <v>62</v>
      </c>
      <c r="X1727" t="str">
        <f>IF(ISBLANK(Table1[[#This Row],[Parent_Education_Level]]),"None",Table1[[#This Row],[Parent_Education_Level]])</f>
        <v>PhD</v>
      </c>
      <c r="Y1727" t="s">
        <v>33</v>
      </c>
      <c r="Z1727">
        <v>7</v>
      </c>
      <c r="AA1727">
        <v>6.4</v>
      </c>
    </row>
    <row r="1728" spans="1:27" x14ac:dyDescent="0.35">
      <c r="A1728" s="2" t="s">
        <v>3510</v>
      </c>
      <c r="B1728" s="2" t="s">
        <v>35</v>
      </c>
      <c r="C1728" s="2" t="s">
        <v>79</v>
      </c>
      <c r="D1728" t="s">
        <v>3511</v>
      </c>
      <c r="E1728" s="2" t="s">
        <v>38</v>
      </c>
      <c r="F1728" s="2">
        <v>21</v>
      </c>
      <c r="G1728" s="2" t="s">
        <v>28</v>
      </c>
      <c r="H1728">
        <v>88.05</v>
      </c>
      <c r="I1728" s="3">
        <f>IF(ISBLANK(Table1[[#This Row],[Attendance (%)]]),AVERAGE(H1728:H6726),Table1[[#This Row],[Attendance (%)]])</f>
        <v>88.05</v>
      </c>
      <c r="J1728">
        <v>63.19</v>
      </c>
      <c r="K1728">
        <v>60.36</v>
      </c>
      <c r="L1728">
        <v>72.099999999999994</v>
      </c>
      <c r="M1728" s="3">
        <f>IF(ISBLANK(Table1[[#This Row],[Assignments_Avg]]),AVERAGE(L1728:L6726),Table1[[#This Row],[Assignments_Avg]])</f>
        <v>72.099999999999994</v>
      </c>
      <c r="N1728">
        <v>61.31</v>
      </c>
      <c r="O1728">
        <v>3.74</v>
      </c>
      <c r="P1728">
        <v>86.36</v>
      </c>
      <c r="Q1728">
        <v>74.56</v>
      </c>
      <c r="R1728" s="2" t="s">
        <v>61</v>
      </c>
      <c r="S1728" s="2" t="str">
        <f>IF(Table1[[#This Row],[Grade]]="F","Fail","Passes")</f>
        <v>Passes</v>
      </c>
      <c r="T1728">
        <v>15.1</v>
      </c>
      <c r="U1728" t="s">
        <v>30</v>
      </c>
      <c r="V1728" t="s">
        <v>31</v>
      </c>
      <c r="W1728" t="s">
        <v>47</v>
      </c>
      <c r="X1728" t="str">
        <f>IF(ISBLANK(Table1[[#This Row],[Parent_Education_Level]]),"None",Table1[[#This Row],[Parent_Education_Level]])</f>
        <v>Master's</v>
      </c>
      <c r="Y1728" t="s">
        <v>33</v>
      </c>
      <c r="Z1728">
        <v>5</v>
      </c>
      <c r="AA1728">
        <v>5.7</v>
      </c>
    </row>
    <row r="1729" spans="1:27" x14ac:dyDescent="0.35">
      <c r="A1729" s="2" t="s">
        <v>3512</v>
      </c>
      <c r="B1729" s="2" t="s">
        <v>120</v>
      </c>
      <c r="C1729" s="2" t="s">
        <v>55</v>
      </c>
      <c r="D1729" t="s">
        <v>3513</v>
      </c>
      <c r="E1729" s="2" t="s">
        <v>38</v>
      </c>
      <c r="F1729" s="2">
        <v>18</v>
      </c>
      <c r="G1729" s="2" t="s">
        <v>45</v>
      </c>
      <c r="H1729">
        <v>76.569999999999993</v>
      </c>
      <c r="I1729" s="3">
        <f>IF(ISBLANK(Table1[[#This Row],[Attendance (%)]]),AVERAGE(H1729:H6727),Table1[[#This Row],[Attendance (%)]])</f>
        <v>76.569999999999993</v>
      </c>
      <c r="J1729">
        <v>72.150000000000006</v>
      </c>
      <c r="K1729">
        <v>71.349999999999994</v>
      </c>
      <c r="L1729">
        <v>90.91</v>
      </c>
      <c r="M1729" s="3">
        <f>IF(ISBLANK(Table1[[#This Row],[Assignments_Avg]]),AVERAGE(L1729:L6727),Table1[[#This Row],[Assignments_Avg]])</f>
        <v>90.91</v>
      </c>
      <c r="N1729">
        <v>52.07</v>
      </c>
      <c r="O1729">
        <v>2.89</v>
      </c>
      <c r="P1729">
        <v>98.77</v>
      </c>
      <c r="Q1729">
        <v>68.39</v>
      </c>
      <c r="R1729" s="2" t="s">
        <v>77</v>
      </c>
      <c r="S1729" s="2" t="str">
        <f>IF(Table1[[#This Row],[Grade]]="F","Fail","Passes")</f>
        <v>Passes</v>
      </c>
      <c r="T1729">
        <v>7.6</v>
      </c>
      <c r="U1729" t="s">
        <v>31</v>
      </c>
      <c r="V1729" t="s">
        <v>31</v>
      </c>
      <c r="X1729" t="str">
        <f>IF(ISBLANK(Table1[[#This Row],[Parent_Education_Level]]),"None",Table1[[#This Row],[Parent_Education_Level]])</f>
        <v>None</v>
      </c>
      <c r="Y1729" t="s">
        <v>52</v>
      </c>
      <c r="Z1729">
        <v>1</v>
      </c>
      <c r="AA1729">
        <v>8.4</v>
      </c>
    </row>
    <row r="1730" spans="1:27" x14ac:dyDescent="0.35">
      <c r="A1730" s="2" t="s">
        <v>3514</v>
      </c>
      <c r="B1730" s="2" t="s">
        <v>71</v>
      </c>
      <c r="C1730" s="2" t="s">
        <v>55</v>
      </c>
      <c r="D1730" t="s">
        <v>3515</v>
      </c>
      <c r="E1730" s="2" t="s">
        <v>27</v>
      </c>
      <c r="F1730" s="2">
        <v>18</v>
      </c>
      <c r="G1730" s="2" t="s">
        <v>28</v>
      </c>
      <c r="H1730">
        <v>53.38</v>
      </c>
      <c r="I1730" s="3">
        <f>IF(ISBLANK(Table1[[#This Row],[Attendance (%)]]),AVERAGE(H1730:H6728),Table1[[#This Row],[Attendance (%)]])</f>
        <v>53.38</v>
      </c>
      <c r="J1730">
        <v>78.94</v>
      </c>
      <c r="K1730">
        <v>71.03</v>
      </c>
      <c r="L1730">
        <v>96.7</v>
      </c>
      <c r="M1730" s="3">
        <f>IF(ISBLANK(Table1[[#This Row],[Assignments_Avg]]),AVERAGE(L1730:L6728),Table1[[#This Row],[Assignments_Avg]])</f>
        <v>96.7</v>
      </c>
      <c r="N1730">
        <v>58.69</v>
      </c>
      <c r="O1730">
        <v>9.59</v>
      </c>
      <c r="P1730">
        <v>96.37</v>
      </c>
      <c r="Q1730">
        <v>85.15</v>
      </c>
      <c r="R1730" s="2" t="s">
        <v>46</v>
      </c>
      <c r="S1730" s="2" t="str">
        <f>IF(Table1[[#This Row],[Grade]]="F","Fail","Passes")</f>
        <v>Passes</v>
      </c>
      <c r="T1730">
        <v>18.899999999999999</v>
      </c>
      <c r="U1730" t="s">
        <v>30</v>
      </c>
      <c r="V1730" t="s">
        <v>31</v>
      </c>
      <c r="W1730" t="s">
        <v>62</v>
      </c>
      <c r="X1730" t="str">
        <f>IF(ISBLANK(Table1[[#This Row],[Parent_Education_Level]]),"None",Table1[[#This Row],[Parent_Education_Level]])</f>
        <v>PhD</v>
      </c>
      <c r="Y1730" t="s">
        <v>33</v>
      </c>
      <c r="Z1730">
        <v>6</v>
      </c>
      <c r="AA1730">
        <v>6.3</v>
      </c>
    </row>
    <row r="1731" spans="1:27" x14ac:dyDescent="0.35">
      <c r="A1731" s="2" t="s">
        <v>3516</v>
      </c>
      <c r="B1731" s="2" t="s">
        <v>97</v>
      </c>
      <c r="C1731" s="2" t="s">
        <v>36</v>
      </c>
      <c r="D1731" t="s">
        <v>3517</v>
      </c>
      <c r="E1731" s="2" t="s">
        <v>27</v>
      </c>
      <c r="F1731" s="2">
        <v>22</v>
      </c>
      <c r="G1731" s="2" t="s">
        <v>57</v>
      </c>
      <c r="H1731">
        <v>68.42</v>
      </c>
      <c r="I1731" s="3">
        <f>IF(ISBLANK(Table1[[#This Row],[Attendance (%)]]),AVERAGE(H1731:H6729),Table1[[#This Row],[Attendance (%)]])</f>
        <v>68.42</v>
      </c>
      <c r="J1731">
        <v>60.87</v>
      </c>
      <c r="K1731">
        <v>52.49</v>
      </c>
      <c r="L1731">
        <v>61.47</v>
      </c>
      <c r="M1731" s="3">
        <f>IF(ISBLANK(Table1[[#This Row],[Assignments_Avg]]),AVERAGE(L1731:L6729),Table1[[#This Row],[Assignments_Avg]])</f>
        <v>61.47</v>
      </c>
      <c r="N1731">
        <v>52.31</v>
      </c>
      <c r="O1731">
        <v>2.1</v>
      </c>
      <c r="P1731">
        <v>80.540000000000006</v>
      </c>
      <c r="Q1731">
        <v>74.75</v>
      </c>
      <c r="R1731" s="2" t="s">
        <v>39</v>
      </c>
      <c r="S1731" s="2" t="str">
        <f>IF(Table1[[#This Row],[Grade]]="F","Fail","Passes")</f>
        <v>Passes</v>
      </c>
      <c r="T1731">
        <v>27.7</v>
      </c>
      <c r="U1731" t="s">
        <v>31</v>
      </c>
      <c r="V1731" t="s">
        <v>31</v>
      </c>
      <c r="W1731" t="s">
        <v>47</v>
      </c>
      <c r="X1731" t="str">
        <f>IF(ISBLANK(Table1[[#This Row],[Parent_Education_Level]]),"None",Table1[[#This Row],[Parent_Education_Level]])</f>
        <v>Master's</v>
      </c>
      <c r="Y1731" t="s">
        <v>33</v>
      </c>
      <c r="Z1731">
        <v>4</v>
      </c>
      <c r="AA1731">
        <v>6.3</v>
      </c>
    </row>
    <row r="1732" spans="1:27" x14ac:dyDescent="0.35">
      <c r="A1732" s="2" t="s">
        <v>3518</v>
      </c>
      <c r="B1732" s="2" t="s">
        <v>97</v>
      </c>
      <c r="C1732" s="2" t="s">
        <v>55</v>
      </c>
      <c r="D1732" t="s">
        <v>3519</v>
      </c>
      <c r="E1732" s="2" t="s">
        <v>27</v>
      </c>
      <c r="F1732" s="2">
        <v>23</v>
      </c>
      <c r="G1732" s="2" t="s">
        <v>28</v>
      </c>
      <c r="H1732">
        <v>94.25</v>
      </c>
      <c r="I1732" s="3">
        <f>IF(ISBLANK(Table1[[#This Row],[Attendance (%)]]),AVERAGE(H1732:H6730),Table1[[#This Row],[Attendance (%)]])</f>
        <v>94.25</v>
      </c>
      <c r="J1732">
        <v>57.64</v>
      </c>
      <c r="K1732">
        <v>86.6</v>
      </c>
      <c r="L1732">
        <v>78.959999999999994</v>
      </c>
      <c r="M1732" s="3">
        <f>IF(ISBLANK(Table1[[#This Row],[Assignments_Avg]]),AVERAGE(L1732:L6730),Table1[[#This Row],[Assignments_Avg]])</f>
        <v>78.959999999999994</v>
      </c>
      <c r="N1732">
        <v>73.430000000000007</v>
      </c>
      <c r="O1732">
        <v>7.59</v>
      </c>
      <c r="P1732">
        <v>63.2</v>
      </c>
      <c r="Q1732">
        <v>51.01</v>
      </c>
      <c r="R1732" s="2" t="s">
        <v>61</v>
      </c>
      <c r="S1732" s="2" t="str">
        <f>IF(Table1[[#This Row],[Grade]]="F","Fail","Passes")</f>
        <v>Passes</v>
      </c>
      <c r="T1732">
        <v>12.7</v>
      </c>
      <c r="U1732" t="s">
        <v>31</v>
      </c>
      <c r="V1732" t="s">
        <v>31</v>
      </c>
      <c r="X1732" t="str">
        <f>IF(ISBLANK(Table1[[#This Row],[Parent_Education_Level]]),"None",Table1[[#This Row],[Parent_Education_Level]])</f>
        <v>None</v>
      </c>
      <c r="Y1732" t="s">
        <v>33</v>
      </c>
      <c r="Z1732">
        <v>7</v>
      </c>
      <c r="AA1732">
        <v>4.2</v>
      </c>
    </row>
    <row r="1733" spans="1:27" x14ac:dyDescent="0.35">
      <c r="A1733" s="2" t="s">
        <v>3520</v>
      </c>
      <c r="B1733" s="2" t="s">
        <v>54</v>
      </c>
      <c r="C1733" s="2" t="s">
        <v>79</v>
      </c>
      <c r="D1733" t="s">
        <v>3521</v>
      </c>
      <c r="E1733" s="2" t="s">
        <v>38</v>
      </c>
      <c r="F1733" s="2">
        <v>20</v>
      </c>
      <c r="G1733" s="2" t="s">
        <v>45</v>
      </c>
      <c r="H1733">
        <v>87.76</v>
      </c>
      <c r="I1733" s="3">
        <f>IF(ISBLANK(Table1[[#This Row],[Attendance (%)]]),AVERAGE(H1733:H6731),Table1[[#This Row],[Attendance (%)]])</f>
        <v>87.76</v>
      </c>
      <c r="J1733">
        <v>68.52</v>
      </c>
      <c r="K1733">
        <v>57.93</v>
      </c>
      <c r="L1733">
        <v>90.22</v>
      </c>
      <c r="M1733" s="3">
        <f>IF(ISBLANK(Table1[[#This Row],[Assignments_Avg]]),AVERAGE(L1733:L6731),Table1[[#This Row],[Assignments_Avg]])</f>
        <v>90.22</v>
      </c>
      <c r="N1733">
        <v>79.33</v>
      </c>
      <c r="O1733">
        <v>6.75</v>
      </c>
      <c r="P1733">
        <v>87.85</v>
      </c>
      <c r="Q1733">
        <v>64.23</v>
      </c>
      <c r="R1733" s="2" t="s">
        <v>39</v>
      </c>
      <c r="S1733" s="2" t="str">
        <f>IF(Table1[[#This Row],[Grade]]="F","Fail","Passes")</f>
        <v>Passes</v>
      </c>
      <c r="T1733">
        <v>29.6</v>
      </c>
      <c r="U1733" t="s">
        <v>30</v>
      </c>
      <c r="V1733" t="s">
        <v>31</v>
      </c>
      <c r="W1733" t="s">
        <v>47</v>
      </c>
      <c r="X1733" t="str">
        <f>IF(ISBLANK(Table1[[#This Row],[Parent_Education_Level]]),"None",Table1[[#This Row],[Parent_Education_Level]])</f>
        <v>Master's</v>
      </c>
      <c r="Y1733" t="s">
        <v>48</v>
      </c>
      <c r="Z1733">
        <v>2</v>
      </c>
      <c r="AA1733">
        <v>7.2</v>
      </c>
    </row>
    <row r="1734" spans="1:27" x14ac:dyDescent="0.35">
      <c r="A1734" s="2" t="s">
        <v>3522</v>
      </c>
      <c r="B1734" s="2" t="s">
        <v>24</v>
      </c>
      <c r="C1734" s="2" t="s">
        <v>55</v>
      </c>
      <c r="D1734" t="s">
        <v>3523</v>
      </c>
      <c r="E1734" s="2" t="s">
        <v>27</v>
      </c>
      <c r="F1734" s="2">
        <v>20</v>
      </c>
      <c r="G1734" s="2" t="s">
        <v>51</v>
      </c>
      <c r="H1734">
        <v>66.16</v>
      </c>
      <c r="I1734" s="3">
        <f>IF(ISBLANK(Table1[[#This Row],[Attendance (%)]]),AVERAGE(H1734:H6732),Table1[[#This Row],[Attendance (%)]])</f>
        <v>66.16</v>
      </c>
      <c r="J1734">
        <v>52.89</v>
      </c>
      <c r="K1734">
        <v>74.819999999999993</v>
      </c>
      <c r="L1734">
        <v>87.62</v>
      </c>
      <c r="M1734" s="3">
        <f>IF(ISBLANK(Table1[[#This Row],[Assignments_Avg]]),AVERAGE(L1734:L6732),Table1[[#This Row],[Assignments_Avg]])</f>
        <v>87.62</v>
      </c>
      <c r="N1734">
        <v>52.23</v>
      </c>
      <c r="O1734">
        <v>3.03</v>
      </c>
      <c r="P1734">
        <v>84.91</v>
      </c>
      <c r="Q1734">
        <v>95.07</v>
      </c>
      <c r="R1734" s="2" t="s">
        <v>39</v>
      </c>
      <c r="S1734" s="2" t="str">
        <f>IF(Table1[[#This Row],[Grade]]="F","Fail","Passes")</f>
        <v>Passes</v>
      </c>
      <c r="T1734">
        <v>11.2</v>
      </c>
      <c r="U1734" t="s">
        <v>31</v>
      </c>
      <c r="V1734" t="s">
        <v>31</v>
      </c>
      <c r="W1734" t="s">
        <v>32</v>
      </c>
      <c r="X1734" t="str">
        <f>IF(ISBLANK(Table1[[#This Row],[Parent_Education_Level]]),"None",Table1[[#This Row],[Parent_Education_Level]])</f>
        <v>High School</v>
      </c>
      <c r="Y1734" t="s">
        <v>48</v>
      </c>
      <c r="Z1734">
        <v>9</v>
      </c>
      <c r="AA1734">
        <v>6.3</v>
      </c>
    </row>
    <row r="1735" spans="1:27" x14ac:dyDescent="0.35">
      <c r="A1735" s="2" t="s">
        <v>3524</v>
      </c>
      <c r="B1735" s="2" t="s">
        <v>35</v>
      </c>
      <c r="C1735" s="2" t="s">
        <v>36</v>
      </c>
      <c r="D1735" t="s">
        <v>3525</v>
      </c>
      <c r="E1735" s="2" t="s">
        <v>38</v>
      </c>
      <c r="F1735" s="2">
        <v>19</v>
      </c>
      <c r="G1735" s="2" t="s">
        <v>45</v>
      </c>
      <c r="H1735">
        <v>96.91</v>
      </c>
      <c r="I1735" s="3">
        <f>IF(ISBLANK(Table1[[#This Row],[Attendance (%)]]),AVERAGE(H1735:H6733),Table1[[#This Row],[Attendance (%)]])</f>
        <v>96.91</v>
      </c>
      <c r="J1735">
        <v>57.05</v>
      </c>
      <c r="K1735">
        <v>56.29</v>
      </c>
      <c r="L1735">
        <v>80.94</v>
      </c>
      <c r="M1735" s="3">
        <f>IF(ISBLANK(Table1[[#This Row],[Assignments_Avg]]),AVERAGE(L1735:L6733),Table1[[#This Row],[Assignments_Avg]])</f>
        <v>80.94</v>
      </c>
      <c r="N1735">
        <v>54.52</v>
      </c>
      <c r="O1735">
        <v>4.58</v>
      </c>
      <c r="P1735">
        <v>79.44</v>
      </c>
      <c r="Q1735">
        <v>75.58</v>
      </c>
      <c r="R1735" s="2" t="s">
        <v>39</v>
      </c>
      <c r="S1735" s="2" t="str">
        <f>IF(Table1[[#This Row],[Grade]]="F","Fail","Passes")</f>
        <v>Passes</v>
      </c>
      <c r="T1735">
        <v>16.8</v>
      </c>
      <c r="U1735" t="s">
        <v>30</v>
      </c>
      <c r="V1735" t="s">
        <v>31</v>
      </c>
      <c r="W1735" t="s">
        <v>32</v>
      </c>
      <c r="X1735" t="str">
        <f>IF(ISBLANK(Table1[[#This Row],[Parent_Education_Level]]),"None",Table1[[#This Row],[Parent_Education_Level]])</f>
        <v>High School</v>
      </c>
      <c r="Y1735" t="s">
        <v>48</v>
      </c>
      <c r="Z1735">
        <v>7</v>
      </c>
      <c r="AA1735">
        <v>4.7</v>
      </c>
    </row>
    <row r="1736" spans="1:27" x14ac:dyDescent="0.35">
      <c r="A1736" s="2" t="s">
        <v>3526</v>
      </c>
      <c r="B1736" s="2" t="s">
        <v>120</v>
      </c>
      <c r="C1736" s="2" t="s">
        <v>25</v>
      </c>
      <c r="D1736" t="s">
        <v>3527</v>
      </c>
      <c r="E1736" s="2" t="s">
        <v>38</v>
      </c>
      <c r="F1736" s="2">
        <v>24</v>
      </c>
      <c r="G1736" s="2" t="s">
        <v>57</v>
      </c>
      <c r="H1736">
        <v>53.83</v>
      </c>
      <c r="I1736" s="3">
        <f>IF(ISBLANK(Table1[[#This Row],[Attendance (%)]]),AVERAGE(H1736:H6734),Table1[[#This Row],[Attendance (%)]])</f>
        <v>53.83</v>
      </c>
      <c r="J1736">
        <v>43.72</v>
      </c>
      <c r="K1736">
        <v>65.510000000000005</v>
      </c>
      <c r="L1736">
        <v>50.93</v>
      </c>
      <c r="M1736" s="3">
        <f>IF(ISBLANK(Table1[[#This Row],[Assignments_Avg]]),AVERAGE(L1736:L6734),Table1[[#This Row],[Assignments_Avg]])</f>
        <v>50.93</v>
      </c>
      <c r="N1736">
        <v>74.28</v>
      </c>
      <c r="O1736">
        <v>1.43</v>
      </c>
      <c r="P1736">
        <v>84.89</v>
      </c>
      <c r="Q1736">
        <v>89.9</v>
      </c>
      <c r="R1736" s="2" t="s">
        <v>29</v>
      </c>
      <c r="S1736" s="2" t="str">
        <f>IF(Table1[[#This Row],[Grade]]="F","Fail","Passes")</f>
        <v>Fail</v>
      </c>
      <c r="T1736">
        <v>13.6</v>
      </c>
      <c r="U1736" t="s">
        <v>31</v>
      </c>
      <c r="V1736" t="s">
        <v>31</v>
      </c>
      <c r="W1736" t="s">
        <v>40</v>
      </c>
      <c r="X1736" t="str">
        <f>IF(ISBLANK(Table1[[#This Row],[Parent_Education_Level]]),"None",Table1[[#This Row],[Parent_Education_Level]])</f>
        <v>None</v>
      </c>
      <c r="Y1736" t="s">
        <v>33</v>
      </c>
      <c r="Z1736">
        <v>5</v>
      </c>
      <c r="AA1736">
        <v>5.2</v>
      </c>
    </row>
    <row r="1737" spans="1:27" x14ac:dyDescent="0.35">
      <c r="A1737" s="2" t="s">
        <v>3528</v>
      </c>
      <c r="B1737" s="2" t="s">
        <v>59</v>
      </c>
      <c r="C1737" s="2" t="s">
        <v>25</v>
      </c>
      <c r="D1737" t="s">
        <v>3529</v>
      </c>
      <c r="E1737" s="2" t="s">
        <v>27</v>
      </c>
      <c r="F1737" s="2">
        <v>24</v>
      </c>
      <c r="G1737" s="2" t="s">
        <v>51</v>
      </c>
      <c r="H1737">
        <v>98.06</v>
      </c>
      <c r="I1737" s="3">
        <f>IF(ISBLANK(Table1[[#This Row],[Attendance (%)]]),AVERAGE(H1737:H6735),Table1[[#This Row],[Attendance (%)]])</f>
        <v>98.06</v>
      </c>
      <c r="J1737">
        <v>58.24</v>
      </c>
      <c r="K1737">
        <v>52.45</v>
      </c>
      <c r="M1737" s="3">
        <f>IF(ISBLANK(Table1[[#This Row],[Assignments_Avg]]),AVERAGE(L1737:L6735),Table1[[#This Row],[Assignments_Avg]])</f>
        <v>74.747431129476482</v>
      </c>
      <c r="N1737">
        <v>89.96</v>
      </c>
      <c r="O1737">
        <v>9.2100000000000009</v>
      </c>
      <c r="P1737">
        <v>80.680000000000007</v>
      </c>
      <c r="Q1737">
        <v>70.11</v>
      </c>
      <c r="R1737" s="2" t="s">
        <v>39</v>
      </c>
      <c r="S1737" s="2" t="str">
        <f>IF(Table1[[#This Row],[Grade]]="F","Fail","Passes")</f>
        <v>Passes</v>
      </c>
      <c r="T1737">
        <v>12.7</v>
      </c>
      <c r="U1737" t="s">
        <v>31</v>
      </c>
      <c r="V1737" t="s">
        <v>30</v>
      </c>
      <c r="W1737" t="s">
        <v>47</v>
      </c>
      <c r="X1737" t="str">
        <f>IF(ISBLANK(Table1[[#This Row],[Parent_Education_Level]]),"None",Table1[[#This Row],[Parent_Education_Level]])</f>
        <v>Master's</v>
      </c>
      <c r="Y1737" t="s">
        <v>48</v>
      </c>
      <c r="Z1737">
        <v>2</v>
      </c>
      <c r="AA1737">
        <v>5</v>
      </c>
    </row>
    <row r="1738" spans="1:27" x14ac:dyDescent="0.35">
      <c r="A1738" s="2" t="s">
        <v>3530</v>
      </c>
      <c r="B1738" s="2" t="s">
        <v>42</v>
      </c>
      <c r="C1738" s="2" t="s">
        <v>94</v>
      </c>
      <c r="D1738" t="s">
        <v>3531</v>
      </c>
      <c r="E1738" s="2" t="s">
        <v>27</v>
      </c>
      <c r="F1738" s="2">
        <v>18</v>
      </c>
      <c r="G1738" s="2" t="s">
        <v>57</v>
      </c>
      <c r="H1738">
        <v>62.29</v>
      </c>
      <c r="I1738" s="3">
        <f>IF(ISBLANK(Table1[[#This Row],[Attendance (%)]]),AVERAGE(H1738:H6736),Table1[[#This Row],[Attendance (%)]])</f>
        <v>62.29</v>
      </c>
      <c r="J1738">
        <v>59.24</v>
      </c>
      <c r="K1738">
        <v>77.98</v>
      </c>
      <c r="M1738" s="3">
        <f>IF(ISBLANK(Table1[[#This Row],[Assignments_Avg]]),AVERAGE(L1738:L6736),Table1[[#This Row],[Assignments_Avg]])</f>
        <v>74.747431129476482</v>
      </c>
      <c r="N1738">
        <v>81.400000000000006</v>
      </c>
      <c r="O1738">
        <v>9.68</v>
      </c>
      <c r="P1738">
        <v>75.97</v>
      </c>
      <c r="Q1738">
        <v>83.85</v>
      </c>
      <c r="R1738" s="2" t="s">
        <v>46</v>
      </c>
      <c r="S1738" s="2" t="str">
        <f>IF(Table1[[#This Row],[Grade]]="F","Fail","Passes")</f>
        <v>Passes</v>
      </c>
      <c r="T1738">
        <v>14.4</v>
      </c>
      <c r="U1738" t="s">
        <v>30</v>
      </c>
      <c r="V1738" t="s">
        <v>31</v>
      </c>
      <c r="X1738" t="str">
        <f>IF(ISBLANK(Table1[[#This Row],[Parent_Education_Level]]),"None",Table1[[#This Row],[Parent_Education_Level]])</f>
        <v>None</v>
      </c>
      <c r="Y1738" t="s">
        <v>33</v>
      </c>
      <c r="Z1738">
        <v>1</v>
      </c>
      <c r="AA1738">
        <v>4.5999999999999996</v>
      </c>
    </row>
    <row r="1739" spans="1:27" x14ac:dyDescent="0.35">
      <c r="A1739" s="2" t="s">
        <v>3532</v>
      </c>
      <c r="B1739" s="2" t="s">
        <v>24</v>
      </c>
      <c r="C1739" s="2" t="s">
        <v>55</v>
      </c>
      <c r="D1739" t="s">
        <v>3533</v>
      </c>
      <c r="E1739" s="2" t="s">
        <v>27</v>
      </c>
      <c r="F1739" s="2">
        <v>19</v>
      </c>
      <c r="G1739" s="2" t="s">
        <v>57</v>
      </c>
      <c r="H1739">
        <v>50.45</v>
      </c>
      <c r="I1739" s="3">
        <f>IF(ISBLANK(Table1[[#This Row],[Attendance (%)]]),AVERAGE(H1739:H6737),Table1[[#This Row],[Attendance (%)]])</f>
        <v>50.45</v>
      </c>
      <c r="J1739">
        <v>97.71</v>
      </c>
      <c r="K1739">
        <v>65.540000000000006</v>
      </c>
      <c r="L1739">
        <v>86.14</v>
      </c>
      <c r="M1739" s="3">
        <f>IF(ISBLANK(Table1[[#This Row],[Assignments_Avg]]),AVERAGE(L1739:L6737),Table1[[#This Row],[Assignments_Avg]])</f>
        <v>86.14</v>
      </c>
      <c r="N1739">
        <v>55.24</v>
      </c>
      <c r="O1739">
        <v>7.32</v>
      </c>
      <c r="P1739">
        <v>70.8</v>
      </c>
      <c r="Q1739">
        <v>58.45</v>
      </c>
      <c r="R1739" s="2" t="s">
        <v>46</v>
      </c>
      <c r="S1739" s="2" t="str">
        <f>IF(Table1[[#This Row],[Grade]]="F","Fail","Passes")</f>
        <v>Passes</v>
      </c>
      <c r="T1739">
        <v>5.8</v>
      </c>
      <c r="U1739" t="s">
        <v>30</v>
      </c>
      <c r="V1739" t="s">
        <v>31</v>
      </c>
      <c r="W1739" t="s">
        <v>40</v>
      </c>
      <c r="X1739" t="str">
        <f>IF(ISBLANK(Table1[[#This Row],[Parent_Education_Level]]),"None",Table1[[#This Row],[Parent_Education_Level]])</f>
        <v>None</v>
      </c>
      <c r="Y1739" t="s">
        <v>48</v>
      </c>
      <c r="Z1739">
        <v>5</v>
      </c>
      <c r="AA1739">
        <v>6.2</v>
      </c>
    </row>
    <row r="1740" spans="1:27" x14ac:dyDescent="0.35">
      <c r="A1740" s="2" t="s">
        <v>3534</v>
      </c>
      <c r="B1740" s="2" t="s">
        <v>24</v>
      </c>
      <c r="C1740" s="2" t="s">
        <v>36</v>
      </c>
      <c r="D1740" t="s">
        <v>3535</v>
      </c>
      <c r="E1740" s="2" t="s">
        <v>27</v>
      </c>
      <c r="F1740" s="2">
        <v>21</v>
      </c>
      <c r="G1740" s="2" t="s">
        <v>45</v>
      </c>
      <c r="H1740">
        <v>71.69</v>
      </c>
      <c r="I1740" s="3">
        <f>IF(ISBLANK(Table1[[#This Row],[Attendance (%)]]),AVERAGE(H1740:H6738),Table1[[#This Row],[Attendance (%)]])</f>
        <v>71.69</v>
      </c>
      <c r="J1740">
        <v>75.38</v>
      </c>
      <c r="K1740">
        <v>40.97</v>
      </c>
      <c r="L1740">
        <v>88.29</v>
      </c>
      <c r="M1740" s="3">
        <f>IF(ISBLANK(Table1[[#This Row],[Assignments_Avg]]),AVERAGE(L1740:L6738),Table1[[#This Row],[Assignments_Avg]])</f>
        <v>88.29</v>
      </c>
      <c r="N1740">
        <v>94.38</v>
      </c>
      <c r="O1740">
        <v>8.49</v>
      </c>
      <c r="P1740">
        <v>52.24</v>
      </c>
      <c r="Q1740">
        <v>86.83</v>
      </c>
      <c r="R1740" s="2" t="s">
        <v>61</v>
      </c>
      <c r="S1740" s="2" t="str">
        <f>IF(Table1[[#This Row],[Grade]]="F","Fail","Passes")</f>
        <v>Passes</v>
      </c>
      <c r="T1740">
        <v>18.3</v>
      </c>
      <c r="U1740" t="s">
        <v>30</v>
      </c>
      <c r="V1740" t="s">
        <v>31</v>
      </c>
      <c r="X1740" t="str">
        <f>IF(ISBLANK(Table1[[#This Row],[Parent_Education_Level]]),"None",Table1[[#This Row],[Parent_Education_Level]])</f>
        <v>None</v>
      </c>
      <c r="Y1740" t="s">
        <v>33</v>
      </c>
      <c r="Z1740">
        <v>10</v>
      </c>
      <c r="AA1740">
        <v>5.8</v>
      </c>
    </row>
    <row r="1741" spans="1:27" x14ac:dyDescent="0.35">
      <c r="A1741" s="2" t="s">
        <v>3536</v>
      </c>
      <c r="B1741" s="2" t="s">
        <v>54</v>
      </c>
      <c r="C1741" s="2" t="s">
        <v>55</v>
      </c>
      <c r="D1741" t="s">
        <v>3537</v>
      </c>
      <c r="E1741" s="2" t="s">
        <v>27</v>
      </c>
      <c r="F1741" s="2">
        <v>22</v>
      </c>
      <c r="G1741" s="2" t="s">
        <v>57</v>
      </c>
      <c r="H1741">
        <v>67.95</v>
      </c>
      <c r="I1741" s="3">
        <f>IF(ISBLANK(Table1[[#This Row],[Attendance (%)]]),AVERAGE(H1741:H6739),Table1[[#This Row],[Attendance (%)]])</f>
        <v>67.95</v>
      </c>
      <c r="J1741">
        <v>87.24</v>
      </c>
      <c r="K1741">
        <v>41.69</v>
      </c>
      <c r="L1741">
        <v>71.55</v>
      </c>
      <c r="M1741" s="3">
        <f>IF(ISBLANK(Table1[[#This Row],[Assignments_Avg]]),AVERAGE(L1741:L6739),Table1[[#This Row],[Assignments_Avg]])</f>
        <v>71.55</v>
      </c>
      <c r="N1741">
        <v>95.87</v>
      </c>
      <c r="O1741">
        <v>0.83</v>
      </c>
      <c r="P1741">
        <v>93.28</v>
      </c>
      <c r="Q1741">
        <v>89.33</v>
      </c>
      <c r="R1741" s="2" t="s">
        <v>77</v>
      </c>
      <c r="S1741" s="2" t="str">
        <f>IF(Table1[[#This Row],[Grade]]="F","Fail","Passes")</f>
        <v>Passes</v>
      </c>
      <c r="T1741">
        <v>23.5</v>
      </c>
      <c r="U1741" t="s">
        <v>30</v>
      </c>
      <c r="V1741" t="s">
        <v>31</v>
      </c>
      <c r="W1741" t="s">
        <v>32</v>
      </c>
      <c r="X1741" t="str">
        <f>IF(ISBLANK(Table1[[#This Row],[Parent_Education_Level]]),"None",Table1[[#This Row],[Parent_Education_Level]])</f>
        <v>High School</v>
      </c>
      <c r="Y1741" t="s">
        <v>48</v>
      </c>
      <c r="Z1741">
        <v>5</v>
      </c>
      <c r="AA1741">
        <v>5.8</v>
      </c>
    </row>
    <row r="1742" spans="1:27" x14ac:dyDescent="0.35">
      <c r="A1742" s="2" t="s">
        <v>3538</v>
      </c>
      <c r="B1742" s="2" t="s">
        <v>59</v>
      </c>
      <c r="C1742" s="2" t="s">
        <v>43</v>
      </c>
      <c r="D1742" t="s">
        <v>3539</v>
      </c>
      <c r="E1742" s="2" t="s">
        <v>38</v>
      </c>
      <c r="F1742" s="2">
        <v>19</v>
      </c>
      <c r="G1742" s="2" t="s">
        <v>57</v>
      </c>
      <c r="H1742">
        <v>76.95</v>
      </c>
      <c r="I1742" s="3">
        <f>IF(ISBLANK(Table1[[#This Row],[Attendance (%)]]),AVERAGE(H1742:H6740),Table1[[#This Row],[Attendance (%)]])</f>
        <v>76.95</v>
      </c>
      <c r="J1742">
        <v>42.72</v>
      </c>
      <c r="K1742">
        <v>68.27</v>
      </c>
      <c r="L1742">
        <v>99.69</v>
      </c>
      <c r="M1742" s="3">
        <f>IF(ISBLANK(Table1[[#This Row],[Assignments_Avg]]),AVERAGE(L1742:L6740),Table1[[#This Row],[Assignments_Avg]])</f>
        <v>99.69</v>
      </c>
      <c r="N1742">
        <v>66.25</v>
      </c>
      <c r="O1742">
        <v>3.84</v>
      </c>
      <c r="P1742">
        <v>93.28</v>
      </c>
      <c r="Q1742">
        <v>54.51</v>
      </c>
      <c r="R1742" s="2" t="s">
        <v>77</v>
      </c>
      <c r="S1742" s="2" t="str">
        <f>IF(Table1[[#This Row],[Grade]]="F","Fail","Passes")</f>
        <v>Passes</v>
      </c>
      <c r="T1742">
        <v>26.6</v>
      </c>
      <c r="U1742" t="s">
        <v>30</v>
      </c>
      <c r="V1742" t="s">
        <v>31</v>
      </c>
      <c r="X1742" t="str">
        <f>IF(ISBLANK(Table1[[#This Row],[Parent_Education_Level]]),"None",Table1[[#This Row],[Parent_Education_Level]])</f>
        <v>None</v>
      </c>
      <c r="Y1742" t="s">
        <v>48</v>
      </c>
      <c r="Z1742">
        <v>3</v>
      </c>
      <c r="AA1742">
        <v>5.3</v>
      </c>
    </row>
    <row r="1743" spans="1:27" x14ac:dyDescent="0.35">
      <c r="A1743" s="2" t="s">
        <v>3540</v>
      </c>
      <c r="B1743" s="2" t="s">
        <v>71</v>
      </c>
      <c r="C1743" s="2" t="s">
        <v>79</v>
      </c>
      <c r="D1743" t="s">
        <v>3541</v>
      </c>
      <c r="E1743" s="2" t="s">
        <v>38</v>
      </c>
      <c r="F1743" s="2">
        <v>18</v>
      </c>
      <c r="G1743" s="2" t="s">
        <v>57</v>
      </c>
      <c r="H1743">
        <v>89.84</v>
      </c>
      <c r="I1743" s="3">
        <f>IF(ISBLANK(Table1[[#This Row],[Attendance (%)]]),AVERAGE(H1743:H6741),Table1[[#This Row],[Attendance (%)]])</f>
        <v>89.84</v>
      </c>
      <c r="J1743">
        <v>46.39</v>
      </c>
      <c r="K1743">
        <v>50.99</v>
      </c>
      <c r="L1743">
        <v>88.54</v>
      </c>
      <c r="M1743" s="3">
        <f>IF(ISBLANK(Table1[[#This Row],[Assignments_Avg]]),AVERAGE(L1743:L6741),Table1[[#This Row],[Assignments_Avg]])</f>
        <v>88.54</v>
      </c>
      <c r="N1743">
        <v>80.8</v>
      </c>
      <c r="O1743">
        <v>3.31</v>
      </c>
      <c r="P1743">
        <v>79.7</v>
      </c>
      <c r="Q1743">
        <v>59.17</v>
      </c>
      <c r="R1743" s="2" t="s">
        <v>39</v>
      </c>
      <c r="S1743" s="2" t="str">
        <f>IF(Table1[[#This Row],[Grade]]="F","Fail","Passes")</f>
        <v>Passes</v>
      </c>
      <c r="T1743">
        <v>13.1</v>
      </c>
      <c r="U1743" t="s">
        <v>30</v>
      </c>
      <c r="V1743" t="s">
        <v>31</v>
      </c>
      <c r="W1743" t="s">
        <v>47</v>
      </c>
      <c r="X1743" t="str">
        <f>IF(ISBLANK(Table1[[#This Row],[Parent_Education_Level]]),"None",Table1[[#This Row],[Parent_Education_Level]])</f>
        <v>Master's</v>
      </c>
      <c r="Y1743" t="s">
        <v>48</v>
      </c>
      <c r="Z1743">
        <v>9</v>
      </c>
      <c r="AA1743">
        <v>6.2</v>
      </c>
    </row>
    <row r="1744" spans="1:27" x14ac:dyDescent="0.35">
      <c r="A1744" s="2" t="s">
        <v>3542</v>
      </c>
      <c r="B1744" s="2" t="s">
        <v>71</v>
      </c>
      <c r="C1744" s="2" t="s">
        <v>55</v>
      </c>
      <c r="D1744" t="s">
        <v>3543</v>
      </c>
      <c r="E1744" s="2" t="s">
        <v>38</v>
      </c>
      <c r="F1744" s="2">
        <v>21</v>
      </c>
      <c r="G1744" s="2" t="s">
        <v>28</v>
      </c>
      <c r="I1744" s="3">
        <f>IF(ISBLANK(Table1[[#This Row],[Attendance (%)]]),AVERAGE(H1744:H6742),Table1[[#This Row],[Attendance (%)]])</f>
        <v>75.471426122728772</v>
      </c>
      <c r="J1744">
        <v>88.87</v>
      </c>
      <c r="K1744">
        <v>75.099999999999994</v>
      </c>
      <c r="L1744">
        <v>78.930000000000007</v>
      </c>
      <c r="M1744" s="3">
        <f>IF(ISBLANK(Table1[[#This Row],[Assignments_Avg]]),AVERAGE(L1744:L6742),Table1[[#This Row],[Assignments_Avg]])</f>
        <v>78.930000000000007</v>
      </c>
      <c r="N1744">
        <v>74.62</v>
      </c>
      <c r="O1744">
        <v>5.65</v>
      </c>
      <c r="P1744">
        <v>63.39</v>
      </c>
      <c r="Q1744">
        <v>73.14</v>
      </c>
      <c r="R1744" s="2" t="s">
        <v>46</v>
      </c>
      <c r="S1744" s="2" t="str">
        <f>IF(Table1[[#This Row],[Grade]]="F","Fail","Passes")</f>
        <v>Passes</v>
      </c>
      <c r="T1744">
        <v>18.8</v>
      </c>
      <c r="U1744" t="s">
        <v>30</v>
      </c>
      <c r="V1744" t="s">
        <v>31</v>
      </c>
      <c r="W1744" t="s">
        <v>69</v>
      </c>
      <c r="X1744" t="str">
        <f>IF(ISBLANK(Table1[[#This Row],[Parent_Education_Level]]),"None",Table1[[#This Row],[Parent_Education_Level]])</f>
        <v>Bachelor's</v>
      </c>
      <c r="Y1744" t="s">
        <v>52</v>
      </c>
      <c r="Z1744">
        <v>10</v>
      </c>
      <c r="AA1744">
        <v>6.7</v>
      </c>
    </row>
    <row r="1745" spans="1:27" x14ac:dyDescent="0.35">
      <c r="A1745" s="2" t="s">
        <v>3544</v>
      </c>
      <c r="B1745" s="2" t="s">
        <v>54</v>
      </c>
      <c r="C1745" s="2" t="s">
        <v>55</v>
      </c>
      <c r="D1745" t="s">
        <v>3545</v>
      </c>
      <c r="E1745" s="2" t="s">
        <v>27</v>
      </c>
      <c r="F1745" s="2">
        <v>20</v>
      </c>
      <c r="G1745" s="2" t="s">
        <v>45</v>
      </c>
      <c r="H1745">
        <v>70.06</v>
      </c>
      <c r="I1745" s="3">
        <f>IF(ISBLANK(Table1[[#This Row],[Attendance (%)]]),AVERAGE(H1745:H6743),Table1[[#This Row],[Attendance (%)]])</f>
        <v>70.06</v>
      </c>
      <c r="J1745">
        <v>77.41</v>
      </c>
      <c r="K1745">
        <v>64.489999999999995</v>
      </c>
      <c r="L1745">
        <v>96.71</v>
      </c>
      <c r="M1745" s="3">
        <f>IF(ISBLANK(Table1[[#This Row],[Assignments_Avg]]),AVERAGE(L1745:L6743),Table1[[#This Row],[Assignments_Avg]])</f>
        <v>96.71</v>
      </c>
      <c r="N1745">
        <v>97.1</v>
      </c>
      <c r="O1745">
        <v>1.83</v>
      </c>
      <c r="P1745">
        <v>51.41</v>
      </c>
      <c r="Q1745">
        <v>81.87</v>
      </c>
      <c r="R1745" s="2" t="s">
        <v>39</v>
      </c>
      <c r="S1745" s="2" t="str">
        <f>IF(Table1[[#This Row],[Grade]]="F","Fail","Passes")</f>
        <v>Passes</v>
      </c>
      <c r="T1745">
        <v>27.3</v>
      </c>
      <c r="U1745" t="s">
        <v>31</v>
      </c>
      <c r="V1745" t="s">
        <v>31</v>
      </c>
      <c r="W1745" t="s">
        <v>47</v>
      </c>
      <c r="X1745" t="str">
        <f>IF(ISBLANK(Table1[[#This Row],[Parent_Education_Level]]),"None",Table1[[#This Row],[Parent_Education_Level]])</f>
        <v>Master's</v>
      </c>
      <c r="Y1745" t="s">
        <v>48</v>
      </c>
      <c r="Z1745">
        <v>1</v>
      </c>
      <c r="AA1745">
        <v>7.1</v>
      </c>
    </row>
    <row r="1746" spans="1:27" x14ac:dyDescent="0.35">
      <c r="A1746" s="2" t="s">
        <v>3546</v>
      </c>
      <c r="B1746" s="2" t="s">
        <v>97</v>
      </c>
      <c r="C1746" s="2" t="s">
        <v>25</v>
      </c>
      <c r="D1746" t="s">
        <v>3547</v>
      </c>
      <c r="E1746" s="2" t="s">
        <v>38</v>
      </c>
      <c r="F1746" s="2">
        <v>21</v>
      </c>
      <c r="G1746" s="2" t="s">
        <v>28</v>
      </c>
      <c r="H1746">
        <v>71.489999999999995</v>
      </c>
      <c r="I1746" s="3">
        <f>IF(ISBLANK(Table1[[#This Row],[Attendance (%)]]),AVERAGE(H1746:H6744),Table1[[#This Row],[Attendance (%)]])</f>
        <v>71.489999999999995</v>
      </c>
      <c r="J1746">
        <v>51.46</v>
      </c>
      <c r="K1746">
        <v>79.27</v>
      </c>
      <c r="L1746">
        <v>95.41</v>
      </c>
      <c r="M1746" s="3">
        <f>IF(ISBLANK(Table1[[#This Row],[Assignments_Avg]]),AVERAGE(L1746:L6744),Table1[[#This Row],[Assignments_Avg]])</f>
        <v>95.41</v>
      </c>
      <c r="N1746">
        <v>75.44</v>
      </c>
      <c r="O1746">
        <v>5.63</v>
      </c>
      <c r="P1746">
        <v>50.07</v>
      </c>
      <c r="Q1746">
        <v>81.87</v>
      </c>
      <c r="R1746" s="2" t="s">
        <v>61</v>
      </c>
      <c r="S1746" s="2" t="str">
        <f>IF(Table1[[#This Row],[Grade]]="F","Fail","Passes")</f>
        <v>Passes</v>
      </c>
      <c r="T1746">
        <v>25</v>
      </c>
      <c r="U1746" t="s">
        <v>30</v>
      </c>
      <c r="V1746" t="s">
        <v>31</v>
      </c>
      <c r="W1746" t="s">
        <v>32</v>
      </c>
      <c r="X1746" t="str">
        <f>IF(ISBLANK(Table1[[#This Row],[Parent_Education_Level]]),"None",Table1[[#This Row],[Parent_Education_Level]])</f>
        <v>High School</v>
      </c>
      <c r="Y1746" t="s">
        <v>48</v>
      </c>
      <c r="Z1746">
        <v>5</v>
      </c>
      <c r="AA1746">
        <v>5.0999999999999996</v>
      </c>
    </row>
    <row r="1747" spans="1:27" x14ac:dyDescent="0.35">
      <c r="A1747" s="2" t="s">
        <v>3548</v>
      </c>
      <c r="B1747" s="2" t="s">
        <v>71</v>
      </c>
      <c r="C1747" s="2" t="s">
        <v>79</v>
      </c>
      <c r="D1747" t="s">
        <v>3549</v>
      </c>
      <c r="E1747" s="2" t="s">
        <v>27</v>
      </c>
      <c r="F1747" s="2">
        <v>23</v>
      </c>
      <c r="G1747" s="2" t="s">
        <v>57</v>
      </c>
      <c r="H1747">
        <v>57.41</v>
      </c>
      <c r="I1747" s="3">
        <f>IF(ISBLANK(Table1[[#This Row],[Attendance (%)]]),AVERAGE(H1747:H6745),Table1[[#This Row],[Attendance (%)]])</f>
        <v>57.41</v>
      </c>
      <c r="J1747">
        <v>64.290000000000006</v>
      </c>
      <c r="K1747">
        <v>97.14</v>
      </c>
      <c r="L1747">
        <v>90.73</v>
      </c>
      <c r="M1747" s="3">
        <f>IF(ISBLANK(Table1[[#This Row],[Assignments_Avg]]),AVERAGE(L1747:L6745),Table1[[#This Row],[Assignments_Avg]])</f>
        <v>90.73</v>
      </c>
      <c r="N1747">
        <v>98</v>
      </c>
      <c r="O1747">
        <v>6.54</v>
      </c>
      <c r="P1747">
        <v>53.65</v>
      </c>
      <c r="Q1747">
        <v>83.41</v>
      </c>
      <c r="R1747" s="2" t="s">
        <v>29</v>
      </c>
      <c r="S1747" s="2" t="str">
        <f>IF(Table1[[#This Row],[Grade]]="F","Fail","Passes")</f>
        <v>Fail</v>
      </c>
      <c r="T1747">
        <v>16.600000000000001</v>
      </c>
      <c r="U1747" t="s">
        <v>30</v>
      </c>
      <c r="V1747" t="s">
        <v>31</v>
      </c>
      <c r="X1747" t="str">
        <f>IF(ISBLANK(Table1[[#This Row],[Parent_Education_Level]]),"None",Table1[[#This Row],[Parent_Education_Level]])</f>
        <v>None</v>
      </c>
      <c r="Y1747" t="s">
        <v>52</v>
      </c>
      <c r="Z1747">
        <v>4</v>
      </c>
      <c r="AA1747">
        <v>7.6</v>
      </c>
    </row>
    <row r="1748" spans="1:27" x14ac:dyDescent="0.35">
      <c r="A1748" s="2" t="s">
        <v>3550</v>
      </c>
      <c r="B1748" s="2" t="s">
        <v>35</v>
      </c>
      <c r="C1748" s="2" t="s">
        <v>36</v>
      </c>
      <c r="D1748" t="s">
        <v>3551</v>
      </c>
      <c r="E1748" s="2" t="s">
        <v>27</v>
      </c>
      <c r="F1748" s="2">
        <v>19</v>
      </c>
      <c r="G1748" s="2" t="s">
        <v>28</v>
      </c>
      <c r="H1748">
        <v>52.38</v>
      </c>
      <c r="I1748" s="3">
        <f>IF(ISBLANK(Table1[[#This Row],[Attendance (%)]]),AVERAGE(H1748:H6746),Table1[[#This Row],[Attendance (%)]])</f>
        <v>52.38</v>
      </c>
      <c r="J1748">
        <v>72.319999999999993</v>
      </c>
      <c r="K1748">
        <v>71.72</v>
      </c>
      <c r="L1748">
        <v>78.180000000000007</v>
      </c>
      <c r="M1748" s="3">
        <f>IF(ISBLANK(Table1[[#This Row],[Assignments_Avg]]),AVERAGE(L1748:L6746),Table1[[#This Row],[Assignments_Avg]])</f>
        <v>78.180000000000007</v>
      </c>
      <c r="N1748">
        <v>59.97</v>
      </c>
      <c r="O1748">
        <v>1.32</v>
      </c>
      <c r="P1748">
        <v>67.989999999999995</v>
      </c>
      <c r="Q1748">
        <v>85.72</v>
      </c>
      <c r="R1748" s="2" t="s">
        <v>77</v>
      </c>
      <c r="S1748" s="2" t="str">
        <f>IF(Table1[[#This Row],[Grade]]="F","Fail","Passes")</f>
        <v>Passes</v>
      </c>
      <c r="T1748">
        <v>9.1</v>
      </c>
      <c r="U1748" t="s">
        <v>30</v>
      </c>
      <c r="V1748" t="s">
        <v>31</v>
      </c>
      <c r="W1748" t="s">
        <v>47</v>
      </c>
      <c r="X1748" t="str">
        <f>IF(ISBLANK(Table1[[#This Row],[Parent_Education_Level]]),"None",Table1[[#This Row],[Parent_Education_Level]])</f>
        <v>Master's</v>
      </c>
      <c r="Y1748" t="s">
        <v>33</v>
      </c>
      <c r="Z1748">
        <v>2</v>
      </c>
      <c r="AA1748">
        <v>4.0999999999999996</v>
      </c>
    </row>
    <row r="1749" spans="1:27" x14ac:dyDescent="0.35">
      <c r="A1749" s="2" t="s">
        <v>3552</v>
      </c>
      <c r="B1749" s="2" t="s">
        <v>120</v>
      </c>
      <c r="C1749" s="2" t="s">
        <v>55</v>
      </c>
      <c r="D1749" t="s">
        <v>3553</v>
      </c>
      <c r="E1749" s="2" t="s">
        <v>38</v>
      </c>
      <c r="F1749" s="2">
        <v>18</v>
      </c>
      <c r="G1749" s="2" t="s">
        <v>51</v>
      </c>
      <c r="H1749">
        <v>82.06</v>
      </c>
      <c r="I1749" s="3">
        <f>IF(ISBLANK(Table1[[#This Row],[Attendance (%)]]),AVERAGE(H1749:H6747),Table1[[#This Row],[Attendance (%)]])</f>
        <v>82.06</v>
      </c>
      <c r="J1749">
        <v>90.62</v>
      </c>
      <c r="K1749">
        <v>87.24</v>
      </c>
      <c r="M1749" s="3">
        <f>IF(ISBLANK(Table1[[#This Row],[Assignments_Avg]]),AVERAGE(L1749:L6747),Table1[[#This Row],[Assignments_Avg]])</f>
        <v>74.703652384243128</v>
      </c>
      <c r="N1749">
        <v>67.28</v>
      </c>
      <c r="O1749">
        <v>1.32</v>
      </c>
      <c r="P1749">
        <v>59.42</v>
      </c>
      <c r="Q1749">
        <v>75.290000000000006</v>
      </c>
      <c r="R1749" s="2" t="s">
        <v>39</v>
      </c>
      <c r="S1749" s="2" t="str">
        <f>IF(Table1[[#This Row],[Grade]]="F","Fail","Passes")</f>
        <v>Passes</v>
      </c>
      <c r="T1749">
        <v>19</v>
      </c>
      <c r="U1749" t="s">
        <v>30</v>
      </c>
      <c r="V1749" t="s">
        <v>30</v>
      </c>
      <c r="X1749" t="str">
        <f>IF(ISBLANK(Table1[[#This Row],[Parent_Education_Level]]),"None",Table1[[#This Row],[Parent_Education_Level]])</f>
        <v>None</v>
      </c>
      <c r="Y1749" t="s">
        <v>33</v>
      </c>
      <c r="Z1749">
        <v>1</v>
      </c>
      <c r="AA1749">
        <v>7.8</v>
      </c>
    </row>
    <row r="1750" spans="1:27" x14ac:dyDescent="0.35">
      <c r="A1750" s="2" t="s">
        <v>3554</v>
      </c>
      <c r="B1750" s="2" t="s">
        <v>24</v>
      </c>
      <c r="C1750" s="2" t="s">
        <v>25</v>
      </c>
      <c r="D1750" t="s">
        <v>3555</v>
      </c>
      <c r="E1750" s="2" t="s">
        <v>38</v>
      </c>
      <c r="F1750" s="2">
        <v>19</v>
      </c>
      <c r="G1750" s="2" t="s">
        <v>45</v>
      </c>
      <c r="H1750">
        <v>53.22</v>
      </c>
      <c r="I1750" s="3">
        <f>IF(ISBLANK(Table1[[#This Row],[Attendance (%)]]),AVERAGE(H1750:H6748),Table1[[#This Row],[Attendance (%)]])</f>
        <v>53.22</v>
      </c>
      <c r="J1750">
        <v>43.62</v>
      </c>
      <c r="K1750">
        <v>85.18</v>
      </c>
      <c r="M1750" s="3">
        <f>IF(ISBLANK(Table1[[#This Row],[Assignments_Avg]]),AVERAGE(L1750:L6748),Table1[[#This Row],[Assignments_Avg]])</f>
        <v>74.703652384243128</v>
      </c>
      <c r="N1750">
        <v>89.07</v>
      </c>
      <c r="O1750">
        <v>0.35</v>
      </c>
      <c r="P1750">
        <v>63.25</v>
      </c>
      <c r="Q1750">
        <v>78.739999999999995</v>
      </c>
      <c r="R1750" s="2" t="s">
        <v>46</v>
      </c>
      <c r="S1750" s="2" t="str">
        <f>IF(Table1[[#This Row],[Grade]]="F","Fail","Passes")</f>
        <v>Passes</v>
      </c>
      <c r="T1750">
        <v>29.7</v>
      </c>
      <c r="U1750" t="s">
        <v>31</v>
      </c>
      <c r="V1750" t="s">
        <v>31</v>
      </c>
      <c r="W1750" t="s">
        <v>40</v>
      </c>
      <c r="X1750" t="str">
        <f>IF(ISBLANK(Table1[[#This Row],[Parent_Education_Level]]),"None",Table1[[#This Row],[Parent_Education_Level]])</f>
        <v>None</v>
      </c>
      <c r="Y1750" t="s">
        <v>52</v>
      </c>
      <c r="Z1750">
        <v>10</v>
      </c>
      <c r="AA1750">
        <v>5.4</v>
      </c>
    </row>
    <row r="1751" spans="1:27" x14ac:dyDescent="0.35">
      <c r="A1751" s="2" t="s">
        <v>3556</v>
      </c>
      <c r="B1751" s="2" t="s">
        <v>24</v>
      </c>
      <c r="C1751" s="2" t="s">
        <v>94</v>
      </c>
      <c r="D1751" t="s">
        <v>3557</v>
      </c>
      <c r="E1751" s="2" t="s">
        <v>27</v>
      </c>
      <c r="F1751" s="2">
        <v>20</v>
      </c>
      <c r="G1751" s="2" t="s">
        <v>57</v>
      </c>
      <c r="H1751">
        <v>86.69</v>
      </c>
      <c r="I1751" s="3">
        <f>IF(ISBLANK(Table1[[#This Row],[Attendance (%)]]),AVERAGE(H1751:H6749),Table1[[#This Row],[Attendance (%)]])</f>
        <v>86.69</v>
      </c>
      <c r="J1751">
        <v>75.8</v>
      </c>
      <c r="K1751">
        <v>95.31</v>
      </c>
      <c r="L1751">
        <v>62.54</v>
      </c>
      <c r="M1751" s="3">
        <f>IF(ISBLANK(Table1[[#This Row],[Assignments_Avg]]),AVERAGE(L1751:L6749),Table1[[#This Row],[Assignments_Avg]])</f>
        <v>62.54</v>
      </c>
      <c r="N1751">
        <v>89.18</v>
      </c>
      <c r="O1751">
        <v>7.61</v>
      </c>
      <c r="P1751">
        <v>84.98</v>
      </c>
      <c r="Q1751">
        <v>50.42</v>
      </c>
      <c r="R1751" s="2" t="s">
        <v>39</v>
      </c>
      <c r="S1751" s="2" t="str">
        <f>IF(Table1[[#This Row],[Grade]]="F","Fail","Passes")</f>
        <v>Passes</v>
      </c>
      <c r="T1751">
        <v>23.9</v>
      </c>
      <c r="U1751" t="s">
        <v>30</v>
      </c>
      <c r="V1751" t="s">
        <v>30</v>
      </c>
      <c r="X1751" t="str">
        <f>IF(ISBLANK(Table1[[#This Row],[Parent_Education_Level]]),"None",Table1[[#This Row],[Parent_Education_Level]])</f>
        <v>None</v>
      </c>
      <c r="Y1751" t="s">
        <v>33</v>
      </c>
      <c r="Z1751">
        <v>4</v>
      </c>
      <c r="AA1751">
        <v>5.9</v>
      </c>
    </row>
    <row r="1752" spans="1:27" x14ac:dyDescent="0.35">
      <c r="A1752" s="2" t="s">
        <v>3558</v>
      </c>
      <c r="B1752" s="2" t="s">
        <v>35</v>
      </c>
      <c r="C1752" s="2" t="s">
        <v>79</v>
      </c>
      <c r="D1752" t="s">
        <v>3559</v>
      </c>
      <c r="E1752" s="2" t="s">
        <v>38</v>
      </c>
      <c r="F1752" s="2">
        <v>24</v>
      </c>
      <c r="G1752" s="2" t="s">
        <v>51</v>
      </c>
      <c r="I1752" s="3">
        <f>IF(ISBLANK(Table1[[#This Row],[Attendance (%)]]),AVERAGE(H1752:H6750),Table1[[#This Row],[Attendance (%)]])</f>
        <v>75.490323024054916</v>
      </c>
      <c r="J1752">
        <v>83.02</v>
      </c>
      <c r="K1752">
        <v>52.84</v>
      </c>
      <c r="M1752" s="3">
        <f>IF(ISBLANK(Table1[[#This Row],[Assignments_Avg]]),AVERAGE(L1752:L6750),Table1[[#This Row],[Assignments_Avg]])</f>
        <v>74.707856895955615</v>
      </c>
      <c r="N1752">
        <v>86.61</v>
      </c>
      <c r="O1752">
        <v>3.31</v>
      </c>
      <c r="P1752">
        <v>97.96</v>
      </c>
      <c r="Q1752">
        <v>58.33</v>
      </c>
      <c r="R1752" s="2" t="s">
        <v>29</v>
      </c>
      <c r="S1752" s="2" t="str">
        <f>IF(Table1[[#This Row],[Grade]]="F","Fail","Passes")</f>
        <v>Fail</v>
      </c>
      <c r="T1752">
        <v>26.2</v>
      </c>
      <c r="U1752" t="s">
        <v>30</v>
      </c>
      <c r="V1752" t="s">
        <v>31</v>
      </c>
      <c r="W1752" t="s">
        <v>32</v>
      </c>
      <c r="X1752" t="str">
        <f>IF(ISBLANK(Table1[[#This Row],[Parent_Education_Level]]),"None",Table1[[#This Row],[Parent_Education_Level]])</f>
        <v>High School</v>
      </c>
      <c r="Y1752" t="s">
        <v>33</v>
      </c>
      <c r="Z1752">
        <v>6</v>
      </c>
      <c r="AA1752">
        <v>6.9</v>
      </c>
    </row>
    <row r="1753" spans="1:27" x14ac:dyDescent="0.35">
      <c r="A1753" s="2" t="s">
        <v>3560</v>
      </c>
      <c r="B1753" s="2" t="s">
        <v>59</v>
      </c>
      <c r="C1753" s="2" t="s">
        <v>25</v>
      </c>
      <c r="D1753" t="s">
        <v>3561</v>
      </c>
      <c r="E1753" s="2" t="s">
        <v>27</v>
      </c>
      <c r="F1753" s="2">
        <v>20</v>
      </c>
      <c r="G1753" s="2" t="s">
        <v>45</v>
      </c>
      <c r="H1753">
        <v>59.93</v>
      </c>
      <c r="I1753" s="3">
        <f>IF(ISBLANK(Table1[[#This Row],[Attendance (%)]]),AVERAGE(H1753:H6751),Table1[[#This Row],[Attendance (%)]])</f>
        <v>59.93</v>
      </c>
      <c r="J1753">
        <v>98.67</v>
      </c>
      <c r="K1753">
        <v>89.64</v>
      </c>
      <c r="L1753">
        <v>78.89</v>
      </c>
      <c r="M1753" s="3">
        <f>IF(ISBLANK(Table1[[#This Row],[Assignments_Avg]]),AVERAGE(L1753:L6751),Table1[[#This Row],[Assignments_Avg]])</f>
        <v>78.89</v>
      </c>
      <c r="N1753">
        <v>92.98</v>
      </c>
      <c r="O1753">
        <v>2.25</v>
      </c>
      <c r="P1753">
        <v>60.34</v>
      </c>
      <c r="Q1753">
        <v>74.930000000000007</v>
      </c>
      <c r="R1753" s="2" t="s">
        <v>29</v>
      </c>
      <c r="S1753" s="2" t="str">
        <f>IF(Table1[[#This Row],[Grade]]="F","Fail","Passes")</f>
        <v>Fail</v>
      </c>
      <c r="T1753">
        <v>9.6999999999999993</v>
      </c>
      <c r="U1753" t="s">
        <v>30</v>
      </c>
      <c r="V1753" t="s">
        <v>31</v>
      </c>
      <c r="W1753" t="s">
        <v>69</v>
      </c>
      <c r="X1753" t="str">
        <f>IF(ISBLANK(Table1[[#This Row],[Parent_Education_Level]]),"None",Table1[[#This Row],[Parent_Education_Level]])</f>
        <v>Bachelor's</v>
      </c>
      <c r="Y1753" t="s">
        <v>33</v>
      </c>
      <c r="Z1753">
        <v>8</v>
      </c>
      <c r="AA1753">
        <v>7.1</v>
      </c>
    </row>
    <row r="1754" spans="1:27" x14ac:dyDescent="0.35">
      <c r="A1754" s="2" t="s">
        <v>3562</v>
      </c>
      <c r="B1754" s="2" t="s">
        <v>71</v>
      </c>
      <c r="C1754" s="2" t="s">
        <v>25</v>
      </c>
      <c r="D1754" t="s">
        <v>3563</v>
      </c>
      <c r="E1754" s="2" t="s">
        <v>38</v>
      </c>
      <c r="F1754" s="2">
        <v>18</v>
      </c>
      <c r="G1754" s="2" t="s">
        <v>57</v>
      </c>
      <c r="H1754">
        <v>76.98</v>
      </c>
      <c r="I1754" s="3">
        <f>IF(ISBLANK(Table1[[#This Row],[Attendance (%)]]),AVERAGE(H1754:H6752),Table1[[#This Row],[Attendance (%)]])</f>
        <v>76.98</v>
      </c>
      <c r="J1754">
        <v>88.43</v>
      </c>
      <c r="K1754">
        <v>94.33</v>
      </c>
      <c r="M1754" s="3">
        <f>IF(ISBLANK(Table1[[#This Row],[Assignments_Avg]]),AVERAGE(L1754:L6752),Table1[[#This Row],[Assignments_Avg]])</f>
        <v>74.706410788381604</v>
      </c>
      <c r="N1754">
        <v>85.13</v>
      </c>
      <c r="O1754">
        <v>7.78</v>
      </c>
      <c r="P1754">
        <v>73.28</v>
      </c>
      <c r="Q1754">
        <v>87.28</v>
      </c>
      <c r="R1754" s="2" t="s">
        <v>61</v>
      </c>
      <c r="S1754" s="2" t="str">
        <f>IF(Table1[[#This Row],[Grade]]="F","Fail","Passes")</f>
        <v>Passes</v>
      </c>
      <c r="T1754">
        <v>27.6</v>
      </c>
      <c r="U1754" t="s">
        <v>31</v>
      </c>
      <c r="V1754" t="s">
        <v>31</v>
      </c>
      <c r="W1754" t="s">
        <v>40</v>
      </c>
      <c r="X1754" t="str">
        <f>IF(ISBLANK(Table1[[#This Row],[Parent_Education_Level]]),"None",Table1[[#This Row],[Parent_Education_Level]])</f>
        <v>None</v>
      </c>
      <c r="Y1754" t="s">
        <v>33</v>
      </c>
      <c r="Z1754">
        <v>10</v>
      </c>
      <c r="AA1754">
        <v>6.1</v>
      </c>
    </row>
    <row r="1755" spans="1:27" x14ac:dyDescent="0.35">
      <c r="A1755" s="2" t="s">
        <v>3564</v>
      </c>
      <c r="B1755" s="2" t="s">
        <v>24</v>
      </c>
      <c r="C1755" s="2" t="s">
        <v>25</v>
      </c>
      <c r="D1755" t="s">
        <v>3565</v>
      </c>
      <c r="E1755" s="2" t="s">
        <v>38</v>
      </c>
      <c r="F1755" s="2">
        <v>23</v>
      </c>
      <c r="G1755" s="2" t="s">
        <v>57</v>
      </c>
      <c r="I1755" s="3">
        <f>IF(ISBLANK(Table1[[#This Row],[Attendance (%)]]),AVERAGE(H1755:H6753),Table1[[#This Row],[Attendance (%)]])</f>
        <v>75.495161623108629</v>
      </c>
      <c r="J1755">
        <v>56.57</v>
      </c>
      <c r="K1755">
        <v>63.57</v>
      </c>
      <c r="L1755">
        <v>96.13</v>
      </c>
      <c r="M1755" s="3">
        <f>IF(ISBLANK(Table1[[#This Row],[Assignments_Avg]]),AVERAGE(L1755:L6753),Table1[[#This Row],[Assignments_Avg]])</f>
        <v>96.13</v>
      </c>
      <c r="N1755">
        <v>81.8</v>
      </c>
      <c r="O1755">
        <v>1.43</v>
      </c>
      <c r="P1755">
        <v>99.57</v>
      </c>
      <c r="Q1755">
        <v>90.45</v>
      </c>
      <c r="R1755" s="2" t="s">
        <v>29</v>
      </c>
      <c r="S1755" s="2" t="str">
        <f>IF(Table1[[#This Row],[Grade]]="F","Fail","Passes")</f>
        <v>Fail</v>
      </c>
      <c r="T1755">
        <v>5.4</v>
      </c>
      <c r="U1755" t="s">
        <v>30</v>
      </c>
      <c r="V1755" t="s">
        <v>31</v>
      </c>
      <c r="W1755" t="s">
        <v>47</v>
      </c>
      <c r="X1755" t="str">
        <f>IF(ISBLANK(Table1[[#This Row],[Parent_Education_Level]]),"None",Table1[[#This Row],[Parent_Education_Level]])</f>
        <v>Master's</v>
      </c>
      <c r="Y1755" t="s">
        <v>52</v>
      </c>
      <c r="Z1755">
        <v>2</v>
      </c>
      <c r="AA1755">
        <v>8.6999999999999993</v>
      </c>
    </row>
    <row r="1756" spans="1:27" x14ac:dyDescent="0.35">
      <c r="A1756" s="2" t="s">
        <v>3566</v>
      </c>
      <c r="B1756" s="2" t="s">
        <v>42</v>
      </c>
      <c r="C1756" s="2" t="s">
        <v>55</v>
      </c>
      <c r="D1756" t="s">
        <v>3567</v>
      </c>
      <c r="E1756" s="2" t="s">
        <v>38</v>
      </c>
      <c r="F1756" s="2">
        <v>22</v>
      </c>
      <c r="G1756" s="2" t="s">
        <v>57</v>
      </c>
      <c r="H1756">
        <v>71.94</v>
      </c>
      <c r="I1756" s="3">
        <f>IF(ISBLANK(Table1[[#This Row],[Attendance (%)]]),AVERAGE(H1756:H6754),Table1[[#This Row],[Attendance (%)]])</f>
        <v>71.94</v>
      </c>
      <c r="J1756">
        <v>82.57</v>
      </c>
      <c r="K1756">
        <v>58.83</v>
      </c>
      <c r="L1756">
        <v>77.86</v>
      </c>
      <c r="M1756" s="3">
        <f>IF(ISBLANK(Table1[[#This Row],[Assignments_Avg]]),AVERAGE(L1756:L6754),Table1[[#This Row],[Assignments_Avg]])</f>
        <v>77.86</v>
      </c>
      <c r="N1756">
        <v>72.95</v>
      </c>
      <c r="O1756">
        <v>4.2699999999999996</v>
      </c>
      <c r="P1756">
        <v>96.58</v>
      </c>
      <c r="Q1756">
        <v>86.45</v>
      </c>
      <c r="R1756" s="2" t="s">
        <v>29</v>
      </c>
      <c r="S1756" s="2" t="str">
        <f>IF(Table1[[#This Row],[Grade]]="F","Fail","Passes")</f>
        <v>Fail</v>
      </c>
      <c r="T1756">
        <v>26.6</v>
      </c>
      <c r="U1756" t="s">
        <v>30</v>
      </c>
      <c r="V1756" t="s">
        <v>30</v>
      </c>
      <c r="W1756" t="s">
        <v>69</v>
      </c>
      <c r="X1756" t="str">
        <f>IF(ISBLANK(Table1[[#This Row],[Parent_Education_Level]]),"None",Table1[[#This Row],[Parent_Education_Level]])</f>
        <v>Bachelor's</v>
      </c>
      <c r="Y1756" t="s">
        <v>52</v>
      </c>
      <c r="Z1756">
        <v>2</v>
      </c>
      <c r="AA1756">
        <v>8.3000000000000007</v>
      </c>
    </row>
    <row r="1757" spans="1:27" x14ac:dyDescent="0.35">
      <c r="A1757" s="2" t="s">
        <v>3568</v>
      </c>
      <c r="B1757" s="2" t="s">
        <v>59</v>
      </c>
      <c r="C1757" s="2" t="s">
        <v>55</v>
      </c>
      <c r="D1757" t="s">
        <v>3569</v>
      </c>
      <c r="E1757" s="2" t="s">
        <v>38</v>
      </c>
      <c r="F1757" s="2">
        <v>21</v>
      </c>
      <c r="G1757" s="2" t="s">
        <v>45</v>
      </c>
      <c r="I1757" s="3">
        <f>IF(ISBLANK(Table1[[#This Row],[Attendance (%)]]),AVERAGE(H1757:H6755),Table1[[#This Row],[Attendance (%)]])</f>
        <v>75.496384588923249</v>
      </c>
      <c r="J1757">
        <v>85.8</v>
      </c>
      <c r="K1757">
        <v>97.12</v>
      </c>
      <c r="L1757">
        <v>76.33</v>
      </c>
      <c r="M1757" s="3">
        <f>IF(ISBLANK(Table1[[#This Row],[Assignments_Avg]]),AVERAGE(L1757:L6755),Table1[[#This Row],[Assignments_Avg]])</f>
        <v>76.33</v>
      </c>
      <c r="N1757">
        <v>73.349999999999994</v>
      </c>
      <c r="O1757">
        <v>7.45</v>
      </c>
      <c r="P1757">
        <v>67.62</v>
      </c>
      <c r="Q1757">
        <v>74.319999999999993</v>
      </c>
      <c r="R1757" s="2" t="s">
        <v>77</v>
      </c>
      <c r="S1757" s="2" t="str">
        <f>IF(Table1[[#This Row],[Grade]]="F","Fail","Passes")</f>
        <v>Passes</v>
      </c>
      <c r="T1757">
        <v>11</v>
      </c>
      <c r="U1757" t="s">
        <v>30</v>
      </c>
      <c r="V1757" t="s">
        <v>31</v>
      </c>
      <c r="W1757" t="s">
        <v>47</v>
      </c>
      <c r="X1757" t="str">
        <f>IF(ISBLANK(Table1[[#This Row],[Parent_Education_Level]]),"None",Table1[[#This Row],[Parent_Education_Level]])</f>
        <v>Master's</v>
      </c>
      <c r="Y1757" t="s">
        <v>33</v>
      </c>
      <c r="Z1757">
        <v>6</v>
      </c>
      <c r="AA1757">
        <v>5.0999999999999996</v>
      </c>
    </row>
    <row r="1758" spans="1:27" x14ac:dyDescent="0.35">
      <c r="A1758" s="2" t="s">
        <v>3570</v>
      </c>
      <c r="B1758" s="2" t="s">
        <v>120</v>
      </c>
      <c r="C1758" s="2" t="s">
        <v>94</v>
      </c>
      <c r="D1758" t="s">
        <v>3571</v>
      </c>
      <c r="E1758" s="2" t="s">
        <v>38</v>
      </c>
      <c r="F1758" s="2">
        <v>21</v>
      </c>
      <c r="G1758" s="2" t="s">
        <v>57</v>
      </c>
      <c r="H1758">
        <v>73.099999999999994</v>
      </c>
      <c r="I1758" s="3">
        <f>IF(ISBLANK(Table1[[#This Row],[Attendance (%)]]),AVERAGE(H1758:H6756),Table1[[#This Row],[Attendance (%)]])</f>
        <v>73.099999999999994</v>
      </c>
      <c r="J1758">
        <v>83.78</v>
      </c>
      <c r="K1758">
        <v>77.66</v>
      </c>
      <c r="L1758">
        <v>71.78</v>
      </c>
      <c r="M1758" s="3">
        <f>IF(ISBLANK(Table1[[#This Row],[Assignments_Avg]]),AVERAGE(L1758:L6756),Table1[[#This Row],[Assignments_Avg]])</f>
        <v>71.78</v>
      </c>
      <c r="N1758">
        <v>70.31</v>
      </c>
      <c r="O1758">
        <v>5.74</v>
      </c>
      <c r="P1758">
        <v>65.98</v>
      </c>
      <c r="Q1758">
        <v>64.06</v>
      </c>
      <c r="R1758" s="2" t="s">
        <v>29</v>
      </c>
      <c r="S1758" s="2" t="str">
        <f>IF(Table1[[#This Row],[Grade]]="F","Fail","Passes")</f>
        <v>Fail</v>
      </c>
      <c r="T1758">
        <v>20.6</v>
      </c>
      <c r="U1758" t="s">
        <v>31</v>
      </c>
      <c r="V1758" t="s">
        <v>30</v>
      </c>
      <c r="W1758" t="s">
        <v>62</v>
      </c>
      <c r="X1758" t="str">
        <f>IF(ISBLANK(Table1[[#This Row],[Parent_Education_Level]]),"None",Table1[[#This Row],[Parent_Education_Level]])</f>
        <v>PhD</v>
      </c>
      <c r="Y1758" t="s">
        <v>48</v>
      </c>
      <c r="Z1758">
        <v>4</v>
      </c>
      <c r="AA1758">
        <v>6.9</v>
      </c>
    </row>
    <row r="1759" spans="1:27" x14ac:dyDescent="0.35">
      <c r="A1759" s="2" t="s">
        <v>3572</v>
      </c>
      <c r="B1759" s="2" t="s">
        <v>120</v>
      </c>
      <c r="C1759" s="2" t="s">
        <v>43</v>
      </c>
      <c r="D1759" t="s">
        <v>3573</v>
      </c>
      <c r="E1759" s="2" t="s">
        <v>27</v>
      </c>
      <c r="F1759" s="2">
        <v>20</v>
      </c>
      <c r="G1759" s="2" t="s">
        <v>28</v>
      </c>
      <c r="H1759">
        <v>57.43</v>
      </c>
      <c r="I1759" s="3">
        <f>IF(ISBLANK(Table1[[#This Row],[Attendance (%)]]),AVERAGE(H1759:H6757),Table1[[#This Row],[Attendance (%)]])</f>
        <v>57.43</v>
      </c>
      <c r="J1759">
        <v>89.21</v>
      </c>
      <c r="K1759">
        <v>62.84</v>
      </c>
      <c r="L1759">
        <v>52.9</v>
      </c>
      <c r="M1759" s="3">
        <f>IF(ISBLANK(Table1[[#This Row],[Assignments_Avg]]),AVERAGE(L1759:L6757),Table1[[#This Row],[Assignments_Avg]])</f>
        <v>52.9</v>
      </c>
      <c r="N1759">
        <v>81.010000000000005</v>
      </c>
      <c r="O1759">
        <v>5.54</v>
      </c>
      <c r="P1759">
        <v>62.11</v>
      </c>
      <c r="Q1759">
        <v>72.239999999999995</v>
      </c>
      <c r="R1759" s="2" t="s">
        <v>46</v>
      </c>
      <c r="S1759" s="2" t="str">
        <f>IF(Table1[[#This Row],[Grade]]="F","Fail","Passes")</f>
        <v>Passes</v>
      </c>
      <c r="T1759">
        <v>12.3</v>
      </c>
      <c r="U1759" t="s">
        <v>30</v>
      </c>
      <c r="V1759" t="s">
        <v>31</v>
      </c>
      <c r="W1759" t="s">
        <v>32</v>
      </c>
      <c r="X1759" t="str">
        <f>IF(ISBLANK(Table1[[#This Row],[Parent_Education_Level]]),"None",Table1[[#This Row],[Parent_Education_Level]])</f>
        <v>High School</v>
      </c>
      <c r="Y1759" t="s">
        <v>52</v>
      </c>
      <c r="Z1759">
        <v>10</v>
      </c>
      <c r="AA1759">
        <v>7.6</v>
      </c>
    </row>
    <row r="1760" spans="1:27" x14ac:dyDescent="0.35">
      <c r="A1760" s="2" t="s">
        <v>3574</v>
      </c>
      <c r="B1760" s="2" t="s">
        <v>24</v>
      </c>
      <c r="C1760" s="2" t="s">
        <v>43</v>
      </c>
      <c r="D1760" t="s">
        <v>3575</v>
      </c>
      <c r="E1760" s="2" t="s">
        <v>38</v>
      </c>
      <c r="F1760" s="2">
        <v>19</v>
      </c>
      <c r="G1760" s="2" t="s">
        <v>57</v>
      </c>
      <c r="H1760">
        <v>86.19</v>
      </c>
      <c r="I1760" s="3">
        <f>IF(ISBLANK(Table1[[#This Row],[Attendance (%)]]),AVERAGE(H1760:H6758),Table1[[#This Row],[Attendance (%)]])</f>
        <v>86.19</v>
      </c>
      <c r="J1760">
        <v>94.22</v>
      </c>
      <c r="K1760">
        <v>87.51</v>
      </c>
      <c r="L1760">
        <v>94.12</v>
      </c>
      <c r="M1760" s="3">
        <f>IF(ISBLANK(Table1[[#This Row],[Assignments_Avg]]),AVERAGE(L1760:L6758),Table1[[#This Row],[Assignments_Avg]])</f>
        <v>94.12</v>
      </c>
      <c r="N1760">
        <v>70.33</v>
      </c>
      <c r="O1760">
        <v>1.57</v>
      </c>
      <c r="P1760">
        <v>57.77</v>
      </c>
      <c r="Q1760">
        <v>50.46</v>
      </c>
      <c r="R1760" s="2" t="s">
        <v>39</v>
      </c>
      <c r="S1760" s="2" t="str">
        <f>IF(Table1[[#This Row],[Grade]]="F","Fail","Passes")</f>
        <v>Passes</v>
      </c>
      <c r="T1760">
        <v>8.4</v>
      </c>
      <c r="U1760" t="s">
        <v>30</v>
      </c>
      <c r="V1760" t="s">
        <v>31</v>
      </c>
      <c r="X1760" t="str">
        <f>IF(ISBLANK(Table1[[#This Row],[Parent_Education_Level]]),"None",Table1[[#This Row],[Parent_Education_Level]])</f>
        <v>None</v>
      </c>
      <c r="Y1760" t="s">
        <v>48</v>
      </c>
      <c r="Z1760">
        <v>9</v>
      </c>
      <c r="AA1760">
        <v>5.0999999999999996</v>
      </c>
    </row>
    <row r="1761" spans="1:27" x14ac:dyDescent="0.35">
      <c r="A1761" s="2" t="s">
        <v>3576</v>
      </c>
      <c r="B1761" s="2" t="s">
        <v>54</v>
      </c>
      <c r="C1761" s="2" t="s">
        <v>43</v>
      </c>
      <c r="D1761" t="s">
        <v>3577</v>
      </c>
      <c r="E1761" s="2" t="s">
        <v>38</v>
      </c>
      <c r="F1761" s="2">
        <v>24</v>
      </c>
      <c r="G1761" s="2" t="s">
        <v>51</v>
      </c>
      <c r="H1761">
        <v>59.34</v>
      </c>
      <c r="I1761" s="3">
        <f>IF(ISBLANK(Table1[[#This Row],[Attendance (%)]]),AVERAGE(H1761:H6759),Table1[[#This Row],[Attendance (%)]])</f>
        <v>59.34</v>
      </c>
      <c r="J1761">
        <v>45.91</v>
      </c>
      <c r="K1761">
        <v>58.27</v>
      </c>
      <c r="M1761" s="3">
        <f>IF(ISBLANK(Table1[[#This Row],[Assignments_Avg]]),AVERAGE(L1761:L6759),Table1[[#This Row],[Assignments_Avg]])</f>
        <v>74.699175329175176</v>
      </c>
      <c r="N1761">
        <v>57.37</v>
      </c>
      <c r="O1761">
        <v>1.81</v>
      </c>
      <c r="P1761">
        <v>73</v>
      </c>
      <c r="Q1761">
        <v>79.900000000000006</v>
      </c>
      <c r="R1761" s="2" t="s">
        <v>46</v>
      </c>
      <c r="S1761" s="2" t="str">
        <f>IF(Table1[[#This Row],[Grade]]="F","Fail","Passes")</f>
        <v>Passes</v>
      </c>
      <c r="T1761">
        <v>11.2</v>
      </c>
      <c r="U1761" t="s">
        <v>30</v>
      </c>
      <c r="V1761" t="s">
        <v>31</v>
      </c>
      <c r="X1761" t="str">
        <f>IF(ISBLANK(Table1[[#This Row],[Parent_Education_Level]]),"None",Table1[[#This Row],[Parent_Education_Level]])</f>
        <v>None</v>
      </c>
      <c r="Y1761" t="s">
        <v>48</v>
      </c>
      <c r="Z1761">
        <v>4</v>
      </c>
      <c r="AA1761">
        <v>4.0999999999999996</v>
      </c>
    </row>
    <row r="1762" spans="1:27" x14ac:dyDescent="0.35">
      <c r="A1762" s="2" t="s">
        <v>3578</v>
      </c>
      <c r="B1762" s="2" t="s">
        <v>59</v>
      </c>
      <c r="C1762" s="2" t="s">
        <v>79</v>
      </c>
      <c r="D1762" t="s">
        <v>3579</v>
      </c>
      <c r="E1762" s="2" t="s">
        <v>38</v>
      </c>
      <c r="F1762" s="2">
        <v>19</v>
      </c>
      <c r="G1762" s="2" t="s">
        <v>57</v>
      </c>
      <c r="H1762">
        <v>86.93</v>
      </c>
      <c r="I1762" s="3">
        <f>IF(ISBLANK(Table1[[#This Row],[Attendance (%)]]),AVERAGE(H1762:H6760),Table1[[#This Row],[Attendance (%)]])</f>
        <v>86.93</v>
      </c>
      <c r="J1762">
        <v>46.29</v>
      </c>
      <c r="K1762">
        <v>50.58</v>
      </c>
      <c r="L1762">
        <v>82.12</v>
      </c>
      <c r="M1762" s="3">
        <f>IF(ISBLANK(Table1[[#This Row],[Assignments_Avg]]),AVERAGE(L1762:L6760),Table1[[#This Row],[Assignments_Avg]])</f>
        <v>82.12</v>
      </c>
      <c r="N1762">
        <v>55.33</v>
      </c>
      <c r="O1762">
        <v>5.83</v>
      </c>
      <c r="P1762">
        <v>67.06</v>
      </c>
      <c r="Q1762">
        <v>53.73</v>
      </c>
      <c r="R1762" s="2" t="s">
        <v>39</v>
      </c>
      <c r="S1762" s="2" t="str">
        <f>IF(Table1[[#This Row],[Grade]]="F","Fail","Passes")</f>
        <v>Passes</v>
      </c>
      <c r="T1762">
        <v>16.8</v>
      </c>
      <c r="U1762" t="s">
        <v>30</v>
      </c>
      <c r="V1762" t="s">
        <v>31</v>
      </c>
      <c r="W1762" t="s">
        <v>69</v>
      </c>
      <c r="X1762" t="str">
        <f>IF(ISBLANK(Table1[[#This Row],[Parent_Education_Level]]),"None",Table1[[#This Row],[Parent_Education_Level]])</f>
        <v>Bachelor's</v>
      </c>
      <c r="Y1762" t="s">
        <v>48</v>
      </c>
      <c r="Z1762">
        <v>2</v>
      </c>
      <c r="AA1762">
        <v>8.9</v>
      </c>
    </row>
    <row r="1763" spans="1:27" x14ac:dyDescent="0.35">
      <c r="A1763" s="2" t="s">
        <v>3580</v>
      </c>
      <c r="B1763" s="2" t="s">
        <v>24</v>
      </c>
      <c r="C1763" s="2" t="s">
        <v>79</v>
      </c>
      <c r="D1763" t="s">
        <v>3581</v>
      </c>
      <c r="E1763" s="2" t="s">
        <v>27</v>
      </c>
      <c r="F1763" s="2">
        <v>23</v>
      </c>
      <c r="G1763" s="2" t="s">
        <v>51</v>
      </c>
      <c r="H1763">
        <v>73.97</v>
      </c>
      <c r="I1763" s="3">
        <f>IF(ISBLANK(Table1[[#This Row],[Attendance (%)]]),AVERAGE(H1763:H6761),Table1[[#This Row],[Attendance (%)]])</f>
        <v>73.97</v>
      </c>
      <c r="J1763">
        <v>87.78</v>
      </c>
      <c r="K1763">
        <v>72.64</v>
      </c>
      <c r="L1763">
        <v>80.37</v>
      </c>
      <c r="M1763" s="3">
        <f>IF(ISBLANK(Table1[[#This Row],[Assignments_Avg]]),AVERAGE(L1763:L6761),Table1[[#This Row],[Assignments_Avg]])</f>
        <v>80.37</v>
      </c>
      <c r="N1763">
        <v>96.22</v>
      </c>
      <c r="O1763">
        <v>0.24</v>
      </c>
      <c r="P1763">
        <v>87.24</v>
      </c>
      <c r="Q1763">
        <v>57.27</v>
      </c>
      <c r="R1763" s="2" t="s">
        <v>29</v>
      </c>
      <c r="S1763" s="2" t="str">
        <f>IF(Table1[[#This Row],[Grade]]="F","Fail","Passes")</f>
        <v>Fail</v>
      </c>
      <c r="T1763">
        <v>28</v>
      </c>
      <c r="U1763" t="s">
        <v>30</v>
      </c>
      <c r="V1763" t="s">
        <v>31</v>
      </c>
      <c r="W1763" t="s">
        <v>62</v>
      </c>
      <c r="X1763" t="str">
        <f>IF(ISBLANK(Table1[[#This Row],[Parent_Education_Level]]),"None",Table1[[#This Row],[Parent_Education_Level]])</f>
        <v>PhD</v>
      </c>
      <c r="Y1763" t="s">
        <v>48</v>
      </c>
      <c r="Z1763">
        <v>1</v>
      </c>
      <c r="AA1763">
        <v>8.8000000000000007</v>
      </c>
    </row>
    <row r="1764" spans="1:27" x14ac:dyDescent="0.35">
      <c r="A1764" s="2" t="s">
        <v>3582</v>
      </c>
      <c r="B1764" s="2" t="s">
        <v>54</v>
      </c>
      <c r="C1764" s="2" t="s">
        <v>94</v>
      </c>
      <c r="D1764" t="s">
        <v>3583</v>
      </c>
      <c r="E1764" s="2" t="s">
        <v>27</v>
      </c>
      <c r="F1764" s="2">
        <v>22</v>
      </c>
      <c r="G1764" s="2" t="s">
        <v>51</v>
      </c>
      <c r="H1764">
        <v>72.69</v>
      </c>
      <c r="I1764" s="3">
        <f>IF(ISBLANK(Table1[[#This Row],[Attendance (%)]]),AVERAGE(H1764:H6762),Table1[[#This Row],[Attendance (%)]])</f>
        <v>72.69</v>
      </c>
      <c r="J1764">
        <v>55.14</v>
      </c>
      <c r="K1764">
        <v>73.97</v>
      </c>
      <c r="M1764" s="3">
        <f>IF(ISBLANK(Table1[[#This Row],[Assignments_Avg]]),AVERAGE(L1764:L6762),Table1[[#This Row],[Assignments_Avg]])</f>
        <v>74.694635922329937</v>
      </c>
      <c r="N1764">
        <v>51.24</v>
      </c>
      <c r="O1764">
        <v>8.69</v>
      </c>
      <c r="P1764">
        <v>61.84</v>
      </c>
      <c r="Q1764">
        <v>81.3</v>
      </c>
      <c r="R1764" s="2" t="s">
        <v>39</v>
      </c>
      <c r="S1764" s="2" t="str">
        <f>IF(Table1[[#This Row],[Grade]]="F","Fail","Passes")</f>
        <v>Passes</v>
      </c>
      <c r="T1764">
        <v>14.7</v>
      </c>
      <c r="U1764" t="s">
        <v>30</v>
      </c>
      <c r="V1764" t="s">
        <v>31</v>
      </c>
      <c r="X1764" t="str">
        <f>IF(ISBLANK(Table1[[#This Row],[Parent_Education_Level]]),"None",Table1[[#This Row],[Parent_Education_Level]])</f>
        <v>None</v>
      </c>
      <c r="Y1764" t="s">
        <v>33</v>
      </c>
      <c r="Z1764">
        <v>6</v>
      </c>
      <c r="AA1764">
        <v>5.6</v>
      </c>
    </row>
    <row r="1765" spans="1:27" x14ac:dyDescent="0.35">
      <c r="A1765" s="2" t="s">
        <v>3584</v>
      </c>
      <c r="B1765" s="2" t="s">
        <v>24</v>
      </c>
      <c r="C1765" s="2" t="s">
        <v>79</v>
      </c>
      <c r="D1765" t="s">
        <v>3585</v>
      </c>
      <c r="E1765" s="2" t="s">
        <v>27</v>
      </c>
      <c r="F1765" s="2">
        <v>19</v>
      </c>
      <c r="G1765" s="2" t="s">
        <v>57</v>
      </c>
      <c r="H1765">
        <v>92.57</v>
      </c>
      <c r="I1765" s="3">
        <f>IF(ISBLANK(Table1[[#This Row],[Attendance (%)]]),AVERAGE(H1765:H6763),Table1[[#This Row],[Attendance (%)]])</f>
        <v>92.57</v>
      </c>
      <c r="J1765">
        <v>43.51</v>
      </c>
      <c r="K1765">
        <v>89.54</v>
      </c>
      <c r="L1765">
        <v>76.290000000000006</v>
      </c>
      <c r="M1765" s="3">
        <f>IF(ISBLANK(Table1[[#This Row],[Assignments_Avg]]),AVERAGE(L1765:L6763),Table1[[#This Row],[Assignments_Avg]])</f>
        <v>76.290000000000006</v>
      </c>
      <c r="N1765">
        <v>55.27</v>
      </c>
      <c r="O1765">
        <v>3.5</v>
      </c>
      <c r="P1765">
        <v>86.82</v>
      </c>
      <c r="Q1765">
        <v>50.67</v>
      </c>
      <c r="R1765" s="2" t="s">
        <v>39</v>
      </c>
      <c r="S1765" s="2" t="str">
        <f>IF(Table1[[#This Row],[Grade]]="F","Fail","Passes")</f>
        <v>Passes</v>
      </c>
      <c r="T1765">
        <v>6.4</v>
      </c>
      <c r="U1765" t="s">
        <v>30</v>
      </c>
      <c r="V1765" t="s">
        <v>31</v>
      </c>
      <c r="W1765" t="s">
        <v>62</v>
      </c>
      <c r="X1765" t="str">
        <f>IF(ISBLANK(Table1[[#This Row],[Parent_Education_Level]]),"None",Table1[[#This Row],[Parent_Education_Level]])</f>
        <v>PhD</v>
      </c>
      <c r="Y1765" t="s">
        <v>48</v>
      </c>
      <c r="Z1765">
        <v>1</v>
      </c>
      <c r="AA1765">
        <v>5.2</v>
      </c>
    </row>
    <row r="1766" spans="1:27" x14ac:dyDescent="0.35">
      <c r="A1766" s="2" t="s">
        <v>3586</v>
      </c>
      <c r="B1766" s="2" t="s">
        <v>42</v>
      </c>
      <c r="C1766" s="2" t="s">
        <v>43</v>
      </c>
      <c r="D1766" t="s">
        <v>3587</v>
      </c>
      <c r="E1766" s="2" t="s">
        <v>27</v>
      </c>
      <c r="F1766" s="2">
        <v>21</v>
      </c>
      <c r="G1766" s="2" t="s">
        <v>28</v>
      </c>
      <c r="H1766">
        <v>85.43</v>
      </c>
      <c r="I1766" s="3">
        <f>IF(ISBLANK(Table1[[#This Row],[Attendance (%)]]),AVERAGE(H1766:H6764),Table1[[#This Row],[Attendance (%)]])</f>
        <v>85.43</v>
      </c>
      <c r="J1766">
        <v>64.069999999999993</v>
      </c>
      <c r="K1766">
        <v>67.42</v>
      </c>
      <c r="L1766">
        <v>59.07</v>
      </c>
      <c r="M1766" s="3">
        <f>IF(ISBLANK(Table1[[#This Row],[Assignments_Avg]]),AVERAGE(L1766:L6764),Table1[[#This Row],[Assignments_Avg]])</f>
        <v>59.07</v>
      </c>
      <c r="N1766">
        <v>72.27</v>
      </c>
      <c r="O1766">
        <v>4.17</v>
      </c>
      <c r="P1766">
        <v>64.41</v>
      </c>
      <c r="Q1766">
        <v>78.680000000000007</v>
      </c>
      <c r="R1766" s="2" t="s">
        <v>39</v>
      </c>
      <c r="S1766" s="2" t="str">
        <f>IF(Table1[[#This Row],[Grade]]="F","Fail","Passes")</f>
        <v>Passes</v>
      </c>
      <c r="T1766">
        <v>5.6</v>
      </c>
      <c r="U1766" t="s">
        <v>30</v>
      </c>
      <c r="V1766" t="s">
        <v>31</v>
      </c>
      <c r="W1766" t="s">
        <v>69</v>
      </c>
      <c r="X1766" t="str">
        <f>IF(ISBLANK(Table1[[#This Row],[Parent_Education_Level]]),"None",Table1[[#This Row],[Parent_Education_Level]])</f>
        <v>Bachelor's</v>
      </c>
      <c r="Y1766" t="s">
        <v>48</v>
      </c>
      <c r="Z1766">
        <v>6</v>
      </c>
      <c r="AA1766">
        <v>4.8</v>
      </c>
    </row>
    <row r="1767" spans="1:27" x14ac:dyDescent="0.35">
      <c r="A1767" s="2" t="s">
        <v>3588</v>
      </c>
      <c r="B1767" s="2" t="s">
        <v>59</v>
      </c>
      <c r="C1767" s="2" t="s">
        <v>43</v>
      </c>
      <c r="D1767" t="s">
        <v>3589</v>
      </c>
      <c r="E1767" s="2" t="s">
        <v>27</v>
      </c>
      <c r="F1767" s="2">
        <v>24</v>
      </c>
      <c r="G1767" s="2" t="s">
        <v>57</v>
      </c>
      <c r="H1767">
        <v>51.65</v>
      </c>
      <c r="I1767" s="3">
        <f>IF(ISBLANK(Table1[[#This Row],[Attendance (%)]]),AVERAGE(H1767:H6765),Table1[[#This Row],[Attendance (%)]])</f>
        <v>51.65</v>
      </c>
      <c r="J1767">
        <v>89.19</v>
      </c>
      <c r="K1767">
        <v>88.88</v>
      </c>
      <c r="L1767">
        <v>64.03</v>
      </c>
      <c r="M1767" s="3">
        <f>IF(ISBLANK(Table1[[#This Row],[Assignments_Avg]]),AVERAGE(L1767:L6765),Table1[[#This Row],[Assignments_Avg]])</f>
        <v>64.03</v>
      </c>
      <c r="N1767">
        <v>63.15</v>
      </c>
      <c r="O1767">
        <v>2.58</v>
      </c>
      <c r="P1767">
        <v>79.64</v>
      </c>
      <c r="Q1767">
        <v>81.92</v>
      </c>
      <c r="R1767" s="2" t="s">
        <v>46</v>
      </c>
      <c r="S1767" s="2" t="str">
        <f>IF(Table1[[#This Row],[Grade]]="F","Fail","Passes")</f>
        <v>Passes</v>
      </c>
      <c r="T1767">
        <v>10.199999999999999</v>
      </c>
      <c r="U1767" t="s">
        <v>30</v>
      </c>
      <c r="V1767" t="s">
        <v>31</v>
      </c>
      <c r="W1767" t="s">
        <v>47</v>
      </c>
      <c r="X1767" t="str">
        <f>IF(ISBLANK(Table1[[#This Row],[Parent_Education_Level]]),"None",Table1[[#This Row],[Parent_Education_Level]])</f>
        <v>Master's</v>
      </c>
      <c r="Y1767" t="s">
        <v>48</v>
      </c>
      <c r="Z1767">
        <v>8</v>
      </c>
      <c r="AA1767">
        <v>7.4</v>
      </c>
    </row>
    <row r="1768" spans="1:27" x14ac:dyDescent="0.35">
      <c r="A1768" s="2" t="s">
        <v>3590</v>
      </c>
      <c r="B1768" s="2" t="s">
        <v>97</v>
      </c>
      <c r="C1768" s="2" t="s">
        <v>25</v>
      </c>
      <c r="D1768" t="s">
        <v>3591</v>
      </c>
      <c r="E1768" s="2" t="s">
        <v>38</v>
      </c>
      <c r="F1768" s="2">
        <v>19</v>
      </c>
      <c r="G1768" s="2" t="s">
        <v>51</v>
      </c>
      <c r="H1768">
        <v>64.81</v>
      </c>
      <c r="I1768" s="3">
        <f>IF(ISBLANK(Table1[[#This Row],[Attendance (%)]]),AVERAGE(H1768:H6766),Table1[[#This Row],[Attendance (%)]])</f>
        <v>64.81</v>
      </c>
      <c r="J1768">
        <v>47.59</v>
      </c>
      <c r="K1768">
        <v>58.68</v>
      </c>
      <c r="L1768">
        <v>76.209999999999994</v>
      </c>
      <c r="M1768" s="3">
        <f>IF(ISBLANK(Table1[[#This Row],[Assignments_Avg]]),AVERAGE(L1768:L6766),Table1[[#This Row],[Assignments_Avg]])</f>
        <v>76.209999999999994</v>
      </c>
      <c r="N1768">
        <v>70.290000000000006</v>
      </c>
      <c r="O1768">
        <v>8.77</v>
      </c>
      <c r="P1768">
        <v>81.92</v>
      </c>
      <c r="Q1768">
        <v>89.41</v>
      </c>
      <c r="R1768" s="2" t="s">
        <v>29</v>
      </c>
      <c r="S1768" s="2" t="str">
        <f>IF(Table1[[#This Row],[Grade]]="F","Fail","Passes")</f>
        <v>Fail</v>
      </c>
      <c r="T1768">
        <v>6.3</v>
      </c>
      <c r="U1768" t="s">
        <v>31</v>
      </c>
      <c r="V1768" t="s">
        <v>31</v>
      </c>
      <c r="W1768" t="s">
        <v>40</v>
      </c>
      <c r="X1768" t="str">
        <f>IF(ISBLANK(Table1[[#This Row],[Parent_Education_Level]]),"None",Table1[[#This Row],[Parent_Education_Level]])</f>
        <v>None</v>
      </c>
      <c r="Y1768" t="s">
        <v>48</v>
      </c>
      <c r="Z1768">
        <v>6</v>
      </c>
      <c r="AA1768">
        <v>7.8</v>
      </c>
    </row>
    <row r="1769" spans="1:27" x14ac:dyDescent="0.35">
      <c r="A1769" s="2" t="s">
        <v>3592</v>
      </c>
      <c r="B1769" s="2" t="s">
        <v>120</v>
      </c>
      <c r="C1769" s="2" t="s">
        <v>79</v>
      </c>
      <c r="D1769" t="s">
        <v>3593</v>
      </c>
      <c r="E1769" s="2" t="s">
        <v>38</v>
      </c>
      <c r="F1769" s="2">
        <v>24</v>
      </c>
      <c r="G1769" s="2" t="s">
        <v>28</v>
      </c>
      <c r="H1769">
        <v>93.55</v>
      </c>
      <c r="I1769" s="3">
        <f>IF(ISBLANK(Table1[[#This Row],[Attendance (%)]]),AVERAGE(H1769:H6767),Table1[[#This Row],[Attendance (%)]])</f>
        <v>93.55</v>
      </c>
      <c r="J1769">
        <v>80.31</v>
      </c>
      <c r="K1769">
        <v>74.52</v>
      </c>
      <c r="L1769">
        <v>89.47</v>
      </c>
      <c r="M1769" s="3">
        <f>IF(ISBLANK(Table1[[#This Row],[Assignments_Avg]]),AVERAGE(L1769:L6767),Table1[[#This Row],[Assignments_Avg]])</f>
        <v>89.47</v>
      </c>
      <c r="N1769">
        <v>55.87</v>
      </c>
      <c r="O1769">
        <v>6.43</v>
      </c>
      <c r="P1769">
        <v>83.59</v>
      </c>
      <c r="Q1769">
        <v>53.4</v>
      </c>
      <c r="R1769" s="2" t="s">
        <v>61</v>
      </c>
      <c r="S1769" s="2" t="str">
        <f>IF(Table1[[#This Row],[Grade]]="F","Fail","Passes")</f>
        <v>Passes</v>
      </c>
      <c r="T1769">
        <v>14.3</v>
      </c>
      <c r="U1769" t="s">
        <v>30</v>
      </c>
      <c r="V1769" t="s">
        <v>31</v>
      </c>
      <c r="W1769" t="s">
        <v>62</v>
      </c>
      <c r="X1769" t="str">
        <f>IF(ISBLANK(Table1[[#This Row],[Parent_Education_Level]]),"None",Table1[[#This Row],[Parent_Education_Level]])</f>
        <v>PhD</v>
      </c>
      <c r="Y1769" t="s">
        <v>33</v>
      </c>
      <c r="Z1769">
        <v>4</v>
      </c>
      <c r="AA1769">
        <v>6.1</v>
      </c>
    </row>
    <row r="1770" spans="1:27" x14ac:dyDescent="0.35">
      <c r="A1770" s="2" t="s">
        <v>3594</v>
      </c>
      <c r="B1770" s="2" t="s">
        <v>24</v>
      </c>
      <c r="C1770" s="2" t="s">
        <v>55</v>
      </c>
      <c r="D1770" t="s">
        <v>3595</v>
      </c>
      <c r="E1770" s="2" t="s">
        <v>38</v>
      </c>
      <c r="F1770" s="2">
        <v>22</v>
      </c>
      <c r="G1770" s="2" t="s">
        <v>57</v>
      </c>
      <c r="H1770">
        <v>50.92</v>
      </c>
      <c r="I1770" s="3">
        <f>IF(ISBLANK(Table1[[#This Row],[Attendance (%)]]),AVERAGE(H1770:H6768),Table1[[#This Row],[Attendance (%)]])</f>
        <v>50.92</v>
      </c>
      <c r="J1770">
        <v>40.22</v>
      </c>
      <c r="K1770">
        <v>52.51</v>
      </c>
      <c r="L1770">
        <v>71.599999999999994</v>
      </c>
      <c r="M1770" s="3">
        <f>IF(ISBLANK(Table1[[#This Row],[Assignments_Avg]]),AVERAGE(L1770:L6768),Table1[[#This Row],[Assignments_Avg]])</f>
        <v>71.599999999999994</v>
      </c>
      <c r="N1770">
        <v>56.55</v>
      </c>
      <c r="O1770">
        <v>4.5</v>
      </c>
      <c r="P1770">
        <v>58.77</v>
      </c>
      <c r="Q1770">
        <v>50.15</v>
      </c>
      <c r="R1770" s="2" t="s">
        <v>46</v>
      </c>
      <c r="S1770" s="2" t="str">
        <f>IF(Table1[[#This Row],[Grade]]="F","Fail","Passes")</f>
        <v>Passes</v>
      </c>
      <c r="T1770">
        <v>14.6</v>
      </c>
      <c r="U1770" t="s">
        <v>30</v>
      </c>
      <c r="V1770" t="s">
        <v>31</v>
      </c>
      <c r="W1770" t="s">
        <v>32</v>
      </c>
      <c r="X1770" t="str">
        <f>IF(ISBLANK(Table1[[#This Row],[Parent_Education_Level]]),"None",Table1[[#This Row],[Parent_Education_Level]])</f>
        <v>High School</v>
      </c>
      <c r="Y1770" t="s">
        <v>33</v>
      </c>
      <c r="Z1770">
        <v>2</v>
      </c>
      <c r="AA1770">
        <v>5.2</v>
      </c>
    </row>
    <row r="1771" spans="1:27" x14ac:dyDescent="0.35">
      <c r="A1771" s="2" t="s">
        <v>3596</v>
      </c>
      <c r="B1771" s="2" t="s">
        <v>42</v>
      </c>
      <c r="C1771" s="2" t="s">
        <v>55</v>
      </c>
      <c r="D1771" t="s">
        <v>3597</v>
      </c>
      <c r="E1771" s="2" t="s">
        <v>27</v>
      </c>
      <c r="F1771" s="2">
        <v>21</v>
      </c>
      <c r="G1771" s="2" t="s">
        <v>57</v>
      </c>
      <c r="H1771">
        <v>77.260000000000005</v>
      </c>
      <c r="I1771" s="3">
        <f>IF(ISBLANK(Table1[[#This Row],[Attendance (%)]]),AVERAGE(H1771:H6769),Table1[[#This Row],[Attendance (%)]])</f>
        <v>77.260000000000005</v>
      </c>
      <c r="J1771">
        <v>46.58</v>
      </c>
      <c r="K1771">
        <v>63.13</v>
      </c>
      <c r="M1771" s="3">
        <f>IF(ISBLANK(Table1[[#This Row],[Assignments_Avg]]),AVERAGE(L1771:L6769),Table1[[#This Row],[Assignments_Avg]])</f>
        <v>74.698630993745496</v>
      </c>
      <c r="N1771">
        <v>90.03</v>
      </c>
      <c r="O1771">
        <v>5.85</v>
      </c>
      <c r="P1771">
        <v>64.14</v>
      </c>
      <c r="Q1771">
        <v>88.34</v>
      </c>
      <c r="R1771" s="2" t="s">
        <v>77</v>
      </c>
      <c r="S1771" s="2" t="str">
        <f>IF(Table1[[#This Row],[Grade]]="F","Fail","Passes")</f>
        <v>Passes</v>
      </c>
      <c r="T1771">
        <v>29.3</v>
      </c>
      <c r="U1771" t="s">
        <v>30</v>
      </c>
      <c r="V1771" t="s">
        <v>31</v>
      </c>
      <c r="W1771" t="s">
        <v>69</v>
      </c>
      <c r="X1771" t="str">
        <f>IF(ISBLANK(Table1[[#This Row],[Parent_Education_Level]]),"None",Table1[[#This Row],[Parent_Education_Level]])</f>
        <v>Bachelor's</v>
      </c>
      <c r="Y1771" t="s">
        <v>33</v>
      </c>
      <c r="Z1771">
        <v>5</v>
      </c>
      <c r="AA1771">
        <v>6.2</v>
      </c>
    </row>
    <row r="1772" spans="1:27" x14ac:dyDescent="0.35">
      <c r="A1772" s="2" t="s">
        <v>3598</v>
      </c>
      <c r="B1772" s="2" t="s">
        <v>54</v>
      </c>
      <c r="C1772" s="2" t="s">
        <v>25</v>
      </c>
      <c r="D1772" t="s">
        <v>3599</v>
      </c>
      <c r="E1772" s="2" t="s">
        <v>27</v>
      </c>
      <c r="F1772" s="2">
        <v>24</v>
      </c>
      <c r="G1772" s="2" t="s">
        <v>57</v>
      </c>
      <c r="H1772">
        <v>86.39</v>
      </c>
      <c r="I1772" s="3">
        <f>IF(ISBLANK(Table1[[#This Row],[Attendance (%)]]),AVERAGE(H1772:H6770),Table1[[#This Row],[Attendance (%)]])</f>
        <v>86.39</v>
      </c>
      <c r="J1772">
        <v>61.05</v>
      </c>
      <c r="K1772">
        <v>91.45</v>
      </c>
      <c r="L1772">
        <v>54.4</v>
      </c>
      <c r="M1772" s="3">
        <f>IF(ISBLANK(Table1[[#This Row],[Assignments_Avg]]),AVERAGE(L1772:L6770),Table1[[#This Row],[Assignments_Avg]])</f>
        <v>54.4</v>
      </c>
      <c r="N1772">
        <v>87.96</v>
      </c>
      <c r="O1772">
        <v>3.8</v>
      </c>
      <c r="P1772">
        <v>62.31</v>
      </c>
      <c r="Q1772">
        <v>64.5</v>
      </c>
      <c r="R1772" s="2" t="s">
        <v>39</v>
      </c>
      <c r="S1772" s="2" t="str">
        <f>IF(Table1[[#This Row],[Grade]]="F","Fail","Passes")</f>
        <v>Passes</v>
      </c>
      <c r="T1772">
        <v>12.7</v>
      </c>
      <c r="U1772" t="s">
        <v>30</v>
      </c>
      <c r="V1772" t="s">
        <v>31</v>
      </c>
      <c r="X1772" t="str">
        <f>IF(ISBLANK(Table1[[#This Row],[Parent_Education_Level]]),"None",Table1[[#This Row],[Parent_Education_Level]])</f>
        <v>None</v>
      </c>
      <c r="Y1772" t="s">
        <v>33</v>
      </c>
      <c r="Z1772">
        <v>5</v>
      </c>
      <c r="AA1772">
        <v>6.6</v>
      </c>
    </row>
    <row r="1773" spans="1:27" x14ac:dyDescent="0.35">
      <c r="A1773" s="2" t="s">
        <v>3600</v>
      </c>
      <c r="B1773" s="2" t="s">
        <v>54</v>
      </c>
      <c r="C1773" s="2" t="s">
        <v>25</v>
      </c>
      <c r="D1773" t="s">
        <v>3601</v>
      </c>
      <c r="E1773" s="2" t="s">
        <v>38</v>
      </c>
      <c r="F1773" s="2">
        <v>19</v>
      </c>
      <c r="G1773" s="2" t="s">
        <v>51</v>
      </c>
      <c r="H1773">
        <v>81.09</v>
      </c>
      <c r="I1773" s="3">
        <f>IF(ISBLANK(Table1[[#This Row],[Attendance (%)]]),AVERAGE(H1773:H6771),Table1[[#This Row],[Attendance (%)]])</f>
        <v>81.09</v>
      </c>
      <c r="J1773">
        <v>45.02</v>
      </c>
      <c r="K1773">
        <v>52.96</v>
      </c>
      <c r="L1773">
        <v>83.15</v>
      </c>
      <c r="M1773" s="3">
        <f>IF(ISBLANK(Table1[[#This Row],[Assignments_Avg]]),AVERAGE(L1773:L6771),Table1[[#This Row],[Assignments_Avg]])</f>
        <v>83.15</v>
      </c>
      <c r="N1773">
        <v>55.21</v>
      </c>
      <c r="O1773">
        <v>4.66</v>
      </c>
      <c r="P1773">
        <v>78.81</v>
      </c>
      <c r="Q1773">
        <v>94.36</v>
      </c>
      <c r="R1773" s="2" t="s">
        <v>29</v>
      </c>
      <c r="S1773" s="2" t="str">
        <f>IF(Table1[[#This Row],[Grade]]="F","Fail","Passes")</f>
        <v>Fail</v>
      </c>
      <c r="T1773">
        <v>20</v>
      </c>
      <c r="U1773" t="s">
        <v>30</v>
      </c>
      <c r="V1773" t="s">
        <v>31</v>
      </c>
      <c r="W1773" t="s">
        <v>47</v>
      </c>
      <c r="X1773" t="str">
        <f>IF(ISBLANK(Table1[[#This Row],[Parent_Education_Level]]),"None",Table1[[#This Row],[Parent_Education_Level]])</f>
        <v>Master's</v>
      </c>
      <c r="Y1773" t="s">
        <v>48</v>
      </c>
      <c r="Z1773">
        <v>8</v>
      </c>
      <c r="AA1773">
        <v>6.7</v>
      </c>
    </row>
    <row r="1774" spans="1:27" x14ac:dyDescent="0.35">
      <c r="A1774" s="2" t="s">
        <v>3602</v>
      </c>
      <c r="B1774" s="2" t="s">
        <v>120</v>
      </c>
      <c r="C1774" s="2" t="s">
        <v>25</v>
      </c>
      <c r="D1774" t="s">
        <v>3603</v>
      </c>
      <c r="E1774" s="2" t="s">
        <v>27</v>
      </c>
      <c r="F1774" s="2">
        <v>21</v>
      </c>
      <c r="G1774" s="2" t="s">
        <v>28</v>
      </c>
      <c r="H1774">
        <v>88.03</v>
      </c>
      <c r="I1774" s="3">
        <f>IF(ISBLANK(Table1[[#This Row],[Attendance (%)]]),AVERAGE(H1774:H6772),Table1[[#This Row],[Attendance (%)]])</f>
        <v>88.03</v>
      </c>
      <c r="J1774">
        <v>90.75</v>
      </c>
      <c r="K1774">
        <v>88.61</v>
      </c>
      <c r="L1774">
        <v>71.17</v>
      </c>
      <c r="M1774" s="3">
        <f>IF(ISBLANK(Table1[[#This Row],[Assignments_Avg]]),AVERAGE(L1774:L6772),Table1[[#This Row],[Assignments_Avg]])</f>
        <v>71.17</v>
      </c>
      <c r="N1774">
        <v>83.39</v>
      </c>
      <c r="O1774">
        <v>3.58</v>
      </c>
      <c r="P1774">
        <v>53.79</v>
      </c>
      <c r="Q1774">
        <v>59.25</v>
      </c>
      <c r="R1774" s="2" t="s">
        <v>61</v>
      </c>
      <c r="S1774" s="2" t="str">
        <f>IF(Table1[[#This Row],[Grade]]="F","Fail","Passes")</f>
        <v>Passes</v>
      </c>
      <c r="T1774">
        <v>25.5</v>
      </c>
      <c r="U1774" t="s">
        <v>30</v>
      </c>
      <c r="V1774" t="s">
        <v>31</v>
      </c>
      <c r="W1774" t="s">
        <v>32</v>
      </c>
      <c r="X1774" t="str">
        <f>IF(ISBLANK(Table1[[#This Row],[Parent_Education_Level]]),"None",Table1[[#This Row],[Parent_Education_Level]])</f>
        <v>High School</v>
      </c>
      <c r="Y1774" t="s">
        <v>33</v>
      </c>
      <c r="Z1774">
        <v>3</v>
      </c>
      <c r="AA1774">
        <v>6.2</v>
      </c>
    </row>
    <row r="1775" spans="1:27" x14ac:dyDescent="0.35">
      <c r="A1775" s="2" t="s">
        <v>3604</v>
      </c>
      <c r="B1775" s="2" t="s">
        <v>35</v>
      </c>
      <c r="C1775" s="2" t="s">
        <v>55</v>
      </c>
      <c r="D1775" t="s">
        <v>3605</v>
      </c>
      <c r="E1775" s="2" t="s">
        <v>27</v>
      </c>
      <c r="F1775" s="2">
        <v>20</v>
      </c>
      <c r="G1775" s="2" t="s">
        <v>45</v>
      </c>
      <c r="H1775">
        <v>86.28</v>
      </c>
      <c r="I1775" s="3">
        <f>IF(ISBLANK(Table1[[#This Row],[Attendance (%)]]),AVERAGE(H1775:H6773),Table1[[#This Row],[Attendance (%)]])</f>
        <v>86.28</v>
      </c>
      <c r="J1775">
        <v>91.84</v>
      </c>
      <c r="K1775">
        <v>56.97</v>
      </c>
      <c r="L1775">
        <v>56.27</v>
      </c>
      <c r="M1775" s="3">
        <f>IF(ISBLANK(Table1[[#This Row],[Assignments_Avg]]),AVERAGE(L1775:L6773),Table1[[#This Row],[Assignments_Avg]])</f>
        <v>56.27</v>
      </c>
      <c r="N1775">
        <v>80.47</v>
      </c>
      <c r="O1775">
        <v>4.1100000000000003</v>
      </c>
      <c r="P1775">
        <v>75.91</v>
      </c>
      <c r="Q1775">
        <v>79.28</v>
      </c>
      <c r="R1775" s="2" t="s">
        <v>39</v>
      </c>
      <c r="S1775" s="2" t="str">
        <f>IF(Table1[[#This Row],[Grade]]="F","Fail","Passes")</f>
        <v>Passes</v>
      </c>
      <c r="T1775">
        <v>17.8</v>
      </c>
      <c r="U1775" t="s">
        <v>31</v>
      </c>
      <c r="V1775" t="s">
        <v>30</v>
      </c>
      <c r="W1775" t="s">
        <v>69</v>
      </c>
      <c r="X1775" t="str">
        <f>IF(ISBLANK(Table1[[#This Row],[Parent_Education_Level]]),"None",Table1[[#This Row],[Parent_Education_Level]])</f>
        <v>Bachelor's</v>
      </c>
      <c r="Y1775" t="s">
        <v>33</v>
      </c>
      <c r="Z1775">
        <v>2</v>
      </c>
      <c r="AA1775">
        <v>4</v>
      </c>
    </row>
    <row r="1776" spans="1:27" x14ac:dyDescent="0.35">
      <c r="A1776" s="2" t="s">
        <v>3606</v>
      </c>
      <c r="B1776" s="2" t="s">
        <v>24</v>
      </c>
      <c r="C1776" s="2" t="s">
        <v>43</v>
      </c>
      <c r="D1776" t="s">
        <v>3607</v>
      </c>
      <c r="E1776" s="2" t="s">
        <v>27</v>
      </c>
      <c r="F1776" s="2">
        <v>20</v>
      </c>
      <c r="G1776" s="2" t="s">
        <v>57</v>
      </c>
      <c r="I1776" s="3">
        <f>IF(ISBLANK(Table1[[#This Row],[Attendance (%)]]),AVERAGE(H1776:H6774),Table1[[#This Row],[Attendance (%)]])</f>
        <v>75.493374870197258</v>
      </c>
      <c r="J1776">
        <v>85.33</v>
      </c>
      <c r="K1776">
        <v>42.07</v>
      </c>
      <c r="M1776" s="3">
        <f>IF(ISBLANK(Table1[[#This Row],[Assignments_Avg]]),AVERAGE(L1776:L6774),Table1[[#This Row],[Assignments_Avg]])</f>
        <v>74.710393180236451</v>
      </c>
      <c r="N1776">
        <v>85.67</v>
      </c>
      <c r="O1776">
        <v>3.15</v>
      </c>
      <c r="P1776">
        <v>54.37</v>
      </c>
      <c r="Q1776">
        <v>55.47</v>
      </c>
      <c r="R1776" s="2" t="s">
        <v>77</v>
      </c>
      <c r="S1776" s="2" t="str">
        <f>IF(Table1[[#This Row],[Grade]]="F","Fail","Passes")</f>
        <v>Passes</v>
      </c>
      <c r="T1776">
        <v>22.4</v>
      </c>
      <c r="U1776" t="s">
        <v>30</v>
      </c>
      <c r="V1776" t="s">
        <v>31</v>
      </c>
      <c r="W1776" t="s">
        <v>69</v>
      </c>
      <c r="X1776" t="str">
        <f>IF(ISBLANK(Table1[[#This Row],[Parent_Education_Level]]),"None",Table1[[#This Row],[Parent_Education_Level]])</f>
        <v>Bachelor's</v>
      </c>
      <c r="Y1776" t="s">
        <v>48</v>
      </c>
      <c r="Z1776">
        <v>1</v>
      </c>
      <c r="AA1776">
        <v>6.4</v>
      </c>
    </row>
    <row r="1777" spans="1:27" x14ac:dyDescent="0.35">
      <c r="A1777" s="2" t="s">
        <v>3608</v>
      </c>
      <c r="B1777" s="2" t="s">
        <v>59</v>
      </c>
      <c r="C1777" s="2" t="s">
        <v>25</v>
      </c>
      <c r="D1777" t="s">
        <v>3609</v>
      </c>
      <c r="E1777" s="2" t="s">
        <v>38</v>
      </c>
      <c r="F1777" s="2">
        <v>23</v>
      </c>
      <c r="G1777" s="2" t="s">
        <v>57</v>
      </c>
      <c r="I1777" s="3">
        <f>IF(ISBLANK(Table1[[#This Row],[Attendance (%)]]),AVERAGE(H1777:H6775),Table1[[#This Row],[Attendance (%)]])</f>
        <v>75.493374870197258</v>
      </c>
      <c r="J1777">
        <v>54.55</v>
      </c>
      <c r="K1777">
        <v>46.6</v>
      </c>
      <c r="L1777">
        <v>60.38</v>
      </c>
      <c r="M1777" s="3">
        <f>IF(ISBLANK(Table1[[#This Row],[Assignments_Avg]]),AVERAGE(L1777:L6775),Table1[[#This Row],[Assignments_Avg]])</f>
        <v>60.38</v>
      </c>
      <c r="N1777">
        <v>73.72</v>
      </c>
      <c r="O1777">
        <v>0.78</v>
      </c>
      <c r="P1777">
        <v>66.849999999999994</v>
      </c>
      <c r="Q1777">
        <v>70.13</v>
      </c>
      <c r="R1777" s="2" t="s">
        <v>39</v>
      </c>
      <c r="S1777" s="2" t="str">
        <f>IF(Table1[[#This Row],[Grade]]="F","Fail","Passes")</f>
        <v>Passes</v>
      </c>
      <c r="T1777">
        <v>29.4</v>
      </c>
      <c r="U1777" t="s">
        <v>30</v>
      </c>
      <c r="V1777" t="s">
        <v>31</v>
      </c>
      <c r="W1777" t="s">
        <v>32</v>
      </c>
      <c r="X1777" t="str">
        <f>IF(ISBLANK(Table1[[#This Row],[Parent_Education_Level]]),"None",Table1[[#This Row],[Parent_Education_Level]])</f>
        <v>High School</v>
      </c>
      <c r="Y1777" t="s">
        <v>33</v>
      </c>
      <c r="Z1777">
        <v>2</v>
      </c>
      <c r="AA1777">
        <v>5.7</v>
      </c>
    </row>
    <row r="1778" spans="1:27" x14ac:dyDescent="0.35">
      <c r="A1778" s="2" t="s">
        <v>3610</v>
      </c>
      <c r="B1778" s="2" t="s">
        <v>71</v>
      </c>
      <c r="C1778" s="2" t="s">
        <v>94</v>
      </c>
      <c r="D1778" t="s">
        <v>3611</v>
      </c>
      <c r="E1778" s="2" t="s">
        <v>38</v>
      </c>
      <c r="F1778" s="2">
        <v>20</v>
      </c>
      <c r="G1778" s="2" t="s">
        <v>51</v>
      </c>
      <c r="H1778">
        <v>82.28</v>
      </c>
      <c r="I1778" s="3">
        <f>IF(ISBLANK(Table1[[#This Row],[Attendance (%)]]),AVERAGE(H1778:H6776),Table1[[#This Row],[Attendance (%)]])</f>
        <v>82.28</v>
      </c>
      <c r="J1778">
        <v>71.39</v>
      </c>
      <c r="K1778">
        <v>84.75</v>
      </c>
      <c r="L1778">
        <v>75.45</v>
      </c>
      <c r="M1778" s="3">
        <f>IF(ISBLANK(Table1[[#This Row],[Assignments_Avg]]),AVERAGE(L1778:L6776),Table1[[#This Row],[Assignments_Avg]])</f>
        <v>75.45</v>
      </c>
      <c r="N1778">
        <v>63.5</v>
      </c>
      <c r="O1778">
        <v>0.37</v>
      </c>
      <c r="P1778">
        <v>84.34</v>
      </c>
      <c r="Q1778">
        <v>94.1</v>
      </c>
      <c r="R1778" s="2" t="s">
        <v>29</v>
      </c>
      <c r="S1778" s="2" t="str">
        <f>IF(Table1[[#This Row],[Grade]]="F","Fail","Passes")</f>
        <v>Fail</v>
      </c>
      <c r="T1778">
        <v>13.1</v>
      </c>
      <c r="U1778" t="s">
        <v>31</v>
      </c>
      <c r="V1778" t="s">
        <v>31</v>
      </c>
      <c r="W1778" t="s">
        <v>32</v>
      </c>
      <c r="X1778" t="str">
        <f>IF(ISBLANK(Table1[[#This Row],[Parent_Education_Level]]),"None",Table1[[#This Row],[Parent_Education_Level]])</f>
        <v>High School</v>
      </c>
      <c r="Y1778" t="s">
        <v>48</v>
      </c>
      <c r="Z1778">
        <v>2</v>
      </c>
      <c r="AA1778">
        <v>6.8</v>
      </c>
    </row>
    <row r="1779" spans="1:27" x14ac:dyDescent="0.35">
      <c r="A1779" s="2" t="s">
        <v>3612</v>
      </c>
      <c r="B1779" s="2" t="s">
        <v>54</v>
      </c>
      <c r="C1779" s="2" t="s">
        <v>25</v>
      </c>
      <c r="D1779" t="s">
        <v>3613</v>
      </c>
      <c r="E1779" s="2" t="s">
        <v>27</v>
      </c>
      <c r="F1779" s="2">
        <v>19</v>
      </c>
      <c r="G1779" s="2" t="s">
        <v>57</v>
      </c>
      <c r="H1779">
        <v>70.12</v>
      </c>
      <c r="I1779" s="3">
        <f>IF(ISBLANK(Table1[[#This Row],[Attendance (%)]]),AVERAGE(H1779:H6777),Table1[[#This Row],[Attendance (%)]])</f>
        <v>70.12</v>
      </c>
      <c r="J1779">
        <v>51.05</v>
      </c>
      <c r="K1779">
        <v>55.72</v>
      </c>
      <c r="L1779">
        <v>65.31</v>
      </c>
      <c r="M1779" s="3">
        <f>IF(ISBLANK(Table1[[#This Row],[Assignments_Avg]]),AVERAGE(L1779:L6777),Table1[[#This Row],[Assignments_Avg]])</f>
        <v>65.31</v>
      </c>
      <c r="N1779">
        <v>83.18</v>
      </c>
      <c r="O1779">
        <v>1.74</v>
      </c>
      <c r="P1779">
        <v>70.63</v>
      </c>
      <c r="Q1779">
        <v>80.42</v>
      </c>
      <c r="R1779" s="2" t="s">
        <v>39</v>
      </c>
      <c r="S1779" s="2" t="str">
        <f>IF(Table1[[#This Row],[Grade]]="F","Fail","Passes")</f>
        <v>Passes</v>
      </c>
      <c r="T1779">
        <v>6.9</v>
      </c>
      <c r="U1779" t="s">
        <v>30</v>
      </c>
      <c r="V1779" t="s">
        <v>31</v>
      </c>
      <c r="W1779" t="s">
        <v>47</v>
      </c>
      <c r="X1779" t="str">
        <f>IF(ISBLANK(Table1[[#This Row],[Parent_Education_Level]]),"None",Table1[[#This Row],[Parent_Education_Level]])</f>
        <v>Master's</v>
      </c>
      <c r="Y1779" t="s">
        <v>48</v>
      </c>
      <c r="Z1779">
        <v>1</v>
      </c>
      <c r="AA1779">
        <v>4.3</v>
      </c>
    </row>
    <row r="1780" spans="1:27" x14ac:dyDescent="0.35">
      <c r="A1780" s="2" t="s">
        <v>3614</v>
      </c>
      <c r="B1780" s="2" t="s">
        <v>59</v>
      </c>
      <c r="C1780" s="2" t="s">
        <v>36</v>
      </c>
      <c r="D1780" t="s">
        <v>3615</v>
      </c>
      <c r="E1780" s="2" t="s">
        <v>27</v>
      </c>
      <c r="F1780" s="2">
        <v>22</v>
      </c>
      <c r="G1780" s="2" t="s">
        <v>51</v>
      </c>
      <c r="H1780">
        <v>73.599999999999994</v>
      </c>
      <c r="I1780" s="3">
        <f>IF(ISBLANK(Table1[[#This Row],[Attendance (%)]]),AVERAGE(H1780:H6778),Table1[[#This Row],[Attendance (%)]])</f>
        <v>73.599999999999994</v>
      </c>
      <c r="J1780">
        <v>56.88</v>
      </c>
      <c r="K1780">
        <v>79.25</v>
      </c>
      <c r="L1780">
        <v>96.58</v>
      </c>
      <c r="M1780" s="3">
        <f>IF(ISBLANK(Table1[[#This Row],[Assignments_Avg]]),AVERAGE(L1780:L6778),Table1[[#This Row],[Assignments_Avg]])</f>
        <v>96.58</v>
      </c>
      <c r="N1780">
        <v>68.569999999999993</v>
      </c>
      <c r="O1780">
        <v>2.52</v>
      </c>
      <c r="P1780">
        <v>64.02</v>
      </c>
      <c r="Q1780">
        <v>84.48</v>
      </c>
      <c r="R1780" s="2" t="s">
        <v>46</v>
      </c>
      <c r="S1780" s="2" t="str">
        <f>IF(Table1[[#This Row],[Grade]]="F","Fail","Passes")</f>
        <v>Passes</v>
      </c>
      <c r="T1780">
        <v>15.8</v>
      </c>
      <c r="U1780" t="s">
        <v>30</v>
      </c>
      <c r="V1780" t="s">
        <v>31</v>
      </c>
      <c r="X1780" t="str">
        <f>IF(ISBLANK(Table1[[#This Row],[Parent_Education_Level]]),"None",Table1[[#This Row],[Parent_Education_Level]])</f>
        <v>None</v>
      </c>
      <c r="Y1780" t="s">
        <v>33</v>
      </c>
      <c r="Z1780">
        <v>8</v>
      </c>
      <c r="AA1780">
        <v>8.4</v>
      </c>
    </row>
    <row r="1781" spans="1:27" x14ac:dyDescent="0.35">
      <c r="A1781" s="2" t="s">
        <v>3616</v>
      </c>
      <c r="B1781" s="2" t="s">
        <v>59</v>
      </c>
      <c r="C1781" s="2" t="s">
        <v>25</v>
      </c>
      <c r="D1781" t="s">
        <v>3617</v>
      </c>
      <c r="E1781" s="2" t="s">
        <v>27</v>
      </c>
      <c r="F1781" s="2">
        <v>21</v>
      </c>
      <c r="G1781" s="2" t="s">
        <v>57</v>
      </c>
      <c r="H1781">
        <v>85.84</v>
      </c>
      <c r="I1781" s="3">
        <f>IF(ISBLANK(Table1[[#This Row],[Attendance (%)]]),AVERAGE(H1781:H6779),Table1[[#This Row],[Attendance (%)]])</f>
        <v>85.84</v>
      </c>
      <c r="J1781">
        <v>70.959999999999994</v>
      </c>
      <c r="K1781">
        <v>81.95</v>
      </c>
      <c r="L1781">
        <v>61.41</v>
      </c>
      <c r="M1781" s="3">
        <f>IF(ISBLANK(Table1[[#This Row],[Assignments_Avg]]),AVERAGE(L1781:L6779),Table1[[#This Row],[Assignments_Avg]])</f>
        <v>61.41</v>
      </c>
      <c r="N1781">
        <v>60.95</v>
      </c>
      <c r="O1781">
        <v>8.9</v>
      </c>
      <c r="P1781">
        <v>80.790000000000006</v>
      </c>
      <c r="Q1781">
        <v>61.3</v>
      </c>
      <c r="R1781" s="2" t="s">
        <v>61</v>
      </c>
      <c r="S1781" s="2" t="str">
        <f>IF(Table1[[#This Row],[Grade]]="F","Fail","Passes")</f>
        <v>Passes</v>
      </c>
      <c r="T1781">
        <v>18.5</v>
      </c>
      <c r="U1781" t="s">
        <v>30</v>
      </c>
      <c r="V1781" t="s">
        <v>31</v>
      </c>
      <c r="W1781" t="s">
        <v>69</v>
      </c>
      <c r="X1781" t="str">
        <f>IF(ISBLANK(Table1[[#This Row],[Parent_Education_Level]]),"None",Table1[[#This Row],[Parent_Education_Level]])</f>
        <v>Bachelor's</v>
      </c>
      <c r="Y1781" t="s">
        <v>48</v>
      </c>
      <c r="Z1781">
        <v>8</v>
      </c>
      <c r="AA1781">
        <v>8.4</v>
      </c>
    </row>
    <row r="1782" spans="1:27" x14ac:dyDescent="0.35">
      <c r="A1782" s="2" t="s">
        <v>3618</v>
      </c>
      <c r="B1782" s="2" t="s">
        <v>97</v>
      </c>
      <c r="C1782" s="2" t="s">
        <v>55</v>
      </c>
      <c r="D1782" t="s">
        <v>3619</v>
      </c>
      <c r="E1782" s="2" t="s">
        <v>27</v>
      </c>
      <c r="F1782" s="2">
        <v>24</v>
      </c>
      <c r="G1782" s="2" t="s">
        <v>57</v>
      </c>
      <c r="H1782">
        <v>93.82</v>
      </c>
      <c r="I1782" s="3">
        <f>IF(ISBLANK(Table1[[#This Row],[Attendance (%)]]),AVERAGE(H1782:H6780),Table1[[#This Row],[Attendance (%)]])</f>
        <v>93.82</v>
      </c>
      <c r="J1782">
        <v>84.1</v>
      </c>
      <c r="K1782">
        <v>60.71</v>
      </c>
      <c r="L1782">
        <v>71</v>
      </c>
      <c r="M1782" s="3">
        <f>IF(ISBLANK(Table1[[#This Row],[Assignments_Avg]]),AVERAGE(L1782:L6780),Table1[[#This Row],[Assignments_Avg]])</f>
        <v>71</v>
      </c>
      <c r="N1782">
        <v>70.430000000000007</v>
      </c>
      <c r="O1782">
        <v>6.11</v>
      </c>
      <c r="P1782">
        <v>87.01</v>
      </c>
      <c r="Q1782">
        <v>96.14</v>
      </c>
      <c r="R1782" s="2" t="s">
        <v>61</v>
      </c>
      <c r="S1782" s="2" t="str">
        <f>IF(Table1[[#This Row],[Grade]]="F","Fail","Passes")</f>
        <v>Passes</v>
      </c>
      <c r="T1782">
        <v>19.5</v>
      </c>
      <c r="U1782" t="s">
        <v>30</v>
      </c>
      <c r="V1782" t="s">
        <v>31</v>
      </c>
      <c r="W1782" t="s">
        <v>32</v>
      </c>
      <c r="X1782" t="str">
        <f>IF(ISBLANK(Table1[[#This Row],[Parent_Education_Level]]),"None",Table1[[#This Row],[Parent_Education_Level]])</f>
        <v>High School</v>
      </c>
      <c r="Y1782" t="s">
        <v>48</v>
      </c>
      <c r="Z1782">
        <v>10</v>
      </c>
      <c r="AA1782">
        <v>6.8</v>
      </c>
    </row>
    <row r="1783" spans="1:27" x14ac:dyDescent="0.35">
      <c r="A1783" s="2" t="s">
        <v>3620</v>
      </c>
      <c r="B1783" s="2" t="s">
        <v>59</v>
      </c>
      <c r="C1783" s="2" t="s">
        <v>79</v>
      </c>
      <c r="D1783" t="s">
        <v>3621</v>
      </c>
      <c r="E1783" s="2" t="s">
        <v>38</v>
      </c>
      <c r="F1783" s="2">
        <v>18</v>
      </c>
      <c r="G1783" s="2" t="s">
        <v>28</v>
      </c>
      <c r="H1783">
        <v>63.61</v>
      </c>
      <c r="I1783" s="3">
        <f>IF(ISBLANK(Table1[[#This Row],[Attendance (%)]]),AVERAGE(H1783:H6781),Table1[[#This Row],[Attendance (%)]])</f>
        <v>63.61</v>
      </c>
      <c r="J1783">
        <v>45.68</v>
      </c>
      <c r="K1783">
        <v>68.5</v>
      </c>
      <c r="L1783">
        <v>97.97</v>
      </c>
      <c r="M1783" s="3">
        <f>IF(ISBLANK(Table1[[#This Row],[Assignments_Avg]]),AVERAGE(L1783:L6781),Table1[[#This Row],[Assignments_Avg]])</f>
        <v>97.97</v>
      </c>
      <c r="N1783">
        <v>88.16</v>
      </c>
      <c r="O1783">
        <v>9.58</v>
      </c>
      <c r="P1783">
        <v>62.73</v>
      </c>
      <c r="Q1783">
        <v>81.17</v>
      </c>
      <c r="R1783" s="2" t="s">
        <v>29</v>
      </c>
      <c r="S1783" s="2" t="str">
        <f>IF(Table1[[#This Row],[Grade]]="F","Fail","Passes")</f>
        <v>Fail</v>
      </c>
      <c r="T1783">
        <v>23.5</v>
      </c>
      <c r="U1783" t="s">
        <v>30</v>
      </c>
      <c r="V1783" t="s">
        <v>31</v>
      </c>
      <c r="W1783" t="s">
        <v>40</v>
      </c>
      <c r="X1783" t="str">
        <f>IF(ISBLANK(Table1[[#This Row],[Parent_Education_Level]]),"None",Table1[[#This Row],[Parent_Education_Level]])</f>
        <v>None</v>
      </c>
      <c r="Y1783" t="s">
        <v>48</v>
      </c>
      <c r="Z1783">
        <v>4</v>
      </c>
      <c r="AA1783">
        <v>7.7</v>
      </c>
    </row>
    <row r="1784" spans="1:27" x14ac:dyDescent="0.35">
      <c r="A1784" s="2" t="s">
        <v>3622</v>
      </c>
      <c r="B1784" s="2" t="s">
        <v>59</v>
      </c>
      <c r="C1784" s="2" t="s">
        <v>25</v>
      </c>
      <c r="D1784" t="s">
        <v>3623</v>
      </c>
      <c r="E1784" s="2" t="s">
        <v>27</v>
      </c>
      <c r="F1784" s="2">
        <v>20</v>
      </c>
      <c r="G1784" s="2" t="s">
        <v>51</v>
      </c>
      <c r="H1784">
        <v>67.099999999999994</v>
      </c>
      <c r="I1784" s="3">
        <f>IF(ISBLANK(Table1[[#This Row],[Attendance (%)]]),AVERAGE(H1784:H6782),Table1[[#This Row],[Attendance (%)]])</f>
        <v>67.099999999999994</v>
      </c>
      <c r="J1784">
        <v>57.8</v>
      </c>
      <c r="K1784">
        <v>64.23</v>
      </c>
      <c r="L1784">
        <v>65.94</v>
      </c>
      <c r="M1784" s="3">
        <f>IF(ISBLANK(Table1[[#This Row],[Assignments_Avg]]),AVERAGE(L1784:L6782),Table1[[#This Row],[Assignments_Avg]])</f>
        <v>65.94</v>
      </c>
      <c r="N1784">
        <v>73.790000000000006</v>
      </c>
      <c r="O1784">
        <v>3.4</v>
      </c>
      <c r="P1784">
        <v>64.97</v>
      </c>
      <c r="Q1784">
        <v>55.29</v>
      </c>
      <c r="R1784" s="2" t="s">
        <v>29</v>
      </c>
      <c r="S1784" s="2" t="str">
        <f>IF(Table1[[#This Row],[Grade]]="F","Fail","Passes")</f>
        <v>Fail</v>
      </c>
      <c r="T1784">
        <v>27.5</v>
      </c>
      <c r="U1784" t="s">
        <v>30</v>
      </c>
      <c r="V1784" t="s">
        <v>30</v>
      </c>
      <c r="X1784" t="str">
        <f>IF(ISBLANK(Table1[[#This Row],[Parent_Education_Level]]),"None",Table1[[#This Row],[Parent_Education_Level]])</f>
        <v>None</v>
      </c>
      <c r="Y1784" t="s">
        <v>48</v>
      </c>
      <c r="Z1784">
        <v>3</v>
      </c>
      <c r="AA1784">
        <v>6.2</v>
      </c>
    </row>
    <row r="1785" spans="1:27" x14ac:dyDescent="0.35">
      <c r="A1785" s="2" t="s">
        <v>3624</v>
      </c>
      <c r="B1785" s="2" t="s">
        <v>97</v>
      </c>
      <c r="C1785" s="2" t="s">
        <v>79</v>
      </c>
      <c r="D1785" t="s">
        <v>3625</v>
      </c>
      <c r="E1785" s="2" t="s">
        <v>38</v>
      </c>
      <c r="F1785" s="2">
        <v>20</v>
      </c>
      <c r="G1785" s="2" t="s">
        <v>51</v>
      </c>
      <c r="H1785">
        <v>96.54</v>
      </c>
      <c r="I1785" s="3">
        <f>IF(ISBLANK(Table1[[#This Row],[Attendance (%)]]),AVERAGE(H1785:H6783),Table1[[#This Row],[Attendance (%)]])</f>
        <v>96.54</v>
      </c>
      <c r="J1785">
        <v>95.6</v>
      </c>
      <c r="K1785">
        <v>96.84</v>
      </c>
      <c r="M1785" s="3">
        <f>IF(ISBLANK(Table1[[#This Row],[Assignments_Avg]]),AVERAGE(L1785:L6783),Table1[[#This Row],[Assignments_Avg]])</f>
        <v>74.711664340544161</v>
      </c>
      <c r="N1785">
        <v>64.989999999999995</v>
      </c>
      <c r="O1785">
        <v>4.0199999999999996</v>
      </c>
      <c r="P1785">
        <v>82.01</v>
      </c>
      <c r="Q1785">
        <v>50.78</v>
      </c>
      <c r="R1785" s="2" t="s">
        <v>39</v>
      </c>
      <c r="S1785" s="2" t="str">
        <f>IF(Table1[[#This Row],[Grade]]="F","Fail","Passes")</f>
        <v>Passes</v>
      </c>
      <c r="T1785">
        <v>17.5</v>
      </c>
      <c r="U1785" t="s">
        <v>30</v>
      </c>
      <c r="V1785" t="s">
        <v>31</v>
      </c>
      <c r="W1785" t="s">
        <v>69</v>
      </c>
      <c r="X1785" t="str">
        <f>IF(ISBLANK(Table1[[#This Row],[Parent_Education_Level]]),"None",Table1[[#This Row],[Parent_Education_Level]])</f>
        <v>Bachelor's</v>
      </c>
      <c r="Y1785" t="s">
        <v>48</v>
      </c>
      <c r="Z1785">
        <v>1</v>
      </c>
      <c r="AA1785">
        <v>7</v>
      </c>
    </row>
    <row r="1786" spans="1:27" x14ac:dyDescent="0.35">
      <c r="A1786" s="2" t="s">
        <v>3626</v>
      </c>
      <c r="B1786" s="2" t="s">
        <v>54</v>
      </c>
      <c r="C1786" s="2" t="s">
        <v>36</v>
      </c>
      <c r="D1786" t="s">
        <v>3627</v>
      </c>
      <c r="E1786" s="2" t="s">
        <v>38</v>
      </c>
      <c r="F1786" s="2">
        <v>18</v>
      </c>
      <c r="G1786" s="2" t="s">
        <v>57</v>
      </c>
      <c r="H1786">
        <v>78.930000000000007</v>
      </c>
      <c r="I1786" s="3">
        <f>IF(ISBLANK(Table1[[#This Row],[Attendance (%)]]),AVERAGE(H1786:H6784),Table1[[#This Row],[Attendance (%)]])</f>
        <v>78.930000000000007</v>
      </c>
      <c r="J1786">
        <v>65.75</v>
      </c>
      <c r="K1786">
        <v>59.2</v>
      </c>
      <c r="L1786">
        <v>65.84</v>
      </c>
      <c r="M1786" s="3">
        <f>IF(ISBLANK(Table1[[#This Row],[Assignments_Avg]]),AVERAGE(L1786:L6784),Table1[[#This Row],[Assignments_Avg]])</f>
        <v>65.84</v>
      </c>
      <c r="N1786">
        <v>91.59</v>
      </c>
      <c r="O1786">
        <v>7.2</v>
      </c>
      <c r="P1786">
        <v>98.26</v>
      </c>
      <c r="Q1786">
        <v>50.8</v>
      </c>
      <c r="R1786" s="2" t="s">
        <v>39</v>
      </c>
      <c r="S1786" s="2" t="str">
        <f>IF(Table1[[#This Row],[Grade]]="F","Fail","Passes")</f>
        <v>Passes</v>
      </c>
      <c r="T1786">
        <v>8.6</v>
      </c>
      <c r="U1786" t="s">
        <v>30</v>
      </c>
      <c r="V1786" t="s">
        <v>31</v>
      </c>
      <c r="W1786" t="s">
        <v>47</v>
      </c>
      <c r="X1786" t="str">
        <f>IF(ISBLANK(Table1[[#This Row],[Parent_Education_Level]]),"None",Table1[[#This Row],[Parent_Education_Level]])</f>
        <v>Master's</v>
      </c>
      <c r="Y1786" t="s">
        <v>33</v>
      </c>
      <c r="Z1786">
        <v>8</v>
      </c>
      <c r="AA1786">
        <v>7.1</v>
      </c>
    </row>
    <row r="1787" spans="1:27" x14ac:dyDescent="0.35">
      <c r="A1787" s="2" t="s">
        <v>3628</v>
      </c>
      <c r="B1787" s="2" t="s">
        <v>59</v>
      </c>
      <c r="C1787" s="2" t="s">
        <v>94</v>
      </c>
      <c r="D1787" t="s">
        <v>3629</v>
      </c>
      <c r="E1787" s="2" t="s">
        <v>38</v>
      </c>
      <c r="F1787" s="2">
        <v>24</v>
      </c>
      <c r="G1787" s="2" t="s">
        <v>57</v>
      </c>
      <c r="H1787">
        <v>58.95</v>
      </c>
      <c r="I1787" s="3">
        <f>IF(ISBLANK(Table1[[#This Row],[Attendance (%)]]),AVERAGE(H1787:H6785),Table1[[#This Row],[Attendance (%)]])</f>
        <v>58.95</v>
      </c>
      <c r="J1787">
        <v>96.33</v>
      </c>
      <c r="K1787">
        <v>51</v>
      </c>
      <c r="L1787">
        <v>55.53</v>
      </c>
      <c r="M1787" s="3">
        <f>IF(ISBLANK(Table1[[#This Row],[Assignments_Avg]]),AVERAGE(L1787:L6785),Table1[[#This Row],[Assignments_Avg]])</f>
        <v>55.53</v>
      </c>
      <c r="N1787">
        <v>94.08</v>
      </c>
      <c r="O1787">
        <v>5.78</v>
      </c>
      <c r="P1787">
        <v>60.69</v>
      </c>
      <c r="Q1787">
        <v>52.56</v>
      </c>
      <c r="R1787" s="2" t="s">
        <v>29</v>
      </c>
      <c r="S1787" s="2" t="str">
        <f>IF(Table1[[#This Row],[Grade]]="F","Fail","Passes")</f>
        <v>Fail</v>
      </c>
      <c r="T1787">
        <v>15.1</v>
      </c>
      <c r="U1787" t="s">
        <v>30</v>
      </c>
      <c r="V1787" t="s">
        <v>30</v>
      </c>
      <c r="W1787" t="s">
        <v>47</v>
      </c>
      <c r="X1787" t="str">
        <f>IF(ISBLANK(Table1[[#This Row],[Parent_Education_Level]]),"None",Table1[[#This Row],[Parent_Education_Level]])</f>
        <v>Master's</v>
      </c>
      <c r="Y1787" t="s">
        <v>48</v>
      </c>
      <c r="Z1787">
        <v>8</v>
      </c>
      <c r="AA1787">
        <v>5.8</v>
      </c>
    </row>
    <row r="1788" spans="1:27" x14ac:dyDescent="0.35">
      <c r="A1788" s="2" t="s">
        <v>3630</v>
      </c>
      <c r="B1788" s="2" t="s">
        <v>35</v>
      </c>
      <c r="C1788" s="2" t="s">
        <v>79</v>
      </c>
      <c r="D1788" t="s">
        <v>3631</v>
      </c>
      <c r="E1788" s="2" t="s">
        <v>27</v>
      </c>
      <c r="F1788" s="2">
        <v>24</v>
      </c>
      <c r="G1788" s="2" t="s">
        <v>28</v>
      </c>
      <c r="I1788" s="3">
        <f>IF(ISBLANK(Table1[[#This Row],[Attendance (%)]]),AVERAGE(H1788:H6786),Table1[[#This Row],[Attendance (%)]])</f>
        <v>75.487867315039892</v>
      </c>
      <c r="J1788">
        <v>99.48</v>
      </c>
      <c r="K1788">
        <v>61.94</v>
      </c>
      <c r="L1788">
        <v>81.38</v>
      </c>
      <c r="M1788" s="3">
        <f>IF(ISBLANK(Table1[[#This Row],[Assignments_Avg]]),AVERAGE(L1788:L6786),Table1[[#This Row],[Assignments_Avg]])</f>
        <v>81.38</v>
      </c>
      <c r="N1788">
        <v>71.66</v>
      </c>
      <c r="O1788">
        <v>5.28</v>
      </c>
      <c r="P1788">
        <v>82.71</v>
      </c>
      <c r="Q1788">
        <v>95.58</v>
      </c>
      <c r="R1788" s="2" t="s">
        <v>77</v>
      </c>
      <c r="S1788" s="2" t="str">
        <f>IF(Table1[[#This Row],[Grade]]="F","Fail","Passes")</f>
        <v>Passes</v>
      </c>
      <c r="T1788">
        <v>8.9</v>
      </c>
      <c r="U1788" t="s">
        <v>30</v>
      </c>
      <c r="V1788" t="s">
        <v>31</v>
      </c>
      <c r="W1788" t="s">
        <v>62</v>
      </c>
      <c r="X1788" t="str">
        <f>IF(ISBLANK(Table1[[#This Row],[Parent_Education_Level]]),"None",Table1[[#This Row],[Parent_Education_Level]])</f>
        <v>PhD</v>
      </c>
      <c r="Y1788" t="s">
        <v>52</v>
      </c>
      <c r="Z1788">
        <v>4</v>
      </c>
      <c r="AA1788">
        <v>8.8000000000000007</v>
      </c>
    </row>
    <row r="1789" spans="1:27" x14ac:dyDescent="0.35">
      <c r="A1789" s="2" t="s">
        <v>3632</v>
      </c>
      <c r="B1789" s="2" t="s">
        <v>35</v>
      </c>
      <c r="C1789" s="2" t="s">
        <v>43</v>
      </c>
      <c r="D1789" t="s">
        <v>3633</v>
      </c>
      <c r="E1789" s="2" t="s">
        <v>38</v>
      </c>
      <c r="F1789" s="2">
        <v>18</v>
      </c>
      <c r="G1789" s="2" t="s">
        <v>28</v>
      </c>
      <c r="H1789">
        <v>99.54</v>
      </c>
      <c r="I1789" s="3">
        <f>IF(ISBLANK(Table1[[#This Row],[Attendance (%)]]),AVERAGE(H1789:H6787),Table1[[#This Row],[Attendance (%)]])</f>
        <v>99.54</v>
      </c>
      <c r="J1789">
        <v>71.599999999999994</v>
      </c>
      <c r="K1789">
        <v>80.17</v>
      </c>
      <c r="L1789">
        <v>95.8</v>
      </c>
      <c r="M1789" s="3">
        <f>IF(ISBLANK(Table1[[#This Row],[Assignments_Avg]]),AVERAGE(L1789:L6787),Table1[[#This Row],[Assignments_Avg]])</f>
        <v>95.8</v>
      </c>
      <c r="N1789">
        <v>68.73</v>
      </c>
      <c r="O1789">
        <v>5.76</v>
      </c>
      <c r="P1789">
        <v>95.33</v>
      </c>
      <c r="Q1789">
        <v>67.92</v>
      </c>
      <c r="R1789" s="2" t="s">
        <v>39</v>
      </c>
      <c r="S1789" s="2" t="str">
        <f>IF(Table1[[#This Row],[Grade]]="F","Fail","Passes")</f>
        <v>Passes</v>
      </c>
      <c r="T1789">
        <v>9.6</v>
      </c>
      <c r="U1789" t="s">
        <v>30</v>
      </c>
      <c r="V1789" t="s">
        <v>31</v>
      </c>
      <c r="W1789" t="s">
        <v>47</v>
      </c>
      <c r="X1789" t="str">
        <f>IF(ISBLANK(Table1[[#This Row],[Parent_Education_Level]]),"None",Table1[[#This Row],[Parent_Education_Level]])</f>
        <v>Master's</v>
      </c>
      <c r="Y1789" t="s">
        <v>52</v>
      </c>
      <c r="Z1789">
        <v>5</v>
      </c>
      <c r="AA1789">
        <v>7</v>
      </c>
    </row>
    <row r="1790" spans="1:27" x14ac:dyDescent="0.35">
      <c r="A1790" s="2" t="s">
        <v>3634</v>
      </c>
      <c r="B1790" s="2" t="s">
        <v>42</v>
      </c>
      <c r="C1790" s="2" t="s">
        <v>25</v>
      </c>
      <c r="D1790" t="s">
        <v>3635</v>
      </c>
      <c r="E1790" s="2" t="s">
        <v>38</v>
      </c>
      <c r="F1790" s="2">
        <v>24</v>
      </c>
      <c r="G1790" s="2" t="s">
        <v>45</v>
      </c>
      <c r="H1790">
        <v>91.17</v>
      </c>
      <c r="I1790" s="3">
        <f>IF(ISBLANK(Table1[[#This Row],[Attendance (%)]]),AVERAGE(H1790:H6788),Table1[[#This Row],[Attendance (%)]])</f>
        <v>91.17</v>
      </c>
      <c r="J1790">
        <v>57.28</v>
      </c>
      <c r="K1790">
        <v>81.84</v>
      </c>
      <c r="L1790">
        <v>72.63</v>
      </c>
      <c r="M1790" s="3">
        <f>IF(ISBLANK(Table1[[#This Row],[Assignments_Avg]]),AVERAGE(L1790:L6788),Table1[[#This Row],[Assignments_Avg]])</f>
        <v>72.63</v>
      </c>
      <c r="N1790">
        <v>80.63</v>
      </c>
      <c r="O1790">
        <v>5.84</v>
      </c>
      <c r="P1790">
        <v>73.099999999999994</v>
      </c>
      <c r="Q1790">
        <v>64.91</v>
      </c>
      <c r="R1790" s="2" t="s">
        <v>39</v>
      </c>
      <c r="S1790" s="2" t="str">
        <f>IF(Table1[[#This Row],[Grade]]="F","Fail","Passes")</f>
        <v>Passes</v>
      </c>
      <c r="T1790">
        <v>5</v>
      </c>
      <c r="U1790" t="s">
        <v>30</v>
      </c>
      <c r="V1790" t="s">
        <v>31</v>
      </c>
      <c r="W1790" t="s">
        <v>40</v>
      </c>
      <c r="X1790" t="str">
        <f>IF(ISBLANK(Table1[[#This Row],[Parent_Education_Level]]),"None",Table1[[#This Row],[Parent_Education_Level]])</f>
        <v>None</v>
      </c>
      <c r="Y1790" t="s">
        <v>33</v>
      </c>
      <c r="Z1790">
        <v>4</v>
      </c>
      <c r="AA1790">
        <v>9</v>
      </c>
    </row>
    <row r="1791" spans="1:27" x14ac:dyDescent="0.35">
      <c r="A1791" s="2" t="s">
        <v>3636</v>
      </c>
      <c r="B1791" s="2" t="s">
        <v>97</v>
      </c>
      <c r="C1791" s="2" t="s">
        <v>36</v>
      </c>
      <c r="D1791" t="s">
        <v>3637</v>
      </c>
      <c r="E1791" s="2" t="s">
        <v>27</v>
      </c>
      <c r="F1791" s="2">
        <v>19</v>
      </c>
      <c r="G1791" s="2" t="s">
        <v>57</v>
      </c>
      <c r="H1791">
        <v>87.29</v>
      </c>
      <c r="I1791" s="3">
        <f>IF(ISBLANK(Table1[[#This Row],[Attendance (%)]]),AVERAGE(H1791:H6789),Table1[[#This Row],[Attendance (%)]])</f>
        <v>87.29</v>
      </c>
      <c r="J1791">
        <v>87.45</v>
      </c>
      <c r="K1791">
        <v>95.44</v>
      </c>
      <c r="L1791">
        <v>81.31</v>
      </c>
      <c r="M1791" s="3">
        <f>IF(ISBLANK(Table1[[#This Row],[Assignments_Avg]]),AVERAGE(L1791:L6789),Table1[[#This Row],[Assignments_Avg]])</f>
        <v>81.31</v>
      </c>
      <c r="N1791">
        <v>52.9</v>
      </c>
      <c r="O1791">
        <v>7.66</v>
      </c>
      <c r="P1791">
        <v>65.84</v>
      </c>
      <c r="Q1791">
        <v>70.83</v>
      </c>
      <c r="R1791" s="2" t="s">
        <v>39</v>
      </c>
      <c r="S1791" s="2" t="str">
        <f>IF(Table1[[#This Row],[Grade]]="F","Fail","Passes")</f>
        <v>Passes</v>
      </c>
      <c r="T1791">
        <v>28.2</v>
      </c>
      <c r="U1791" t="s">
        <v>30</v>
      </c>
      <c r="V1791" t="s">
        <v>30</v>
      </c>
      <c r="W1791" t="s">
        <v>47</v>
      </c>
      <c r="X1791" t="str">
        <f>IF(ISBLANK(Table1[[#This Row],[Parent_Education_Level]]),"None",Table1[[#This Row],[Parent_Education_Level]])</f>
        <v>Master's</v>
      </c>
      <c r="Y1791" t="s">
        <v>48</v>
      </c>
      <c r="Z1791">
        <v>5</v>
      </c>
      <c r="AA1791">
        <v>6.2</v>
      </c>
    </row>
    <row r="1792" spans="1:27" x14ac:dyDescent="0.35">
      <c r="A1792" s="2" t="s">
        <v>3638</v>
      </c>
      <c r="B1792" s="2" t="s">
        <v>42</v>
      </c>
      <c r="C1792" s="2" t="s">
        <v>36</v>
      </c>
      <c r="D1792" t="s">
        <v>3639</v>
      </c>
      <c r="E1792" s="2" t="s">
        <v>27</v>
      </c>
      <c r="F1792" s="2">
        <v>24</v>
      </c>
      <c r="G1792" s="2" t="s">
        <v>51</v>
      </c>
      <c r="H1792">
        <v>60.4</v>
      </c>
      <c r="I1792" s="3">
        <f>IF(ISBLANK(Table1[[#This Row],[Attendance (%)]]),AVERAGE(H1792:H6790),Table1[[#This Row],[Attendance (%)]])</f>
        <v>60.4</v>
      </c>
      <c r="J1792">
        <v>49.56</v>
      </c>
      <c r="K1792">
        <v>92.91</v>
      </c>
      <c r="M1792" s="3">
        <f>IF(ISBLANK(Table1[[#This Row],[Assignments_Avg]]),AVERAGE(L1792:L6790),Table1[[#This Row],[Assignments_Avg]])</f>
        <v>74.710188811188686</v>
      </c>
      <c r="N1792">
        <v>84.57</v>
      </c>
      <c r="O1792">
        <v>6.68</v>
      </c>
      <c r="P1792">
        <v>83.34</v>
      </c>
      <c r="Q1792">
        <v>70.48</v>
      </c>
      <c r="R1792" s="2" t="s">
        <v>39</v>
      </c>
      <c r="S1792" s="2" t="str">
        <f>IF(Table1[[#This Row],[Grade]]="F","Fail","Passes")</f>
        <v>Passes</v>
      </c>
      <c r="T1792">
        <v>23.6</v>
      </c>
      <c r="U1792" t="s">
        <v>30</v>
      </c>
      <c r="V1792" t="s">
        <v>31</v>
      </c>
      <c r="W1792" t="s">
        <v>62</v>
      </c>
      <c r="X1792" t="str">
        <f>IF(ISBLANK(Table1[[#This Row],[Parent_Education_Level]]),"None",Table1[[#This Row],[Parent_Education_Level]])</f>
        <v>PhD</v>
      </c>
      <c r="Y1792" t="s">
        <v>52</v>
      </c>
      <c r="Z1792">
        <v>4</v>
      </c>
      <c r="AA1792">
        <v>4.2</v>
      </c>
    </row>
    <row r="1793" spans="1:27" x14ac:dyDescent="0.35">
      <c r="A1793" s="2" t="s">
        <v>3640</v>
      </c>
      <c r="B1793" s="2" t="s">
        <v>97</v>
      </c>
      <c r="C1793" s="2" t="s">
        <v>79</v>
      </c>
      <c r="D1793" t="s">
        <v>3641</v>
      </c>
      <c r="E1793" s="2" t="s">
        <v>27</v>
      </c>
      <c r="F1793" s="2">
        <v>21</v>
      </c>
      <c r="G1793" s="2" t="s">
        <v>28</v>
      </c>
      <c r="I1793" s="3">
        <f>IF(ISBLANK(Table1[[#This Row],[Attendance (%)]]),AVERAGE(H1793:H6791),Table1[[#This Row],[Attendance (%)]])</f>
        <v>75.475189565217349</v>
      </c>
      <c r="J1793">
        <v>55.12</v>
      </c>
      <c r="K1793">
        <v>57.3</v>
      </c>
      <c r="L1793">
        <v>70.75</v>
      </c>
      <c r="M1793" s="3">
        <f>IF(ISBLANK(Table1[[#This Row],[Assignments_Avg]]),AVERAGE(L1793:L6791),Table1[[#This Row],[Assignments_Avg]])</f>
        <v>70.75</v>
      </c>
      <c r="N1793">
        <v>89.11</v>
      </c>
      <c r="O1793">
        <v>9.57</v>
      </c>
      <c r="P1793">
        <v>51.57</v>
      </c>
      <c r="Q1793">
        <v>61.92</v>
      </c>
      <c r="R1793" s="2" t="s">
        <v>39</v>
      </c>
      <c r="S1793" s="2" t="str">
        <f>IF(Table1[[#This Row],[Grade]]="F","Fail","Passes")</f>
        <v>Passes</v>
      </c>
      <c r="T1793">
        <v>7.5</v>
      </c>
      <c r="U1793" t="s">
        <v>30</v>
      </c>
      <c r="V1793" t="s">
        <v>31</v>
      </c>
      <c r="W1793" t="s">
        <v>69</v>
      </c>
      <c r="X1793" t="str">
        <f>IF(ISBLANK(Table1[[#This Row],[Parent_Education_Level]]),"None",Table1[[#This Row],[Parent_Education_Level]])</f>
        <v>Bachelor's</v>
      </c>
      <c r="Y1793" t="s">
        <v>33</v>
      </c>
      <c r="Z1793">
        <v>9</v>
      </c>
      <c r="AA1793">
        <v>5.5</v>
      </c>
    </row>
    <row r="1794" spans="1:27" x14ac:dyDescent="0.35">
      <c r="A1794" s="2" t="s">
        <v>3642</v>
      </c>
      <c r="B1794" s="2" t="s">
        <v>24</v>
      </c>
      <c r="C1794" s="2" t="s">
        <v>94</v>
      </c>
      <c r="D1794" t="s">
        <v>3643</v>
      </c>
      <c r="E1794" s="2" t="s">
        <v>38</v>
      </c>
      <c r="F1794" s="2">
        <v>24</v>
      </c>
      <c r="G1794" s="2" t="s">
        <v>45</v>
      </c>
      <c r="H1794">
        <v>76.290000000000006</v>
      </c>
      <c r="I1794" s="3">
        <f>IF(ISBLANK(Table1[[#This Row],[Attendance (%)]]),AVERAGE(H1794:H6792),Table1[[#This Row],[Attendance (%)]])</f>
        <v>76.290000000000006</v>
      </c>
      <c r="J1794">
        <v>87.09</v>
      </c>
      <c r="K1794">
        <v>67.31</v>
      </c>
      <c r="L1794">
        <v>80.739999999999995</v>
      </c>
      <c r="M1794" s="3">
        <f>IF(ISBLANK(Table1[[#This Row],[Assignments_Avg]]),AVERAGE(L1794:L6792),Table1[[#This Row],[Assignments_Avg]])</f>
        <v>80.739999999999995</v>
      </c>
      <c r="N1794">
        <v>69.87</v>
      </c>
      <c r="O1794">
        <v>9.48</v>
      </c>
      <c r="P1794">
        <v>68.010000000000005</v>
      </c>
      <c r="Q1794">
        <v>54.59</v>
      </c>
      <c r="R1794" s="2" t="s">
        <v>77</v>
      </c>
      <c r="S1794" s="2" t="str">
        <f>IF(Table1[[#This Row],[Grade]]="F","Fail","Passes")</f>
        <v>Passes</v>
      </c>
      <c r="T1794">
        <v>28</v>
      </c>
      <c r="U1794" t="s">
        <v>30</v>
      </c>
      <c r="V1794" t="s">
        <v>31</v>
      </c>
      <c r="W1794" t="s">
        <v>47</v>
      </c>
      <c r="X1794" t="str">
        <f>IF(ISBLANK(Table1[[#This Row],[Parent_Education_Level]]),"None",Table1[[#This Row],[Parent_Education_Level]])</f>
        <v>Master's</v>
      </c>
      <c r="Y1794" t="s">
        <v>48</v>
      </c>
      <c r="Z1794">
        <v>1</v>
      </c>
      <c r="AA1794">
        <v>7.3</v>
      </c>
    </row>
    <row r="1795" spans="1:27" x14ac:dyDescent="0.35">
      <c r="A1795" s="2" t="s">
        <v>3644</v>
      </c>
      <c r="B1795" s="2" t="s">
        <v>24</v>
      </c>
      <c r="C1795" s="2" t="s">
        <v>55</v>
      </c>
      <c r="D1795" t="s">
        <v>3645</v>
      </c>
      <c r="E1795" s="2" t="s">
        <v>27</v>
      </c>
      <c r="F1795" s="2">
        <v>20</v>
      </c>
      <c r="G1795" s="2" t="s">
        <v>28</v>
      </c>
      <c r="H1795">
        <v>94.46</v>
      </c>
      <c r="I1795" s="3">
        <f>IF(ISBLANK(Table1[[#This Row],[Attendance (%)]]),AVERAGE(H1795:H6793),Table1[[#This Row],[Attendance (%)]])</f>
        <v>94.46</v>
      </c>
      <c r="J1795">
        <v>66.02</v>
      </c>
      <c r="K1795">
        <v>84.84</v>
      </c>
      <c r="M1795" s="3">
        <f>IF(ISBLANK(Table1[[#This Row],[Assignments_Avg]]),AVERAGE(L1795:L6793),Table1[[#This Row],[Assignments_Avg]])</f>
        <v>74.709464660601668</v>
      </c>
      <c r="N1795">
        <v>58.73</v>
      </c>
      <c r="O1795">
        <v>4.22</v>
      </c>
      <c r="P1795">
        <v>62.9</v>
      </c>
      <c r="Q1795">
        <v>55.43</v>
      </c>
      <c r="R1795" s="2" t="s">
        <v>39</v>
      </c>
      <c r="S1795" s="2" t="str">
        <f>IF(Table1[[#This Row],[Grade]]="F","Fail","Passes")</f>
        <v>Passes</v>
      </c>
      <c r="T1795">
        <v>26.8</v>
      </c>
      <c r="U1795" t="s">
        <v>30</v>
      </c>
      <c r="V1795" t="s">
        <v>31</v>
      </c>
      <c r="W1795" t="s">
        <v>62</v>
      </c>
      <c r="X1795" t="str">
        <f>IF(ISBLANK(Table1[[#This Row],[Parent_Education_Level]]),"None",Table1[[#This Row],[Parent_Education_Level]])</f>
        <v>PhD</v>
      </c>
      <c r="Y1795" t="s">
        <v>33</v>
      </c>
      <c r="Z1795">
        <v>10</v>
      </c>
      <c r="AA1795">
        <v>8.6</v>
      </c>
    </row>
    <row r="1796" spans="1:27" x14ac:dyDescent="0.35">
      <c r="A1796" s="2" t="s">
        <v>3646</v>
      </c>
      <c r="B1796" s="2" t="s">
        <v>59</v>
      </c>
      <c r="C1796" s="2" t="s">
        <v>25</v>
      </c>
      <c r="D1796" t="s">
        <v>3647</v>
      </c>
      <c r="E1796" s="2" t="s">
        <v>38</v>
      </c>
      <c r="F1796" s="2">
        <v>22</v>
      </c>
      <c r="G1796" s="2" t="s">
        <v>28</v>
      </c>
      <c r="H1796">
        <v>66.489999999999995</v>
      </c>
      <c r="I1796" s="3">
        <f>IF(ISBLANK(Table1[[#This Row],[Attendance (%)]]),AVERAGE(H1796:H6794),Table1[[#This Row],[Attendance (%)]])</f>
        <v>66.489999999999995</v>
      </c>
      <c r="J1796">
        <v>52.09</v>
      </c>
      <c r="K1796">
        <v>94.99</v>
      </c>
      <c r="L1796">
        <v>68.900000000000006</v>
      </c>
      <c r="M1796" s="3">
        <f>IF(ISBLANK(Table1[[#This Row],[Assignments_Avg]]),AVERAGE(L1796:L6794),Table1[[#This Row],[Assignments_Avg]])</f>
        <v>68.900000000000006</v>
      </c>
      <c r="N1796">
        <v>51.44</v>
      </c>
      <c r="O1796">
        <v>0.36</v>
      </c>
      <c r="P1796">
        <v>61.23</v>
      </c>
      <c r="Q1796">
        <v>79.959999999999994</v>
      </c>
      <c r="R1796" s="2" t="s">
        <v>29</v>
      </c>
      <c r="S1796" s="2" t="str">
        <f>IF(Table1[[#This Row],[Grade]]="F","Fail","Passes")</f>
        <v>Fail</v>
      </c>
      <c r="T1796">
        <v>27.7</v>
      </c>
      <c r="U1796" t="s">
        <v>31</v>
      </c>
      <c r="V1796" t="s">
        <v>31</v>
      </c>
      <c r="W1796" t="s">
        <v>47</v>
      </c>
      <c r="X1796" t="str">
        <f>IF(ISBLANK(Table1[[#This Row],[Parent_Education_Level]]),"None",Table1[[#This Row],[Parent_Education_Level]])</f>
        <v>Master's</v>
      </c>
      <c r="Y1796" t="s">
        <v>48</v>
      </c>
      <c r="Z1796">
        <v>10</v>
      </c>
      <c r="AA1796">
        <v>7.1</v>
      </c>
    </row>
    <row r="1797" spans="1:27" x14ac:dyDescent="0.35">
      <c r="A1797" s="2" t="s">
        <v>3648</v>
      </c>
      <c r="B1797" s="2" t="s">
        <v>71</v>
      </c>
      <c r="C1797" s="2" t="s">
        <v>36</v>
      </c>
      <c r="D1797" t="s">
        <v>3649</v>
      </c>
      <c r="E1797" s="2" t="s">
        <v>38</v>
      </c>
      <c r="F1797" s="2">
        <v>19</v>
      </c>
      <c r="G1797" s="2" t="s">
        <v>51</v>
      </c>
      <c r="H1797">
        <v>53.1</v>
      </c>
      <c r="I1797" s="3">
        <f>IF(ISBLANK(Table1[[#This Row],[Attendance (%)]]),AVERAGE(H1797:H6795),Table1[[#This Row],[Attendance (%)]])</f>
        <v>53.1</v>
      </c>
      <c r="J1797">
        <v>79.069999999999993</v>
      </c>
      <c r="K1797">
        <v>60.23</v>
      </c>
      <c r="L1797">
        <v>72.12</v>
      </c>
      <c r="M1797" s="3">
        <f>IF(ISBLANK(Table1[[#This Row],[Assignments_Avg]]),AVERAGE(L1797:L6795),Table1[[#This Row],[Assignments_Avg]])</f>
        <v>72.12</v>
      </c>
      <c r="N1797">
        <v>81.86</v>
      </c>
      <c r="O1797">
        <v>0.11</v>
      </c>
      <c r="P1797">
        <v>58.99</v>
      </c>
      <c r="Q1797">
        <v>69.84</v>
      </c>
      <c r="R1797" s="2" t="s">
        <v>77</v>
      </c>
      <c r="S1797" s="2" t="str">
        <f>IF(Table1[[#This Row],[Grade]]="F","Fail","Passes")</f>
        <v>Passes</v>
      </c>
      <c r="T1797">
        <v>7.4</v>
      </c>
      <c r="U1797" t="s">
        <v>30</v>
      </c>
      <c r="V1797" t="s">
        <v>31</v>
      </c>
      <c r="W1797" t="s">
        <v>47</v>
      </c>
      <c r="X1797" t="str">
        <f>IF(ISBLANK(Table1[[#This Row],[Parent_Education_Level]]),"None",Table1[[#This Row],[Parent_Education_Level]])</f>
        <v>Master's</v>
      </c>
      <c r="Y1797" t="s">
        <v>33</v>
      </c>
      <c r="Z1797">
        <v>3</v>
      </c>
      <c r="AA1797">
        <v>6.4</v>
      </c>
    </row>
    <row r="1798" spans="1:27" x14ac:dyDescent="0.35">
      <c r="A1798" s="2" t="s">
        <v>3650</v>
      </c>
      <c r="B1798" s="2" t="s">
        <v>24</v>
      </c>
      <c r="C1798" s="2" t="s">
        <v>94</v>
      </c>
      <c r="D1798" t="s">
        <v>3651</v>
      </c>
      <c r="E1798" s="2" t="s">
        <v>27</v>
      </c>
      <c r="F1798" s="2">
        <v>19</v>
      </c>
      <c r="G1798" s="2" t="s">
        <v>28</v>
      </c>
      <c r="H1798">
        <v>73.8</v>
      </c>
      <c r="I1798" s="3">
        <f>IF(ISBLANK(Table1[[#This Row],[Attendance (%)]]),AVERAGE(H1798:H6796),Table1[[#This Row],[Attendance (%)]])</f>
        <v>73.8</v>
      </c>
      <c r="J1798">
        <v>83.97</v>
      </c>
      <c r="K1798">
        <v>66.67</v>
      </c>
      <c r="L1798">
        <v>93.2</v>
      </c>
      <c r="M1798" s="3">
        <f>IF(ISBLANK(Table1[[#This Row],[Assignments_Avg]]),AVERAGE(L1798:L6796),Table1[[#This Row],[Assignments_Avg]])</f>
        <v>93.2</v>
      </c>
      <c r="N1798">
        <v>63.45</v>
      </c>
      <c r="O1798">
        <v>1.23</v>
      </c>
      <c r="P1798">
        <v>86.85</v>
      </c>
      <c r="Q1798">
        <v>95.12</v>
      </c>
      <c r="R1798" s="2" t="s">
        <v>61</v>
      </c>
      <c r="S1798" s="2" t="str">
        <f>IF(Table1[[#This Row],[Grade]]="F","Fail","Passes")</f>
        <v>Passes</v>
      </c>
      <c r="T1798">
        <v>7</v>
      </c>
      <c r="U1798" t="s">
        <v>30</v>
      </c>
      <c r="V1798" t="s">
        <v>31</v>
      </c>
      <c r="X1798" t="str">
        <f>IF(ISBLANK(Table1[[#This Row],[Parent_Education_Level]]),"None",Table1[[#This Row],[Parent_Education_Level]])</f>
        <v>None</v>
      </c>
      <c r="Y1798" t="s">
        <v>33</v>
      </c>
      <c r="Z1798">
        <v>7</v>
      </c>
      <c r="AA1798">
        <v>4.4000000000000004</v>
      </c>
    </row>
    <row r="1799" spans="1:27" x14ac:dyDescent="0.35">
      <c r="A1799" s="2" t="s">
        <v>3652</v>
      </c>
      <c r="B1799" s="2" t="s">
        <v>71</v>
      </c>
      <c r="C1799" s="2" t="s">
        <v>43</v>
      </c>
      <c r="D1799" t="s">
        <v>3653</v>
      </c>
      <c r="E1799" s="2" t="s">
        <v>38</v>
      </c>
      <c r="F1799" s="2">
        <v>24</v>
      </c>
      <c r="G1799" s="2" t="s">
        <v>45</v>
      </c>
      <c r="H1799">
        <v>63.49</v>
      </c>
      <c r="I1799" s="3">
        <f>IF(ISBLANK(Table1[[#This Row],[Attendance (%)]]),AVERAGE(H1799:H6797),Table1[[#This Row],[Attendance (%)]])</f>
        <v>63.49</v>
      </c>
      <c r="J1799">
        <v>47.5</v>
      </c>
      <c r="K1799">
        <v>93.97</v>
      </c>
      <c r="L1799">
        <v>67.42</v>
      </c>
      <c r="M1799" s="3">
        <f>IF(ISBLANK(Table1[[#This Row],[Assignments_Avg]]),AVERAGE(L1799:L6797),Table1[[#This Row],[Assignments_Avg]])</f>
        <v>67.42</v>
      </c>
      <c r="N1799">
        <v>73.19</v>
      </c>
      <c r="O1799">
        <v>0.75</v>
      </c>
      <c r="P1799">
        <v>97.75</v>
      </c>
      <c r="Q1799">
        <v>73.19</v>
      </c>
      <c r="R1799" s="2" t="s">
        <v>29</v>
      </c>
      <c r="S1799" s="2" t="str">
        <f>IF(Table1[[#This Row],[Grade]]="F","Fail","Passes")</f>
        <v>Fail</v>
      </c>
      <c r="T1799">
        <v>6.7</v>
      </c>
      <c r="U1799" t="s">
        <v>30</v>
      </c>
      <c r="V1799" t="s">
        <v>31</v>
      </c>
      <c r="W1799" t="s">
        <v>62</v>
      </c>
      <c r="X1799" t="str">
        <f>IF(ISBLANK(Table1[[#This Row],[Parent_Education_Level]]),"None",Table1[[#This Row],[Parent_Education_Level]])</f>
        <v>PhD</v>
      </c>
      <c r="Y1799" t="s">
        <v>48</v>
      </c>
      <c r="Z1799">
        <v>6</v>
      </c>
      <c r="AA1799">
        <v>4.7</v>
      </c>
    </row>
    <row r="1800" spans="1:27" x14ac:dyDescent="0.35">
      <c r="A1800" s="2" t="s">
        <v>3654</v>
      </c>
      <c r="B1800" s="2" t="s">
        <v>24</v>
      </c>
      <c r="C1800" s="2" t="s">
        <v>36</v>
      </c>
      <c r="D1800" t="s">
        <v>3655</v>
      </c>
      <c r="E1800" s="2" t="s">
        <v>38</v>
      </c>
      <c r="F1800" s="2">
        <v>22</v>
      </c>
      <c r="G1800" s="2" t="s">
        <v>51</v>
      </c>
      <c r="H1800">
        <v>85.76</v>
      </c>
      <c r="I1800" s="3">
        <f>IF(ISBLANK(Table1[[#This Row],[Attendance (%)]]),AVERAGE(H1800:H6798),Table1[[#This Row],[Attendance (%)]])</f>
        <v>85.76</v>
      </c>
      <c r="J1800">
        <v>56.62</v>
      </c>
      <c r="K1800">
        <v>61.51</v>
      </c>
      <c r="L1800">
        <v>81.760000000000005</v>
      </c>
      <c r="M1800" s="3">
        <f>IF(ISBLANK(Table1[[#This Row],[Assignments_Avg]]),AVERAGE(L1800:L6798),Table1[[#This Row],[Assignments_Avg]])</f>
        <v>81.760000000000005</v>
      </c>
      <c r="N1800">
        <v>69.319999999999993</v>
      </c>
      <c r="O1800">
        <v>3.73</v>
      </c>
      <c r="P1800">
        <v>69.239999999999995</v>
      </c>
      <c r="Q1800">
        <v>75.17</v>
      </c>
      <c r="R1800" s="2" t="s">
        <v>39</v>
      </c>
      <c r="S1800" s="2" t="str">
        <f>IF(Table1[[#This Row],[Grade]]="F","Fail","Passes")</f>
        <v>Passes</v>
      </c>
      <c r="T1800">
        <v>29.2</v>
      </c>
      <c r="U1800" t="s">
        <v>30</v>
      </c>
      <c r="V1800" t="s">
        <v>31</v>
      </c>
      <c r="W1800" t="s">
        <v>47</v>
      </c>
      <c r="X1800" t="str">
        <f>IF(ISBLANK(Table1[[#This Row],[Parent_Education_Level]]),"None",Table1[[#This Row],[Parent_Education_Level]])</f>
        <v>Master's</v>
      </c>
      <c r="Y1800" t="s">
        <v>48</v>
      </c>
      <c r="Z1800">
        <v>8</v>
      </c>
      <c r="AA1800">
        <v>4.3</v>
      </c>
    </row>
    <row r="1801" spans="1:27" x14ac:dyDescent="0.35">
      <c r="A1801" s="2" t="s">
        <v>3656</v>
      </c>
      <c r="B1801" s="2" t="s">
        <v>120</v>
      </c>
      <c r="C1801" s="2" t="s">
        <v>94</v>
      </c>
      <c r="D1801" t="s">
        <v>3657</v>
      </c>
      <c r="E1801" s="2" t="s">
        <v>38</v>
      </c>
      <c r="F1801" s="2">
        <v>22</v>
      </c>
      <c r="G1801" s="2" t="s">
        <v>28</v>
      </c>
      <c r="H1801">
        <v>97.86</v>
      </c>
      <c r="I1801" s="3">
        <f>IF(ISBLANK(Table1[[#This Row],[Attendance (%)]]),AVERAGE(H1801:H6799),Table1[[#This Row],[Attendance (%)]])</f>
        <v>97.86</v>
      </c>
      <c r="J1801">
        <v>53.28</v>
      </c>
      <c r="K1801">
        <v>68.83</v>
      </c>
      <c r="M1801" s="3">
        <f>IF(ISBLANK(Table1[[#This Row],[Assignments_Avg]]),AVERAGE(L1801:L6799),Table1[[#This Row],[Assignments_Avg]])</f>
        <v>74.706011216263434</v>
      </c>
      <c r="N1801">
        <v>58.74</v>
      </c>
      <c r="O1801">
        <v>0.53</v>
      </c>
      <c r="P1801">
        <v>52.46</v>
      </c>
      <c r="Q1801">
        <v>96.41</v>
      </c>
      <c r="R1801" s="2" t="s">
        <v>61</v>
      </c>
      <c r="S1801" s="2" t="str">
        <f>IF(Table1[[#This Row],[Grade]]="F","Fail","Passes")</f>
        <v>Passes</v>
      </c>
      <c r="T1801">
        <v>21.5</v>
      </c>
      <c r="U1801" t="s">
        <v>30</v>
      </c>
      <c r="V1801" t="s">
        <v>31</v>
      </c>
      <c r="W1801" t="s">
        <v>69</v>
      </c>
      <c r="X1801" t="str">
        <f>IF(ISBLANK(Table1[[#This Row],[Parent_Education_Level]]),"None",Table1[[#This Row],[Parent_Education_Level]])</f>
        <v>Bachelor's</v>
      </c>
      <c r="Y1801" t="s">
        <v>52</v>
      </c>
      <c r="Z1801">
        <v>6</v>
      </c>
      <c r="AA1801">
        <v>7.6</v>
      </c>
    </row>
    <row r="1802" spans="1:27" x14ac:dyDescent="0.35">
      <c r="A1802" s="2" t="s">
        <v>3658</v>
      </c>
      <c r="B1802" s="2" t="s">
        <v>24</v>
      </c>
      <c r="C1802" s="2" t="s">
        <v>55</v>
      </c>
      <c r="D1802" t="s">
        <v>3659</v>
      </c>
      <c r="E1802" s="2" t="s">
        <v>38</v>
      </c>
      <c r="F1802" s="2">
        <v>23</v>
      </c>
      <c r="G1802" s="2" t="s">
        <v>28</v>
      </c>
      <c r="H1802">
        <v>84.55</v>
      </c>
      <c r="I1802" s="3">
        <f>IF(ISBLANK(Table1[[#This Row],[Attendance (%)]]),AVERAGE(H1802:H6800),Table1[[#This Row],[Attendance (%)]])</f>
        <v>84.55</v>
      </c>
      <c r="J1802">
        <v>62.79</v>
      </c>
      <c r="K1802">
        <v>94.27</v>
      </c>
      <c r="L1802">
        <v>62.63</v>
      </c>
      <c r="M1802" s="3">
        <f>IF(ISBLANK(Table1[[#This Row],[Assignments_Avg]]),AVERAGE(L1802:L6800),Table1[[#This Row],[Assignments_Avg]])</f>
        <v>62.63</v>
      </c>
      <c r="N1802">
        <v>75.42</v>
      </c>
      <c r="O1802">
        <v>6.25</v>
      </c>
      <c r="P1802">
        <v>85.95</v>
      </c>
      <c r="Q1802">
        <v>75.08</v>
      </c>
      <c r="R1802" s="2" t="s">
        <v>61</v>
      </c>
      <c r="S1802" s="2" t="str">
        <f>IF(Table1[[#This Row],[Grade]]="F","Fail","Passes")</f>
        <v>Passes</v>
      </c>
      <c r="T1802">
        <v>9.4</v>
      </c>
      <c r="U1802" t="s">
        <v>30</v>
      </c>
      <c r="V1802" t="s">
        <v>31</v>
      </c>
      <c r="W1802" t="s">
        <v>62</v>
      </c>
      <c r="X1802" t="str">
        <f>IF(ISBLANK(Table1[[#This Row],[Parent_Education_Level]]),"None",Table1[[#This Row],[Parent_Education_Level]])</f>
        <v>PhD</v>
      </c>
      <c r="Y1802" t="s">
        <v>33</v>
      </c>
      <c r="Z1802">
        <v>8</v>
      </c>
      <c r="AA1802">
        <v>8.1999999999999993</v>
      </c>
    </row>
    <row r="1803" spans="1:27" x14ac:dyDescent="0.35">
      <c r="A1803" s="2" t="s">
        <v>3660</v>
      </c>
      <c r="B1803" s="2" t="s">
        <v>42</v>
      </c>
      <c r="C1803" s="2" t="s">
        <v>55</v>
      </c>
      <c r="D1803" t="s">
        <v>3661</v>
      </c>
      <c r="E1803" s="2" t="s">
        <v>27</v>
      </c>
      <c r="F1803" s="2">
        <v>22</v>
      </c>
      <c r="G1803" s="2" t="s">
        <v>57</v>
      </c>
      <c r="H1803">
        <v>94.35</v>
      </c>
      <c r="I1803" s="3">
        <f>IF(ISBLANK(Table1[[#This Row],[Attendance (%)]]),AVERAGE(H1803:H6801),Table1[[#This Row],[Attendance (%)]])</f>
        <v>94.35</v>
      </c>
      <c r="J1803">
        <v>85.81</v>
      </c>
      <c r="K1803">
        <v>88.13</v>
      </c>
      <c r="L1803">
        <v>82.42</v>
      </c>
      <c r="M1803" s="3">
        <f>IF(ISBLANK(Table1[[#This Row],[Assignments_Avg]]),AVERAGE(L1803:L6801),Table1[[#This Row],[Assignments_Avg]])</f>
        <v>82.42</v>
      </c>
      <c r="N1803">
        <v>72.98</v>
      </c>
      <c r="O1803">
        <v>1.9</v>
      </c>
      <c r="P1803">
        <v>76.91</v>
      </c>
      <c r="Q1803">
        <v>75.099999999999994</v>
      </c>
      <c r="R1803" s="2" t="s">
        <v>39</v>
      </c>
      <c r="S1803" s="2" t="str">
        <f>IF(Table1[[#This Row],[Grade]]="F","Fail","Passes")</f>
        <v>Passes</v>
      </c>
      <c r="T1803">
        <v>28.2</v>
      </c>
      <c r="U1803" t="s">
        <v>30</v>
      </c>
      <c r="V1803" t="s">
        <v>31</v>
      </c>
      <c r="X1803" t="str">
        <f>IF(ISBLANK(Table1[[#This Row],[Parent_Education_Level]]),"None",Table1[[#This Row],[Parent_Education_Level]])</f>
        <v>None</v>
      </c>
      <c r="Y1803" t="s">
        <v>48</v>
      </c>
      <c r="Z1803">
        <v>1</v>
      </c>
      <c r="AA1803">
        <v>4.8</v>
      </c>
    </row>
    <row r="1804" spans="1:27" x14ac:dyDescent="0.35">
      <c r="A1804" s="2" t="s">
        <v>3662</v>
      </c>
      <c r="B1804" s="2" t="s">
        <v>54</v>
      </c>
      <c r="C1804" s="2" t="s">
        <v>36</v>
      </c>
      <c r="D1804" t="s">
        <v>3663</v>
      </c>
      <c r="E1804" s="2" t="s">
        <v>38</v>
      </c>
      <c r="F1804" s="2">
        <v>24</v>
      </c>
      <c r="G1804" s="2" t="s">
        <v>57</v>
      </c>
      <c r="H1804">
        <v>72.650000000000006</v>
      </c>
      <c r="I1804" s="3">
        <f>IF(ISBLANK(Table1[[#This Row],[Attendance (%)]]),AVERAGE(H1804:H6802),Table1[[#This Row],[Attendance (%)]])</f>
        <v>72.650000000000006</v>
      </c>
      <c r="J1804">
        <v>82.82</v>
      </c>
      <c r="K1804">
        <v>54.61</v>
      </c>
      <c r="L1804">
        <v>88.12</v>
      </c>
      <c r="M1804" s="3">
        <f>IF(ISBLANK(Table1[[#This Row],[Assignments_Avg]]),AVERAGE(L1804:L6802),Table1[[#This Row],[Assignments_Avg]])</f>
        <v>88.12</v>
      </c>
      <c r="N1804">
        <v>81.209999999999994</v>
      </c>
      <c r="O1804">
        <v>5.14</v>
      </c>
      <c r="P1804">
        <v>86.18</v>
      </c>
      <c r="Q1804">
        <v>68.16</v>
      </c>
      <c r="R1804" s="2" t="s">
        <v>61</v>
      </c>
      <c r="S1804" s="2" t="str">
        <f>IF(Table1[[#This Row],[Grade]]="F","Fail","Passes")</f>
        <v>Passes</v>
      </c>
      <c r="T1804">
        <v>16.100000000000001</v>
      </c>
      <c r="U1804" t="s">
        <v>31</v>
      </c>
      <c r="V1804" t="s">
        <v>31</v>
      </c>
      <c r="W1804" t="s">
        <v>62</v>
      </c>
      <c r="X1804" t="str">
        <f>IF(ISBLANK(Table1[[#This Row],[Parent_Education_Level]]),"None",Table1[[#This Row],[Parent_Education_Level]])</f>
        <v>PhD</v>
      </c>
      <c r="Y1804" t="s">
        <v>33</v>
      </c>
      <c r="Z1804">
        <v>9</v>
      </c>
      <c r="AA1804">
        <v>5.6</v>
      </c>
    </row>
    <row r="1805" spans="1:27" x14ac:dyDescent="0.35">
      <c r="A1805" s="2" t="s">
        <v>3664</v>
      </c>
      <c r="B1805" s="2" t="s">
        <v>59</v>
      </c>
      <c r="C1805" s="2" t="s">
        <v>36</v>
      </c>
      <c r="D1805" t="s">
        <v>3665</v>
      </c>
      <c r="E1805" s="2" t="s">
        <v>27</v>
      </c>
      <c r="F1805" s="2">
        <v>24</v>
      </c>
      <c r="G1805" s="2" t="s">
        <v>57</v>
      </c>
      <c r="H1805">
        <v>88.58</v>
      </c>
      <c r="I1805" s="3">
        <f>IF(ISBLANK(Table1[[#This Row],[Attendance (%)]]),AVERAGE(H1805:H6803),Table1[[#This Row],[Attendance (%)]])</f>
        <v>88.58</v>
      </c>
      <c r="J1805">
        <v>79.75</v>
      </c>
      <c r="K1805">
        <v>59.49</v>
      </c>
      <c r="L1805">
        <v>73.11</v>
      </c>
      <c r="M1805" s="3">
        <f>IF(ISBLANK(Table1[[#This Row],[Assignments_Avg]]),AVERAGE(L1805:L6803),Table1[[#This Row],[Assignments_Avg]])</f>
        <v>73.11</v>
      </c>
      <c r="N1805">
        <v>62.59</v>
      </c>
      <c r="O1805">
        <v>1.03</v>
      </c>
      <c r="P1805">
        <v>82.4</v>
      </c>
      <c r="Q1805">
        <v>85.52</v>
      </c>
      <c r="R1805" s="2" t="s">
        <v>39</v>
      </c>
      <c r="S1805" s="2" t="str">
        <f>IF(Table1[[#This Row],[Grade]]="F","Fail","Passes")</f>
        <v>Passes</v>
      </c>
      <c r="T1805">
        <v>24.6</v>
      </c>
      <c r="U1805" t="s">
        <v>31</v>
      </c>
      <c r="V1805" t="s">
        <v>31</v>
      </c>
      <c r="W1805" t="s">
        <v>47</v>
      </c>
      <c r="X1805" t="str">
        <f>IF(ISBLANK(Table1[[#This Row],[Parent_Education_Level]]),"None",Table1[[#This Row],[Parent_Education_Level]])</f>
        <v>Master's</v>
      </c>
      <c r="Y1805" t="s">
        <v>48</v>
      </c>
      <c r="Z1805">
        <v>5</v>
      </c>
      <c r="AA1805">
        <v>6.4</v>
      </c>
    </row>
    <row r="1806" spans="1:27" x14ac:dyDescent="0.35">
      <c r="A1806" s="2" t="s">
        <v>3666</v>
      </c>
      <c r="B1806" s="2" t="s">
        <v>42</v>
      </c>
      <c r="C1806" s="2" t="s">
        <v>79</v>
      </c>
      <c r="D1806" t="s">
        <v>3667</v>
      </c>
      <c r="E1806" s="2" t="s">
        <v>38</v>
      </c>
      <c r="F1806" s="2">
        <v>18</v>
      </c>
      <c r="G1806" s="2" t="s">
        <v>57</v>
      </c>
      <c r="H1806">
        <v>92.15</v>
      </c>
      <c r="I1806" s="3">
        <f>IF(ISBLANK(Table1[[#This Row],[Attendance (%)]]),AVERAGE(H1806:H6804),Table1[[#This Row],[Attendance (%)]])</f>
        <v>92.15</v>
      </c>
      <c r="J1806">
        <v>40.380000000000003</v>
      </c>
      <c r="K1806">
        <v>61.18</v>
      </c>
      <c r="L1806">
        <v>66.75</v>
      </c>
      <c r="M1806" s="3">
        <f>IF(ISBLANK(Table1[[#This Row],[Assignments_Avg]]),AVERAGE(L1806:L6804),Table1[[#This Row],[Assignments_Avg]])</f>
        <v>66.75</v>
      </c>
      <c r="N1806">
        <v>60.73</v>
      </c>
      <c r="O1806">
        <v>8.2799999999999994</v>
      </c>
      <c r="P1806">
        <v>95.27</v>
      </c>
      <c r="Q1806">
        <v>69.61</v>
      </c>
      <c r="R1806" s="2" t="s">
        <v>39</v>
      </c>
      <c r="S1806" s="2" t="str">
        <f>IF(Table1[[#This Row],[Grade]]="F","Fail","Passes")</f>
        <v>Passes</v>
      </c>
      <c r="T1806">
        <v>20.9</v>
      </c>
      <c r="U1806" t="s">
        <v>30</v>
      </c>
      <c r="V1806" t="s">
        <v>31</v>
      </c>
      <c r="W1806" t="s">
        <v>47</v>
      </c>
      <c r="X1806" t="str">
        <f>IF(ISBLANK(Table1[[#This Row],[Parent_Education_Level]]),"None",Table1[[#This Row],[Parent_Education_Level]])</f>
        <v>Master's</v>
      </c>
      <c r="Y1806" t="s">
        <v>52</v>
      </c>
      <c r="Z1806">
        <v>10</v>
      </c>
      <c r="AA1806">
        <v>4.7</v>
      </c>
    </row>
    <row r="1807" spans="1:27" x14ac:dyDescent="0.35">
      <c r="A1807" s="2" t="s">
        <v>3668</v>
      </c>
      <c r="B1807" s="2" t="s">
        <v>54</v>
      </c>
      <c r="C1807" s="2" t="s">
        <v>25</v>
      </c>
      <c r="D1807" t="s">
        <v>3669</v>
      </c>
      <c r="E1807" s="2" t="s">
        <v>38</v>
      </c>
      <c r="F1807" s="2">
        <v>20</v>
      </c>
      <c r="G1807" s="2" t="s">
        <v>57</v>
      </c>
      <c r="H1807">
        <v>85.54</v>
      </c>
      <c r="I1807" s="3">
        <f>IF(ISBLANK(Table1[[#This Row],[Attendance (%)]]),AVERAGE(H1807:H6805),Table1[[#This Row],[Attendance (%)]])</f>
        <v>85.54</v>
      </c>
      <c r="J1807">
        <v>48.53</v>
      </c>
      <c r="K1807">
        <v>94.76</v>
      </c>
      <c r="L1807">
        <v>95.51</v>
      </c>
      <c r="M1807" s="3">
        <f>IF(ISBLANK(Table1[[#This Row],[Assignments_Avg]]),AVERAGE(L1807:L6805),Table1[[#This Row],[Assignments_Avg]])</f>
        <v>95.51</v>
      </c>
      <c r="N1807">
        <v>90.72</v>
      </c>
      <c r="O1807">
        <v>7.8</v>
      </c>
      <c r="P1807">
        <v>57.02</v>
      </c>
      <c r="Q1807">
        <v>79.42</v>
      </c>
      <c r="R1807" s="2" t="s">
        <v>39</v>
      </c>
      <c r="S1807" s="2" t="str">
        <f>IF(Table1[[#This Row],[Grade]]="F","Fail","Passes")</f>
        <v>Passes</v>
      </c>
      <c r="T1807">
        <v>21.2</v>
      </c>
      <c r="U1807" t="s">
        <v>31</v>
      </c>
      <c r="V1807" t="s">
        <v>31</v>
      </c>
      <c r="W1807" t="s">
        <v>62</v>
      </c>
      <c r="X1807" t="str">
        <f>IF(ISBLANK(Table1[[#This Row],[Parent_Education_Level]]),"None",Table1[[#This Row],[Parent_Education_Level]])</f>
        <v>PhD</v>
      </c>
      <c r="Y1807" t="s">
        <v>33</v>
      </c>
      <c r="Z1807">
        <v>2</v>
      </c>
      <c r="AA1807">
        <v>6.1</v>
      </c>
    </row>
    <row r="1808" spans="1:27" x14ac:dyDescent="0.35">
      <c r="A1808" s="2" t="s">
        <v>3670</v>
      </c>
      <c r="B1808" s="2" t="s">
        <v>35</v>
      </c>
      <c r="C1808" s="2" t="s">
        <v>94</v>
      </c>
      <c r="D1808" t="s">
        <v>3671</v>
      </c>
      <c r="E1808" s="2" t="s">
        <v>27</v>
      </c>
      <c r="F1808" s="2">
        <v>23</v>
      </c>
      <c r="G1808" s="2" t="s">
        <v>57</v>
      </c>
      <c r="H1808">
        <v>75.39</v>
      </c>
      <c r="I1808" s="3">
        <f>IF(ISBLANK(Table1[[#This Row],[Attendance (%)]]),AVERAGE(H1808:H6806),Table1[[#This Row],[Attendance (%)]])</f>
        <v>75.39</v>
      </c>
      <c r="J1808">
        <v>53.4</v>
      </c>
      <c r="K1808">
        <v>99.94</v>
      </c>
      <c r="L1808">
        <v>56.79</v>
      </c>
      <c r="M1808" s="3">
        <f>IF(ISBLANK(Table1[[#This Row],[Assignments_Avg]]),AVERAGE(L1808:L6806),Table1[[#This Row],[Assignments_Avg]])</f>
        <v>56.79</v>
      </c>
      <c r="N1808">
        <v>85.11</v>
      </c>
      <c r="O1808">
        <v>3.86</v>
      </c>
      <c r="P1808">
        <v>58.46</v>
      </c>
      <c r="Q1808">
        <v>72.37</v>
      </c>
      <c r="R1808" s="2" t="s">
        <v>77</v>
      </c>
      <c r="S1808" s="2" t="str">
        <f>IF(Table1[[#This Row],[Grade]]="F","Fail","Passes")</f>
        <v>Passes</v>
      </c>
      <c r="T1808">
        <v>16</v>
      </c>
      <c r="U1808" t="s">
        <v>30</v>
      </c>
      <c r="V1808" t="s">
        <v>31</v>
      </c>
      <c r="W1808" t="s">
        <v>69</v>
      </c>
      <c r="X1808" t="str">
        <f>IF(ISBLANK(Table1[[#This Row],[Parent_Education_Level]]),"None",Table1[[#This Row],[Parent_Education_Level]])</f>
        <v>Bachelor's</v>
      </c>
      <c r="Y1808" t="s">
        <v>52</v>
      </c>
      <c r="Z1808">
        <v>1</v>
      </c>
      <c r="AA1808">
        <v>8.8000000000000007</v>
      </c>
    </row>
    <row r="1809" spans="1:27" x14ac:dyDescent="0.35">
      <c r="A1809" s="2" t="s">
        <v>3672</v>
      </c>
      <c r="B1809" s="2" t="s">
        <v>42</v>
      </c>
      <c r="C1809" s="2" t="s">
        <v>36</v>
      </c>
      <c r="D1809" t="s">
        <v>3673</v>
      </c>
      <c r="E1809" s="2" t="s">
        <v>38</v>
      </c>
      <c r="F1809" s="2">
        <v>24</v>
      </c>
      <c r="G1809" s="2" t="s">
        <v>57</v>
      </c>
      <c r="H1809">
        <v>81.290000000000006</v>
      </c>
      <c r="I1809" s="3">
        <f>IF(ISBLANK(Table1[[#This Row],[Attendance (%)]]),AVERAGE(H1809:H6807),Table1[[#This Row],[Attendance (%)]])</f>
        <v>81.290000000000006</v>
      </c>
      <c r="J1809">
        <v>56.32</v>
      </c>
      <c r="K1809">
        <v>86.44</v>
      </c>
      <c r="L1809">
        <v>86.04</v>
      </c>
      <c r="M1809" s="3">
        <f>IF(ISBLANK(Table1[[#This Row],[Assignments_Avg]]),AVERAGE(L1809:L6807),Table1[[#This Row],[Assignments_Avg]])</f>
        <v>86.04</v>
      </c>
      <c r="N1809">
        <v>88.61</v>
      </c>
      <c r="O1809">
        <v>9.11</v>
      </c>
      <c r="P1809">
        <v>67.08</v>
      </c>
      <c r="Q1809">
        <v>76.44</v>
      </c>
      <c r="R1809" s="2" t="s">
        <v>77</v>
      </c>
      <c r="S1809" s="2" t="str">
        <f>IF(Table1[[#This Row],[Grade]]="F","Fail","Passes")</f>
        <v>Passes</v>
      </c>
      <c r="T1809">
        <v>14.9</v>
      </c>
      <c r="U1809" t="s">
        <v>30</v>
      </c>
      <c r="V1809" t="s">
        <v>30</v>
      </c>
      <c r="W1809" t="s">
        <v>62</v>
      </c>
      <c r="X1809" t="str">
        <f>IF(ISBLANK(Table1[[#This Row],[Parent_Education_Level]]),"None",Table1[[#This Row],[Parent_Education_Level]])</f>
        <v>PhD</v>
      </c>
      <c r="Y1809" t="s">
        <v>52</v>
      </c>
      <c r="Z1809">
        <v>4</v>
      </c>
      <c r="AA1809">
        <v>7.6</v>
      </c>
    </row>
    <row r="1810" spans="1:27" x14ac:dyDescent="0.35">
      <c r="A1810" s="2" t="s">
        <v>3674</v>
      </c>
      <c r="B1810" s="2" t="s">
        <v>35</v>
      </c>
      <c r="C1810" s="2" t="s">
        <v>25</v>
      </c>
      <c r="D1810" t="s">
        <v>3675</v>
      </c>
      <c r="E1810" s="2" t="s">
        <v>38</v>
      </c>
      <c r="F1810" s="2">
        <v>18</v>
      </c>
      <c r="G1810" s="2" t="s">
        <v>28</v>
      </c>
      <c r="H1810">
        <v>85.03</v>
      </c>
      <c r="I1810" s="3">
        <f>IF(ISBLANK(Table1[[#This Row],[Attendance (%)]]),AVERAGE(H1810:H6808),Table1[[#This Row],[Attendance (%)]])</f>
        <v>85.03</v>
      </c>
      <c r="J1810">
        <v>48.79</v>
      </c>
      <c r="K1810">
        <v>69.06</v>
      </c>
      <c r="L1810">
        <v>84.51</v>
      </c>
      <c r="M1810" s="3">
        <f>IF(ISBLANK(Table1[[#This Row],[Assignments_Avg]]),AVERAGE(L1810:L6808),Table1[[#This Row],[Assignments_Avg]])</f>
        <v>84.51</v>
      </c>
      <c r="N1810">
        <v>56.16</v>
      </c>
      <c r="O1810">
        <v>1.86</v>
      </c>
      <c r="P1810">
        <v>74.569999999999993</v>
      </c>
      <c r="Q1810">
        <v>91.35</v>
      </c>
      <c r="R1810" s="2" t="s">
        <v>39</v>
      </c>
      <c r="S1810" s="2" t="str">
        <f>IF(Table1[[#This Row],[Grade]]="F","Fail","Passes")</f>
        <v>Passes</v>
      </c>
      <c r="T1810">
        <v>9</v>
      </c>
      <c r="U1810" t="s">
        <v>31</v>
      </c>
      <c r="V1810" t="s">
        <v>31</v>
      </c>
      <c r="W1810" t="s">
        <v>47</v>
      </c>
      <c r="X1810" t="str">
        <f>IF(ISBLANK(Table1[[#This Row],[Parent_Education_Level]]),"None",Table1[[#This Row],[Parent_Education_Level]])</f>
        <v>Master's</v>
      </c>
      <c r="Y1810" t="s">
        <v>52</v>
      </c>
      <c r="Z1810">
        <v>10</v>
      </c>
      <c r="AA1810">
        <v>4.8</v>
      </c>
    </row>
    <row r="1811" spans="1:27" x14ac:dyDescent="0.35">
      <c r="A1811" s="2" t="s">
        <v>3676</v>
      </c>
      <c r="B1811" s="2" t="s">
        <v>71</v>
      </c>
      <c r="C1811" s="2" t="s">
        <v>79</v>
      </c>
      <c r="D1811" t="s">
        <v>3677</v>
      </c>
      <c r="E1811" s="2" t="s">
        <v>38</v>
      </c>
      <c r="F1811" s="2">
        <v>23</v>
      </c>
      <c r="G1811" s="2" t="s">
        <v>57</v>
      </c>
      <c r="I1811" s="3">
        <f>IF(ISBLANK(Table1[[#This Row],[Attendance (%)]]),AVERAGE(H1811:H6809),Table1[[#This Row],[Attendance (%)]])</f>
        <v>75.444503149055222</v>
      </c>
      <c r="J1811">
        <v>64.62</v>
      </c>
      <c r="K1811">
        <v>40.61</v>
      </c>
      <c r="L1811">
        <v>84.51</v>
      </c>
      <c r="M1811" s="3">
        <f>IF(ISBLANK(Table1[[#This Row],[Assignments_Avg]]),AVERAGE(L1811:L6809),Table1[[#This Row],[Assignments_Avg]])</f>
        <v>84.51</v>
      </c>
      <c r="N1811">
        <v>61.2</v>
      </c>
      <c r="O1811">
        <v>8.14</v>
      </c>
      <c r="P1811">
        <v>96.29</v>
      </c>
      <c r="Q1811">
        <v>70.69</v>
      </c>
      <c r="R1811" s="2" t="s">
        <v>61</v>
      </c>
      <c r="S1811" s="2" t="str">
        <f>IF(Table1[[#This Row],[Grade]]="F","Fail","Passes")</f>
        <v>Passes</v>
      </c>
      <c r="T1811">
        <v>6.8</v>
      </c>
      <c r="U1811" t="s">
        <v>30</v>
      </c>
      <c r="V1811" t="s">
        <v>31</v>
      </c>
      <c r="W1811" t="s">
        <v>47</v>
      </c>
      <c r="X1811" t="str">
        <f>IF(ISBLANK(Table1[[#This Row],[Parent_Education_Level]]),"None",Table1[[#This Row],[Parent_Education_Level]])</f>
        <v>Master's</v>
      </c>
      <c r="Y1811" t="s">
        <v>48</v>
      </c>
      <c r="Z1811">
        <v>8</v>
      </c>
      <c r="AA1811">
        <v>4.5</v>
      </c>
    </row>
    <row r="1812" spans="1:27" x14ac:dyDescent="0.35">
      <c r="A1812" s="2" t="s">
        <v>3678</v>
      </c>
      <c r="B1812" s="2" t="s">
        <v>71</v>
      </c>
      <c r="C1812" s="2" t="s">
        <v>25</v>
      </c>
      <c r="D1812" t="s">
        <v>3679</v>
      </c>
      <c r="E1812" s="2" t="s">
        <v>38</v>
      </c>
      <c r="F1812" s="2">
        <v>20</v>
      </c>
      <c r="G1812" s="2" t="s">
        <v>57</v>
      </c>
      <c r="H1812">
        <v>90.48</v>
      </c>
      <c r="I1812" s="3">
        <f>IF(ISBLANK(Table1[[#This Row],[Attendance (%)]]),AVERAGE(H1812:H6810),Table1[[#This Row],[Attendance (%)]])</f>
        <v>90.48</v>
      </c>
      <c r="J1812">
        <v>44.51</v>
      </c>
      <c r="K1812">
        <v>81.849999999999994</v>
      </c>
      <c r="M1812" s="3">
        <f>IF(ISBLANK(Table1[[#This Row],[Assignments_Avg]]),AVERAGE(L1812:L6810),Table1[[#This Row],[Assignments_Avg]])</f>
        <v>74.694287724234812</v>
      </c>
      <c r="N1812">
        <v>78.78</v>
      </c>
      <c r="O1812">
        <v>5.46</v>
      </c>
      <c r="P1812">
        <v>95.35</v>
      </c>
      <c r="Q1812">
        <v>61.5</v>
      </c>
      <c r="R1812" s="2" t="s">
        <v>61</v>
      </c>
      <c r="S1812" s="2" t="str">
        <f>IF(Table1[[#This Row],[Grade]]="F","Fail","Passes")</f>
        <v>Passes</v>
      </c>
      <c r="T1812">
        <v>28.2</v>
      </c>
      <c r="U1812" t="s">
        <v>31</v>
      </c>
      <c r="V1812" t="s">
        <v>31</v>
      </c>
      <c r="W1812" t="s">
        <v>40</v>
      </c>
      <c r="X1812" t="str">
        <f>IF(ISBLANK(Table1[[#This Row],[Parent_Education_Level]]),"None",Table1[[#This Row],[Parent_Education_Level]])</f>
        <v>None</v>
      </c>
      <c r="Y1812" t="s">
        <v>52</v>
      </c>
      <c r="Z1812">
        <v>3</v>
      </c>
      <c r="AA1812">
        <v>6.2</v>
      </c>
    </row>
    <row r="1813" spans="1:27" x14ac:dyDescent="0.35">
      <c r="A1813" s="2" t="s">
        <v>3680</v>
      </c>
      <c r="B1813" s="2" t="s">
        <v>120</v>
      </c>
      <c r="C1813" s="2" t="s">
        <v>36</v>
      </c>
      <c r="D1813" t="s">
        <v>3681</v>
      </c>
      <c r="E1813" s="2" t="s">
        <v>38</v>
      </c>
      <c r="F1813" s="2">
        <v>23</v>
      </c>
      <c r="G1813" s="2" t="s">
        <v>28</v>
      </c>
      <c r="H1813">
        <v>97.52</v>
      </c>
      <c r="I1813" s="3">
        <f>IF(ISBLANK(Table1[[#This Row],[Attendance (%)]]),AVERAGE(H1813:H6811),Table1[[#This Row],[Attendance (%)]])</f>
        <v>97.52</v>
      </c>
      <c r="J1813">
        <v>85</v>
      </c>
      <c r="K1813">
        <v>63.36</v>
      </c>
      <c r="L1813">
        <v>86.41</v>
      </c>
      <c r="M1813" s="3">
        <f>IF(ISBLANK(Table1[[#This Row],[Assignments_Avg]]),AVERAGE(L1813:L6811),Table1[[#This Row],[Assignments_Avg]])</f>
        <v>86.41</v>
      </c>
      <c r="N1813">
        <v>92.86</v>
      </c>
      <c r="O1813">
        <v>3.3</v>
      </c>
      <c r="P1813">
        <v>93.59</v>
      </c>
      <c r="Q1813">
        <v>78.52</v>
      </c>
      <c r="R1813" s="2" t="s">
        <v>39</v>
      </c>
      <c r="S1813" s="2" t="str">
        <f>IF(Table1[[#This Row],[Grade]]="F","Fail","Passes")</f>
        <v>Passes</v>
      </c>
      <c r="T1813">
        <v>28.4</v>
      </c>
      <c r="U1813" t="s">
        <v>31</v>
      </c>
      <c r="V1813" t="s">
        <v>31</v>
      </c>
      <c r="W1813" t="s">
        <v>69</v>
      </c>
      <c r="X1813" t="str">
        <f>IF(ISBLANK(Table1[[#This Row],[Parent_Education_Level]]),"None",Table1[[#This Row],[Parent_Education_Level]])</f>
        <v>Bachelor's</v>
      </c>
      <c r="Y1813" t="s">
        <v>48</v>
      </c>
      <c r="Z1813">
        <v>10</v>
      </c>
      <c r="AA1813">
        <v>8.9</v>
      </c>
    </row>
    <row r="1814" spans="1:27" x14ac:dyDescent="0.35">
      <c r="A1814" s="2" t="s">
        <v>3682</v>
      </c>
      <c r="B1814" s="2" t="s">
        <v>24</v>
      </c>
      <c r="C1814" s="2" t="s">
        <v>55</v>
      </c>
      <c r="D1814" t="s">
        <v>3683</v>
      </c>
      <c r="E1814" s="2" t="s">
        <v>38</v>
      </c>
      <c r="F1814" s="2">
        <v>18</v>
      </c>
      <c r="G1814" s="2" t="s">
        <v>28</v>
      </c>
      <c r="H1814">
        <v>73.260000000000005</v>
      </c>
      <c r="I1814" s="3">
        <f>IF(ISBLANK(Table1[[#This Row],[Attendance (%)]]),AVERAGE(H1814:H6812),Table1[[#This Row],[Attendance (%)]])</f>
        <v>73.260000000000005</v>
      </c>
      <c r="J1814">
        <v>87.26</v>
      </c>
      <c r="K1814">
        <v>77.98</v>
      </c>
      <c r="L1814">
        <v>65.08</v>
      </c>
      <c r="M1814" s="3">
        <f>IF(ISBLANK(Table1[[#This Row],[Assignments_Avg]]),AVERAGE(L1814:L6812),Table1[[#This Row],[Assignments_Avg]])</f>
        <v>65.08</v>
      </c>
      <c r="N1814">
        <v>94.61</v>
      </c>
      <c r="O1814">
        <v>0.84</v>
      </c>
      <c r="P1814">
        <v>61.13</v>
      </c>
      <c r="Q1814">
        <v>96.88</v>
      </c>
      <c r="R1814" s="2" t="s">
        <v>46</v>
      </c>
      <c r="S1814" s="2" t="str">
        <f>IF(Table1[[#This Row],[Grade]]="F","Fail","Passes")</f>
        <v>Passes</v>
      </c>
      <c r="T1814">
        <v>21</v>
      </c>
      <c r="U1814" t="s">
        <v>30</v>
      </c>
      <c r="V1814" t="s">
        <v>31</v>
      </c>
      <c r="W1814" t="s">
        <v>40</v>
      </c>
      <c r="X1814" t="str">
        <f>IF(ISBLANK(Table1[[#This Row],[Parent_Education_Level]]),"None",Table1[[#This Row],[Parent_Education_Level]])</f>
        <v>None</v>
      </c>
      <c r="Y1814" t="s">
        <v>48</v>
      </c>
      <c r="Z1814">
        <v>4</v>
      </c>
      <c r="AA1814">
        <v>8</v>
      </c>
    </row>
    <row r="1815" spans="1:27" x14ac:dyDescent="0.35">
      <c r="A1815" s="2" t="s">
        <v>3684</v>
      </c>
      <c r="B1815" s="2" t="s">
        <v>42</v>
      </c>
      <c r="C1815" s="2" t="s">
        <v>94</v>
      </c>
      <c r="D1815" t="s">
        <v>3685</v>
      </c>
      <c r="E1815" s="2" t="s">
        <v>27</v>
      </c>
      <c r="F1815" s="2">
        <v>21</v>
      </c>
      <c r="G1815" s="2" t="s">
        <v>28</v>
      </c>
      <c r="H1815">
        <v>85.05</v>
      </c>
      <c r="I1815" s="3">
        <f>IF(ISBLANK(Table1[[#This Row],[Attendance (%)]]),AVERAGE(H1815:H6813),Table1[[#This Row],[Attendance (%)]])</f>
        <v>85.05</v>
      </c>
      <c r="J1815">
        <v>74.459999999999994</v>
      </c>
      <c r="K1815">
        <v>76.400000000000006</v>
      </c>
      <c r="L1815">
        <v>67.67</v>
      </c>
      <c r="M1815" s="3">
        <f>IF(ISBLANK(Table1[[#This Row],[Assignments_Avg]]),AVERAGE(L1815:L6813),Table1[[#This Row],[Assignments_Avg]])</f>
        <v>67.67</v>
      </c>
      <c r="N1815">
        <v>91.6</v>
      </c>
      <c r="O1815">
        <v>1.71</v>
      </c>
      <c r="P1815">
        <v>86.48</v>
      </c>
      <c r="Q1815">
        <v>84.66</v>
      </c>
      <c r="R1815" s="2" t="s">
        <v>61</v>
      </c>
      <c r="S1815" s="2" t="str">
        <f>IF(Table1[[#This Row],[Grade]]="F","Fail","Passes")</f>
        <v>Passes</v>
      </c>
      <c r="T1815">
        <v>14.7</v>
      </c>
      <c r="U1815" t="s">
        <v>31</v>
      </c>
      <c r="V1815" t="s">
        <v>31</v>
      </c>
      <c r="W1815" t="s">
        <v>47</v>
      </c>
      <c r="X1815" t="str">
        <f>IF(ISBLANK(Table1[[#This Row],[Parent_Education_Level]]),"None",Table1[[#This Row],[Parent_Education_Level]])</f>
        <v>Master's</v>
      </c>
      <c r="Y1815" t="s">
        <v>48</v>
      </c>
      <c r="Z1815">
        <v>2</v>
      </c>
      <c r="AA1815">
        <v>5.5</v>
      </c>
    </row>
    <row r="1816" spans="1:27" x14ac:dyDescent="0.35">
      <c r="A1816" s="2" t="s">
        <v>3686</v>
      </c>
      <c r="B1816" s="2" t="s">
        <v>35</v>
      </c>
      <c r="C1816" s="2" t="s">
        <v>94</v>
      </c>
      <c r="D1816" t="s">
        <v>3687</v>
      </c>
      <c r="E1816" s="2" t="s">
        <v>27</v>
      </c>
      <c r="F1816" s="2">
        <v>24</v>
      </c>
      <c r="G1816" s="2" t="s">
        <v>28</v>
      </c>
      <c r="H1816">
        <v>86.85</v>
      </c>
      <c r="I1816" s="3">
        <f>IF(ISBLANK(Table1[[#This Row],[Attendance (%)]]),AVERAGE(H1816:H6814),Table1[[#This Row],[Attendance (%)]])</f>
        <v>86.85</v>
      </c>
      <c r="J1816">
        <v>45.38</v>
      </c>
      <c r="K1816">
        <v>68.849999999999994</v>
      </c>
      <c r="L1816">
        <v>69.56</v>
      </c>
      <c r="M1816" s="3">
        <f>IF(ISBLANK(Table1[[#This Row],[Assignments_Avg]]),AVERAGE(L1816:L6814),Table1[[#This Row],[Assignments_Avg]])</f>
        <v>69.56</v>
      </c>
      <c r="N1816">
        <v>52.17</v>
      </c>
      <c r="O1816">
        <v>8.6300000000000008</v>
      </c>
      <c r="P1816">
        <v>69.17</v>
      </c>
      <c r="Q1816">
        <v>65.42</v>
      </c>
      <c r="R1816" s="2" t="s">
        <v>39</v>
      </c>
      <c r="S1816" s="2" t="str">
        <f>IF(Table1[[#This Row],[Grade]]="F","Fail","Passes")</f>
        <v>Passes</v>
      </c>
      <c r="T1816">
        <v>5.6</v>
      </c>
      <c r="U1816" t="s">
        <v>30</v>
      </c>
      <c r="V1816" t="s">
        <v>31</v>
      </c>
      <c r="W1816" t="s">
        <v>69</v>
      </c>
      <c r="X1816" t="str">
        <f>IF(ISBLANK(Table1[[#This Row],[Parent_Education_Level]]),"None",Table1[[#This Row],[Parent_Education_Level]])</f>
        <v>Bachelor's</v>
      </c>
      <c r="Y1816" t="s">
        <v>33</v>
      </c>
      <c r="Z1816">
        <v>2</v>
      </c>
      <c r="AA1816">
        <v>4.0999999999999996</v>
      </c>
    </row>
    <row r="1817" spans="1:27" x14ac:dyDescent="0.35">
      <c r="A1817" s="2" t="s">
        <v>3688</v>
      </c>
      <c r="B1817" s="2" t="s">
        <v>54</v>
      </c>
      <c r="C1817" s="2" t="s">
        <v>55</v>
      </c>
      <c r="D1817" t="s">
        <v>3689</v>
      </c>
      <c r="E1817" s="2" t="s">
        <v>27</v>
      </c>
      <c r="F1817" s="2">
        <v>20</v>
      </c>
      <c r="G1817" s="2" t="s">
        <v>45</v>
      </c>
      <c r="H1817">
        <v>83.11</v>
      </c>
      <c r="I1817" s="3">
        <f>IF(ISBLANK(Table1[[#This Row],[Attendance (%)]]),AVERAGE(H1817:H6815),Table1[[#This Row],[Attendance (%)]])</f>
        <v>83.11</v>
      </c>
      <c r="J1817">
        <v>93.4</v>
      </c>
      <c r="K1817">
        <v>96.66</v>
      </c>
      <c r="L1817">
        <v>51.54</v>
      </c>
      <c r="M1817" s="3">
        <f>IF(ISBLANK(Table1[[#This Row],[Assignments_Avg]]),AVERAGE(L1817:L6815),Table1[[#This Row],[Assignments_Avg]])</f>
        <v>51.54</v>
      </c>
      <c r="N1817">
        <v>91.04</v>
      </c>
      <c r="O1817">
        <v>6.07</v>
      </c>
      <c r="P1817">
        <v>96.56</v>
      </c>
      <c r="Q1817">
        <v>98.15</v>
      </c>
      <c r="R1817" s="2" t="s">
        <v>61</v>
      </c>
      <c r="S1817" s="2" t="str">
        <f>IF(Table1[[#This Row],[Grade]]="F","Fail","Passes")</f>
        <v>Passes</v>
      </c>
      <c r="T1817">
        <v>16.2</v>
      </c>
      <c r="U1817" t="s">
        <v>30</v>
      </c>
      <c r="V1817" t="s">
        <v>31</v>
      </c>
      <c r="W1817" t="s">
        <v>69</v>
      </c>
      <c r="X1817" t="str">
        <f>IF(ISBLANK(Table1[[#This Row],[Parent_Education_Level]]),"None",Table1[[#This Row],[Parent_Education_Level]])</f>
        <v>Bachelor's</v>
      </c>
      <c r="Y1817" t="s">
        <v>33</v>
      </c>
      <c r="Z1817">
        <v>2</v>
      </c>
      <c r="AA1817">
        <v>6.1</v>
      </c>
    </row>
    <row r="1818" spans="1:27" x14ac:dyDescent="0.35">
      <c r="A1818" s="2" t="s">
        <v>3690</v>
      </c>
      <c r="B1818" s="2" t="s">
        <v>71</v>
      </c>
      <c r="C1818" s="2" t="s">
        <v>36</v>
      </c>
      <c r="D1818" t="s">
        <v>3691</v>
      </c>
      <c r="E1818" s="2" t="s">
        <v>38</v>
      </c>
      <c r="F1818" s="2">
        <v>19</v>
      </c>
      <c r="G1818" s="2" t="s">
        <v>28</v>
      </c>
      <c r="H1818">
        <v>77.36</v>
      </c>
      <c r="I1818" s="3">
        <f>IF(ISBLANK(Table1[[#This Row],[Attendance (%)]]),AVERAGE(H1818:H6816),Table1[[#This Row],[Attendance (%)]])</f>
        <v>77.36</v>
      </c>
      <c r="J1818">
        <v>97.94</v>
      </c>
      <c r="K1818">
        <v>41.39</v>
      </c>
      <c r="M1818" s="3">
        <f>IF(ISBLANK(Table1[[#This Row],[Assignments_Avg]]),AVERAGE(L1818:L6816),Table1[[#This Row],[Assignments_Avg]])</f>
        <v>74.705990133896961</v>
      </c>
      <c r="N1818">
        <v>94.95</v>
      </c>
      <c r="O1818">
        <v>2.37</v>
      </c>
      <c r="P1818">
        <v>60.73</v>
      </c>
      <c r="Q1818">
        <v>67.14</v>
      </c>
      <c r="R1818" s="2" t="s">
        <v>39</v>
      </c>
      <c r="S1818" s="2" t="str">
        <f>IF(Table1[[#This Row],[Grade]]="F","Fail","Passes")</f>
        <v>Passes</v>
      </c>
      <c r="T1818">
        <v>21.5</v>
      </c>
      <c r="U1818" t="s">
        <v>30</v>
      </c>
      <c r="V1818" t="s">
        <v>31</v>
      </c>
      <c r="X1818" t="str">
        <f>IF(ISBLANK(Table1[[#This Row],[Parent_Education_Level]]),"None",Table1[[#This Row],[Parent_Education_Level]])</f>
        <v>None</v>
      </c>
      <c r="Y1818" t="s">
        <v>33</v>
      </c>
      <c r="Z1818">
        <v>10</v>
      </c>
      <c r="AA1818">
        <v>4.8</v>
      </c>
    </row>
    <row r="1819" spans="1:27" x14ac:dyDescent="0.35">
      <c r="A1819" s="2" t="s">
        <v>3692</v>
      </c>
      <c r="B1819" s="2" t="s">
        <v>24</v>
      </c>
      <c r="C1819" s="2" t="s">
        <v>94</v>
      </c>
      <c r="D1819" t="s">
        <v>3693</v>
      </c>
      <c r="E1819" s="2" t="s">
        <v>38</v>
      </c>
      <c r="F1819" s="2">
        <v>20</v>
      </c>
      <c r="G1819" s="2" t="s">
        <v>28</v>
      </c>
      <c r="H1819">
        <v>94.08</v>
      </c>
      <c r="I1819" s="3">
        <f>IF(ISBLANK(Table1[[#This Row],[Attendance (%)]]),AVERAGE(H1819:H6817),Table1[[#This Row],[Attendance (%)]])</f>
        <v>94.08</v>
      </c>
      <c r="J1819">
        <v>52.14</v>
      </c>
      <c r="K1819">
        <v>82.73</v>
      </c>
      <c r="L1819">
        <v>53.68</v>
      </c>
      <c r="M1819" s="3">
        <f>IF(ISBLANK(Table1[[#This Row],[Assignments_Avg]]),AVERAGE(L1819:L6817),Table1[[#This Row],[Assignments_Avg]])</f>
        <v>53.68</v>
      </c>
      <c r="N1819">
        <v>52.84</v>
      </c>
      <c r="O1819">
        <v>4.96</v>
      </c>
      <c r="P1819">
        <v>57.06</v>
      </c>
      <c r="Q1819">
        <v>99.16</v>
      </c>
      <c r="R1819" s="2" t="s">
        <v>61</v>
      </c>
      <c r="S1819" s="2" t="str">
        <f>IF(Table1[[#This Row],[Grade]]="F","Fail","Passes")</f>
        <v>Passes</v>
      </c>
      <c r="T1819">
        <v>12.5</v>
      </c>
      <c r="U1819" t="s">
        <v>31</v>
      </c>
      <c r="V1819" t="s">
        <v>31</v>
      </c>
      <c r="W1819" t="s">
        <v>62</v>
      </c>
      <c r="X1819" t="str">
        <f>IF(ISBLANK(Table1[[#This Row],[Parent_Education_Level]]),"None",Table1[[#This Row],[Parent_Education_Level]])</f>
        <v>PhD</v>
      </c>
      <c r="Y1819" t="s">
        <v>52</v>
      </c>
      <c r="Z1819">
        <v>1</v>
      </c>
      <c r="AA1819">
        <v>4.9000000000000004</v>
      </c>
    </row>
    <row r="1820" spans="1:27" x14ac:dyDescent="0.35">
      <c r="A1820" s="2" t="s">
        <v>3694</v>
      </c>
      <c r="B1820" s="2" t="s">
        <v>71</v>
      </c>
      <c r="C1820" s="2" t="s">
        <v>36</v>
      </c>
      <c r="D1820" t="s">
        <v>3695</v>
      </c>
      <c r="E1820" s="2" t="s">
        <v>38</v>
      </c>
      <c r="F1820" s="2">
        <v>20</v>
      </c>
      <c r="G1820" s="2" t="s">
        <v>51</v>
      </c>
      <c r="H1820">
        <v>72.45</v>
      </c>
      <c r="I1820" s="3">
        <f>IF(ISBLANK(Table1[[#This Row],[Attendance (%)]]),AVERAGE(H1820:H6818),Table1[[#This Row],[Attendance (%)]])</f>
        <v>72.45</v>
      </c>
      <c r="J1820">
        <v>82.28</v>
      </c>
      <c r="K1820">
        <v>64.59</v>
      </c>
      <c r="L1820">
        <v>84.99</v>
      </c>
      <c r="M1820" s="3">
        <f>IF(ISBLANK(Table1[[#This Row],[Assignments_Avg]]),AVERAGE(L1820:L6818),Table1[[#This Row],[Assignments_Avg]])</f>
        <v>84.99</v>
      </c>
      <c r="N1820">
        <v>70.81</v>
      </c>
      <c r="O1820">
        <v>1.08</v>
      </c>
      <c r="P1820">
        <v>92.12</v>
      </c>
      <c r="Q1820">
        <v>59.6</v>
      </c>
      <c r="R1820" s="2" t="s">
        <v>29</v>
      </c>
      <c r="S1820" s="2" t="str">
        <f>IF(Table1[[#This Row],[Grade]]="F","Fail","Passes")</f>
        <v>Fail</v>
      </c>
      <c r="T1820">
        <v>13.6</v>
      </c>
      <c r="U1820" t="s">
        <v>30</v>
      </c>
      <c r="V1820" t="s">
        <v>31</v>
      </c>
      <c r="W1820" t="s">
        <v>62</v>
      </c>
      <c r="X1820" t="str">
        <f>IF(ISBLANK(Table1[[#This Row],[Parent_Education_Level]]),"None",Table1[[#This Row],[Parent_Education_Level]])</f>
        <v>PhD</v>
      </c>
      <c r="Y1820" t="s">
        <v>33</v>
      </c>
      <c r="Z1820">
        <v>10</v>
      </c>
      <c r="AA1820">
        <v>4.8</v>
      </c>
    </row>
    <row r="1821" spans="1:27" x14ac:dyDescent="0.35">
      <c r="A1821" s="2" t="s">
        <v>3696</v>
      </c>
      <c r="B1821" s="2" t="s">
        <v>54</v>
      </c>
      <c r="C1821" s="2" t="s">
        <v>79</v>
      </c>
      <c r="D1821" t="s">
        <v>3697</v>
      </c>
      <c r="E1821" s="2" t="s">
        <v>27</v>
      </c>
      <c r="F1821" s="2">
        <v>20</v>
      </c>
      <c r="G1821" s="2" t="s">
        <v>45</v>
      </c>
      <c r="H1821">
        <v>53.06</v>
      </c>
      <c r="I1821" s="3">
        <f>IF(ISBLANK(Table1[[#This Row],[Attendance (%)]]),AVERAGE(H1821:H6819),Table1[[#This Row],[Attendance (%)]])</f>
        <v>53.06</v>
      </c>
      <c r="J1821">
        <v>90.52</v>
      </c>
      <c r="K1821">
        <v>82.83</v>
      </c>
      <c r="M1821" s="3">
        <f>IF(ISBLANK(Table1[[#This Row],[Assignments_Avg]]),AVERAGE(L1821:L6819),Table1[[#This Row],[Assignments_Avg]])</f>
        <v>74.709777856135261</v>
      </c>
      <c r="N1821">
        <v>76.83</v>
      </c>
      <c r="O1821">
        <v>0.99</v>
      </c>
      <c r="P1821">
        <v>85.85</v>
      </c>
      <c r="Q1821">
        <v>99.98</v>
      </c>
      <c r="R1821" s="2" t="s">
        <v>29</v>
      </c>
      <c r="S1821" s="2" t="str">
        <f>IF(Table1[[#This Row],[Grade]]="F","Fail","Passes")</f>
        <v>Fail</v>
      </c>
      <c r="T1821">
        <v>16.8</v>
      </c>
      <c r="U1821" t="s">
        <v>30</v>
      </c>
      <c r="V1821" t="s">
        <v>30</v>
      </c>
      <c r="X1821" t="str">
        <f>IF(ISBLANK(Table1[[#This Row],[Parent_Education_Level]]),"None",Table1[[#This Row],[Parent_Education_Level]])</f>
        <v>None</v>
      </c>
      <c r="Y1821" t="s">
        <v>33</v>
      </c>
      <c r="Z1821">
        <v>10</v>
      </c>
      <c r="AA1821">
        <v>7.6</v>
      </c>
    </row>
    <row r="1822" spans="1:27" x14ac:dyDescent="0.35">
      <c r="A1822" s="2" t="s">
        <v>3698</v>
      </c>
      <c r="B1822" s="2" t="s">
        <v>24</v>
      </c>
      <c r="C1822" s="2" t="s">
        <v>36</v>
      </c>
      <c r="D1822" t="s">
        <v>3699</v>
      </c>
      <c r="E1822" s="2" t="s">
        <v>38</v>
      </c>
      <c r="F1822" s="2">
        <v>21</v>
      </c>
      <c r="G1822" s="2" t="s">
        <v>28</v>
      </c>
      <c r="I1822" s="3">
        <f>IF(ISBLANK(Table1[[#This Row],[Attendance (%)]]),AVERAGE(H1822:H6820),Table1[[#This Row],[Attendance (%)]])</f>
        <v>75.423865870786443</v>
      </c>
      <c r="J1822">
        <v>72.39</v>
      </c>
      <c r="K1822">
        <v>80.510000000000005</v>
      </c>
      <c r="L1822">
        <v>92.19</v>
      </c>
      <c r="M1822" s="3">
        <f>IF(ISBLANK(Table1[[#This Row],[Assignments_Avg]]),AVERAGE(L1822:L6820),Table1[[#This Row],[Assignments_Avg]])</f>
        <v>92.19</v>
      </c>
      <c r="N1822">
        <v>61.64</v>
      </c>
      <c r="O1822">
        <v>9.08</v>
      </c>
      <c r="P1822">
        <v>91.07</v>
      </c>
      <c r="Q1822">
        <v>53.8</v>
      </c>
      <c r="R1822" s="2" t="s">
        <v>61</v>
      </c>
      <c r="S1822" s="2" t="str">
        <f>IF(Table1[[#This Row],[Grade]]="F","Fail","Passes")</f>
        <v>Passes</v>
      </c>
      <c r="T1822">
        <v>17.399999999999999</v>
      </c>
      <c r="U1822" t="s">
        <v>31</v>
      </c>
      <c r="V1822" t="s">
        <v>30</v>
      </c>
      <c r="W1822" t="s">
        <v>69</v>
      </c>
      <c r="X1822" t="str">
        <f>IF(ISBLANK(Table1[[#This Row],[Parent_Education_Level]]),"None",Table1[[#This Row],[Parent_Education_Level]])</f>
        <v>Bachelor's</v>
      </c>
      <c r="Y1822" t="s">
        <v>33</v>
      </c>
      <c r="Z1822">
        <v>5</v>
      </c>
      <c r="AA1822">
        <v>4.2</v>
      </c>
    </row>
    <row r="1823" spans="1:27" x14ac:dyDescent="0.35">
      <c r="A1823" s="2" t="s">
        <v>3700</v>
      </c>
      <c r="B1823" s="2" t="s">
        <v>24</v>
      </c>
      <c r="C1823" s="2" t="s">
        <v>25</v>
      </c>
      <c r="D1823" t="s">
        <v>3701</v>
      </c>
      <c r="E1823" s="2" t="s">
        <v>27</v>
      </c>
      <c r="F1823" s="2">
        <v>24</v>
      </c>
      <c r="G1823" s="2" t="s">
        <v>28</v>
      </c>
      <c r="H1823">
        <v>83.7</v>
      </c>
      <c r="I1823" s="3">
        <f>IF(ISBLANK(Table1[[#This Row],[Attendance (%)]]),AVERAGE(H1823:H6821),Table1[[#This Row],[Attendance (%)]])</f>
        <v>83.7</v>
      </c>
      <c r="J1823">
        <v>59.4</v>
      </c>
      <c r="K1823">
        <v>40.61</v>
      </c>
      <c r="L1823">
        <v>77.67</v>
      </c>
      <c r="M1823" s="3">
        <f>IF(ISBLANK(Table1[[#This Row],[Assignments_Avg]]),AVERAGE(L1823:L6821),Table1[[#This Row],[Assignments_Avg]])</f>
        <v>77.67</v>
      </c>
      <c r="N1823">
        <v>75.83</v>
      </c>
      <c r="O1823">
        <v>4.58</v>
      </c>
      <c r="P1823">
        <v>57.9</v>
      </c>
      <c r="Q1823">
        <v>85.66</v>
      </c>
      <c r="R1823" s="2" t="s">
        <v>77</v>
      </c>
      <c r="S1823" s="2" t="str">
        <f>IF(Table1[[#This Row],[Grade]]="F","Fail","Passes")</f>
        <v>Passes</v>
      </c>
      <c r="T1823">
        <v>23.6</v>
      </c>
      <c r="U1823" t="s">
        <v>31</v>
      </c>
      <c r="V1823" t="s">
        <v>31</v>
      </c>
      <c r="W1823" t="s">
        <v>69</v>
      </c>
      <c r="X1823" t="str">
        <f>IF(ISBLANK(Table1[[#This Row],[Parent_Education_Level]]),"None",Table1[[#This Row],[Parent_Education_Level]])</f>
        <v>Bachelor's</v>
      </c>
      <c r="Y1823" t="s">
        <v>33</v>
      </c>
      <c r="Z1823">
        <v>5</v>
      </c>
      <c r="AA1823">
        <v>6.8</v>
      </c>
    </row>
    <row r="1824" spans="1:27" x14ac:dyDescent="0.35">
      <c r="A1824" s="2" t="s">
        <v>3702</v>
      </c>
      <c r="B1824" s="2" t="s">
        <v>35</v>
      </c>
      <c r="C1824" s="2" t="s">
        <v>55</v>
      </c>
      <c r="D1824" t="s">
        <v>3703</v>
      </c>
      <c r="E1824" s="2" t="s">
        <v>38</v>
      </c>
      <c r="F1824" s="2">
        <v>18</v>
      </c>
      <c r="G1824" s="2" t="s">
        <v>57</v>
      </c>
      <c r="H1824">
        <v>92.46</v>
      </c>
      <c r="I1824" s="3">
        <f>IF(ISBLANK(Table1[[#This Row],[Attendance (%)]]),AVERAGE(H1824:H6822),Table1[[#This Row],[Attendance (%)]])</f>
        <v>92.46</v>
      </c>
      <c r="J1824">
        <v>68.709999999999994</v>
      </c>
      <c r="K1824">
        <v>57.12</v>
      </c>
      <c r="L1824">
        <v>86.26</v>
      </c>
      <c r="M1824" s="3">
        <f>IF(ISBLANK(Table1[[#This Row],[Assignments_Avg]]),AVERAGE(L1824:L6822),Table1[[#This Row],[Assignments_Avg]])</f>
        <v>86.26</v>
      </c>
      <c r="N1824">
        <v>94.3</v>
      </c>
      <c r="O1824">
        <v>3.62</v>
      </c>
      <c r="P1824">
        <v>94.24</v>
      </c>
      <c r="Q1824">
        <v>87.02</v>
      </c>
      <c r="R1824" s="2" t="s">
        <v>39</v>
      </c>
      <c r="S1824" s="2" t="str">
        <f>IF(Table1[[#This Row],[Grade]]="F","Fail","Passes")</f>
        <v>Passes</v>
      </c>
      <c r="T1824">
        <v>17.5</v>
      </c>
      <c r="U1824" t="s">
        <v>30</v>
      </c>
      <c r="V1824" t="s">
        <v>31</v>
      </c>
      <c r="W1824" t="s">
        <v>69</v>
      </c>
      <c r="X1824" t="str">
        <f>IF(ISBLANK(Table1[[#This Row],[Parent_Education_Level]]),"None",Table1[[#This Row],[Parent_Education_Level]])</f>
        <v>Bachelor's</v>
      </c>
      <c r="Y1824" t="s">
        <v>33</v>
      </c>
      <c r="Z1824">
        <v>3</v>
      </c>
      <c r="AA1824">
        <v>7.8</v>
      </c>
    </row>
    <row r="1825" spans="1:27" x14ac:dyDescent="0.35">
      <c r="A1825" s="2" t="s">
        <v>3704</v>
      </c>
      <c r="B1825" s="2" t="s">
        <v>35</v>
      </c>
      <c r="C1825" s="2" t="s">
        <v>36</v>
      </c>
      <c r="D1825" t="s">
        <v>3705</v>
      </c>
      <c r="E1825" s="2" t="s">
        <v>38</v>
      </c>
      <c r="F1825" s="2">
        <v>24</v>
      </c>
      <c r="G1825" s="2" t="s">
        <v>28</v>
      </c>
      <c r="H1825">
        <v>56.93</v>
      </c>
      <c r="I1825" s="3">
        <f>IF(ISBLANK(Table1[[#This Row],[Attendance (%)]]),AVERAGE(H1825:H6823),Table1[[#This Row],[Attendance (%)]])</f>
        <v>56.93</v>
      </c>
      <c r="J1825">
        <v>70.739999999999995</v>
      </c>
      <c r="K1825">
        <v>51.35</v>
      </c>
      <c r="L1825">
        <v>65.14</v>
      </c>
      <c r="M1825" s="3">
        <f>IF(ISBLANK(Table1[[#This Row],[Assignments_Avg]]),AVERAGE(L1825:L6823),Table1[[#This Row],[Assignments_Avg]])</f>
        <v>65.14</v>
      </c>
      <c r="N1825">
        <v>93.35</v>
      </c>
      <c r="O1825">
        <v>9.49</v>
      </c>
      <c r="P1825">
        <v>83.88</v>
      </c>
      <c r="Q1825">
        <v>83.98</v>
      </c>
      <c r="R1825" s="2" t="s">
        <v>77</v>
      </c>
      <c r="S1825" s="2" t="str">
        <f>IF(Table1[[#This Row],[Grade]]="F","Fail","Passes")</f>
        <v>Passes</v>
      </c>
      <c r="T1825">
        <v>26.1</v>
      </c>
      <c r="U1825" t="s">
        <v>30</v>
      </c>
      <c r="V1825" t="s">
        <v>31</v>
      </c>
      <c r="W1825" t="s">
        <v>62</v>
      </c>
      <c r="X1825" t="str">
        <f>IF(ISBLANK(Table1[[#This Row],[Parent_Education_Level]]),"None",Table1[[#This Row],[Parent_Education_Level]])</f>
        <v>PhD</v>
      </c>
      <c r="Y1825" t="s">
        <v>52</v>
      </c>
      <c r="Z1825">
        <v>3</v>
      </c>
      <c r="AA1825">
        <v>4.8</v>
      </c>
    </row>
    <row r="1826" spans="1:27" x14ac:dyDescent="0.35">
      <c r="A1826" s="2" t="s">
        <v>3706</v>
      </c>
      <c r="B1826" s="2" t="s">
        <v>42</v>
      </c>
      <c r="C1826" s="2" t="s">
        <v>79</v>
      </c>
      <c r="D1826" t="s">
        <v>3707</v>
      </c>
      <c r="E1826" s="2" t="s">
        <v>38</v>
      </c>
      <c r="F1826" s="2">
        <v>19</v>
      </c>
      <c r="G1826" s="2" t="s">
        <v>51</v>
      </c>
      <c r="H1826">
        <v>51.54</v>
      </c>
      <c r="I1826" s="3">
        <f>IF(ISBLANK(Table1[[#This Row],[Attendance (%)]]),AVERAGE(H1826:H6824),Table1[[#This Row],[Attendance (%)]])</f>
        <v>51.54</v>
      </c>
      <c r="J1826">
        <v>64.040000000000006</v>
      </c>
      <c r="K1826">
        <v>50.02</v>
      </c>
      <c r="L1826">
        <v>87.28</v>
      </c>
      <c r="M1826" s="3">
        <f>IF(ISBLANK(Table1[[#This Row],[Assignments_Avg]]),AVERAGE(L1826:L6824),Table1[[#This Row],[Assignments_Avg]])</f>
        <v>87.28</v>
      </c>
      <c r="N1826">
        <v>96.99</v>
      </c>
      <c r="O1826">
        <v>3.99</v>
      </c>
      <c r="P1826">
        <v>82.58</v>
      </c>
      <c r="Q1826">
        <v>88.88</v>
      </c>
      <c r="R1826" s="2" t="s">
        <v>77</v>
      </c>
      <c r="S1826" s="2" t="str">
        <f>IF(Table1[[#This Row],[Grade]]="F","Fail","Passes")</f>
        <v>Passes</v>
      </c>
      <c r="T1826">
        <v>17.100000000000001</v>
      </c>
      <c r="U1826" t="s">
        <v>30</v>
      </c>
      <c r="V1826" t="s">
        <v>31</v>
      </c>
      <c r="W1826" t="s">
        <v>47</v>
      </c>
      <c r="X1826" t="str">
        <f>IF(ISBLANK(Table1[[#This Row],[Parent_Education_Level]]),"None",Table1[[#This Row],[Parent_Education_Level]])</f>
        <v>Master's</v>
      </c>
      <c r="Y1826" t="s">
        <v>48</v>
      </c>
      <c r="Z1826">
        <v>8</v>
      </c>
      <c r="AA1826">
        <v>8.5</v>
      </c>
    </row>
    <row r="1827" spans="1:27" x14ac:dyDescent="0.35">
      <c r="A1827" s="2" t="s">
        <v>3708</v>
      </c>
      <c r="B1827" s="2" t="s">
        <v>42</v>
      </c>
      <c r="C1827" s="2" t="s">
        <v>43</v>
      </c>
      <c r="D1827" t="s">
        <v>3709</v>
      </c>
      <c r="E1827" s="2" t="s">
        <v>27</v>
      </c>
      <c r="F1827" s="2">
        <v>18</v>
      </c>
      <c r="G1827" s="2" t="s">
        <v>28</v>
      </c>
      <c r="H1827">
        <v>96.72</v>
      </c>
      <c r="I1827" s="3">
        <f>IF(ISBLANK(Table1[[#This Row],[Attendance (%)]]),AVERAGE(H1827:H6825),Table1[[#This Row],[Attendance (%)]])</f>
        <v>96.72</v>
      </c>
      <c r="J1827">
        <v>95.79</v>
      </c>
      <c r="K1827">
        <v>83.71</v>
      </c>
      <c r="L1827">
        <v>67.17</v>
      </c>
      <c r="M1827" s="3">
        <f>IF(ISBLANK(Table1[[#This Row],[Assignments_Avg]]),AVERAGE(L1827:L6825),Table1[[#This Row],[Assignments_Avg]])</f>
        <v>67.17</v>
      </c>
      <c r="N1827">
        <v>74.209999999999994</v>
      </c>
      <c r="O1827">
        <v>3.36</v>
      </c>
      <c r="P1827">
        <v>79.13</v>
      </c>
      <c r="Q1827">
        <v>73.59</v>
      </c>
      <c r="R1827" s="2" t="s">
        <v>39</v>
      </c>
      <c r="S1827" s="2" t="str">
        <f>IF(Table1[[#This Row],[Grade]]="F","Fail","Passes")</f>
        <v>Passes</v>
      </c>
      <c r="T1827">
        <v>5.8</v>
      </c>
      <c r="U1827" t="s">
        <v>30</v>
      </c>
      <c r="V1827" t="s">
        <v>31</v>
      </c>
      <c r="W1827" t="s">
        <v>69</v>
      </c>
      <c r="X1827" t="str">
        <f>IF(ISBLANK(Table1[[#This Row],[Parent_Education_Level]]),"None",Table1[[#This Row],[Parent_Education_Level]])</f>
        <v>Bachelor's</v>
      </c>
      <c r="Y1827" t="s">
        <v>33</v>
      </c>
      <c r="Z1827">
        <v>10</v>
      </c>
      <c r="AA1827">
        <v>4.4000000000000004</v>
      </c>
    </row>
    <row r="1828" spans="1:27" x14ac:dyDescent="0.35">
      <c r="A1828" s="2" t="s">
        <v>3710</v>
      </c>
      <c r="B1828" s="2" t="s">
        <v>97</v>
      </c>
      <c r="C1828" s="2" t="s">
        <v>55</v>
      </c>
      <c r="D1828" t="s">
        <v>3711</v>
      </c>
      <c r="E1828" s="2" t="s">
        <v>38</v>
      </c>
      <c r="F1828" s="2">
        <v>23</v>
      </c>
      <c r="G1828" s="2" t="s">
        <v>51</v>
      </c>
      <c r="H1828">
        <v>57.39</v>
      </c>
      <c r="I1828" s="3">
        <f>IF(ISBLANK(Table1[[#This Row],[Attendance (%)]]),AVERAGE(H1828:H6826),Table1[[#This Row],[Attendance (%)]])</f>
        <v>57.39</v>
      </c>
      <c r="J1828">
        <v>84.63</v>
      </c>
      <c r="K1828">
        <v>54.37</v>
      </c>
      <c r="L1828">
        <v>95.14</v>
      </c>
      <c r="M1828" s="3">
        <f>IF(ISBLANK(Table1[[#This Row],[Assignments_Avg]]),AVERAGE(L1828:L6826),Table1[[#This Row],[Assignments_Avg]])</f>
        <v>95.14</v>
      </c>
      <c r="N1828">
        <v>70.53</v>
      </c>
      <c r="O1828">
        <v>2.73</v>
      </c>
      <c r="P1828">
        <v>88.24</v>
      </c>
      <c r="Q1828">
        <v>52.71</v>
      </c>
      <c r="R1828" s="2" t="s">
        <v>77</v>
      </c>
      <c r="S1828" s="2" t="str">
        <f>IF(Table1[[#This Row],[Grade]]="F","Fail","Passes")</f>
        <v>Passes</v>
      </c>
      <c r="T1828">
        <v>8.5</v>
      </c>
      <c r="U1828" t="s">
        <v>30</v>
      </c>
      <c r="V1828" t="s">
        <v>30</v>
      </c>
      <c r="W1828" t="s">
        <v>69</v>
      </c>
      <c r="X1828" t="str">
        <f>IF(ISBLANK(Table1[[#This Row],[Parent_Education_Level]]),"None",Table1[[#This Row],[Parent_Education_Level]])</f>
        <v>Bachelor's</v>
      </c>
      <c r="Y1828" t="s">
        <v>48</v>
      </c>
      <c r="Z1828">
        <v>7</v>
      </c>
      <c r="AA1828">
        <v>7.4</v>
      </c>
    </row>
    <row r="1829" spans="1:27" x14ac:dyDescent="0.35">
      <c r="A1829" s="2" t="s">
        <v>3712</v>
      </c>
      <c r="B1829" s="2" t="s">
        <v>59</v>
      </c>
      <c r="C1829" s="2" t="s">
        <v>94</v>
      </c>
      <c r="D1829" t="s">
        <v>3713</v>
      </c>
      <c r="E1829" s="2" t="s">
        <v>27</v>
      </c>
      <c r="F1829" s="2">
        <v>23</v>
      </c>
      <c r="G1829" s="2" t="s">
        <v>28</v>
      </c>
      <c r="H1829">
        <v>90.48</v>
      </c>
      <c r="I1829" s="3">
        <f>IF(ISBLANK(Table1[[#This Row],[Attendance (%)]]),AVERAGE(H1829:H6827),Table1[[#This Row],[Attendance (%)]])</f>
        <v>90.48</v>
      </c>
      <c r="J1829">
        <v>54.48</v>
      </c>
      <c r="K1829">
        <v>68.48</v>
      </c>
      <c r="L1829">
        <v>58.17</v>
      </c>
      <c r="M1829" s="3">
        <f>IF(ISBLANK(Table1[[#This Row],[Assignments_Avg]]),AVERAGE(L1829:L6827),Table1[[#This Row],[Assignments_Avg]])</f>
        <v>58.17</v>
      </c>
      <c r="N1829">
        <v>83.29</v>
      </c>
      <c r="O1829">
        <v>5.65</v>
      </c>
      <c r="P1829">
        <v>70.78</v>
      </c>
      <c r="Q1829">
        <v>67.89</v>
      </c>
      <c r="R1829" s="2" t="s">
        <v>39</v>
      </c>
      <c r="S1829" s="2" t="str">
        <f>IF(Table1[[#This Row],[Grade]]="F","Fail","Passes")</f>
        <v>Passes</v>
      </c>
      <c r="T1829">
        <v>23</v>
      </c>
      <c r="U1829" t="s">
        <v>30</v>
      </c>
      <c r="V1829" t="s">
        <v>31</v>
      </c>
      <c r="W1829" t="s">
        <v>32</v>
      </c>
      <c r="X1829" t="str">
        <f>IF(ISBLANK(Table1[[#This Row],[Parent_Education_Level]]),"None",Table1[[#This Row],[Parent_Education_Level]])</f>
        <v>High School</v>
      </c>
      <c r="Y1829" t="s">
        <v>33</v>
      </c>
      <c r="Z1829">
        <v>4</v>
      </c>
      <c r="AA1829">
        <v>4.9000000000000004</v>
      </c>
    </row>
    <row r="1830" spans="1:27" x14ac:dyDescent="0.35">
      <c r="A1830" s="2" t="s">
        <v>3714</v>
      </c>
      <c r="B1830" s="2" t="s">
        <v>97</v>
      </c>
      <c r="C1830" s="2" t="s">
        <v>25</v>
      </c>
      <c r="D1830" t="s">
        <v>3715</v>
      </c>
      <c r="E1830" s="2" t="s">
        <v>38</v>
      </c>
      <c r="F1830" s="2">
        <v>23</v>
      </c>
      <c r="G1830" s="2" t="s">
        <v>51</v>
      </c>
      <c r="I1830" s="3">
        <f>IF(ISBLANK(Table1[[#This Row],[Attendance (%)]]),AVERAGE(H1830:H6828),Table1[[#This Row],[Attendance (%)]])</f>
        <v>75.4234248504047</v>
      </c>
      <c r="J1830">
        <v>75.13</v>
      </c>
      <c r="K1830">
        <v>54.82</v>
      </c>
      <c r="L1830">
        <v>65.790000000000006</v>
      </c>
      <c r="M1830" s="3">
        <f>IF(ISBLANK(Table1[[#This Row],[Assignments_Avg]]),AVERAGE(L1830:L6828),Table1[[#This Row],[Assignments_Avg]])</f>
        <v>65.790000000000006</v>
      </c>
      <c r="N1830">
        <v>70.84</v>
      </c>
      <c r="O1830">
        <v>5.58</v>
      </c>
      <c r="P1830">
        <v>56.64</v>
      </c>
      <c r="Q1830">
        <v>82.12</v>
      </c>
      <c r="R1830" s="2" t="s">
        <v>39</v>
      </c>
      <c r="S1830" s="2" t="str">
        <f>IF(Table1[[#This Row],[Grade]]="F","Fail","Passes")</f>
        <v>Passes</v>
      </c>
      <c r="T1830">
        <v>16.3</v>
      </c>
      <c r="U1830" t="s">
        <v>30</v>
      </c>
      <c r="V1830" t="s">
        <v>31</v>
      </c>
      <c r="W1830" t="s">
        <v>40</v>
      </c>
      <c r="X1830" t="str">
        <f>IF(ISBLANK(Table1[[#This Row],[Parent_Education_Level]]),"None",Table1[[#This Row],[Parent_Education_Level]])</f>
        <v>None</v>
      </c>
      <c r="Y1830" t="s">
        <v>52</v>
      </c>
      <c r="Z1830">
        <v>8</v>
      </c>
      <c r="AA1830">
        <v>8</v>
      </c>
    </row>
    <row r="1831" spans="1:27" x14ac:dyDescent="0.35">
      <c r="A1831" s="2" t="s">
        <v>3716</v>
      </c>
      <c r="B1831" s="2" t="s">
        <v>120</v>
      </c>
      <c r="C1831" s="2" t="s">
        <v>94</v>
      </c>
      <c r="D1831" t="s">
        <v>3717</v>
      </c>
      <c r="E1831" s="2" t="s">
        <v>38</v>
      </c>
      <c r="F1831" s="2">
        <v>18</v>
      </c>
      <c r="G1831" s="2" t="s">
        <v>28</v>
      </c>
      <c r="H1831">
        <v>85.44</v>
      </c>
      <c r="I1831" s="3">
        <f>IF(ISBLANK(Table1[[#This Row],[Attendance (%)]]),AVERAGE(H1831:H6829),Table1[[#This Row],[Attendance (%)]])</f>
        <v>85.44</v>
      </c>
      <c r="J1831">
        <v>81.319999999999993</v>
      </c>
      <c r="K1831">
        <v>74.81</v>
      </c>
      <c r="L1831">
        <v>74.94</v>
      </c>
      <c r="M1831" s="3">
        <f>IF(ISBLANK(Table1[[#This Row],[Assignments_Avg]]),AVERAGE(L1831:L6829),Table1[[#This Row],[Assignments_Avg]])</f>
        <v>74.94</v>
      </c>
      <c r="N1831">
        <v>52.1</v>
      </c>
      <c r="O1831">
        <v>0.16</v>
      </c>
      <c r="P1831">
        <v>76.959999999999994</v>
      </c>
      <c r="Q1831">
        <v>82.31</v>
      </c>
      <c r="R1831" s="2" t="s">
        <v>39</v>
      </c>
      <c r="S1831" s="2" t="str">
        <f>IF(Table1[[#This Row],[Grade]]="F","Fail","Passes")</f>
        <v>Passes</v>
      </c>
      <c r="T1831">
        <v>16.5</v>
      </c>
      <c r="U1831" t="s">
        <v>31</v>
      </c>
      <c r="V1831" t="s">
        <v>31</v>
      </c>
      <c r="W1831" t="s">
        <v>62</v>
      </c>
      <c r="X1831" t="str">
        <f>IF(ISBLANK(Table1[[#This Row],[Parent_Education_Level]]),"None",Table1[[#This Row],[Parent_Education_Level]])</f>
        <v>PhD</v>
      </c>
      <c r="Y1831" t="s">
        <v>48</v>
      </c>
      <c r="Z1831">
        <v>10</v>
      </c>
      <c r="AA1831">
        <v>6.9</v>
      </c>
    </row>
    <row r="1832" spans="1:27" x14ac:dyDescent="0.35">
      <c r="A1832" s="2" t="s">
        <v>3718</v>
      </c>
      <c r="B1832" s="2" t="s">
        <v>71</v>
      </c>
      <c r="C1832" s="2" t="s">
        <v>79</v>
      </c>
      <c r="D1832" t="s">
        <v>3719</v>
      </c>
      <c r="E1832" s="2" t="s">
        <v>27</v>
      </c>
      <c r="F1832" s="2">
        <v>22</v>
      </c>
      <c r="G1832" s="2" t="s">
        <v>57</v>
      </c>
      <c r="H1832">
        <v>56.56</v>
      </c>
      <c r="I1832" s="3">
        <f>IF(ISBLANK(Table1[[#This Row],[Attendance (%)]]),AVERAGE(H1832:H6830),Table1[[#This Row],[Attendance (%)]])</f>
        <v>56.56</v>
      </c>
      <c r="J1832">
        <v>48.41</v>
      </c>
      <c r="K1832">
        <v>83.23</v>
      </c>
      <c r="L1832">
        <v>88.79</v>
      </c>
      <c r="M1832" s="3">
        <f>IF(ISBLANK(Table1[[#This Row],[Assignments_Avg]]),AVERAGE(L1832:L6830),Table1[[#This Row],[Assignments_Avg]])</f>
        <v>88.79</v>
      </c>
      <c r="N1832">
        <v>86</v>
      </c>
      <c r="O1832">
        <v>6.54</v>
      </c>
      <c r="P1832">
        <v>87.41</v>
      </c>
      <c r="Q1832">
        <v>59.76</v>
      </c>
      <c r="R1832" s="2" t="s">
        <v>77</v>
      </c>
      <c r="S1832" s="2" t="str">
        <f>IF(Table1[[#This Row],[Grade]]="F","Fail","Passes")</f>
        <v>Passes</v>
      </c>
      <c r="T1832">
        <v>29.5</v>
      </c>
      <c r="U1832" t="s">
        <v>31</v>
      </c>
      <c r="V1832" t="s">
        <v>31</v>
      </c>
      <c r="W1832" t="s">
        <v>32</v>
      </c>
      <c r="X1832" t="str">
        <f>IF(ISBLANK(Table1[[#This Row],[Parent_Education_Level]]),"None",Table1[[#This Row],[Parent_Education_Level]])</f>
        <v>High School</v>
      </c>
      <c r="Y1832" t="s">
        <v>52</v>
      </c>
      <c r="Z1832">
        <v>9</v>
      </c>
      <c r="AA1832">
        <v>6.9</v>
      </c>
    </row>
    <row r="1833" spans="1:27" x14ac:dyDescent="0.35">
      <c r="A1833" s="2" t="s">
        <v>3720</v>
      </c>
      <c r="B1833" s="2" t="s">
        <v>42</v>
      </c>
      <c r="C1833" s="2" t="s">
        <v>79</v>
      </c>
      <c r="D1833" t="s">
        <v>3721</v>
      </c>
      <c r="E1833" s="2" t="s">
        <v>38</v>
      </c>
      <c r="F1833" s="2">
        <v>21</v>
      </c>
      <c r="G1833" s="2" t="s">
        <v>28</v>
      </c>
      <c r="H1833">
        <v>83.37</v>
      </c>
      <c r="I1833" s="3">
        <f>IF(ISBLANK(Table1[[#This Row],[Attendance (%)]]),AVERAGE(H1833:H6831),Table1[[#This Row],[Attendance (%)]])</f>
        <v>83.37</v>
      </c>
      <c r="J1833">
        <v>61.51</v>
      </c>
      <c r="K1833">
        <v>59.86</v>
      </c>
      <c r="L1833">
        <v>87.44</v>
      </c>
      <c r="M1833" s="3">
        <f>IF(ISBLANK(Table1[[#This Row],[Assignments_Avg]]),AVERAGE(L1833:L6831),Table1[[#This Row],[Assignments_Avg]])</f>
        <v>87.44</v>
      </c>
      <c r="N1833">
        <v>64.05</v>
      </c>
      <c r="O1833">
        <v>7.88</v>
      </c>
      <c r="P1833">
        <v>57.68</v>
      </c>
      <c r="Q1833">
        <v>62.65</v>
      </c>
      <c r="R1833" s="2" t="s">
        <v>46</v>
      </c>
      <c r="S1833" s="2" t="str">
        <f>IF(Table1[[#This Row],[Grade]]="F","Fail","Passes")</f>
        <v>Passes</v>
      </c>
      <c r="T1833">
        <v>19.3</v>
      </c>
      <c r="U1833" t="s">
        <v>30</v>
      </c>
      <c r="V1833" t="s">
        <v>31</v>
      </c>
      <c r="W1833" t="s">
        <v>47</v>
      </c>
      <c r="X1833" t="str">
        <f>IF(ISBLANK(Table1[[#This Row],[Parent_Education_Level]]),"None",Table1[[#This Row],[Parent_Education_Level]])</f>
        <v>Master's</v>
      </c>
      <c r="Y1833" t="s">
        <v>33</v>
      </c>
      <c r="Z1833">
        <v>6</v>
      </c>
      <c r="AA1833">
        <v>5.7</v>
      </c>
    </row>
    <row r="1834" spans="1:27" x14ac:dyDescent="0.35">
      <c r="A1834" s="2" t="s">
        <v>3722</v>
      </c>
      <c r="B1834" s="2" t="s">
        <v>35</v>
      </c>
      <c r="C1834" s="2" t="s">
        <v>94</v>
      </c>
      <c r="D1834" t="s">
        <v>3723</v>
      </c>
      <c r="E1834" s="2" t="s">
        <v>38</v>
      </c>
      <c r="F1834" s="2">
        <v>22</v>
      </c>
      <c r="G1834" s="2" t="s">
        <v>57</v>
      </c>
      <c r="H1834">
        <v>94.45</v>
      </c>
      <c r="I1834" s="3">
        <f>IF(ISBLANK(Table1[[#This Row],[Attendance (%)]]),AVERAGE(H1834:H6832),Table1[[#This Row],[Attendance (%)]])</f>
        <v>94.45</v>
      </c>
      <c r="J1834">
        <v>94.33</v>
      </c>
      <c r="K1834">
        <v>76.180000000000007</v>
      </c>
      <c r="L1834">
        <v>60.54</v>
      </c>
      <c r="M1834" s="3">
        <f>IF(ISBLANK(Table1[[#This Row],[Assignments_Avg]]),AVERAGE(L1834:L6832),Table1[[#This Row],[Assignments_Avg]])</f>
        <v>60.54</v>
      </c>
      <c r="N1834">
        <v>52.45</v>
      </c>
      <c r="O1834">
        <v>6.16</v>
      </c>
      <c r="P1834">
        <v>61.2</v>
      </c>
      <c r="Q1834">
        <v>74.33</v>
      </c>
      <c r="R1834" s="2" t="s">
        <v>61</v>
      </c>
      <c r="S1834" s="2" t="str">
        <f>IF(Table1[[#This Row],[Grade]]="F","Fail","Passes")</f>
        <v>Passes</v>
      </c>
      <c r="T1834">
        <v>7.9</v>
      </c>
      <c r="U1834" t="s">
        <v>30</v>
      </c>
      <c r="V1834" t="s">
        <v>31</v>
      </c>
      <c r="W1834" t="s">
        <v>40</v>
      </c>
      <c r="X1834" t="str">
        <f>IF(ISBLANK(Table1[[#This Row],[Parent_Education_Level]]),"None",Table1[[#This Row],[Parent_Education_Level]])</f>
        <v>None</v>
      </c>
      <c r="Y1834" t="s">
        <v>33</v>
      </c>
      <c r="Z1834">
        <v>7</v>
      </c>
      <c r="AA1834">
        <v>5.4</v>
      </c>
    </row>
    <row r="1835" spans="1:27" x14ac:dyDescent="0.35">
      <c r="A1835" s="2" t="s">
        <v>3724</v>
      </c>
      <c r="B1835" s="2" t="s">
        <v>54</v>
      </c>
      <c r="C1835" s="2" t="s">
        <v>55</v>
      </c>
      <c r="D1835" t="s">
        <v>3725</v>
      </c>
      <c r="E1835" s="2" t="s">
        <v>38</v>
      </c>
      <c r="F1835" s="2">
        <v>24</v>
      </c>
      <c r="G1835" s="2" t="s">
        <v>57</v>
      </c>
      <c r="H1835">
        <v>71.28</v>
      </c>
      <c r="I1835" s="3">
        <f>IF(ISBLANK(Table1[[#This Row],[Attendance (%)]]),AVERAGE(H1835:H6833),Table1[[#This Row],[Attendance (%)]])</f>
        <v>71.28</v>
      </c>
      <c r="J1835">
        <v>74.03</v>
      </c>
      <c r="K1835">
        <v>89.49</v>
      </c>
      <c r="L1835">
        <v>57.21</v>
      </c>
      <c r="M1835" s="3">
        <f>IF(ISBLANK(Table1[[#This Row],[Assignments_Avg]]),AVERAGE(L1835:L6833),Table1[[#This Row],[Assignments_Avg]])</f>
        <v>57.21</v>
      </c>
      <c r="N1835">
        <v>51.03</v>
      </c>
      <c r="O1835">
        <v>8.6999999999999993</v>
      </c>
      <c r="P1835">
        <v>84.83</v>
      </c>
      <c r="Q1835">
        <v>86.43</v>
      </c>
      <c r="R1835" s="2" t="s">
        <v>39</v>
      </c>
      <c r="S1835" s="2" t="str">
        <f>IF(Table1[[#This Row],[Grade]]="F","Fail","Passes")</f>
        <v>Passes</v>
      </c>
      <c r="T1835">
        <v>15.8</v>
      </c>
      <c r="U1835" t="s">
        <v>30</v>
      </c>
      <c r="V1835" t="s">
        <v>31</v>
      </c>
      <c r="W1835" t="s">
        <v>47</v>
      </c>
      <c r="X1835" t="str">
        <f>IF(ISBLANK(Table1[[#This Row],[Parent_Education_Level]]),"None",Table1[[#This Row],[Parent_Education_Level]])</f>
        <v>Master's</v>
      </c>
      <c r="Y1835" t="s">
        <v>33</v>
      </c>
      <c r="Z1835">
        <v>7</v>
      </c>
      <c r="AA1835">
        <v>6.3</v>
      </c>
    </row>
    <row r="1836" spans="1:27" x14ac:dyDescent="0.35">
      <c r="A1836" s="2" t="s">
        <v>3726</v>
      </c>
      <c r="B1836" s="2" t="s">
        <v>35</v>
      </c>
      <c r="C1836" s="2" t="s">
        <v>94</v>
      </c>
      <c r="D1836" t="s">
        <v>3727</v>
      </c>
      <c r="E1836" s="2" t="s">
        <v>38</v>
      </c>
      <c r="F1836" s="2">
        <v>23</v>
      </c>
      <c r="G1836" s="2" t="s">
        <v>45</v>
      </c>
      <c r="H1836">
        <v>70.680000000000007</v>
      </c>
      <c r="I1836" s="3">
        <f>IF(ISBLANK(Table1[[#This Row],[Attendance (%)]]),AVERAGE(H1836:H6834),Table1[[#This Row],[Attendance (%)]])</f>
        <v>70.680000000000007</v>
      </c>
      <c r="J1836">
        <v>53.02</v>
      </c>
      <c r="K1836">
        <v>45.65</v>
      </c>
      <c r="L1836">
        <v>65.2</v>
      </c>
      <c r="M1836" s="3">
        <f>IF(ISBLANK(Table1[[#This Row],[Assignments_Avg]]),AVERAGE(L1836:L6834),Table1[[#This Row],[Assignments_Avg]])</f>
        <v>65.2</v>
      </c>
      <c r="N1836">
        <v>96.57</v>
      </c>
      <c r="O1836">
        <v>2.76</v>
      </c>
      <c r="P1836">
        <v>63.48</v>
      </c>
      <c r="Q1836">
        <v>92.64</v>
      </c>
      <c r="R1836" s="2" t="s">
        <v>77</v>
      </c>
      <c r="S1836" s="2" t="str">
        <f>IF(Table1[[#This Row],[Grade]]="F","Fail","Passes")</f>
        <v>Passes</v>
      </c>
      <c r="T1836">
        <v>19</v>
      </c>
      <c r="U1836" t="s">
        <v>31</v>
      </c>
      <c r="V1836" t="s">
        <v>31</v>
      </c>
      <c r="X1836" t="str">
        <f>IF(ISBLANK(Table1[[#This Row],[Parent_Education_Level]]),"None",Table1[[#This Row],[Parent_Education_Level]])</f>
        <v>None</v>
      </c>
      <c r="Y1836" t="s">
        <v>48</v>
      </c>
      <c r="Z1836">
        <v>5</v>
      </c>
      <c r="AA1836">
        <v>7.8</v>
      </c>
    </row>
    <row r="1837" spans="1:27" x14ac:dyDescent="0.35">
      <c r="A1837" s="2" t="s">
        <v>3728</v>
      </c>
      <c r="B1837" s="2" t="s">
        <v>71</v>
      </c>
      <c r="C1837" s="2" t="s">
        <v>36</v>
      </c>
      <c r="D1837" t="s">
        <v>3729</v>
      </c>
      <c r="E1837" s="2" t="s">
        <v>27</v>
      </c>
      <c r="F1837" s="2">
        <v>21</v>
      </c>
      <c r="G1837" s="2" t="s">
        <v>57</v>
      </c>
      <c r="I1837" s="3">
        <f>IF(ISBLANK(Table1[[#This Row],[Attendance (%)]]),AVERAGE(H1837:H6835),Table1[[#This Row],[Attendance (%)]])</f>
        <v>75.420165784832363</v>
      </c>
      <c r="J1837">
        <v>47.37</v>
      </c>
      <c r="K1837">
        <v>82.64</v>
      </c>
      <c r="L1837">
        <v>74.19</v>
      </c>
      <c r="M1837" s="3">
        <f>IF(ISBLANK(Table1[[#This Row],[Assignments_Avg]]),AVERAGE(L1837:L6835),Table1[[#This Row],[Assignments_Avg]])</f>
        <v>74.19</v>
      </c>
      <c r="N1837">
        <v>62.6</v>
      </c>
      <c r="O1837">
        <v>1.92</v>
      </c>
      <c r="P1837">
        <v>58.5</v>
      </c>
      <c r="Q1837">
        <v>54.32</v>
      </c>
      <c r="R1837" s="2" t="s">
        <v>77</v>
      </c>
      <c r="S1837" s="2" t="str">
        <f>IF(Table1[[#This Row],[Grade]]="F","Fail","Passes")</f>
        <v>Passes</v>
      </c>
      <c r="T1837">
        <v>5.9</v>
      </c>
      <c r="U1837" t="s">
        <v>30</v>
      </c>
      <c r="V1837" t="s">
        <v>31</v>
      </c>
      <c r="X1837" t="str">
        <f>IF(ISBLANK(Table1[[#This Row],[Parent_Education_Level]]),"None",Table1[[#This Row],[Parent_Education_Level]])</f>
        <v>None</v>
      </c>
      <c r="Y1837" t="s">
        <v>52</v>
      </c>
      <c r="Z1837">
        <v>4</v>
      </c>
      <c r="AA1837">
        <v>4.8</v>
      </c>
    </row>
    <row r="1838" spans="1:27" x14ac:dyDescent="0.35">
      <c r="A1838" s="2" t="s">
        <v>3730</v>
      </c>
      <c r="B1838" s="2" t="s">
        <v>97</v>
      </c>
      <c r="C1838" s="2" t="s">
        <v>94</v>
      </c>
      <c r="D1838" t="s">
        <v>3731</v>
      </c>
      <c r="E1838" s="2" t="s">
        <v>27</v>
      </c>
      <c r="F1838" s="2">
        <v>18</v>
      </c>
      <c r="G1838" s="2" t="s">
        <v>45</v>
      </c>
      <c r="H1838">
        <v>54.11</v>
      </c>
      <c r="I1838" s="3">
        <f>IF(ISBLANK(Table1[[#This Row],[Attendance (%)]]),AVERAGE(H1838:H6836),Table1[[#This Row],[Attendance (%)]])</f>
        <v>54.11</v>
      </c>
      <c r="J1838">
        <v>71.09</v>
      </c>
      <c r="K1838">
        <v>59.39</v>
      </c>
      <c r="L1838">
        <v>76.95</v>
      </c>
      <c r="M1838" s="3">
        <f>IF(ISBLANK(Table1[[#This Row],[Assignments_Avg]]),AVERAGE(L1838:L6836),Table1[[#This Row],[Assignments_Avg]])</f>
        <v>76.95</v>
      </c>
      <c r="N1838">
        <v>72.39</v>
      </c>
      <c r="O1838">
        <v>6.97</v>
      </c>
      <c r="P1838">
        <v>94.47</v>
      </c>
      <c r="Q1838">
        <v>96.28</v>
      </c>
      <c r="R1838" s="2" t="s">
        <v>29</v>
      </c>
      <c r="S1838" s="2" t="str">
        <f>IF(Table1[[#This Row],[Grade]]="F","Fail","Passes")</f>
        <v>Fail</v>
      </c>
      <c r="T1838">
        <v>14.1</v>
      </c>
      <c r="U1838" t="s">
        <v>30</v>
      </c>
      <c r="V1838" t="s">
        <v>31</v>
      </c>
      <c r="W1838" t="s">
        <v>69</v>
      </c>
      <c r="X1838" t="str">
        <f>IF(ISBLANK(Table1[[#This Row],[Parent_Education_Level]]),"None",Table1[[#This Row],[Parent_Education_Level]])</f>
        <v>Bachelor's</v>
      </c>
      <c r="Y1838" t="s">
        <v>48</v>
      </c>
      <c r="Z1838">
        <v>2</v>
      </c>
      <c r="AA1838">
        <v>8.1</v>
      </c>
    </row>
    <row r="1839" spans="1:27" x14ac:dyDescent="0.35">
      <c r="A1839" s="2" t="s">
        <v>3732</v>
      </c>
      <c r="B1839" s="2" t="s">
        <v>35</v>
      </c>
      <c r="C1839" s="2" t="s">
        <v>25</v>
      </c>
      <c r="D1839" t="s">
        <v>3733</v>
      </c>
      <c r="E1839" s="2" t="s">
        <v>38</v>
      </c>
      <c r="F1839" s="2">
        <v>23</v>
      </c>
      <c r="G1839" s="2" t="s">
        <v>57</v>
      </c>
      <c r="H1839">
        <v>94.6</v>
      </c>
      <c r="I1839" s="3">
        <f>IF(ISBLANK(Table1[[#This Row],[Attendance (%)]]),AVERAGE(H1839:H6837),Table1[[#This Row],[Attendance (%)]])</f>
        <v>94.6</v>
      </c>
      <c r="J1839">
        <v>72.86</v>
      </c>
      <c r="K1839">
        <v>47.36</v>
      </c>
      <c r="L1839">
        <v>71.459999999999994</v>
      </c>
      <c r="M1839" s="3">
        <f>IF(ISBLANK(Table1[[#This Row],[Assignments_Avg]]),AVERAGE(L1839:L6837),Table1[[#This Row],[Assignments_Avg]])</f>
        <v>71.459999999999994</v>
      </c>
      <c r="N1839">
        <v>97.53</v>
      </c>
      <c r="O1839">
        <v>1.89</v>
      </c>
      <c r="P1839">
        <v>58.04</v>
      </c>
      <c r="Q1839">
        <v>96.39</v>
      </c>
      <c r="R1839" s="2" t="s">
        <v>39</v>
      </c>
      <c r="S1839" s="2" t="str">
        <f>IF(Table1[[#This Row],[Grade]]="F","Fail","Passes")</f>
        <v>Passes</v>
      </c>
      <c r="T1839">
        <v>29.2</v>
      </c>
      <c r="U1839" t="s">
        <v>30</v>
      </c>
      <c r="V1839" t="s">
        <v>31</v>
      </c>
      <c r="W1839" t="s">
        <v>69</v>
      </c>
      <c r="X1839" t="str">
        <f>IF(ISBLANK(Table1[[#This Row],[Parent_Education_Level]]),"None",Table1[[#This Row],[Parent_Education_Level]])</f>
        <v>Bachelor's</v>
      </c>
      <c r="Y1839" t="s">
        <v>33</v>
      </c>
      <c r="Z1839">
        <v>1</v>
      </c>
      <c r="AA1839">
        <v>6.4</v>
      </c>
    </row>
    <row r="1840" spans="1:27" x14ac:dyDescent="0.35">
      <c r="A1840" s="2" t="s">
        <v>3734</v>
      </c>
      <c r="B1840" s="2" t="s">
        <v>59</v>
      </c>
      <c r="C1840" s="2" t="s">
        <v>25</v>
      </c>
      <c r="D1840" t="s">
        <v>3735</v>
      </c>
      <c r="E1840" s="2" t="s">
        <v>38</v>
      </c>
      <c r="F1840" s="2">
        <v>18</v>
      </c>
      <c r="G1840" s="2" t="s">
        <v>57</v>
      </c>
      <c r="H1840">
        <v>93.46</v>
      </c>
      <c r="I1840" s="3">
        <f>IF(ISBLANK(Table1[[#This Row],[Attendance (%)]]),AVERAGE(H1840:H6838),Table1[[#This Row],[Attendance (%)]])</f>
        <v>93.46</v>
      </c>
      <c r="J1840">
        <v>60.06</v>
      </c>
      <c r="K1840">
        <v>72.739999999999995</v>
      </c>
      <c r="L1840">
        <v>83.15</v>
      </c>
      <c r="M1840" s="3">
        <f>IF(ISBLANK(Table1[[#This Row],[Assignments_Avg]]),AVERAGE(L1840:L6838),Table1[[#This Row],[Assignments_Avg]])</f>
        <v>83.15</v>
      </c>
      <c r="N1840">
        <v>73.38</v>
      </c>
      <c r="O1840">
        <v>0.91</v>
      </c>
      <c r="P1840">
        <v>67.209999999999994</v>
      </c>
      <c r="Q1840">
        <v>50.4</v>
      </c>
      <c r="R1840" s="2" t="s">
        <v>39</v>
      </c>
      <c r="S1840" s="2" t="str">
        <f>IF(Table1[[#This Row],[Grade]]="F","Fail","Passes")</f>
        <v>Passes</v>
      </c>
      <c r="T1840">
        <v>23.8</v>
      </c>
      <c r="U1840" t="s">
        <v>31</v>
      </c>
      <c r="V1840" t="s">
        <v>31</v>
      </c>
      <c r="W1840" t="s">
        <v>47</v>
      </c>
      <c r="X1840" t="str">
        <f>IF(ISBLANK(Table1[[#This Row],[Parent_Education_Level]]),"None",Table1[[#This Row],[Parent_Education_Level]])</f>
        <v>Master's</v>
      </c>
      <c r="Y1840" t="s">
        <v>52</v>
      </c>
      <c r="Z1840">
        <v>8</v>
      </c>
      <c r="AA1840">
        <v>6.3</v>
      </c>
    </row>
    <row r="1841" spans="1:27" x14ac:dyDescent="0.35">
      <c r="A1841" s="2" t="s">
        <v>3736</v>
      </c>
      <c r="B1841" s="2" t="s">
        <v>120</v>
      </c>
      <c r="C1841" s="2" t="s">
        <v>43</v>
      </c>
      <c r="D1841" t="s">
        <v>3737</v>
      </c>
      <c r="E1841" s="2" t="s">
        <v>27</v>
      </c>
      <c r="F1841" s="2">
        <v>21</v>
      </c>
      <c r="G1841" s="2" t="s">
        <v>51</v>
      </c>
      <c r="H1841">
        <v>99.9</v>
      </c>
      <c r="I1841" s="3">
        <f>IF(ISBLANK(Table1[[#This Row],[Attendance (%)]]),AVERAGE(H1841:H6839),Table1[[#This Row],[Attendance (%)]])</f>
        <v>99.9</v>
      </c>
      <c r="J1841">
        <v>77.819999999999993</v>
      </c>
      <c r="K1841">
        <v>53.58</v>
      </c>
      <c r="L1841">
        <v>71.38</v>
      </c>
      <c r="M1841" s="3">
        <f>IF(ISBLANK(Table1[[#This Row],[Assignments_Avg]]),AVERAGE(L1841:L6839),Table1[[#This Row],[Assignments_Avg]])</f>
        <v>71.38</v>
      </c>
      <c r="N1841">
        <v>53.93</v>
      </c>
      <c r="O1841">
        <v>0.97</v>
      </c>
      <c r="P1841">
        <v>71.42</v>
      </c>
      <c r="Q1841">
        <v>75.319999999999993</v>
      </c>
      <c r="R1841" s="2" t="s">
        <v>39</v>
      </c>
      <c r="S1841" s="2" t="str">
        <f>IF(Table1[[#This Row],[Grade]]="F","Fail","Passes")</f>
        <v>Passes</v>
      </c>
      <c r="T1841">
        <v>14.3</v>
      </c>
      <c r="U1841" t="s">
        <v>30</v>
      </c>
      <c r="V1841" t="s">
        <v>30</v>
      </c>
      <c r="W1841" t="s">
        <v>47</v>
      </c>
      <c r="X1841" t="str">
        <f>IF(ISBLANK(Table1[[#This Row],[Parent_Education_Level]]),"None",Table1[[#This Row],[Parent_Education_Level]])</f>
        <v>Master's</v>
      </c>
      <c r="Y1841" t="s">
        <v>48</v>
      </c>
      <c r="Z1841">
        <v>2</v>
      </c>
      <c r="AA1841">
        <v>4.0999999999999996</v>
      </c>
    </row>
    <row r="1842" spans="1:27" x14ac:dyDescent="0.35">
      <c r="A1842" s="2" t="s">
        <v>3738</v>
      </c>
      <c r="B1842" s="2" t="s">
        <v>71</v>
      </c>
      <c r="C1842" s="2" t="s">
        <v>25</v>
      </c>
      <c r="D1842" t="s">
        <v>3739</v>
      </c>
      <c r="E1842" s="2" t="s">
        <v>38</v>
      </c>
      <c r="F1842" s="2">
        <v>18</v>
      </c>
      <c r="G1842" s="2" t="s">
        <v>57</v>
      </c>
      <c r="H1842">
        <v>79.260000000000005</v>
      </c>
      <c r="I1842" s="3">
        <f>IF(ISBLANK(Table1[[#This Row],[Attendance (%)]]),AVERAGE(H1842:H6840),Table1[[#This Row],[Attendance (%)]])</f>
        <v>79.260000000000005</v>
      </c>
      <c r="J1842">
        <v>44.12</v>
      </c>
      <c r="K1842">
        <v>89.28</v>
      </c>
      <c r="L1842">
        <v>97.32</v>
      </c>
      <c r="M1842" s="3">
        <f>IF(ISBLANK(Table1[[#This Row],[Assignments_Avg]]),AVERAGE(L1842:L6840),Table1[[#This Row],[Assignments_Avg]])</f>
        <v>97.32</v>
      </c>
      <c r="N1842">
        <v>77.599999999999994</v>
      </c>
      <c r="O1842">
        <v>7.68</v>
      </c>
      <c r="P1842">
        <v>73.81</v>
      </c>
      <c r="Q1842">
        <v>79.36</v>
      </c>
      <c r="R1842" s="2" t="s">
        <v>46</v>
      </c>
      <c r="S1842" s="2" t="str">
        <f>IF(Table1[[#This Row],[Grade]]="F","Fail","Passes")</f>
        <v>Passes</v>
      </c>
      <c r="T1842">
        <v>11.6</v>
      </c>
      <c r="U1842" t="s">
        <v>30</v>
      </c>
      <c r="V1842" t="s">
        <v>31</v>
      </c>
      <c r="W1842" t="s">
        <v>47</v>
      </c>
      <c r="X1842" t="str">
        <f>IF(ISBLANK(Table1[[#This Row],[Parent_Education_Level]]),"None",Table1[[#This Row],[Parent_Education_Level]])</f>
        <v>Master's</v>
      </c>
      <c r="Y1842" t="s">
        <v>33</v>
      </c>
      <c r="Z1842">
        <v>8</v>
      </c>
      <c r="AA1842">
        <v>4.5999999999999996</v>
      </c>
    </row>
    <row r="1843" spans="1:27" x14ac:dyDescent="0.35">
      <c r="A1843" s="2" t="s">
        <v>3740</v>
      </c>
      <c r="B1843" s="2" t="s">
        <v>97</v>
      </c>
      <c r="C1843" s="2" t="s">
        <v>94</v>
      </c>
      <c r="D1843" t="s">
        <v>3741</v>
      </c>
      <c r="E1843" s="2" t="s">
        <v>27</v>
      </c>
      <c r="F1843" s="2">
        <v>18</v>
      </c>
      <c r="G1843" s="2" t="s">
        <v>28</v>
      </c>
      <c r="H1843">
        <v>87.56</v>
      </c>
      <c r="I1843" s="3">
        <f>IF(ISBLANK(Table1[[#This Row],[Attendance (%)]]),AVERAGE(H1843:H6841),Table1[[#This Row],[Attendance (%)]])</f>
        <v>87.56</v>
      </c>
      <c r="J1843">
        <v>48.71</v>
      </c>
      <c r="K1843">
        <v>42.57</v>
      </c>
      <c r="L1843">
        <v>63.05</v>
      </c>
      <c r="M1843" s="3">
        <f>IF(ISBLANK(Table1[[#This Row],[Assignments_Avg]]),AVERAGE(L1843:L6841),Table1[[#This Row],[Assignments_Avg]])</f>
        <v>63.05</v>
      </c>
      <c r="N1843">
        <v>54.41</v>
      </c>
      <c r="O1843">
        <v>0.28999999999999998</v>
      </c>
      <c r="P1843">
        <v>68.069999999999993</v>
      </c>
      <c r="Q1843">
        <v>77.69</v>
      </c>
      <c r="R1843" s="2" t="s">
        <v>39</v>
      </c>
      <c r="S1843" s="2" t="str">
        <f>IF(Table1[[#This Row],[Grade]]="F","Fail","Passes")</f>
        <v>Passes</v>
      </c>
      <c r="T1843">
        <v>12.1</v>
      </c>
      <c r="U1843" t="s">
        <v>30</v>
      </c>
      <c r="V1843" t="s">
        <v>30</v>
      </c>
      <c r="W1843" t="s">
        <v>47</v>
      </c>
      <c r="X1843" t="str">
        <f>IF(ISBLANK(Table1[[#This Row],[Parent_Education_Level]]),"None",Table1[[#This Row],[Parent_Education_Level]])</f>
        <v>Master's</v>
      </c>
      <c r="Y1843" t="s">
        <v>48</v>
      </c>
      <c r="Z1843">
        <v>9</v>
      </c>
      <c r="AA1843">
        <v>6.2</v>
      </c>
    </row>
    <row r="1844" spans="1:27" x14ac:dyDescent="0.35">
      <c r="A1844" s="2" t="s">
        <v>3742</v>
      </c>
      <c r="B1844" s="2" t="s">
        <v>59</v>
      </c>
      <c r="C1844" s="2" t="s">
        <v>25</v>
      </c>
      <c r="D1844" t="s">
        <v>3743</v>
      </c>
      <c r="E1844" s="2" t="s">
        <v>38</v>
      </c>
      <c r="F1844" s="2">
        <v>19</v>
      </c>
      <c r="G1844" s="2" t="s">
        <v>28</v>
      </c>
      <c r="H1844">
        <v>60.13</v>
      </c>
      <c r="I1844" s="3">
        <f>IF(ISBLANK(Table1[[#This Row],[Attendance (%)]]),AVERAGE(H1844:H6842),Table1[[#This Row],[Attendance (%)]])</f>
        <v>60.13</v>
      </c>
      <c r="J1844">
        <v>72.78</v>
      </c>
      <c r="K1844">
        <v>45.92</v>
      </c>
      <c r="L1844">
        <v>81.37</v>
      </c>
      <c r="M1844" s="3">
        <f>IF(ISBLANK(Table1[[#This Row],[Assignments_Avg]]),AVERAGE(L1844:L6842),Table1[[#This Row],[Assignments_Avg]])</f>
        <v>81.37</v>
      </c>
      <c r="N1844">
        <v>54.75</v>
      </c>
      <c r="O1844">
        <v>2.89</v>
      </c>
      <c r="P1844">
        <v>95.63</v>
      </c>
      <c r="Q1844">
        <v>80.790000000000006</v>
      </c>
      <c r="R1844" s="2" t="s">
        <v>29</v>
      </c>
      <c r="S1844" s="2" t="str">
        <f>IF(Table1[[#This Row],[Grade]]="F","Fail","Passes")</f>
        <v>Fail</v>
      </c>
      <c r="T1844">
        <v>25.7</v>
      </c>
      <c r="U1844" t="s">
        <v>30</v>
      </c>
      <c r="V1844" t="s">
        <v>31</v>
      </c>
      <c r="X1844" t="str">
        <f>IF(ISBLANK(Table1[[#This Row],[Parent_Education_Level]]),"None",Table1[[#This Row],[Parent_Education_Level]])</f>
        <v>None</v>
      </c>
      <c r="Y1844" t="s">
        <v>48</v>
      </c>
      <c r="Z1844">
        <v>4</v>
      </c>
      <c r="AA1844">
        <v>8.9</v>
      </c>
    </row>
    <row r="1845" spans="1:27" x14ac:dyDescent="0.35">
      <c r="A1845" s="2" t="s">
        <v>3744</v>
      </c>
      <c r="B1845" s="2" t="s">
        <v>54</v>
      </c>
      <c r="C1845" s="2" t="s">
        <v>55</v>
      </c>
      <c r="D1845" t="s">
        <v>3745</v>
      </c>
      <c r="E1845" s="2" t="s">
        <v>27</v>
      </c>
      <c r="F1845" s="2">
        <v>24</v>
      </c>
      <c r="G1845" s="2" t="s">
        <v>28</v>
      </c>
      <c r="H1845">
        <v>83.38</v>
      </c>
      <c r="I1845" s="3">
        <f>IF(ISBLANK(Table1[[#This Row],[Attendance (%)]]),AVERAGE(H1845:H6843),Table1[[#This Row],[Attendance (%)]])</f>
        <v>83.38</v>
      </c>
      <c r="J1845">
        <v>43.71</v>
      </c>
      <c r="K1845">
        <v>71.260000000000005</v>
      </c>
      <c r="L1845">
        <v>80.569999999999993</v>
      </c>
      <c r="M1845" s="3">
        <f>IF(ISBLANK(Table1[[#This Row],[Assignments_Avg]]),AVERAGE(L1845:L6843),Table1[[#This Row],[Assignments_Avg]])</f>
        <v>80.569999999999993</v>
      </c>
      <c r="N1845">
        <v>92.57</v>
      </c>
      <c r="O1845">
        <v>1.29</v>
      </c>
      <c r="P1845">
        <v>82.93</v>
      </c>
      <c r="Q1845">
        <v>75.17</v>
      </c>
      <c r="R1845" s="2" t="s">
        <v>29</v>
      </c>
      <c r="S1845" s="2" t="str">
        <f>IF(Table1[[#This Row],[Grade]]="F","Fail","Passes")</f>
        <v>Fail</v>
      </c>
      <c r="T1845">
        <v>15</v>
      </c>
      <c r="U1845" t="s">
        <v>30</v>
      </c>
      <c r="V1845" t="s">
        <v>31</v>
      </c>
      <c r="W1845" t="s">
        <v>32</v>
      </c>
      <c r="X1845" t="str">
        <f>IF(ISBLANK(Table1[[#This Row],[Parent_Education_Level]]),"None",Table1[[#This Row],[Parent_Education_Level]])</f>
        <v>High School</v>
      </c>
      <c r="Y1845" t="s">
        <v>48</v>
      </c>
      <c r="Z1845">
        <v>1</v>
      </c>
      <c r="AA1845">
        <v>5.3</v>
      </c>
    </row>
    <row r="1846" spans="1:27" x14ac:dyDescent="0.35">
      <c r="A1846" s="2" t="s">
        <v>3746</v>
      </c>
      <c r="B1846" s="2" t="s">
        <v>97</v>
      </c>
      <c r="C1846" s="2" t="s">
        <v>25</v>
      </c>
      <c r="D1846" t="s">
        <v>3747</v>
      </c>
      <c r="E1846" s="2" t="s">
        <v>27</v>
      </c>
      <c r="F1846" s="2">
        <v>22</v>
      </c>
      <c r="G1846" s="2" t="s">
        <v>51</v>
      </c>
      <c r="H1846">
        <v>82.49</v>
      </c>
      <c r="I1846" s="3">
        <f>IF(ISBLANK(Table1[[#This Row],[Attendance (%)]]),AVERAGE(H1846:H6844),Table1[[#This Row],[Attendance (%)]])</f>
        <v>82.49</v>
      </c>
      <c r="J1846">
        <v>92.85</v>
      </c>
      <c r="K1846">
        <v>75.34</v>
      </c>
      <c r="L1846">
        <v>64.08</v>
      </c>
      <c r="M1846" s="3">
        <f>IF(ISBLANK(Table1[[#This Row],[Assignments_Avg]]),AVERAGE(L1846:L6844),Table1[[#This Row],[Assignments_Avg]])</f>
        <v>64.08</v>
      </c>
      <c r="N1846">
        <v>64.47</v>
      </c>
      <c r="O1846">
        <v>7.55</v>
      </c>
      <c r="P1846">
        <v>67.97</v>
      </c>
      <c r="Q1846">
        <v>64.69</v>
      </c>
      <c r="R1846" s="2" t="s">
        <v>29</v>
      </c>
      <c r="S1846" s="2" t="str">
        <f>IF(Table1[[#This Row],[Grade]]="F","Fail","Passes")</f>
        <v>Fail</v>
      </c>
      <c r="T1846">
        <v>26.1</v>
      </c>
      <c r="U1846" t="s">
        <v>30</v>
      </c>
      <c r="V1846" t="s">
        <v>31</v>
      </c>
      <c r="W1846" t="s">
        <v>32</v>
      </c>
      <c r="X1846" t="str">
        <f>IF(ISBLANK(Table1[[#This Row],[Parent_Education_Level]]),"None",Table1[[#This Row],[Parent_Education_Level]])</f>
        <v>High School</v>
      </c>
      <c r="Y1846" t="s">
        <v>52</v>
      </c>
      <c r="Z1846">
        <v>6</v>
      </c>
      <c r="AA1846">
        <v>4.0999999999999996</v>
      </c>
    </row>
    <row r="1847" spans="1:27" x14ac:dyDescent="0.35">
      <c r="A1847" s="2" t="s">
        <v>3748</v>
      </c>
      <c r="B1847" s="2" t="s">
        <v>24</v>
      </c>
      <c r="C1847" s="2" t="s">
        <v>36</v>
      </c>
      <c r="D1847" t="s">
        <v>3749</v>
      </c>
      <c r="E1847" s="2" t="s">
        <v>27</v>
      </c>
      <c r="F1847" s="2">
        <v>22</v>
      </c>
      <c r="G1847" s="2" t="s">
        <v>28</v>
      </c>
      <c r="H1847">
        <v>95.06</v>
      </c>
      <c r="I1847" s="3">
        <f>IF(ISBLANK(Table1[[#This Row],[Attendance (%)]]),AVERAGE(H1847:H6845),Table1[[#This Row],[Attendance (%)]])</f>
        <v>95.06</v>
      </c>
      <c r="J1847">
        <v>48.53</v>
      </c>
      <c r="K1847">
        <v>83.79</v>
      </c>
      <c r="L1847">
        <v>70.58</v>
      </c>
      <c r="M1847" s="3">
        <f>IF(ISBLANK(Table1[[#This Row],[Assignments_Avg]]),AVERAGE(L1847:L6845),Table1[[#This Row],[Assignments_Avg]])</f>
        <v>70.58</v>
      </c>
      <c r="N1847">
        <v>83.93</v>
      </c>
      <c r="O1847">
        <v>5.03</v>
      </c>
      <c r="P1847">
        <v>67.89</v>
      </c>
      <c r="Q1847">
        <v>54.79</v>
      </c>
      <c r="R1847" s="2" t="s">
        <v>61</v>
      </c>
      <c r="S1847" s="2" t="str">
        <f>IF(Table1[[#This Row],[Grade]]="F","Fail","Passes")</f>
        <v>Passes</v>
      </c>
      <c r="T1847">
        <v>27.7</v>
      </c>
      <c r="U1847" t="s">
        <v>30</v>
      </c>
      <c r="V1847" t="s">
        <v>31</v>
      </c>
      <c r="X1847" t="str">
        <f>IF(ISBLANK(Table1[[#This Row],[Parent_Education_Level]]),"None",Table1[[#This Row],[Parent_Education_Level]])</f>
        <v>None</v>
      </c>
      <c r="Y1847" t="s">
        <v>33</v>
      </c>
      <c r="Z1847">
        <v>8</v>
      </c>
      <c r="AA1847">
        <v>6.2</v>
      </c>
    </row>
    <row r="1848" spans="1:27" x14ac:dyDescent="0.35">
      <c r="A1848" s="2" t="s">
        <v>3750</v>
      </c>
      <c r="B1848" s="2" t="s">
        <v>59</v>
      </c>
      <c r="C1848" s="2" t="s">
        <v>55</v>
      </c>
      <c r="D1848" t="s">
        <v>3751</v>
      </c>
      <c r="E1848" s="2" t="s">
        <v>27</v>
      </c>
      <c r="F1848" s="2">
        <v>22</v>
      </c>
      <c r="G1848" s="2" t="s">
        <v>28</v>
      </c>
      <c r="H1848">
        <v>91.54</v>
      </c>
      <c r="I1848" s="3">
        <f>IF(ISBLANK(Table1[[#This Row],[Attendance (%)]]),AVERAGE(H1848:H6846),Table1[[#This Row],[Attendance (%)]])</f>
        <v>91.54</v>
      </c>
      <c r="J1848">
        <v>80.44</v>
      </c>
      <c r="K1848">
        <v>55.56</v>
      </c>
      <c r="L1848">
        <v>68.27</v>
      </c>
      <c r="M1848" s="3">
        <f>IF(ISBLANK(Table1[[#This Row],[Assignments_Avg]]),AVERAGE(L1848:L6846),Table1[[#This Row],[Assignments_Avg]])</f>
        <v>68.27</v>
      </c>
      <c r="N1848">
        <v>75.45</v>
      </c>
      <c r="O1848">
        <v>2.0499999999999998</v>
      </c>
      <c r="P1848">
        <v>75.150000000000006</v>
      </c>
      <c r="Q1848">
        <v>60.42</v>
      </c>
      <c r="R1848" s="2" t="s">
        <v>61</v>
      </c>
      <c r="S1848" s="2" t="str">
        <f>IF(Table1[[#This Row],[Grade]]="F","Fail","Passes")</f>
        <v>Passes</v>
      </c>
      <c r="T1848">
        <v>16.600000000000001</v>
      </c>
      <c r="U1848" t="s">
        <v>30</v>
      </c>
      <c r="V1848" t="s">
        <v>31</v>
      </c>
      <c r="W1848" t="s">
        <v>47</v>
      </c>
      <c r="X1848" t="str">
        <f>IF(ISBLANK(Table1[[#This Row],[Parent_Education_Level]]),"None",Table1[[#This Row],[Parent_Education_Level]])</f>
        <v>Master's</v>
      </c>
      <c r="Y1848" t="s">
        <v>48</v>
      </c>
      <c r="Z1848">
        <v>1</v>
      </c>
      <c r="AA1848">
        <v>4.0999999999999996</v>
      </c>
    </row>
    <row r="1849" spans="1:27" x14ac:dyDescent="0.35">
      <c r="A1849" s="2" t="s">
        <v>3752</v>
      </c>
      <c r="B1849" s="2" t="s">
        <v>59</v>
      </c>
      <c r="C1849" s="2" t="s">
        <v>43</v>
      </c>
      <c r="D1849" t="s">
        <v>3753</v>
      </c>
      <c r="E1849" s="2" t="s">
        <v>38</v>
      </c>
      <c r="F1849" s="2">
        <v>20</v>
      </c>
      <c r="G1849" s="2" t="s">
        <v>45</v>
      </c>
      <c r="H1849">
        <v>96.92</v>
      </c>
      <c r="I1849" s="3">
        <f>IF(ISBLANK(Table1[[#This Row],[Attendance (%)]]),AVERAGE(H1849:H6847),Table1[[#This Row],[Attendance (%)]])</f>
        <v>96.92</v>
      </c>
      <c r="J1849">
        <v>63.47</v>
      </c>
      <c r="K1849">
        <v>90.51</v>
      </c>
      <c r="L1849">
        <v>58.62</v>
      </c>
      <c r="M1849" s="3">
        <f>IF(ISBLANK(Table1[[#This Row],[Assignments_Avg]]),AVERAGE(L1849:L6847),Table1[[#This Row],[Assignments_Avg]])</f>
        <v>58.62</v>
      </c>
      <c r="N1849">
        <v>61.12</v>
      </c>
      <c r="O1849">
        <v>7.5</v>
      </c>
      <c r="P1849">
        <v>51.68</v>
      </c>
      <c r="Q1849">
        <v>87.01</v>
      </c>
      <c r="R1849" s="2" t="s">
        <v>39</v>
      </c>
      <c r="S1849" s="2" t="str">
        <f>IF(Table1[[#This Row],[Grade]]="F","Fail","Passes")</f>
        <v>Passes</v>
      </c>
      <c r="T1849">
        <v>28.6</v>
      </c>
      <c r="U1849" t="s">
        <v>30</v>
      </c>
      <c r="V1849" t="s">
        <v>31</v>
      </c>
      <c r="W1849" t="s">
        <v>40</v>
      </c>
      <c r="X1849" t="str">
        <f>IF(ISBLANK(Table1[[#This Row],[Parent_Education_Level]]),"None",Table1[[#This Row],[Parent_Education_Level]])</f>
        <v>None</v>
      </c>
      <c r="Y1849" t="s">
        <v>52</v>
      </c>
      <c r="Z1849">
        <v>5</v>
      </c>
      <c r="AA1849">
        <v>5.7</v>
      </c>
    </row>
    <row r="1850" spans="1:27" x14ac:dyDescent="0.35">
      <c r="A1850" s="2" t="s">
        <v>3754</v>
      </c>
      <c r="B1850" s="2" t="s">
        <v>120</v>
      </c>
      <c r="C1850" s="2" t="s">
        <v>36</v>
      </c>
      <c r="D1850" t="s">
        <v>3755</v>
      </c>
      <c r="E1850" s="2" t="s">
        <v>38</v>
      </c>
      <c r="F1850" s="2">
        <v>19</v>
      </c>
      <c r="G1850" s="2" t="s">
        <v>57</v>
      </c>
      <c r="H1850">
        <v>93.44</v>
      </c>
      <c r="I1850" s="3">
        <f>IF(ISBLANK(Table1[[#This Row],[Attendance (%)]]),AVERAGE(H1850:H6848),Table1[[#This Row],[Attendance (%)]])</f>
        <v>93.44</v>
      </c>
      <c r="J1850">
        <v>63.99</v>
      </c>
      <c r="K1850">
        <v>97.19</v>
      </c>
      <c r="M1850" s="3">
        <f>IF(ISBLANK(Table1[[#This Row],[Assignments_Avg]]),AVERAGE(L1850:L6848),Table1[[#This Row],[Assignments_Avg]])</f>
        <v>74.7104736467235</v>
      </c>
      <c r="N1850">
        <v>75.89</v>
      </c>
      <c r="O1850">
        <v>7.5</v>
      </c>
      <c r="P1850">
        <v>96.33</v>
      </c>
      <c r="Q1850">
        <v>62.05</v>
      </c>
      <c r="R1850" s="2" t="s">
        <v>39</v>
      </c>
      <c r="S1850" s="2" t="str">
        <f>IF(Table1[[#This Row],[Grade]]="F","Fail","Passes")</f>
        <v>Passes</v>
      </c>
      <c r="T1850">
        <v>12.5</v>
      </c>
      <c r="U1850" t="s">
        <v>30</v>
      </c>
      <c r="V1850" t="s">
        <v>31</v>
      </c>
      <c r="X1850" t="str">
        <f>IF(ISBLANK(Table1[[#This Row],[Parent_Education_Level]]),"None",Table1[[#This Row],[Parent_Education_Level]])</f>
        <v>None</v>
      </c>
      <c r="Y1850" t="s">
        <v>48</v>
      </c>
      <c r="Z1850">
        <v>1</v>
      </c>
      <c r="AA1850">
        <v>5.8</v>
      </c>
    </row>
    <row r="1851" spans="1:27" x14ac:dyDescent="0.35">
      <c r="A1851" s="2" t="s">
        <v>3756</v>
      </c>
      <c r="B1851" s="2" t="s">
        <v>71</v>
      </c>
      <c r="C1851" s="2" t="s">
        <v>94</v>
      </c>
      <c r="D1851" t="s">
        <v>3757</v>
      </c>
      <c r="E1851" s="2" t="s">
        <v>27</v>
      </c>
      <c r="F1851" s="2">
        <v>23</v>
      </c>
      <c r="G1851" s="2" t="s">
        <v>28</v>
      </c>
      <c r="H1851">
        <v>93.43</v>
      </c>
      <c r="I1851" s="3">
        <f>IF(ISBLANK(Table1[[#This Row],[Attendance (%)]]),AVERAGE(H1851:H6849),Table1[[#This Row],[Attendance (%)]])</f>
        <v>93.43</v>
      </c>
      <c r="J1851">
        <v>85.89</v>
      </c>
      <c r="K1851">
        <v>69.94</v>
      </c>
      <c r="L1851">
        <v>69.33</v>
      </c>
      <c r="M1851" s="3">
        <f>IF(ISBLANK(Table1[[#This Row],[Assignments_Avg]]),AVERAGE(L1851:L6849),Table1[[#This Row],[Assignments_Avg]])</f>
        <v>69.33</v>
      </c>
      <c r="N1851">
        <v>53.45</v>
      </c>
      <c r="O1851">
        <v>5.23</v>
      </c>
      <c r="P1851">
        <v>61.17</v>
      </c>
      <c r="Q1851">
        <v>91.49</v>
      </c>
      <c r="R1851" s="2" t="s">
        <v>61</v>
      </c>
      <c r="S1851" s="2" t="str">
        <f>IF(Table1[[#This Row],[Grade]]="F","Fail","Passes")</f>
        <v>Passes</v>
      </c>
      <c r="T1851">
        <v>11.5</v>
      </c>
      <c r="U1851" t="s">
        <v>30</v>
      </c>
      <c r="V1851" t="s">
        <v>31</v>
      </c>
      <c r="W1851" t="s">
        <v>32</v>
      </c>
      <c r="X1851" t="str">
        <f>IF(ISBLANK(Table1[[#This Row],[Parent_Education_Level]]),"None",Table1[[#This Row],[Parent_Education_Level]])</f>
        <v>High School</v>
      </c>
      <c r="Y1851" t="s">
        <v>33</v>
      </c>
      <c r="Z1851">
        <v>7</v>
      </c>
      <c r="AA1851">
        <v>4</v>
      </c>
    </row>
    <row r="1852" spans="1:27" x14ac:dyDescent="0.35">
      <c r="A1852" s="2" t="s">
        <v>3758</v>
      </c>
      <c r="B1852" s="2" t="s">
        <v>54</v>
      </c>
      <c r="C1852" s="2" t="s">
        <v>94</v>
      </c>
      <c r="D1852" t="s">
        <v>3759</v>
      </c>
      <c r="E1852" s="2" t="s">
        <v>27</v>
      </c>
      <c r="F1852" s="2">
        <v>23</v>
      </c>
      <c r="G1852" s="2" t="s">
        <v>51</v>
      </c>
      <c r="H1852">
        <v>53.19</v>
      </c>
      <c r="I1852" s="3">
        <f>IF(ISBLANK(Table1[[#This Row],[Attendance (%)]]),AVERAGE(H1852:H6850),Table1[[#This Row],[Attendance (%)]])</f>
        <v>53.19</v>
      </c>
      <c r="J1852">
        <v>69.97</v>
      </c>
      <c r="K1852">
        <v>85.63</v>
      </c>
      <c r="L1852">
        <v>58.92</v>
      </c>
      <c r="M1852" s="3">
        <f>IF(ISBLANK(Table1[[#This Row],[Assignments_Avg]]),AVERAGE(L1852:L6850),Table1[[#This Row],[Assignments_Avg]])</f>
        <v>58.92</v>
      </c>
      <c r="N1852">
        <v>67.36</v>
      </c>
      <c r="O1852">
        <v>2.76</v>
      </c>
      <c r="P1852">
        <v>84.88</v>
      </c>
      <c r="Q1852">
        <v>70.17</v>
      </c>
      <c r="R1852" s="2" t="s">
        <v>77</v>
      </c>
      <c r="S1852" s="2" t="str">
        <f>IF(Table1[[#This Row],[Grade]]="F","Fail","Passes")</f>
        <v>Passes</v>
      </c>
      <c r="T1852">
        <v>7.7</v>
      </c>
      <c r="U1852" t="s">
        <v>30</v>
      </c>
      <c r="V1852" t="s">
        <v>31</v>
      </c>
      <c r="X1852" t="str">
        <f>IF(ISBLANK(Table1[[#This Row],[Parent_Education_Level]]),"None",Table1[[#This Row],[Parent_Education_Level]])</f>
        <v>None</v>
      </c>
      <c r="Y1852" t="s">
        <v>33</v>
      </c>
      <c r="Z1852">
        <v>6</v>
      </c>
      <c r="AA1852">
        <v>7.9</v>
      </c>
    </row>
    <row r="1853" spans="1:27" x14ac:dyDescent="0.35">
      <c r="A1853" s="2" t="s">
        <v>3760</v>
      </c>
      <c r="B1853" s="2" t="s">
        <v>120</v>
      </c>
      <c r="C1853" s="2" t="s">
        <v>94</v>
      </c>
      <c r="D1853" t="s">
        <v>3761</v>
      </c>
      <c r="E1853" s="2" t="s">
        <v>27</v>
      </c>
      <c r="F1853" s="2">
        <v>23</v>
      </c>
      <c r="G1853" s="2" t="s">
        <v>28</v>
      </c>
      <c r="H1853">
        <v>92.3</v>
      </c>
      <c r="I1853" s="3">
        <f>IF(ISBLANK(Table1[[#This Row],[Attendance (%)]]),AVERAGE(H1853:H6851),Table1[[#This Row],[Attendance (%)]])</f>
        <v>92.3</v>
      </c>
      <c r="J1853">
        <v>83.54</v>
      </c>
      <c r="K1853">
        <v>71.489999999999995</v>
      </c>
      <c r="L1853">
        <v>72.489999999999995</v>
      </c>
      <c r="M1853" s="3">
        <f>IF(ISBLANK(Table1[[#This Row],[Assignments_Avg]]),AVERAGE(L1853:L6851),Table1[[#This Row],[Assignments_Avg]])</f>
        <v>72.489999999999995</v>
      </c>
      <c r="N1853">
        <v>76.14</v>
      </c>
      <c r="O1853">
        <v>5.86</v>
      </c>
      <c r="P1853">
        <v>88.89</v>
      </c>
      <c r="Q1853">
        <v>70.72</v>
      </c>
      <c r="R1853" s="2" t="s">
        <v>39</v>
      </c>
      <c r="S1853" s="2" t="str">
        <f>IF(Table1[[#This Row],[Grade]]="F","Fail","Passes")</f>
        <v>Passes</v>
      </c>
      <c r="T1853">
        <v>11.1</v>
      </c>
      <c r="U1853" t="s">
        <v>30</v>
      </c>
      <c r="V1853" t="s">
        <v>31</v>
      </c>
      <c r="W1853" t="s">
        <v>62</v>
      </c>
      <c r="X1853" t="str">
        <f>IF(ISBLANK(Table1[[#This Row],[Parent_Education_Level]]),"None",Table1[[#This Row],[Parent_Education_Level]])</f>
        <v>PhD</v>
      </c>
      <c r="Y1853" t="s">
        <v>33</v>
      </c>
      <c r="Z1853">
        <v>4</v>
      </c>
      <c r="AA1853">
        <v>8.6</v>
      </c>
    </row>
    <row r="1854" spans="1:27" x14ac:dyDescent="0.35">
      <c r="A1854" s="2" t="s">
        <v>3762</v>
      </c>
      <c r="B1854" s="2" t="s">
        <v>97</v>
      </c>
      <c r="C1854" s="2" t="s">
        <v>36</v>
      </c>
      <c r="D1854" t="s">
        <v>3763</v>
      </c>
      <c r="E1854" s="2" t="s">
        <v>27</v>
      </c>
      <c r="F1854" s="2">
        <v>22</v>
      </c>
      <c r="G1854" s="2" t="s">
        <v>45</v>
      </c>
      <c r="H1854">
        <v>80.37</v>
      </c>
      <c r="I1854" s="3">
        <f>IF(ISBLANK(Table1[[#This Row],[Attendance (%)]]),AVERAGE(H1854:H6852),Table1[[#This Row],[Attendance (%)]])</f>
        <v>80.37</v>
      </c>
      <c r="J1854">
        <v>70.31</v>
      </c>
      <c r="K1854">
        <v>44.17</v>
      </c>
      <c r="L1854">
        <v>71.09</v>
      </c>
      <c r="M1854" s="3">
        <f>IF(ISBLANK(Table1[[#This Row],[Assignments_Avg]]),AVERAGE(L1854:L6852),Table1[[#This Row],[Assignments_Avg]])</f>
        <v>71.09</v>
      </c>
      <c r="N1854">
        <v>61.42</v>
      </c>
      <c r="O1854">
        <v>9.34</v>
      </c>
      <c r="P1854">
        <v>91.37</v>
      </c>
      <c r="Q1854">
        <v>93.42</v>
      </c>
      <c r="R1854" s="2" t="s">
        <v>77</v>
      </c>
      <c r="S1854" s="2" t="str">
        <f>IF(Table1[[#This Row],[Grade]]="F","Fail","Passes")</f>
        <v>Passes</v>
      </c>
      <c r="T1854">
        <v>24.3</v>
      </c>
      <c r="U1854" t="s">
        <v>30</v>
      </c>
      <c r="V1854" t="s">
        <v>31</v>
      </c>
      <c r="W1854" t="s">
        <v>47</v>
      </c>
      <c r="X1854" t="str">
        <f>IF(ISBLANK(Table1[[#This Row],[Parent_Education_Level]]),"None",Table1[[#This Row],[Parent_Education_Level]])</f>
        <v>Master's</v>
      </c>
      <c r="Y1854" t="s">
        <v>48</v>
      </c>
      <c r="Z1854">
        <v>8</v>
      </c>
      <c r="AA1854">
        <v>9</v>
      </c>
    </row>
    <row r="1855" spans="1:27" x14ac:dyDescent="0.35">
      <c r="A1855" s="2" t="s">
        <v>3764</v>
      </c>
      <c r="B1855" s="2" t="s">
        <v>120</v>
      </c>
      <c r="C1855" s="2" t="s">
        <v>36</v>
      </c>
      <c r="D1855" t="s">
        <v>3765</v>
      </c>
      <c r="E1855" s="2" t="s">
        <v>38</v>
      </c>
      <c r="F1855" s="2">
        <v>24</v>
      </c>
      <c r="G1855" s="2" t="s">
        <v>28</v>
      </c>
      <c r="I1855" s="3">
        <f>IF(ISBLANK(Table1[[#This Row],[Attendance (%)]]),AVERAGE(H1855:H6853),Table1[[#This Row],[Attendance (%)]])</f>
        <v>75.367292405961592</v>
      </c>
      <c r="J1855">
        <v>75.569999999999993</v>
      </c>
      <c r="K1855">
        <v>59.57</v>
      </c>
      <c r="L1855">
        <v>56.57</v>
      </c>
      <c r="M1855" s="3">
        <f>IF(ISBLANK(Table1[[#This Row],[Assignments_Avg]]),AVERAGE(L1855:L6853),Table1[[#This Row],[Assignments_Avg]])</f>
        <v>56.57</v>
      </c>
      <c r="N1855">
        <v>83.01</v>
      </c>
      <c r="O1855">
        <v>0.52</v>
      </c>
      <c r="P1855">
        <v>58.28</v>
      </c>
      <c r="Q1855">
        <v>60.71</v>
      </c>
      <c r="R1855" s="2" t="s">
        <v>46</v>
      </c>
      <c r="S1855" s="2" t="str">
        <f>IF(Table1[[#This Row],[Grade]]="F","Fail","Passes")</f>
        <v>Passes</v>
      </c>
      <c r="T1855">
        <v>15.1</v>
      </c>
      <c r="U1855" t="s">
        <v>30</v>
      </c>
      <c r="V1855" t="s">
        <v>31</v>
      </c>
      <c r="W1855" t="s">
        <v>47</v>
      </c>
      <c r="X1855" t="str">
        <f>IF(ISBLANK(Table1[[#This Row],[Parent_Education_Level]]),"None",Table1[[#This Row],[Parent_Education_Level]])</f>
        <v>Master's</v>
      </c>
      <c r="Y1855" t="s">
        <v>33</v>
      </c>
      <c r="Z1855">
        <v>8</v>
      </c>
      <c r="AA1855">
        <v>6.5</v>
      </c>
    </row>
    <row r="1856" spans="1:27" x14ac:dyDescent="0.35">
      <c r="A1856" s="2" t="s">
        <v>3766</v>
      </c>
      <c r="B1856" s="2" t="s">
        <v>59</v>
      </c>
      <c r="C1856" s="2" t="s">
        <v>36</v>
      </c>
      <c r="D1856" t="s">
        <v>3767</v>
      </c>
      <c r="E1856" s="2" t="s">
        <v>27</v>
      </c>
      <c r="F1856" s="2">
        <v>22</v>
      </c>
      <c r="G1856" s="2" t="s">
        <v>45</v>
      </c>
      <c r="H1856">
        <v>52.83</v>
      </c>
      <c r="I1856" s="3">
        <f>IF(ISBLANK(Table1[[#This Row],[Attendance (%)]]),AVERAGE(H1856:H6854),Table1[[#This Row],[Attendance (%)]])</f>
        <v>52.83</v>
      </c>
      <c r="J1856">
        <v>85.64</v>
      </c>
      <c r="K1856">
        <v>45.25</v>
      </c>
      <c r="L1856">
        <v>56.56</v>
      </c>
      <c r="M1856" s="3">
        <f>IF(ISBLANK(Table1[[#This Row],[Assignments_Avg]]),AVERAGE(L1856:L6854),Table1[[#This Row],[Assignments_Avg]])</f>
        <v>56.56</v>
      </c>
      <c r="N1856">
        <v>52.59</v>
      </c>
      <c r="O1856">
        <v>2.67</v>
      </c>
      <c r="P1856">
        <v>76.83</v>
      </c>
      <c r="Q1856">
        <v>59.48</v>
      </c>
      <c r="R1856" s="2" t="s">
        <v>29</v>
      </c>
      <c r="S1856" s="2" t="str">
        <f>IF(Table1[[#This Row],[Grade]]="F","Fail","Passes")</f>
        <v>Fail</v>
      </c>
      <c r="T1856">
        <v>8.6999999999999993</v>
      </c>
      <c r="U1856" t="s">
        <v>31</v>
      </c>
      <c r="V1856" t="s">
        <v>31</v>
      </c>
      <c r="X1856" t="str">
        <f>IF(ISBLANK(Table1[[#This Row],[Parent_Education_Level]]),"None",Table1[[#This Row],[Parent_Education_Level]])</f>
        <v>None</v>
      </c>
      <c r="Y1856" t="s">
        <v>52</v>
      </c>
      <c r="Z1856">
        <v>2</v>
      </c>
      <c r="AA1856">
        <v>5.5</v>
      </c>
    </row>
    <row r="1857" spans="1:27" x14ac:dyDescent="0.35">
      <c r="A1857" s="2" t="s">
        <v>3768</v>
      </c>
      <c r="B1857" s="2" t="s">
        <v>71</v>
      </c>
      <c r="C1857" s="2" t="s">
        <v>55</v>
      </c>
      <c r="D1857" t="s">
        <v>3769</v>
      </c>
      <c r="E1857" s="2" t="s">
        <v>27</v>
      </c>
      <c r="F1857" s="2">
        <v>24</v>
      </c>
      <c r="G1857" s="2" t="s">
        <v>51</v>
      </c>
      <c r="H1857">
        <v>83.88</v>
      </c>
      <c r="I1857" s="3">
        <f>IF(ISBLANK(Table1[[#This Row],[Attendance (%)]]),AVERAGE(H1857:H6855),Table1[[#This Row],[Attendance (%)]])</f>
        <v>83.88</v>
      </c>
      <c r="J1857">
        <v>76.44</v>
      </c>
      <c r="K1857">
        <v>99.33</v>
      </c>
      <c r="L1857">
        <v>82.38</v>
      </c>
      <c r="M1857" s="3">
        <f>IF(ISBLANK(Table1[[#This Row],[Assignments_Avg]]),AVERAGE(L1857:L6855),Table1[[#This Row],[Assignments_Avg]])</f>
        <v>82.38</v>
      </c>
      <c r="N1857">
        <v>74.239999999999995</v>
      </c>
      <c r="O1857">
        <v>2.85</v>
      </c>
      <c r="P1857">
        <v>54.18</v>
      </c>
      <c r="Q1857">
        <v>99.27</v>
      </c>
      <c r="R1857" s="2" t="s">
        <v>46</v>
      </c>
      <c r="S1857" s="2" t="str">
        <f>IF(Table1[[#This Row],[Grade]]="F","Fail","Passes")</f>
        <v>Passes</v>
      </c>
      <c r="T1857">
        <v>7.7</v>
      </c>
      <c r="U1857" t="s">
        <v>30</v>
      </c>
      <c r="V1857" t="s">
        <v>31</v>
      </c>
      <c r="W1857" t="s">
        <v>40</v>
      </c>
      <c r="X1857" t="str">
        <f>IF(ISBLANK(Table1[[#This Row],[Parent_Education_Level]]),"None",Table1[[#This Row],[Parent_Education_Level]])</f>
        <v>None</v>
      </c>
      <c r="Y1857" t="s">
        <v>48</v>
      </c>
      <c r="Z1857">
        <v>5</v>
      </c>
      <c r="AA1857">
        <v>7.6</v>
      </c>
    </row>
    <row r="1858" spans="1:27" x14ac:dyDescent="0.35">
      <c r="A1858" s="2" t="s">
        <v>3770</v>
      </c>
      <c r="B1858" s="2" t="s">
        <v>42</v>
      </c>
      <c r="C1858" s="2" t="s">
        <v>79</v>
      </c>
      <c r="D1858" t="s">
        <v>3771</v>
      </c>
      <c r="E1858" s="2" t="s">
        <v>27</v>
      </c>
      <c r="F1858" s="2">
        <v>19</v>
      </c>
      <c r="G1858" s="2" t="s">
        <v>57</v>
      </c>
      <c r="H1858">
        <v>66.41</v>
      </c>
      <c r="I1858" s="3">
        <f>IF(ISBLANK(Table1[[#This Row],[Attendance (%)]]),AVERAGE(H1858:H6856),Table1[[#This Row],[Attendance (%)]])</f>
        <v>66.41</v>
      </c>
      <c r="J1858">
        <v>76.94</v>
      </c>
      <c r="K1858">
        <v>53.74</v>
      </c>
      <c r="L1858">
        <v>85.33</v>
      </c>
      <c r="M1858" s="3">
        <f>IF(ISBLANK(Table1[[#This Row],[Assignments_Avg]]),AVERAGE(L1858:L6856),Table1[[#This Row],[Assignments_Avg]])</f>
        <v>85.33</v>
      </c>
      <c r="N1858">
        <v>85.75</v>
      </c>
      <c r="O1858">
        <v>6.32</v>
      </c>
      <c r="P1858">
        <v>90.24</v>
      </c>
      <c r="Q1858">
        <v>77.03</v>
      </c>
      <c r="R1858" s="2" t="s">
        <v>46</v>
      </c>
      <c r="S1858" s="2" t="str">
        <f>IF(Table1[[#This Row],[Grade]]="F","Fail","Passes")</f>
        <v>Passes</v>
      </c>
      <c r="T1858">
        <v>17.3</v>
      </c>
      <c r="U1858" t="s">
        <v>30</v>
      </c>
      <c r="V1858" t="s">
        <v>31</v>
      </c>
      <c r="X1858" t="str">
        <f>IF(ISBLANK(Table1[[#This Row],[Parent_Education_Level]]),"None",Table1[[#This Row],[Parent_Education_Level]])</f>
        <v>None</v>
      </c>
      <c r="Y1858" t="s">
        <v>48</v>
      </c>
      <c r="Z1858">
        <v>1</v>
      </c>
      <c r="AA1858">
        <v>7.7</v>
      </c>
    </row>
    <row r="1859" spans="1:27" x14ac:dyDescent="0.35">
      <c r="A1859" s="2" t="s">
        <v>3772</v>
      </c>
      <c r="B1859" s="2" t="s">
        <v>120</v>
      </c>
      <c r="C1859" s="2" t="s">
        <v>55</v>
      </c>
      <c r="D1859" t="s">
        <v>3773</v>
      </c>
      <c r="E1859" s="2" t="s">
        <v>27</v>
      </c>
      <c r="F1859" s="2">
        <v>24</v>
      </c>
      <c r="G1859" s="2" t="s">
        <v>57</v>
      </c>
      <c r="H1859">
        <v>73.39</v>
      </c>
      <c r="I1859" s="3">
        <f>IF(ISBLANK(Table1[[#This Row],[Attendance (%)]]),AVERAGE(H1859:H6857),Table1[[#This Row],[Attendance (%)]])</f>
        <v>73.39</v>
      </c>
      <c r="J1859">
        <v>87.35</v>
      </c>
      <c r="K1859">
        <v>78.150000000000006</v>
      </c>
      <c r="L1859">
        <v>97.06</v>
      </c>
      <c r="M1859" s="3">
        <f>IF(ISBLANK(Table1[[#This Row],[Assignments_Avg]]),AVERAGE(L1859:L6857),Table1[[#This Row],[Assignments_Avg]])</f>
        <v>97.06</v>
      </c>
      <c r="N1859">
        <v>71.5</v>
      </c>
      <c r="O1859">
        <v>6.51</v>
      </c>
      <c r="P1859">
        <v>74.319999999999993</v>
      </c>
      <c r="Q1859">
        <v>59.53</v>
      </c>
      <c r="R1859" s="2" t="s">
        <v>77</v>
      </c>
      <c r="S1859" s="2" t="str">
        <f>IF(Table1[[#This Row],[Grade]]="F","Fail","Passes")</f>
        <v>Passes</v>
      </c>
      <c r="T1859">
        <v>18.5</v>
      </c>
      <c r="U1859" t="s">
        <v>30</v>
      </c>
      <c r="V1859" t="s">
        <v>31</v>
      </c>
      <c r="W1859" t="s">
        <v>47</v>
      </c>
      <c r="X1859" t="str">
        <f>IF(ISBLANK(Table1[[#This Row],[Parent_Education_Level]]),"None",Table1[[#This Row],[Parent_Education_Level]])</f>
        <v>Master's</v>
      </c>
      <c r="Y1859" t="s">
        <v>52</v>
      </c>
      <c r="Z1859">
        <v>3</v>
      </c>
      <c r="AA1859">
        <v>5.9</v>
      </c>
    </row>
    <row r="1860" spans="1:27" x14ac:dyDescent="0.35">
      <c r="A1860" s="2" t="s">
        <v>3774</v>
      </c>
      <c r="B1860" s="2" t="s">
        <v>24</v>
      </c>
      <c r="C1860" s="2" t="s">
        <v>94</v>
      </c>
      <c r="D1860" t="s">
        <v>3775</v>
      </c>
      <c r="E1860" s="2" t="s">
        <v>27</v>
      </c>
      <c r="F1860" s="2">
        <v>18</v>
      </c>
      <c r="G1860" s="2" t="s">
        <v>28</v>
      </c>
      <c r="H1860">
        <v>84.09</v>
      </c>
      <c r="I1860" s="3">
        <f>IF(ISBLANK(Table1[[#This Row],[Attendance (%)]]),AVERAGE(H1860:H6858),Table1[[#This Row],[Attendance (%)]])</f>
        <v>84.09</v>
      </c>
      <c r="J1860">
        <v>96.95</v>
      </c>
      <c r="K1860">
        <v>57.06</v>
      </c>
      <c r="L1860">
        <v>54.35</v>
      </c>
      <c r="M1860" s="3">
        <f>IF(ISBLANK(Table1[[#This Row],[Assignments_Avg]]),AVERAGE(L1860:L6858),Table1[[#This Row],[Assignments_Avg]])</f>
        <v>54.35</v>
      </c>
      <c r="N1860">
        <v>93.73</v>
      </c>
      <c r="O1860">
        <v>2.06</v>
      </c>
      <c r="P1860">
        <v>57.92</v>
      </c>
      <c r="Q1860">
        <v>58.29</v>
      </c>
      <c r="R1860" s="2" t="s">
        <v>39</v>
      </c>
      <c r="S1860" s="2" t="str">
        <f>IF(Table1[[#This Row],[Grade]]="F","Fail","Passes")</f>
        <v>Passes</v>
      </c>
      <c r="T1860">
        <v>24.9</v>
      </c>
      <c r="U1860" t="s">
        <v>30</v>
      </c>
      <c r="V1860" t="s">
        <v>31</v>
      </c>
      <c r="X1860" t="str">
        <f>IF(ISBLANK(Table1[[#This Row],[Parent_Education_Level]]),"None",Table1[[#This Row],[Parent_Education_Level]])</f>
        <v>None</v>
      </c>
      <c r="Y1860" t="s">
        <v>48</v>
      </c>
      <c r="Z1860">
        <v>3</v>
      </c>
      <c r="AA1860">
        <v>6.8</v>
      </c>
    </row>
    <row r="1861" spans="1:27" x14ac:dyDescent="0.35">
      <c r="A1861" s="2" t="s">
        <v>3776</v>
      </c>
      <c r="B1861" s="2" t="s">
        <v>120</v>
      </c>
      <c r="C1861" s="2" t="s">
        <v>79</v>
      </c>
      <c r="D1861" t="s">
        <v>3777</v>
      </c>
      <c r="E1861" s="2" t="s">
        <v>27</v>
      </c>
      <c r="F1861" s="2">
        <v>22</v>
      </c>
      <c r="G1861" s="2" t="s">
        <v>45</v>
      </c>
      <c r="H1861">
        <v>95.59</v>
      </c>
      <c r="I1861" s="3">
        <f>IF(ISBLANK(Table1[[#This Row],[Attendance (%)]]),AVERAGE(H1861:H6859),Table1[[#This Row],[Attendance (%)]])</f>
        <v>95.59</v>
      </c>
      <c r="J1861">
        <v>62.6</v>
      </c>
      <c r="K1861">
        <v>79.19</v>
      </c>
      <c r="L1861">
        <v>55.89</v>
      </c>
      <c r="M1861" s="3">
        <f>IF(ISBLANK(Table1[[#This Row],[Assignments_Avg]]),AVERAGE(L1861:L6859),Table1[[#This Row],[Assignments_Avg]])</f>
        <v>55.89</v>
      </c>
      <c r="N1861">
        <v>81.61</v>
      </c>
      <c r="O1861">
        <v>2.16</v>
      </c>
      <c r="P1861">
        <v>85.93</v>
      </c>
      <c r="Q1861">
        <v>93.08</v>
      </c>
      <c r="R1861" s="2" t="s">
        <v>39</v>
      </c>
      <c r="S1861" s="2" t="str">
        <f>IF(Table1[[#This Row],[Grade]]="F","Fail","Passes")</f>
        <v>Passes</v>
      </c>
      <c r="T1861">
        <v>22.9</v>
      </c>
      <c r="U1861" t="s">
        <v>30</v>
      </c>
      <c r="V1861" t="s">
        <v>31</v>
      </c>
      <c r="X1861" t="str">
        <f>IF(ISBLANK(Table1[[#This Row],[Parent_Education_Level]]),"None",Table1[[#This Row],[Parent_Education_Level]])</f>
        <v>None</v>
      </c>
      <c r="Y1861" t="s">
        <v>48</v>
      </c>
      <c r="Z1861">
        <v>10</v>
      </c>
      <c r="AA1861">
        <v>8.1</v>
      </c>
    </row>
    <row r="1862" spans="1:27" x14ac:dyDescent="0.35">
      <c r="A1862" s="2" t="s">
        <v>3778</v>
      </c>
      <c r="B1862" s="2" t="s">
        <v>97</v>
      </c>
      <c r="C1862" s="2" t="s">
        <v>25</v>
      </c>
      <c r="D1862" t="s">
        <v>3779</v>
      </c>
      <c r="E1862" s="2" t="s">
        <v>27</v>
      </c>
      <c r="F1862" s="2">
        <v>23</v>
      </c>
      <c r="G1862" s="2" t="s">
        <v>57</v>
      </c>
      <c r="H1862">
        <v>91.27</v>
      </c>
      <c r="I1862" s="3">
        <f>IF(ISBLANK(Table1[[#This Row],[Attendance (%)]]),AVERAGE(H1862:H6860),Table1[[#This Row],[Attendance (%)]])</f>
        <v>91.27</v>
      </c>
      <c r="J1862">
        <v>74.63</v>
      </c>
      <c r="K1862">
        <v>52.62</v>
      </c>
      <c r="L1862">
        <v>52.59</v>
      </c>
      <c r="M1862" s="3">
        <f>IF(ISBLANK(Table1[[#This Row],[Assignments_Avg]]),AVERAGE(L1862:L6860),Table1[[#This Row],[Assignments_Avg]])</f>
        <v>52.59</v>
      </c>
      <c r="N1862">
        <v>97.92</v>
      </c>
      <c r="O1862">
        <v>9.2799999999999994</v>
      </c>
      <c r="P1862">
        <v>66.56</v>
      </c>
      <c r="Q1862">
        <v>79.989999999999995</v>
      </c>
      <c r="R1862" s="2" t="s">
        <v>61</v>
      </c>
      <c r="S1862" s="2" t="str">
        <f>IF(Table1[[#This Row],[Grade]]="F","Fail","Passes")</f>
        <v>Passes</v>
      </c>
      <c r="T1862">
        <v>9.1999999999999993</v>
      </c>
      <c r="U1862" t="s">
        <v>30</v>
      </c>
      <c r="V1862" t="s">
        <v>31</v>
      </c>
      <c r="W1862" t="s">
        <v>32</v>
      </c>
      <c r="X1862" t="str">
        <f>IF(ISBLANK(Table1[[#This Row],[Parent_Education_Level]]),"None",Table1[[#This Row],[Parent_Education_Level]])</f>
        <v>High School</v>
      </c>
      <c r="Y1862" t="s">
        <v>48</v>
      </c>
      <c r="Z1862">
        <v>3</v>
      </c>
      <c r="AA1862">
        <v>4.9000000000000004</v>
      </c>
    </row>
    <row r="1863" spans="1:27" x14ac:dyDescent="0.35">
      <c r="A1863" s="2" t="s">
        <v>3780</v>
      </c>
      <c r="B1863" s="2" t="s">
        <v>97</v>
      </c>
      <c r="C1863" s="2" t="s">
        <v>94</v>
      </c>
      <c r="D1863" t="s">
        <v>3781</v>
      </c>
      <c r="E1863" s="2" t="s">
        <v>38</v>
      </c>
      <c r="F1863" s="2">
        <v>18</v>
      </c>
      <c r="G1863" s="2" t="s">
        <v>57</v>
      </c>
      <c r="H1863">
        <v>72.53</v>
      </c>
      <c r="I1863" s="3">
        <f>IF(ISBLANK(Table1[[#This Row],[Attendance (%)]]),AVERAGE(H1863:H6861),Table1[[#This Row],[Attendance (%)]])</f>
        <v>72.53</v>
      </c>
      <c r="J1863">
        <v>45.18</v>
      </c>
      <c r="K1863">
        <v>87.12</v>
      </c>
      <c r="L1863">
        <v>76.61</v>
      </c>
      <c r="M1863" s="3">
        <f>IF(ISBLANK(Table1[[#This Row],[Assignments_Avg]]),AVERAGE(L1863:L6861),Table1[[#This Row],[Assignments_Avg]])</f>
        <v>76.61</v>
      </c>
      <c r="N1863">
        <v>64.209999999999994</v>
      </c>
      <c r="O1863">
        <v>7.56</v>
      </c>
      <c r="P1863">
        <v>55.73</v>
      </c>
      <c r="Q1863">
        <v>55.75</v>
      </c>
      <c r="R1863" s="2" t="s">
        <v>77</v>
      </c>
      <c r="S1863" s="2" t="str">
        <f>IF(Table1[[#This Row],[Grade]]="F","Fail","Passes")</f>
        <v>Passes</v>
      </c>
      <c r="T1863">
        <v>11.9</v>
      </c>
      <c r="U1863" t="s">
        <v>30</v>
      </c>
      <c r="V1863" t="s">
        <v>31</v>
      </c>
      <c r="W1863" t="s">
        <v>47</v>
      </c>
      <c r="X1863" t="str">
        <f>IF(ISBLANK(Table1[[#This Row],[Parent_Education_Level]]),"None",Table1[[#This Row],[Parent_Education_Level]])</f>
        <v>Master's</v>
      </c>
      <c r="Y1863" t="s">
        <v>48</v>
      </c>
      <c r="Z1863">
        <v>3</v>
      </c>
      <c r="AA1863">
        <v>4.0999999999999996</v>
      </c>
    </row>
    <row r="1864" spans="1:27" x14ac:dyDescent="0.35">
      <c r="A1864" s="2" t="s">
        <v>3782</v>
      </c>
      <c r="B1864" s="2" t="s">
        <v>54</v>
      </c>
      <c r="C1864" s="2" t="s">
        <v>43</v>
      </c>
      <c r="D1864" t="s">
        <v>3783</v>
      </c>
      <c r="E1864" s="2" t="s">
        <v>27</v>
      </c>
      <c r="F1864" s="2">
        <v>22</v>
      </c>
      <c r="G1864" s="2" t="s">
        <v>57</v>
      </c>
      <c r="H1864">
        <v>69.39</v>
      </c>
      <c r="I1864" s="3">
        <f>IF(ISBLANK(Table1[[#This Row],[Attendance (%)]]),AVERAGE(H1864:H6862),Table1[[#This Row],[Attendance (%)]])</f>
        <v>69.39</v>
      </c>
      <c r="J1864">
        <v>61.53</v>
      </c>
      <c r="K1864">
        <v>46.65</v>
      </c>
      <c r="L1864">
        <v>81.14</v>
      </c>
      <c r="M1864" s="3">
        <f>IF(ISBLANK(Table1[[#This Row],[Assignments_Avg]]),AVERAGE(L1864:L6862),Table1[[#This Row],[Assignments_Avg]])</f>
        <v>81.14</v>
      </c>
      <c r="N1864">
        <v>96.94</v>
      </c>
      <c r="O1864">
        <v>9.34</v>
      </c>
      <c r="P1864">
        <v>73.05</v>
      </c>
      <c r="Q1864">
        <v>94.35</v>
      </c>
      <c r="R1864" s="2" t="s">
        <v>46</v>
      </c>
      <c r="S1864" s="2" t="str">
        <f>IF(Table1[[#This Row],[Grade]]="F","Fail","Passes")</f>
        <v>Passes</v>
      </c>
      <c r="T1864">
        <v>22.3</v>
      </c>
      <c r="U1864" t="s">
        <v>31</v>
      </c>
      <c r="V1864" t="s">
        <v>31</v>
      </c>
      <c r="W1864" t="s">
        <v>32</v>
      </c>
      <c r="X1864" t="str">
        <f>IF(ISBLANK(Table1[[#This Row],[Parent_Education_Level]]),"None",Table1[[#This Row],[Parent_Education_Level]])</f>
        <v>High School</v>
      </c>
      <c r="Y1864" t="s">
        <v>33</v>
      </c>
      <c r="Z1864">
        <v>10</v>
      </c>
      <c r="AA1864">
        <v>6.7</v>
      </c>
    </row>
    <row r="1865" spans="1:27" x14ac:dyDescent="0.35">
      <c r="A1865" s="2" t="s">
        <v>3784</v>
      </c>
      <c r="B1865" s="2" t="s">
        <v>97</v>
      </c>
      <c r="C1865" s="2" t="s">
        <v>55</v>
      </c>
      <c r="D1865" t="s">
        <v>3785</v>
      </c>
      <c r="E1865" s="2" t="s">
        <v>27</v>
      </c>
      <c r="F1865" s="2">
        <v>21</v>
      </c>
      <c r="G1865" s="2" t="s">
        <v>51</v>
      </c>
      <c r="H1865">
        <v>61.99</v>
      </c>
      <c r="I1865" s="3">
        <f>IF(ISBLANK(Table1[[#This Row],[Attendance (%)]]),AVERAGE(H1865:H6863),Table1[[#This Row],[Attendance (%)]])</f>
        <v>61.99</v>
      </c>
      <c r="J1865">
        <v>64.72</v>
      </c>
      <c r="K1865">
        <v>93.71</v>
      </c>
      <c r="M1865" s="3">
        <f>IF(ISBLANK(Table1[[#This Row],[Assignments_Avg]]),AVERAGE(L1865:L6863),Table1[[#This Row],[Assignments_Avg]])</f>
        <v>74.737544738725674</v>
      </c>
      <c r="N1865">
        <v>80.34</v>
      </c>
      <c r="O1865">
        <v>8.3000000000000007</v>
      </c>
      <c r="P1865">
        <v>61.76</v>
      </c>
      <c r="Q1865">
        <v>72.2</v>
      </c>
      <c r="R1865" s="2" t="s">
        <v>39</v>
      </c>
      <c r="S1865" s="2" t="str">
        <f>IF(Table1[[#This Row],[Grade]]="F","Fail","Passes")</f>
        <v>Passes</v>
      </c>
      <c r="T1865">
        <v>9.5</v>
      </c>
      <c r="U1865" t="s">
        <v>30</v>
      </c>
      <c r="V1865" t="s">
        <v>31</v>
      </c>
      <c r="W1865" t="s">
        <v>32</v>
      </c>
      <c r="X1865" t="str">
        <f>IF(ISBLANK(Table1[[#This Row],[Parent_Education_Level]]),"None",Table1[[#This Row],[Parent_Education_Level]])</f>
        <v>High School</v>
      </c>
      <c r="Y1865" t="s">
        <v>48</v>
      </c>
      <c r="Z1865">
        <v>2</v>
      </c>
      <c r="AA1865">
        <v>7.3</v>
      </c>
    </row>
    <row r="1866" spans="1:27" x14ac:dyDescent="0.35">
      <c r="A1866" s="2" t="s">
        <v>3786</v>
      </c>
      <c r="B1866" s="2" t="s">
        <v>35</v>
      </c>
      <c r="C1866" s="2" t="s">
        <v>36</v>
      </c>
      <c r="D1866" t="s">
        <v>3787</v>
      </c>
      <c r="E1866" s="2" t="s">
        <v>27</v>
      </c>
      <c r="F1866" s="2">
        <v>20</v>
      </c>
      <c r="G1866" s="2" t="s">
        <v>28</v>
      </c>
      <c r="H1866">
        <v>68.62</v>
      </c>
      <c r="I1866" s="3">
        <f>IF(ISBLANK(Table1[[#This Row],[Attendance (%)]]),AVERAGE(H1866:H6864),Table1[[#This Row],[Attendance (%)]])</f>
        <v>68.62</v>
      </c>
      <c r="J1866">
        <v>90.11</v>
      </c>
      <c r="K1866">
        <v>90.43</v>
      </c>
      <c r="L1866">
        <v>89.9</v>
      </c>
      <c r="M1866" s="3">
        <f>IF(ISBLANK(Table1[[#This Row],[Assignments_Avg]]),AVERAGE(L1866:L6864),Table1[[#This Row],[Assignments_Avg]])</f>
        <v>89.9</v>
      </c>
      <c r="N1866">
        <v>87.26</v>
      </c>
      <c r="O1866">
        <v>4.0199999999999996</v>
      </c>
      <c r="P1866">
        <v>97.51</v>
      </c>
      <c r="Q1866">
        <v>99.47</v>
      </c>
      <c r="R1866" s="2" t="s">
        <v>29</v>
      </c>
      <c r="S1866" s="2" t="str">
        <f>IF(Table1[[#This Row],[Grade]]="F","Fail","Passes")</f>
        <v>Fail</v>
      </c>
      <c r="T1866">
        <v>25.1</v>
      </c>
      <c r="U1866" t="s">
        <v>30</v>
      </c>
      <c r="V1866" t="s">
        <v>31</v>
      </c>
      <c r="W1866" t="s">
        <v>62</v>
      </c>
      <c r="X1866" t="str">
        <f>IF(ISBLANK(Table1[[#This Row],[Parent_Education_Level]]),"None",Table1[[#This Row],[Parent_Education_Level]])</f>
        <v>PhD</v>
      </c>
      <c r="Y1866" t="s">
        <v>48</v>
      </c>
      <c r="Z1866">
        <v>7</v>
      </c>
      <c r="AA1866">
        <v>6.9</v>
      </c>
    </row>
    <row r="1867" spans="1:27" x14ac:dyDescent="0.35">
      <c r="A1867" s="2" t="s">
        <v>3788</v>
      </c>
      <c r="B1867" s="2" t="s">
        <v>71</v>
      </c>
      <c r="C1867" s="2" t="s">
        <v>55</v>
      </c>
      <c r="D1867" t="s">
        <v>3789</v>
      </c>
      <c r="E1867" s="2" t="s">
        <v>38</v>
      </c>
      <c r="F1867" s="2">
        <v>22</v>
      </c>
      <c r="G1867" s="2" t="s">
        <v>28</v>
      </c>
      <c r="I1867" s="3">
        <f>IF(ISBLANK(Table1[[#This Row],[Attendance (%)]]),AVERAGE(H1867:H6865),Table1[[#This Row],[Attendance (%)]])</f>
        <v>75.370516565728451</v>
      </c>
      <c r="J1867">
        <v>70.8</v>
      </c>
      <c r="K1867">
        <v>80.73</v>
      </c>
      <c r="L1867">
        <v>84.33</v>
      </c>
      <c r="M1867" s="3">
        <f>IF(ISBLANK(Table1[[#This Row],[Assignments_Avg]]),AVERAGE(L1867:L6865),Table1[[#This Row],[Assignments_Avg]])</f>
        <v>84.33</v>
      </c>
      <c r="N1867">
        <v>95.11</v>
      </c>
      <c r="O1867">
        <v>1.22</v>
      </c>
      <c r="P1867">
        <v>68.069999999999993</v>
      </c>
      <c r="Q1867">
        <v>64.09</v>
      </c>
      <c r="R1867" s="2" t="s">
        <v>61</v>
      </c>
      <c r="S1867" s="2" t="str">
        <f>IF(Table1[[#This Row],[Grade]]="F","Fail","Passes")</f>
        <v>Passes</v>
      </c>
      <c r="T1867">
        <v>21.4</v>
      </c>
      <c r="U1867" t="s">
        <v>30</v>
      </c>
      <c r="V1867" t="s">
        <v>31</v>
      </c>
      <c r="W1867" t="s">
        <v>47</v>
      </c>
      <c r="X1867" t="str">
        <f>IF(ISBLANK(Table1[[#This Row],[Parent_Education_Level]]),"None",Table1[[#This Row],[Parent_Education_Level]])</f>
        <v>Master's</v>
      </c>
      <c r="Y1867" t="s">
        <v>52</v>
      </c>
      <c r="Z1867">
        <v>7</v>
      </c>
      <c r="AA1867">
        <v>7</v>
      </c>
    </row>
    <row r="1868" spans="1:27" x14ac:dyDescent="0.35">
      <c r="A1868" s="2" t="s">
        <v>3790</v>
      </c>
      <c r="B1868" s="2" t="s">
        <v>71</v>
      </c>
      <c r="C1868" s="2" t="s">
        <v>36</v>
      </c>
      <c r="D1868" t="s">
        <v>3791</v>
      </c>
      <c r="E1868" s="2" t="s">
        <v>38</v>
      </c>
      <c r="F1868" s="2">
        <v>21</v>
      </c>
      <c r="G1868" s="2" t="s">
        <v>57</v>
      </c>
      <c r="H1868">
        <v>98.56</v>
      </c>
      <c r="I1868" s="3">
        <f>IF(ISBLANK(Table1[[#This Row],[Attendance (%)]]),AVERAGE(H1868:H6866),Table1[[#This Row],[Attendance (%)]])</f>
        <v>98.56</v>
      </c>
      <c r="J1868">
        <v>83.86</v>
      </c>
      <c r="K1868">
        <v>44.04</v>
      </c>
      <c r="L1868">
        <v>99.29</v>
      </c>
      <c r="M1868" s="3">
        <f>IF(ISBLANK(Table1[[#This Row],[Assignments_Avg]]),AVERAGE(L1868:L6866),Table1[[#This Row],[Assignments_Avg]])</f>
        <v>99.29</v>
      </c>
      <c r="N1868">
        <v>77.56</v>
      </c>
      <c r="O1868">
        <v>6.3</v>
      </c>
      <c r="P1868">
        <v>78.62</v>
      </c>
      <c r="Q1868">
        <v>76.44</v>
      </c>
      <c r="R1868" s="2" t="s">
        <v>39</v>
      </c>
      <c r="S1868" s="2" t="str">
        <f>IF(Table1[[#This Row],[Grade]]="F","Fail","Passes")</f>
        <v>Passes</v>
      </c>
      <c r="T1868">
        <v>18.399999999999999</v>
      </c>
      <c r="U1868" t="s">
        <v>31</v>
      </c>
      <c r="V1868" t="s">
        <v>31</v>
      </c>
      <c r="W1868" t="s">
        <v>62</v>
      </c>
      <c r="X1868" t="str">
        <f>IF(ISBLANK(Table1[[#This Row],[Parent_Education_Level]]),"None",Table1[[#This Row],[Parent_Education_Level]])</f>
        <v>PhD</v>
      </c>
      <c r="Y1868" t="s">
        <v>33</v>
      </c>
      <c r="Z1868">
        <v>4</v>
      </c>
      <c r="AA1868">
        <v>6</v>
      </c>
    </row>
    <row r="1869" spans="1:27" x14ac:dyDescent="0.35">
      <c r="A1869" s="2" t="s">
        <v>3792</v>
      </c>
      <c r="B1869" s="2" t="s">
        <v>42</v>
      </c>
      <c r="C1869" s="2" t="s">
        <v>79</v>
      </c>
      <c r="D1869" t="s">
        <v>3793</v>
      </c>
      <c r="E1869" s="2" t="s">
        <v>38</v>
      </c>
      <c r="F1869" s="2">
        <v>19</v>
      </c>
      <c r="G1869" s="2" t="s">
        <v>57</v>
      </c>
      <c r="H1869">
        <v>78.7</v>
      </c>
      <c r="I1869" s="3">
        <f>IF(ISBLANK(Table1[[#This Row],[Attendance (%)]]),AVERAGE(H1869:H6867),Table1[[#This Row],[Attendance (%)]])</f>
        <v>78.7</v>
      </c>
      <c r="J1869">
        <v>41.14</v>
      </c>
      <c r="K1869">
        <v>52.51</v>
      </c>
      <c r="M1869" s="3">
        <f>IF(ISBLANK(Table1[[#This Row],[Assignments_Avg]]),AVERAGE(L1869:L6867),Table1[[#This Row],[Assignments_Avg]])</f>
        <v>74.719878179863684</v>
      </c>
      <c r="N1869">
        <v>93.11</v>
      </c>
      <c r="O1869">
        <v>3.52</v>
      </c>
      <c r="P1869">
        <v>97.42</v>
      </c>
      <c r="Q1869">
        <v>58.66</v>
      </c>
      <c r="R1869" s="2" t="s">
        <v>46</v>
      </c>
      <c r="S1869" s="2" t="str">
        <f>IF(Table1[[#This Row],[Grade]]="F","Fail","Passes")</f>
        <v>Passes</v>
      </c>
      <c r="T1869">
        <v>21.1</v>
      </c>
      <c r="U1869" t="s">
        <v>30</v>
      </c>
      <c r="V1869" t="s">
        <v>31</v>
      </c>
      <c r="W1869" t="s">
        <v>32</v>
      </c>
      <c r="X1869" t="str">
        <f>IF(ISBLANK(Table1[[#This Row],[Parent_Education_Level]]),"None",Table1[[#This Row],[Parent_Education_Level]])</f>
        <v>High School</v>
      </c>
      <c r="Y1869" t="s">
        <v>48</v>
      </c>
      <c r="Z1869">
        <v>8</v>
      </c>
      <c r="AA1869">
        <v>7.3</v>
      </c>
    </row>
    <row r="1870" spans="1:27" x14ac:dyDescent="0.35">
      <c r="A1870" s="2" t="s">
        <v>3794</v>
      </c>
      <c r="B1870" s="2" t="s">
        <v>42</v>
      </c>
      <c r="C1870" s="2" t="s">
        <v>43</v>
      </c>
      <c r="D1870" t="s">
        <v>3795</v>
      </c>
      <c r="E1870" s="2" t="s">
        <v>27</v>
      </c>
      <c r="F1870" s="2">
        <v>21</v>
      </c>
      <c r="G1870" s="2" t="s">
        <v>57</v>
      </c>
      <c r="H1870">
        <v>56.39</v>
      </c>
      <c r="I1870" s="3">
        <f>IF(ISBLANK(Table1[[#This Row],[Attendance (%)]]),AVERAGE(H1870:H6868),Table1[[#This Row],[Attendance (%)]])</f>
        <v>56.39</v>
      </c>
      <c r="J1870">
        <v>67.87</v>
      </c>
      <c r="K1870">
        <v>91.56</v>
      </c>
      <c r="L1870">
        <v>52.92</v>
      </c>
      <c r="M1870" s="3">
        <f>IF(ISBLANK(Table1[[#This Row],[Assignments_Avg]]),AVERAGE(L1870:L6868),Table1[[#This Row],[Assignments_Avg]])</f>
        <v>52.92</v>
      </c>
      <c r="N1870">
        <v>77.08</v>
      </c>
      <c r="O1870">
        <v>4.25</v>
      </c>
      <c r="P1870">
        <v>69.69</v>
      </c>
      <c r="Q1870">
        <v>71.989999999999995</v>
      </c>
      <c r="R1870" s="2" t="s">
        <v>46</v>
      </c>
      <c r="S1870" s="2" t="str">
        <f>IF(Table1[[#This Row],[Grade]]="F","Fail","Passes")</f>
        <v>Passes</v>
      </c>
      <c r="T1870">
        <v>7.5</v>
      </c>
      <c r="U1870" t="s">
        <v>30</v>
      </c>
      <c r="V1870" t="s">
        <v>31</v>
      </c>
      <c r="W1870" t="s">
        <v>47</v>
      </c>
      <c r="X1870" t="str">
        <f>IF(ISBLANK(Table1[[#This Row],[Parent_Education_Level]]),"None",Table1[[#This Row],[Parent_Education_Level]])</f>
        <v>Master's</v>
      </c>
      <c r="Y1870" t="s">
        <v>48</v>
      </c>
      <c r="Z1870">
        <v>10</v>
      </c>
      <c r="AA1870">
        <v>4.2</v>
      </c>
    </row>
    <row r="1871" spans="1:27" x14ac:dyDescent="0.35">
      <c r="A1871" s="2" t="s">
        <v>3796</v>
      </c>
      <c r="B1871" s="2" t="s">
        <v>71</v>
      </c>
      <c r="C1871" s="2" t="s">
        <v>79</v>
      </c>
      <c r="D1871" t="s">
        <v>3797</v>
      </c>
      <c r="E1871" s="2" t="s">
        <v>27</v>
      </c>
      <c r="F1871" s="2">
        <v>19</v>
      </c>
      <c r="G1871" s="2" t="s">
        <v>57</v>
      </c>
      <c r="H1871">
        <v>67.64</v>
      </c>
      <c r="I1871" s="3">
        <f>IF(ISBLANK(Table1[[#This Row],[Attendance (%)]]),AVERAGE(H1871:H6869),Table1[[#This Row],[Attendance (%)]])</f>
        <v>67.64</v>
      </c>
      <c r="J1871">
        <v>94.08</v>
      </c>
      <c r="K1871">
        <v>47.32</v>
      </c>
      <c r="L1871">
        <v>63.74</v>
      </c>
      <c r="M1871" s="3">
        <f>IF(ISBLANK(Table1[[#This Row],[Assignments_Avg]]),AVERAGE(L1871:L6869),Table1[[#This Row],[Assignments_Avg]])</f>
        <v>63.74</v>
      </c>
      <c r="N1871">
        <v>79.959999999999994</v>
      </c>
      <c r="O1871">
        <v>4.26</v>
      </c>
      <c r="P1871">
        <v>67.91</v>
      </c>
      <c r="Q1871">
        <v>58.83</v>
      </c>
      <c r="R1871" s="2" t="s">
        <v>77</v>
      </c>
      <c r="S1871" s="2" t="str">
        <f>IF(Table1[[#This Row],[Grade]]="F","Fail","Passes")</f>
        <v>Passes</v>
      </c>
      <c r="T1871">
        <v>18.7</v>
      </c>
      <c r="U1871" t="s">
        <v>30</v>
      </c>
      <c r="V1871" t="s">
        <v>31</v>
      </c>
      <c r="X1871" t="str">
        <f>IF(ISBLANK(Table1[[#This Row],[Parent_Education_Level]]),"None",Table1[[#This Row],[Parent_Education_Level]])</f>
        <v>None</v>
      </c>
      <c r="Y1871" t="s">
        <v>52</v>
      </c>
      <c r="Z1871">
        <v>10</v>
      </c>
      <c r="AA1871">
        <v>4.8</v>
      </c>
    </row>
    <row r="1872" spans="1:27" x14ac:dyDescent="0.35">
      <c r="A1872" s="2" t="s">
        <v>3798</v>
      </c>
      <c r="B1872" s="2" t="s">
        <v>24</v>
      </c>
      <c r="C1872" s="2" t="s">
        <v>43</v>
      </c>
      <c r="D1872" t="s">
        <v>3799</v>
      </c>
      <c r="E1872" s="2" t="s">
        <v>27</v>
      </c>
      <c r="F1872" s="2">
        <v>22</v>
      </c>
      <c r="G1872" s="2" t="s">
        <v>51</v>
      </c>
      <c r="H1872">
        <v>77.349999999999994</v>
      </c>
      <c r="I1872" s="3">
        <f>IF(ISBLANK(Table1[[#This Row],[Attendance (%)]]),AVERAGE(H1872:H6870),Table1[[#This Row],[Attendance (%)]])</f>
        <v>77.349999999999994</v>
      </c>
      <c r="J1872">
        <v>53.46</v>
      </c>
      <c r="K1872">
        <v>49.36</v>
      </c>
      <c r="L1872">
        <v>50.95</v>
      </c>
      <c r="M1872" s="3">
        <f>IF(ISBLANK(Table1[[#This Row],[Assignments_Avg]]),AVERAGE(L1872:L6870),Table1[[#This Row],[Assignments_Avg]])</f>
        <v>50.95</v>
      </c>
      <c r="N1872">
        <v>72.25</v>
      </c>
      <c r="O1872">
        <v>9.3699999999999992</v>
      </c>
      <c r="P1872">
        <v>58.12</v>
      </c>
      <c r="Q1872">
        <v>65.36</v>
      </c>
      <c r="R1872" s="2" t="s">
        <v>39</v>
      </c>
      <c r="S1872" s="2" t="str">
        <f>IF(Table1[[#This Row],[Grade]]="F","Fail","Passes")</f>
        <v>Passes</v>
      </c>
      <c r="T1872">
        <v>16.3</v>
      </c>
      <c r="U1872" t="s">
        <v>31</v>
      </c>
      <c r="V1872" t="s">
        <v>31</v>
      </c>
      <c r="X1872" t="str">
        <f>IF(ISBLANK(Table1[[#This Row],[Parent_Education_Level]]),"None",Table1[[#This Row],[Parent_Education_Level]])</f>
        <v>None</v>
      </c>
      <c r="Y1872" t="s">
        <v>52</v>
      </c>
      <c r="Z1872">
        <v>8</v>
      </c>
      <c r="AA1872">
        <v>6.2</v>
      </c>
    </row>
    <row r="1873" spans="1:27" x14ac:dyDescent="0.35">
      <c r="A1873" s="2" t="s">
        <v>3800</v>
      </c>
      <c r="B1873" s="2" t="s">
        <v>42</v>
      </c>
      <c r="C1873" s="2" t="s">
        <v>55</v>
      </c>
      <c r="D1873" t="s">
        <v>3801</v>
      </c>
      <c r="E1873" s="2" t="s">
        <v>38</v>
      </c>
      <c r="F1873" s="2">
        <v>19</v>
      </c>
      <c r="G1873" s="2" t="s">
        <v>51</v>
      </c>
      <c r="H1873">
        <v>76.64</v>
      </c>
      <c r="I1873" s="3">
        <f>IF(ISBLANK(Table1[[#This Row],[Attendance (%)]]),AVERAGE(H1873:H6871),Table1[[#This Row],[Attendance (%)]])</f>
        <v>76.64</v>
      </c>
      <c r="J1873">
        <v>41.89</v>
      </c>
      <c r="K1873">
        <v>72.64</v>
      </c>
      <c r="L1873">
        <v>96.63</v>
      </c>
      <c r="M1873" s="3">
        <f>IF(ISBLANK(Table1[[#This Row],[Assignments_Avg]]),AVERAGE(L1873:L6871),Table1[[#This Row],[Assignments_Avg]])</f>
        <v>96.63</v>
      </c>
      <c r="N1873">
        <v>57.28</v>
      </c>
      <c r="O1873">
        <v>0.69</v>
      </c>
      <c r="P1873">
        <v>96.92</v>
      </c>
      <c r="Q1873">
        <v>63.49</v>
      </c>
      <c r="R1873" s="2" t="s">
        <v>39</v>
      </c>
      <c r="S1873" s="2" t="str">
        <f>IF(Table1[[#This Row],[Grade]]="F","Fail","Passes")</f>
        <v>Passes</v>
      </c>
      <c r="T1873">
        <v>17.8</v>
      </c>
      <c r="U1873" t="s">
        <v>30</v>
      </c>
      <c r="V1873" t="s">
        <v>31</v>
      </c>
      <c r="W1873" t="s">
        <v>40</v>
      </c>
      <c r="X1873" t="str">
        <f>IF(ISBLANK(Table1[[#This Row],[Parent_Education_Level]]),"None",Table1[[#This Row],[Parent_Education_Level]])</f>
        <v>None</v>
      </c>
      <c r="Y1873" t="s">
        <v>52</v>
      </c>
      <c r="Z1873">
        <v>4</v>
      </c>
      <c r="AA1873">
        <v>8.6999999999999993</v>
      </c>
    </row>
    <row r="1874" spans="1:27" x14ac:dyDescent="0.35">
      <c r="A1874" s="2" t="s">
        <v>3802</v>
      </c>
      <c r="B1874" s="2" t="s">
        <v>54</v>
      </c>
      <c r="C1874" s="2" t="s">
        <v>36</v>
      </c>
      <c r="D1874" t="s">
        <v>3803</v>
      </c>
      <c r="E1874" s="2" t="s">
        <v>27</v>
      </c>
      <c r="F1874" s="2">
        <v>21</v>
      </c>
      <c r="G1874" s="2" t="s">
        <v>57</v>
      </c>
      <c r="H1874">
        <v>51.78</v>
      </c>
      <c r="I1874" s="3">
        <f>IF(ISBLANK(Table1[[#This Row],[Attendance (%)]]),AVERAGE(H1874:H6872),Table1[[#This Row],[Attendance (%)]])</f>
        <v>51.78</v>
      </c>
      <c r="J1874">
        <v>66</v>
      </c>
      <c r="K1874">
        <v>56.45</v>
      </c>
      <c r="L1874">
        <v>65.2</v>
      </c>
      <c r="M1874" s="3">
        <f>IF(ISBLANK(Table1[[#This Row],[Assignments_Avg]]),AVERAGE(L1874:L6872),Table1[[#This Row],[Assignments_Avg]])</f>
        <v>65.2</v>
      </c>
      <c r="N1874">
        <v>77.680000000000007</v>
      </c>
      <c r="O1874">
        <v>1.93</v>
      </c>
      <c r="P1874">
        <v>90.04</v>
      </c>
      <c r="Q1874">
        <v>64.150000000000006</v>
      </c>
      <c r="R1874" s="2" t="s">
        <v>46</v>
      </c>
      <c r="S1874" s="2" t="str">
        <f>IF(Table1[[#This Row],[Grade]]="F","Fail","Passes")</f>
        <v>Passes</v>
      </c>
      <c r="T1874">
        <v>13.4</v>
      </c>
      <c r="U1874" t="s">
        <v>31</v>
      </c>
      <c r="V1874" t="s">
        <v>31</v>
      </c>
      <c r="W1874" t="s">
        <v>62</v>
      </c>
      <c r="X1874" t="str">
        <f>IF(ISBLANK(Table1[[#This Row],[Parent_Education_Level]]),"None",Table1[[#This Row],[Parent_Education_Level]])</f>
        <v>PhD</v>
      </c>
      <c r="Y1874" t="s">
        <v>52</v>
      </c>
      <c r="Z1874">
        <v>6</v>
      </c>
      <c r="AA1874">
        <v>7.2</v>
      </c>
    </row>
    <row r="1875" spans="1:27" x14ac:dyDescent="0.35">
      <c r="A1875" s="2" t="s">
        <v>3804</v>
      </c>
      <c r="B1875" s="2" t="s">
        <v>97</v>
      </c>
      <c r="C1875" s="2" t="s">
        <v>79</v>
      </c>
      <c r="D1875" t="s">
        <v>3805</v>
      </c>
      <c r="E1875" s="2" t="s">
        <v>38</v>
      </c>
      <c r="F1875" s="2">
        <v>24</v>
      </c>
      <c r="G1875" s="2" t="s">
        <v>57</v>
      </c>
      <c r="H1875">
        <v>97.54</v>
      </c>
      <c r="I1875" s="3">
        <f>IF(ISBLANK(Table1[[#This Row],[Attendance (%)]]),AVERAGE(H1875:H6873),Table1[[#This Row],[Attendance (%)]])</f>
        <v>97.54</v>
      </c>
      <c r="J1875">
        <v>82.27</v>
      </c>
      <c r="K1875">
        <v>53.32</v>
      </c>
      <c r="L1875">
        <v>77.62</v>
      </c>
      <c r="M1875" s="3">
        <f>IF(ISBLANK(Table1[[#This Row],[Assignments_Avg]]),AVERAGE(L1875:L6873),Table1[[#This Row],[Assignments_Avg]])</f>
        <v>77.62</v>
      </c>
      <c r="N1875">
        <v>98.87</v>
      </c>
      <c r="O1875">
        <v>6.08</v>
      </c>
      <c r="P1875">
        <v>61.05</v>
      </c>
      <c r="Q1875">
        <v>98.49</v>
      </c>
      <c r="R1875" s="2" t="s">
        <v>61</v>
      </c>
      <c r="S1875" s="2" t="str">
        <f>IF(Table1[[#This Row],[Grade]]="F","Fail","Passes")</f>
        <v>Passes</v>
      </c>
      <c r="T1875">
        <v>16.7</v>
      </c>
      <c r="U1875" t="s">
        <v>30</v>
      </c>
      <c r="V1875" t="s">
        <v>31</v>
      </c>
      <c r="W1875" t="s">
        <v>32</v>
      </c>
      <c r="X1875" t="str">
        <f>IF(ISBLANK(Table1[[#This Row],[Parent_Education_Level]]),"None",Table1[[#This Row],[Parent_Education_Level]])</f>
        <v>High School</v>
      </c>
      <c r="Y1875" t="s">
        <v>33</v>
      </c>
      <c r="Z1875">
        <v>6</v>
      </c>
      <c r="AA1875">
        <v>5.8</v>
      </c>
    </row>
    <row r="1876" spans="1:27" x14ac:dyDescent="0.35">
      <c r="A1876" s="2" t="s">
        <v>3806</v>
      </c>
      <c r="B1876" s="2" t="s">
        <v>71</v>
      </c>
      <c r="C1876" s="2" t="s">
        <v>43</v>
      </c>
      <c r="D1876" t="s">
        <v>3807</v>
      </c>
      <c r="E1876" s="2" t="s">
        <v>38</v>
      </c>
      <c r="F1876" s="2">
        <v>20</v>
      </c>
      <c r="G1876" s="2" t="s">
        <v>57</v>
      </c>
      <c r="H1876">
        <v>63.77</v>
      </c>
      <c r="I1876" s="3">
        <f>IF(ISBLANK(Table1[[#This Row],[Attendance (%)]]),AVERAGE(H1876:H6874),Table1[[#This Row],[Attendance (%)]])</f>
        <v>63.77</v>
      </c>
      <c r="J1876">
        <v>67.27</v>
      </c>
      <c r="K1876">
        <v>74.55</v>
      </c>
      <c r="M1876" s="3">
        <f>IF(ISBLANK(Table1[[#This Row],[Assignments_Avg]]),AVERAGE(L1876:L6874),Table1[[#This Row],[Assignments_Avg]])</f>
        <v>74.734692998204494</v>
      </c>
      <c r="N1876">
        <v>89.36</v>
      </c>
      <c r="O1876">
        <v>8.84</v>
      </c>
      <c r="P1876">
        <v>66.63</v>
      </c>
      <c r="Q1876">
        <v>51.92</v>
      </c>
      <c r="R1876" s="2" t="s">
        <v>61</v>
      </c>
      <c r="S1876" s="2" t="str">
        <f>IF(Table1[[#This Row],[Grade]]="F","Fail","Passes")</f>
        <v>Passes</v>
      </c>
      <c r="T1876">
        <v>27.1</v>
      </c>
      <c r="U1876" t="s">
        <v>30</v>
      </c>
      <c r="V1876" t="s">
        <v>31</v>
      </c>
      <c r="W1876" t="s">
        <v>69</v>
      </c>
      <c r="X1876" t="str">
        <f>IF(ISBLANK(Table1[[#This Row],[Parent_Education_Level]]),"None",Table1[[#This Row],[Parent_Education_Level]])</f>
        <v>Bachelor's</v>
      </c>
      <c r="Y1876" t="s">
        <v>48</v>
      </c>
      <c r="Z1876">
        <v>5</v>
      </c>
      <c r="AA1876">
        <v>6.3</v>
      </c>
    </row>
    <row r="1877" spans="1:27" x14ac:dyDescent="0.35">
      <c r="A1877" s="2" t="s">
        <v>3808</v>
      </c>
      <c r="B1877" s="2" t="s">
        <v>59</v>
      </c>
      <c r="C1877" s="2" t="s">
        <v>94</v>
      </c>
      <c r="D1877" t="s">
        <v>3809</v>
      </c>
      <c r="E1877" s="2" t="s">
        <v>38</v>
      </c>
      <c r="F1877" s="2">
        <v>18</v>
      </c>
      <c r="G1877" s="2" t="s">
        <v>28</v>
      </c>
      <c r="H1877">
        <v>50.81</v>
      </c>
      <c r="I1877" s="3">
        <f>IF(ISBLANK(Table1[[#This Row],[Attendance (%)]]),AVERAGE(H1877:H6875),Table1[[#This Row],[Attendance (%)]])</f>
        <v>50.81</v>
      </c>
      <c r="J1877">
        <v>67.599999999999994</v>
      </c>
      <c r="K1877">
        <v>62.35</v>
      </c>
      <c r="L1877">
        <v>62.29</v>
      </c>
      <c r="M1877" s="3">
        <f>IF(ISBLANK(Table1[[#This Row],[Assignments_Avg]]),AVERAGE(L1877:L6875),Table1[[#This Row],[Assignments_Avg]])</f>
        <v>62.29</v>
      </c>
      <c r="N1877">
        <v>87.37</v>
      </c>
      <c r="O1877">
        <v>9.18</v>
      </c>
      <c r="P1877">
        <v>95.75</v>
      </c>
      <c r="Q1877">
        <v>74.84</v>
      </c>
      <c r="R1877" s="2" t="s">
        <v>77</v>
      </c>
      <c r="S1877" s="2" t="str">
        <f>IF(Table1[[#This Row],[Grade]]="F","Fail","Passes")</f>
        <v>Passes</v>
      </c>
      <c r="T1877">
        <v>13.6</v>
      </c>
      <c r="U1877" t="s">
        <v>30</v>
      </c>
      <c r="V1877" t="s">
        <v>31</v>
      </c>
      <c r="W1877" t="s">
        <v>47</v>
      </c>
      <c r="X1877" t="str">
        <f>IF(ISBLANK(Table1[[#This Row],[Parent_Education_Level]]),"None",Table1[[#This Row],[Parent_Education_Level]])</f>
        <v>Master's</v>
      </c>
      <c r="Y1877" t="s">
        <v>52</v>
      </c>
      <c r="Z1877">
        <v>4</v>
      </c>
      <c r="AA1877">
        <v>8.1999999999999993</v>
      </c>
    </row>
    <row r="1878" spans="1:27" x14ac:dyDescent="0.35">
      <c r="A1878" s="2" t="s">
        <v>3810</v>
      </c>
      <c r="B1878" s="2" t="s">
        <v>42</v>
      </c>
      <c r="C1878" s="2" t="s">
        <v>94</v>
      </c>
      <c r="D1878" t="s">
        <v>3811</v>
      </c>
      <c r="E1878" s="2" t="s">
        <v>38</v>
      </c>
      <c r="F1878" s="2">
        <v>18</v>
      </c>
      <c r="G1878" s="2" t="s">
        <v>57</v>
      </c>
      <c r="H1878">
        <v>53.82</v>
      </c>
      <c r="I1878" s="3">
        <f>IF(ISBLANK(Table1[[#This Row],[Attendance (%)]]),AVERAGE(H1878:H6876),Table1[[#This Row],[Attendance (%)]])</f>
        <v>53.82</v>
      </c>
      <c r="J1878">
        <v>80.19</v>
      </c>
      <c r="K1878">
        <v>48.43</v>
      </c>
      <c r="L1878">
        <v>57.62</v>
      </c>
      <c r="M1878" s="3">
        <f>IF(ISBLANK(Table1[[#This Row],[Assignments_Avg]]),AVERAGE(L1878:L6876),Table1[[#This Row],[Assignments_Avg]])</f>
        <v>57.62</v>
      </c>
      <c r="N1878">
        <v>82.17</v>
      </c>
      <c r="O1878">
        <v>5.59</v>
      </c>
      <c r="P1878">
        <v>76.86</v>
      </c>
      <c r="Q1878">
        <v>81.459999999999994</v>
      </c>
      <c r="R1878" s="2" t="s">
        <v>77</v>
      </c>
      <c r="S1878" s="2" t="str">
        <f>IF(Table1[[#This Row],[Grade]]="F","Fail","Passes")</f>
        <v>Passes</v>
      </c>
      <c r="T1878">
        <v>6.1</v>
      </c>
      <c r="U1878" t="s">
        <v>30</v>
      </c>
      <c r="V1878" t="s">
        <v>31</v>
      </c>
      <c r="X1878" t="str">
        <f>IF(ISBLANK(Table1[[#This Row],[Parent_Education_Level]]),"None",Table1[[#This Row],[Parent_Education_Level]])</f>
        <v>None</v>
      </c>
      <c r="Y1878" t="s">
        <v>33</v>
      </c>
      <c r="Z1878">
        <v>9</v>
      </c>
      <c r="AA1878">
        <v>6.7</v>
      </c>
    </row>
    <row r="1879" spans="1:27" x14ac:dyDescent="0.35">
      <c r="A1879" s="2" t="s">
        <v>3812</v>
      </c>
      <c r="B1879" s="2" t="s">
        <v>71</v>
      </c>
      <c r="C1879" s="2" t="s">
        <v>79</v>
      </c>
      <c r="D1879" t="s">
        <v>3813</v>
      </c>
      <c r="E1879" s="2" t="s">
        <v>38</v>
      </c>
      <c r="F1879" s="2">
        <v>20</v>
      </c>
      <c r="G1879" s="2" t="s">
        <v>57</v>
      </c>
      <c r="H1879">
        <v>79.010000000000005</v>
      </c>
      <c r="I1879" s="3">
        <f>IF(ISBLANK(Table1[[#This Row],[Attendance (%)]]),AVERAGE(H1879:H6877),Table1[[#This Row],[Attendance (%)]])</f>
        <v>79.010000000000005</v>
      </c>
      <c r="J1879">
        <v>55.26</v>
      </c>
      <c r="K1879">
        <v>72.09</v>
      </c>
      <c r="L1879">
        <v>66.02</v>
      </c>
      <c r="M1879" s="3">
        <f>IF(ISBLANK(Table1[[#This Row],[Assignments_Avg]]),AVERAGE(L1879:L6877),Table1[[#This Row],[Assignments_Avg]])</f>
        <v>66.02</v>
      </c>
      <c r="N1879">
        <v>67.400000000000006</v>
      </c>
      <c r="O1879">
        <v>0.35</v>
      </c>
      <c r="P1879">
        <v>77.819999999999993</v>
      </c>
      <c r="Q1879">
        <v>83.04</v>
      </c>
      <c r="R1879" s="2" t="s">
        <v>77</v>
      </c>
      <c r="S1879" s="2" t="str">
        <f>IF(Table1[[#This Row],[Grade]]="F","Fail","Passes")</f>
        <v>Passes</v>
      </c>
      <c r="T1879">
        <v>11.4</v>
      </c>
      <c r="U1879" t="s">
        <v>30</v>
      </c>
      <c r="V1879" t="s">
        <v>31</v>
      </c>
      <c r="W1879" t="s">
        <v>40</v>
      </c>
      <c r="X1879" t="str">
        <f>IF(ISBLANK(Table1[[#This Row],[Parent_Education_Level]]),"None",Table1[[#This Row],[Parent_Education_Level]])</f>
        <v>None</v>
      </c>
      <c r="Y1879" t="s">
        <v>33</v>
      </c>
      <c r="Z1879">
        <v>6</v>
      </c>
      <c r="AA1879">
        <v>4.2</v>
      </c>
    </row>
    <row r="1880" spans="1:27" x14ac:dyDescent="0.35">
      <c r="A1880" s="2" t="s">
        <v>3814</v>
      </c>
      <c r="B1880" s="2" t="s">
        <v>35</v>
      </c>
      <c r="C1880" s="2" t="s">
        <v>36</v>
      </c>
      <c r="D1880" t="s">
        <v>3815</v>
      </c>
      <c r="E1880" s="2" t="s">
        <v>27</v>
      </c>
      <c r="F1880" s="2">
        <v>23</v>
      </c>
      <c r="G1880" s="2" t="s">
        <v>57</v>
      </c>
      <c r="H1880">
        <v>56.89</v>
      </c>
      <c r="I1880" s="3">
        <f>IF(ISBLANK(Table1[[#This Row],[Attendance (%)]]),AVERAGE(H1880:H6878),Table1[[#This Row],[Attendance (%)]])</f>
        <v>56.89</v>
      </c>
      <c r="J1880">
        <v>85.11</v>
      </c>
      <c r="K1880">
        <v>63.22</v>
      </c>
      <c r="L1880">
        <v>80.77</v>
      </c>
      <c r="M1880" s="3">
        <f>IF(ISBLANK(Table1[[#This Row],[Assignments_Avg]]),AVERAGE(L1880:L6878),Table1[[#This Row],[Assignments_Avg]])</f>
        <v>80.77</v>
      </c>
      <c r="N1880">
        <v>58.48</v>
      </c>
      <c r="O1880">
        <v>3.63</v>
      </c>
      <c r="P1880">
        <v>82.41</v>
      </c>
      <c r="Q1880">
        <v>87.73</v>
      </c>
      <c r="R1880" s="2" t="s">
        <v>77</v>
      </c>
      <c r="S1880" s="2" t="str">
        <f>IF(Table1[[#This Row],[Grade]]="F","Fail","Passes")</f>
        <v>Passes</v>
      </c>
      <c r="T1880">
        <v>16.399999999999999</v>
      </c>
      <c r="U1880" t="s">
        <v>31</v>
      </c>
      <c r="V1880" t="s">
        <v>31</v>
      </c>
      <c r="W1880" t="s">
        <v>32</v>
      </c>
      <c r="X1880" t="str">
        <f>IF(ISBLANK(Table1[[#This Row],[Parent_Education_Level]]),"None",Table1[[#This Row],[Parent_Education_Level]])</f>
        <v>High School</v>
      </c>
      <c r="Y1880" t="s">
        <v>33</v>
      </c>
      <c r="Z1880">
        <v>7</v>
      </c>
      <c r="AA1880">
        <v>6.1</v>
      </c>
    </row>
    <row r="1881" spans="1:27" x14ac:dyDescent="0.35">
      <c r="A1881" s="2" t="s">
        <v>3816</v>
      </c>
      <c r="B1881" s="2" t="s">
        <v>120</v>
      </c>
      <c r="C1881" s="2" t="s">
        <v>79</v>
      </c>
      <c r="D1881" t="s">
        <v>3817</v>
      </c>
      <c r="E1881" s="2" t="s">
        <v>27</v>
      </c>
      <c r="F1881" s="2">
        <v>18</v>
      </c>
      <c r="G1881" s="2" t="s">
        <v>45</v>
      </c>
      <c r="H1881">
        <v>52.09</v>
      </c>
      <c r="I1881" s="3">
        <f>IF(ISBLANK(Table1[[#This Row],[Attendance (%)]]),AVERAGE(H1881:H6879),Table1[[#This Row],[Attendance (%)]])</f>
        <v>52.09</v>
      </c>
      <c r="J1881">
        <v>49.19</v>
      </c>
      <c r="K1881">
        <v>84.07</v>
      </c>
      <c r="L1881">
        <v>98.58</v>
      </c>
      <c r="M1881" s="3">
        <f>IF(ISBLANK(Table1[[#This Row],[Assignments_Avg]]),AVERAGE(L1881:L6879),Table1[[#This Row],[Assignments_Avg]])</f>
        <v>98.58</v>
      </c>
      <c r="N1881">
        <v>61.23</v>
      </c>
      <c r="O1881">
        <v>9.19</v>
      </c>
      <c r="P1881">
        <v>88.11</v>
      </c>
      <c r="Q1881">
        <v>88.05</v>
      </c>
      <c r="R1881" s="2" t="s">
        <v>46</v>
      </c>
      <c r="S1881" s="2" t="str">
        <f>IF(Table1[[#This Row],[Grade]]="F","Fail","Passes")</f>
        <v>Passes</v>
      </c>
      <c r="T1881">
        <v>18.3</v>
      </c>
      <c r="U1881" t="s">
        <v>31</v>
      </c>
      <c r="V1881" t="s">
        <v>31</v>
      </c>
      <c r="W1881" t="s">
        <v>40</v>
      </c>
      <c r="X1881" t="str">
        <f>IF(ISBLANK(Table1[[#This Row],[Parent_Education_Level]]),"None",Table1[[#This Row],[Parent_Education_Level]])</f>
        <v>None</v>
      </c>
      <c r="Y1881" t="s">
        <v>33</v>
      </c>
      <c r="Z1881">
        <v>5</v>
      </c>
      <c r="AA1881">
        <v>5.9</v>
      </c>
    </row>
    <row r="1882" spans="1:27" x14ac:dyDescent="0.35">
      <c r="A1882" s="2" t="s">
        <v>3818</v>
      </c>
      <c r="B1882" s="2" t="s">
        <v>97</v>
      </c>
      <c r="C1882" s="2" t="s">
        <v>55</v>
      </c>
      <c r="D1882" t="s">
        <v>3819</v>
      </c>
      <c r="E1882" s="2" t="s">
        <v>38</v>
      </c>
      <c r="F1882" s="2">
        <v>22</v>
      </c>
      <c r="G1882" s="2" t="s">
        <v>45</v>
      </c>
      <c r="H1882">
        <v>68.98</v>
      </c>
      <c r="I1882" s="3">
        <f>IF(ISBLANK(Table1[[#This Row],[Attendance (%)]]),AVERAGE(H1882:H6880),Table1[[#This Row],[Attendance (%)]])</f>
        <v>68.98</v>
      </c>
      <c r="J1882">
        <v>63.75</v>
      </c>
      <c r="K1882">
        <v>46.17</v>
      </c>
      <c r="M1882" s="3">
        <f>IF(ISBLANK(Table1[[#This Row],[Assignments_Avg]]),AVERAGE(L1882:L6880),Table1[[#This Row],[Assignments_Avg]])</f>
        <v>74.737712230215664</v>
      </c>
      <c r="N1882">
        <v>50.32</v>
      </c>
      <c r="O1882">
        <v>5</v>
      </c>
      <c r="P1882">
        <v>96.96</v>
      </c>
      <c r="Q1882">
        <v>97.78</v>
      </c>
      <c r="R1882" s="2" t="s">
        <v>46</v>
      </c>
      <c r="S1882" s="2" t="str">
        <f>IF(Table1[[#This Row],[Grade]]="F","Fail","Passes")</f>
        <v>Passes</v>
      </c>
      <c r="T1882">
        <v>15.7</v>
      </c>
      <c r="U1882" t="s">
        <v>31</v>
      </c>
      <c r="V1882" t="s">
        <v>31</v>
      </c>
      <c r="W1882" t="s">
        <v>32</v>
      </c>
      <c r="X1882" t="str">
        <f>IF(ISBLANK(Table1[[#This Row],[Parent_Education_Level]]),"None",Table1[[#This Row],[Parent_Education_Level]])</f>
        <v>High School</v>
      </c>
      <c r="Y1882" t="s">
        <v>33</v>
      </c>
      <c r="Z1882">
        <v>2</v>
      </c>
      <c r="AA1882">
        <v>8.5</v>
      </c>
    </row>
    <row r="1883" spans="1:27" x14ac:dyDescent="0.35">
      <c r="A1883" s="2" t="s">
        <v>3820</v>
      </c>
      <c r="B1883" s="2" t="s">
        <v>71</v>
      </c>
      <c r="C1883" s="2" t="s">
        <v>43</v>
      </c>
      <c r="D1883" t="s">
        <v>3821</v>
      </c>
      <c r="E1883" s="2" t="s">
        <v>27</v>
      </c>
      <c r="F1883" s="2">
        <v>23</v>
      </c>
      <c r="G1883" s="2" t="s">
        <v>28</v>
      </c>
      <c r="H1883">
        <v>81.14</v>
      </c>
      <c r="I1883" s="3">
        <f>IF(ISBLANK(Table1[[#This Row],[Attendance (%)]]),AVERAGE(H1883:H6881),Table1[[#This Row],[Attendance (%)]])</f>
        <v>81.14</v>
      </c>
      <c r="J1883">
        <v>79.36</v>
      </c>
      <c r="K1883">
        <v>77.239999999999995</v>
      </c>
      <c r="L1883">
        <v>76.64</v>
      </c>
      <c r="M1883" s="3">
        <f>IF(ISBLANK(Table1[[#This Row],[Assignments_Avg]]),AVERAGE(L1883:L6881),Table1[[#This Row],[Assignments_Avg]])</f>
        <v>76.64</v>
      </c>
      <c r="N1883">
        <v>83.67</v>
      </c>
      <c r="O1883">
        <v>7.27</v>
      </c>
      <c r="P1883">
        <v>90.11</v>
      </c>
      <c r="Q1883">
        <v>87.78</v>
      </c>
      <c r="R1883" s="2" t="s">
        <v>39</v>
      </c>
      <c r="S1883" s="2" t="str">
        <f>IF(Table1[[#This Row],[Grade]]="F","Fail","Passes")</f>
        <v>Passes</v>
      </c>
      <c r="T1883">
        <v>25.7</v>
      </c>
      <c r="U1883" t="s">
        <v>30</v>
      </c>
      <c r="V1883" t="s">
        <v>31</v>
      </c>
      <c r="X1883" t="str">
        <f>IF(ISBLANK(Table1[[#This Row],[Parent_Education_Level]]),"None",Table1[[#This Row],[Parent_Education_Level]])</f>
        <v>None</v>
      </c>
      <c r="Y1883" t="s">
        <v>48</v>
      </c>
      <c r="Z1883">
        <v>6</v>
      </c>
      <c r="AA1883">
        <v>5.5</v>
      </c>
    </row>
    <row r="1884" spans="1:27" x14ac:dyDescent="0.35">
      <c r="A1884" s="2" t="s">
        <v>3822</v>
      </c>
      <c r="B1884" s="2" t="s">
        <v>120</v>
      </c>
      <c r="C1884" s="2" t="s">
        <v>55</v>
      </c>
      <c r="D1884" t="s">
        <v>3823</v>
      </c>
      <c r="E1884" s="2" t="s">
        <v>27</v>
      </c>
      <c r="F1884" s="2">
        <v>22</v>
      </c>
      <c r="G1884" s="2" t="s">
        <v>57</v>
      </c>
      <c r="I1884" s="3">
        <f>IF(ISBLANK(Table1[[#This Row],[Attendance (%)]]),AVERAGE(H1884:H6882),Table1[[#This Row],[Attendance (%)]])</f>
        <v>75.404489430311614</v>
      </c>
      <c r="J1884">
        <v>89.7</v>
      </c>
      <c r="K1884">
        <v>66.19</v>
      </c>
      <c r="L1884">
        <v>51.76</v>
      </c>
      <c r="M1884" s="3">
        <f>IF(ISBLANK(Table1[[#This Row],[Assignments_Avg]]),AVERAGE(L1884:L6882),Table1[[#This Row],[Assignments_Avg]])</f>
        <v>51.76</v>
      </c>
      <c r="N1884">
        <v>90.59</v>
      </c>
      <c r="O1884">
        <v>2.69</v>
      </c>
      <c r="P1884">
        <v>96.73</v>
      </c>
      <c r="Q1884">
        <v>91.18</v>
      </c>
      <c r="R1884" s="2" t="s">
        <v>39</v>
      </c>
      <c r="S1884" s="2" t="str">
        <f>IF(Table1[[#This Row],[Grade]]="F","Fail","Passes")</f>
        <v>Passes</v>
      </c>
      <c r="T1884">
        <v>27.9</v>
      </c>
      <c r="U1884" t="s">
        <v>31</v>
      </c>
      <c r="V1884" t="s">
        <v>31</v>
      </c>
      <c r="X1884" t="str">
        <f>IF(ISBLANK(Table1[[#This Row],[Parent_Education_Level]]),"None",Table1[[#This Row],[Parent_Education_Level]])</f>
        <v>None</v>
      </c>
      <c r="Y1884" t="s">
        <v>48</v>
      </c>
      <c r="Z1884">
        <v>3</v>
      </c>
      <c r="AA1884">
        <v>4.3</v>
      </c>
    </row>
    <row r="1885" spans="1:27" x14ac:dyDescent="0.35">
      <c r="A1885" s="2" t="s">
        <v>3824</v>
      </c>
      <c r="B1885" s="2" t="s">
        <v>42</v>
      </c>
      <c r="C1885" s="2" t="s">
        <v>94</v>
      </c>
      <c r="D1885" t="s">
        <v>3825</v>
      </c>
      <c r="E1885" s="2" t="s">
        <v>38</v>
      </c>
      <c r="F1885" s="2">
        <v>21</v>
      </c>
      <c r="G1885" s="2" t="s">
        <v>51</v>
      </c>
      <c r="H1885">
        <v>65.67</v>
      </c>
      <c r="I1885" s="3">
        <f>IF(ISBLANK(Table1[[#This Row],[Attendance (%)]]),AVERAGE(H1885:H6883),Table1[[#This Row],[Attendance (%)]])</f>
        <v>65.67</v>
      </c>
      <c r="J1885">
        <v>87.49</v>
      </c>
      <c r="K1885">
        <v>64.36</v>
      </c>
      <c r="L1885">
        <v>92</v>
      </c>
      <c r="M1885" s="3">
        <f>IF(ISBLANK(Table1[[#This Row],[Assignments_Avg]]),AVERAGE(L1885:L6883),Table1[[#This Row],[Assignments_Avg]])</f>
        <v>92</v>
      </c>
      <c r="N1885">
        <v>63.45</v>
      </c>
      <c r="O1885">
        <v>0.25</v>
      </c>
      <c r="P1885">
        <v>91.03</v>
      </c>
      <c r="Q1885">
        <v>76.62</v>
      </c>
      <c r="R1885" s="2" t="s">
        <v>39</v>
      </c>
      <c r="S1885" s="2" t="str">
        <f>IF(Table1[[#This Row],[Grade]]="F","Fail","Passes")</f>
        <v>Passes</v>
      </c>
      <c r="T1885">
        <v>17.2</v>
      </c>
      <c r="U1885" t="s">
        <v>31</v>
      </c>
      <c r="V1885" t="s">
        <v>31</v>
      </c>
      <c r="W1885" t="s">
        <v>69</v>
      </c>
      <c r="X1885" t="str">
        <f>IF(ISBLANK(Table1[[#This Row],[Parent_Education_Level]]),"None",Table1[[#This Row],[Parent_Education_Level]])</f>
        <v>Bachelor's</v>
      </c>
      <c r="Y1885" t="s">
        <v>33</v>
      </c>
      <c r="Z1885">
        <v>10</v>
      </c>
      <c r="AA1885">
        <v>5.8</v>
      </c>
    </row>
    <row r="1886" spans="1:27" x14ac:dyDescent="0.35">
      <c r="A1886" s="2" t="s">
        <v>3826</v>
      </c>
      <c r="B1886" s="2" t="s">
        <v>120</v>
      </c>
      <c r="C1886" s="2" t="s">
        <v>43</v>
      </c>
      <c r="D1886" t="s">
        <v>3827</v>
      </c>
      <c r="E1886" s="2" t="s">
        <v>38</v>
      </c>
      <c r="F1886" s="2">
        <v>21</v>
      </c>
      <c r="G1886" s="2" t="s">
        <v>51</v>
      </c>
      <c r="H1886">
        <v>70.89</v>
      </c>
      <c r="I1886" s="3">
        <f>IF(ISBLANK(Table1[[#This Row],[Attendance (%)]]),AVERAGE(H1886:H6884),Table1[[#This Row],[Attendance (%)]])</f>
        <v>70.89</v>
      </c>
      <c r="J1886">
        <v>83.3</v>
      </c>
      <c r="K1886">
        <v>53.94</v>
      </c>
      <c r="L1886">
        <v>52.24</v>
      </c>
      <c r="M1886" s="3">
        <f>IF(ISBLANK(Table1[[#This Row],[Assignments_Avg]]),AVERAGE(L1886:L6884),Table1[[#This Row],[Assignments_Avg]])</f>
        <v>52.24</v>
      </c>
      <c r="N1886">
        <v>54.59</v>
      </c>
      <c r="O1886">
        <v>5.78</v>
      </c>
      <c r="P1886">
        <v>52.32</v>
      </c>
      <c r="Q1886">
        <v>82.88</v>
      </c>
      <c r="R1886" s="2" t="s">
        <v>77</v>
      </c>
      <c r="S1886" s="2" t="str">
        <f>IF(Table1[[#This Row],[Grade]]="F","Fail","Passes")</f>
        <v>Passes</v>
      </c>
      <c r="T1886">
        <v>6.9</v>
      </c>
      <c r="U1886" t="s">
        <v>31</v>
      </c>
      <c r="V1886" t="s">
        <v>31</v>
      </c>
      <c r="W1886" t="s">
        <v>32</v>
      </c>
      <c r="X1886" t="str">
        <f>IF(ISBLANK(Table1[[#This Row],[Parent_Education_Level]]),"None",Table1[[#This Row],[Parent_Education_Level]])</f>
        <v>High School</v>
      </c>
      <c r="Y1886" t="s">
        <v>33</v>
      </c>
      <c r="Z1886">
        <v>6</v>
      </c>
      <c r="AA1886">
        <v>4.2</v>
      </c>
    </row>
    <row r="1887" spans="1:27" x14ac:dyDescent="0.35">
      <c r="A1887" s="2" t="s">
        <v>3828</v>
      </c>
      <c r="B1887" s="2" t="s">
        <v>97</v>
      </c>
      <c r="C1887" s="2" t="s">
        <v>79</v>
      </c>
      <c r="D1887" t="s">
        <v>3829</v>
      </c>
      <c r="E1887" s="2" t="s">
        <v>27</v>
      </c>
      <c r="F1887" s="2">
        <v>23</v>
      </c>
      <c r="G1887" s="2" t="s">
        <v>57</v>
      </c>
      <c r="H1887">
        <v>57.97</v>
      </c>
      <c r="I1887" s="3">
        <f>IF(ISBLANK(Table1[[#This Row],[Attendance (%)]]),AVERAGE(H1887:H6885),Table1[[#This Row],[Attendance (%)]])</f>
        <v>57.97</v>
      </c>
      <c r="J1887">
        <v>61.55</v>
      </c>
      <c r="K1887">
        <v>41.83</v>
      </c>
      <c r="L1887">
        <v>95.31</v>
      </c>
      <c r="M1887" s="3">
        <f>IF(ISBLANK(Table1[[#This Row],[Assignments_Avg]]),AVERAGE(L1887:L6885),Table1[[#This Row],[Assignments_Avg]])</f>
        <v>95.31</v>
      </c>
      <c r="N1887">
        <v>66.790000000000006</v>
      </c>
      <c r="O1887">
        <v>8.35</v>
      </c>
      <c r="P1887">
        <v>55.88</v>
      </c>
      <c r="Q1887">
        <v>73.91</v>
      </c>
      <c r="R1887" s="2" t="s">
        <v>46</v>
      </c>
      <c r="S1887" s="2" t="str">
        <f>IF(Table1[[#This Row],[Grade]]="F","Fail","Passes")</f>
        <v>Passes</v>
      </c>
      <c r="T1887">
        <v>15.5</v>
      </c>
      <c r="U1887" t="s">
        <v>30</v>
      </c>
      <c r="V1887" t="s">
        <v>31</v>
      </c>
      <c r="W1887" t="s">
        <v>32</v>
      </c>
      <c r="X1887" t="str">
        <f>IF(ISBLANK(Table1[[#This Row],[Parent_Education_Level]]),"None",Table1[[#This Row],[Parent_Education_Level]])</f>
        <v>High School</v>
      </c>
      <c r="Y1887" t="s">
        <v>52</v>
      </c>
      <c r="Z1887">
        <v>3</v>
      </c>
      <c r="AA1887">
        <v>8.1999999999999993</v>
      </c>
    </row>
    <row r="1888" spans="1:27" x14ac:dyDescent="0.35">
      <c r="A1888" s="2" t="s">
        <v>3830</v>
      </c>
      <c r="B1888" s="2" t="s">
        <v>71</v>
      </c>
      <c r="C1888" s="2" t="s">
        <v>55</v>
      </c>
      <c r="D1888" t="s">
        <v>3831</v>
      </c>
      <c r="E1888" s="2" t="s">
        <v>27</v>
      </c>
      <c r="F1888" s="2">
        <v>23</v>
      </c>
      <c r="G1888" s="2" t="s">
        <v>57</v>
      </c>
      <c r="H1888">
        <v>75.3</v>
      </c>
      <c r="I1888" s="3">
        <f>IF(ISBLANK(Table1[[#This Row],[Attendance (%)]]),AVERAGE(H1888:H6886),Table1[[#This Row],[Attendance (%)]])</f>
        <v>75.3</v>
      </c>
      <c r="J1888">
        <v>47.34</v>
      </c>
      <c r="K1888">
        <v>90.86</v>
      </c>
      <c r="L1888">
        <v>76.930000000000007</v>
      </c>
      <c r="M1888" s="3">
        <f>IF(ISBLANK(Table1[[#This Row],[Assignments_Avg]]),AVERAGE(L1888:L6886),Table1[[#This Row],[Assignments_Avg]])</f>
        <v>76.930000000000007</v>
      </c>
      <c r="N1888">
        <v>64.599999999999994</v>
      </c>
      <c r="O1888">
        <v>9.9</v>
      </c>
      <c r="P1888">
        <v>94.24</v>
      </c>
      <c r="Q1888">
        <v>63.82</v>
      </c>
      <c r="R1888" s="2" t="s">
        <v>29</v>
      </c>
      <c r="S1888" s="2" t="str">
        <f>IF(Table1[[#This Row],[Grade]]="F","Fail","Passes")</f>
        <v>Fail</v>
      </c>
      <c r="T1888">
        <v>9.5</v>
      </c>
      <c r="U1888" t="s">
        <v>30</v>
      </c>
      <c r="V1888" t="s">
        <v>31</v>
      </c>
      <c r="W1888" t="s">
        <v>47</v>
      </c>
      <c r="X1888" t="str">
        <f>IF(ISBLANK(Table1[[#This Row],[Parent_Education_Level]]),"None",Table1[[#This Row],[Parent_Education_Level]])</f>
        <v>Master's</v>
      </c>
      <c r="Y1888" t="s">
        <v>33</v>
      </c>
      <c r="Z1888">
        <v>8</v>
      </c>
      <c r="AA1888">
        <v>7</v>
      </c>
    </row>
    <row r="1889" spans="1:27" x14ac:dyDescent="0.35">
      <c r="A1889" s="2" t="s">
        <v>3832</v>
      </c>
      <c r="B1889" s="2" t="s">
        <v>35</v>
      </c>
      <c r="C1889" s="2" t="s">
        <v>25</v>
      </c>
      <c r="D1889" t="s">
        <v>3833</v>
      </c>
      <c r="E1889" s="2" t="s">
        <v>27</v>
      </c>
      <c r="F1889" s="2">
        <v>23</v>
      </c>
      <c r="G1889" s="2" t="s">
        <v>28</v>
      </c>
      <c r="H1889">
        <v>54.26</v>
      </c>
      <c r="I1889" s="3">
        <f>IF(ISBLANK(Table1[[#This Row],[Attendance (%)]]),AVERAGE(H1889:H6887),Table1[[#This Row],[Attendance (%)]])</f>
        <v>54.26</v>
      </c>
      <c r="J1889">
        <v>53.01</v>
      </c>
      <c r="K1889">
        <v>59.58</v>
      </c>
      <c r="L1889">
        <v>58.42</v>
      </c>
      <c r="M1889" s="3">
        <f>IF(ISBLANK(Table1[[#This Row],[Assignments_Avg]]),AVERAGE(L1889:L6887),Table1[[#This Row],[Assignments_Avg]])</f>
        <v>58.42</v>
      </c>
      <c r="N1889">
        <v>72.540000000000006</v>
      </c>
      <c r="O1889">
        <v>8.4700000000000006</v>
      </c>
      <c r="P1889">
        <v>51.38</v>
      </c>
      <c r="Q1889">
        <v>65.67</v>
      </c>
      <c r="R1889" s="2" t="s">
        <v>77</v>
      </c>
      <c r="S1889" s="2" t="str">
        <f>IF(Table1[[#This Row],[Grade]]="F","Fail","Passes")</f>
        <v>Passes</v>
      </c>
      <c r="T1889">
        <v>12.1</v>
      </c>
      <c r="U1889" t="s">
        <v>30</v>
      </c>
      <c r="V1889" t="s">
        <v>31</v>
      </c>
      <c r="W1889" t="s">
        <v>47</v>
      </c>
      <c r="X1889" t="str">
        <f>IF(ISBLANK(Table1[[#This Row],[Parent_Education_Level]]),"None",Table1[[#This Row],[Parent_Education_Level]])</f>
        <v>Master's</v>
      </c>
      <c r="Y1889" t="s">
        <v>52</v>
      </c>
      <c r="Z1889">
        <v>7</v>
      </c>
      <c r="AA1889">
        <v>6.3</v>
      </c>
    </row>
    <row r="1890" spans="1:27" x14ac:dyDescent="0.35">
      <c r="A1890" s="2" t="s">
        <v>3834</v>
      </c>
      <c r="B1890" s="2" t="s">
        <v>24</v>
      </c>
      <c r="C1890" s="2" t="s">
        <v>36</v>
      </c>
      <c r="D1890" t="s">
        <v>3835</v>
      </c>
      <c r="E1890" s="2" t="s">
        <v>27</v>
      </c>
      <c r="F1890" s="2">
        <v>23</v>
      </c>
      <c r="G1890" s="2" t="s">
        <v>57</v>
      </c>
      <c r="H1890">
        <v>52.33</v>
      </c>
      <c r="I1890" s="3">
        <f>IF(ISBLANK(Table1[[#This Row],[Attendance (%)]]),AVERAGE(H1890:H6888),Table1[[#This Row],[Attendance (%)]])</f>
        <v>52.33</v>
      </c>
      <c r="J1890">
        <v>91.89</v>
      </c>
      <c r="K1890">
        <v>80.87</v>
      </c>
      <c r="L1890">
        <v>72.59</v>
      </c>
      <c r="M1890" s="3">
        <f>IF(ISBLANK(Table1[[#This Row],[Assignments_Avg]]),AVERAGE(L1890:L6888),Table1[[#This Row],[Assignments_Avg]])</f>
        <v>72.59</v>
      </c>
      <c r="N1890">
        <v>63.21</v>
      </c>
      <c r="O1890">
        <v>5.54</v>
      </c>
      <c r="P1890">
        <v>89.71</v>
      </c>
      <c r="Q1890">
        <v>68.03</v>
      </c>
      <c r="R1890" s="2" t="s">
        <v>46</v>
      </c>
      <c r="S1890" s="2" t="str">
        <f>IF(Table1[[#This Row],[Grade]]="F","Fail","Passes")</f>
        <v>Passes</v>
      </c>
      <c r="T1890">
        <v>25.8</v>
      </c>
      <c r="U1890" t="s">
        <v>30</v>
      </c>
      <c r="V1890" t="s">
        <v>31</v>
      </c>
      <c r="W1890" t="s">
        <v>69</v>
      </c>
      <c r="X1890" t="str">
        <f>IF(ISBLANK(Table1[[#This Row],[Parent_Education_Level]]),"None",Table1[[#This Row],[Parent_Education_Level]])</f>
        <v>Bachelor's</v>
      </c>
      <c r="Y1890" t="s">
        <v>48</v>
      </c>
      <c r="Z1890">
        <v>1</v>
      </c>
      <c r="AA1890">
        <v>5.8</v>
      </c>
    </row>
    <row r="1891" spans="1:27" x14ac:dyDescent="0.35">
      <c r="A1891" s="2" t="s">
        <v>3836</v>
      </c>
      <c r="B1891" s="2" t="s">
        <v>42</v>
      </c>
      <c r="C1891" s="2" t="s">
        <v>36</v>
      </c>
      <c r="D1891" t="s">
        <v>3837</v>
      </c>
      <c r="E1891" s="2" t="s">
        <v>38</v>
      </c>
      <c r="F1891" s="2">
        <v>19</v>
      </c>
      <c r="G1891" s="2" t="s">
        <v>28</v>
      </c>
      <c r="H1891">
        <v>75.989999999999995</v>
      </c>
      <c r="I1891" s="3">
        <f>IF(ISBLANK(Table1[[#This Row],[Attendance (%)]]),AVERAGE(H1891:H6889),Table1[[#This Row],[Attendance (%)]])</f>
        <v>75.989999999999995</v>
      </c>
      <c r="J1891">
        <v>91.44</v>
      </c>
      <c r="K1891">
        <v>96.86</v>
      </c>
      <c r="L1891">
        <v>99.75</v>
      </c>
      <c r="M1891" s="3">
        <f>IF(ISBLANK(Table1[[#This Row],[Assignments_Avg]]),AVERAGE(L1891:L6889),Table1[[#This Row],[Assignments_Avg]])</f>
        <v>99.75</v>
      </c>
      <c r="N1891">
        <v>66.989999999999995</v>
      </c>
      <c r="O1891">
        <v>6.09</v>
      </c>
      <c r="P1891">
        <v>92.49</v>
      </c>
      <c r="Q1891">
        <v>67.03</v>
      </c>
      <c r="R1891" s="2" t="s">
        <v>29</v>
      </c>
      <c r="S1891" s="2" t="str">
        <f>IF(Table1[[#This Row],[Grade]]="F","Fail","Passes")</f>
        <v>Fail</v>
      </c>
      <c r="T1891">
        <v>18.399999999999999</v>
      </c>
      <c r="U1891" t="s">
        <v>30</v>
      </c>
      <c r="V1891" t="s">
        <v>31</v>
      </c>
      <c r="X1891" t="str">
        <f>IF(ISBLANK(Table1[[#This Row],[Parent_Education_Level]]),"None",Table1[[#This Row],[Parent_Education_Level]])</f>
        <v>None</v>
      </c>
      <c r="Y1891" t="s">
        <v>52</v>
      </c>
      <c r="Z1891">
        <v>4</v>
      </c>
      <c r="AA1891">
        <v>6.1</v>
      </c>
    </row>
    <row r="1892" spans="1:27" x14ac:dyDescent="0.35">
      <c r="A1892" s="2" t="s">
        <v>3838</v>
      </c>
      <c r="B1892" s="2" t="s">
        <v>71</v>
      </c>
      <c r="C1892" s="2" t="s">
        <v>25</v>
      </c>
      <c r="D1892" t="s">
        <v>3839</v>
      </c>
      <c r="E1892" s="2" t="s">
        <v>27</v>
      </c>
      <c r="F1892" s="2">
        <v>24</v>
      </c>
      <c r="G1892" s="2" t="s">
        <v>28</v>
      </c>
      <c r="H1892">
        <v>62.39</v>
      </c>
      <c r="I1892" s="3">
        <f>IF(ISBLANK(Table1[[#This Row],[Attendance (%)]]),AVERAGE(H1892:H6890),Table1[[#This Row],[Attendance (%)]])</f>
        <v>62.39</v>
      </c>
      <c r="J1892">
        <v>97.09</v>
      </c>
      <c r="K1892">
        <v>73.900000000000006</v>
      </c>
      <c r="L1892">
        <v>65.25</v>
      </c>
      <c r="M1892" s="3">
        <f>IF(ISBLANK(Table1[[#This Row],[Assignments_Avg]]),AVERAGE(L1892:L6890),Table1[[#This Row],[Assignments_Avg]])</f>
        <v>65.25</v>
      </c>
      <c r="N1892">
        <v>95.38</v>
      </c>
      <c r="O1892">
        <v>8.24</v>
      </c>
      <c r="P1892">
        <v>70.77</v>
      </c>
      <c r="Q1892">
        <v>76.66</v>
      </c>
      <c r="R1892" s="2" t="s">
        <v>46</v>
      </c>
      <c r="S1892" s="2" t="str">
        <f>IF(Table1[[#This Row],[Grade]]="F","Fail","Passes")</f>
        <v>Passes</v>
      </c>
      <c r="T1892">
        <v>25.7</v>
      </c>
      <c r="U1892" t="s">
        <v>30</v>
      </c>
      <c r="V1892" t="s">
        <v>31</v>
      </c>
      <c r="W1892" t="s">
        <v>47</v>
      </c>
      <c r="X1892" t="str">
        <f>IF(ISBLANK(Table1[[#This Row],[Parent_Education_Level]]),"None",Table1[[#This Row],[Parent_Education_Level]])</f>
        <v>Master's</v>
      </c>
      <c r="Y1892" t="s">
        <v>48</v>
      </c>
      <c r="Z1892">
        <v>2</v>
      </c>
      <c r="AA1892">
        <v>7.9</v>
      </c>
    </row>
    <row r="1893" spans="1:27" x14ac:dyDescent="0.35">
      <c r="A1893" s="2" t="s">
        <v>3840</v>
      </c>
      <c r="B1893" s="2" t="s">
        <v>97</v>
      </c>
      <c r="C1893" s="2" t="s">
        <v>94</v>
      </c>
      <c r="D1893" t="s">
        <v>3841</v>
      </c>
      <c r="E1893" s="2" t="s">
        <v>38</v>
      </c>
      <c r="F1893" s="2">
        <v>23</v>
      </c>
      <c r="G1893" s="2" t="s">
        <v>28</v>
      </c>
      <c r="H1893">
        <v>54.77</v>
      </c>
      <c r="I1893" s="3">
        <f>IF(ISBLANK(Table1[[#This Row],[Attendance (%)]]),AVERAGE(H1893:H6891),Table1[[#This Row],[Attendance (%)]])</f>
        <v>54.77</v>
      </c>
      <c r="J1893">
        <v>44.56</v>
      </c>
      <c r="K1893">
        <v>63.83</v>
      </c>
      <c r="L1893">
        <v>63.47</v>
      </c>
      <c r="M1893" s="3">
        <f>IF(ISBLANK(Table1[[#This Row],[Assignments_Avg]]),AVERAGE(L1893:L6891),Table1[[#This Row],[Assignments_Avg]])</f>
        <v>63.47</v>
      </c>
      <c r="N1893">
        <v>66.739999999999995</v>
      </c>
      <c r="O1893">
        <v>0.2</v>
      </c>
      <c r="P1893">
        <v>67.739999999999995</v>
      </c>
      <c r="Q1893">
        <v>62.38</v>
      </c>
      <c r="R1893" s="2" t="s">
        <v>77</v>
      </c>
      <c r="S1893" s="2" t="str">
        <f>IF(Table1[[#This Row],[Grade]]="F","Fail","Passes")</f>
        <v>Passes</v>
      </c>
      <c r="T1893">
        <v>29.6</v>
      </c>
      <c r="U1893" t="s">
        <v>30</v>
      </c>
      <c r="V1893" t="s">
        <v>30</v>
      </c>
      <c r="W1893" t="s">
        <v>62</v>
      </c>
      <c r="X1893" t="str">
        <f>IF(ISBLANK(Table1[[#This Row],[Parent_Education_Level]]),"None",Table1[[#This Row],[Parent_Education_Level]])</f>
        <v>PhD</v>
      </c>
      <c r="Y1893" t="s">
        <v>33</v>
      </c>
      <c r="Z1893">
        <v>6</v>
      </c>
      <c r="AA1893">
        <v>4.9000000000000004</v>
      </c>
    </row>
    <row r="1894" spans="1:27" x14ac:dyDescent="0.35">
      <c r="A1894" s="2" t="s">
        <v>3842</v>
      </c>
      <c r="B1894" s="2" t="s">
        <v>42</v>
      </c>
      <c r="C1894" s="2" t="s">
        <v>43</v>
      </c>
      <c r="D1894" t="s">
        <v>3843</v>
      </c>
      <c r="E1894" s="2" t="s">
        <v>38</v>
      </c>
      <c r="F1894" s="2">
        <v>24</v>
      </c>
      <c r="G1894" s="2" t="s">
        <v>57</v>
      </c>
      <c r="H1894">
        <v>71.2</v>
      </c>
      <c r="I1894" s="3">
        <f>IF(ISBLANK(Table1[[#This Row],[Attendance (%)]]),AVERAGE(H1894:H6892),Table1[[#This Row],[Attendance (%)]])</f>
        <v>71.2</v>
      </c>
      <c r="J1894">
        <v>72.209999999999994</v>
      </c>
      <c r="K1894">
        <v>56.1</v>
      </c>
      <c r="L1894">
        <v>55.9</v>
      </c>
      <c r="M1894" s="3">
        <f>IF(ISBLANK(Table1[[#This Row],[Assignments_Avg]]),AVERAGE(L1894:L6892),Table1[[#This Row],[Assignments_Avg]])</f>
        <v>55.9</v>
      </c>
      <c r="N1894">
        <v>89.28</v>
      </c>
      <c r="O1894">
        <v>9.52</v>
      </c>
      <c r="P1894">
        <v>59.72</v>
      </c>
      <c r="Q1894">
        <v>75.83</v>
      </c>
      <c r="R1894" s="2" t="s">
        <v>46</v>
      </c>
      <c r="S1894" s="2" t="str">
        <f>IF(Table1[[#This Row],[Grade]]="F","Fail","Passes")</f>
        <v>Passes</v>
      </c>
      <c r="T1894">
        <v>18.600000000000001</v>
      </c>
      <c r="U1894" t="s">
        <v>30</v>
      </c>
      <c r="V1894" t="s">
        <v>31</v>
      </c>
      <c r="W1894" t="s">
        <v>40</v>
      </c>
      <c r="X1894" t="str">
        <f>IF(ISBLANK(Table1[[#This Row],[Parent_Education_Level]]),"None",Table1[[#This Row],[Parent_Education_Level]])</f>
        <v>None</v>
      </c>
      <c r="Y1894" t="s">
        <v>48</v>
      </c>
      <c r="Z1894">
        <v>5</v>
      </c>
      <c r="AA1894">
        <v>4.4000000000000004</v>
      </c>
    </row>
    <row r="1895" spans="1:27" x14ac:dyDescent="0.35">
      <c r="A1895" s="2" t="s">
        <v>3844</v>
      </c>
      <c r="B1895" s="2" t="s">
        <v>54</v>
      </c>
      <c r="C1895" s="2" t="s">
        <v>36</v>
      </c>
      <c r="D1895" t="s">
        <v>3845</v>
      </c>
      <c r="E1895" s="2" t="s">
        <v>27</v>
      </c>
      <c r="F1895" s="2">
        <v>23</v>
      </c>
      <c r="G1895" s="2" t="s">
        <v>28</v>
      </c>
      <c r="H1895">
        <v>95.76</v>
      </c>
      <c r="I1895" s="3">
        <f>IF(ISBLANK(Table1[[#This Row],[Attendance (%)]]),AVERAGE(H1895:H6893),Table1[[#This Row],[Attendance (%)]])</f>
        <v>95.76</v>
      </c>
      <c r="J1895">
        <v>78.92</v>
      </c>
      <c r="K1895">
        <v>96.04</v>
      </c>
      <c r="L1895">
        <v>79.86</v>
      </c>
      <c r="M1895" s="3">
        <f>IF(ISBLANK(Table1[[#This Row],[Assignments_Avg]]),AVERAGE(L1895:L6893),Table1[[#This Row],[Assignments_Avg]])</f>
        <v>79.86</v>
      </c>
      <c r="N1895">
        <v>81.290000000000006</v>
      </c>
      <c r="O1895">
        <v>5.31</v>
      </c>
      <c r="P1895">
        <v>52.45</v>
      </c>
      <c r="Q1895">
        <v>95.81</v>
      </c>
      <c r="R1895" s="2" t="s">
        <v>39</v>
      </c>
      <c r="S1895" s="2" t="str">
        <f>IF(Table1[[#This Row],[Grade]]="F","Fail","Passes")</f>
        <v>Passes</v>
      </c>
      <c r="T1895">
        <v>27.8</v>
      </c>
      <c r="U1895" t="s">
        <v>30</v>
      </c>
      <c r="V1895" t="s">
        <v>31</v>
      </c>
      <c r="X1895" t="str">
        <f>IF(ISBLANK(Table1[[#This Row],[Parent_Education_Level]]),"None",Table1[[#This Row],[Parent_Education_Level]])</f>
        <v>None</v>
      </c>
      <c r="Y1895" t="s">
        <v>48</v>
      </c>
      <c r="Z1895">
        <v>2</v>
      </c>
      <c r="AA1895">
        <v>6.8</v>
      </c>
    </row>
    <row r="1896" spans="1:27" x14ac:dyDescent="0.35">
      <c r="A1896" s="2" t="s">
        <v>3846</v>
      </c>
      <c r="B1896" s="2" t="s">
        <v>120</v>
      </c>
      <c r="C1896" s="2" t="s">
        <v>25</v>
      </c>
      <c r="D1896" t="s">
        <v>3847</v>
      </c>
      <c r="E1896" s="2" t="s">
        <v>27</v>
      </c>
      <c r="F1896" s="2">
        <v>21</v>
      </c>
      <c r="G1896" s="2" t="s">
        <v>51</v>
      </c>
      <c r="H1896">
        <v>86.21</v>
      </c>
      <c r="I1896" s="3">
        <f>IF(ISBLANK(Table1[[#This Row],[Attendance (%)]]),AVERAGE(H1896:H6894),Table1[[#This Row],[Attendance (%)]])</f>
        <v>86.21</v>
      </c>
      <c r="J1896">
        <v>82.64</v>
      </c>
      <c r="K1896">
        <v>80.92</v>
      </c>
      <c r="L1896">
        <v>54.46</v>
      </c>
      <c r="M1896" s="3">
        <f>IF(ISBLANK(Table1[[#This Row],[Assignments_Avg]]),AVERAGE(L1896:L6894),Table1[[#This Row],[Assignments_Avg]])</f>
        <v>54.46</v>
      </c>
      <c r="N1896">
        <v>66.88</v>
      </c>
      <c r="O1896">
        <v>9.52</v>
      </c>
      <c r="P1896">
        <v>87.27</v>
      </c>
      <c r="Q1896">
        <v>70.3</v>
      </c>
      <c r="R1896" s="2" t="s">
        <v>39</v>
      </c>
      <c r="S1896" s="2" t="str">
        <f>IF(Table1[[#This Row],[Grade]]="F","Fail","Passes")</f>
        <v>Passes</v>
      </c>
      <c r="T1896">
        <v>22.1</v>
      </c>
      <c r="U1896" t="s">
        <v>30</v>
      </c>
      <c r="V1896" t="s">
        <v>31</v>
      </c>
      <c r="X1896" t="str">
        <f>IF(ISBLANK(Table1[[#This Row],[Parent_Education_Level]]),"None",Table1[[#This Row],[Parent_Education_Level]])</f>
        <v>None</v>
      </c>
      <c r="Y1896" t="s">
        <v>48</v>
      </c>
      <c r="Z1896">
        <v>1</v>
      </c>
      <c r="AA1896">
        <v>8.3000000000000007</v>
      </c>
    </row>
    <row r="1897" spans="1:27" x14ac:dyDescent="0.35">
      <c r="A1897" s="2" t="s">
        <v>3848</v>
      </c>
      <c r="B1897" s="2" t="s">
        <v>24</v>
      </c>
      <c r="C1897" s="2" t="s">
        <v>79</v>
      </c>
      <c r="D1897" t="s">
        <v>3849</v>
      </c>
      <c r="E1897" s="2" t="s">
        <v>27</v>
      </c>
      <c r="F1897" s="2">
        <v>22</v>
      </c>
      <c r="G1897" s="2" t="s">
        <v>57</v>
      </c>
      <c r="H1897">
        <v>90.78</v>
      </c>
      <c r="I1897" s="3">
        <f>IF(ISBLANK(Table1[[#This Row],[Attendance (%)]]),AVERAGE(H1897:H6895),Table1[[#This Row],[Attendance (%)]])</f>
        <v>90.78</v>
      </c>
      <c r="J1897">
        <v>78.63</v>
      </c>
      <c r="K1897">
        <v>79.92</v>
      </c>
      <c r="L1897">
        <v>88.3</v>
      </c>
      <c r="M1897" s="3">
        <f>IF(ISBLANK(Table1[[#This Row],[Assignments_Avg]]),AVERAGE(L1897:L6895),Table1[[#This Row],[Assignments_Avg]])</f>
        <v>88.3</v>
      </c>
      <c r="N1897">
        <v>90.89</v>
      </c>
      <c r="O1897">
        <v>7.65</v>
      </c>
      <c r="P1897">
        <v>53.69</v>
      </c>
      <c r="Q1897">
        <v>61.13</v>
      </c>
      <c r="R1897" s="2" t="s">
        <v>39</v>
      </c>
      <c r="S1897" s="2" t="str">
        <f>IF(Table1[[#This Row],[Grade]]="F","Fail","Passes")</f>
        <v>Passes</v>
      </c>
      <c r="T1897">
        <v>7.5</v>
      </c>
      <c r="U1897" t="s">
        <v>30</v>
      </c>
      <c r="V1897" t="s">
        <v>31</v>
      </c>
      <c r="W1897" t="s">
        <v>69</v>
      </c>
      <c r="X1897" t="str">
        <f>IF(ISBLANK(Table1[[#This Row],[Parent_Education_Level]]),"None",Table1[[#This Row],[Parent_Education_Level]])</f>
        <v>Bachelor's</v>
      </c>
      <c r="Y1897" t="s">
        <v>33</v>
      </c>
      <c r="Z1897">
        <v>7</v>
      </c>
      <c r="AA1897">
        <v>6.8</v>
      </c>
    </row>
    <row r="1898" spans="1:27" x14ac:dyDescent="0.35">
      <c r="A1898" s="2" t="s">
        <v>3850</v>
      </c>
      <c r="B1898" s="2" t="s">
        <v>97</v>
      </c>
      <c r="C1898" s="2" t="s">
        <v>25</v>
      </c>
      <c r="D1898" t="s">
        <v>3851</v>
      </c>
      <c r="E1898" s="2" t="s">
        <v>38</v>
      </c>
      <c r="F1898" s="2">
        <v>24</v>
      </c>
      <c r="G1898" s="2" t="s">
        <v>28</v>
      </c>
      <c r="H1898">
        <v>93.6</v>
      </c>
      <c r="I1898" s="3">
        <f>IF(ISBLANK(Table1[[#This Row],[Attendance (%)]]),AVERAGE(H1898:H6896),Table1[[#This Row],[Attendance (%)]])</f>
        <v>93.6</v>
      </c>
      <c r="J1898">
        <v>86.2</v>
      </c>
      <c r="K1898">
        <v>65.569999999999993</v>
      </c>
      <c r="L1898">
        <v>95.96</v>
      </c>
      <c r="M1898" s="3">
        <f>IF(ISBLANK(Table1[[#This Row],[Assignments_Avg]]),AVERAGE(L1898:L6896),Table1[[#This Row],[Assignments_Avg]])</f>
        <v>95.96</v>
      </c>
      <c r="N1898">
        <v>79.75</v>
      </c>
      <c r="O1898">
        <v>1.52</v>
      </c>
      <c r="P1898">
        <v>97.23</v>
      </c>
      <c r="Q1898">
        <v>67.34</v>
      </c>
      <c r="R1898" s="2" t="s">
        <v>39</v>
      </c>
      <c r="S1898" s="2" t="str">
        <f>IF(Table1[[#This Row],[Grade]]="F","Fail","Passes")</f>
        <v>Passes</v>
      </c>
      <c r="T1898">
        <v>15.4</v>
      </c>
      <c r="U1898" t="s">
        <v>30</v>
      </c>
      <c r="V1898" t="s">
        <v>31</v>
      </c>
      <c r="W1898" t="s">
        <v>47</v>
      </c>
      <c r="X1898" t="str">
        <f>IF(ISBLANK(Table1[[#This Row],[Parent_Education_Level]]),"None",Table1[[#This Row],[Parent_Education_Level]])</f>
        <v>Master's</v>
      </c>
      <c r="Y1898" t="s">
        <v>48</v>
      </c>
      <c r="Z1898">
        <v>9</v>
      </c>
      <c r="AA1898">
        <v>8</v>
      </c>
    </row>
    <row r="1899" spans="1:27" x14ac:dyDescent="0.35">
      <c r="A1899" s="2" t="s">
        <v>3852</v>
      </c>
      <c r="B1899" s="2" t="s">
        <v>54</v>
      </c>
      <c r="C1899" s="2" t="s">
        <v>94</v>
      </c>
      <c r="D1899" t="s">
        <v>3853</v>
      </c>
      <c r="E1899" s="2" t="s">
        <v>38</v>
      </c>
      <c r="F1899" s="2">
        <v>21</v>
      </c>
      <c r="G1899" s="2" t="s">
        <v>57</v>
      </c>
      <c r="H1899">
        <v>98.63</v>
      </c>
      <c r="I1899" s="3">
        <f>IF(ISBLANK(Table1[[#This Row],[Attendance (%)]]),AVERAGE(H1899:H6897),Table1[[#This Row],[Attendance (%)]])</f>
        <v>98.63</v>
      </c>
      <c r="J1899">
        <v>61.57</v>
      </c>
      <c r="K1899">
        <v>90.7</v>
      </c>
      <c r="M1899" s="3">
        <f>IF(ISBLANK(Table1[[#This Row],[Assignments_Avg]]),AVERAGE(L1899:L6897),Table1[[#This Row],[Assignments_Avg]])</f>
        <v>74.743849493487517</v>
      </c>
      <c r="N1899">
        <v>50.43</v>
      </c>
      <c r="O1899">
        <v>1.65</v>
      </c>
      <c r="P1899">
        <v>64.84</v>
      </c>
      <c r="Q1899">
        <v>93.84</v>
      </c>
      <c r="R1899" s="2" t="s">
        <v>61</v>
      </c>
      <c r="S1899" s="2" t="str">
        <f>IF(Table1[[#This Row],[Grade]]="F","Fail","Passes")</f>
        <v>Passes</v>
      </c>
      <c r="T1899">
        <v>21.5</v>
      </c>
      <c r="U1899" t="s">
        <v>30</v>
      </c>
      <c r="V1899" t="s">
        <v>31</v>
      </c>
      <c r="W1899" t="s">
        <v>47</v>
      </c>
      <c r="X1899" t="str">
        <f>IF(ISBLANK(Table1[[#This Row],[Parent_Education_Level]]),"None",Table1[[#This Row],[Parent_Education_Level]])</f>
        <v>Master's</v>
      </c>
      <c r="Y1899" t="s">
        <v>52</v>
      </c>
      <c r="Z1899">
        <v>9</v>
      </c>
      <c r="AA1899">
        <v>8.5</v>
      </c>
    </row>
    <row r="1900" spans="1:27" x14ac:dyDescent="0.35">
      <c r="A1900" s="2" t="s">
        <v>3854</v>
      </c>
      <c r="B1900" s="2" t="s">
        <v>59</v>
      </c>
      <c r="C1900" s="2" t="s">
        <v>94</v>
      </c>
      <c r="D1900" t="s">
        <v>3855</v>
      </c>
      <c r="E1900" s="2" t="s">
        <v>38</v>
      </c>
      <c r="F1900" s="2">
        <v>18</v>
      </c>
      <c r="G1900" s="2" t="s">
        <v>57</v>
      </c>
      <c r="H1900">
        <v>88.16</v>
      </c>
      <c r="I1900" s="3">
        <f>IF(ISBLANK(Table1[[#This Row],[Attendance (%)]]),AVERAGE(H1900:H6898),Table1[[#This Row],[Attendance (%)]])</f>
        <v>88.16</v>
      </c>
      <c r="J1900">
        <v>50.77</v>
      </c>
      <c r="K1900">
        <v>82.82</v>
      </c>
      <c r="L1900">
        <v>55.4</v>
      </c>
      <c r="M1900" s="3">
        <f>IF(ISBLANK(Table1[[#This Row],[Assignments_Avg]]),AVERAGE(L1900:L6898),Table1[[#This Row],[Assignments_Avg]])</f>
        <v>55.4</v>
      </c>
      <c r="N1900">
        <v>53.44</v>
      </c>
      <c r="O1900">
        <v>3.54</v>
      </c>
      <c r="P1900">
        <v>89.71</v>
      </c>
      <c r="Q1900">
        <v>97.08</v>
      </c>
      <c r="R1900" s="2" t="s">
        <v>61</v>
      </c>
      <c r="S1900" s="2" t="str">
        <f>IF(Table1[[#This Row],[Grade]]="F","Fail","Passes")</f>
        <v>Passes</v>
      </c>
      <c r="T1900">
        <v>22.6</v>
      </c>
      <c r="U1900" t="s">
        <v>30</v>
      </c>
      <c r="V1900" t="s">
        <v>31</v>
      </c>
      <c r="W1900" t="s">
        <v>40</v>
      </c>
      <c r="X1900" t="str">
        <f>IF(ISBLANK(Table1[[#This Row],[Parent_Education_Level]]),"None",Table1[[#This Row],[Parent_Education_Level]])</f>
        <v>None</v>
      </c>
      <c r="Y1900" t="s">
        <v>33</v>
      </c>
      <c r="Z1900">
        <v>10</v>
      </c>
      <c r="AA1900">
        <v>4.4000000000000004</v>
      </c>
    </row>
    <row r="1901" spans="1:27" x14ac:dyDescent="0.35">
      <c r="A1901" s="2" t="s">
        <v>3856</v>
      </c>
      <c r="B1901" s="2" t="s">
        <v>71</v>
      </c>
      <c r="C1901" s="2" t="s">
        <v>55</v>
      </c>
      <c r="D1901" t="s">
        <v>3857</v>
      </c>
      <c r="E1901" s="2" t="s">
        <v>38</v>
      </c>
      <c r="F1901" s="2">
        <v>19</v>
      </c>
      <c r="G1901" s="2" t="s">
        <v>28</v>
      </c>
      <c r="H1901">
        <v>80.42</v>
      </c>
      <c r="I1901" s="3">
        <f>IF(ISBLANK(Table1[[#This Row],[Attendance (%)]]),AVERAGE(H1901:H6899),Table1[[#This Row],[Attendance (%)]])</f>
        <v>80.42</v>
      </c>
      <c r="J1901">
        <v>52.28</v>
      </c>
      <c r="K1901">
        <v>56.99</v>
      </c>
      <c r="L1901">
        <v>77.91</v>
      </c>
      <c r="M1901" s="3">
        <f>IF(ISBLANK(Table1[[#This Row],[Assignments_Avg]]),AVERAGE(L1901:L6899),Table1[[#This Row],[Assignments_Avg]])</f>
        <v>77.91</v>
      </c>
      <c r="N1901">
        <v>87.63</v>
      </c>
      <c r="O1901">
        <v>2.64</v>
      </c>
      <c r="P1901">
        <v>52.98</v>
      </c>
      <c r="Q1901">
        <v>94.33</v>
      </c>
      <c r="R1901" s="2" t="s">
        <v>46</v>
      </c>
      <c r="S1901" s="2" t="str">
        <f>IF(Table1[[#This Row],[Grade]]="F","Fail","Passes")</f>
        <v>Passes</v>
      </c>
      <c r="T1901">
        <v>26.5</v>
      </c>
      <c r="U1901" t="s">
        <v>30</v>
      </c>
      <c r="V1901" t="s">
        <v>31</v>
      </c>
      <c r="W1901" t="s">
        <v>47</v>
      </c>
      <c r="X1901" t="str">
        <f>IF(ISBLANK(Table1[[#This Row],[Parent_Education_Level]]),"None",Table1[[#This Row],[Parent_Education_Level]])</f>
        <v>Master's</v>
      </c>
      <c r="Y1901" t="s">
        <v>33</v>
      </c>
      <c r="Z1901">
        <v>3</v>
      </c>
      <c r="AA1901">
        <v>6.9</v>
      </c>
    </row>
    <row r="1902" spans="1:27" x14ac:dyDescent="0.35">
      <c r="A1902" s="2" t="s">
        <v>3858</v>
      </c>
      <c r="B1902" s="2" t="s">
        <v>35</v>
      </c>
      <c r="C1902" s="2" t="s">
        <v>36</v>
      </c>
      <c r="D1902" t="s">
        <v>3859</v>
      </c>
      <c r="E1902" s="2" t="s">
        <v>27</v>
      </c>
      <c r="F1902" s="2">
        <v>19</v>
      </c>
      <c r="G1902" s="2" t="s">
        <v>57</v>
      </c>
      <c r="H1902">
        <v>68.27</v>
      </c>
      <c r="I1902" s="3">
        <f>IF(ISBLANK(Table1[[#This Row],[Attendance (%)]]),AVERAGE(H1902:H6900),Table1[[#This Row],[Attendance (%)]])</f>
        <v>68.27</v>
      </c>
      <c r="J1902">
        <v>40.72</v>
      </c>
      <c r="K1902">
        <v>75.97</v>
      </c>
      <c r="M1902" s="3">
        <f>IF(ISBLANK(Table1[[#This Row],[Assignments_Avg]]),AVERAGE(L1902:L6900),Table1[[#This Row],[Assignments_Avg]])</f>
        <v>74.749706734250367</v>
      </c>
      <c r="N1902">
        <v>72.33</v>
      </c>
      <c r="O1902">
        <v>4.3899999999999997</v>
      </c>
      <c r="P1902">
        <v>76.81</v>
      </c>
      <c r="Q1902">
        <v>64.37</v>
      </c>
      <c r="R1902" s="2" t="s">
        <v>77</v>
      </c>
      <c r="S1902" s="2" t="str">
        <f>IF(Table1[[#This Row],[Grade]]="F","Fail","Passes")</f>
        <v>Passes</v>
      </c>
      <c r="T1902">
        <v>20.9</v>
      </c>
      <c r="U1902" t="s">
        <v>31</v>
      </c>
      <c r="V1902" t="s">
        <v>31</v>
      </c>
      <c r="W1902" t="s">
        <v>69</v>
      </c>
      <c r="X1902" t="str">
        <f>IF(ISBLANK(Table1[[#This Row],[Parent_Education_Level]]),"None",Table1[[#This Row],[Parent_Education_Level]])</f>
        <v>Bachelor's</v>
      </c>
      <c r="Y1902" t="s">
        <v>33</v>
      </c>
      <c r="Z1902">
        <v>6</v>
      </c>
      <c r="AA1902">
        <v>8.1999999999999993</v>
      </c>
    </row>
    <row r="1903" spans="1:27" x14ac:dyDescent="0.35">
      <c r="A1903" s="2" t="s">
        <v>3860</v>
      </c>
      <c r="B1903" s="2" t="s">
        <v>42</v>
      </c>
      <c r="C1903" s="2" t="s">
        <v>55</v>
      </c>
      <c r="D1903" t="s">
        <v>3861</v>
      </c>
      <c r="E1903" s="2" t="s">
        <v>38</v>
      </c>
      <c r="F1903" s="2">
        <v>22</v>
      </c>
      <c r="G1903" s="2" t="s">
        <v>57</v>
      </c>
      <c r="H1903">
        <v>59.08</v>
      </c>
      <c r="I1903" s="3">
        <f>IF(ISBLANK(Table1[[#This Row],[Attendance (%)]]),AVERAGE(H1903:H6901),Table1[[#This Row],[Attendance (%)]])</f>
        <v>59.08</v>
      </c>
      <c r="J1903">
        <v>61.02</v>
      </c>
      <c r="K1903">
        <v>65.81</v>
      </c>
      <c r="L1903">
        <v>78.599999999999994</v>
      </c>
      <c r="M1903" s="3">
        <f>IF(ISBLANK(Table1[[#This Row],[Assignments_Avg]]),AVERAGE(L1903:L6901),Table1[[#This Row],[Assignments_Avg]])</f>
        <v>78.599999999999994</v>
      </c>
      <c r="N1903">
        <v>70.28</v>
      </c>
      <c r="O1903">
        <v>6.04</v>
      </c>
      <c r="P1903">
        <v>67.45</v>
      </c>
      <c r="Q1903">
        <v>69.39</v>
      </c>
      <c r="R1903" s="2" t="s">
        <v>46</v>
      </c>
      <c r="S1903" s="2" t="str">
        <f>IF(Table1[[#This Row],[Grade]]="F","Fail","Passes")</f>
        <v>Passes</v>
      </c>
      <c r="T1903">
        <v>7.3</v>
      </c>
      <c r="U1903" t="s">
        <v>30</v>
      </c>
      <c r="V1903" t="s">
        <v>30</v>
      </c>
      <c r="X1903" t="str">
        <f>IF(ISBLANK(Table1[[#This Row],[Parent_Education_Level]]),"None",Table1[[#This Row],[Parent_Education_Level]])</f>
        <v>None</v>
      </c>
      <c r="Y1903" t="s">
        <v>48</v>
      </c>
      <c r="Z1903">
        <v>10</v>
      </c>
      <c r="AA1903">
        <v>7.2</v>
      </c>
    </row>
    <row r="1904" spans="1:27" x14ac:dyDescent="0.35">
      <c r="A1904" s="2" t="s">
        <v>3862</v>
      </c>
      <c r="B1904" s="2" t="s">
        <v>120</v>
      </c>
      <c r="C1904" s="2" t="s">
        <v>25</v>
      </c>
      <c r="D1904" t="s">
        <v>3863</v>
      </c>
      <c r="E1904" s="2" t="s">
        <v>38</v>
      </c>
      <c r="F1904" s="2">
        <v>23</v>
      </c>
      <c r="G1904" s="2" t="s">
        <v>57</v>
      </c>
      <c r="I1904" s="3">
        <f>IF(ISBLANK(Table1[[#This Row],[Attendance (%)]]),AVERAGE(H1904:H6902),Table1[[#This Row],[Attendance (%)]])</f>
        <v>75.415674603174494</v>
      </c>
      <c r="J1904">
        <v>45.5</v>
      </c>
      <c r="K1904">
        <v>40.4</v>
      </c>
      <c r="L1904">
        <v>90.75</v>
      </c>
      <c r="M1904" s="3">
        <f>IF(ISBLANK(Table1[[#This Row],[Assignments_Avg]]),AVERAGE(L1904:L6902),Table1[[#This Row],[Assignments_Avg]])</f>
        <v>90.75</v>
      </c>
      <c r="N1904">
        <v>57.29</v>
      </c>
      <c r="O1904">
        <v>4.37</v>
      </c>
      <c r="P1904">
        <v>51.5</v>
      </c>
      <c r="Q1904">
        <v>98.75</v>
      </c>
      <c r="R1904" s="2" t="s">
        <v>77</v>
      </c>
      <c r="S1904" s="2" t="str">
        <f>IF(Table1[[#This Row],[Grade]]="F","Fail","Passes")</f>
        <v>Passes</v>
      </c>
      <c r="T1904">
        <v>8.6</v>
      </c>
      <c r="U1904" t="s">
        <v>30</v>
      </c>
      <c r="V1904" t="s">
        <v>31</v>
      </c>
      <c r="W1904" t="s">
        <v>40</v>
      </c>
      <c r="X1904" t="str">
        <f>IF(ISBLANK(Table1[[#This Row],[Parent_Education_Level]]),"None",Table1[[#This Row],[Parent_Education_Level]])</f>
        <v>None</v>
      </c>
      <c r="Y1904" t="s">
        <v>33</v>
      </c>
      <c r="Z1904">
        <v>1</v>
      </c>
      <c r="AA1904">
        <v>7</v>
      </c>
    </row>
    <row r="1905" spans="1:27" x14ac:dyDescent="0.35">
      <c r="A1905" s="2" t="s">
        <v>3864</v>
      </c>
      <c r="B1905" s="2" t="s">
        <v>42</v>
      </c>
      <c r="C1905" s="2" t="s">
        <v>43</v>
      </c>
      <c r="D1905" t="s">
        <v>3865</v>
      </c>
      <c r="E1905" s="2" t="s">
        <v>27</v>
      </c>
      <c r="F1905" s="2">
        <v>21</v>
      </c>
      <c r="G1905" s="2" t="s">
        <v>28</v>
      </c>
      <c r="H1905">
        <v>99.75</v>
      </c>
      <c r="I1905" s="3">
        <f>IF(ISBLANK(Table1[[#This Row],[Attendance (%)]]),AVERAGE(H1905:H6903),Table1[[#This Row],[Attendance (%)]])</f>
        <v>99.75</v>
      </c>
      <c r="J1905">
        <v>59.29</v>
      </c>
      <c r="K1905">
        <v>88.46</v>
      </c>
      <c r="L1905">
        <v>76.89</v>
      </c>
      <c r="M1905" s="3">
        <f>IF(ISBLANK(Table1[[#This Row],[Assignments_Avg]]),AVERAGE(L1905:L6903),Table1[[#This Row],[Assignments_Avg]])</f>
        <v>76.89</v>
      </c>
      <c r="N1905">
        <v>57.87</v>
      </c>
      <c r="O1905">
        <v>0.56000000000000005</v>
      </c>
      <c r="P1905">
        <v>82.79</v>
      </c>
      <c r="Q1905">
        <v>66.19</v>
      </c>
      <c r="R1905" s="2" t="s">
        <v>39</v>
      </c>
      <c r="S1905" s="2" t="str">
        <f>IF(Table1[[#This Row],[Grade]]="F","Fail","Passes")</f>
        <v>Passes</v>
      </c>
      <c r="T1905">
        <v>13.2</v>
      </c>
      <c r="U1905" t="s">
        <v>30</v>
      </c>
      <c r="V1905" t="s">
        <v>31</v>
      </c>
      <c r="W1905" t="s">
        <v>40</v>
      </c>
      <c r="X1905" t="str">
        <f>IF(ISBLANK(Table1[[#This Row],[Parent_Education_Level]]),"None",Table1[[#This Row],[Parent_Education_Level]])</f>
        <v>None</v>
      </c>
      <c r="Y1905" t="s">
        <v>33</v>
      </c>
      <c r="Z1905">
        <v>1</v>
      </c>
      <c r="AA1905">
        <v>7.9</v>
      </c>
    </row>
    <row r="1906" spans="1:27" x14ac:dyDescent="0.35">
      <c r="A1906" s="2" t="s">
        <v>3866</v>
      </c>
      <c r="B1906" s="2" t="s">
        <v>24</v>
      </c>
      <c r="C1906" s="2" t="s">
        <v>43</v>
      </c>
      <c r="D1906" t="s">
        <v>3867</v>
      </c>
      <c r="E1906" s="2" t="s">
        <v>38</v>
      </c>
      <c r="F1906" s="2">
        <v>18</v>
      </c>
      <c r="G1906" s="2" t="s">
        <v>45</v>
      </c>
      <c r="H1906">
        <v>73.37</v>
      </c>
      <c r="I1906" s="3">
        <f>IF(ISBLANK(Table1[[#This Row],[Attendance (%)]]),AVERAGE(H1906:H6904),Table1[[#This Row],[Attendance (%)]])</f>
        <v>73.37</v>
      </c>
      <c r="J1906">
        <v>77.69</v>
      </c>
      <c r="K1906">
        <v>47.37</v>
      </c>
      <c r="M1906" s="3">
        <f>IF(ISBLANK(Table1[[#This Row],[Assignments_Avg]]),AVERAGE(L1906:L6904),Table1[[#This Row],[Assignments_Avg]])</f>
        <v>74.741736136281091</v>
      </c>
      <c r="N1906">
        <v>89.89</v>
      </c>
      <c r="O1906">
        <v>9.76</v>
      </c>
      <c r="P1906">
        <v>97.16</v>
      </c>
      <c r="Q1906">
        <v>56.89</v>
      </c>
      <c r="R1906" s="2" t="s">
        <v>39</v>
      </c>
      <c r="S1906" s="2" t="str">
        <f>IF(Table1[[#This Row],[Grade]]="F","Fail","Passes")</f>
        <v>Passes</v>
      </c>
      <c r="T1906">
        <v>12.4</v>
      </c>
      <c r="U1906" t="s">
        <v>30</v>
      </c>
      <c r="V1906" t="s">
        <v>30</v>
      </c>
      <c r="W1906" t="s">
        <v>62</v>
      </c>
      <c r="X1906" t="str">
        <f>IF(ISBLANK(Table1[[#This Row],[Parent_Education_Level]]),"None",Table1[[#This Row],[Parent_Education_Level]])</f>
        <v>PhD</v>
      </c>
      <c r="Y1906" t="s">
        <v>48</v>
      </c>
      <c r="Z1906">
        <v>6</v>
      </c>
      <c r="AA1906">
        <v>7.5</v>
      </c>
    </row>
    <row r="1907" spans="1:27" x14ac:dyDescent="0.35">
      <c r="A1907" s="2" t="s">
        <v>3868</v>
      </c>
      <c r="B1907" s="2" t="s">
        <v>71</v>
      </c>
      <c r="C1907" s="2" t="s">
        <v>94</v>
      </c>
      <c r="D1907" t="s">
        <v>3869</v>
      </c>
      <c r="E1907" s="2" t="s">
        <v>38</v>
      </c>
      <c r="F1907" s="2">
        <v>21</v>
      </c>
      <c r="G1907" s="2" t="s">
        <v>57</v>
      </c>
      <c r="H1907">
        <v>86.18</v>
      </c>
      <c r="I1907" s="3">
        <f>IF(ISBLANK(Table1[[#This Row],[Attendance (%)]]),AVERAGE(H1907:H6905),Table1[[#This Row],[Attendance (%)]])</f>
        <v>86.18</v>
      </c>
      <c r="J1907">
        <v>93.67</v>
      </c>
      <c r="K1907">
        <v>70.599999999999994</v>
      </c>
      <c r="L1907">
        <v>90.08</v>
      </c>
      <c r="M1907" s="3">
        <f>IF(ISBLANK(Table1[[#This Row],[Assignments_Avg]]),AVERAGE(L1907:L6905),Table1[[#This Row],[Assignments_Avg]])</f>
        <v>90.08</v>
      </c>
      <c r="N1907">
        <v>91.45</v>
      </c>
      <c r="O1907">
        <v>4.25</v>
      </c>
      <c r="P1907">
        <v>50.54</v>
      </c>
      <c r="Q1907">
        <v>64.099999999999994</v>
      </c>
      <c r="R1907" s="2" t="s">
        <v>39</v>
      </c>
      <c r="S1907" s="2" t="str">
        <f>IF(Table1[[#This Row],[Grade]]="F","Fail","Passes")</f>
        <v>Passes</v>
      </c>
      <c r="T1907">
        <v>10.5</v>
      </c>
      <c r="U1907" t="s">
        <v>31</v>
      </c>
      <c r="V1907" t="s">
        <v>31</v>
      </c>
      <c r="W1907" t="s">
        <v>32</v>
      </c>
      <c r="X1907" t="str">
        <f>IF(ISBLANK(Table1[[#This Row],[Parent_Education_Level]]),"None",Table1[[#This Row],[Parent_Education_Level]])</f>
        <v>High School</v>
      </c>
      <c r="Y1907" t="s">
        <v>33</v>
      </c>
      <c r="Z1907">
        <v>6</v>
      </c>
      <c r="AA1907">
        <v>6.5</v>
      </c>
    </row>
    <row r="1908" spans="1:27" x14ac:dyDescent="0.35">
      <c r="A1908" s="2" t="s">
        <v>3870</v>
      </c>
      <c r="B1908" s="2" t="s">
        <v>42</v>
      </c>
      <c r="C1908" s="2" t="s">
        <v>43</v>
      </c>
      <c r="D1908" t="s">
        <v>3871</v>
      </c>
      <c r="E1908" s="2" t="s">
        <v>27</v>
      </c>
      <c r="F1908" s="2">
        <v>23</v>
      </c>
      <c r="G1908" s="2" t="s">
        <v>28</v>
      </c>
      <c r="H1908">
        <v>74.75</v>
      </c>
      <c r="I1908" s="3">
        <f>IF(ISBLANK(Table1[[#This Row],[Attendance (%)]]),AVERAGE(H1908:H6906),Table1[[#This Row],[Attendance (%)]])</f>
        <v>74.75</v>
      </c>
      <c r="J1908">
        <v>90.38</v>
      </c>
      <c r="K1908">
        <v>60.17</v>
      </c>
      <c r="L1908">
        <v>63.83</v>
      </c>
      <c r="M1908" s="3">
        <f>IF(ISBLANK(Table1[[#This Row],[Assignments_Avg]]),AVERAGE(L1908:L6906),Table1[[#This Row],[Assignments_Avg]])</f>
        <v>63.83</v>
      </c>
      <c r="N1908">
        <v>78</v>
      </c>
      <c r="O1908">
        <v>8.51</v>
      </c>
      <c r="P1908">
        <v>63.52</v>
      </c>
      <c r="Q1908">
        <v>98.2</v>
      </c>
      <c r="R1908" s="2" t="s">
        <v>46</v>
      </c>
      <c r="S1908" s="2" t="str">
        <f>IF(Table1[[#This Row],[Grade]]="F","Fail","Passes")</f>
        <v>Passes</v>
      </c>
      <c r="T1908">
        <v>20.399999999999999</v>
      </c>
      <c r="U1908" t="s">
        <v>30</v>
      </c>
      <c r="V1908" t="s">
        <v>31</v>
      </c>
      <c r="X1908" t="str">
        <f>IF(ISBLANK(Table1[[#This Row],[Parent_Education_Level]]),"None",Table1[[#This Row],[Parent_Education_Level]])</f>
        <v>None</v>
      </c>
      <c r="Y1908" t="s">
        <v>33</v>
      </c>
      <c r="Z1908">
        <v>5</v>
      </c>
      <c r="AA1908">
        <v>4.2</v>
      </c>
    </row>
    <row r="1909" spans="1:27" x14ac:dyDescent="0.35">
      <c r="A1909" s="2" t="s">
        <v>3872</v>
      </c>
      <c r="B1909" s="2" t="s">
        <v>120</v>
      </c>
      <c r="C1909" s="2" t="s">
        <v>43</v>
      </c>
      <c r="D1909" t="s">
        <v>3873</v>
      </c>
      <c r="E1909" s="2" t="s">
        <v>38</v>
      </c>
      <c r="F1909" s="2">
        <v>23</v>
      </c>
      <c r="G1909" s="2" t="s">
        <v>57</v>
      </c>
      <c r="H1909">
        <v>71.599999999999994</v>
      </c>
      <c r="I1909" s="3">
        <f>IF(ISBLANK(Table1[[#This Row],[Attendance (%)]]),AVERAGE(H1909:H6907),Table1[[#This Row],[Attendance (%)]])</f>
        <v>71.599999999999994</v>
      </c>
      <c r="J1909">
        <v>55.16</v>
      </c>
      <c r="K1909">
        <v>60.53</v>
      </c>
      <c r="M1909" s="3">
        <f>IF(ISBLANK(Table1[[#This Row],[Assignments_Avg]]),AVERAGE(L1909:L6907),Table1[[#This Row],[Assignments_Avg]])</f>
        <v>74.740130576713639</v>
      </c>
      <c r="N1909">
        <v>64.760000000000005</v>
      </c>
      <c r="O1909">
        <v>0.74</v>
      </c>
      <c r="P1909">
        <v>85.18</v>
      </c>
      <c r="Q1909">
        <v>70.790000000000006</v>
      </c>
      <c r="R1909" s="2" t="s">
        <v>29</v>
      </c>
      <c r="S1909" s="2" t="str">
        <f>IF(Table1[[#This Row],[Grade]]="F","Fail","Passes")</f>
        <v>Fail</v>
      </c>
      <c r="T1909">
        <v>15.7</v>
      </c>
      <c r="U1909" t="s">
        <v>30</v>
      </c>
      <c r="V1909" t="s">
        <v>31</v>
      </c>
      <c r="W1909" t="s">
        <v>62</v>
      </c>
      <c r="X1909" t="str">
        <f>IF(ISBLANK(Table1[[#This Row],[Parent_Education_Level]]),"None",Table1[[#This Row],[Parent_Education_Level]])</f>
        <v>PhD</v>
      </c>
      <c r="Y1909" t="s">
        <v>33</v>
      </c>
      <c r="Z1909">
        <v>6</v>
      </c>
      <c r="AA1909">
        <v>7.1</v>
      </c>
    </row>
    <row r="1910" spans="1:27" x14ac:dyDescent="0.35">
      <c r="A1910" s="2" t="s">
        <v>3874</v>
      </c>
      <c r="B1910" s="2" t="s">
        <v>71</v>
      </c>
      <c r="C1910" s="2" t="s">
        <v>43</v>
      </c>
      <c r="D1910" t="s">
        <v>3875</v>
      </c>
      <c r="E1910" s="2" t="s">
        <v>38</v>
      </c>
      <c r="F1910" s="2">
        <v>20</v>
      </c>
      <c r="G1910" s="2" t="s">
        <v>28</v>
      </c>
      <c r="H1910">
        <v>70.52</v>
      </c>
      <c r="I1910" s="3">
        <f>IF(ISBLANK(Table1[[#This Row],[Attendance (%)]]),AVERAGE(H1910:H6908),Table1[[#This Row],[Attendance (%)]])</f>
        <v>70.52</v>
      </c>
      <c r="J1910">
        <v>48.04</v>
      </c>
      <c r="K1910">
        <v>68.64</v>
      </c>
      <c r="L1910">
        <v>50.37</v>
      </c>
      <c r="M1910" s="3">
        <f>IF(ISBLANK(Table1[[#This Row],[Assignments_Avg]]),AVERAGE(L1910:L6908),Table1[[#This Row],[Assignments_Avg]])</f>
        <v>50.37</v>
      </c>
      <c r="N1910">
        <v>96.64</v>
      </c>
      <c r="O1910">
        <v>8.1</v>
      </c>
      <c r="P1910">
        <v>93.56</v>
      </c>
      <c r="Q1910">
        <v>96.69</v>
      </c>
      <c r="R1910" s="2" t="s">
        <v>46</v>
      </c>
      <c r="S1910" s="2" t="str">
        <f>IF(Table1[[#This Row],[Grade]]="F","Fail","Passes")</f>
        <v>Passes</v>
      </c>
      <c r="T1910">
        <v>22.1</v>
      </c>
      <c r="U1910" t="s">
        <v>30</v>
      </c>
      <c r="V1910" t="s">
        <v>30</v>
      </c>
      <c r="W1910" t="s">
        <v>47</v>
      </c>
      <c r="X1910" t="str">
        <f>IF(ISBLANK(Table1[[#This Row],[Parent_Education_Level]]),"None",Table1[[#This Row],[Parent_Education_Level]])</f>
        <v>Master's</v>
      </c>
      <c r="Y1910" t="s">
        <v>33</v>
      </c>
      <c r="Z1910">
        <v>10</v>
      </c>
      <c r="AA1910">
        <v>5.0999999999999996</v>
      </c>
    </row>
    <row r="1911" spans="1:27" x14ac:dyDescent="0.35">
      <c r="A1911" s="2" t="s">
        <v>3876</v>
      </c>
      <c r="B1911" s="2" t="s">
        <v>42</v>
      </c>
      <c r="C1911" s="2" t="s">
        <v>25</v>
      </c>
      <c r="D1911" t="s">
        <v>3877</v>
      </c>
      <c r="E1911" s="2" t="s">
        <v>38</v>
      </c>
      <c r="F1911" s="2">
        <v>21</v>
      </c>
      <c r="G1911" s="2" t="s">
        <v>28</v>
      </c>
      <c r="I1911" s="3">
        <f>IF(ISBLANK(Table1[[#This Row],[Attendance (%)]]),AVERAGE(H1911:H6909),Table1[[#This Row],[Attendance (%)]])</f>
        <v>75.407114967461922</v>
      </c>
      <c r="J1911">
        <v>51.58</v>
      </c>
      <c r="K1911">
        <v>99.82</v>
      </c>
      <c r="L1911">
        <v>69.8</v>
      </c>
      <c r="M1911" s="3">
        <f>IF(ISBLANK(Table1[[#This Row],[Assignments_Avg]]),AVERAGE(L1911:L6909),Table1[[#This Row],[Assignments_Avg]])</f>
        <v>69.8</v>
      </c>
      <c r="N1911">
        <v>81.2</v>
      </c>
      <c r="O1911">
        <v>1.73</v>
      </c>
      <c r="P1911">
        <v>59.54</v>
      </c>
      <c r="Q1911">
        <v>55.2</v>
      </c>
      <c r="R1911" s="2" t="s">
        <v>77</v>
      </c>
      <c r="S1911" s="2" t="str">
        <f>IF(Table1[[#This Row],[Grade]]="F","Fail","Passes")</f>
        <v>Passes</v>
      </c>
      <c r="T1911">
        <v>14.7</v>
      </c>
      <c r="U1911" t="s">
        <v>30</v>
      </c>
      <c r="V1911" t="s">
        <v>31</v>
      </c>
      <c r="X1911" t="str">
        <f>IF(ISBLANK(Table1[[#This Row],[Parent_Education_Level]]),"None",Table1[[#This Row],[Parent_Education_Level]])</f>
        <v>None</v>
      </c>
      <c r="Y1911" t="s">
        <v>33</v>
      </c>
      <c r="Z1911">
        <v>5</v>
      </c>
      <c r="AA1911">
        <v>5.3</v>
      </c>
    </row>
    <row r="1912" spans="1:27" x14ac:dyDescent="0.35">
      <c r="A1912" s="2" t="s">
        <v>3878</v>
      </c>
      <c r="B1912" s="2" t="s">
        <v>35</v>
      </c>
      <c r="C1912" s="2" t="s">
        <v>43</v>
      </c>
      <c r="D1912" t="s">
        <v>3879</v>
      </c>
      <c r="E1912" s="2" t="s">
        <v>38</v>
      </c>
      <c r="F1912" s="2">
        <v>22</v>
      </c>
      <c r="G1912" s="2" t="s">
        <v>28</v>
      </c>
      <c r="I1912" s="3">
        <f>IF(ISBLANK(Table1[[#This Row],[Attendance (%)]]),AVERAGE(H1912:H6910),Table1[[#This Row],[Attendance (%)]])</f>
        <v>75.407114967461922</v>
      </c>
      <c r="J1912">
        <v>98.26</v>
      </c>
      <c r="K1912">
        <v>64.5</v>
      </c>
      <c r="L1912">
        <v>61.9</v>
      </c>
      <c r="M1912" s="3">
        <f>IF(ISBLANK(Table1[[#This Row],[Assignments_Avg]]),AVERAGE(L1912:L6910),Table1[[#This Row],[Assignments_Avg]])</f>
        <v>61.9</v>
      </c>
      <c r="N1912">
        <v>89.83</v>
      </c>
      <c r="O1912">
        <v>6.79</v>
      </c>
      <c r="P1912">
        <v>53.54</v>
      </c>
      <c r="Q1912">
        <v>88.3</v>
      </c>
      <c r="R1912" s="2" t="s">
        <v>29</v>
      </c>
      <c r="S1912" s="2" t="str">
        <f>IF(Table1[[#This Row],[Grade]]="F","Fail","Passes")</f>
        <v>Fail</v>
      </c>
      <c r="T1912">
        <v>11.9</v>
      </c>
      <c r="U1912" t="s">
        <v>30</v>
      </c>
      <c r="V1912" t="s">
        <v>31</v>
      </c>
      <c r="W1912" t="s">
        <v>32</v>
      </c>
      <c r="X1912" t="str">
        <f>IF(ISBLANK(Table1[[#This Row],[Parent_Education_Level]]),"None",Table1[[#This Row],[Parent_Education_Level]])</f>
        <v>High School</v>
      </c>
      <c r="Y1912" t="s">
        <v>48</v>
      </c>
      <c r="Z1912">
        <v>6</v>
      </c>
      <c r="AA1912">
        <v>7.4</v>
      </c>
    </row>
    <row r="1913" spans="1:27" x14ac:dyDescent="0.35">
      <c r="A1913" s="2" t="s">
        <v>3880</v>
      </c>
      <c r="B1913" s="2" t="s">
        <v>97</v>
      </c>
      <c r="C1913" s="2" t="s">
        <v>79</v>
      </c>
      <c r="D1913" t="s">
        <v>3881</v>
      </c>
      <c r="E1913" s="2" t="s">
        <v>27</v>
      </c>
      <c r="F1913" s="2">
        <v>21</v>
      </c>
      <c r="G1913" s="2" t="s">
        <v>51</v>
      </c>
      <c r="H1913">
        <v>87.44</v>
      </c>
      <c r="I1913" s="3">
        <f>IF(ISBLANK(Table1[[#This Row],[Attendance (%)]]),AVERAGE(H1913:H6911),Table1[[#This Row],[Attendance (%)]])</f>
        <v>87.44</v>
      </c>
      <c r="J1913">
        <v>72.97</v>
      </c>
      <c r="K1913">
        <v>50.94</v>
      </c>
      <c r="L1913">
        <v>96.86</v>
      </c>
      <c r="M1913" s="3">
        <f>IF(ISBLANK(Table1[[#This Row],[Assignments_Avg]]),AVERAGE(L1913:L6911),Table1[[#This Row],[Assignments_Avg]])</f>
        <v>96.86</v>
      </c>
      <c r="N1913">
        <v>50.16</v>
      </c>
      <c r="O1913">
        <v>6.62</v>
      </c>
      <c r="P1913">
        <v>50.43</v>
      </c>
      <c r="Q1913">
        <v>54.67</v>
      </c>
      <c r="R1913" s="2" t="s">
        <v>61</v>
      </c>
      <c r="S1913" s="2" t="str">
        <f>IF(Table1[[#This Row],[Grade]]="F","Fail","Passes")</f>
        <v>Passes</v>
      </c>
      <c r="T1913">
        <v>18.8</v>
      </c>
      <c r="U1913" t="s">
        <v>30</v>
      </c>
      <c r="V1913" t="s">
        <v>30</v>
      </c>
      <c r="W1913" t="s">
        <v>47</v>
      </c>
      <c r="X1913" t="str">
        <f>IF(ISBLANK(Table1[[#This Row],[Parent_Education_Level]]),"None",Table1[[#This Row],[Parent_Education_Level]])</f>
        <v>Master's</v>
      </c>
      <c r="Y1913" t="s">
        <v>48</v>
      </c>
      <c r="Z1913">
        <v>9</v>
      </c>
      <c r="AA1913">
        <v>6.3</v>
      </c>
    </row>
    <row r="1914" spans="1:27" x14ac:dyDescent="0.35">
      <c r="A1914" s="2" t="s">
        <v>3882</v>
      </c>
      <c r="B1914" s="2" t="s">
        <v>71</v>
      </c>
      <c r="C1914" s="2" t="s">
        <v>43</v>
      </c>
      <c r="D1914" t="s">
        <v>3883</v>
      </c>
      <c r="E1914" s="2" t="s">
        <v>38</v>
      </c>
      <c r="F1914" s="2">
        <v>19</v>
      </c>
      <c r="G1914" s="2" t="s">
        <v>51</v>
      </c>
      <c r="H1914">
        <v>93.71</v>
      </c>
      <c r="I1914" s="3">
        <f>IF(ISBLANK(Table1[[#This Row],[Attendance (%)]]),AVERAGE(H1914:H6912),Table1[[#This Row],[Attendance (%)]])</f>
        <v>93.71</v>
      </c>
      <c r="J1914">
        <v>50.95</v>
      </c>
      <c r="K1914">
        <v>76.819999999999993</v>
      </c>
      <c r="L1914">
        <v>70.27</v>
      </c>
      <c r="M1914" s="3">
        <f>IF(ISBLANK(Table1[[#This Row],[Assignments_Avg]]),AVERAGE(L1914:L6912),Table1[[#This Row],[Assignments_Avg]])</f>
        <v>70.27</v>
      </c>
      <c r="N1914">
        <v>72.52</v>
      </c>
      <c r="O1914">
        <v>9.1</v>
      </c>
      <c r="P1914">
        <v>60.76</v>
      </c>
      <c r="Q1914">
        <v>59.87</v>
      </c>
      <c r="R1914" s="2" t="s">
        <v>61</v>
      </c>
      <c r="S1914" s="2" t="str">
        <f>IF(Table1[[#This Row],[Grade]]="F","Fail","Passes")</f>
        <v>Passes</v>
      </c>
      <c r="T1914">
        <v>7.4</v>
      </c>
      <c r="U1914" t="s">
        <v>30</v>
      </c>
      <c r="V1914" t="s">
        <v>31</v>
      </c>
      <c r="W1914" t="s">
        <v>47</v>
      </c>
      <c r="X1914" t="str">
        <f>IF(ISBLANK(Table1[[#This Row],[Parent_Education_Level]]),"None",Table1[[#This Row],[Parent_Education_Level]])</f>
        <v>Master's</v>
      </c>
      <c r="Y1914" t="s">
        <v>33</v>
      </c>
      <c r="Z1914">
        <v>7</v>
      </c>
      <c r="AA1914">
        <v>7.6</v>
      </c>
    </row>
    <row r="1915" spans="1:27" x14ac:dyDescent="0.35">
      <c r="A1915" s="2" t="s">
        <v>3884</v>
      </c>
      <c r="B1915" s="2" t="s">
        <v>97</v>
      </c>
      <c r="C1915" s="2" t="s">
        <v>43</v>
      </c>
      <c r="D1915" t="s">
        <v>3885</v>
      </c>
      <c r="E1915" s="2" t="s">
        <v>27</v>
      </c>
      <c r="F1915" s="2">
        <v>18</v>
      </c>
      <c r="G1915" s="2" t="s">
        <v>57</v>
      </c>
      <c r="I1915" s="3">
        <f>IF(ISBLANK(Table1[[#This Row],[Attendance (%)]]),AVERAGE(H1915:H6913),Table1[[#This Row],[Attendance (%)]])</f>
        <v>75.396139652677149</v>
      </c>
      <c r="J1915">
        <v>90.44</v>
      </c>
      <c r="K1915">
        <v>54.18</v>
      </c>
      <c r="L1915">
        <v>82.7</v>
      </c>
      <c r="M1915" s="3">
        <f>IF(ISBLANK(Table1[[#This Row],[Assignments_Avg]]),AVERAGE(L1915:L6913),Table1[[#This Row],[Assignments_Avg]])</f>
        <v>82.7</v>
      </c>
      <c r="N1915">
        <v>93.55</v>
      </c>
      <c r="O1915">
        <v>3.21</v>
      </c>
      <c r="P1915">
        <v>53.57</v>
      </c>
      <c r="Q1915">
        <v>80.81</v>
      </c>
      <c r="R1915" s="2" t="s">
        <v>29</v>
      </c>
      <c r="S1915" s="2" t="str">
        <f>IF(Table1[[#This Row],[Grade]]="F","Fail","Passes")</f>
        <v>Fail</v>
      </c>
      <c r="T1915">
        <v>29.7</v>
      </c>
      <c r="U1915" t="s">
        <v>31</v>
      </c>
      <c r="V1915" t="s">
        <v>31</v>
      </c>
      <c r="W1915" t="s">
        <v>32</v>
      </c>
      <c r="X1915" t="str">
        <f>IF(ISBLANK(Table1[[#This Row],[Parent_Education_Level]]),"None",Table1[[#This Row],[Parent_Education_Level]])</f>
        <v>High School</v>
      </c>
      <c r="Y1915" t="s">
        <v>48</v>
      </c>
      <c r="Z1915">
        <v>3</v>
      </c>
      <c r="AA1915">
        <v>6</v>
      </c>
    </row>
    <row r="1916" spans="1:27" x14ac:dyDescent="0.35">
      <c r="A1916" s="2" t="s">
        <v>3886</v>
      </c>
      <c r="B1916" s="2" t="s">
        <v>59</v>
      </c>
      <c r="C1916" s="2" t="s">
        <v>55</v>
      </c>
      <c r="D1916" t="s">
        <v>3887</v>
      </c>
      <c r="E1916" s="2" t="s">
        <v>38</v>
      </c>
      <c r="F1916" s="2">
        <v>24</v>
      </c>
      <c r="G1916" s="2" t="s">
        <v>45</v>
      </c>
      <c r="H1916">
        <v>61.38</v>
      </c>
      <c r="I1916" s="3">
        <f>IF(ISBLANK(Table1[[#This Row],[Attendance (%)]]),AVERAGE(H1916:H6914),Table1[[#This Row],[Attendance (%)]])</f>
        <v>61.38</v>
      </c>
      <c r="J1916">
        <v>63.71</v>
      </c>
      <c r="K1916">
        <v>46.33</v>
      </c>
      <c r="L1916">
        <v>86.6</v>
      </c>
      <c r="M1916" s="3">
        <f>IF(ISBLANK(Table1[[#This Row],[Assignments_Avg]]),AVERAGE(L1916:L6914),Table1[[#This Row],[Assignments_Avg]])</f>
        <v>86.6</v>
      </c>
      <c r="N1916">
        <v>66.91</v>
      </c>
      <c r="O1916">
        <v>1.0900000000000001</v>
      </c>
      <c r="P1916">
        <v>67.97</v>
      </c>
      <c r="Q1916">
        <v>71.72</v>
      </c>
      <c r="R1916" s="2" t="s">
        <v>39</v>
      </c>
      <c r="S1916" s="2" t="str">
        <f>IF(Table1[[#This Row],[Grade]]="F","Fail","Passes")</f>
        <v>Passes</v>
      </c>
      <c r="T1916">
        <v>21.4</v>
      </c>
      <c r="U1916" t="s">
        <v>30</v>
      </c>
      <c r="V1916" t="s">
        <v>31</v>
      </c>
      <c r="X1916" t="str">
        <f>IF(ISBLANK(Table1[[#This Row],[Parent_Education_Level]]),"None",Table1[[#This Row],[Parent_Education_Level]])</f>
        <v>None</v>
      </c>
      <c r="Y1916" t="s">
        <v>52</v>
      </c>
      <c r="Z1916">
        <v>9</v>
      </c>
      <c r="AA1916">
        <v>8.4</v>
      </c>
    </row>
    <row r="1917" spans="1:27" x14ac:dyDescent="0.35">
      <c r="A1917" s="2" t="s">
        <v>3888</v>
      </c>
      <c r="B1917" s="2" t="s">
        <v>71</v>
      </c>
      <c r="C1917" s="2" t="s">
        <v>25</v>
      </c>
      <c r="D1917" t="s">
        <v>3889</v>
      </c>
      <c r="E1917" s="2" t="s">
        <v>27</v>
      </c>
      <c r="F1917" s="2">
        <v>22</v>
      </c>
      <c r="G1917" s="2" t="s">
        <v>57</v>
      </c>
      <c r="I1917" s="3">
        <f>IF(ISBLANK(Table1[[#This Row],[Attendance (%)]]),AVERAGE(H1917:H6915),Table1[[#This Row],[Attendance (%)]])</f>
        <v>75.401212450235121</v>
      </c>
      <c r="J1917">
        <v>93.95</v>
      </c>
      <c r="K1917">
        <v>43.01</v>
      </c>
      <c r="L1917">
        <v>88.66</v>
      </c>
      <c r="M1917" s="3">
        <f>IF(ISBLANK(Table1[[#This Row],[Assignments_Avg]]),AVERAGE(L1917:L6915),Table1[[#This Row],[Assignments_Avg]])</f>
        <v>88.66</v>
      </c>
      <c r="N1917">
        <v>86.33</v>
      </c>
      <c r="O1917">
        <v>8.65</v>
      </c>
      <c r="P1917">
        <v>72.010000000000005</v>
      </c>
      <c r="Q1917">
        <v>83.33</v>
      </c>
      <c r="R1917" s="2" t="s">
        <v>39</v>
      </c>
      <c r="S1917" s="2" t="str">
        <f>IF(Table1[[#This Row],[Grade]]="F","Fail","Passes")</f>
        <v>Passes</v>
      </c>
      <c r="T1917">
        <v>8.1</v>
      </c>
      <c r="U1917" t="s">
        <v>31</v>
      </c>
      <c r="V1917" t="s">
        <v>31</v>
      </c>
      <c r="X1917" t="str">
        <f>IF(ISBLANK(Table1[[#This Row],[Parent_Education_Level]]),"None",Table1[[#This Row],[Parent_Education_Level]])</f>
        <v>None</v>
      </c>
      <c r="Y1917" t="s">
        <v>33</v>
      </c>
      <c r="Z1917">
        <v>6</v>
      </c>
      <c r="AA1917">
        <v>6.1</v>
      </c>
    </row>
    <row r="1918" spans="1:27" x14ac:dyDescent="0.35">
      <c r="A1918" s="2" t="s">
        <v>3890</v>
      </c>
      <c r="B1918" s="2" t="s">
        <v>35</v>
      </c>
      <c r="C1918" s="2" t="s">
        <v>94</v>
      </c>
      <c r="D1918" t="s">
        <v>3891</v>
      </c>
      <c r="E1918" s="2" t="s">
        <v>27</v>
      </c>
      <c r="F1918" s="2">
        <v>20</v>
      </c>
      <c r="G1918" s="2" t="s">
        <v>51</v>
      </c>
      <c r="H1918">
        <v>67.08</v>
      </c>
      <c r="I1918" s="3">
        <f>IF(ISBLANK(Table1[[#This Row],[Attendance (%)]]),AVERAGE(H1918:H6916),Table1[[#This Row],[Attendance (%)]])</f>
        <v>67.08</v>
      </c>
      <c r="J1918">
        <v>55.64</v>
      </c>
      <c r="K1918">
        <v>41.37</v>
      </c>
      <c r="L1918">
        <v>86.79</v>
      </c>
      <c r="M1918" s="3">
        <f>IF(ISBLANK(Table1[[#This Row],[Assignments_Avg]]),AVERAGE(L1918:L6916),Table1[[#This Row],[Assignments_Avg]])</f>
        <v>86.79</v>
      </c>
      <c r="N1918">
        <v>82.88</v>
      </c>
      <c r="O1918">
        <v>3.32</v>
      </c>
      <c r="P1918">
        <v>74</v>
      </c>
      <c r="Q1918">
        <v>98.67</v>
      </c>
      <c r="R1918" s="2" t="s">
        <v>61</v>
      </c>
      <c r="S1918" s="2" t="str">
        <f>IF(Table1[[#This Row],[Grade]]="F","Fail","Passes")</f>
        <v>Passes</v>
      </c>
      <c r="T1918">
        <v>20.6</v>
      </c>
      <c r="U1918" t="s">
        <v>31</v>
      </c>
      <c r="V1918" t="s">
        <v>31</v>
      </c>
      <c r="W1918" t="s">
        <v>47</v>
      </c>
      <c r="X1918" t="str">
        <f>IF(ISBLANK(Table1[[#This Row],[Parent_Education_Level]]),"None",Table1[[#This Row],[Parent_Education_Level]])</f>
        <v>Master's</v>
      </c>
      <c r="Y1918" t="s">
        <v>33</v>
      </c>
      <c r="Z1918">
        <v>5</v>
      </c>
      <c r="AA1918">
        <v>6.5</v>
      </c>
    </row>
    <row r="1919" spans="1:27" x14ac:dyDescent="0.35">
      <c r="A1919" s="2" t="s">
        <v>3892</v>
      </c>
      <c r="B1919" s="2" t="s">
        <v>97</v>
      </c>
      <c r="C1919" s="2" t="s">
        <v>55</v>
      </c>
      <c r="D1919" t="s">
        <v>3893</v>
      </c>
      <c r="E1919" s="2" t="s">
        <v>27</v>
      </c>
      <c r="F1919" s="2">
        <v>18</v>
      </c>
      <c r="G1919" s="2" t="s">
        <v>57</v>
      </c>
      <c r="H1919">
        <v>65.47</v>
      </c>
      <c r="I1919" s="3">
        <f>IF(ISBLANK(Table1[[#This Row],[Attendance (%)]]),AVERAGE(H1919:H6917),Table1[[#This Row],[Attendance (%)]])</f>
        <v>65.47</v>
      </c>
      <c r="J1919">
        <v>63.59</v>
      </c>
      <c r="K1919">
        <v>65.87</v>
      </c>
      <c r="L1919">
        <v>64.459999999999994</v>
      </c>
      <c r="M1919" s="3">
        <f>IF(ISBLANK(Table1[[#This Row],[Assignments_Avg]]),AVERAGE(L1919:L6917),Table1[[#This Row],[Assignments_Avg]])</f>
        <v>64.459999999999994</v>
      </c>
      <c r="N1919">
        <v>57.61</v>
      </c>
      <c r="O1919">
        <v>2.33</v>
      </c>
      <c r="P1919">
        <v>57.12</v>
      </c>
      <c r="Q1919">
        <v>52.64</v>
      </c>
      <c r="R1919" s="2" t="s">
        <v>46</v>
      </c>
      <c r="S1919" s="2" t="str">
        <f>IF(Table1[[#This Row],[Grade]]="F","Fail","Passes")</f>
        <v>Passes</v>
      </c>
      <c r="T1919">
        <v>6.9</v>
      </c>
      <c r="U1919" t="s">
        <v>30</v>
      </c>
      <c r="V1919" t="s">
        <v>31</v>
      </c>
      <c r="X1919" t="str">
        <f>IF(ISBLANK(Table1[[#This Row],[Parent_Education_Level]]),"None",Table1[[#This Row],[Parent_Education_Level]])</f>
        <v>None</v>
      </c>
      <c r="Y1919" t="s">
        <v>48</v>
      </c>
      <c r="Z1919">
        <v>4</v>
      </c>
      <c r="AA1919">
        <v>4.5999999999999996</v>
      </c>
    </row>
    <row r="1920" spans="1:27" x14ac:dyDescent="0.35">
      <c r="A1920" s="2" t="s">
        <v>3894</v>
      </c>
      <c r="B1920" s="2" t="s">
        <v>54</v>
      </c>
      <c r="C1920" s="2" t="s">
        <v>36</v>
      </c>
      <c r="D1920" t="s">
        <v>3895</v>
      </c>
      <c r="E1920" s="2" t="s">
        <v>38</v>
      </c>
      <c r="F1920" s="2">
        <v>18</v>
      </c>
      <c r="G1920" s="2" t="s">
        <v>57</v>
      </c>
      <c r="H1920">
        <v>86.34</v>
      </c>
      <c r="I1920" s="3">
        <f>IF(ISBLANK(Table1[[#This Row],[Attendance (%)]]),AVERAGE(H1920:H6918),Table1[[#This Row],[Attendance (%)]])</f>
        <v>86.34</v>
      </c>
      <c r="J1920">
        <v>70.3</v>
      </c>
      <c r="K1920">
        <v>65.599999999999994</v>
      </c>
      <c r="L1920">
        <v>84.3</v>
      </c>
      <c r="M1920" s="3">
        <f>IF(ISBLANK(Table1[[#This Row],[Assignments_Avg]]),AVERAGE(L1920:L6918),Table1[[#This Row],[Assignments_Avg]])</f>
        <v>84.3</v>
      </c>
      <c r="N1920">
        <v>88.75</v>
      </c>
      <c r="O1920">
        <v>4.8600000000000003</v>
      </c>
      <c r="P1920">
        <v>73.2</v>
      </c>
      <c r="Q1920">
        <v>59.58</v>
      </c>
      <c r="R1920" s="2" t="s">
        <v>61</v>
      </c>
      <c r="S1920" s="2" t="str">
        <f>IF(Table1[[#This Row],[Grade]]="F","Fail","Passes")</f>
        <v>Passes</v>
      </c>
      <c r="T1920">
        <v>17.7</v>
      </c>
      <c r="U1920" t="s">
        <v>30</v>
      </c>
      <c r="V1920" t="s">
        <v>31</v>
      </c>
      <c r="W1920" t="s">
        <v>40</v>
      </c>
      <c r="X1920" t="str">
        <f>IF(ISBLANK(Table1[[#This Row],[Parent_Education_Level]]),"None",Table1[[#This Row],[Parent_Education_Level]])</f>
        <v>None</v>
      </c>
      <c r="Y1920" t="s">
        <v>48</v>
      </c>
      <c r="Z1920">
        <v>10</v>
      </c>
      <c r="AA1920">
        <v>6.5</v>
      </c>
    </row>
    <row r="1921" spans="1:27" x14ac:dyDescent="0.35">
      <c r="A1921" s="2" t="s">
        <v>3896</v>
      </c>
      <c r="B1921" s="2" t="s">
        <v>120</v>
      </c>
      <c r="C1921" s="2" t="s">
        <v>25</v>
      </c>
      <c r="D1921" t="s">
        <v>3897</v>
      </c>
      <c r="E1921" s="2" t="s">
        <v>38</v>
      </c>
      <c r="F1921" s="2">
        <v>24</v>
      </c>
      <c r="G1921" s="2" t="s">
        <v>57</v>
      </c>
      <c r="H1921">
        <v>65.23</v>
      </c>
      <c r="I1921" s="3">
        <f>IF(ISBLANK(Table1[[#This Row],[Attendance (%)]]),AVERAGE(H1921:H6919),Table1[[#This Row],[Attendance (%)]])</f>
        <v>65.23</v>
      </c>
      <c r="J1921">
        <v>93.56</v>
      </c>
      <c r="K1921">
        <v>51.13</v>
      </c>
      <c r="L1921">
        <v>77.45</v>
      </c>
      <c r="M1921" s="3">
        <f>IF(ISBLANK(Table1[[#This Row],[Assignments_Avg]]),AVERAGE(L1921:L6919),Table1[[#This Row],[Assignments_Avg]])</f>
        <v>77.45</v>
      </c>
      <c r="N1921">
        <v>55.63</v>
      </c>
      <c r="O1921">
        <v>1.46</v>
      </c>
      <c r="P1921">
        <v>50.45</v>
      </c>
      <c r="Q1921">
        <v>82.01</v>
      </c>
      <c r="R1921" s="2" t="s">
        <v>29</v>
      </c>
      <c r="S1921" s="2" t="str">
        <f>IF(Table1[[#This Row],[Grade]]="F","Fail","Passes")</f>
        <v>Fail</v>
      </c>
      <c r="T1921">
        <v>12.3</v>
      </c>
      <c r="U1921" t="s">
        <v>30</v>
      </c>
      <c r="V1921" t="s">
        <v>31</v>
      </c>
      <c r="W1921" t="s">
        <v>40</v>
      </c>
      <c r="X1921" t="str">
        <f>IF(ISBLANK(Table1[[#This Row],[Parent_Education_Level]]),"None",Table1[[#This Row],[Parent_Education_Level]])</f>
        <v>None</v>
      </c>
      <c r="Y1921" t="s">
        <v>52</v>
      </c>
      <c r="Z1921">
        <v>1</v>
      </c>
      <c r="AA1921">
        <v>5.2</v>
      </c>
    </row>
    <row r="1922" spans="1:27" x14ac:dyDescent="0.35">
      <c r="A1922" s="2" t="s">
        <v>3898</v>
      </c>
      <c r="B1922" s="2" t="s">
        <v>54</v>
      </c>
      <c r="C1922" s="2" t="s">
        <v>79</v>
      </c>
      <c r="D1922" t="s">
        <v>3899</v>
      </c>
      <c r="E1922" s="2" t="s">
        <v>38</v>
      </c>
      <c r="F1922" s="2">
        <v>19</v>
      </c>
      <c r="G1922" s="2" t="s">
        <v>57</v>
      </c>
      <c r="H1922">
        <v>52.65</v>
      </c>
      <c r="I1922" s="3">
        <f>IF(ISBLANK(Table1[[#This Row],[Attendance (%)]]),AVERAGE(H1922:H6920),Table1[[#This Row],[Attendance (%)]])</f>
        <v>52.65</v>
      </c>
      <c r="J1922">
        <v>92.13</v>
      </c>
      <c r="K1922">
        <v>87.04</v>
      </c>
      <c r="L1922">
        <v>79.87</v>
      </c>
      <c r="M1922" s="3">
        <f>IF(ISBLANK(Table1[[#This Row],[Assignments_Avg]]),AVERAGE(L1922:L6920),Table1[[#This Row],[Assignments_Avg]])</f>
        <v>79.87</v>
      </c>
      <c r="N1922">
        <v>86.4</v>
      </c>
      <c r="O1922">
        <v>2.97</v>
      </c>
      <c r="P1922">
        <v>61.97</v>
      </c>
      <c r="Q1922">
        <v>94.83</v>
      </c>
      <c r="R1922" s="2" t="s">
        <v>46</v>
      </c>
      <c r="S1922" s="2" t="str">
        <f>IF(Table1[[#This Row],[Grade]]="F","Fail","Passes")</f>
        <v>Passes</v>
      </c>
      <c r="T1922">
        <v>22.5</v>
      </c>
      <c r="U1922" t="s">
        <v>31</v>
      </c>
      <c r="V1922" t="s">
        <v>31</v>
      </c>
      <c r="W1922" t="s">
        <v>62</v>
      </c>
      <c r="X1922" t="str">
        <f>IF(ISBLANK(Table1[[#This Row],[Parent_Education_Level]]),"None",Table1[[#This Row],[Parent_Education_Level]])</f>
        <v>PhD</v>
      </c>
      <c r="Y1922" t="s">
        <v>48</v>
      </c>
      <c r="Z1922">
        <v>7</v>
      </c>
      <c r="AA1922">
        <v>7.8</v>
      </c>
    </row>
    <row r="1923" spans="1:27" x14ac:dyDescent="0.35">
      <c r="A1923" s="2" t="s">
        <v>3900</v>
      </c>
      <c r="B1923" s="2" t="s">
        <v>42</v>
      </c>
      <c r="C1923" s="2" t="s">
        <v>25</v>
      </c>
      <c r="D1923" t="s">
        <v>3901</v>
      </c>
      <c r="E1923" s="2" t="s">
        <v>27</v>
      </c>
      <c r="F1923" s="2">
        <v>19</v>
      </c>
      <c r="G1923" s="2" t="s">
        <v>45</v>
      </c>
      <c r="H1923">
        <v>68.680000000000007</v>
      </c>
      <c r="I1923" s="3">
        <f>IF(ISBLANK(Table1[[#This Row],[Attendance (%)]]),AVERAGE(H1923:H6921),Table1[[#This Row],[Attendance (%)]])</f>
        <v>68.680000000000007</v>
      </c>
      <c r="J1923">
        <v>74.459999999999994</v>
      </c>
      <c r="K1923">
        <v>47.76</v>
      </c>
      <c r="L1923">
        <v>50.04</v>
      </c>
      <c r="M1923" s="3">
        <f>IF(ISBLANK(Table1[[#This Row],[Assignments_Avg]]),AVERAGE(L1923:L6921),Table1[[#This Row],[Assignments_Avg]])</f>
        <v>50.04</v>
      </c>
      <c r="N1923">
        <v>99.55</v>
      </c>
      <c r="O1923">
        <v>3.85</v>
      </c>
      <c r="P1923">
        <v>68.45</v>
      </c>
      <c r="Q1923">
        <v>89.88</v>
      </c>
      <c r="R1923" s="2" t="s">
        <v>77</v>
      </c>
      <c r="S1923" s="2" t="str">
        <f>IF(Table1[[#This Row],[Grade]]="F","Fail","Passes")</f>
        <v>Passes</v>
      </c>
      <c r="T1923">
        <v>17.2</v>
      </c>
      <c r="U1923" t="s">
        <v>31</v>
      </c>
      <c r="V1923" t="s">
        <v>31</v>
      </c>
      <c r="W1923" t="s">
        <v>32</v>
      </c>
      <c r="X1923" t="str">
        <f>IF(ISBLANK(Table1[[#This Row],[Parent_Education_Level]]),"None",Table1[[#This Row],[Parent_Education_Level]])</f>
        <v>High School</v>
      </c>
      <c r="Y1923" t="s">
        <v>48</v>
      </c>
      <c r="Z1923">
        <v>5</v>
      </c>
      <c r="AA1923">
        <v>7.6</v>
      </c>
    </row>
    <row r="1924" spans="1:27" x14ac:dyDescent="0.35">
      <c r="A1924" s="2" t="s">
        <v>3902</v>
      </c>
      <c r="B1924" s="2" t="s">
        <v>35</v>
      </c>
      <c r="C1924" s="2" t="s">
        <v>36</v>
      </c>
      <c r="D1924" t="s">
        <v>3903</v>
      </c>
      <c r="E1924" s="2" t="s">
        <v>38</v>
      </c>
      <c r="F1924" s="2">
        <v>19</v>
      </c>
      <c r="G1924" s="2" t="s">
        <v>51</v>
      </c>
      <c r="H1924">
        <v>86.07</v>
      </c>
      <c r="I1924" s="3">
        <f>IF(ISBLANK(Table1[[#This Row],[Attendance (%)]]),AVERAGE(H1924:H6922),Table1[[#This Row],[Attendance (%)]])</f>
        <v>86.07</v>
      </c>
      <c r="J1924">
        <v>53.31</v>
      </c>
      <c r="K1924">
        <v>94.92</v>
      </c>
      <c r="M1924" s="3">
        <f>IF(ISBLANK(Table1[[#This Row],[Assignments_Avg]]),AVERAGE(L1924:L6922),Table1[[#This Row],[Assignments_Avg]])</f>
        <v>74.738778709442045</v>
      </c>
      <c r="N1924">
        <v>97.9</v>
      </c>
      <c r="O1924">
        <v>2.77</v>
      </c>
      <c r="P1924">
        <v>55.92</v>
      </c>
      <c r="Q1924">
        <v>73.28</v>
      </c>
      <c r="R1924" s="2" t="s">
        <v>39</v>
      </c>
      <c r="S1924" s="2" t="str">
        <f>IF(Table1[[#This Row],[Grade]]="F","Fail","Passes")</f>
        <v>Passes</v>
      </c>
      <c r="T1924">
        <v>24.6</v>
      </c>
      <c r="U1924" t="s">
        <v>30</v>
      </c>
      <c r="V1924" t="s">
        <v>30</v>
      </c>
      <c r="W1924" t="s">
        <v>69</v>
      </c>
      <c r="X1924" t="str">
        <f>IF(ISBLANK(Table1[[#This Row],[Parent_Education_Level]]),"None",Table1[[#This Row],[Parent_Education_Level]])</f>
        <v>Bachelor's</v>
      </c>
      <c r="Y1924" t="s">
        <v>48</v>
      </c>
      <c r="Z1924">
        <v>1</v>
      </c>
      <c r="AA1924">
        <v>4.0999999999999996</v>
      </c>
    </row>
    <row r="1925" spans="1:27" x14ac:dyDescent="0.35">
      <c r="A1925" s="2" t="s">
        <v>3904</v>
      </c>
      <c r="B1925" s="2" t="s">
        <v>54</v>
      </c>
      <c r="C1925" s="2" t="s">
        <v>36</v>
      </c>
      <c r="D1925" t="s">
        <v>3905</v>
      </c>
      <c r="E1925" s="2" t="s">
        <v>38</v>
      </c>
      <c r="F1925" s="2">
        <v>22</v>
      </c>
      <c r="G1925" s="2" t="s">
        <v>28</v>
      </c>
      <c r="I1925" s="3">
        <f>IF(ISBLANK(Table1[[#This Row],[Attendance (%)]]),AVERAGE(H1925:H6923),Table1[[#This Row],[Attendance (%)]])</f>
        <v>75.414379535558638</v>
      </c>
      <c r="J1925">
        <v>64.2</v>
      </c>
      <c r="K1925">
        <v>75.25</v>
      </c>
      <c r="L1925">
        <v>96.53</v>
      </c>
      <c r="M1925" s="3">
        <f>IF(ISBLANK(Table1[[#This Row],[Assignments_Avg]]),AVERAGE(L1925:L6923),Table1[[#This Row],[Assignments_Avg]])</f>
        <v>96.53</v>
      </c>
      <c r="N1925">
        <v>90.01</v>
      </c>
      <c r="O1925">
        <v>4.5</v>
      </c>
      <c r="P1925">
        <v>90.7</v>
      </c>
      <c r="Q1925">
        <v>87.27</v>
      </c>
      <c r="R1925" s="2" t="s">
        <v>39</v>
      </c>
      <c r="S1925" s="2" t="str">
        <f>IF(Table1[[#This Row],[Grade]]="F","Fail","Passes")</f>
        <v>Passes</v>
      </c>
      <c r="T1925">
        <v>10.7</v>
      </c>
      <c r="U1925" t="s">
        <v>31</v>
      </c>
      <c r="V1925" t="s">
        <v>31</v>
      </c>
      <c r="W1925" t="s">
        <v>62</v>
      </c>
      <c r="X1925" t="str">
        <f>IF(ISBLANK(Table1[[#This Row],[Parent_Education_Level]]),"None",Table1[[#This Row],[Parent_Education_Level]])</f>
        <v>PhD</v>
      </c>
      <c r="Y1925" t="s">
        <v>48</v>
      </c>
      <c r="Z1925">
        <v>4</v>
      </c>
      <c r="AA1925">
        <v>6.5</v>
      </c>
    </row>
    <row r="1926" spans="1:27" x14ac:dyDescent="0.35">
      <c r="A1926" s="2" t="s">
        <v>3906</v>
      </c>
      <c r="B1926" s="2" t="s">
        <v>71</v>
      </c>
      <c r="C1926" s="2" t="s">
        <v>36</v>
      </c>
      <c r="D1926" t="s">
        <v>3907</v>
      </c>
      <c r="E1926" s="2" t="s">
        <v>38</v>
      </c>
      <c r="F1926" s="2">
        <v>21</v>
      </c>
      <c r="G1926" s="2" t="s">
        <v>45</v>
      </c>
      <c r="H1926">
        <v>81.48</v>
      </c>
      <c r="I1926" s="3">
        <f>IF(ISBLANK(Table1[[#This Row],[Attendance (%)]]),AVERAGE(H1926:H6924),Table1[[#This Row],[Attendance (%)]])</f>
        <v>81.48</v>
      </c>
      <c r="J1926">
        <v>98.54</v>
      </c>
      <c r="K1926">
        <v>41.66</v>
      </c>
      <c r="L1926">
        <v>64.5</v>
      </c>
      <c r="M1926" s="3">
        <f>IF(ISBLANK(Table1[[#This Row],[Assignments_Avg]]),AVERAGE(L1926:L6924),Table1[[#This Row],[Assignments_Avg]])</f>
        <v>64.5</v>
      </c>
      <c r="N1926">
        <v>76.73</v>
      </c>
      <c r="O1926">
        <v>3.85</v>
      </c>
      <c r="P1926">
        <v>60.06</v>
      </c>
      <c r="Q1926">
        <v>60.4</v>
      </c>
      <c r="R1926" s="2" t="s">
        <v>29</v>
      </c>
      <c r="S1926" s="2" t="str">
        <f>IF(Table1[[#This Row],[Grade]]="F","Fail","Passes")</f>
        <v>Fail</v>
      </c>
      <c r="T1926">
        <v>21.4</v>
      </c>
      <c r="U1926" t="s">
        <v>31</v>
      </c>
      <c r="V1926" t="s">
        <v>31</v>
      </c>
      <c r="X1926" t="str">
        <f>IF(ISBLANK(Table1[[#This Row],[Parent_Education_Level]]),"None",Table1[[#This Row],[Parent_Education_Level]])</f>
        <v>None</v>
      </c>
      <c r="Y1926" t="s">
        <v>48</v>
      </c>
      <c r="Z1926">
        <v>10</v>
      </c>
      <c r="AA1926">
        <v>4.2</v>
      </c>
    </row>
    <row r="1927" spans="1:27" x14ac:dyDescent="0.35">
      <c r="A1927" s="2" t="s">
        <v>3908</v>
      </c>
      <c r="B1927" s="2" t="s">
        <v>42</v>
      </c>
      <c r="C1927" s="2" t="s">
        <v>94</v>
      </c>
      <c r="D1927" t="s">
        <v>3909</v>
      </c>
      <c r="E1927" s="2" t="s">
        <v>38</v>
      </c>
      <c r="F1927" s="2">
        <v>18</v>
      </c>
      <c r="G1927" s="2" t="s">
        <v>45</v>
      </c>
      <c r="H1927">
        <v>83.01</v>
      </c>
      <c r="I1927" s="3">
        <f>IF(ISBLANK(Table1[[#This Row],[Attendance (%)]]),AVERAGE(H1927:H6925),Table1[[#This Row],[Attendance (%)]])</f>
        <v>83.01</v>
      </c>
      <c r="J1927">
        <v>76.47</v>
      </c>
      <c r="K1927">
        <v>97.78</v>
      </c>
      <c r="L1927">
        <v>71.900000000000006</v>
      </c>
      <c r="M1927" s="3">
        <f>IF(ISBLANK(Table1[[#This Row],[Assignments_Avg]]),AVERAGE(L1927:L6925),Table1[[#This Row],[Assignments_Avg]])</f>
        <v>71.900000000000006</v>
      </c>
      <c r="N1927">
        <v>83.74</v>
      </c>
      <c r="O1927">
        <v>7.75</v>
      </c>
      <c r="P1927">
        <v>87.74</v>
      </c>
      <c r="Q1927">
        <v>50.69</v>
      </c>
      <c r="R1927" s="2" t="s">
        <v>29</v>
      </c>
      <c r="S1927" s="2" t="str">
        <f>IF(Table1[[#This Row],[Grade]]="F","Fail","Passes")</f>
        <v>Fail</v>
      </c>
      <c r="T1927">
        <v>22.2</v>
      </c>
      <c r="U1927" t="s">
        <v>30</v>
      </c>
      <c r="V1927" t="s">
        <v>31</v>
      </c>
      <c r="W1927" t="s">
        <v>62</v>
      </c>
      <c r="X1927" t="str">
        <f>IF(ISBLANK(Table1[[#This Row],[Parent_Education_Level]]),"None",Table1[[#This Row],[Parent_Education_Level]])</f>
        <v>PhD</v>
      </c>
      <c r="Y1927" t="s">
        <v>52</v>
      </c>
      <c r="Z1927">
        <v>1</v>
      </c>
      <c r="AA1927">
        <v>6.8</v>
      </c>
    </row>
    <row r="1928" spans="1:27" x14ac:dyDescent="0.35">
      <c r="A1928" s="2" t="s">
        <v>3910</v>
      </c>
      <c r="B1928" s="2" t="s">
        <v>42</v>
      </c>
      <c r="C1928" s="2" t="s">
        <v>43</v>
      </c>
      <c r="D1928" t="s">
        <v>3911</v>
      </c>
      <c r="E1928" s="2" t="s">
        <v>27</v>
      </c>
      <c r="F1928" s="2">
        <v>21</v>
      </c>
      <c r="G1928" s="2" t="s">
        <v>57</v>
      </c>
      <c r="H1928">
        <v>86.69</v>
      </c>
      <c r="I1928" s="3">
        <f>IF(ISBLANK(Table1[[#This Row],[Attendance (%)]]),AVERAGE(H1928:H6926),Table1[[#This Row],[Attendance (%)]])</f>
        <v>86.69</v>
      </c>
      <c r="J1928">
        <v>86.87</v>
      </c>
      <c r="K1928">
        <v>58.48</v>
      </c>
      <c r="L1928">
        <v>59.33</v>
      </c>
      <c r="M1928" s="3">
        <f>IF(ISBLANK(Table1[[#This Row],[Assignments_Avg]]),AVERAGE(L1928:L6926),Table1[[#This Row],[Assignments_Avg]])</f>
        <v>59.33</v>
      </c>
      <c r="N1928">
        <v>86.41</v>
      </c>
      <c r="O1928">
        <v>9.18</v>
      </c>
      <c r="P1928">
        <v>73.69</v>
      </c>
      <c r="Q1928">
        <v>78.5</v>
      </c>
      <c r="R1928" s="2" t="s">
        <v>39</v>
      </c>
      <c r="S1928" s="2" t="str">
        <f>IF(Table1[[#This Row],[Grade]]="F","Fail","Passes")</f>
        <v>Passes</v>
      </c>
      <c r="T1928">
        <v>16.899999999999999</v>
      </c>
      <c r="U1928" t="s">
        <v>31</v>
      </c>
      <c r="V1928" t="s">
        <v>31</v>
      </c>
      <c r="X1928" t="str">
        <f>IF(ISBLANK(Table1[[#This Row],[Parent_Education_Level]]),"None",Table1[[#This Row],[Parent_Education_Level]])</f>
        <v>None</v>
      </c>
      <c r="Y1928" t="s">
        <v>48</v>
      </c>
      <c r="Z1928">
        <v>10</v>
      </c>
      <c r="AA1928">
        <v>8.5</v>
      </c>
    </row>
    <row r="1929" spans="1:27" x14ac:dyDescent="0.35">
      <c r="A1929" s="2" t="s">
        <v>3912</v>
      </c>
      <c r="B1929" s="2" t="s">
        <v>54</v>
      </c>
      <c r="C1929" s="2" t="s">
        <v>25</v>
      </c>
      <c r="D1929" t="s">
        <v>3913</v>
      </c>
      <c r="E1929" s="2" t="s">
        <v>27</v>
      </c>
      <c r="F1929" s="2">
        <v>21</v>
      </c>
      <c r="G1929" s="2" t="s">
        <v>57</v>
      </c>
      <c r="H1929">
        <v>94.86</v>
      </c>
      <c r="I1929" s="3">
        <f>IF(ISBLANK(Table1[[#This Row],[Attendance (%)]]),AVERAGE(H1929:H6927),Table1[[#This Row],[Attendance (%)]])</f>
        <v>94.86</v>
      </c>
      <c r="J1929">
        <v>66.989999999999995</v>
      </c>
      <c r="K1929">
        <v>67</v>
      </c>
      <c r="L1929">
        <v>56.93</v>
      </c>
      <c r="M1929" s="3">
        <f>IF(ISBLANK(Table1[[#This Row],[Assignments_Avg]]),AVERAGE(L1929:L6927),Table1[[#This Row],[Assignments_Avg]])</f>
        <v>56.93</v>
      </c>
      <c r="N1929">
        <v>50.42</v>
      </c>
      <c r="O1929">
        <v>1.01</v>
      </c>
      <c r="P1929">
        <v>73.989999999999995</v>
      </c>
      <c r="Q1929">
        <v>90.66</v>
      </c>
      <c r="R1929" s="2" t="s">
        <v>61</v>
      </c>
      <c r="S1929" s="2" t="str">
        <f>IF(Table1[[#This Row],[Grade]]="F","Fail","Passes")</f>
        <v>Passes</v>
      </c>
      <c r="T1929">
        <v>26.5</v>
      </c>
      <c r="U1929" t="s">
        <v>31</v>
      </c>
      <c r="V1929" t="s">
        <v>31</v>
      </c>
      <c r="W1929" t="s">
        <v>47</v>
      </c>
      <c r="X1929" t="str">
        <f>IF(ISBLANK(Table1[[#This Row],[Parent_Education_Level]]),"None",Table1[[#This Row],[Parent_Education_Level]])</f>
        <v>Master's</v>
      </c>
      <c r="Y1929" t="s">
        <v>52</v>
      </c>
      <c r="Z1929">
        <v>4</v>
      </c>
      <c r="AA1929">
        <v>8.3000000000000007</v>
      </c>
    </row>
    <row r="1930" spans="1:27" x14ac:dyDescent="0.35">
      <c r="A1930" s="2" t="s">
        <v>3914</v>
      </c>
      <c r="B1930" s="2" t="s">
        <v>59</v>
      </c>
      <c r="C1930" s="2" t="s">
        <v>43</v>
      </c>
      <c r="D1930" t="s">
        <v>3915</v>
      </c>
      <c r="E1930" s="2" t="s">
        <v>38</v>
      </c>
      <c r="F1930" s="2">
        <v>19</v>
      </c>
      <c r="G1930" s="2" t="s">
        <v>57</v>
      </c>
      <c r="H1930">
        <v>71.63</v>
      </c>
      <c r="I1930" s="3">
        <f>IF(ISBLANK(Table1[[#This Row],[Attendance (%)]]),AVERAGE(H1930:H6928),Table1[[#This Row],[Attendance (%)]])</f>
        <v>71.63</v>
      </c>
      <c r="J1930">
        <v>71.92</v>
      </c>
      <c r="K1930">
        <v>57.06</v>
      </c>
      <c r="M1930" s="3">
        <f>IF(ISBLANK(Table1[[#This Row],[Assignments_Avg]]),AVERAGE(L1930:L6928),Table1[[#This Row],[Assignments_Avg]])</f>
        <v>74.747728268809169</v>
      </c>
      <c r="N1930">
        <v>55.12</v>
      </c>
      <c r="O1930">
        <v>8.23</v>
      </c>
      <c r="P1930">
        <v>82.26</v>
      </c>
      <c r="Q1930">
        <v>71.67</v>
      </c>
      <c r="R1930" s="2" t="s">
        <v>46</v>
      </c>
      <c r="S1930" s="2" t="str">
        <f>IF(Table1[[#This Row],[Grade]]="F","Fail","Passes")</f>
        <v>Passes</v>
      </c>
      <c r="T1930">
        <v>8.6999999999999993</v>
      </c>
      <c r="U1930" t="s">
        <v>30</v>
      </c>
      <c r="V1930" t="s">
        <v>31</v>
      </c>
      <c r="W1930" t="s">
        <v>69</v>
      </c>
      <c r="X1930" t="str">
        <f>IF(ISBLANK(Table1[[#This Row],[Parent_Education_Level]]),"None",Table1[[#This Row],[Parent_Education_Level]])</f>
        <v>Bachelor's</v>
      </c>
      <c r="Y1930" t="s">
        <v>33</v>
      </c>
      <c r="Z1930">
        <v>7</v>
      </c>
      <c r="AA1930">
        <v>5.2</v>
      </c>
    </row>
    <row r="1931" spans="1:27" x14ac:dyDescent="0.35">
      <c r="A1931" s="2" t="s">
        <v>3916</v>
      </c>
      <c r="B1931" s="2" t="s">
        <v>54</v>
      </c>
      <c r="C1931" s="2" t="s">
        <v>43</v>
      </c>
      <c r="D1931" t="s">
        <v>3917</v>
      </c>
      <c r="E1931" s="2" t="s">
        <v>38</v>
      </c>
      <c r="F1931" s="2">
        <v>21</v>
      </c>
      <c r="G1931" s="2" t="s">
        <v>57</v>
      </c>
      <c r="H1931">
        <v>58.32</v>
      </c>
      <c r="I1931" s="3">
        <f>IF(ISBLANK(Table1[[#This Row],[Attendance (%)]]),AVERAGE(H1931:H6929),Table1[[#This Row],[Attendance (%)]])</f>
        <v>58.32</v>
      </c>
      <c r="J1931">
        <v>65.739999999999995</v>
      </c>
      <c r="K1931">
        <v>83.71</v>
      </c>
      <c r="L1931">
        <v>77.680000000000007</v>
      </c>
      <c r="M1931" s="3">
        <f>IF(ISBLANK(Table1[[#This Row],[Assignments_Avg]]),AVERAGE(L1931:L6929),Table1[[#This Row],[Assignments_Avg]])</f>
        <v>77.680000000000007</v>
      </c>
      <c r="N1931">
        <v>79.849999999999994</v>
      </c>
      <c r="O1931">
        <v>9.32</v>
      </c>
      <c r="P1931">
        <v>52.21</v>
      </c>
      <c r="Q1931">
        <v>78.459999999999994</v>
      </c>
      <c r="R1931" s="2" t="s">
        <v>46</v>
      </c>
      <c r="S1931" s="2" t="str">
        <f>IF(Table1[[#This Row],[Grade]]="F","Fail","Passes")</f>
        <v>Passes</v>
      </c>
      <c r="T1931">
        <v>24</v>
      </c>
      <c r="U1931" t="s">
        <v>31</v>
      </c>
      <c r="V1931" t="s">
        <v>30</v>
      </c>
      <c r="W1931" t="s">
        <v>32</v>
      </c>
      <c r="X1931" t="str">
        <f>IF(ISBLANK(Table1[[#This Row],[Parent_Education_Level]]),"None",Table1[[#This Row],[Parent_Education_Level]])</f>
        <v>High School</v>
      </c>
      <c r="Y1931" t="s">
        <v>52</v>
      </c>
      <c r="Z1931">
        <v>9</v>
      </c>
      <c r="AA1931">
        <v>4.7</v>
      </c>
    </row>
    <row r="1932" spans="1:27" x14ac:dyDescent="0.35">
      <c r="A1932" s="2" t="s">
        <v>3918</v>
      </c>
      <c r="B1932" s="2" t="s">
        <v>59</v>
      </c>
      <c r="C1932" s="2" t="s">
        <v>79</v>
      </c>
      <c r="D1932" t="s">
        <v>3919</v>
      </c>
      <c r="E1932" s="2" t="s">
        <v>38</v>
      </c>
      <c r="F1932" s="2">
        <v>18</v>
      </c>
      <c r="G1932" s="2" t="s">
        <v>57</v>
      </c>
      <c r="H1932">
        <v>65.95</v>
      </c>
      <c r="I1932" s="3">
        <f>IF(ISBLANK(Table1[[#This Row],[Attendance (%)]]),AVERAGE(H1932:H6930),Table1[[#This Row],[Attendance (%)]])</f>
        <v>65.95</v>
      </c>
      <c r="J1932">
        <v>82.18</v>
      </c>
      <c r="K1932">
        <v>69.14</v>
      </c>
      <c r="L1932">
        <v>95.95</v>
      </c>
      <c r="M1932" s="3">
        <f>IF(ISBLANK(Table1[[#This Row],[Assignments_Avg]]),AVERAGE(L1932:L6930),Table1[[#This Row],[Assignments_Avg]])</f>
        <v>95.95</v>
      </c>
      <c r="N1932">
        <v>50.33</v>
      </c>
      <c r="O1932">
        <v>6.87</v>
      </c>
      <c r="P1932">
        <v>53.94</v>
      </c>
      <c r="Q1932">
        <v>71.11</v>
      </c>
      <c r="R1932" s="2" t="s">
        <v>61</v>
      </c>
      <c r="S1932" s="2" t="str">
        <f>IF(Table1[[#This Row],[Grade]]="F","Fail","Passes")</f>
        <v>Passes</v>
      </c>
      <c r="T1932">
        <v>8.3000000000000007</v>
      </c>
      <c r="U1932" t="s">
        <v>30</v>
      </c>
      <c r="V1932" t="s">
        <v>31</v>
      </c>
      <c r="W1932" t="s">
        <v>62</v>
      </c>
      <c r="X1932" t="str">
        <f>IF(ISBLANK(Table1[[#This Row],[Parent_Education_Level]]),"None",Table1[[#This Row],[Parent_Education_Level]])</f>
        <v>PhD</v>
      </c>
      <c r="Y1932" t="s">
        <v>33</v>
      </c>
      <c r="Z1932">
        <v>2</v>
      </c>
      <c r="AA1932">
        <v>8</v>
      </c>
    </row>
    <row r="1933" spans="1:27" x14ac:dyDescent="0.35">
      <c r="A1933" s="2" t="s">
        <v>3920</v>
      </c>
      <c r="B1933" s="2" t="s">
        <v>35</v>
      </c>
      <c r="C1933" s="2" t="s">
        <v>36</v>
      </c>
      <c r="D1933" t="s">
        <v>3921</v>
      </c>
      <c r="E1933" s="2" t="s">
        <v>27</v>
      </c>
      <c r="F1933" s="2">
        <v>18</v>
      </c>
      <c r="G1933" s="2" t="s">
        <v>57</v>
      </c>
      <c r="H1933">
        <v>71.61</v>
      </c>
      <c r="I1933" s="3">
        <f>IF(ISBLANK(Table1[[#This Row],[Attendance (%)]]),AVERAGE(H1933:H6931),Table1[[#This Row],[Attendance (%)]])</f>
        <v>71.61</v>
      </c>
      <c r="J1933">
        <v>91.09</v>
      </c>
      <c r="K1933">
        <v>47.94</v>
      </c>
      <c r="L1933">
        <v>66.31</v>
      </c>
      <c r="M1933" s="3">
        <f>IF(ISBLANK(Table1[[#This Row],[Assignments_Avg]]),AVERAGE(L1933:L6931),Table1[[#This Row],[Assignments_Avg]])</f>
        <v>66.31</v>
      </c>
      <c r="N1933">
        <v>95.45</v>
      </c>
      <c r="O1933">
        <v>9.9600000000000009</v>
      </c>
      <c r="P1933">
        <v>66.34</v>
      </c>
      <c r="Q1933">
        <v>75.7</v>
      </c>
      <c r="R1933" s="2" t="s">
        <v>61</v>
      </c>
      <c r="S1933" s="2" t="str">
        <f>IF(Table1[[#This Row],[Grade]]="F","Fail","Passes")</f>
        <v>Passes</v>
      </c>
      <c r="T1933">
        <v>8.9</v>
      </c>
      <c r="U1933" t="s">
        <v>30</v>
      </c>
      <c r="V1933" t="s">
        <v>30</v>
      </c>
      <c r="W1933" t="s">
        <v>40</v>
      </c>
      <c r="X1933" t="str">
        <f>IF(ISBLANK(Table1[[#This Row],[Parent_Education_Level]]),"None",Table1[[#This Row],[Parent_Education_Level]])</f>
        <v>None</v>
      </c>
      <c r="Y1933" t="s">
        <v>48</v>
      </c>
      <c r="Z1933">
        <v>4</v>
      </c>
      <c r="AA1933">
        <v>6.7</v>
      </c>
    </row>
    <row r="1934" spans="1:27" x14ac:dyDescent="0.35">
      <c r="A1934" s="2" t="s">
        <v>3922</v>
      </c>
      <c r="B1934" s="2" t="s">
        <v>120</v>
      </c>
      <c r="C1934" s="2" t="s">
        <v>94</v>
      </c>
      <c r="D1934" t="s">
        <v>3923</v>
      </c>
      <c r="E1934" s="2" t="s">
        <v>38</v>
      </c>
      <c r="F1934" s="2">
        <v>23</v>
      </c>
      <c r="G1934" s="2" t="s">
        <v>57</v>
      </c>
      <c r="H1934">
        <v>85.69</v>
      </c>
      <c r="I1934" s="3">
        <f>IF(ISBLANK(Table1[[#This Row],[Attendance (%)]]),AVERAGE(H1934:H6932),Table1[[#This Row],[Attendance (%)]])</f>
        <v>85.69</v>
      </c>
      <c r="J1934">
        <v>70.44</v>
      </c>
      <c r="K1934">
        <v>46.25</v>
      </c>
      <c r="L1934">
        <v>66.17</v>
      </c>
      <c r="M1934" s="3">
        <f>IF(ISBLANK(Table1[[#This Row],[Assignments_Avg]]),AVERAGE(L1934:L6932),Table1[[#This Row],[Assignments_Avg]])</f>
        <v>66.17</v>
      </c>
      <c r="N1934">
        <v>74.48</v>
      </c>
      <c r="O1934">
        <v>3.35</v>
      </c>
      <c r="P1934">
        <v>70.84</v>
      </c>
      <c r="Q1934">
        <v>94.22</v>
      </c>
      <c r="R1934" s="2" t="s">
        <v>61</v>
      </c>
      <c r="S1934" s="2" t="str">
        <f>IF(Table1[[#This Row],[Grade]]="F","Fail","Passes")</f>
        <v>Passes</v>
      </c>
      <c r="T1934">
        <v>10</v>
      </c>
      <c r="U1934" t="s">
        <v>31</v>
      </c>
      <c r="V1934" t="s">
        <v>31</v>
      </c>
      <c r="X1934" t="str">
        <f>IF(ISBLANK(Table1[[#This Row],[Parent_Education_Level]]),"None",Table1[[#This Row],[Parent_Education_Level]])</f>
        <v>None</v>
      </c>
      <c r="Y1934" t="s">
        <v>33</v>
      </c>
      <c r="Z1934">
        <v>1</v>
      </c>
      <c r="AA1934">
        <v>6.1</v>
      </c>
    </row>
    <row r="1935" spans="1:27" x14ac:dyDescent="0.35">
      <c r="A1935" s="2" t="s">
        <v>3924</v>
      </c>
      <c r="B1935" s="2" t="s">
        <v>54</v>
      </c>
      <c r="C1935" s="2" t="s">
        <v>79</v>
      </c>
      <c r="D1935" t="s">
        <v>3925</v>
      </c>
      <c r="E1935" s="2" t="s">
        <v>27</v>
      </c>
      <c r="F1935" s="2">
        <v>20</v>
      </c>
      <c r="G1935" s="2" t="s">
        <v>57</v>
      </c>
      <c r="H1935">
        <v>50.66</v>
      </c>
      <c r="I1935" s="3">
        <f>IF(ISBLANK(Table1[[#This Row],[Attendance (%)]]),AVERAGE(H1935:H6933),Table1[[#This Row],[Attendance (%)]])</f>
        <v>50.66</v>
      </c>
      <c r="J1935">
        <v>68.849999999999994</v>
      </c>
      <c r="K1935">
        <v>83.52</v>
      </c>
      <c r="L1935">
        <v>78.209999999999994</v>
      </c>
      <c r="M1935" s="3">
        <f>IF(ISBLANK(Table1[[#This Row],[Assignments_Avg]]),AVERAGE(L1935:L6933),Table1[[#This Row],[Assignments_Avg]])</f>
        <v>78.209999999999994</v>
      </c>
      <c r="N1935">
        <v>62.89</v>
      </c>
      <c r="O1935">
        <v>8.3000000000000007</v>
      </c>
      <c r="P1935">
        <v>71.5</v>
      </c>
      <c r="Q1935">
        <v>73.91</v>
      </c>
      <c r="R1935" s="2" t="s">
        <v>46</v>
      </c>
      <c r="S1935" s="2" t="str">
        <f>IF(Table1[[#This Row],[Grade]]="F","Fail","Passes")</f>
        <v>Passes</v>
      </c>
      <c r="T1935">
        <v>21.5</v>
      </c>
      <c r="U1935" t="s">
        <v>30</v>
      </c>
      <c r="V1935" t="s">
        <v>31</v>
      </c>
      <c r="W1935" t="s">
        <v>69</v>
      </c>
      <c r="X1935" t="str">
        <f>IF(ISBLANK(Table1[[#This Row],[Parent_Education_Level]]),"None",Table1[[#This Row],[Parent_Education_Level]])</f>
        <v>Bachelor's</v>
      </c>
      <c r="Y1935" t="s">
        <v>48</v>
      </c>
      <c r="Z1935">
        <v>6</v>
      </c>
      <c r="AA1935">
        <v>8.1</v>
      </c>
    </row>
    <row r="1936" spans="1:27" x14ac:dyDescent="0.35">
      <c r="A1936" s="2" t="s">
        <v>3926</v>
      </c>
      <c r="B1936" s="2" t="s">
        <v>24</v>
      </c>
      <c r="C1936" s="2" t="s">
        <v>55</v>
      </c>
      <c r="D1936" t="s">
        <v>3927</v>
      </c>
      <c r="E1936" s="2" t="s">
        <v>27</v>
      </c>
      <c r="F1936" s="2">
        <v>22</v>
      </c>
      <c r="G1936" s="2" t="s">
        <v>51</v>
      </c>
      <c r="H1936">
        <v>65.790000000000006</v>
      </c>
      <c r="I1936" s="3">
        <f>IF(ISBLANK(Table1[[#This Row],[Attendance (%)]]),AVERAGE(H1936:H6934),Table1[[#This Row],[Attendance (%)]])</f>
        <v>65.790000000000006</v>
      </c>
      <c r="J1936">
        <v>60.42</v>
      </c>
      <c r="K1936">
        <v>54.22</v>
      </c>
      <c r="L1936">
        <v>67.84</v>
      </c>
      <c r="M1936" s="3">
        <f>IF(ISBLANK(Table1[[#This Row],[Assignments_Avg]]),AVERAGE(L1936:L6934),Table1[[#This Row],[Assignments_Avg]])</f>
        <v>67.84</v>
      </c>
      <c r="N1936">
        <v>69.69</v>
      </c>
      <c r="O1936">
        <v>6.74</v>
      </c>
      <c r="P1936">
        <v>83.84</v>
      </c>
      <c r="Q1936">
        <v>50.37</v>
      </c>
      <c r="R1936" s="2" t="s">
        <v>29</v>
      </c>
      <c r="S1936" s="2" t="str">
        <f>IF(Table1[[#This Row],[Grade]]="F","Fail","Passes")</f>
        <v>Fail</v>
      </c>
      <c r="T1936">
        <v>21</v>
      </c>
      <c r="U1936" t="s">
        <v>30</v>
      </c>
      <c r="V1936" t="s">
        <v>31</v>
      </c>
      <c r="W1936" t="s">
        <v>40</v>
      </c>
      <c r="X1936" t="str">
        <f>IF(ISBLANK(Table1[[#This Row],[Parent_Education_Level]]),"None",Table1[[#This Row],[Parent_Education_Level]])</f>
        <v>None</v>
      </c>
      <c r="Y1936" t="s">
        <v>52</v>
      </c>
      <c r="Z1936">
        <v>8</v>
      </c>
      <c r="AA1936">
        <v>5.3</v>
      </c>
    </row>
    <row r="1937" spans="1:27" x14ac:dyDescent="0.35">
      <c r="A1937" s="2" t="s">
        <v>3928</v>
      </c>
      <c r="B1937" s="2" t="s">
        <v>59</v>
      </c>
      <c r="C1937" s="2" t="s">
        <v>94</v>
      </c>
      <c r="D1937" t="s">
        <v>3929</v>
      </c>
      <c r="E1937" s="2" t="s">
        <v>38</v>
      </c>
      <c r="F1937" s="2">
        <v>21</v>
      </c>
      <c r="G1937" s="2" t="s">
        <v>57</v>
      </c>
      <c r="H1937">
        <v>88.99</v>
      </c>
      <c r="I1937" s="3">
        <f>IF(ISBLANK(Table1[[#This Row],[Attendance (%)]]),AVERAGE(H1937:H6935),Table1[[#This Row],[Attendance (%)]])</f>
        <v>88.99</v>
      </c>
      <c r="J1937">
        <v>50.63</v>
      </c>
      <c r="K1937">
        <v>48.27</v>
      </c>
      <c r="M1937" s="3">
        <f>IF(ISBLANK(Table1[[#This Row],[Assignments_Avg]]),AVERAGE(L1937:L6935),Table1[[#This Row],[Assignments_Avg]])</f>
        <v>74.746383601756776</v>
      </c>
      <c r="N1937">
        <v>92.54</v>
      </c>
      <c r="O1937">
        <v>3.23</v>
      </c>
      <c r="P1937">
        <v>50.04</v>
      </c>
      <c r="Q1937">
        <v>89.99</v>
      </c>
      <c r="R1937" s="2" t="s">
        <v>61</v>
      </c>
      <c r="S1937" s="2" t="str">
        <f>IF(Table1[[#This Row],[Grade]]="F","Fail","Passes")</f>
        <v>Passes</v>
      </c>
      <c r="T1937">
        <v>16.100000000000001</v>
      </c>
      <c r="U1937" t="s">
        <v>31</v>
      </c>
      <c r="V1937" t="s">
        <v>30</v>
      </c>
      <c r="X1937" t="str">
        <f>IF(ISBLANK(Table1[[#This Row],[Parent_Education_Level]]),"None",Table1[[#This Row],[Parent_Education_Level]])</f>
        <v>None</v>
      </c>
      <c r="Y1937" t="s">
        <v>52</v>
      </c>
      <c r="Z1937">
        <v>3</v>
      </c>
      <c r="AA1937">
        <v>5.0999999999999996</v>
      </c>
    </row>
    <row r="1938" spans="1:27" x14ac:dyDescent="0.35">
      <c r="A1938" s="2" t="s">
        <v>3930</v>
      </c>
      <c r="B1938" s="2" t="s">
        <v>54</v>
      </c>
      <c r="C1938" s="2" t="s">
        <v>43</v>
      </c>
      <c r="D1938" t="s">
        <v>3931</v>
      </c>
      <c r="E1938" s="2" t="s">
        <v>38</v>
      </c>
      <c r="F1938" s="2">
        <v>22</v>
      </c>
      <c r="G1938" s="2" t="s">
        <v>28</v>
      </c>
      <c r="H1938">
        <v>83.54</v>
      </c>
      <c r="I1938" s="3">
        <f>IF(ISBLANK(Table1[[#This Row],[Attendance (%)]]),AVERAGE(H1938:H6936),Table1[[#This Row],[Attendance (%)]])</f>
        <v>83.54</v>
      </c>
      <c r="J1938">
        <v>96.35</v>
      </c>
      <c r="K1938">
        <v>69.97</v>
      </c>
      <c r="L1938">
        <v>68.89</v>
      </c>
      <c r="M1938" s="3">
        <f>IF(ISBLANK(Table1[[#This Row],[Assignments_Avg]]),AVERAGE(L1938:L6936),Table1[[#This Row],[Assignments_Avg]])</f>
        <v>68.89</v>
      </c>
      <c r="N1938">
        <v>96.36</v>
      </c>
      <c r="O1938">
        <v>7.05</v>
      </c>
      <c r="P1938">
        <v>97.96</v>
      </c>
      <c r="Q1938">
        <v>80.89</v>
      </c>
      <c r="R1938" s="2" t="s">
        <v>77</v>
      </c>
      <c r="S1938" s="2" t="str">
        <f>IF(Table1[[#This Row],[Grade]]="F","Fail","Passes")</f>
        <v>Passes</v>
      </c>
      <c r="T1938">
        <v>12.9</v>
      </c>
      <c r="U1938" t="s">
        <v>31</v>
      </c>
      <c r="V1938" t="s">
        <v>31</v>
      </c>
      <c r="W1938" t="s">
        <v>47</v>
      </c>
      <c r="X1938" t="str">
        <f>IF(ISBLANK(Table1[[#This Row],[Parent_Education_Level]]),"None",Table1[[#This Row],[Parent_Education_Level]])</f>
        <v>Master's</v>
      </c>
      <c r="Y1938" t="s">
        <v>48</v>
      </c>
      <c r="Z1938">
        <v>5</v>
      </c>
      <c r="AA1938">
        <v>7.1</v>
      </c>
    </row>
    <row r="1939" spans="1:27" x14ac:dyDescent="0.35">
      <c r="A1939" s="2" t="s">
        <v>3932</v>
      </c>
      <c r="B1939" s="2" t="s">
        <v>97</v>
      </c>
      <c r="C1939" s="2" t="s">
        <v>94</v>
      </c>
      <c r="D1939" t="s">
        <v>3933</v>
      </c>
      <c r="E1939" s="2" t="s">
        <v>38</v>
      </c>
      <c r="F1939" s="2">
        <v>22</v>
      </c>
      <c r="G1939" s="2" t="s">
        <v>28</v>
      </c>
      <c r="H1939">
        <v>86.59</v>
      </c>
      <c r="I1939" s="3">
        <f>IF(ISBLANK(Table1[[#This Row],[Attendance (%)]]),AVERAGE(H1939:H6937),Table1[[#This Row],[Attendance (%)]])</f>
        <v>86.59</v>
      </c>
      <c r="J1939">
        <v>58.96</v>
      </c>
      <c r="K1939">
        <v>88.17</v>
      </c>
      <c r="L1939">
        <v>74.52</v>
      </c>
      <c r="M1939" s="3">
        <f>IF(ISBLANK(Table1[[#This Row],[Assignments_Avg]]),AVERAGE(L1939:L6937),Table1[[#This Row],[Assignments_Avg]])</f>
        <v>74.52</v>
      </c>
      <c r="N1939">
        <v>55.81</v>
      </c>
      <c r="O1939">
        <v>5.0999999999999996</v>
      </c>
      <c r="P1939">
        <v>58.72</v>
      </c>
      <c r="Q1939">
        <v>86.52</v>
      </c>
      <c r="R1939" s="2" t="s">
        <v>39</v>
      </c>
      <c r="S1939" s="2" t="str">
        <f>IF(Table1[[#This Row],[Grade]]="F","Fail","Passes")</f>
        <v>Passes</v>
      </c>
      <c r="T1939">
        <v>20.3</v>
      </c>
      <c r="U1939" t="s">
        <v>30</v>
      </c>
      <c r="V1939" t="s">
        <v>31</v>
      </c>
      <c r="W1939" t="s">
        <v>47</v>
      </c>
      <c r="X1939" t="str">
        <f>IF(ISBLANK(Table1[[#This Row],[Parent_Education_Level]]),"None",Table1[[#This Row],[Parent_Education_Level]])</f>
        <v>Master's</v>
      </c>
      <c r="Y1939" t="s">
        <v>33</v>
      </c>
      <c r="Z1939">
        <v>1</v>
      </c>
      <c r="AA1939">
        <v>5.4</v>
      </c>
    </row>
    <row r="1940" spans="1:27" x14ac:dyDescent="0.35">
      <c r="A1940" s="2" t="s">
        <v>3934</v>
      </c>
      <c r="B1940" s="2" t="s">
        <v>71</v>
      </c>
      <c r="C1940" s="2" t="s">
        <v>36</v>
      </c>
      <c r="D1940" t="s">
        <v>3935</v>
      </c>
      <c r="E1940" s="2" t="s">
        <v>27</v>
      </c>
      <c r="F1940" s="2">
        <v>22</v>
      </c>
      <c r="G1940" s="2" t="s">
        <v>28</v>
      </c>
      <c r="H1940">
        <v>90.59</v>
      </c>
      <c r="I1940" s="3">
        <f>IF(ISBLANK(Table1[[#This Row],[Attendance (%)]]),AVERAGE(H1940:H6938),Table1[[#This Row],[Attendance (%)]])</f>
        <v>90.59</v>
      </c>
      <c r="J1940">
        <v>88.04</v>
      </c>
      <c r="K1940">
        <v>56.73</v>
      </c>
      <c r="L1940">
        <v>76.67</v>
      </c>
      <c r="M1940" s="3">
        <f>IF(ISBLANK(Table1[[#This Row],[Assignments_Avg]]),AVERAGE(L1940:L6938),Table1[[#This Row],[Assignments_Avg]])</f>
        <v>76.67</v>
      </c>
      <c r="N1940">
        <v>88.9</v>
      </c>
      <c r="O1940">
        <v>1.89</v>
      </c>
      <c r="P1940">
        <v>62.43</v>
      </c>
      <c r="Q1940">
        <v>95.05</v>
      </c>
      <c r="R1940" s="2" t="s">
        <v>61</v>
      </c>
      <c r="S1940" s="2" t="str">
        <f>IF(Table1[[#This Row],[Grade]]="F","Fail","Passes")</f>
        <v>Passes</v>
      </c>
      <c r="T1940">
        <v>8.6</v>
      </c>
      <c r="U1940" t="s">
        <v>30</v>
      </c>
      <c r="V1940" t="s">
        <v>31</v>
      </c>
      <c r="W1940" t="s">
        <v>47</v>
      </c>
      <c r="X1940" t="str">
        <f>IF(ISBLANK(Table1[[#This Row],[Parent_Education_Level]]),"None",Table1[[#This Row],[Parent_Education_Level]])</f>
        <v>Master's</v>
      </c>
      <c r="Y1940" t="s">
        <v>33</v>
      </c>
      <c r="Z1940">
        <v>5</v>
      </c>
      <c r="AA1940">
        <v>6.1</v>
      </c>
    </row>
    <row r="1941" spans="1:27" x14ac:dyDescent="0.35">
      <c r="A1941" s="2" t="s">
        <v>3936</v>
      </c>
      <c r="B1941" s="2" t="s">
        <v>24</v>
      </c>
      <c r="C1941" s="2" t="s">
        <v>55</v>
      </c>
      <c r="D1941" t="s">
        <v>3937</v>
      </c>
      <c r="E1941" s="2" t="s">
        <v>27</v>
      </c>
      <c r="F1941" s="2">
        <v>24</v>
      </c>
      <c r="G1941" s="2" t="s">
        <v>57</v>
      </c>
      <c r="H1941">
        <v>89.16</v>
      </c>
      <c r="I1941" s="3">
        <f>IF(ISBLANK(Table1[[#This Row],[Attendance (%)]]),AVERAGE(H1941:H6939),Table1[[#This Row],[Attendance (%)]])</f>
        <v>89.16</v>
      </c>
      <c r="J1941">
        <v>82.92</v>
      </c>
      <c r="K1941">
        <v>56.59</v>
      </c>
      <c r="L1941">
        <v>89.1</v>
      </c>
      <c r="M1941" s="3">
        <f>IF(ISBLANK(Table1[[#This Row],[Assignments_Avg]]),AVERAGE(L1941:L6939),Table1[[#This Row],[Assignments_Avg]])</f>
        <v>89.1</v>
      </c>
      <c r="N1941">
        <v>78.91</v>
      </c>
      <c r="O1941">
        <v>1.74</v>
      </c>
      <c r="P1941">
        <v>95.28</v>
      </c>
      <c r="Q1941">
        <v>64.31</v>
      </c>
      <c r="R1941" s="2" t="s">
        <v>39</v>
      </c>
      <c r="S1941" s="2" t="str">
        <f>IF(Table1[[#This Row],[Grade]]="F","Fail","Passes")</f>
        <v>Passes</v>
      </c>
      <c r="T1941">
        <v>20.7</v>
      </c>
      <c r="U1941" t="s">
        <v>31</v>
      </c>
      <c r="V1941" t="s">
        <v>31</v>
      </c>
      <c r="W1941" t="s">
        <v>40</v>
      </c>
      <c r="X1941" t="str">
        <f>IF(ISBLANK(Table1[[#This Row],[Parent_Education_Level]]),"None",Table1[[#This Row],[Parent_Education_Level]])</f>
        <v>None</v>
      </c>
      <c r="Y1941" t="s">
        <v>33</v>
      </c>
      <c r="Z1941">
        <v>1</v>
      </c>
      <c r="AA1941">
        <v>6.3</v>
      </c>
    </row>
    <row r="1942" spans="1:27" x14ac:dyDescent="0.35">
      <c r="A1942" s="2" t="s">
        <v>3938</v>
      </c>
      <c r="B1942" s="2" t="s">
        <v>24</v>
      </c>
      <c r="C1942" s="2" t="s">
        <v>36</v>
      </c>
      <c r="D1942" t="s">
        <v>3939</v>
      </c>
      <c r="E1942" s="2" t="s">
        <v>38</v>
      </c>
      <c r="F1942" s="2">
        <v>23</v>
      </c>
      <c r="G1942" s="2" t="s">
        <v>57</v>
      </c>
      <c r="H1942">
        <v>84.11</v>
      </c>
      <c r="I1942" s="3">
        <f>IF(ISBLANK(Table1[[#This Row],[Attendance (%)]]),AVERAGE(H1942:H6940),Table1[[#This Row],[Attendance (%)]])</f>
        <v>84.11</v>
      </c>
      <c r="J1942">
        <v>87.46</v>
      </c>
      <c r="K1942">
        <v>90.03</v>
      </c>
      <c r="L1942">
        <v>78.2</v>
      </c>
      <c r="M1942" s="3">
        <f>IF(ISBLANK(Table1[[#This Row],[Assignments_Avg]]),AVERAGE(L1942:L6940),Table1[[#This Row],[Assignments_Avg]])</f>
        <v>78.2</v>
      </c>
      <c r="N1942">
        <v>79.28</v>
      </c>
      <c r="O1942">
        <v>7.13</v>
      </c>
      <c r="P1942">
        <v>50.27</v>
      </c>
      <c r="Q1942">
        <v>75.150000000000006</v>
      </c>
      <c r="R1942" s="2" t="s">
        <v>46</v>
      </c>
      <c r="S1942" s="2" t="str">
        <f>IF(Table1[[#This Row],[Grade]]="F","Fail","Passes")</f>
        <v>Passes</v>
      </c>
      <c r="T1942">
        <v>5.3</v>
      </c>
      <c r="U1942" t="s">
        <v>30</v>
      </c>
      <c r="V1942" t="s">
        <v>31</v>
      </c>
      <c r="W1942" t="s">
        <v>62</v>
      </c>
      <c r="X1942" t="str">
        <f>IF(ISBLANK(Table1[[#This Row],[Parent_Education_Level]]),"None",Table1[[#This Row],[Parent_Education_Level]])</f>
        <v>PhD</v>
      </c>
      <c r="Y1942" t="s">
        <v>48</v>
      </c>
      <c r="Z1942">
        <v>5</v>
      </c>
      <c r="AA1942">
        <v>5</v>
      </c>
    </row>
    <row r="1943" spans="1:27" x14ac:dyDescent="0.35">
      <c r="A1943" s="2" t="s">
        <v>3940</v>
      </c>
      <c r="B1943" s="2" t="s">
        <v>59</v>
      </c>
      <c r="C1943" s="2" t="s">
        <v>55</v>
      </c>
      <c r="D1943" t="s">
        <v>3941</v>
      </c>
      <c r="E1943" s="2" t="s">
        <v>27</v>
      </c>
      <c r="F1943" s="2">
        <v>22</v>
      </c>
      <c r="G1943" s="2" t="s">
        <v>57</v>
      </c>
      <c r="H1943">
        <v>71.98</v>
      </c>
      <c r="I1943" s="3">
        <f>IF(ISBLANK(Table1[[#This Row],[Attendance (%)]]),AVERAGE(H1943:H6941),Table1[[#This Row],[Attendance (%)]])</f>
        <v>71.98</v>
      </c>
      <c r="J1943">
        <v>96.21</v>
      </c>
      <c r="K1943">
        <v>48.87</v>
      </c>
      <c r="L1943">
        <v>61.96</v>
      </c>
      <c r="M1943" s="3">
        <f>IF(ISBLANK(Table1[[#This Row],[Assignments_Avg]]),AVERAGE(L1943:L6941),Table1[[#This Row],[Assignments_Avg]])</f>
        <v>61.96</v>
      </c>
      <c r="N1943">
        <v>88.97</v>
      </c>
      <c r="O1943">
        <v>7.12</v>
      </c>
      <c r="P1943">
        <v>99.57</v>
      </c>
      <c r="Q1943">
        <v>80.12</v>
      </c>
      <c r="R1943" s="2" t="s">
        <v>61</v>
      </c>
      <c r="S1943" s="2" t="str">
        <f>IF(Table1[[#This Row],[Grade]]="F","Fail","Passes")</f>
        <v>Passes</v>
      </c>
      <c r="T1943">
        <v>8.6</v>
      </c>
      <c r="U1943" t="s">
        <v>30</v>
      </c>
      <c r="V1943" t="s">
        <v>31</v>
      </c>
      <c r="W1943" t="s">
        <v>69</v>
      </c>
      <c r="X1943" t="str">
        <f>IF(ISBLANK(Table1[[#This Row],[Parent_Education_Level]]),"None",Table1[[#This Row],[Parent_Education_Level]])</f>
        <v>Bachelor's</v>
      </c>
      <c r="Y1943" t="s">
        <v>48</v>
      </c>
      <c r="Z1943">
        <v>9</v>
      </c>
      <c r="AA1943">
        <v>4.3</v>
      </c>
    </row>
    <row r="1944" spans="1:27" x14ac:dyDescent="0.35">
      <c r="A1944" s="2" t="s">
        <v>3942</v>
      </c>
      <c r="B1944" s="2" t="s">
        <v>97</v>
      </c>
      <c r="C1944" s="2" t="s">
        <v>79</v>
      </c>
      <c r="D1944" t="s">
        <v>3943</v>
      </c>
      <c r="E1944" s="2" t="s">
        <v>38</v>
      </c>
      <c r="F1944" s="2">
        <v>23</v>
      </c>
      <c r="G1944" s="2" t="s">
        <v>57</v>
      </c>
      <c r="I1944" s="3">
        <f>IF(ISBLANK(Table1[[#This Row],[Attendance (%)]]),AVERAGE(H1944:H6942),Table1[[#This Row],[Attendance (%)]])</f>
        <v>75.394952520087543</v>
      </c>
      <c r="J1944">
        <v>77.400000000000006</v>
      </c>
      <c r="K1944">
        <v>77</v>
      </c>
      <c r="L1944">
        <v>56.2</v>
      </c>
      <c r="M1944" s="3">
        <f>IF(ISBLANK(Table1[[#This Row],[Assignments_Avg]]),AVERAGE(L1944:L6942),Table1[[#This Row],[Assignments_Avg]])</f>
        <v>56.2</v>
      </c>
      <c r="N1944">
        <v>61.14</v>
      </c>
      <c r="O1944">
        <v>5.31</v>
      </c>
      <c r="P1944">
        <v>51.8</v>
      </c>
      <c r="Q1944">
        <v>67.27</v>
      </c>
      <c r="R1944" s="2" t="s">
        <v>46</v>
      </c>
      <c r="S1944" s="2" t="str">
        <f>IF(Table1[[#This Row],[Grade]]="F","Fail","Passes")</f>
        <v>Passes</v>
      </c>
      <c r="T1944">
        <v>22.7</v>
      </c>
      <c r="U1944" t="s">
        <v>30</v>
      </c>
      <c r="V1944" t="s">
        <v>31</v>
      </c>
      <c r="W1944" t="s">
        <v>62</v>
      </c>
      <c r="X1944" t="str">
        <f>IF(ISBLANK(Table1[[#This Row],[Parent_Education_Level]]),"None",Table1[[#This Row],[Parent_Education_Level]])</f>
        <v>PhD</v>
      </c>
      <c r="Y1944" t="s">
        <v>52</v>
      </c>
      <c r="Z1944">
        <v>7</v>
      </c>
      <c r="AA1944">
        <v>7.8</v>
      </c>
    </row>
    <row r="1945" spans="1:27" x14ac:dyDescent="0.35">
      <c r="A1945" s="2" t="s">
        <v>3944</v>
      </c>
      <c r="B1945" s="2" t="s">
        <v>97</v>
      </c>
      <c r="C1945" s="2" t="s">
        <v>43</v>
      </c>
      <c r="D1945" t="s">
        <v>3945</v>
      </c>
      <c r="E1945" s="2" t="s">
        <v>38</v>
      </c>
      <c r="F1945" s="2">
        <v>18</v>
      </c>
      <c r="G1945" s="2" t="s">
        <v>57</v>
      </c>
      <c r="H1945">
        <v>78.45</v>
      </c>
      <c r="I1945" s="3">
        <f>IF(ISBLANK(Table1[[#This Row],[Attendance (%)]]),AVERAGE(H1945:H6943),Table1[[#This Row],[Attendance (%)]])</f>
        <v>78.45</v>
      </c>
      <c r="J1945">
        <v>93.88</v>
      </c>
      <c r="K1945">
        <v>97.3</v>
      </c>
      <c r="M1945" s="3">
        <f>IF(ISBLANK(Table1[[#This Row],[Assignments_Avg]]),AVERAGE(L1945:L6943),Table1[[#This Row],[Assignments_Avg]])</f>
        <v>74.752873394495239</v>
      </c>
      <c r="N1945">
        <v>76.55</v>
      </c>
      <c r="O1945">
        <v>5.01</v>
      </c>
      <c r="P1945">
        <v>56.03</v>
      </c>
      <c r="Q1945">
        <v>92.3</v>
      </c>
      <c r="R1945" s="2" t="s">
        <v>61</v>
      </c>
      <c r="S1945" s="2" t="str">
        <f>IF(Table1[[#This Row],[Grade]]="F","Fail","Passes")</f>
        <v>Passes</v>
      </c>
      <c r="T1945">
        <v>26.8</v>
      </c>
      <c r="U1945" t="s">
        <v>30</v>
      </c>
      <c r="V1945" t="s">
        <v>31</v>
      </c>
      <c r="W1945" t="s">
        <v>47</v>
      </c>
      <c r="X1945" t="str">
        <f>IF(ISBLANK(Table1[[#This Row],[Parent_Education_Level]]),"None",Table1[[#This Row],[Parent_Education_Level]])</f>
        <v>Master's</v>
      </c>
      <c r="Y1945" t="s">
        <v>48</v>
      </c>
      <c r="Z1945">
        <v>7</v>
      </c>
      <c r="AA1945">
        <v>7.9</v>
      </c>
    </row>
    <row r="1946" spans="1:27" x14ac:dyDescent="0.35">
      <c r="A1946" s="2" t="s">
        <v>3946</v>
      </c>
      <c r="B1946" s="2" t="s">
        <v>42</v>
      </c>
      <c r="C1946" s="2" t="s">
        <v>55</v>
      </c>
      <c r="D1946" t="s">
        <v>3947</v>
      </c>
      <c r="E1946" s="2" t="s">
        <v>27</v>
      </c>
      <c r="F1946" s="2">
        <v>24</v>
      </c>
      <c r="G1946" s="2" t="s">
        <v>28</v>
      </c>
      <c r="H1946">
        <v>60.14</v>
      </c>
      <c r="I1946" s="3">
        <f>IF(ISBLANK(Table1[[#This Row],[Attendance (%)]]),AVERAGE(H1946:H6944),Table1[[#This Row],[Attendance (%)]])</f>
        <v>60.14</v>
      </c>
      <c r="J1946">
        <v>50.06</v>
      </c>
      <c r="K1946">
        <v>90.48</v>
      </c>
      <c r="L1946">
        <v>90.08</v>
      </c>
      <c r="M1946" s="3">
        <f>IF(ISBLANK(Table1[[#This Row],[Assignments_Avg]]),AVERAGE(L1946:L6944),Table1[[#This Row],[Assignments_Avg]])</f>
        <v>90.08</v>
      </c>
      <c r="N1946">
        <v>65.97</v>
      </c>
      <c r="O1946">
        <v>1.8</v>
      </c>
      <c r="P1946">
        <v>62.01</v>
      </c>
      <c r="Q1946">
        <v>84.88</v>
      </c>
      <c r="R1946" s="2" t="s">
        <v>46</v>
      </c>
      <c r="S1946" s="2" t="str">
        <f>IF(Table1[[#This Row],[Grade]]="F","Fail","Passes")</f>
        <v>Passes</v>
      </c>
      <c r="T1946">
        <v>6.9</v>
      </c>
      <c r="U1946" t="s">
        <v>31</v>
      </c>
      <c r="V1946" t="s">
        <v>31</v>
      </c>
      <c r="W1946" t="s">
        <v>62</v>
      </c>
      <c r="X1946" t="str">
        <f>IF(ISBLANK(Table1[[#This Row],[Parent_Education_Level]]),"None",Table1[[#This Row],[Parent_Education_Level]])</f>
        <v>PhD</v>
      </c>
      <c r="Y1946" t="s">
        <v>48</v>
      </c>
      <c r="Z1946">
        <v>9</v>
      </c>
      <c r="AA1946">
        <v>7</v>
      </c>
    </row>
    <row r="1947" spans="1:27" x14ac:dyDescent="0.35">
      <c r="A1947" s="2" t="s">
        <v>3948</v>
      </c>
      <c r="B1947" s="2" t="s">
        <v>59</v>
      </c>
      <c r="C1947" s="2" t="s">
        <v>55</v>
      </c>
      <c r="D1947" t="s">
        <v>3949</v>
      </c>
      <c r="E1947" s="2" t="s">
        <v>27</v>
      </c>
      <c r="F1947" s="2">
        <v>21</v>
      </c>
      <c r="G1947" s="2" t="s">
        <v>28</v>
      </c>
      <c r="H1947">
        <v>64.64</v>
      </c>
      <c r="I1947" s="3">
        <f>IF(ISBLANK(Table1[[#This Row],[Attendance (%)]]),AVERAGE(H1947:H6945),Table1[[#This Row],[Attendance (%)]])</f>
        <v>64.64</v>
      </c>
      <c r="J1947">
        <v>77.599999999999994</v>
      </c>
      <c r="K1947">
        <v>43.71</v>
      </c>
      <c r="M1947" s="3">
        <f>IF(ISBLANK(Table1[[#This Row],[Assignments_Avg]]),AVERAGE(L1947:L6945),Table1[[#This Row],[Assignments_Avg]])</f>
        <v>74.747246696035077</v>
      </c>
      <c r="N1947">
        <v>54.73</v>
      </c>
      <c r="O1947">
        <v>4.29</v>
      </c>
      <c r="P1947">
        <v>71.94</v>
      </c>
      <c r="Q1947">
        <v>86.67</v>
      </c>
      <c r="R1947" s="2" t="s">
        <v>39</v>
      </c>
      <c r="S1947" s="2" t="str">
        <f>IF(Table1[[#This Row],[Grade]]="F","Fail","Passes")</f>
        <v>Passes</v>
      </c>
      <c r="T1947">
        <v>21</v>
      </c>
      <c r="U1947" t="s">
        <v>30</v>
      </c>
      <c r="V1947" t="s">
        <v>31</v>
      </c>
      <c r="W1947" t="s">
        <v>69</v>
      </c>
      <c r="X1947" t="str">
        <f>IF(ISBLANK(Table1[[#This Row],[Parent_Education_Level]]),"None",Table1[[#This Row],[Parent_Education_Level]])</f>
        <v>Bachelor's</v>
      </c>
      <c r="Y1947" t="s">
        <v>48</v>
      </c>
      <c r="Z1947">
        <v>5</v>
      </c>
      <c r="AA1947">
        <v>4.7</v>
      </c>
    </row>
    <row r="1948" spans="1:27" x14ac:dyDescent="0.35">
      <c r="A1948" s="2" t="s">
        <v>3950</v>
      </c>
      <c r="B1948" s="2" t="s">
        <v>120</v>
      </c>
      <c r="C1948" s="2" t="s">
        <v>55</v>
      </c>
      <c r="D1948" t="s">
        <v>3951</v>
      </c>
      <c r="E1948" s="2" t="s">
        <v>27</v>
      </c>
      <c r="F1948" s="2">
        <v>23</v>
      </c>
      <c r="G1948" s="2" t="s">
        <v>28</v>
      </c>
      <c r="I1948" s="3">
        <f>IF(ISBLANK(Table1[[#This Row],[Attendance (%)]]),AVERAGE(H1948:H6946),Table1[[#This Row],[Attendance (%)]])</f>
        <v>75.403345521023638</v>
      </c>
      <c r="J1948">
        <v>86.34</v>
      </c>
      <c r="K1948">
        <v>59.19</v>
      </c>
      <c r="L1948">
        <v>91.08</v>
      </c>
      <c r="M1948" s="3">
        <f>IF(ISBLANK(Table1[[#This Row],[Assignments_Avg]]),AVERAGE(L1948:L6946),Table1[[#This Row],[Assignments_Avg]])</f>
        <v>91.08</v>
      </c>
      <c r="N1948">
        <v>55.25</v>
      </c>
      <c r="O1948">
        <v>8.7100000000000009</v>
      </c>
      <c r="P1948">
        <v>75.92</v>
      </c>
      <c r="Q1948">
        <v>90.4</v>
      </c>
      <c r="R1948" s="2" t="s">
        <v>39</v>
      </c>
      <c r="S1948" s="2" t="str">
        <f>IF(Table1[[#This Row],[Grade]]="F","Fail","Passes")</f>
        <v>Passes</v>
      </c>
      <c r="T1948">
        <v>6.5</v>
      </c>
      <c r="U1948" t="s">
        <v>31</v>
      </c>
      <c r="V1948" t="s">
        <v>31</v>
      </c>
      <c r="W1948" t="s">
        <v>62</v>
      </c>
      <c r="X1948" t="str">
        <f>IF(ISBLANK(Table1[[#This Row],[Parent_Education_Level]]),"None",Table1[[#This Row],[Parent_Education_Level]])</f>
        <v>PhD</v>
      </c>
      <c r="Y1948" t="s">
        <v>48</v>
      </c>
      <c r="Z1948">
        <v>8</v>
      </c>
      <c r="AA1948">
        <v>6.4</v>
      </c>
    </row>
    <row r="1949" spans="1:27" x14ac:dyDescent="0.35">
      <c r="A1949" s="2" t="s">
        <v>3952</v>
      </c>
      <c r="B1949" s="2" t="s">
        <v>71</v>
      </c>
      <c r="C1949" s="2" t="s">
        <v>94</v>
      </c>
      <c r="D1949" t="s">
        <v>3953</v>
      </c>
      <c r="E1949" s="2" t="s">
        <v>27</v>
      </c>
      <c r="F1949" s="2">
        <v>20</v>
      </c>
      <c r="G1949" s="2" t="s">
        <v>28</v>
      </c>
      <c r="H1949">
        <v>96.24</v>
      </c>
      <c r="I1949" s="3">
        <f>IF(ISBLANK(Table1[[#This Row],[Attendance (%)]]),AVERAGE(H1949:H6947),Table1[[#This Row],[Attendance (%)]])</f>
        <v>96.24</v>
      </c>
      <c r="J1949">
        <v>56.3</v>
      </c>
      <c r="K1949">
        <v>48.54</v>
      </c>
      <c r="L1949">
        <v>79.53</v>
      </c>
      <c r="M1949" s="3">
        <f>IF(ISBLANK(Table1[[#This Row],[Assignments_Avg]]),AVERAGE(L1949:L6947),Table1[[#This Row],[Assignments_Avg]])</f>
        <v>79.53</v>
      </c>
      <c r="N1949">
        <v>56.82</v>
      </c>
      <c r="O1949">
        <v>8.5500000000000007</v>
      </c>
      <c r="P1949">
        <v>55.24</v>
      </c>
      <c r="Q1949">
        <v>62.9</v>
      </c>
      <c r="R1949" s="2" t="s">
        <v>39</v>
      </c>
      <c r="S1949" s="2" t="str">
        <f>IF(Table1[[#This Row],[Grade]]="F","Fail","Passes")</f>
        <v>Passes</v>
      </c>
      <c r="T1949">
        <v>27</v>
      </c>
      <c r="U1949" t="s">
        <v>31</v>
      </c>
      <c r="V1949" t="s">
        <v>31</v>
      </c>
      <c r="W1949" t="s">
        <v>47</v>
      </c>
      <c r="X1949" t="str">
        <f>IF(ISBLANK(Table1[[#This Row],[Parent_Education_Level]]),"None",Table1[[#This Row],[Parent_Education_Level]])</f>
        <v>Master's</v>
      </c>
      <c r="Y1949" t="s">
        <v>33</v>
      </c>
      <c r="Z1949">
        <v>7</v>
      </c>
      <c r="AA1949">
        <v>4.9000000000000004</v>
      </c>
    </row>
    <row r="1950" spans="1:27" x14ac:dyDescent="0.35">
      <c r="A1950" s="2" t="s">
        <v>3954</v>
      </c>
      <c r="B1950" s="2" t="s">
        <v>35</v>
      </c>
      <c r="C1950" s="2" t="s">
        <v>79</v>
      </c>
      <c r="D1950" t="s">
        <v>3955</v>
      </c>
      <c r="E1950" s="2" t="s">
        <v>38</v>
      </c>
      <c r="F1950" s="2">
        <v>22</v>
      </c>
      <c r="G1950" s="2" t="s">
        <v>57</v>
      </c>
      <c r="H1950">
        <v>58.94</v>
      </c>
      <c r="I1950" s="3">
        <f>IF(ISBLANK(Table1[[#This Row],[Attendance (%)]]),AVERAGE(H1950:H6948),Table1[[#This Row],[Attendance (%)]])</f>
        <v>58.94</v>
      </c>
      <c r="J1950">
        <v>84.45</v>
      </c>
      <c r="K1950">
        <v>96.95</v>
      </c>
      <c r="L1950">
        <v>75.94</v>
      </c>
      <c r="M1950" s="3">
        <f>IF(ISBLANK(Table1[[#This Row],[Assignments_Avg]]),AVERAGE(L1950:L6948),Table1[[#This Row],[Assignments_Avg]])</f>
        <v>75.94</v>
      </c>
      <c r="N1950">
        <v>80.739999999999995</v>
      </c>
      <c r="O1950">
        <v>6.61</v>
      </c>
      <c r="P1950">
        <v>53.68</v>
      </c>
      <c r="Q1950">
        <v>87.28</v>
      </c>
      <c r="R1950" s="2" t="s">
        <v>77</v>
      </c>
      <c r="S1950" s="2" t="str">
        <f>IF(Table1[[#This Row],[Grade]]="F","Fail","Passes")</f>
        <v>Passes</v>
      </c>
      <c r="T1950">
        <v>14.8</v>
      </c>
      <c r="U1950" t="s">
        <v>31</v>
      </c>
      <c r="V1950" t="s">
        <v>31</v>
      </c>
      <c r="W1950" t="s">
        <v>47</v>
      </c>
      <c r="X1950" t="str">
        <f>IF(ISBLANK(Table1[[#This Row],[Parent_Education_Level]]),"None",Table1[[#This Row],[Parent_Education_Level]])</f>
        <v>Master's</v>
      </c>
      <c r="Y1950" t="s">
        <v>33</v>
      </c>
      <c r="Z1950">
        <v>6</v>
      </c>
      <c r="AA1950">
        <v>8.4</v>
      </c>
    </row>
    <row r="1951" spans="1:27" x14ac:dyDescent="0.35">
      <c r="A1951" s="2" t="s">
        <v>3956</v>
      </c>
      <c r="B1951" s="2" t="s">
        <v>24</v>
      </c>
      <c r="C1951" s="2" t="s">
        <v>94</v>
      </c>
      <c r="D1951" t="s">
        <v>3957</v>
      </c>
      <c r="E1951" s="2" t="s">
        <v>38</v>
      </c>
      <c r="F1951" s="2">
        <v>24</v>
      </c>
      <c r="G1951" s="2" t="s">
        <v>45</v>
      </c>
      <c r="H1951">
        <v>54.12</v>
      </c>
      <c r="I1951" s="3">
        <f>IF(ISBLANK(Table1[[#This Row],[Attendance (%)]]),AVERAGE(H1951:H6949),Table1[[#This Row],[Attendance (%)]])</f>
        <v>54.12</v>
      </c>
      <c r="J1951">
        <v>86.71</v>
      </c>
      <c r="K1951">
        <v>99.16</v>
      </c>
      <c r="L1951">
        <v>50.61</v>
      </c>
      <c r="M1951" s="3">
        <f>IF(ISBLANK(Table1[[#This Row],[Assignments_Avg]]),AVERAGE(L1951:L6949),Table1[[#This Row],[Assignments_Avg]])</f>
        <v>50.61</v>
      </c>
      <c r="N1951">
        <v>55.29</v>
      </c>
      <c r="O1951">
        <v>9.9700000000000006</v>
      </c>
      <c r="P1951">
        <v>51.59</v>
      </c>
      <c r="Q1951">
        <v>88.69</v>
      </c>
      <c r="R1951" s="2" t="s">
        <v>29</v>
      </c>
      <c r="S1951" s="2" t="str">
        <f>IF(Table1[[#This Row],[Grade]]="F","Fail","Passes")</f>
        <v>Fail</v>
      </c>
      <c r="T1951">
        <v>23.5</v>
      </c>
      <c r="U1951" t="s">
        <v>31</v>
      </c>
      <c r="V1951" t="s">
        <v>31</v>
      </c>
      <c r="X1951" t="str">
        <f>IF(ISBLANK(Table1[[#This Row],[Parent_Education_Level]]),"None",Table1[[#This Row],[Parent_Education_Level]])</f>
        <v>None</v>
      </c>
      <c r="Y1951" t="s">
        <v>33</v>
      </c>
      <c r="Z1951">
        <v>6</v>
      </c>
      <c r="AA1951">
        <v>7.5</v>
      </c>
    </row>
    <row r="1952" spans="1:27" x14ac:dyDescent="0.35">
      <c r="A1952" s="2" t="s">
        <v>3958</v>
      </c>
      <c r="B1952" s="2" t="s">
        <v>35</v>
      </c>
      <c r="C1952" s="2" t="s">
        <v>43</v>
      </c>
      <c r="D1952" t="s">
        <v>3959</v>
      </c>
      <c r="E1952" s="2" t="s">
        <v>38</v>
      </c>
      <c r="F1952" s="2">
        <v>20</v>
      </c>
      <c r="G1952" s="2" t="s">
        <v>57</v>
      </c>
      <c r="H1952">
        <v>94.08</v>
      </c>
      <c r="I1952" s="3">
        <f>IF(ISBLANK(Table1[[#This Row],[Attendance (%)]]),AVERAGE(H1952:H6950),Table1[[#This Row],[Attendance (%)]])</f>
        <v>94.08</v>
      </c>
      <c r="J1952">
        <v>89.87</v>
      </c>
      <c r="K1952">
        <v>54.1</v>
      </c>
      <c r="L1952">
        <v>89.04</v>
      </c>
      <c r="M1952" s="3">
        <f>IF(ISBLANK(Table1[[#This Row],[Assignments_Avg]]),AVERAGE(L1952:L6950),Table1[[#This Row],[Assignments_Avg]])</f>
        <v>89.04</v>
      </c>
      <c r="N1952">
        <v>78.510000000000005</v>
      </c>
      <c r="O1952">
        <v>8.93</v>
      </c>
      <c r="P1952">
        <v>62.84</v>
      </c>
      <c r="Q1952">
        <v>92.12</v>
      </c>
      <c r="R1952" s="2" t="s">
        <v>61</v>
      </c>
      <c r="S1952" s="2" t="str">
        <f>IF(Table1[[#This Row],[Grade]]="F","Fail","Passes")</f>
        <v>Passes</v>
      </c>
      <c r="T1952">
        <v>9.3000000000000007</v>
      </c>
      <c r="U1952" t="s">
        <v>31</v>
      </c>
      <c r="V1952" t="s">
        <v>31</v>
      </c>
      <c r="W1952" t="s">
        <v>32</v>
      </c>
      <c r="X1952" t="str">
        <f>IF(ISBLANK(Table1[[#This Row],[Parent_Education_Level]]),"None",Table1[[#This Row],[Parent_Education_Level]])</f>
        <v>High School</v>
      </c>
      <c r="Y1952" t="s">
        <v>33</v>
      </c>
      <c r="Z1952">
        <v>7</v>
      </c>
      <c r="AA1952">
        <v>4.2</v>
      </c>
    </row>
    <row r="1953" spans="1:27" x14ac:dyDescent="0.35">
      <c r="A1953" s="2" t="s">
        <v>3960</v>
      </c>
      <c r="B1953" s="2" t="s">
        <v>54</v>
      </c>
      <c r="C1953" s="2" t="s">
        <v>55</v>
      </c>
      <c r="D1953" t="s">
        <v>3961</v>
      </c>
      <c r="E1953" s="2" t="s">
        <v>27</v>
      </c>
      <c r="F1953" s="2">
        <v>18</v>
      </c>
      <c r="G1953" s="2" t="s">
        <v>45</v>
      </c>
      <c r="H1953">
        <v>95.76</v>
      </c>
      <c r="I1953" s="3">
        <f>IF(ISBLANK(Table1[[#This Row],[Attendance (%)]]),AVERAGE(H1953:H6951),Table1[[#This Row],[Attendance (%)]])</f>
        <v>95.76</v>
      </c>
      <c r="J1953">
        <v>58.77</v>
      </c>
      <c r="K1953">
        <v>80.180000000000007</v>
      </c>
      <c r="L1953">
        <v>59.9</v>
      </c>
      <c r="M1953" s="3">
        <f>IF(ISBLANK(Table1[[#This Row],[Assignments_Avg]]),AVERAGE(L1953:L6951),Table1[[#This Row],[Assignments_Avg]])</f>
        <v>59.9</v>
      </c>
      <c r="N1953">
        <v>79.41</v>
      </c>
      <c r="O1953">
        <v>1.45</v>
      </c>
      <c r="P1953">
        <v>96.08</v>
      </c>
      <c r="Q1953">
        <v>74.430000000000007</v>
      </c>
      <c r="R1953" s="2" t="s">
        <v>39</v>
      </c>
      <c r="S1953" s="2" t="str">
        <f>IF(Table1[[#This Row],[Grade]]="F","Fail","Passes")</f>
        <v>Passes</v>
      </c>
      <c r="T1953">
        <v>26.5</v>
      </c>
      <c r="U1953" t="s">
        <v>30</v>
      </c>
      <c r="V1953" t="s">
        <v>31</v>
      </c>
      <c r="W1953" t="s">
        <v>62</v>
      </c>
      <c r="X1953" t="str">
        <f>IF(ISBLANK(Table1[[#This Row],[Parent_Education_Level]]),"None",Table1[[#This Row],[Parent_Education_Level]])</f>
        <v>PhD</v>
      </c>
      <c r="Y1953" t="s">
        <v>52</v>
      </c>
      <c r="Z1953">
        <v>10</v>
      </c>
      <c r="AA1953">
        <v>4</v>
      </c>
    </row>
    <row r="1954" spans="1:27" x14ac:dyDescent="0.35">
      <c r="A1954" s="2" t="s">
        <v>3962</v>
      </c>
      <c r="B1954" s="2" t="s">
        <v>54</v>
      </c>
      <c r="C1954" s="2" t="s">
        <v>79</v>
      </c>
      <c r="D1954" t="s">
        <v>3963</v>
      </c>
      <c r="E1954" s="2" t="s">
        <v>38</v>
      </c>
      <c r="F1954" s="2">
        <v>18</v>
      </c>
      <c r="G1954" s="2" t="s">
        <v>45</v>
      </c>
      <c r="H1954">
        <v>63.82</v>
      </c>
      <c r="I1954" s="3">
        <f>IF(ISBLANK(Table1[[#This Row],[Attendance (%)]]),AVERAGE(H1954:H6952),Table1[[#This Row],[Attendance (%)]])</f>
        <v>63.82</v>
      </c>
      <c r="J1954">
        <v>80.900000000000006</v>
      </c>
      <c r="K1954">
        <v>90.5</v>
      </c>
      <c r="M1954" s="3">
        <f>IF(ISBLANK(Table1[[#This Row],[Assignments_Avg]]),AVERAGE(L1954:L6952),Table1[[#This Row],[Assignments_Avg]])</f>
        <v>74.748123620308874</v>
      </c>
      <c r="N1954">
        <v>95.19</v>
      </c>
      <c r="O1954">
        <v>3.99</v>
      </c>
      <c r="P1954">
        <v>69.489999999999995</v>
      </c>
      <c r="Q1954">
        <v>75.209999999999994</v>
      </c>
      <c r="R1954" s="2" t="s">
        <v>39</v>
      </c>
      <c r="S1954" s="2" t="str">
        <f>IF(Table1[[#This Row],[Grade]]="F","Fail","Passes")</f>
        <v>Passes</v>
      </c>
      <c r="T1954">
        <v>15.7</v>
      </c>
      <c r="U1954" t="s">
        <v>30</v>
      </c>
      <c r="V1954" t="s">
        <v>31</v>
      </c>
      <c r="W1954" t="s">
        <v>47</v>
      </c>
      <c r="X1954" t="str">
        <f>IF(ISBLANK(Table1[[#This Row],[Parent_Education_Level]]),"None",Table1[[#This Row],[Parent_Education_Level]])</f>
        <v>Master's</v>
      </c>
      <c r="Y1954" t="s">
        <v>48</v>
      </c>
      <c r="Z1954">
        <v>3</v>
      </c>
      <c r="AA1954">
        <v>8.9</v>
      </c>
    </row>
    <row r="1955" spans="1:27" x14ac:dyDescent="0.35">
      <c r="A1955" s="2" t="s">
        <v>3964</v>
      </c>
      <c r="B1955" s="2" t="s">
        <v>35</v>
      </c>
      <c r="C1955" s="2" t="s">
        <v>79</v>
      </c>
      <c r="D1955" t="s">
        <v>3965</v>
      </c>
      <c r="E1955" s="2" t="s">
        <v>27</v>
      </c>
      <c r="F1955" s="2">
        <v>19</v>
      </c>
      <c r="G1955" s="2" t="s">
        <v>28</v>
      </c>
      <c r="H1955">
        <v>68.86</v>
      </c>
      <c r="I1955" s="3">
        <f>IF(ISBLANK(Table1[[#This Row],[Attendance (%)]]),AVERAGE(H1955:H6953),Table1[[#This Row],[Attendance (%)]])</f>
        <v>68.86</v>
      </c>
      <c r="J1955">
        <v>58.26</v>
      </c>
      <c r="K1955">
        <v>54.02</v>
      </c>
      <c r="L1955">
        <v>50.79</v>
      </c>
      <c r="M1955" s="3">
        <f>IF(ISBLANK(Table1[[#This Row],[Assignments_Avg]]),AVERAGE(L1955:L6953),Table1[[#This Row],[Assignments_Avg]])</f>
        <v>50.79</v>
      </c>
      <c r="N1955">
        <v>81.319999999999993</v>
      </c>
      <c r="O1955">
        <v>1.32</v>
      </c>
      <c r="P1955">
        <v>88.2</v>
      </c>
      <c r="Q1955">
        <v>54.91</v>
      </c>
      <c r="R1955" s="2" t="s">
        <v>61</v>
      </c>
      <c r="S1955" s="2" t="str">
        <f>IF(Table1[[#This Row],[Grade]]="F","Fail","Passes")</f>
        <v>Passes</v>
      </c>
      <c r="T1955">
        <v>10.199999999999999</v>
      </c>
      <c r="U1955" t="s">
        <v>30</v>
      </c>
      <c r="V1955" t="s">
        <v>31</v>
      </c>
      <c r="W1955" t="s">
        <v>62</v>
      </c>
      <c r="X1955" t="str">
        <f>IF(ISBLANK(Table1[[#This Row],[Parent_Education_Level]]),"None",Table1[[#This Row],[Parent_Education_Level]])</f>
        <v>PhD</v>
      </c>
      <c r="Y1955" t="s">
        <v>48</v>
      </c>
      <c r="Z1955">
        <v>5</v>
      </c>
      <c r="AA1955">
        <v>4.2</v>
      </c>
    </row>
    <row r="1956" spans="1:27" x14ac:dyDescent="0.35">
      <c r="A1956" s="2" t="s">
        <v>3966</v>
      </c>
      <c r="B1956" s="2" t="s">
        <v>54</v>
      </c>
      <c r="C1956" s="2" t="s">
        <v>25</v>
      </c>
      <c r="D1956" t="s">
        <v>3967</v>
      </c>
      <c r="E1956" s="2" t="s">
        <v>27</v>
      </c>
      <c r="F1956" s="2">
        <v>22</v>
      </c>
      <c r="G1956" s="2" t="s">
        <v>57</v>
      </c>
      <c r="H1956">
        <v>83.01</v>
      </c>
      <c r="I1956" s="3">
        <f>IF(ISBLANK(Table1[[#This Row],[Attendance (%)]]),AVERAGE(H1956:H6954),Table1[[#This Row],[Attendance (%)]])</f>
        <v>83.01</v>
      </c>
      <c r="J1956">
        <v>84.34</v>
      </c>
      <c r="K1956">
        <v>51.26</v>
      </c>
      <c r="L1956">
        <v>89.82</v>
      </c>
      <c r="M1956" s="3">
        <f>IF(ISBLANK(Table1[[#This Row],[Assignments_Avg]]),AVERAGE(L1956:L6954),Table1[[#This Row],[Assignments_Avg]])</f>
        <v>89.82</v>
      </c>
      <c r="N1956">
        <v>99.28</v>
      </c>
      <c r="O1956">
        <v>4.66</v>
      </c>
      <c r="P1956">
        <v>59.51</v>
      </c>
      <c r="Q1956">
        <v>92.61</v>
      </c>
      <c r="R1956" s="2" t="s">
        <v>29</v>
      </c>
      <c r="S1956" s="2" t="str">
        <f>IF(Table1[[#This Row],[Grade]]="F","Fail","Passes")</f>
        <v>Fail</v>
      </c>
      <c r="T1956">
        <v>19.3</v>
      </c>
      <c r="U1956" t="s">
        <v>30</v>
      </c>
      <c r="V1956" t="s">
        <v>31</v>
      </c>
      <c r="W1956" t="s">
        <v>69</v>
      </c>
      <c r="X1956" t="str">
        <f>IF(ISBLANK(Table1[[#This Row],[Parent_Education_Level]]),"None",Table1[[#This Row],[Parent_Education_Level]])</f>
        <v>Bachelor's</v>
      </c>
      <c r="Y1956" t="s">
        <v>48</v>
      </c>
      <c r="Z1956">
        <v>2</v>
      </c>
      <c r="AA1956">
        <v>8.3000000000000007</v>
      </c>
    </row>
    <row r="1957" spans="1:27" x14ac:dyDescent="0.35">
      <c r="A1957" s="2" t="s">
        <v>3968</v>
      </c>
      <c r="B1957" s="2" t="s">
        <v>120</v>
      </c>
      <c r="C1957" s="2" t="s">
        <v>43</v>
      </c>
      <c r="D1957" t="s">
        <v>3969</v>
      </c>
      <c r="E1957" s="2" t="s">
        <v>27</v>
      </c>
      <c r="F1957" s="2">
        <v>19</v>
      </c>
      <c r="G1957" s="2" t="s">
        <v>28</v>
      </c>
      <c r="H1957">
        <v>66.5</v>
      </c>
      <c r="I1957" s="3">
        <f>IF(ISBLANK(Table1[[#This Row],[Attendance (%)]]),AVERAGE(H1957:H6955),Table1[[#This Row],[Attendance (%)]])</f>
        <v>66.5</v>
      </c>
      <c r="J1957">
        <v>67.78</v>
      </c>
      <c r="K1957">
        <v>40.67</v>
      </c>
      <c r="L1957">
        <v>51.15</v>
      </c>
      <c r="M1957" s="3">
        <f>IF(ISBLANK(Table1[[#This Row],[Assignments_Avg]]),AVERAGE(L1957:L6955),Table1[[#This Row],[Assignments_Avg]])</f>
        <v>51.15</v>
      </c>
      <c r="N1957">
        <v>51.55</v>
      </c>
      <c r="O1957">
        <v>7.76</v>
      </c>
      <c r="P1957">
        <v>53.23</v>
      </c>
      <c r="Q1957">
        <v>76.67</v>
      </c>
      <c r="R1957" s="2" t="s">
        <v>61</v>
      </c>
      <c r="S1957" s="2" t="str">
        <f>IF(Table1[[#This Row],[Grade]]="F","Fail","Passes")</f>
        <v>Passes</v>
      </c>
      <c r="T1957">
        <v>12.2</v>
      </c>
      <c r="U1957" t="s">
        <v>30</v>
      </c>
      <c r="V1957" t="s">
        <v>31</v>
      </c>
      <c r="W1957" t="s">
        <v>40</v>
      </c>
      <c r="X1957" t="str">
        <f>IF(ISBLANK(Table1[[#This Row],[Parent_Education_Level]]),"None",Table1[[#This Row],[Parent_Education_Level]])</f>
        <v>None</v>
      </c>
      <c r="Y1957" t="s">
        <v>52</v>
      </c>
      <c r="Z1957">
        <v>5</v>
      </c>
      <c r="AA1957">
        <v>8.8000000000000007</v>
      </c>
    </row>
    <row r="1958" spans="1:27" x14ac:dyDescent="0.35">
      <c r="A1958" s="2" t="s">
        <v>3970</v>
      </c>
      <c r="B1958" s="2" t="s">
        <v>97</v>
      </c>
      <c r="C1958" s="2" t="s">
        <v>79</v>
      </c>
      <c r="D1958" t="s">
        <v>3971</v>
      </c>
      <c r="E1958" s="2" t="s">
        <v>38</v>
      </c>
      <c r="F1958" s="2">
        <v>24</v>
      </c>
      <c r="G1958" s="2" t="s">
        <v>57</v>
      </c>
      <c r="H1958">
        <v>93.86</v>
      </c>
      <c r="I1958" s="3">
        <f>IF(ISBLANK(Table1[[#This Row],[Attendance (%)]]),AVERAGE(H1958:H6956),Table1[[#This Row],[Attendance (%)]])</f>
        <v>93.86</v>
      </c>
      <c r="J1958">
        <v>75.849999999999994</v>
      </c>
      <c r="K1958">
        <v>64.72</v>
      </c>
      <c r="M1958" s="3">
        <f>IF(ISBLANK(Table1[[#This Row],[Assignments_Avg]]),AVERAGE(L1958:L6956),Table1[[#This Row],[Assignments_Avg]])</f>
        <v>74.760088397789886</v>
      </c>
      <c r="N1958">
        <v>85.21</v>
      </c>
      <c r="O1958">
        <v>1.56</v>
      </c>
      <c r="P1958">
        <v>77.709999999999994</v>
      </c>
      <c r="Q1958">
        <v>79.72</v>
      </c>
      <c r="R1958" s="2" t="s">
        <v>39</v>
      </c>
      <c r="S1958" s="2" t="str">
        <f>IF(Table1[[#This Row],[Grade]]="F","Fail","Passes")</f>
        <v>Passes</v>
      </c>
      <c r="T1958">
        <v>12.2</v>
      </c>
      <c r="U1958" t="s">
        <v>30</v>
      </c>
      <c r="V1958" t="s">
        <v>31</v>
      </c>
      <c r="W1958" t="s">
        <v>40</v>
      </c>
      <c r="X1958" t="str">
        <f>IF(ISBLANK(Table1[[#This Row],[Parent_Education_Level]]),"None",Table1[[#This Row],[Parent_Education_Level]])</f>
        <v>None</v>
      </c>
      <c r="Y1958" t="s">
        <v>33</v>
      </c>
      <c r="Z1958">
        <v>8</v>
      </c>
      <c r="AA1958">
        <v>5.5</v>
      </c>
    </row>
    <row r="1959" spans="1:27" x14ac:dyDescent="0.35">
      <c r="A1959" s="2" t="s">
        <v>3972</v>
      </c>
      <c r="B1959" s="2" t="s">
        <v>54</v>
      </c>
      <c r="C1959" s="2" t="s">
        <v>55</v>
      </c>
      <c r="D1959" t="s">
        <v>3973</v>
      </c>
      <c r="E1959" s="2" t="s">
        <v>27</v>
      </c>
      <c r="F1959" s="2">
        <v>20</v>
      </c>
      <c r="G1959" s="2" t="s">
        <v>57</v>
      </c>
      <c r="H1959">
        <v>55.38</v>
      </c>
      <c r="I1959" s="3">
        <f>IF(ISBLANK(Table1[[#This Row],[Attendance (%)]]),AVERAGE(H1959:H6957),Table1[[#This Row],[Attendance (%)]])</f>
        <v>55.38</v>
      </c>
      <c r="J1959">
        <v>64.95</v>
      </c>
      <c r="K1959">
        <v>93.97</v>
      </c>
      <c r="L1959">
        <v>63.41</v>
      </c>
      <c r="M1959" s="3">
        <f>IF(ISBLANK(Table1[[#This Row],[Assignments_Avg]]),AVERAGE(L1959:L6957),Table1[[#This Row],[Assignments_Avg]])</f>
        <v>63.41</v>
      </c>
      <c r="N1959">
        <v>51.32</v>
      </c>
      <c r="O1959">
        <v>8.8000000000000007</v>
      </c>
      <c r="P1959">
        <v>91.1</v>
      </c>
      <c r="Q1959">
        <v>56.07</v>
      </c>
      <c r="R1959" s="2" t="s">
        <v>46</v>
      </c>
      <c r="S1959" s="2" t="str">
        <f>IF(Table1[[#This Row],[Grade]]="F","Fail","Passes")</f>
        <v>Passes</v>
      </c>
      <c r="T1959">
        <v>7.9</v>
      </c>
      <c r="U1959" t="s">
        <v>30</v>
      </c>
      <c r="V1959" t="s">
        <v>31</v>
      </c>
      <c r="W1959" t="s">
        <v>47</v>
      </c>
      <c r="X1959" t="str">
        <f>IF(ISBLANK(Table1[[#This Row],[Parent_Education_Level]]),"None",Table1[[#This Row],[Parent_Education_Level]])</f>
        <v>Master's</v>
      </c>
      <c r="Y1959" t="s">
        <v>48</v>
      </c>
      <c r="Z1959">
        <v>7</v>
      </c>
      <c r="AA1959">
        <v>6.7</v>
      </c>
    </row>
    <row r="1960" spans="1:27" x14ac:dyDescent="0.35">
      <c r="A1960" s="2" t="s">
        <v>3974</v>
      </c>
      <c r="B1960" s="2" t="s">
        <v>42</v>
      </c>
      <c r="C1960" s="2" t="s">
        <v>55</v>
      </c>
      <c r="D1960" t="s">
        <v>3975</v>
      </c>
      <c r="E1960" s="2" t="s">
        <v>27</v>
      </c>
      <c r="F1960" s="2">
        <v>21</v>
      </c>
      <c r="G1960" s="2" t="s">
        <v>57</v>
      </c>
      <c r="H1960">
        <v>51.9</v>
      </c>
      <c r="I1960" s="3">
        <f>IF(ISBLANK(Table1[[#This Row],[Attendance (%)]]),AVERAGE(H1960:H6958),Table1[[#This Row],[Attendance (%)]])</f>
        <v>51.9</v>
      </c>
      <c r="J1960">
        <v>49.72</v>
      </c>
      <c r="K1960">
        <v>94.18</v>
      </c>
      <c r="L1960">
        <v>57.88</v>
      </c>
      <c r="M1960" s="3">
        <f>IF(ISBLANK(Table1[[#This Row],[Assignments_Avg]]),AVERAGE(L1960:L6958),Table1[[#This Row],[Assignments_Avg]])</f>
        <v>57.88</v>
      </c>
      <c r="N1960">
        <v>86.47</v>
      </c>
      <c r="O1960">
        <v>5.69</v>
      </c>
      <c r="P1960">
        <v>94.92</v>
      </c>
      <c r="Q1960">
        <v>80.09</v>
      </c>
      <c r="R1960" s="2" t="s">
        <v>46</v>
      </c>
      <c r="S1960" s="2" t="str">
        <f>IF(Table1[[#This Row],[Grade]]="F","Fail","Passes")</f>
        <v>Passes</v>
      </c>
      <c r="T1960">
        <v>10.3</v>
      </c>
      <c r="U1960" t="s">
        <v>31</v>
      </c>
      <c r="V1960" t="s">
        <v>31</v>
      </c>
      <c r="W1960" t="s">
        <v>69</v>
      </c>
      <c r="X1960" t="str">
        <f>IF(ISBLANK(Table1[[#This Row],[Parent_Education_Level]]),"None",Table1[[#This Row],[Parent_Education_Level]])</f>
        <v>Bachelor's</v>
      </c>
      <c r="Y1960" t="s">
        <v>48</v>
      </c>
      <c r="Z1960">
        <v>3</v>
      </c>
      <c r="AA1960">
        <v>7.2</v>
      </c>
    </row>
    <row r="1961" spans="1:27" x14ac:dyDescent="0.35">
      <c r="A1961" s="2" t="s">
        <v>3976</v>
      </c>
      <c r="B1961" s="2" t="s">
        <v>54</v>
      </c>
      <c r="C1961" s="2" t="s">
        <v>79</v>
      </c>
      <c r="D1961" t="s">
        <v>3977</v>
      </c>
      <c r="E1961" s="2" t="s">
        <v>27</v>
      </c>
      <c r="F1961" s="2">
        <v>19</v>
      </c>
      <c r="G1961" s="2" t="s">
        <v>57</v>
      </c>
      <c r="H1961">
        <v>60.42</v>
      </c>
      <c r="I1961" s="3">
        <f>IF(ISBLANK(Table1[[#This Row],[Attendance (%)]]),AVERAGE(H1961:H6959),Table1[[#This Row],[Attendance (%)]])</f>
        <v>60.42</v>
      </c>
      <c r="J1961">
        <v>50.68</v>
      </c>
      <c r="K1961">
        <v>47.66</v>
      </c>
      <c r="L1961">
        <v>74.05</v>
      </c>
      <c r="M1961" s="3">
        <f>IF(ISBLANK(Table1[[#This Row],[Assignments_Avg]]),AVERAGE(L1961:L6959),Table1[[#This Row],[Assignments_Avg]])</f>
        <v>74.05</v>
      </c>
      <c r="N1961">
        <v>69.290000000000006</v>
      </c>
      <c r="O1961">
        <v>7.49</v>
      </c>
      <c r="P1961">
        <v>77.31</v>
      </c>
      <c r="Q1961">
        <v>52.1</v>
      </c>
      <c r="R1961" s="2" t="s">
        <v>77</v>
      </c>
      <c r="S1961" s="2" t="str">
        <f>IF(Table1[[#This Row],[Grade]]="F","Fail","Passes")</f>
        <v>Passes</v>
      </c>
      <c r="T1961">
        <v>24.9</v>
      </c>
      <c r="U1961" t="s">
        <v>30</v>
      </c>
      <c r="V1961" t="s">
        <v>31</v>
      </c>
      <c r="W1961" t="s">
        <v>69</v>
      </c>
      <c r="X1961" t="str">
        <f>IF(ISBLANK(Table1[[#This Row],[Parent_Education_Level]]),"None",Table1[[#This Row],[Parent_Education_Level]])</f>
        <v>Bachelor's</v>
      </c>
      <c r="Y1961" t="s">
        <v>52</v>
      </c>
      <c r="Z1961">
        <v>7</v>
      </c>
      <c r="AA1961">
        <v>6.6</v>
      </c>
    </row>
    <row r="1962" spans="1:27" x14ac:dyDescent="0.35">
      <c r="A1962" s="2" t="s">
        <v>3978</v>
      </c>
      <c r="B1962" s="2" t="s">
        <v>71</v>
      </c>
      <c r="C1962" s="2" t="s">
        <v>94</v>
      </c>
      <c r="D1962" t="s">
        <v>3979</v>
      </c>
      <c r="E1962" s="2" t="s">
        <v>27</v>
      </c>
      <c r="F1962" s="2">
        <v>18</v>
      </c>
      <c r="G1962" s="2" t="s">
        <v>28</v>
      </c>
      <c r="H1962">
        <v>64.3</v>
      </c>
      <c r="I1962" s="3">
        <f>IF(ISBLANK(Table1[[#This Row],[Attendance (%)]]),AVERAGE(H1962:H6960),Table1[[#This Row],[Attendance (%)]])</f>
        <v>64.3</v>
      </c>
      <c r="J1962">
        <v>44.65</v>
      </c>
      <c r="K1962">
        <v>52.26</v>
      </c>
      <c r="L1962">
        <v>64.180000000000007</v>
      </c>
      <c r="M1962" s="3">
        <f>IF(ISBLANK(Table1[[#This Row],[Assignments_Avg]]),AVERAGE(L1962:L6960),Table1[[#This Row],[Assignments_Avg]])</f>
        <v>64.180000000000007</v>
      </c>
      <c r="N1962">
        <v>80.569999999999993</v>
      </c>
      <c r="O1962">
        <v>0.45</v>
      </c>
      <c r="P1962">
        <v>64.7</v>
      </c>
      <c r="Q1962">
        <v>96.16</v>
      </c>
      <c r="R1962" s="2" t="s">
        <v>77</v>
      </c>
      <c r="S1962" s="2" t="str">
        <f>IF(Table1[[#This Row],[Grade]]="F","Fail","Passes")</f>
        <v>Passes</v>
      </c>
      <c r="T1962">
        <v>18.100000000000001</v>
      </c>
      <c r="U1962" t="s">
        <v>31</v>
      </c>
      <c r="V1962" t="s">
        <v>30</v>
      </c>
      <c r="W1962" t="s">
        <v>62</v>
      </c>
      <c r="X1962" t="str">
        <f>IF(ISBLANK(Table1[[#This Row],[Parent_Education_Level]]),"None",Table1[[#This Row],[Parent_Education_Level]])</f>
        <v>PhD</v>
      </c>
      <c r="Y1962" t="s">
        <v>48</v>
      </c>
      <c r="Z1962">
        <v>2</v>
      </c>
      <c r="AA1962">
        <v>5.0999999999999996</v>
      </c>
    </row>
    <row r="1963" spans="1:27" x14ac:dyDescent="0.35">
      <c r="A1963" s="2" t="s">
        <v>3980</v>
      </c>
      <c r="B1963" s="2" t="s">
        <v>120</v>
      </c>
      <c r="C1963" s="2" t="s">
        <v>43</v>
      </c>
      <c r="D1963" t="s">
        <v>3981</v>
      </c>
      <c r="E1963" s="2" t="s">
        <v>27</v>
      </c>
      <c r="F1963" s="2">
        <v>22</v>
      </c>
      <c r="G1963" s="2" t="s">
        <v>45</v>
      </c>
      <c r="H1963">
        <v>55.65</v>
      </c>
      <c r="I1963" s="3">
        <f>IF(ISBLANK(Table1[[#This Row],[Attendance (%)]]),AVERAGE(H1963:H6961),Table1[[#This Row],[Attendance (%)]])</f>
        <v>55.65</v>
      </c>
      <c r="J1963">
        <v>77.08</v>
      </c>
      <c r="K1963">
        <v>64.48</v>
      </c>
      <c r="L1963">
        <v>99.66</v>
      </c>
      <c r="M1963" s="3">
        <f>IF(ISBLANK(Table1[[#This Row],[Assignments_Avg]]),AVERAGE(L1963:L6961),Table1[[#This Row],[Assignments_Avg]])</f>
        <v>99.66</v>
      </c>
      <c r="N1963">
        <v>65.48</v>
      </c>
      <c r="O1963">
        <v>0.94</v>
      </c>
      <c r="P1963">
        <v>55.48</v>
      </c>
      <c r="Q1963">
        <v>93.18</v>
      </c>
      <c r="R1963" s="2" t="s">
        <v>46</v>
      </c>
      <c r="S1963" s="2" t="str">
        <f>IF(Table1[[#This Row],[Grade]]="F","Fail","Passes")</f>
        <v>Passes</v>
      </c>
      <c r="T1963">
        <v>13.9</v>
      </c>
      <c r="U1963" t="s">
        <v>30</v>
      </c>
      <c r="V1963" t="s">
        <v>31</v>
      </c>
      <c r="X1963" t="str">
        <f>IF(ISBLANK(Table1[[#This Row],[Parent_Education_Level]]),"None",Table1[[#This Row],[Parent_Education_Level]])</f>
        <v>None</v>
      </c>
      <c r="Y1963" t="s">
        <v>48</v>
      </c>
      <c r="Z1963">
        <v>4</v>
      </c>
      <c r="AA1963">
        <v>6.9</v>
      </c>
    </row>
    <row r="1964" spans="1:27" x14ac:dyDescent="0.35">
      <c r="A1964" s="2" t="s">
        <v>3982</v>
      </c>
      <c r="B1964" s="2" t="s">
        <v>71</v>
      </c>
      <c r="C1964" s="2" t="s">
        <v>55</v>
      </c>
      <c r="D1964" t="s">
        <v>3983</v>
      </c>
      <c r="E1964" s="2" t="s">
        <v>27</v>
      </c>
      <c r="F1964" s="2">
        <v>20</v>
      </c>
      <c r="G1964" s="2" t="s">
        <v>57</v>
      </c>
      <c r="H1964">
        <v>53.28</v>
      </c>
      <c r="I1964" s="3">
        <f>IF(ISBLANK(Table1[[#This Row],[Attendance (%)]]),AVERAGE(H1964:H6962),Table1[[#This Row],[Attendance (%)]])</f>
        <v>53.28</v>
      </c>
      <c r="J1964">
        <v>90.92</v>
      </c>
      <c r="K1964">
        <v>86.84</v>
      </c>
      <c r="L1964">
        <v>79</v>
      </c>
      <c r="M1964" s="3">
        <f>IF(ISBLANK(Table1[[#This Row],[Assignments_Avg]]),AVERAGE(L1964:L6962),Table1[[#This Row],[Assignments_Avg]])</f>
        <v>79</v>
      </c>
      <c r="N1964">
        <v>57.96</v>
      </c>
      <c r="O1964">
        <v>6.21</v>
      </c>
      <c r="P1964">
        <v>83.39</v>
      </c>
      <c r="Q1964">
        <v>59.72</v>
      </c>
      <c r="R1964" s="2" t="s">
        <v>46</v>
      </c>
      <c r="S1964" s="2" t="str">
        <f>IF(Table1[[#This Row],[Grade]]="F","Fail","Passes")</f>
        <v>Passes</v>
      </c>
      <c r="T1964">
        <v>28.2</v>
      </c>
      <c r="U1964" t="s">
        <v>30</v>
      </c>
      <c r="V1964" t="s">
        <v>31</v>
      </c>
      <c r="W1964" t="s">
        <v>40</v>
      </c>
      <c r="X1964" t="str">
        <f>IF(ISBLANK(Table1[[#This Row],[Parent_Education_Level]]),"None",Table1[[#This Row],[Parent_Education_Level]])</f>
        <v>None</v>
      </c>
      <c r="Y1964" t="s">
        <v>33</v>
      </c>
      <c r="Z1964">
        <v>10</v>
      </c>
      <c r="AA1964">
        <v>5.3</v>
      </c>
    </row>
    <row r="1965" spans="1:27" x14ac:dyDescent="0.35">
      <c r="A1965" s="2" t="s">
        <v>3984</v>
      </c>
      <c r="B1965" s="2" t="s">
        <v>71</v>
      </c>
      <c r="C1965" s="2" t="s">
        <v>79</v>
      </c>
      <c r="D1965" t="s">
        <v>3985</v>
      </c>
      <c r="E1965" s="2" t="s">
        <v>27</v>
      </c>
      <c r="F1965" s="2">
        <v>23</v>
      </c>
      <c r="G1965" s="2" t="s">
        <v>51</v>
      </c>
      <c r="H1965">
        <v>87.78</v>
      </c>
      <c r="I1965" s="3">
        <f>IF(ISBLANK(Table1[[#This Row],[Attendance (%)]]),AVERAGE(H1965:H6963),Table1[[#This Row],[Attendance (%)]])</f>
        <v>87.78</v>
      </c>
      <c r="J1965">
        <v>41.25</v>
      </c>
      <c r="K1965">
        <v>76.709999999999994</v>
      </c>
      <c r="L1965">
        <v>78.319999999999993</v>
      </c>
      <c r="M1965" s="3">
        <f>IF(ISBLANK(Table1[[#This Row],[Assignments_Avg]]),AVERAGE(L1965:L6963),Table1[[#This Row],[Assignments_Avg]])</f>
        <v>78.319999999999993</v>
      </c>
      <c r="N1965">
        <v>86.18</v>
      </c>
      <c r="O1965">
        <v>8.3800000000000008</v>
      </c>
      <c r="P1965">
        <v>64.02</v>
      </c>
      <c r="Q1965">
        <v>79.69</v>
      </c>
      <c r="R1965" s="2" t="s">
        <v>39</v>
      </c>
      <c r="S1965" s="2" t="str">
        <f>IF(Table1[[#This Row],[Grade]]="F","Fail","Passes")</f>
        <v>Passes</v>
      </c>
      <c r="T1965">
        <v>24.9</v>
      </c>
      <c r="U1965" t="s">
        <v>31</v>
      </c>
      <c r="V1965" t="s">
        <v>31</v>
      </c>
      <c r="W1965" t="s">
        <v>69</v>
      </c>
      <c r="X1965" t="str">
        <f>IF(ISBLANK(Table1[[#This Row],[Parent_Education_Level]]),"None",Table1[[#This Row],[Parent_Education_Level]])</f>
        <v>Bachelor's</v>
      </c>
      <c r="Y1965" t="s">
        <v>52</v>
      </c>
      <c r="Z1965">
        <v>2</v>
      </c>
      <c r="AA1965">
        <v>4.8</v>
      </c>
    </row>
    <row r="1966" spans="1:27" x14ac:dyDescent="0.35">
      <c r="A1966" s="2" t="s">
        <v>3986</v>
      </c>
      <c r="B1966" s="2" t="s">
        <v>42</v>
      </c>
      <c r="C1966" s="2" t="s">
        <v>55</v>
      </c>
      <c r="D1966" t="s">
        <v>3987</v>
      </c>
      <c r="E1966" s="2" t="s">
        <v>27</v>
      </c>
      <c r="F1966" s="2">
        <v>24</v>
      </c>
      <c r="G1966" s="2" t="s">
        <v>51</v>
      </c>
      <c r="H1966">
        <v>58.21</v>
      </c>
      <c r="I1966" s="3">
        <f>IF(ISBLANK(Table1[[#This Row],[Attendance (%)]]),AVERAGE(H1966:H6964),Table1[[#This Row],[Attendance (%)]])</f>
        <v>58.21</v>
      </c>
      <c r="J1966">
        <v>43.97</v>
      </c>
      <c r="K1966">
        <v>70.83</v>
      </c>
      <c r="L1966">
        <v>61.04</v>
      </c>
      <c r="M1966" s="3">
        <f>IF(ISBLANK(Table1[[#This Row],[Assignments_Avg]]),AVERAGE(L1966:L6964),Table1[[#This Row],[Assignments_Avg]])</f>
        <v>61.04</v>
      </c>
      <c r="N1966">
        <v>95.23</v>
      </c>
      <c r="O1966">
        <v>8.74</v>
      </c>
      <c r="P1966">
        <v>92.2</v>
      </c>
      <c r="Q1966">
        <v>80.13</v>
      </c>
      <c r="R1966" s="2" t="s">
        <v>77</v>
      </c>
      <c r="S1966" s="2" t="str">
        <f>IF(Table1[[#This Row],[Grade]]="F","Fail","Passes")</f>
        <v>Passes</v>
      </c>
      <c r="T1966">
        <v>12.8</v>
      </c>
      <c r="U1966" t="s">
        <v>31</v>
      </c>
      <c r="V1966" t="s">
        <v>31</v>
      </c>
      <c r="W1966" t="s">
        <v>69</v>
      </c>
      <c r="X1966" t="str">
        <f>IF(ISBLANK(Table1[[#This Row],[Parent_Education_Level]]),"None",Table1[[#This Row],[Parent_Education_Level]])</f>
        <v>Bachelor's</v>
      </c>
      <c r="Y1966" t="s">
        <v>33</v>
      </c>
      <c r="Z1966">
        <v>7</v>
      </c>
      <c r="AA1966">
        <v>6.5</v>
      </c>
    </row>
    <row r="1967" spans="1:27" x14ac:dyDescent="0.35">
      <c r="A1967" s="2" t="s">
        <v>3988</v>
      </c>
      <c r="B1967" s="2" t="s">
        <v>120</v>
      </c>
      <c r="C1967" s="2" t="s">
        <v>79</v>
      </c>
      <c r="D1967" t="s">
        <v>3989</v>
      </c>
      <c r="E1967" s="2" t="s">
        <v>27</v>
      </c>
      <c r="F1967" s="2">
        <v>24</v>
      </c>
      <c r="G1967" s="2" t="s">
        <v>51</v>
      </c>
      <c r="H1967">
        <v>95.7</v>
      </c>
      <c r="I1967" s="3">
        <f>IF(ISBLANK(Table1[[#This Row],[Attendance (%)]]),AVERAGE(H1967:H6965),Table1[[#This Row],[Attendance (%)]])</f>
        <v>95.7</v>
      </c>
      <c r="J1967">
        <v>67.45</v>
      </c>
      <c r="K1967">
        <v>75.52</v>
      </c>
      <c r="L1967">
        <v>70.430000000000007</v>
      </c>
      <c r="M1967" s="3">
        <f>IF(ISBLANK(Table1[[#This Row],[Assignments_Avg]]),AVERAGE(L1967:L6965),Table1[[#This Row],[Assignments_Avg]])</f>
        <v>70.430000000000007</v>
      </c>
      <c r="N1967">
        <v>59.18</v>
      </c>
      <c r="O1967">
        <v>6.88</v>
      </c>
      <c r="P1967">
        <v>80.260000000000005</v>
      </c>
      <c r="Q1967">
        <v>90.17</v>
      </c>
      <c r="R1967" s="2" t="s">
        <v>39</v>
      </c>
      <c r="S1967" s="2" t="str">
        <f>IF(Table1[[#This Row],[Grade]]="F","Fail","Passes")</f>
        <v>Passes</v>
      </c>
      <c r="T1967">
        <v>7.8</v>
      </c>
      <c r="U1967" t="s">
        <v>30</v>
      </c>
      <c r="V1967" t="s">
        <v>31</v>
      </c>
      <c r="W1967" t="s">
        <v>40</v>
      </c>
      <c r="X1967" t="str">
        <f>IF(ISBLANK(Table1[[#This Row],[Parent_Education_Level]]),"None",Table1[[#This Row],[Parent_Education_Level]])</f>
        <v>None</v>
      </c>
      <c r="Y1967" t="s">
        <v>33</v>
      </c>
      <c r="Z1967">
        <v>5</v>
      </c>
      <c r="AA1967">
        <v>5.9</v>
      </c>
    </row>
    <row r="1968" spans="1:27" x14ac:dyDescent="0.35">
      <c r="A1968" s="2" t="s">
        <v>3990</v>
      </c>
      <c r="B1968" s="2" t="s">
        <v>120</v>
      </c>
      <c r="C1968" s="2" t="s">
        <v>43</v>
      </c>
      <c r="D1968" t="s">
        <v>3991</v>
      </c>
      <c r="E1968" s="2" t="s">
        <v>27</v>
      </c>
      <c r="F1968" s="2">
        <v>18</v>
      </c>
      <c r="G1968" s="2" t="s">
        <v>45</v>
      </c>
      <c r="I1968" s="3">
        <f>IF(ISBLANK(Table1[[#This Row],[Attendance (%)]]),AVERAGE(H1968:H6966),Table1[[#This Row],[Attendance (%)]])</f>
        <v>75.430905743740652</v>
      </c>
      <c r="J1968">
        <v>84.26</v>
      </c>
      <c r="K1968">
        <v>45.77</v>
      </c>
      <c r="L1968">
        <v>56.2</v>
      </c>
      <c r="M1968" s="3">
        <f>IF(ISBLANK(Table1[[#This Row],[Assignments_Avg]]),AVERAGE(L1968:L6966),Table1[[#This Row],[Assignments_Avg]])</f>
        <v>56.2</v>
      </c>
      <c r="N1968">
        <v>96.04</v>
      </c>
      <c r="O1968">
        <v>2.0099999999999998</v>
      </c>
      <c r="P1968">
        <v>92.94</v>
      </c>
      <c r="Q1968">
        <v>87.85</v>
      </c>
      <c r="R1968" s="2" t="s">
        <v>77</v>
      </c>
      <c r="S1968" s="2" t="str">
        <f>IF(Table1[[#This Row],[Grade]]="F","Fail","Passes")</f>
        <v>Passes</v>
      </c>
      <c r="T1968">
        <v>9.6</v>
      </c>
      <c r="U1968" t="s">
        <v>30</v>
      </c>
      <c r="V1968" t="s">
        <v>31</v>
      </c>
      <c r="W1968" t="s">
        <v>62</v>
      </c>
      <c r="X1968" t="str">
        <f>IF(ISBLANK(Table1[[#This Row],[Parent_Education_Level]]),"None",Table1[[#This Row],[Parent_Education_Level]])</f>
        <v>PhD</v>
      </c>
      <c r="Y1968" t="s">
        <v>33</v>
      </c>
      <c r="Z1968">
        <v>9</v>
      </c>
      <c r="AA1968">
        <v>4.0999999999999996</v>
      </c>
    </row>
    <row r="1969" spans="1:27" x14ac:dyDescent="0.35">
      <c r="A1969" s="2" t="s">
        <v>3992</v>
      </c>
      <c r="B1969" s="2" t="s">
        <v>59</v>
      </c>
      <c r="C1969" s="2" t="s">
        <v>79</v>
      </c>
      <c r="D1969" t="s">
        <v>3993</v>
      </c>
      <c r="E1969" s="2" t="s">
        <v>27</v>
      </c>
      <c r="F1969" s="2">
        <v>23</v>
      </c>
      <c r="G1969" s="2" t="s">
        <v>57</v>
      </c>
      <c r="H1969">
        <v>83.53</v>
      </c>
      <c r="I1969" s="3">
        <f>IF(ISBLANK(Table1[[#This Row],[Attendance (%)]]),AVERAGE(H1969:H6967),Table1[[#This Row],[Attendance (%)]])</f>
        <v>83.53</v>
      </c>
      <c r="J1969">
        <v>49.46</v>
      </c>
      <c r="K1969">
        <v>68.66</v>
      </c>
      <c r="L1969">
        <v>88.13</v>
      </c>
      <c r="M1969" s="3">
        <f>IF(ISBLANK(Table1[[#This Row],[Assignments_Avg]]),AVERAGE(L1969:L6967),Table1[[#This Row],[Assignments_Avg]])</f>
        <v>88.13</v>
      </c>
      <c r="N1969">
        <v>57.01</v>
      </c>
      <c r="O1969">
        <v>1.95</v>
      </c>
      <c r="P1969">
        <v>78.33</v>
      </c>
      <c r="Q1969">
        <v>99.66</v>
      </c>
      <c r="R1969" s="2" t="s">
        <v>46</v>
      </c>
      <c r="S1969" s="2" t="str">
        <f>IF(Table1[[#This Row],[Grade]]="F","Fail","Passes")</f>
        <v>Passes</v>
      </c>
      <c r="T1969">
        <v>21.9</v>
      </c>
      <c r="U1969" t="s">
        <v>30</v>
      </c>
      <c r="V1969" t="s">
        <v>30</v>
      </c>
      <c r="X1969" t="str">
        <f>IF(ISBLANK(Table1[[#This Row],[Parent_Education_Level]]),"None",Table1[[#This Row],[Parent_Education_Level]])</f>
        <v>None</v>
      </c>
      <c r="Y1969" t="s">
        <v>33</v>
      </c>
      <c r="Z1969">
        <v>7</v>
      </c>
      <c r="AA1969">
        <v>8.6999999999999993</v>
      </c>
    </row>
    <row r="1970" spans="1:27" x14ac:dyDescent="0.35">
      <c r="A1970" s="2" t="s">
        <v>3994</v>
      </c>
      <c r="B1970" s="2" t="s">
        <v>120</v>
      </c>
      <c r="C1970" s="2" t="s">
        <v>25</v>
      </c>
      <c r="D1970" t="s">
        <v>3995</v>
      </c>
      <c r="E1970" s="2" t="s">
        <v>27</v>
      </c>
      <c r="F1970" s="2">
        <v>24</v>
      </c>
      <c r="G1970" s="2" t="s">
        <v>57</v>
      </c>
      <c r="H1970">
        <v>61.27</v>
      </c>
      <c r="I1970" s="3">
        <f>IF(ISBLANK(Table1[[#This Row],[Attendance (%)]]),AVERAGE(H1970:H6968),Table1[[#This Row],[Attendance (%)]])</f>
        <v>61.27</v>
      </c>
      <c r="J1970">
        <v>56.3</v>
      </c>
      <c r="K1970">
        <v>99.52</v>
      </c>
      <c r="L1970">
        <v>66.56</v>
      </c>
      <c r="M1970" s="3">
        <f>IF(ISBLANK(Table1[[#This Row],[Assignments_Avg]]),AVERAGE(L1970:L6968),Table1[[#This Row],[Assignments_Avg]])</f>
        <v>66.56</v>
      </c>
      <c r="N1970">
        <v>86.78</v>
      </c>
      <c r="O1970">
        <v>8.81</v>
      </c>
      <c r="P1970">
        <v>88.59</v>
      </c>
      <c r="Q1970">
        <v>67.540000000000006</v>
      </c>
      <c r="R1970" s="2" t="s">
        <v>61</v>
      </c>
      <c r="S1970" s="2" t="str">
        <f>IF(Table1[[#This Row],[Grade]]="F","Fail","Passes")</f>
        <v>Passes</v>
      </c>
      <c r="T1970">
        <v>19.100000000000001</v>
      </c>
      <c r="U1970" t="s">
        <v>31</v>
      </c>
      <c r="V1970" t="s">
        <v>31</v>
      </c>
      <c r="W1970" t="s">
        <v>62</v>
      </c>
      <c r="X1970" t="str">
        <f>IF(ISBLANK(Table1[[#This Row],[Parent_Education_Level]]),"None",Table1[[#This Row],[Parent_Education_Level]])</f>
        <v>PhD</v>
      </c>
      <c r="Y1970" t="s">
        <v>33</v>
      </c>
      <c r="Z1970">
        <v>2</v>
      </c>
      <c r="AA1970">
        <v>4.2</v>
      </c>
    </row>
    <row r="1971" spans="1:27" x14ac:dyDescent="0.35">
      <c r="A1971" s="2" t="s">
        <v>3996</v>
      </c>
      <c r="B1971" s="2" t="s">
        <v>120</v>
      </c>
      <c r="C1971" s="2" t="s">
        <v>79</v>
      </c>
      <c r="D1971" t="s">
        <v>3997</v>
      </c>
      <c r="E1971" s="2" t="s">
        <v>38</v>
      </c>
      <c r="F1971" s="2">
        <v>21</v>
      </c>
      <c r="G1971" s="2" t="s">
        <v>28</v>
      </c>
      <c r="H1971">
        <v>62.02</v>
      </c>
      <c r="I1971" s="3">
        <f>IF(ISBLANK(Table1[[#This Row],[Attendance (%)]]),AVERAGE(H1971:H6969),Table1[[#This Row],[Attendance (%)]])</f>
        <v>62.02</v>
      </c>
      <c r="J1971">
        <v>53.92</v>
      </c>
      <c r="K1971">
        <v>45.31</v>
      </c>
      <c r="L1971">
        <v>87.6</v>
      </c>
      <c r="M1971" s="3">
        <f>IF(ISBLANK(Table1[[#This Row],[Assignments_Avg]]),AVERAGE(L1971:L6969),Table1[[#This Row],[Assignments_Avg]])</f>
        <v>87.6</v>
      </c>
      <c r="N1971">
        <v>97.97</v>
      </c>
      <c r="O1971">
        <v>1.1299999999999999</v>
      </c>
      <c r="P1971">
        <v>64.72</v>
      </c>
      <c r="Q1971">
        <v>56.23</v>
      </c>
      <c r="R1971" s="2" t="s">
        <v>61</v>
      </c>
      <c r="S1971" s="2" t="str">
        <f>IF(Table1[[#This Row],[Grade]]="F","Fail","Passes")</f>
        <v>Passes</v>
      </c>
      <c r="T1971">
        <v>29.5</v>
      </c>
      <c r="U1971" t="s">
        <v>31</v>
      </c>
      <c r="V1971" t="s">
        <v>31</v>
      </c>
      <c r="W1971" t="s">
        <v>62</v>
      </c>
      <c r="X1971" t="str">
        <f>IF(ISBLANK(Table1[[#This Row],[Parent_Education_Level]]),"None",Table1[[#This Row],[Parent_Education_Level]])</f>
        <v>PhD</v>
      </c>
      <c r="Y1971" t="s">
        <v>52</v>
      </c>
      <c r="Z1971">
        <v>4</v>
      </c>
      <c r="AA1971">
        <v>8.5</v>
      </c>
    </row>
    <row r="1972" spans="1:27" x14ac:dyDescent="0.35">
      <c r="A1972" s="2" t="s">
        <v>3998</v>
      </c>
      <c r="B1972" s="2" t="s">
        <v>120</v>
      </c>
      <c r="C1972" s="2" t="s">
        <v>79</v>
      </c>
      <c r="D1972" t="s">
        <v>3999</v>
      </c>
      <c r="E1972" s="2" t="s">
        <v>38</v>
      </c>
      <c r="F1972" s="2">
        <v>22</v>
      </c>
      <c r="G1972" s="2" t="s">
        <v>28</v>
      </c>
      <c r="H1972">
        <v>78.739999999999995</v>
      </c>
      <c r="I1972" s="3">
        <f>IF(ISBLANK(Table1[[#This Row],[Attendance (%)]]),AVERAGE(H1972:H6970),Table1[[#This Row],[Attendance (%)]])</f>
        <v>78.739999999999995</v>
      </c>
      <c r="J1972">
        <v>63.94</v>
      </c>
      <c r="K1972">
        <v>71.150000000000006</v>
      </c>
      <c r="L1972">
        <v>68.58</v>
      </c>
      <c r="M1972" s="3">
        <f>IF(ISBLANK(Table1[[#This Row],[Assignments_Avg]]),AVERAGE(L1972:L6970),Table1[[#This Row],[Assignments_Avg]])</f>
        <v>68.58</v>
      </c>
      <c r="N1972">
        <v>57.37</v>
      </c>
      <c r="O1972">
        <v>6.86</v>
      </c>
      <c r="P1972">
        <v>75.150000000000006</v>
      </c>
      <c r="Q1972">
        <v>78.67</v>
      </c>
      <c r="R1972" s="2" t="s">
        <v>39</v>
      </c>
      <c r="S1972" s="2" t="str">
        <f>IF(Table1[[#This Row],[Grade]]="F","Fail","Passes")</f>
        <v>Passes</v>
      </c>
      <c r="T1972">
        <v>5.3</v>
      </c>
      <c r="U1972" t="s">
        <v>30</v>
      </c>
      <c r="V1972" t="s">
        <v>31</v>
      </c>
      <c r="W1972" t="s">
        <v>47</v>
      </c>
      <c r="X1972" t="str">
        <f>IF(ISBLANK(Table1[[#This Row],[Parent_Education_Level]]),"None",Table1[[#This Row],[Parent_Education_Level]])</f>
        <v>Master's</v>
      </c>
      <c r="Y1972" t="s">
        <v>48</v>
      </c>
      <c r="Z1972">
        <v>3</v>
      </c>
      <c r="AA1972">
        <v>4.9000000000000004</v>
      </c>
    </row>
    <row r="1973" spans="1:27" x14ac:dyDescent="0.35">
      <c r="A1973" s="2" t="s">
        <v>4000</v>
      </c>
      <c r="B1973" s="2" t="s">
        <v>42</v>
      </c>
      <c r="C1973" s="2" t="s">
        <v>43</v>
      </c>
      <c r="D1973" t="s">
        <v>4001</v>
      </c>
      <c r="E1973" s="2" t="s">
        <v>27</v>
      </c>
      <c r="F1973" s="2">
        <v>21</v>
      </c>
      <c r="G1973" s="2" t="s">
        <v>45</v>
      </c>
      <c r="H1973">
        <v>78.03</v>
      </c>
      <c r="I1973" s="3">
        <f>IF(ISBLANK(Table1[[#This Row],[Attendance (%)]]),AVERAGE(H1973:H6971),Table1[[#This Row],[Attendance (%)]])</f>
        <v>78.03</v>
      </c>
      <c r="J1973">
        <v>53.5</v>
      </c>
      <c r="K1973">
        <v>57.74</v>
      </c>
      <c r="L1973">
        <v>99.44</v>
      </c>
      <c r="M1973" s="3">
        <f>IF(ISBLANK(Table1[[#This Row],[Assignments_Avg]]),AVERAGE(L1973:L6971),Table1[[#This Row],[Assignments_Avg]])</f>
        <v>99.44</v>
      </c>
      <c r="N1973">
        <v>71.75</v>
      </c>
      <c r="O1973">
        <v>5.34</v>
      </c>
      <c r="P1973">
        <v>50.97</v>
      </c>
      <c r="Q1973">
        <v>88.2</v>
      </c>
      <c r="R1973" s="2" t="s">
        <v>46</v>
      </c>
      <c r="S1973" s="2" t="str">
        <f>IF(Table1[[#This Row],[Grade]]="F","Fail","Passes")</f>
        <v>Passes</v>
      </c>
      <c r="T1973">
        <v>26.9</v>
      </c>
      <c r="U1973" t="s">
        <v>31</v>
      </c>
      <c r="V1973" t="s">
        <v>31</v>
      </c>
      <c r="W1973" t="s">
        <v>62</v>
      </c>
      <c r="X1973" t="str">
        <f>IF(ISBLANK(Table1[[#This Row],[Parent_Education_Level]]),"None",Table1[[#This Row],[Parent_Education_Level]])</f>
        <v>PhD</v>
      </c>
      <c r="Y1973" t="s">
        <v>33</v>
      </c>
      <c r="Z1973">
        <v>10</v>
      </c>
      <c r="AA1973">
        <v>4.7</v>
      </c>
    </row>
    <row r="1974" spans="1:27" x14ac:dyDescent="0.35">
      <c r="A1974" s="2" t="s">
        <v>4002</v>
      </c>
      <c r="B1974" s="2" t="s">
        <v>54</v>
      </c>
      <c r="C1974" s="2" t="s">
        <v>79</v>
      </c>
      <c r="D1974" t="s">
        <v>4003</v>
      </c>
      <c r="E1974" s="2" t="s">
        <v>27</v>
      </c>
      <c r="F1974" s="2">
        <v>24</v>
      </c>
      <c r="G1974" s="2" t="s">
        <v>51</v>
      </c>
      <c r="H1974">
        <v>88.44</v>
      </c>
      <c r="I1974" s="3">
        <f>IF(ISBLANK(Table1[[#This Row],[Attendance (%)]]),AVERAGE(H1974:H6972),Table1[[#This Row],[Attendance (%)]])</f>
        <v>88.44</v>
      </c>
      <c r="J1974">
        <v>61.16</v>
      </c>
      <c r="K1974">
        <v>72.39</v>
      </c>
      <c r="L1974">
        <v>58.56</v>
      </c>
      <c r="M1974" s="3">
        <f>IF(ISBLANK(Table1[[#This Row],[Assignments_Avg]]),AVERAGE(L1974:L6972),Table1[[#This Row],[Assignments_Avg]])</f>
        <v>58.56</v>
      </c>
      <c r="N1974">
        <v>66.87</v>
      </c>
      <c r="O1974">
        <v>4.21</v>
      </c>
      <c r="P1974">
        <v>80.39</v>
      </c>
      <c r="Q1974">
        <v>64.290000000000006</v>
      </c>
      <c r="R1974" s="2" t="s">
        <v>61</v>
      </c>
      <c r="S1974" s="2" t="str">
        <f>IF(Table1[[#This Row],[Grade]]="F","Fail","Passes")</f>
        <v>Passes</v>
      </c>
      <c r="T1974">
        <v>5.4</v>
      </c>
      <c r="U1974" t="s">
        <v>30</v>
      </c>
      <c r="V1974" t="s">
        <v>31</v>
      </c>
      <c r="W1974" t="s">
        <v>62</v>
      </c>
      <c r="X1974" t="str">
        <f>IF(ISBLANK(Table1[[#This Row],[Parent_Education_Level]]),"None",Table1[[#This Row],[Parent_Education_Level]])</f>
        <v>PhD</v>
      </c>
      <c r="Y1974" t="s">
        <v>33</v>
      </c>
      <c r="Z1974">
        <v>2</v>
      </c>
      <c r="AA1974">
        <v>4.3</v>
      </c>
    </row>
    <row r="1975" spans="1:27" x14ac:dyDescent="0.35">
      <c r="A1975" s="2" t="s">
        <v>4004</v>
      </c>
      <c r="B1975" s="2" t="s">
        <v>59</v>
      </c>
      <c r="C1975" s="2" t="s">
        <v>43</v>
      </c>
      <c r="D1975" t="s">
        <v>4005</v>
      </c>
      <c r="E1975" s="2" t="s">
        <v>27</v>
      </c>
      <c r="F1975" s="2">
        <v>21</v>
      </c>
      <c r="G1975" s="2" t="s">
        <v>28</v>
      </c>
      <c r="H1975">
        <v>87.89</v>
      </c>
      <c r="I1975" s="3">
        <f>IF(ISBLANK(Table1[[#This Row],[Attendance (%)]]),AVERAGE(H1975:H6973),Table1[[#This Row],[Attendance (%)]])</f>
        <v>87.89</v>
      </c>
      <c r="J1975">
        <v>83.71</v>
      </c>
      <c r="K1975">
        <v>74.430000000000007</v>
      </c>
      <c r="L1975">
        <v>50.08</v>
      </c>
      <c r="M1975" s="3">
        <f>IF(ISBLANK(Table1[[#This Row],[Assignments_Avg]]),AVERAGE(L1975:L6973),Table1[[#This Row],[Assignments_Avg]])</f>
        <v>50.08</v>
      </c>
      <c r="N1975">
        <v>69.42</v>
      </c>
      <c r="O1975">
        <v>4.4000000000000004</v>
      </c>
      <c r="P1975">
        <v>76.69</v>
      </c>
      <c r="Q1975">
        <v>61.81</v>
      </c>
      <c r="R1975" s="2" t="s">
        <v>61</v>
      </c>
      <c r="S1975" s="2" t="str">
        <f>IF(Table1[[#This Row],[Grade]]="F","Fail","Passes")</f>
        <v>Passes</v>
      </c>
      <c r="T1975">
        <v>15.6</v>
      </c>
      <c r="U1975" t="s">
        <v>30</v>
      </c>
      <c r="V1975" t="s">
        <v>31</v>
      </c>
      <c r="W1975" t="s">
        <v>47</v>
      </c>
      <c r="X1975" t="str">
        <f>IF(ISBLANK(Table1[[#This Row],[Parent_Education_Level]]),"None",Table1[[#This Row],[Parent_Education_Level]])</f>
        <v>Master's</v>
      </c>
      <c r="Y1975" t="s">
        <v>52</v>
      </c>
      <c r="Z1975">
        <v>2</v>
      </c>
      <c r="AA1975">
        <v>6.1</v>
      </c>
    </row>
    <row r="1976" spans="1:27" x14ac:dyDescent="0.35">
      <c r="A1976" s="2" t="s">
        <v>4006</v>
      </c>
      <c r="B1976" s="2" t="s">
        <v>71</v>
      </c>
      <c r="C1976" s="2" t="s">
        <v>25</v>
      </c>
      <c r="D1976" t="s">
        <v>4007</v>
      </c>
      <c r="E1976" s="2" t="s">
        <v>38</v>
      </c>
      <c r="F1976" s="2">
        <v>24</v>
      </c>
      <c r="G1976" s="2" t="s">
        <v>57</v>
      </c>
      <c r="H1976">
        <v>83.53</v>
      </c>
      <c r="I1976" s="3">
        <f>IF(ISBLANK(Table1[[#This Row],[Attendance (%)]]),AVERAGE(H1976:H6974),Table1[[#This Row],[Attendance (%)]])</f>
        <v>83.53</v>
      </c>
      <c r="J1976">
        <v>76.66</v>
      </c>
      <c r="K1976">
        <v>74.650000000000006</v>
      </c>
      <c r="L1976">
        <v>79.739999999999995</v>
      </c>
      <c r="M1976" s="3">
        <f>IF(ISBLANK(Table1[[#This Row],[Assignments_Avg]]),AVERAGE(L1976:L6974),Table1[[#This Row],[Assignments_Avg]])</f>
        <v>79.739999999999995</v>
      </c>
      <c r="N1976">
        <v>87.66</v>
      </c>
      <c r="O1976">
        <v>9.4499999999999993</v>
      </c>
      <c r="P1976">
        <v>87.76</v>
      </c>
      <c r="Q1976">
        <v>90.12</v>
      </c>
      <c r="R1976" s="2" t="s">
        <v>29</v>
      </c>
      <c r="S1976" s="2" t="str">
        <f>IF(Table1[[#This Row],[Grade]]="F","Fail","Passes")</f>
        <v>Fail</v>
      </c>
      <c r="T1976">
        <v>27.9</v>
      </c>
      <c r="U1976" t="s">
        <v>30</v>
      </c>
      <c r="V1976" t="s">
        <v>31</v>
      </c>
      <c r="W1976" t="s">
        <v>69</v>
      </c>
      <c r="X1976" t="str">
        <f>IF(ISBLANK(Table1[[#This Row],[Parent_Education_Level]]),"None",Table1[[#This Row],[Parent_Education_Level]])</f>
        <v>Bachelor's</v>
      </c>
      <c r="Y1976" t="s">
        <v>33</v>
      </c>
      <c r="Z1976">
        <v>8</v>
      </c>
      <c r="AA1976">
        <v>6.9</v>
      </c>
    </row>
    <row r="1977" spans="1:27" x14ac:dyDescent="0.35">
      <c r="A1977" s="2" t="s">
        <v>4008</v>
      </c>
      <c r="B1977" s="2" t="s">
        <v>120</v>
      </c>
      <c r="C1977" s="2" t="s">
        <v>43</v>
      </c>
      <c r="D1977" t="s">
        <v>4009</v>
      </c>
      <c r="E1977" s="2" t="s">
        <v>38</v>
      </c>
      <c r="F1977" s="2">
        <v>22</v>
      </c>
      <c r="G1977" s="2" t="s">
        <v>57</v>
      </c>
      <c r="H1977">
        <v>72.459999999999994</v>
      </c>
      <c r="I1977" s="3">
        <f>IF(ISBLANK(Table1[[#This Row],[Attendance (%)]]),AVERAGE(H1977:H6975),Table1[[#This Row],[Attendance (%)]])</f>
        <v>72.459999999999994</v>
      </c>
      <c r="J1977">
        <v>44.87</v>
      </c>
      <c r="K1977">
        <v>91.13</v>
      </c>
      <c r="L1977">
        <v>97.65</v>
      </c>
      <c r="M1977" s="3">
        <f>IF(ISBLANK(Table1[[#This Row],[Assignments_Avg]]),AVERAGE(L1977:L6975),Table1[[#This Row],[Assignments_Avg]])</f>
        <v>97.65</v>
      </c>
      <c r="N1977">
        <v>83.06</v>
      </c>
      <c r="O1977">
        <v>8.61</v>
      </c>
      <c r="P1977">
        <v>86.45</v>
      </c>
      <c r="Q1977">
        <v>87.69</v>
      </c>
      <c r="R1977" s="2" t="s">
        <v>77</v>
      </c>
      <c r="S1977" s="2" t="str">
        <f>IF(Table1[[#This Row],[Grade]]="F","Fail","Passes")</f>
        <v>Passes</v>
      </c>
      <c r="T1977">
        <v>21.5</v>
      </c>
      <c r="U1977" t="s">
        <v>30</v>
      </c>
      <c r="V1977" t="s">
        <v>30</v>
      </c>
      <c r="W1977" t="s">
        <v>32</v>
      </c>
      <c r="X1977" t="str">
        <f>IF(ISBLANK(Table1[[#This Row],[Parent_Education_Level]]),"None",Table1[[#This Row],[Parent_Education_Level]])</f>
        <v>High School</v>
      </c>
      <c r="Y1977" t="s">
        <v>33</v>
      </c>
      <c r="Z1977">
        <v>6</v>
      </c>
      <c r="AA1977">
        <v>8.5</v>
      </c>
    </row>
    <row r="1978" spans="1:27" x14ac:dyDescent="0.35">
      <c r="A1978" s="2" t="s">
        <v>4010</v>
      </c>
      <c r="B1978" s="2" t="s">
        <v>24</v>
      </c>
      <c r="C1978" s="2" t="s">
        <v>55</v>
      </c>
      <c r="D1978" t="s">
        <v>4011</v>
      </c>
      <c r="E1978" s="2" t="s">
        <v>38</v>
      </c>
      <c r="F1978" s="2">
        <v>22</v>
      </c>
      <c r="G1978" s="2" t="s">
        <v>57</v>
      </c>
      <c r="H1978">
        <v>94.53</v>
      </c>
      <c r="I1978" s="3">
        <f>IF(ISBLANK(Table1[[#This Row],[Attendance (%)]]),AVERAGE(H1978:H6976),Table1[[#This Row],[Attendance (%)]])</f>
        <v>94.53</v>
      </c>
      <c r="J1978">
        <v>78.260000000000005</v>
      </c>
      <c r="K1978">
        <v>63.38</v>
      </c>
      <c r="L1978">
        <v>82.35</v>
      </c>
      <c r="M1978" s="3">
        <f>IF(ISBLANK(Table1[[#This Row],[Assignments_Avg]]),AVERAGE(L1978:L6976),Table1[[#This Row],[Assignments_Avg]])</f>
        <v>82.35</v>
      </c>
      <c r="N1978">
        <v>98.43</v>
      </c>
      <c r="O1978">
        <v>8.65</v>
      </c>
      <c r="P1978">
        <v>81.38</v>
      </c>
      <c r="Q1978">
        <v>60.17</v>
      </c>
      <c r="R1978" s="2" t="s">
        <v>39</v>
      </c>
      <c r="S1978" s="2" t="str">
        <f>IF(Table1[[#This Row],[Grade]]="F","Fail","Passes")</f>
        <v>Passes</v>
      </c>
      <c r="T1978">
        <v>19.600000000000001</v>
      </c>
      <c r="U1978" t="s">
        <v>30</v>
      </c>
      <c r="V1978" t="s">
        <v>31</v>
      </c>
      <c r="X1978" t="str">
        <f>IF(ISBLANK(Table1[[#This Row],[Parent_Education_Level]]),"None",Table1[[#This Row],[Parent_Education_Level]])</f>
        <v>None</v>
      </c>
      <c r="Y1978" t="s">
        <v>48</v>
      </c>
      <c r="Z1978">
        <v>3</v>
      </c>
      <c r="AA1978">
        <v>7.9</v>
      </c>
    </row>
    <row r="1979" spans="1:27" x14ac:dyDescent="0.35">
      <c r="A1979" s="2" t="s">
        <v>4012</v>
      </c>
      <c r="B1979" s="2" t="s">
        <v>54</v>
      </c>
      <c r="C1979" s="2" t="s">
        <v>43</v>
      </c>
      <c r="D1979" t="s">
        <v>4013</v>
      </c>
      <c r="E1979" s="2" t="s">
        <v>27</v>
      </c>
      <c r="F1979" s="2">
        <v>23</v>
      </c>
      <c r="G1979" s="2" t="s">
        <v>28</v>
      </c>
      <c r="H1979">
        <v>81.13</v>
      </c>
      <c r="I1979" s="3">
        <f>IF(ISBLANK(Table1[[#This Row],[Attendance (%)]]),AVERAGE(H1979:H6977),Table1[[#This Row],[Attendance (%)]])</f>
        <v>81.13</v>
      </c>
      <c r="J1979">
        <v>68.62</v>
      </c>
      <c r="K1979">
        <v>70.98</v>
      </c>
      <c r="L1979">
        <v>54.29</v>
      </c>
      <c r="M1979" s="3">
        <f>IF(ISBLANK(Table1[[#This Row],[Assignments_Avg]]),AVERAGE(L1979:L6977),Table1[[#This Row],[Assignments_Avg]])</f>
        <v>54.29</v>
      </c>
      <c r="N1979">
        <v>59.27</v>
      </c>
      <c r="O1979">
        <v>4.07</v>
      </c>
      <c r="P1979">
        <v>52.83</v>
      </c>
      <c r="Q1979">
        <v>93.46</v>
      </c>
      <c r="R1979" s="2" t="s">
        <v>29</v>
      </c>
      <c r="S1979" s="2" t="str">
        <f>IF(Table1[[#This Row],[Grade]]="F","Fail","Passes")</f>
        <v>Fail</v>
      </c>
      <c r="T1979">
        <v>12.8</v>
      </c>
      <c r="U1979" t="s">
        <v>30</v>
      </c>
      <c r="V1979" t="s">
        <v>31</v>
      </c>
      <c r="W1979" t="s">
        <v>32</v>
      </c>
      <c r="X1979" t="str">
        <f>IF(ISBLANK(Table1[[#This Row],[Parent_Education_Level]]),"None",Table1[[#This Row],[Parent_Education_Level]])</f>
        <v>High School</v>
      </c>
      <c r="Y1979" t="s">
        <v>52</v>
      </c>
      <c r="Z1979">
        <v>8</v>
      </c>
      <c r="AA1979">
        <v>4.8</v>
      </c>
    </row>
    <row r="1980" spans="1:27" x14ac:dyDescent="0.35">
      <c r="A1980" s="2" t="s">
        <v>4014</v>
      </c>
      <c r="B1980" s="2" t="s">
        <v>54</v>
      </c>
      <c r="C1980" s="2" t="s">
        <v>25</v>
      </c>
      <c r="D1980" t="s">
        <v>4015</v>
      </c>
      <c r="E1980" s="2" t="s">
        <v>27</v>
      </c>
      <c r="F1980" s="2">
        <v>21</v>
      </c>
      <c r="G1980" s="2" t="s">
        <v>28</v>
      </c>
      <c r="H1980">
        <v>99.51</v>
      </c>
      <c r="I1980" s="3">
        <f>IF(ISBLANK(Table1[[#This Row],[Attendance (%)]]),AVERAGE(H1980:H6978),Table1[[#This Row],[Attendance (%)]])</f>
        <v>99.51</v>
      </c>
      <c r="J1980">
        <v>96.07</v>
      </c>
      <c r="K1980">
        <v>40.659999999999997</v>
      </c>
      <c r="L1980">
        <v>77.02</v>
      </c>
      <c r="M1980" s="3">
        <f>IF(ISBLANK(Table1[[#This Row],[Assignments_Avg]]),AVERAGE(L1980:L6978),Table1[[#This Row],[Assignments_Avg]])</f>
        <v>77.02</v>
      </c>
      <c r="N1980">
        <v>77.16</v>
      </c>
      <c r="O1980">
        <v>1.07</v>
      </c>
      <c r="P1980">
        <v>95.15</v>
      </c>
      <c r="Q1980">
        <v>56.74</v>
      </c>
      <c r="R1980" s="2" t="s">
        <v>39</v>
      </c>
      <c r="S1980" s="2" t="str">
        <f>IF(Table1[[#This Row],[Grade]]="F","Fail","Passes")</f>
        <v>Passes</v>
      </c>
      <c r="T1980">
        <v>29.2</v>
      </c>
      <c r="U1980" t="s">
        <v>31</v>
      </c>
      <c r="V1980" t="s">
        <v>31</v>
      </c>
      <c r="W1980" t="s">
        <v>40</v>
      </c>
      <c r="X1980" t="str">
        <f>IF(ISBLANK(Table1[[#This Row],[Parent_Education_Level]]),"None",Table1[[#This Row],[Parent_Education_Level]])</f>
        <v>None</v>
      </c>
      <c r="Y1980" t="s">
        <v>52</v>
      </c>
      <c r="Z1980">
        <v>3</v>
      </c>
      <c r="AA1980">
        <v>4.8</v>
      </c>
    </row>
    <row r="1981" spans="1:27" x14ac:dyDescent="0.35">
      <c r="A1981" s="2" t="s">
        <v>4016</v>
      </c>
      <c r="B1981" s="2" t="s">
        <v>71</v>
      </c>
      <c r="C1981" s="2" t="s">
        <v>36</v>
      </c>
      <c r="D1981" t="s">
        <v>4017</v>
      </c>
      <c r="E1981" s="2" t="s">
        <v>27</v>
      </c>
      <c r="F1981" s="2">
        <v>20</v>
      </c>
      <c r="G1981" s="2" t="s">
        <v>45</v>
      </c>
      <c r="H1981">
        <v>90.97</v>
      </c>
      <c r="I1981" s="3">
        <f>IF(ISBLANK(Table1[[#This Row],[Attendance (%)]]),AVERAGE(H1981:H6979),Table1[[#This Row],[Attendance (%)]])</f>
        <v>90.97</v>
      </c>
      <c r="J1981">
        <v>57.36</v>
      </c>
      <c r="K1981">
        <v>87.37</v>
      </c>
      <c r="L1981">
        <v>95.47</v>
      </c>
      <c r="M1981" s="3">
        <f>IF(ISBLANK(Table1[[#This Row],[Assignments_Avg]]),AVERAGE(L1981:L6979),Table1[[#This Row],[Assignments_Avg]])</f>
        <v>95.47</v>
      </c>
      <c r="N1981">
        <v>72.459999999999994</v>
      </c>
      <c r="O1981">
        <v>9.98</v>
      </c>
      <c r="P1981">
        <v>50.9</v>
      </c>
      <c r="Q1981">
        <v>55.46</v>
      </c>
      <c r="R1981" s="2" t="s">
        <v>39</v>
      </c>
      <c r="S1981" s="2" t="str">
        <f>IF(Table1[[#This Row],[Grade]]="F","Fail","Passes")</f>
        <v>Passes</v>
      </c>
      <c r="T1981">
        <v>9.1999999999999993</v>
      </c>
      <c r="U1981" t="s">
        <v>31</v>
      </c>
      <c r="V1981" t="s">
        <v>31</v>
      </c>
      <c r="W1981" t="s">
        <v>32</v>
      </c>
      <c r="X1981" t="str">
        <f>IF(ISBLANK(Table1[[#This Row],[Parent_Education_Level]]),"None",Table1[[#This Row],[Parent_Education_Level]])</f>
        <v>High School</v>
      </c>
      <c r="Y1981" t="s">
        <v>33</v>
      </c>
      <c r="Z1981">
        <v>5</v>
      </c>
      <c r="AA1981">
        <v>4</v>
      </c>
    </row>
    <row r="1982" spans="1:27" x14ac:dyDescent="0.35">
      <c r="A1982" s="2" t="s">
        <v>4018</v>
      </c>
      <c r="B1982" s="2" t="s">
        <v>42</v>
      </c>
      <c r="C1982" s="2" t="s">
        <v>79</v>
      </c>
      <c r="D1982" t="s">
        <v>4019</v>
      </c>
      <c r="E1982" s="2" t="s">
        <v>27</v>
      </c>
      <c r="F1982" s="2">
        <v>23</v>
      </c>
      <c r="G1982" s="2" t="s">
        <v>28</v>
      </c>
      <c r="H1982">
        <v>52.22</v>
      </c>
      <c r="I1982" s="3">
        <f>IF(ISBLANK(Table1[[#This Row],[Attendance (%)]]),AVERAGE(H1982:H6980),Table1[[#This Row],[Attendance (%)]])</f>
        <v>52.22</v>
      </c>
      <c r="J1982">
        <v>83.57</v>
      </c>
      <c r="K1982">
        <v>55.57</v>
      </c>
      <c r="L1982">
        <v>50.33</v>
      </c>
      <c r="M1982" s="3">
        <f>IF(ISBLANK(Table1[[#This Row],[Assignments_Avg]]),AVERAGE(L1982:L6980),Table1[[#This Row],[Assignments_Avg]])</f>
        <v>50.33</v>
      </c>
      <c r="N1982">
        <v>95.94</v>
      </c>
      <c r="O1982">
        <v>1.45</v>
      </c>
      <c r="P1982">
        <v>90.16</v>
      </c>
      <c r="Q1982">
        <v>67.56</v>
      </c>
      <c r="R1982" s="2" t="s">
        <v>77</v>
      </c>
      <c r="S1982" s="2" t="str">
        <f>IF(Table1[[#This Row],[Grade]]="F","Fail","Passes")</f>
        <v>Passes</v>
      </c>
      <c r="T1982">
        <v>11.7</v>
      </c>
      <c r="U1982" t="s">
        <v>30</v>
      </c>
      <c r="V1982" t="s">
        <v>31</v>
      </c>
      <c r="W1982" t="s">
        <v>40</v>
      </c>
      <c r="X1982" t="str">
        <f>IF(ISBLANK(Table1[[#This Row],[Parent_Education_Level]]),"None",Table1[[#This Row],[Parent_Education_Level]])</f>
        <v>None</v>
      </c>
      <c r="Y1982" t="s">
        <v>48</v>
      </c>
      <c r="Z1982">
        <v>1</v>
      </c>
      <c r="AA1982">
        <v>7.4</v>
      </c>
    </row>
    <row r="1983" spans="1:27" x14ac:dyDescent="0.35">
      <c r="A1983" s="2" t="s">
        <v>4020</v>
      </c>
      <c r="B1983" s="2" t="s">
        <v>35</v>
      </c>
      <c r="C1983" s="2" t="s">
        <v>43</v>
      </c>
      <c r="D1983" t="s">
        <v>4021</v>
      </c>
      <c r="E1983" s="2" t="s">
        <v>38</v>
      </c>
      <c r="F1983" s="2">
        <v>22</v>
      </c>
      <c r="G1983" s="2" t="s">
        <v>51</v>
      </c>
      <c r="H1983">
        <v>66.03</v>
      </c>
      <c r="I1983" s="3">
        <f>IF(ISBLANK(Table1[[#This Row],[Attendance (%)]]),AVERAGE(H1983:H6981),Table1[[#This Row],[Attendance (%)]])</f>
        <v>66.03</v>
      </c>
      <c r="J1983">
        <v>83.85</v>
      </c>
      <c r="K1983">
        <v>88.99</v>
      </c>
      <c r="L1983">
        <v>58.35</v>
      </c>
      <c r="M1983" s="3">
        <f>IF(ISBLANK(Table1[[#This Row],[Assignments_Avg]]),AVERAGE(L1983:L6981),Table1[[#This Row],[Assignments_Avg]])</f>
        <v>58.35</v>
      </c>
      <c r="N1983">
        <v>50.53</v>
      </c>
      <c r="O1983">
        <v>5.16</v>
      </c>
      <c r="P1983">
        <v>73.97</v>
      </c>
      <c r="Q1983">
        <v>94.33</v>
      </c>
      <c r="R1983" s="2" t="s">
        <v>29</v>
      </c>
      <c r="S1983" s="2" t="str">
        <f>IF(Table1[[#This Row],[Grade]]="F","Fail","Passes")</f>
        <v>Fail</v>
      </c>
      <c r="T1983">
        <v>16.3</v>
      </c>
      <c r="U1983" t="s">
        <v>30</v>
      </c>
      <c r="V1983" t="s">
        <v>31</v>
      </c>
      <c r="X1983" t="str">
        <f>IF(ISBLANK(Table1[[#This Row],[Parent_Education_Level]]),"None",Table1[[#This Row],[Parent_Education_Level]])</f>
        <v>None</v>
      </c>
      <c r="Y1983" t="s">
        <v>33</v>
      </c>
      <c r="Z1983">
        <v>1</v>
      </c>
      <c r="AA1983">
        <v>4.0999999999999996</v>
      </c>
    </row>
    <row r="1984" spans="1:27" x14ac:dyDescent="0.35">
      <c r="A1984" s="2" t="s">
        <v>4022</v>
      </c>
      <c r="B1984" s="2" t="s">
        <v>35</v>
      </c>
      <c r="C1984" s="2" t="s">
        <v>79</v>
      </c>
      <c r="D1984" t="s">
        <v>4023</v>
      </c>
      <c r="E1984" s="2" t="s">
        <v>27</v>
      </c>
      <c r="F1984" s="2">
        <v>18</v>
      </c>
      <c r="G1984" s="2" t="s">
        <v>28</v>
      </c>
      <c r="H1984">
        <v>78.59</v>
      </c>
      <c r="I1984" s="3">
        <f>IF(ISBLANK(Table1[[#This Row],[Attendance (%)]]),AVERAGE(H1984:H6982),Table1[[#This Row],[Attendance (%)]])</f>
        <v>78.59</v>
      </c>
      <c r="J1984">
        <v>53.29</v>
      </c>
      <c r="K1984">
        <v>55.94</v>
      </c>
      <c r="M1984" s="3">
        <f>IF(ISBLANK(Table1[[#This Row],[Assignments_Avg]]),AVERAGE(L1984:L6982),Table1[[#This Row],[Assignments_Avg]])</f>
        <v>74.778929368029594</v>
      </c>
      <c r="N1984">
        <v>99.46</v>
      </c>
      <c r="O1984">
        <v>2.65</v>
      </c>
      <c r="P1984">
        <v>90.9</v>
      </c>
      <c r="Q1984">
        <v>84.77</v>
      </c>
      <c r="R1984" s="2" t="s">
        <v>39</v>
      </c>
      <c r="S1984" s="2" t="str">
        <f>IF(Table1[[#This Row],[Grade]]="F","Fail","Passes")</f>
        <v>Passes</v>
      </c>
      <c r="T1984">
        <v>8.1999999999999993</v>
      </c>
      <c r="U1984" t="s">
        <v>30</v>
      </c>
      <c r="V1984" t="s">
        <v>31</v>
      </c>
      <c r="W1984" t="s">
        <v>62</v>
      </c>
      <c r="X1984" t="str">
        <f>IF(ISBLANK(Table1[[#This Row],[Parent_Education_Level]]),"None",Table1[[#This Row],[Parent_Education_Level]])</f>
        <v>PhD</v>
      </c>
      <c r="Y1984" t="s">
        <v>48</v>
      </c>
      <c r="Z1984">
        <v>10</v>
      </c>
      <c r="AA1984">
        <v>4.7</v>
      </c>
    </row>
    <row r="1985" spans="1:27" x14ac:dyDescent="0.35">
      <c r="A1985" s="2" t="s">
        <v>4024</v>
      </c>
      <c r="B1985" s="2" t="s">
        <v>54</v>
      </c>
      <c r="C1985" s="2" t="s">
        <v>94</v>
      </c>
      <c r="D1985" t="s">
        <v>4025</v>
      </c>
      <c r="E1985" s="2" t="s">
        <v>38</v>
      </c>
      <c r="F1985" s="2">
        <v>24</v>
      </c>
      <c r="G1985" s="2" t="s">
        <v>45</v>
      </c>
      <c r="H1985">
        <v>86.07</v>
      </c>
      <c r="I1985" s="3">
        <f>IF(ISBLANK(Table1[[#This Row],[Attendance (%)]]),AVERAGE(H1985:H6983),Table1[[#This Row],[Attendance (%)]])</f>
        <v>86.07</v>
      </c>
      <c r="J1985">
        <v>94.19</v>
      </c>
      <c r="K1985">
        <v>40.65</v>
      </c>
      <c r="L1985">
        <v>94.7</v>
      </c>
      <c r="M1985" s="3">
        <f>IF(ISBLANK(Table1[[#This Row],[Assignments_Avg]]),AVERAGE(L1985:L6983),Table1[[#This Row],[Assignments_Avg]])</f>
        <v>94.7</v>
      </c>
      <c r="N1985">
        <v>73.989999999999995</v>
      </c>
      <c r="O1985">
        <v>5.1100000000000003</v>
      </c>
      <c r="P1985">
        <v>73.25</v>
      </c>
      <c r="Q1985">
        <v>69.739999999999995</v>
      </c>
      <c r="R1985" s="2" t="s">
        <v>39</v>
      </c>
      <c r="S1985" s="2" t="str">
        <f>IF(Table1[[#This Row],[Grade]]="F","Fail","Passes")</f>
        <v>Passes</v>
      </c>
      <c r="T1985">
        <v>15.6</v>
      </c>
      <c r="U1985" t="s">
        <v>31</v>
      </c>
      <c r="V1985" t="s">
        <v>31</v>
      </c>
      <c r="W1985" t="s">
        <v>32</v>
      </c>
      <c r="X1985" t="str">
        <f>IF(ISBLANK(Table1[[#This Row],[Parent_Education_Level]]),"None",Table1[[#This Row],[Parent_Education_Level]])</f>
        <v>High School</v>
      </c>
      <c r="Y1985" t="s">
        <v>48</v>
      </c>
      <c r="Z1985">
        <v>2</v>
      </c>
      <c r="AA1985">
        <v>7.2</v>
      </c>
    </row>
    <row r="1986" spans="1:27" x14ac:dyDescent="0.35">
      <c r="A1986" s="2" t="s">
        <v>4026</v>
      </c>
      <c r="B1986" s="2" t="s">
        <v>97</v>
      </c>
      <c r="C1986" s="2" t="s">
        <v>55</v>
      </c>
      <c r="D1986" t="s">
        <v>4027</v>
      </c>
      <c r="E1986" s="2" t="s">
        <v>38</v>
      </c>
      <c r="F1986" s="2">
        <v>23</v>
      </c>
      <c r="G1986" s="2" t="s">
        <v>57</v>
      </c>
      <c r="H1986">
        <v>77.52</v>
      </c>
      <c r="I1986" s="3">
        <f>IF(ISBLANK(Table1[[#This Row],[Attendance (%)]]),AVERAGE(H1986:H6984),Table1[[#This Row],[Attendance (%)]])</f>
        <v>77.52</v>
      </c>
      <c r="J1986">
        <v>69.47</v>
      </c>
      <c r="K1986">
        <v>49.29</v>
      </c>
      <c r="L1986">
        <v>85.36</v>
      </c>
      <c r="M1986" s="3">
        <f>IF(ISBLANK(Table1[[#This Row],[Assignments_Avg]]),AVERAGE(L1986:L6984),Table1[[#This Row],[Assignments_Avg]])</f>
        <v>85.36</v>
      </c>
      <c r="N1986">
        <v>81.28</v>
      </c>
      <c r="O1986">
        <v>3.05</v>
      </c>
      <c r="P1986">
        <v>82.35</v>
      </c>
      <c r="Q1986">
        <v>57.86</v>
      </c>
      <c r="R1986" s="2" t="s">
        <v>29</v>
      </c>
      <c r="S1986" s="2" t="str">
        <f>IF(Table1[[#This Row],[Grade]]="F","Fail","Passes")</f>
        <v>Fail</v>
      </c>
      <c r="T1986">
        <v>6</v>
      </c>
      <c r="U1986" t="s">
        <v>30</v>
      </c>
      <c r="V1986" t="s">
        <v>31</v>
      </c>
      <c r="W1986" t="s">
        <v>69</v>
      </c>
      <c r="X1986" t="str">
        <f>IF(ISBLANK(Table1[[#This Row],[Parent_Education_Level]]),"None",Table1[[#This Row],[Parent_Education_Level]])</f>
        <v>Bachelor's</v>
      </c>
      <c r="Y1986" t="s">
        <v>48</v>
      </c>
      <c r="Z1986">
        <v>7</v>
      </c>
      <c r="AA1986">
        <v>4.8</v>
      </c>
    </row>
    <row r="1987" spans="1:27" x14ac:dyDescent="0.35">
      <c r="A1987" s="2" t="s">
        <v>4028</v>
      </c>
      <c r="B1987" s="2" t="s">
        <v>97</v>
      </c>
      <c r="C1987" s="2" t="s">
        <v>55</v>
      </c>
      <c r="D1987" t="s">
        <v>4029</v>
      </c>
      <c r="E1987" s="2" t="s">
        <v>27</v>
      </c>
      <c r="F1987" s="2">
        <v>19</v>
      </c>
      <c r="G1987" s="2" t="s">
        <v>45</v>
      </c>
      <c r="H1987">
        <v>89.31</v>
      </c>
      <c r="I1987" s="3">
        <f>IF(ISBLANK(Table1[[#This Row],[Attendance (%)]]),AVERAGE(H1987:H6985),Table1[[#This Row],[Attendance (%)]])</f>
        <v>89.31</v>
      </c>
      <c r="J1987">
        <v>80.73</v>
      </c>
      <c r="K1987">
        <v>99.14</v>
      </c>
      <c r="M1987" s="3">
        <f>IF(ISBLANK(Table1[[#This Row],[Assignments_Avg]]),AVERAGE(L1987:L6985),Table1[[#This Row],[Assignments_Avg]])</f>
        <v>74.767581845237942</v>
      </c>
      <c r="N1987">
        <v>68</v>
      </c>
      <c r="O1987">
        <v>8.9700000000000006</v>
      </c>
      <c r="P1987">
        <v>68.16</v>
      </c>
      <c r="Q1987">
        <v>85.67</v>
      </c>
      <c r="R1987" s="2" t="s">
        <v>61</v>
      </c>
      <c r="S1987" s="2" t="str">
        <f>IF(Table1[[#This Row],[Grade]]="F","Fail","Passes")</f>
        <v>Passes</v>
      </c>
      <c r="T1987">
        <v>28.1</v>
      </c>
      <c r="U1987" t="s">
        <v>30</v>
      </c>
      <c r="V1987" t="s">
        <v>31</v>
      </c>
      <c r="W1987" t="s">
        <v>32</v>
      </c>
      <c r="X1987" t="str">
        <f>IF(ISBLANK(Table1[[#This Row],[Parent_Education_Level]]),"None",Table1[[#This Row],[Parent_Education_Level]])</f>
        <v>High School</v>
      </c>
      <c r="Y1987" t="s">
        <v>33</v>
      </c>
      <c r="Z1987">
        <v>1</v>
      </c>
      <c r="AA1987">
        <v>4.8</v>
      </c>
    </row>
    <row r="1988" spans="1:27" x14ac:dyDescent="0.35">
      <c r="A1988" s="2" t="s">
        <v>4030</v>
      </c>
      <c r="B1988" s="2" t="s">
        <v>71</v>
      </c>
      <c r="C1988" s="2" t="s">
        <v>94</v>
      </c>
      <c r="D1988" t="s">
        <v>4031</v>
      </c>
      <c r="E1988" s="2" t="s">
        <v>38</v>
      </c>
      <c r="F1988" s="2">
        <v>20</v>
      </c>
      <c r="G1988" s="2" t="s">
        <v>28</v>
      </c>
      <c r="I1988" s="3">
        <f>IF(ISBLANK(Table1[[#This Row],[Attendance (%)]]),AVERAGE(H1988:H6986),Table1[[#This Row],[Attendance (%)]])</f>
        <v>75.40176121616598</v>
      </c>
      <c r="J1988">
        <v>48.75</v>
      </c>
      <c r="K1988">
        <v>59.19</v>
      </c>
      <c r="L1988">
        <v>54.51</v>
      </c>
      <c r="M1988" s="3">
        <f>IF(ISBLANK(Table1[[#This Row],[Assignments_Avg]]),AVERAGE(L1988:L6986),Table1[[#This Row],[Assignments_Avg]])</f>
        <v>54.51</v>
      </c>
      <c r="N1988">
        <v>92.63</v>
      </c>
      <c r="O1988">
        <v>9.68</v>
      </c>
      <c r="P1988">
        <v>87.18</v>
      </c>
      <c r="Q1988">
        <v>79.959999999999994</v>
      </c>
      <c r="R1988" s="2" t="s">
        <v>39</v>
      </c>
      <c r="S1988" s="2" t="str">
        <f>IF(Table1[[#This Row],[Grade]]="F","Fail","Passes")</f>
        <v>Passes</v>
      </c>
      <c r="T1988">
        <v>13.1</v>
      </c>
      <c r="U1988" t="s">
        <v>31</v>
      </c>
      <c r="V1988" t="s">
        <v>31</v>
      </c>
      <c r="X1988" t="str">
        <f>IF(ISBLANK(Table1[[#This Row],[Parent_Education_Level]]),"None",Table1[[#This Row],[Parent_Education_Level]])</f>
        <v>None</v>
      </c>
      <c r="Y1988" t="s">
        <v>52</v>
      </c>
      <c r="Z1988">
        <v>7</v>
      </c>
      <c r="AA1988">
        <v>5.2</v>
      </c>
    </row>
    <row r="1989" spans="1:27" x14ac:dyDescent="0.35">
      <c r="A1989" s="2" t="s">
        <v>4032</v>
      </c>
      <c r="B1989" s="2" t="s">
        <v>35</v>
      </c>
      <c r="C1989" s="2" t="s">
        <v>94</v>
      </c>
      <c r="D1989" t="s">
        <v>4033</v>
      </c>
      <c r="E1989" s="2" t="s">
        <v>38</v>
      </c>
      <c r="F1989" s="2">
        <v>24</v>
      </c>
      <c r="G1989" s="2" t="s">
        <v>57</v>
      </c>
      <c r="H1989">
        <v>59.2</v>
      </c>
      <c r="I1989" s="3">
        <f>IF(ISBLANK(Table1[[#This Row],[Attendance (%)]]),AVERAGE(H1989:H6987),Table1[[#This Row],[Attendance (%)]])</f>
        <v>59.2</v>
      </c>
      <c r="J1989">
        <v>55.47</v>
      </c>
      <c r="K1989">
        <v>46.53</v>
      </c>
      <c r="M1989" s="3">
        <f>IF(ISBLANK(Table1[[#This Row],[Assignments_Avg]]),AVERAGE(L1989:L6987),Table1[[#This Row],[Assignments_Avg]])</f>
        <v>74.775120952735236</v>
      </c>
      <c r="N1989">
        <v>78.099999999999994</v>
      </c>
      <c r="O1989">
        <v>4.0999999999999996</v>
      </c>
      <c r="P1989">
        <v>62.71</v>
      </c>
      <c r="Q1989">
        <v>99.38</v>
      </c>
      <c r="R1989" s="2" t="s">
        <v>46</v>
      </c>
      <c r="S1989" s="2" t="str">
        <f>IF(Table1[[#This Row],[Grade]]="F","Fail","Passes")</f>
        <v>Passes</v>
      </c>
      <c r="T1989">
        <v>20.8</v>
      </c>
      <c r="U1989" t="s">
        <v>31</v>
      </c>
      <c r="V1989" t="s">
        <v>30</v>
      </c>
      <c r="W1989" t="s">
        <v>69</v>
      </c>
      <c r="X1989" t="str">
        <f>IF(ISBLANK(Table1[[#This Row],[Parent_Education_Level]]),"None",Table1[[#This Row],[Parent_Education_Level]])</f>
        <v>Bachelor's</v>
      </c>
      <c r="Y1989" t="s">
        <v>48</v>
      </c>
      <c r="Z1989">
        <v>10</v>
      </c>
      <c r="AA1989">
        <v>5.9</v>
      </c>
    </row>
    <row r="1990" spans="1:27" x14ac:dyDescent="0.35">
      <c r="A1990" s="2" t="s">
        <v>4034</v>
      </c>
      <c r="B1990" s="2" t="s">
        <v>54</v>
      </c>
      <c r="C1990" s="2" t="s">
        <v>43</v>
      </c>
      <c r="D1990" t="s">
        <v>4035</v>
      </c>
      <c r="E1990" s="2" t="s">
        <v>38</v>
      </c>
      <c r="F1990" s="2">
        <v>23</v>
      </c>
      <c r="G1990" s="2" t="s">
        <v>57</v>
      </c>
      <c r="I1990" s="3">
        <f>IF(ISBLANK(Table1[[#This Row],[Attendance (%)]]),AVERAGE(H1990:H6988),Table1[[#This Row],[Attendance (%)]])</f>
        <v>75.407770771513214</v>
      </c>
      <c r="J1990">
        <v>75.17</v>
      </c>
      <c r="K1990">
        <v>47.13</v>
      </c>
      <c r="L1990">
        <v>84.25</v>
      </c>
      <c r="M1990" s="3">
        <f>IF(ISBLANK(Table1[[#This Row],[Assignments_Avg]]),AVERAGE(L1990:L6988),Table1[[#This Row],[Assignments_Avg]])</f>
        <v>84.25</v>
      </c>
      <c r="N1990">
        <v>83.14</v>
      </c>
      <c r="O1990">
        <v>0.7</v>
      </c>
      <c r="P1990">
        <v>85.97</v>
      </c>
      <c r="Q1990">
        <v>88.28</v>
      </c>
      <c r="R1990" s="2" t="s">
        <v>61</v>
      </c>
      <c r="S1990" s="2" t="str">
        <f>IF(Table1[[#This Row],[Grade]]="F","Fail","Passes")</f>
        <v>Passes</v>
      </c>
      <c r="T1990">
        <v>26.8</v>
      </c>
      <c r="U1990" t="s">
        <v>30</v>
      </c>
      <c r="V1990" t="s">
        <v>31</v>
      </c>
      <c r="W1990" t="s">
        <v>32</v>
      </c>
      <c r="X1990" t="str">
        <f>IF(ISBLANK(Table1[[#This Row],[Parent_Education_Level]]),"None",Table1[[#This Row],[Parent_Education_Level]])</f>
        <v>High School</v>
      </c>
      <c r="Y1990" t="s">
        <v>52</v>
      </c>
      <c r="Z1990">
        <v>9</v>
      </c>
      <c r="AA1990">
        <v>4</v>
      </c>
    </row>
    <row r="1991" spans="1:27" x14ac:dyDescent="0.35">
      <c r="A1991" s="2" t="s">
        <v>4036</v>
      </c>
      <c r="B1991" s="2" t="s">
        <v>42</v>
      </c>
      <c r="C1991" s="2" t="s">
        <v>94</v>
      </c>
      <c r="D1991" t="s">
        <v>4037</v>
      </c>
      <c r="E1991" s="2" t="s">
        <v>38</v>
      </c>
      <c r="F1991" s="2">
        <v>22</v>
      </c>
      <c r="G1991" s="2" t="s">
        <v>51</v>
      </c>
      <c r="H1991">
        <v>78.67</v>
      </c>
      <c r="I1991" s="3">
        <f>IF(ISBLANK(Table1[[#This Row],[Attendance (%)]]),AVERAGE(H1991:H6989),Table1[[#This Row],[Attendance (%)]])</f>
        <v>78.67</v>
      </c>
      <c r="J1991">
        <v>59.14</v>
      </c>
      <c r="K1991">
        <v>58.62</v>
      </c>
      <c r="L1991">
        <v>85.13</v>
      </c>
      <c r="M1991" s="3">
        <f>IF(ISBLANK(Table1[[#This Row],[Assignments_Avg]]),AVERAGE(L1991:L6989),Table1[[#This Row],[Assignments_Avg]])</f>
        <v>85.13</v>
      </c>
      <c r="N1991">
        <v>82.45</v>
      </c>
      <c r="O1991">
        <v>6.63</v>
      </c>
      <c r="P1991">
        <v>59.67</v>
      </c>
      <c r="Q1991">
        <v>55.11</v>
      </c>
      <c r="R1991" s="2" t="s">
        <v>61</v>
      </c>
      <c r="S1991" s="2" t="str">
        <f>IF(Table1[[#This Row],[Grade]]="F","Fail","Passes")</f>
        <v>Passes</v>
      </c>
      <c r="T1991">
        <v>25.5</v>
      </c>
      <c r="U1991" t="s">
        <v>30</v>
      </c>
      <c r="V1991" t="s">
        <v>30</v>
      </c>
      <c r="W1991" t="s">
        <v>40</v>
      </c>
      <c r="X1991" t="str">
        <f>IF(ISBLANK(Table1[[#This Row],[Parent_Education_Level]]),"None",Table1[[#This Row],[Parent_Education_Level]])</f>
        <v>None</v>
      </c>
      <c r="Y1991" t="s">
        <v>33</v>
      </c>
      <c r="Z1991">
        <v>5</v>
      </c>
      <c r="AA1991">
        <v>7.7</v>
      </c>
    </row>
    <row r="1992" spans="1:27" x14ac:dyDescent="0.35">
      <c r="A1992" s="2" t="s">
        <v>4038</v>
      </c>
      <c r="B1992" s="2" t="s">
        <v>35</v>
      </c>
      <c r="C1992" s="2" t="s">
        <v>36</v>
      </c>
      <c r="D1992" t="s">
        <v>4039</v>
      </c>
      <c r="E1992" s="2" t="s">
        <v>27</v>
      </c>
      <c r="F1992" s="2">
        <v>22</v>
      </c>
      <c r="G1992" s="2" t="s">
        <v>57</v>
      </c>
      <c r="H1992">
        <v>84.43</v>
      </c>
      <c r="I1992" s="3">
        <f>IF(ISBLANK(Table1[[#This Row],[Attendance (%)]]),AVERAGE(H1992:H6990),Table1[[#This Row],[Attendance (%)]])</f>
        <v>84.43</v>
      </c>
      <c r="J1992">
        <v>69.98</v>
      </c>
      <c r="K1992">
        <v>42.26</v>
      </c>
      <c r="L1992">
        <v>89.67</v>
      </c>
      <c r="M1992" s="3">
        <f>IF(ISBLANK(Table1[[#This Row],[Assignments_Avg]]),AVERAGE(L1992:L6990),Table1[[#This Row],[Assignments_Avg]])</f>
        <v>89.67</v>
      </c>
      <c r="N1992">
        <v>68.2</v>
      </c>
      <c r="O1992">
        <v>3.77</v>
      </c>
      <c r="P1992">
        <v>86.11</v>
      </c>
      <c r="Q1992">
        <v>86.41</v>
      </c>
      <c r="R1992" s="2" t="s">
        <v>77</v>
      </c>
      <c r="S1992" s="2" t="str">
        <f>IF(Table1[[#This Row],[Grade]]="F","Fail","Passes")</f>
        <v>Passes</v>
      </c>
      <c r="T1992">
        <v>26.8</v>
      </c>
      <c r="U1992" t="s">
        <v>30</v>
      </c>
      <c r="V1992" t="s">
        <v>31</v>
      </c>
      <c r="W1992" t="s">
        <v>40</v>
      </c>
      <c r="X1992" t="str">
        <f>IF(ISBLANK(Table1[[#This Row],[Parent_Education_Level]]),"None",Table1[[#This Row],[Parent_Education_Level]])</f>
        <v>None</v>
      </c>
      <c r="Y1992" t="s">
        <v>52</v>
      </c>
      <c r="Z1992">
        <v>6</v>
      </c>
      <c r="AA1992">
        <v>7.9</v>
      </c>
    </row>
    <row r="1993" spans="1:27" x14ac:dyDescent="0.35">
      <c r="A1993" s="2" t="s">
        <v>4040</v>
      </c>
      <c r="B1993" s="2" t="s">
        <v>54</v>
      </c>
      <c r="C1993" s="2" t="s">
        <v>79</v>
      </c>
      <c r="D1993" t="s">
        <v>4041</v>
      </c>
      <c r="E1993" s="2" t="s">
        <v>27</v>
      </c>
      <c r="F1993" s="2">
        <v>20</v>
      </c>
      <c r="G1993" s="2" t="s">
        <v>28</v>
      </c>
      <c r="H1993">
        <v>66.31</v>
      </c>
      <c r="I1993" s="3">
        <f>IF(ISBLANK(Table1[[#This Row],[Attendance (%)]]),AVERAGE(H1993:H6991),Table1[[#This Row],[Attendance (%)]])</f>
        <v>66.31</v>
      </c>
      <c r="J1993">
        <v>62.44</v>
      </c>
      <c r="K1993">
        <v>70.69</v>
      </c>
      <c r="L1993">
        <v>95.88</v>
      </c>
      <c r="M1993" s="3">
        <f>IF(ISBLANK(Table1[[#This Row],[Assignments_Avg]]),AVERAGE(L1993:L6991),Table1[[#This Row],[Assignments_Avg]])</f>
        <v>95.88</v>
      </c>
      <c r="N1993">
        <v>53.8</v>
      </c>
      <c r="O1993">
        <v>9.86</v>
      </c>
      <c r="P1993">
        <v>64.680000000000007</v>
      </c>
      <c r="Q1993">
        <v>62.87</v>
      </c>
      <c r="R1993" s="2" t="s">
        <v>39</v>
      </c>
      <c r="S1993" s="2" t="str">
        <f>IF(Table1[[#This Row],[Grade]]="F","Fail","Passes")</f>
        <v>Passes</v>
      </c>
      <c r="T1993">
        <v>23</v>
      </c>
      <c r="U1993" t="s">
        <v>30</v>
      </c>
      <c r="V1993" t="s">
        <v>31</v>
      </c>
      <c r="W1993" t="s">
        <v>62</v>
      </c>
      <c r="X1993" t="str">
        <f>IF(ISBLANK(Table1[[#This Row],[Parent_Education_Level]]),"None",Table1[[#This Row],[Parent_Education_Level]])</f>
        <v>PhD</v>
      </c>
      <c r="Y1993" t="s">
        <v>48</v>
      </c>
      <c r="Z1993">
        <v>10</v>
      </c>
      <c r="AA1993">
        <v>5.8</v>
      </c>
    </row>
    <row r="1994" spans="1:27" x14ac:dyDescent="0.35">
      <c r="A1994" s="2" t="s">
        <v>4042</v>
      </c>
      <c r="B1994" s="2" t="s">
        <v>54</v>
      </c>
      <c r="C1994" s="2" t="s">
        <v>79</v>
      </c>
      <c r="D1994" t="s">
        <v>4043</v>
      </c>
      <c r="E1994" s="2" t="s">
        <v>38</v>
      </c>
      <c r="F1994" s="2">
        <v>19</v>
      </c>
      <c r="G1994" s="2" t="s">
        <v>57</v>
      </c>
      <c r="H1994">
        <v>80.680000000000007</v>
      </c>
      <c r="I1994" s="3">
        <f>IF(ISBLANK(Table1[[#This Row],[Attendance (%)]]),AVERAGE(H1994:H6992),Table1[[#This Row],[Attendance (%)]])</f>
        <v>80.680000000000007</v>
      </c>
      <c r="J1994">
        <v>78.430000000000007</v>
      </c>
      <c r="K1994">
        <v>52.82</v>
      </c>
      <c r="L1994">
        <v>68.08</v>
      </c>
      <c r="M1994" s="3">
        <f>IF(ISBLANK(Table1[[#This Row],[Assignments_Avg]]),AVERAGE(L1994:L6992),Table1[[#This Row],[Assignments_Avg]])</f>
        <v>68.08</v>
      </c>
      <c r="N1994">
        <v>90.39</v>
      </c>
      <c r="O1994">
        <v>0.89</v>
      </c>
      <c r="P1994">
        <v>63.93</v>
      </c>
      <c r="Q1994">
        <v>98.09</v>
      </c>
      <c r="R1994" s="2" t="s">
        <v>77</v>
      </c>
      <c r="S1994" s="2" t="str">
        <f>IF(Table1[[#This Row],[Grade]]="F","Fail","Passes")</f>
        <v>Passes</v>
      </c>
      <c r="T1994">
        <v>9.8000000000000007</v>
      </c>
      <c r="U1994" t="s">
        <v>31</v>
      </c>
      <c r="V1994" t="s">
        <v>30</v>
      </c>
      <c r="W1994" t="s">
        <v>40</v>
      </c>
      <c r="X1994" t="str">
        <f>IF(ISBLANK(Table1[[#This Row],[Parent_Education_Level]]),"None",Table1[[#This Row],[Parent_Education_Level]])</f>
        <v>None</v>
      </c>
      <c r="Y1994" t="s">
        <v>33</v>
      </c>
      <c r="Z1994">
        <v>7</v>
      </c>
      <c r="AA1994">
        <v>8</v>
      </c>
    </row>
    <row r="1995" spans="1:27" x14ac:dyDescent="0.35">
      <c r="A1995" s="2" t="s">
        <v>4044</v>
      </c>
      <c r="B1995" s="2" t="s">
        <v>120</v>
      </c>
      <c r="C1995" s="2" t="s">
        <v>25</v>
      </c>
      <c r="D1995" t="s">
        <v>4045</v>
      </c>
      <c r="E1995" s="2" t="s">
        <v>27</v>
      </c>
      <c r="F1995" s="2">
        <v>23</v>
      </c>
      <c r="G1995" s="2" t="s">
        <v>28</v>
      </c>
      <c r="H1995">
        <v>52.61</v>
      </c>
      <c r="I1995" s="3">
        <f>IF(ISBLANK(Table1[[#This Row],[Attendance (%)]]),AVERAGE(H1995:H6993),Table1[[#This Row],[Attendance (%)]])</f>
        <v>52.61</v>
      </c>
      <c r="J1995">
        <v>69.23</v>
      </c>
      <c r="K1995">
        <v>71.16</v>
      </c>
      <c r="L1995">
        <v>52.15</v>
      </c>
      <c r="M1995" s="3">
        <f>IF(ISBLANK(Table1[[#This Row],[Assignments_Avg]]),AVERAGE(L1995:L6993),Table1[[#This Row],[Assignments_Avg]])</f>
        <v>52.15</v>
      </c>
      <c r="N1995">
        <v>64.489999999999995</v>
      </c>
      <c r="O1995">
        <v>1.19</v>
      </c>
      <c r="P1995">
        <v>90.57</v>
      </c>
      <c r="Q1995">
        <v>50.96</v>
      </c>
      <c r="R1995" s="2" t="s">
        <v>46</v>
      </c>
      <c r="S1995" s="2" t="str">
        <f>IF(Table1[[#This Row],[Grade]]="F","Fail","Passes")</f>
        <v>Passes</v>
      </c>
      <c r="T1995">
        <v>14.2</v>
      </c>
      <c r="U1995" t="s">
        <v>30</v>
      </c>
      <c r="V1995" t="s">
        <v>31</v>
      </c>
      <c r="W1995" t="s">
        <v>69</v>
      </c>
      <c r="X1995" t="str">
        <f>IF(ISBLANK(Table1[[#This Row],[Parent_Education_Level]]),"None",Table1[[#This Row],[Parent_Education_Level]])</f>
        <v>Bachelor's</v>
      </c>
      <c r="Y1995" t="s">
        <v>33</v>
      </c>
      <c r="Z1995">
        <v>8</v>
      </c>
      <c r="AA1995">
        <v>5.4</v>
      </c>
    </row>
    <row r="1996" spans="1:27" x14ac:dyDescent="0.35">
      <c r="A1996" s="2" t="s">
        <v>4046</v>
      </c>
      <c r="B1996" s="2" t="s">
        <v>42</v>
      </c>
      <c r="C1996" s="2" t="s">
        <v>94</v>
      </c>
      <c r="D1996" t="s">
        <v>4047</v>
      </c>
      <c r="E1996" s="2" t="s">
        <v>38</v>
      </c>
      <c r="F1996" s="2">
        <v>23</v>
      </c>
      <c r="G1996" s="2" t="s">
        <v>45</v>
      </c>
      <c r="H1996">
        <v>54.96</v>
      </c>
      <c r="I1996" s="3">
        <f>IF(ISBLANK(Table1[[#This Row],[Attendance (%)]]),AVERAGE(H1996:H6994),Table1[[#This Row],[Attendance (%)]])</f>
        <v>54.96</v>
      </c>
      <c r="J1996">
        <v>40.28</v>
      </c>
      <c r="K1996">
        <v>48.45</v>
      </c>
      <c r="L1996">
        <v>68.12</v>
      </c>
      <c r="M1996" s="3">
        <f>IF(ISBLANK(Table1[[#This Row],[Assignments_Avg]]),AVERAGE(L1996:L6994),Table1[[#This Row],[Assignments_Avg]])</f>
        <v>68.12</v>
      </c>
      <c r="N1996">
        <v>92.45</v>
      </c>
      <c r="O1996">
        <v>6.99</v>
      </c>
      <c r="P1996">
        <v>90.68</v>
      </c>
      <c r="Q1996">
        <v>61.92</v>
      </c>
      <c r="R1996" s="2" t="s">
        <v>77</v>
      </c>
      <c r="S1996" s="2" t="str">
        <f>IF(Table1[[#This Row],[Grade]]="F","Fail","Passes")</f>
        <v>Passes</v>
      </c>
      <c r="T1996">
        <v>17.8</v>
      </c>
      <c r="U1996" t="s">
        <v>30</v>
      </c>
      <c r="V1996" t="s">
        <v>31</v>
      </c>
      <c r="X1996" t="str">
        <f>IF(ISBLANK(Table1[[#This Row],[Parent_Education_Level]]),"None",Table1[[#This Row],[Parent_Education_Level]])</f>
        <v>None</v>
      </c>
      <c r="Y1996" t="s">
        <v>33</v>
      </c>
      <c r="Z1996">
        <v>2</v>
      </c>
      <c r="AA1996">
        <v>8.9</v>
      </c>
    </row>
    <row r="1997" spans="1:27" x14ac:dyDescent="0.35">
      <c r="A1997" s="2" t="s">
        <v>4048</v>
      </c>
      <c r="B1997" s="2" t="s">
        <v>120</v>
      </c>
      <c r="C1997" s="2" t="s">
        <v>94</v>
      </c>
      <c r="D1997" t="s">
        <v>4049</v>
      </c>
      <c r="E1997" s="2" t="s">
        <v>27</v>
      </c>
      <c r="F1997" s="2">
        <v>21</v>
      </c>
      <c r="G1997" s="2" t="s">
        <v>57</v>
      </c>
      <c r="H1997">
        <v>85.09</v>
      </c>
      <c r="I1997" s="3">
        <f>IF(ISBLANK(Table1[[#This Row],[Attendance (%)]]),AVERAGE(H1997:H6995),Table1[[#This Row],[Attendance (%)]])</f>
        <v>85.09</v>
      </c>
      <c r="J1997">
        <v>78.98</v>
      </c>
      <c r="K1997">
        <v>65.790000000000006</v>
      </c>
      <c r="L1997">
        <v>83.58</v>
      </c>
      <c r="M1997" s="3">
        <f>IF(ISBLANK(Table1[[#This Row],[Assignments_Avg]]),AVERAGE(L1997:L6995),Table1[[#This Row],[Assignments_Avg]])</f>
        <v>83.58</v>
      </c>
      <c r="N1997">
        <v>80.430000000000007</v>
      </c>
      <c r="O1997">
        <v>7.59</v>
      </c>
      <c r="P1997">
        <v>84.57</v>
      </c>
      <c r="Q1997">
        <v>74.95</v>
      </c>
      <c r="R1997" s="2" t="s">
        <v>39</v>
      </c>
      <c r="S1997" s="2" t="str">
        <f>IF(Table1[[#This Row],[Grade]]="F","Fail","Passes")</f>
        <v>Passes</v>
      </c>
      <c r="T1997">
        <v>13.4</v>
      </c>
      <c r="U1997" t="s">
        <v>31</v>
      </c>
      <c r="V1997" t="s">
        <v>31</v>
      </c>
      <c r="W1997" t="s">
        <v>40</v>
      </c>
      <c r="X1997" t="str">
        <f>IF(ISBLANK(Table1[[#This Row],[Parent_Education_Level]]),"None",Table1[[#This Row],[Parent_Education_Level]])</f>
        <v>None</v>
      </c>
      <c r="Y1997" t="s">
        <v>52</v>
      </c>
      <c r="Z1997">
        <v>2</v>
      </c>
      <c r="AA1997">
        <v>6</v>
      </c>
    </row>
    <row r="1998" spans="1:27" x14ac:dyDescent="0.35">
      <c r="A1998" s="2" t="s">
        <v>4050</v>
      </c>
      <c r="B1998" s="2" t="s">
        <v>71</v>
      </c>
      <c r="C1998" s="2" t="s">
        <v>36</v>
      </c>
      <c r="D1998" t="s">
        <v>4051</v>
      </c>
      <c r="E1998" s="2" t="s">
        <v>27</v>
      </c>
      <c r="F1998" s="2">
        <v>18</v>
      </c>
      <c r="G1998" s="2" t="s">
        <v>28</v>
      </c>
      <c r="H1998">
        <v>68.400000000000006</v>
      </c>
      <c r="I1998" s="3">
        <f>IF(ISBLANK(Table1[[#This Row],[Attendance (%)]]),AVERAGE(H1998:H6996),Table1[[#This Row],[Attendance (%)]])</f>
        <v>68.400000000000006</v>
      </c>
      <c r="J1998">
        <v>65.33</v>
      </c>
      <c r="K1998">
        <v>75.88</v>
      </c>
      <c r="L1998">
        <v>60.67</v>
      </c>
      <c r="M1998" s="3">
        <f>IF(ISBLANK(Table1[[#This Row],[Assignments_Avg]]),AVERAGE(L1998:L6996),Table1[[#This Row],[Assignments_Avg]])</f>
        <v>60.67</v>
      </c>
      <c r="N1998">
        <v>67.69</v>
      </c>
      <c r="O1998">
        <v>4.71</v>
      </c>
      <c r="P1998">
        <v>96.2</v>
      </c>
      <c r="Q1998">
        <v>53.95</v>
      </c>
      <c r="R1998" s="2" t="s">
        <v>61</v>
      </c>
      <c r="S1998" s="2" t="str">
        <f>IF(Table1[[#This Row],[Grade]]="F","Fail","Passes")</f>
        <v>Passes</v>
      </c>
      <c r="T1998">
        <v>28.9</v>
      </c>
      <c r="U1998" t="s">
        <v>30</v>
      </c>
      <c r="V1998" t="s">
        <v>31</v>
      </c>
      <c r="W1998" t="s">
        <v>69</v>
      </c>
      <c r="X1998" t="str">
        <f>IF(ISBLANK(Table1[[#This Row],[Parent_Education_Level]]),"None",Table1[[#This Row],[Parent_Education_Level]])</f>
        <v>Bachelor's</v>
      </c>
      <c r="Y1998" t="s">
        <v>52</v>
      </c>
      <c r="Z1998">
        <v>9</v>
      </c>
      <c r="AA1998">
        <v>7.3</v>
      </c>
    </row>
    <row r="1999" spans="1:27" x14ac:dyDescent="0.35">
      <c r="A1999" s="2" t="s">
        <v>4052</v>
      </c>
      <c r="B1999" s="2" t="s">
        <v>120</v>
      </c>
      <c r="C1999" s="2" t="s">
        <v>55</v>
      </c>
      <c r="D1999" t="s">
        <v>4053</v>
      </c>
      <c r="E1999" s="2" t="s">
        <v>27</v>
      </c>
      <c r="F1999" s="2">
        <v>22</v>
      </c>
      <c r="G1999" s="2" t="s">
        <v>51</v>
      </c>
      <c r="H1999">
        <v>83.57</v>
      </c>
      <c r="I1999" s="3">
        <f>IF(ISBLANK(Table1[[#This Row],[Attendance (%)]]),AVERAGE(H1999:H6997),Table1[[#This Row],[Attendance (%)]])</f>
        <v>83.57</v>
      </c>
      <c r="J1999">
        <v>60.5</v>
      </c>
      <c r="K1999">
        <v>43.72</v>
      </c>
      <c r="L1999">
        <v>90.5</v>
      </c>
      <c r="M1999" s="3">
        <f>IF(ISBLANK(Table1[[#This Row],[Assignments_Avg]]),AVERAGE(L1999:L6997),Table1[[#This Row],[Assignments_Avg]])</f>
        <v>90.5</v>
      </c>
      <c r="N1999">
        <v>79.709999999999994</v>
      </c>
      <c r="O1999">
        <v>2.77</v>
      </c>
      <c r="P1999">
        <v>57.81</v>
      </c>
      <c r="Q1999">
        <v>67.2</v>
      </c>
      <c r="R1999" s="2" t="s">
        <v>39</v>
      </c>
      <c r="S1999" s="2" t="str">
        <f>IF(Table1[[#This Row],[Grade]]="F","Fail","Passes")</f>
        <v>Passes</v>
      </c>
      <c r="T1999">
        <v>25.2</v>
      </c>
      <c r="U1999" t="s">
        <v>31</v>
      </c>
      <c r="V1999" t="s">
        <v>31</v>
      </c>
      <c r="W1999" t="s">
        <v>47</v>
      </c>
      <c r="X1999" t="str">
        <f>IF(ISBLANK(Table1[[#This Row],[Parent_Education_Level]]),"None",Table1[[#This Row],[Parent_Education_Level]])</f>
        <v>Master's</v>
      </c>
      <c r="Y1999" t="s">
        <v>33</v>
      </c>
      <c r="Z1999">
        <v>6</v>
      </c>
      <c r="AA1999">
        <v>5.6</v>
      </c>
    </row>
    <row r="2000" spans="1:27" x14ac:dyDescent="0.35">
      <c r="A2000" s="2" t="s">
        <v>4054</v>
      </c>
      <c r="B2000" s="2" t="s">
        <v>24</v>
      </c>
      <c r="C2000" s="2" t="s">
        <v>55</v>
      </c>
      <c r="D2000" t="s">
        <v>4055</v>
      </c>
      <c r="E2000" s="2" t="s">
        <v>27</v>
      </c>
      <c r="F2000" s="2">
        <v>23</v>
      </c>
      <c r="G2000" s="2" t="s">
        <v>45</v>
      </c>
      <c r="H2000">
        <v>91.59</v>
      </c>
      <c r="I2000" s="3">
        <f>IF(ISBLANK(Table1[[#This Row],[Attendance (%)]]),AVERAGE(H2000:H6998),Table1[[#This Row],[Attendance (%)]])</f>
        <v>91.59</v>
      </c>
      <c r="J2000">
        <v>45.65</v>
      </c>
      <c r="K2000">
        <v>63.92</v>
      </c>
      <c r="L2000">
        <v>60.99</v>
      </c>
      <c r="M2000" s="3">
        <f>IF(ISBLANK(Table1[[#This Row],[Assignments_Avg]]),AVERAGE(L2000:L6998),Table1[[#This Row],[Assignments_Avg]])</f>
        <v>60.99</v>
      </c>
      <c r="N2000">
        <v>82.27</v>
      </c>
      <c r="O2000">
        <v>3.1</v>
      </c>
      <c r="P2000">
        <v>63.47</v>
      </c>
      <c r="Q2000">
        <v>74.86</v>
      </c>
      <c r="R2000" s="2" t="s">
        <v>39</v>
      </c>
      <c r="S2000" s="2" t="str">
        <f>IF(Table1[[#This Row],[Grade]]="F","Fail","Passes")</f>
        <v>Passes</v>
      </c>
      <c r="T2000">
        <v>25</v>
      </c>
      <c r="U2000" t="s">
        <v>30</v>
      </c>
      <c r="V2000" t="s">
        <v>31</v>
      </c>
      <c r="W2000" t="s">
        <v>32</v>
      </c>
      <c r="X2000" t="str">
        <f>IF(ISBLANK(Table1[[#This Row],[Parent_Education_Level]]),"None",Table1[[#This Row],[Parent_Education_Level]])</f>
        <v>High School</v>
      </c>
      <c r="Y2000" t="s">
        <v>48</v>
      </c>
      <c r="Z2000">
        <v>7</v>
      </c>
      <c r="AA2000">
        <v>6.3</v>
      </c>
    </row>
    <row r="2001" spans="1:27" x14ac:dyDescent="0.35">
      <c r="A2001" s="2" t="s">
        <v>4056</v>
      </c>
      <c r="B2001" s="2" t="s">
        <v>120</v>
      </c>
      <c r="C2001" s="2" t="s">
        <v>79</v>
      </c>
      <c r="D2001" t="s">
        <v>4057</v>
      </c>
      <c r="E2001" s="2" t="s">
        <v>27</v>
      </c>
      <c r="F2001" s="2">
        <v>23</v>
      </c>
      <c r="G2001" s="2" t="s">
        <v>45</v>
      </c>
      <c r="H2001">
        <v>92.63</v>
      </c>
      <c r="I2001" s="3">
        <f>IF(ISBLANK(Table1[[#This Row],[Attendance (%)]]),AVERAGE(H2001:H6999),Table1[[#This Row],[Attendance (%)]])</f>
        <v>92.63</v>
      </c>
      <c r="J2001">
        <v>53.22</v>
      </c>
      <c r="K2001">
        <v>58.15</v>
      </c>
      <c r="L2001">
        <v>50.5</v>
      </c>
      <c r="M2001" s="3">
        <f>IF(ISBLANK(Table1[[#This Row],[Assignments_Avg]]),AVERAGE(L2001:L6999),Table1[[#This Row],[Assignments_Avg]])</f>
        <v>50.5</v>
      </c>
      <c r="N2001">
        <v>85.33</v>
      </c>
      <c r="O2001">
        <v>3.38</v>
      </c>
      <c r="P2001">
        <v>64.7</v>
      </c>
      <c r="Q2001">
        <v>72.349999999999994</v>
      </c>
      <c r="R2001" s="2" t="s">
        <v>61</v>
      </c>
      <c r="S2001" s="2" t="str">
        <f>IF(Table1[[#This Row],[Grade]]="F","Fail","Passes")</f>
        <v>Passes</v>
      </c>
      <c r="T2001">
        <v>14</v>
      </c>
      <c r="U2001" t="s">
        <v>30</v>
      </c>
      <c r="V2001" t="s">
        <v>31</v>
      </c>
      <c r="W2001" t="s">
        <v>40</v>
      </c>
      <c r="X2001" t="str">
        <f>IF(ISBLANK(Table1[[#This Row],[Parent_Education_Level]]),"None",Table1[[#This Row],[Parent_Education_Level]])</f>
        <v>None</v>
      </c>
      <c r="Y2001" t="s">
        <v>48</v>
      </c>
      <c r="Z2001">
        <v>5</v>
      </c>
      <c r="AA2001">
        <v>7.2</v>
      </c>
    </row>
    <row r="2002" spans="1:27" x14ac:dyDescent="0.35">
      <c r="A2002" s="2" t="s">
        <v>4058</v>
      </c>
      <c r="B2002" s="2" t="s">
        <v>24</v>
      </c>
      <c r="C2002" s="2" t="s">
        <v>79</v>
      </c>
      <c r="D2002" t="s">
        <v>4059</v>
      </c>
      <c r="E2002" s="2" t="s">
        <v>38</v>
      </c>
      <c r="F2002" s="2">
        <v>24</v>
      </c>
      <c r="G2002" s="2" t="s">
        <v>28</v>
      </c>
      <c r="H2002">
        <v>58.61</v>
      </c>
      <c r="I2002" s="3">
        <f>IF(ISBLANK(Table1[[#This Row],[Attendance (%)]]),AVERAGE(H2002:H7000),Table1[[#This Row],[Attendance (%)]])</f>
        <v>58.61</v>
      </c>
      <c r="J2002">
        <v>53.43</v>
      </c>
      <c r="K2002">
        <v>54.42</v>
      </c>
      <c r="L2002">
        <v>75.400000000000006</v>
      </c>
      <c r="M2002" s="3">
        <f>IF(ISBLANK(Table1[[#This Row],[Assignments_Avg]]),AVERAGE(L2002:L7000),Table1[[#This Row],[Assignments_Avg]])</f>
        <v>75.400000000000006</v>
      </c>
      <c r="N2002">
        <v>91.12</v>
      </c>
      <c r="O2002">
        <v>2.25</v>
      </c>
      <c r="P2002">
        <v>65.260000000000005</v>
      </c>
      <c r="Q2002">
        <v>73.03</v>
      </c>
      <c r="R2002" s="2" t="s">
        <v>29</v>
      </c>
      <c r="S2002" s="2" t="str">
        <f>IF(Table1[[#This Row],[Grade]]="F","Fail","Passes")</f>
        <v>Fail</v>
      </c>
      <c r="T2002">
        <v>23.9</v>
      </c>
      <c r="U2002" t="s">
        <v>30</v>
      </c>
      <c r="V2002" t="s">
        <v>31</v>
      </c>
      <c r="X2002" t="str">
        <f>IF(ISBLANK(Table1[[#This Row],[Parent_Education_Level]]),"None",Table1[[#This Row],[Parent_Education_Level]])</f>
        <v>None</v>
      </c>
      <c r="Y2002" t="s">
        <v>48</v>
      </c>
      <c r="Z2002">
        <v>1</v>
      </c>
      <c r="AA2002">
        <v>5.7</v>
      </c>
    </row>
    <row r="2003" spans="1:27" x14ac:dyDescent="0.35">
      <c r="A2003" s="2" t="s">
        <v>4060</v>
      </c>
      <c r="B2003" s="2" t="s">
        <v>35</v>
      </c>
      <c r="C2003" s="2" t="s">
        <v>43</v>
      </c>
      <c r="D2003" t="s">
        <v>4061</v>
      </c>
      <c r="E2003" s="2" t="s">
        <v>27</v>
      </c>
      <c r="F2003" s="2">
        <v>24</v>
      </c>
      <c r="G2003" s="2" t="s">
        <v>57</v>
      </c>
      <c r="H2003">
        <v>74.31</v>
      </c>
      <c r="I2003" s="3">
        <f>IF(ISBLANK(Table1[[#This Row],[Attendance (%)]]),AVERAGE(H2003:H7001),Table1[[#This Row],[Attendance (%)]])</f>
        <v>74.31</v>
      </c>
      <c r="J2003">
        <v>96.12</v>
      </c>
      <c r="K2003">
        <v>76.27</v>
      </c>
      <c r="L2003">
        <v>86.32</v>
      </c>
      <c r="M2003" s="3">
        <f>IF(ISBLANK(Table1[[#This Row],[Assignments_Avg]]),AVERAGE(L2003:L7001),Table1[[#This Row],[Assignments_Avg]])</f>
        <v>86.32</v>
      </c>
      <c r="N2003">
        <v>57.99</v>
      </c>
      <c r="O2003">
        <v>8.51</v>
      </c>
      <c r="P2003">
        <v>66.400000000000006</v>
      </c>
      <c r="Q2003">
        <v>93.95</v>
      </c>
      <c r="R2003" s="2" t="s">
        <v>39</v>
      </c>
      <c r="S2003" s="2" t="str">
        <f>IF(Table1[[#This Row],[Grade]]="F","Fail","Passes")</f>
        <v>Passes</v>
      </c>
      <c r="T2003">
        <v>20.399999999999999</v>
      </c>
      <c r="U2003" t="s">
        <v>30</v>
      </c>
      <c r="V2003" t="s">
        <v>31</v>
      </c>
      <c r="W2003" t="s">
        <v>32</v>
      </c>
      <c r="X2003" t="str">
        <f>IF(ISBLANK(Table1[[#This Row],[Parent_Education_Level]]),"None",Table1[[#This Row],[Parent_Education_Level]])</f>
        <v>High School</v>
      </c>
      <c r="Y2003" t="s">
        <v>33</v>
      </c>
      <c r="Z2003">
        <v>8</v>
      </c>
      <c r="AA2003">
        <v>7.3</v>
      </c>
    </row>
    <row r="2004" spans="1:27" x14ac:dyDescent="0.35">
      <c r="A2004" s="2" t="s">
        <v>4062</v>
      </c>
      <c r="B2004" s="2" t="s">
        <v>97</v>
      </c>
      <c r="C2004" s="2" t="s">
        <v>36</v>
      </c>
      <c r="D2004" t="s">
        <v>4063</v>
      </c>
      <c r="E2004" s="2" t="s">
        <v>38</v>
      </c>
      <c r="F2004" s="2">
        <v>23</v>
      </c>
      <c r="G2004" s="2" t="s">
        <v>28</v>
      </c>
      <c r="H2004">
        <v>86.7</v>
      </c>
      <c r="I2004" s="3">
        <f>IF(ISBLANK(Table1[[#This Row],[Attendance (%)]]),AVERAGE(H2004:H7002),Table1[[#This Row],[Attendance (%)]])</f>
        <v>86.7</v>
      </c>
      <c r="J2004">
        <v>65.95</v>
      </c>
      <c r="K2004">
        <v>75.31</v>
      </c>
      <c r="L2004">
        <v>67.48</v>
      </c>
      <c r="M2004" s="3">
        <f>IF(ISBLANK(Table1[[#This Row],[Assignments_Avg]]),AVERAGE(L2004:L7002),Table1[[#This Row],[Assignments_Avg]])</f>
        <v>67.48</v>
      </c>
      <c r="N2004">
        <v>97.21</v>
      </c>
      <c r="O2004">
        <v>0.65</v>
      </c>
      <c r="P2004">
        <v>84.85</v>
      </c>
      <c r="Q2004">
        <v>75.260000000000005</v>
      </c>
      <c r="R2004" s="2" t="s">
        <v>39</v>
      </c>
      <c r="S2004" s="2" t="str">
        <f>IF(Table1[[#This Row],[Grade]]="F","Fail","Passes")</f>
        <v>Passes</v>
      </c>
      <c r="T2004">
        <v>14.4</v>
      </c>
      <c r="U2004" t="s">
        <v>30</v>
      </c>
      <c r="V2004" t="s">
        <v>31</v>
      </c>
      <c r="W2004" t="s">
        <v>62</v>
      </c>
      <c r="X2004" t="str">
        <f>IF(ISBLANK(Table1[[#This Row],[Parent_Education_Level]]),"None",Table1[[#This Row],[Parent_Education_Level]])</f>
        <v>PhD</v>
      </c>
      <c r="Y2004" t="s">
        <v>48</v>
      </c>
      <c r="Z2004">
        <v>1</v>
      </c>
      <c r="AA2004">
        <v>4.7</v>
      </c>
    </row>
    <row r="2005" spans="1:27" x14ac:dyDescent="0.35">
      <c r="A2005" s="2" t="s">
        <v>4064</v>
      </c>
      <c r="B2005" s="2" t="s">
        <v>59</v>
      </c>
      <c r="C2005" s="2" t="s">
        <v>25</v>
      </c>
      <c r="D2005" t="s">
        <v>4065</v>
      </c>
      <c r="E2005" s="2" t="s">
        <v>38</v>
      </c>
      <c r="F2005" s="2">
        <v>19</v>
      </c>
      <c r="G2005" s="2" t="s">
        <v>45</v>
      </c>
      <c r="H2005">
        <v>88.7</v>
      </c>
      <c r="I2005" s="3">
        <f>IF(ISBLANK(Table1[[#This Row],[Attendance (%)]]),AVERAGE(H2005:H7003),Table1[[#This Row],[Attendance (%)]])</f>
        <v>88.7</v>
      </c>
      <c r="J2005">
        <v>42.52</v>
      </c>
      <c r="K2005">
        <v>77.84</v>
      </c>
      <c r="L2005">
        <v>87.44</v>
      </c>
      <c r="M2005" s="3">
        <f>IF(ISBLANK(Table1[[#This Row],[Assignments_Avg]]),AVERAGE(L2005:L7003),Table1[[#This Row],[Assignments_Avg]])</f>
        <v>87.44</v>
      </c>
      <c r="N2005">
        <v>70.540000000000006</v>
      </c>
      <c r="O2005">
        <v>4.07</v>
      </c>
      <c r="P2005">
        <v>63.54</v>
      </c>
      <c r="Q2005">
        <v>97.05</v>
      </c>
      <c r="R2005" s="2" t="s">
        <v>39</v>
      </c>
      <c r="S2005" s="2" t="str">
        <f>IF(Table1[[#This Row],[Grade]]="F","Fail","Passes")</f>
        <v>Passes</v>
      </c>
      <c r="T2005">
        <v>12.7</v>
      </c>
      <c r="U2005" t="s">
        <v>30</v>
      </c>
      <c r="V2005" t="s">
        <v>31</v>
      </c>
      <c r="W2005" t="s">
        <v>69</v>
      </c>
      <c r="X2005" t="str">
        <f>IF(ISBLANK(Table1[[#This Row],[Parent_Education_Level]]),"None",Table1[[#This Row],[Parent_Education_Level]])</f>
        <v>Bachelor's</v>
      </c>
      <c r="Y2005" t="s">
        <v>52</v>
      </c>
      <c r="Z2005">
        <v>1</v>
      </c>
      <c r="AA2005">
        <v>6.4</v>
      </c>
    </row>
    <row r="2006" spans="1:27" x14ac:dyDescent="0.35">
      <c r="A2006" s="2" t="s">
        <v>4066</v>
      </c>
      <c r="B2006" s="2" t="s">
        <v>59</v>
      </c>
      <c r="C2006" s="2" t="s">
        <v>25</v>
      </c>
      <c r="D2006" t="s">
        <v>4067</v>
      </c>
      <c r="E2006" s="2" t="s">
        <v>27</v>
      </c>
      <c r="F2006" s="2">
        <v>18</v>
      </c>
      <c r="G2006" s="2" t="s">
        <v>57</v>
      </c>
      <c r="H2006">
        <v>89.23</v>
      </c>
      <c r="I2006" s="3">
        <f>IF(ISBLANK(Table1[[#This Row],[Attendance (%)]]),AVERAGE(H2006:H7004),Table1[[#This Row],[Attendance (%)]])</f>
        <v>89.23</v>
      </c>
      <c r="J2006">
        <v>48.33</v>
      </c>
      <c r="K2006">
        <v>49.53</v>
      </c>
      <c r="L2006">
        <v>71.92</v>
      </c>
      <c r="M2006" s="3">
        <f>IF(ISBLANK(Table1[[#This Row],[Assignments_Avg]]),AVERAGE(L2006:L7004),Table1[[#This Row],[Assignments_Avg]])</f>
        <v>71.92</v>
      </c>
      <c r="N2006">
        <v>93.02</v>
      </c>
      <c r="O2006">
        <v>7.48</v>
      </c>
      <c r="P2006">
        <v>64.3</v>
      </c>
      <c r="Q2006">
        <v>57.39</v>
      </c>
      <c r="R2006" s="2" t="s">
        <v>61</v>
      </c>
      <c r="S2006" s="2" t="str">
        <f>IF(Table1[[#This Row],[Grade]]="F","Fail","Passes")</f>
        <v>Passes</v>
      </c>
      <c r="T2006">
        <v>24.7</v>
      </c>
      <c r="U2006" t="s">
        <v>30</v>
      </c>
      <c r="V2006" t="s">
        <v>31</v>
      </c>
      <c r="W2006" t="s">
        <v>69</v>
      </c>
      <c r="X2006" t="str">
        <f>IF(ISBLANK(Table1[[#This Row],[Parent_Education_Level]]),"None",Table1[[#This Row],[Parent_Education_Level]])</f>
        <v>Bachelor's</v>
      </c>
      <c r="Y2006" t="s">
        <v>48</v>
      </c>
      <c r="Z2006">
        <v>2</v>
      </c>
      <c r="AA2006">
        <v>5.4</v>
      </c>
    </row>
    <row r="2007" spans="1:27" x14ac:dyDescent="0.35">
      <c r="A2007" s="2" t="s">
        <v>4068</v>
      </c>
      <c r="B2007" s="2" t="s">
        <v>54</v>
      </c>
      <c r="C2007" s="2" t="s">
        <v>36</v>
      </c>
      <c r="D2007" t="s">
        <v>4069</v>
      </c>
      <c r="E2007" s="2" t="s">
        <v>38</v>
      </c>
      <c r="F2007" s="2">
        <v>23</v>
      </c>
      <c r="G2007" s="2" t="s">
        <v>57</v>
      </c>
      <c r="H2007">
        <v>61.41</v>
      </c>
      <c r="I2007" s="3">
        <f>IF(ISBLANK(Table1[[#This Row],[Attendance (%)]]),AVERAGE(H2007:H7005),Table1[[#This Row],[Attendance (%)]])</f>
        <v>61.41</v>
      </c>
      <c r="J2007">
        <v>44.74</v>
      </c>
      <c r="K2007">
        <v>57.14</v>
      </c>
      <c r="L2007">
        <v>58.59</v>
      </c>
      <c r="M2007" s="3">
        <f>IF(ISBLANK(Table1[[#This Row],[Assignments_Avg]]),AVERAGE(L2007:L7005),Table1[[#This Row],[Assignments_Avg]])</f>
        <v>58.59</v>
      </c>
      <c r="N2007">
        <v>61.02</v>
      </c>
      <c r="O2007">
        <v>0.04</v>
      </c>
      <c r="P2007">
        <v>78.52</v>
      </c>
      <c r="Q2007">
        <v>64.010000000000005</v>
      </c>
      <c r="R2007" s="2" t="s">
        <v>46</v>
      </c>
      <c r="S2007" s="2" t="str">
        <f>IF(Table1[[#This Row],[Grade]]="F","Fail","Passes")</f>
        <v>Passes</v>
      </c>
      <c r="T2007">
        <v>19.899999999999999</v>
      </c>
      <c r="U2007" t="s">
        <v>30</v>
      </c>
      <c r="V2007" t="s">
        <v>31</v>
      </c>
      <c r="W2007" t="s">
        <v>47</v>
      </c>
      <c r="X2007" t="str">
        <f>IF(ISBLANK(Table1[[#This Row],[Parent_Education_Level]]),"None",Table1[[#This Row],[Parent_Education_Level]])</f>
        <v>Master's</v>
      </c>
      <c r="Y2007" t="s">
        <v>48</v>
      </c>
      <c r="Z2007">
        <v>5</v>
      </c>
      <c r="AA2007">
        <v>8.6</v>
      </c>
    </row>
    <row r="2008" spans="1:27" x14ac:dyDescent="0.35">
      <c r="A2008" s="2" t="s">
        <v>4070</v>
      </c>
      <c r="B2008" s="2" t="s">
        <v>59</v>
      </c>
      <c r="C2008" s="2" t="s">
        <v>25</v>
      </c>
      <c r="D2008" t="s">
        <v>4071</v>
      </c>
      <c r="E2008" s="2" t="s">
        <v>27</v>
      </c>
      <c r="F2008" s="2">
        <v>20</v>
      </c>
      <c r="G2008" s="2" t="s">
        <v>57</v>
      </c>
      <c r="H2008">
        <v>59.63</v>
      </c>
      <c r="I2008" s="3">
        <f>IF(ISBLANK(Table1[[#This Row],[Attendance (%)]]),AVERAGE(H2008:H7006),Table1[[#This Row],[Attendance (%)]])</f>
        <v>59.63</v>
      </c>
      <c r="J2008">
        <v>75.33</v>
      </c>
      <c r="K2008">
        <v>52.58</v>
      </c>
      <c r="L2008">
        <v>54.53</v>
      </c>
      <c r="M2008" s="3">
        <f>IF(ISBLANK(Table1[[#This Row],[Assignments_Avg]]),AVERAGE(L2008:L7006),Table1[[#This Row],[Assignments_Avg]])</f>
        <v>54.53</v>
      </c>
      <c r="N2008">
        <v>51.45</v>
      </c>
      <c r="O2008">
        <v>8.7799999999999994</v>
      </c>
      <c r="P2008">
        <v>59.67</v>
      </c>
      <c r="Q2008">
        <v>82.83</v>
      </c>
      <c r="R2008" s="2" t="s">
        <v>46</v>
      </c>
      <c r="S2008" s="2" t="str">
        <f>IF(Table1[[#This Row],[Grade]]="F","Fail","Passes")</f>
        <v>Passes</v>
      </c>
      <c r="T2008">
        <v>5.9</v>
      </c>
      <c r="U2008" t="s">
        <v>31</v>
      </c>
      <c r="V2008" t="s">
        <v>30</v>
      </c>
      <c r="X2008" t="str">
        <f>IF(ISBLANK(Table1[[#This Row],[Parent_Education_Level]]),"None",Table1[[#This Row],[Parent_Education_Level]])</f>
        <v>None</v>
      </c>
      <c r="Y2008" t="s">
        <v>52</v>
      </c>
      <c r="Z2008">
        <v>4</v>
      </c>
      <c r="AA2008">
        <v>8.1</v>
      </c>
    </row>
    <row r="2009" spans="1:27" x14ac:dyDescent="0.35">
      <c r="A2009" s="2" t="s">
        <v>4072</v>
      </c>
      <c r="B2009" s="2" t="s">
        <v>24</v>
      </c>
      <c r="C2009" s="2" t="s">
        <v>55</v>
      </c>
      <c r="D2009" t="s">
        <v>4073</v>
      </c>
      <c r="E2009" s="2" t="s">
        <v>38</v>
      </c>
      <c r="F2009" s="2">
        <v>22</v>
      </c>
      <c r="G2009" s="2" t="s">
        <v>28</v>
      </c>
      <c r="H2009">
        <v>79.5</v>
      </c>
      <c r="I2009" s="3">
        <f>IF(ISBLANK(Table1[[#This Row],[Attendance (%)]]),AVERAGE(H2009:H7007),Table1[[#This Row],[Attendance (%)]])</f>
        <v>79.5</v>
      </c>
      <c r="J2009">
        <v>51.2</v>
      </c>
      <c r="K2009">
        <v>72.430000000000007</v>
      </c>
      <c r="L2009">
        <v>85.53</v>
      </c>
      <c r="M2009" s="3">
        <f>IF(ISBLANK(Table1[[#This Row],[Assignments_Avg]]),AVERAGE(L2009:L7007),Table1[[#This Row],[Assignments_Avg]])</f>
        <v>85.53</v>
      </c>
      <c r="N2009">
        <v>78.67</v>
      </c>
      <c r="O2009">
        <v>7.06</v>
      </c>
      <c r="P2009">
        <v>68.239999999999995</v>
      </c>
      <c r="Q2009">
        <v>64.16</v>
      </c>
      <c r="R2009" s="2" t="s">
        <v>29</v>
      </c>
      <c r="S2009" s="2" t="str">
        <f>IF(Table1[[#This Row],[Grade]]="F","Fail","Passes")</f>
        <v>Fail</v>
      </c>
      <c r="T2009">
        <v>5.5</v>
      </c>
      <c r="U2009" t="s">
        <v>30</v>
      </c>
      <c r="V2009" t="s">
        <v>31</v>
      </c>
      <c r="X2009" t="str">
        <f>IF(ISBLANK(Table1[[#This Row],[Parent_Education_Level]]),"None",Table1[[#This Row],[Parent_Education_Level]])</f>
        <v>None</v>
      </c>
      <c r="Y2009" t="s">
        <v>33</v>
      </c>
      <c r="Z2009">
        <v>4</v>
      </c>
      <c r="AA2009">
        <v>6.4</v>
      </c>
    </row>
    <row r="2010" spans="1:27" x14ac:dyDescent="0.35">
      <c r="A2010" s="2" t="s">
        <v>4074</v>
      </c>
      <c r="B2010" s="2" t="s">
        <v>42</v>
      </c>
      <c r="C2010" s="2" t="s">
        <v>25</v>
      </c>
      <c r="D2010" t="s">
        <v>4075</v>
      </c>
      <c r="E2010" s="2" t="s">
        <v>38</v>
      </c>
      <c r="F2010" s="2">
        <v>21</v>
      </c>
      <c r="G2010" s="2" t="s">
        <v>45</v>
      </c>
      <c r="H2010">
        <v>87.05</v>
      </c>
      <c r="I2010" s="3">
        <f>IF(ISBLANK(Table1[[#This Row],[Attendance (%)]]),AVERAGE(H2010:H7008),Table1[[#This Row],[Attendance (%)]])</f>
        <v>87.05</v>
      </c>
      <c r="J2010">
        <v>69.91</v>
      </c>
      <c r="K2010">
        <v>67.66</v>
      </c>
      <c r="L2010">
        <v>69.290000000000006</v>
      </c>
      <c r="M2010" s="3">
        <f>IF(ISBLANK(Table1[[#This Row],[Assignments_Avg]]),AVERAGE(L2010:L7008),Table1[[#This Row],[Assignments_Avg]])</f>
        <v>69.290000000000006</v>
      </c>
      <c r="N2010">
        <v>66.23</v>
      </c>
      <c r="O2010">
        <v>0.73</v>
      </c>
      <c r="P2010">
        <v>52.9</v>
      </c>
      <c r="Q2010">
        <v>67.36</v>
      </c>
      <c r="R2010" s="2" t="s">
        <v>39</v>
      </c>
      <c r="S2010" s="2" t="str">
        <f>IF(Table1[[#This Row],[Grade]]="F","Fail","Passes")</f>
        <v>Passes</v>
      </c>
      <c r="T2010">
        <v>26</v>
      </c>
      <c r="U2010" t="s">
        <v>30</v>
      </c>
      <c r="V2010" t="s">
        <v>31</v>
      </c>
      <c r="W2010" t="s">
        <v>62</v>
      </c>
      <c r="X2010" t="str">
        <f>IF(ISBLANK(Table1[[#This Row],[Parent_Education_Level]]),"None",Table1[[#This Row],[Parent_Education_Level]])</f>
        <v>PhD</v>
      </c>
      <c r="Y2010" t="s">
        <v>33</v>
      </c>
      <c r="Z2010">
        <v>1</v>
      </c>
      <c r="AA2010">
        <v>6.3</v>
      </c>
    </row>
    <row r="2011" spans="1:27" x14ac:dyDescent="0.35">
      <c r="A2011" s="2" t="s">
        <v>4076</v>
      </c>
      <c r="B2011" s="2" t="s">
        <v>120</v>
      </c>
      <c r="C2011" s="2" t="s">
        <v>25</v>
      </c>
      <c r="D2011" t="s">
        <v>4077</v>
      </c>
      <c r="E2011" s="2" t="s">
        <v>27</v>
      </c>
      <c r="F2011" s="2">
        <v>24</v>
      </c>
      <c r="G2011" s="2" t="s">
        <v>57</v>
      </c>
      <c r="H2011">
        <v>65.959999999999994</v>
      </c>
      <c r="I2011" s="3">
        <f>IF(ISBLANK(Table1[[#This Row],[Attendance (%)]]),AVERAGE(H2011:H7009),Table1[[#This Row],[Attendance (%)]])</f>
        <v>65.959999999999994</v>
      </c>
      <c r="J2011">
        <v>62.2</v>
      </c>
      <c r="K2011">
        <v>59.82</v>
      </c>
      <c r="L2011">
        <v>95.64</v>
      </c>
      <c r="M2011" s="3">
        <f>IF(ISBLANK(Table1[[#This Row],[Assignments_Avg]]),AVERAGE(L2011:L7009),Table1[[#This Row],[Assignments_Avg]])</f>
        <v>95.64</v>
      </c>
      <c r="N2011">
        <v>99.22</v>
      </c>
      <c r="O2011">
        <v>8.9499999999999993</v>
      </c>
      <c r="P2011">
        <v>97.63</v>
      </c>
      <c r="Q2011">
        <v>95.05</v>
      </c>
      <c r="R2011" s="2" t="s">
        <v>77</v>
      </c>
      <c r="S2011" s="2" t="str">
        <f>IF(Table1[[#This Row],[Grade]]="F","Fail","Passes")</f>
        <v>Passes</v>
      </c>
      <c r="T2011">
        <v>7.2</v>
      </c>
      <c r="U2011" t="s">
        <v>31</v>
      </c>
      <c r="V2011" t="s">
        <v>31</v>
      </c>
      <c r="X2011" t="str">
        <f>IF(ISBLANK(Table1[[#This Row],[Parent_Education_Level]]),"None",Table1[[#This Row],[Parent_Education_Level]])</f>
        <v>None</v>
      </c>
      <c r="Y2011" t="s">
        <v>52</v>
      </c>
      <c r="Z2011">
        <v>1</v>
      </c>
      <c r="AA2011">
        <v>8.1999999999999993</v>
      </c>
    </row>
    <row r="2012" spans="1:27" x14ac:dyDescent="0.35">
      <c r="A2012" s="2" t="s">
        <v>4078</v>
      </c>
      <c r="B2012" s="2" t="s">
        <v>24</v>
      </c>
      <c r="C2012" s="2" t="s">
        <v>36</v>
      </c>
      <c r="D2012" t="s">
        <v>4079</v>
      </c>
      <c r="E2012" s="2" t="s">
        <v>27</v>
      </c>
      <c r="F2012" s="2">
        <v>20</v>
      </c>
      <c r="G2012" s="2" t="s">
        <v>28</v>
      </c>
      <c r="I2012" s="3">
        <f>IF(ISBLANK(Table1[[#This Row],[Attendance (%)]]),AVERAGE(H2012:H7010),Table1[[#This Row],[Attendance (%)]])</f>
        <v>75.405349532710119</v>
      </c>
      <c r="J2012">
        <v>88.23</v>
      </c>
      <c r="K2012">
        <v>87.16</v>
      </c>
      <c r="L2012">
        <v>77.010000000000005</v>
      </c>
      <c r="M2012" s="3">
        <f>IF(ISBLANK(Table1[[#This Row],[Assignments_Avg]]),AVERAGE(L2012:L7010),Table1[[#This Row],[Assignments_Avg]])</f>
        <v>77.010000000000005</v>
      </c>
      <c r="N2012">
        <v>55.22</v>
      </c>
      <c r="O2012">
        <v>4.87</v>
      </c>
      <c r="P2012">
        <v>65.87</v>
      </c>
      <c r="Q2012">
        <v>76.930000000000007</v>
      </c>
      <c r="R2012" s="2" t="s">
        <v>39</v>
      </c>
      <c r="S2012" s="2" t="str">
        <f>IF(Table1[[#This Row],[Grade]]="F","Fail","Passes")</f>
        <v>Passes</v>
      </c>
      <c r="T2012">
        <v>18</v>
      </c>
      <c r="U2012" t="s">
        <v>31</v>
      </c>
      <c r="V2012" t="s">
        <v>31</v>
      </c>
      <c r="W2012" t="s">
        <v>62</v>
      </c>
      <c r="X2012" t="str">
        <f>IF(ISBLANK(Table1[[#This Row],[Parent_Education_Level]]),"None",Table1[[#This Row],[Parent_Education_Level]])</f>
        <v>PhD</v>
      </c>
      <c r="Y2012" t="s">
        <v>52</v>
      </c>
      <c r="Z2012">
        <v>10</v>
      </c>
      <c r="AA2012">
        <v>7.5</v>
      </c>
    </row>
    <row r="2013" spans="1:27" x14ac:dyDescent="0.35">
      <c r="A2013" s="2" t="s">
        <v>4080</v>
      </c>
      <c r="B2013" s="2" t="s">
        <v>42</v>
      </c>
      <c r="C2013" s="2" t="s">
        <v>36</v>
      </c>
      <c r="D2013" t="s">
        <v>4081</v>
      </c>
      <c r="E2013" s="2" t="s">
        <v>27</v>
      </c>
      <c r="F2013" s="2">
        <v>22</v>
      </c>
      <c r="G2013" s="2" t="s">
        <v>51</v>
      </c>
      <c r="H2013">
        <v>85.84</v>
      </c>
      <c r="I2013" s="3">
        <f>IF(ISBLANK(Table1[[#This Row],[Attendance (%)]]),AVERAGE(H2013:H7011),Table1[[#This Row],[Attendance (%)]])</f>
        <v>85.84</v>
      </c>
      <c r="J2013">
        <v>59.23</v>
      </c>
      <c r="K2013">
        <v>45.64</v>
      </c>
      <c r="L2013">
        <v>67.42</v>
      </c>
      <c r="M2013" s="3">
        <f>IF(ISBLANK(Table1[[#This Row],[Assignments_Avg]]),AVERAGE(L2013:L7011),Table1[[#This Row],[Assignments_Avg]])</f>
        <v>67.42</v>
      </c>
      <c r="N2013">
        <v>52.37</v>
      </c>
      <c r="O2013">
        <v>6.52</v>
      </c>
      <c r="P2013">
        <v>92.5</v>
      </c>
      <c r="Q2013">
        <v>66.73</v>
      </c>
      <c r="R2013" s="2" t="s">
        <v>61</v>
      </c>
      <c r="S2013" s="2" t="str">
        <f>IF(Table1[[#This Row],[Grade]]="F","Fail","Passes")</f>
        <v>Passes</v>
      </c>
      <c r="T2013">
        <v>20.2</v>
      </c>
      <c r="U2013" t="s">
        <v>30</v>
      </c>
      <c r="V2013" t="s">
        <v>31</v>
      </c>
      <c r="W2013" t="s">
        <v>47</v>
      </c>
      <c r="X2013" t="str">
        <f>IF(ISBLANK(Table1[[#This Row],[Parent_Education_Level]]),"None",Table1[[#This Row],[Parent_Education_Level]])</f>
        <v>Master's</v>
      </c>
      <c r="Y2013" t="s">
        <v>52</v>
      </c>
      <c r="Z2013">
        <v>2</v>
      </c>
      <c r="AA2013">
        <v>7.4</v>
      </c>
    </row>
    <row r="2014" spans="1:27" x14ac:dyDescent="0.35">
      <c r="A2014" s="2" t="s">
        <v>4082</v>
      </c>
      <c r="B2014" s="2" t="s">
        <v>97</v>
      </c>
      <c r="C2014" s="2" t="s">
        <v>25</v>
      </c>
      <c r="D2014" t="s">
        <v>4083</v>
      </c>
      <c r="E2014" s="2" t="s">
        <v>27</v>
      </c>
      <c r="F2014" s="2">
        <v>24</v>
      </c>
      <c r="G2014" s="2" t="s">
        <v>57</v>
      </c>
      <c r="H2014">
        <v>64.98</v>
      </c>
      <c r="I2014" s="3">
        <f>IF(ISBLANK(Table1[[#This Row],[Attendance (%)]]),AVERAGE(H2014:H7012),Table1[[#This Row],[Attendance (%)]])</f>
        <v>64.98</v>
      </c>
      <c r="J2014">
        <v>67.5</v>
      </c>
      <c r="K2014">
        <v>98.49</v>
      </c>
      <c r="L2014">
        <v>67.45</v>
      </c>
      <c r="M2014" s="3">
        <f>IF(ISBLANK(Table1[[#This Row],[Assignments_Avg]]),AVERAGE(L2014:L7012),Table1[[#This Row],[Assignments_Avg]])</f>
        <v>67.45</v>
      </c>
      <c r="N2014">
        <v>52.25</v>
      </c>
      <c r="O2014">
        <v>8.82</v>
      </c>
      <c r="P2014">
        <v>76.5</v>
      </c>
      <c r="Q2014">
        <v>88.84</v>
      </c>
      <c r="R2014" s="2" t="s">
        <v>29</v>
      </c>
      <c r="S2014" s="2" t="str">
        <f>IF(Table1[[#This Row],[Grade]]="F","Fail","Passes")</f>
        <v>Fail</v>
      </c>
      <c r="T2014">
        <v>27.9</v>
      </c>
      <c r="U2014" t="s">
        <v>30</v>
      </c>
      <c r="V2014" t="s">
        <v>31</v>
      </c>
      <c r="W2014" t="s">
        <v>32</v>
      </c>
      <c r="X2014" t="str">
        <f>IF(ISBLANK(Table1[[#This Row],[Parent_Education_Level]]),"None",Table1[[#This Row],[Parent_Education_Level]])</f>
        <v>High School</v>
      </c>
      <c r="Y2014" t="s">
        <v>52</v>
      </c>
      <c r="Z2014">
        <v>2</v>
      </c>
      <c r="AA2014">
        <v>6.7</v>
      </c>
    </row>
    <row r="2015" spans="1:27" x14ac:dyDescent="0.35">
      <c r="A2015" s="2" t="s">
        <v>4084</v>
      </c>
      <c r="B2015" s="2" t="s">
        <v>59</v>
      </c>
      <c r="C2015" s="2" t="s">
        <v>94</v>
      </c>
      <c r="D2015" t="s">
        <v>4085</v>
      </c>
      <c r="E2015" s="2" t="s">
        <v>38</v>
      </c>
      <c r="F2015" s="2">
        <v>19</v>
      </c>
      <c r="G2015" s="2" t="s">
        <v>28</v>
      </c>
      <c r="H2015">
        <v>58.32</v>
      </c>
      <c r="I2015" s="3">
        <f>IF(ISBLANK(Table1[[#This Row],[Attendance (%)]]),AVERAGE(H2015:H7013),Table1[[#This Row],[Attendance (%)]])</f>
        <v>58.32</v>
      </c>
      <c r="J2015">
        <v>83.28</v>
      </c>
      <c r="K2015">
        <v>46.99</v>
      </c>
      <c r="L2015">
        <v>56.57</v>
      </c>
      <c r="M2015" s="3">
        <f>IF(ISBLANK(Table1[[#This Row],[Assignments_Avg]]),AVERAGE(L2015:L7013),Table1[[#This Row],[Assignments_Avg]])</f>
        <v>56.57</v>
      </c>
      <c r="N2015">
        <v>60.84</v>
      </c>
      <c r="O2015">
        <v>8.81</v>
      </c>
      <c r="P2015">
        <v>61.41</v>
      </c>
      <c r="Q2015">
        <v>53.53</v>
      </c>
      <c r="R2015" s="2" t="s">
        <v>46</v>
      </c>
      <c r="S2015" s="2" t="str">
        <f>IF(Table1[[#This Row],[Grade]]="F","Fail","Passes")</f>
        <v>Passes</v>
      </c>
      <c r="T2015">
        <v>17.899999999999999</v>
      </c>
      <c r="U2015" t="s">
        <v>31</v>
      </c>
      <c r="V2015" t="s">
        <v>31</v>
      </c>
      <c r="W2015" t="s">
        <v>40</v>
      </c>
      <c r="X2015" t="str">
        <f>IF(ISBLANK(Table1[[#This Row],[Parent_Education_Level]]),"None",Table1[[#This Row],[Parent_Education_Level]])</f>
        <v>None</v>
      </c>
      <c r="Y2015" t="s">
        <v>48</v>
      </c>
      <c r="Z2015">
        <v>1</v>
      </c>
      <c r="AA2015">
        <v>8.3000000000000007</v>
      </c>
    </row>
    <row r="2016" spans="1:27" x14ac:dyDescent="0.35">
      <c r="A2016" s="2" t="s">
        <v>4086</v>
      </c>
      <c r="B2016" s="2" t="s">
        <v>97</v>
      </c>
      <c r="C2016" s="2" t="s">
        <v>36</v>
      </c>
      <c r="D2016" t="s">
        <v>4087</v>
      </c>
      <c r="E2016" s="2" t="s">
        <v>27</v>
      </c>
      <c r="F2016" s="2">
        <v>24</v>
      </c>
      <c r="G2016" s="2" t="s">
        <v>51</v>
      </c>
      <c r="H2016">
        <v>57.39</v>
      </c>
      <c r="I2016" s="3">
        <f>IF(ISBLANK(Table1[[#This Row],[Attendance (%)]]),AVERAGE(H2016:H7014),Table1[[#This Row],[Attendance (%)]])</f>
        <v>57.39</v>
      </c>
      <c r="J2016">
        <v>66</v>
      </c>
      <c r="K2016">
        <v>86.38</v>
      </c>
      <c r="L2016">
        <v>79.69</v>
      </c>
      <c r="M2016" s="3">
        <f>IF(ISBLANK(Table1[[#This Row],[Assignments_Avg]]),AVERAGE(L2016:L7014),Table1[[#This Row],[Assignments_Avg]])</f>
        <v>79.69</v>
      </c>
      <c r="N2016">
        <v>78.959999999999994</v>
      </c>
      <c r="O2016">
        <v>4.09</v>
      </c>
      <c r="P2016">
        <v>59.67</v>
      </c>
      <c r="Q2016">
        <v>78.180000000000007</v>
      </c>
      <c r="R2016" s="2" t="s">
        <v>77</v>
      </c>
      <c r="S2016" s="2" t="str">
        <f>IF(Table1[[#This Row],[Grade]]="F","Fail","Passes")</f>
        <v>Passes</v>
      </c>
      <c r="T2016">
        <v>9.9</v>
      </c>
      <c r="U2016" t="s">
        <v>31</v>
      </c>
      <c r="V2016" t="s">
        <v>31</v>
      </c>
      <c r="W2016" t="s">
        <v>69</v>
      </c>
      <c r="X2016" t="str">
        <f>IF(ISBLANK(Table1[[#This Row],[Parent_Education_Level]]),"None",Table1[[#This Row],[Parent_Education_Level]])</f>
        <v>Bachelor's</v>
      </c>
      <c r="Y2016" t="s">
        <v>33</v>
      </c>
      <c r="Z2016">
        <v>10</v>
      </c>
      <c r="AA2016">
        <v>4.9000000000000004</v>
      </c>
    </row>
    <row r="2017" spans="1:27" x14ac:dyDescent="0.35">
      <c r="A2017" s="2" t="s">
        <v>4088</v>
      </c>
      <c r="B2017" s="2" t="s">
        <v>59</v>
      </c>
      <c r="C2017" s="2" t="s">
        <v>43</v>
      </c>
      <c r="D2017" t="s">
        <v>4089</v>
      </c>
      <c r="E2017" s="2" t="s">
        <v>38</v>
      </c>
      <c r="F2017" s="2">
        <v>18</v>
      </c>
      <c r="G2017" s="2" t="s">
        <v>51</v>
      </c>
      <c r="H2017">
        <v>65.75</v>
      </c>
      <c r="I2017" s="3">
        <f>IF(ISBLANK(Table1[[#This Row],[Attendance (%)]]),AVERAGE(H2017:H7015),Table1[[#This Row],[Attendance (%)]])</f>
        <v>65.75</v>
      </c>
      <c r="J2017">
        <v>87.59</v>
      </c>
      <c r="K2017">
        <v>62.09</v>
      </c>
      <c r="L2017">
        <v>79.11</v>
      </c>
      <c r="M2017" s="3">
        <f>IF(ISBLANK(Table1[[#This Row],[Assignments_Avg]]),AVERAGE(L2017:L7015),Table1[[#This Row],[Assignments_Avg]])</f>
        <v>79.11</v>
      </c>
      <c r="N2017">
        <v>75.28</v>
      </c>
      <c r="O2017">
        <v>2.38</v>
      </c>
      <c r="P2017">
        <v>84.75</v>
      </c>
      <c r="Q2017">
        <v>54.98</v>
      </c>
      <c r="R2017" s="2" t="s">
        <v>77</v>
      </c>
      <c r="S2017" s="2" t="str">
        <f>IF(Table1[[#This Row],[Grade]]="F","Fail","Passes")</f>
        <v>Passes</v>
      </c>
      <c r="T2017">
        <v>11.5</v>
      </c>
      <c r="U2017" t="s">
        <v>31</v>
      </c>
      <c r="V2017" t="s">
        <v>31</v>
      </c>
      <c r="X2017" t="str">
        <f>IF(ISBLANK(Table1[[#This Row],[Parent_Education_Level]]),"None",Table1[[#This Row],[Parent_Education_Level]])</f>
        <v>None</v>
      </c>
      <c r="Y2017" t="s">
        <v>33</v>
      </c>
      <c r="Z2017">
        <v>8</v>
      </c>
      <c r="AA2017">
        <v>8.3000000000000007</v>
      </c>
    </row>
    <row r="2018" spans="1:27" x14ac:dyDescent="0.35">
      <c r="A2018" s="2" t="s">
        <v>4090</v>
      </c>
      <c r="B2018" s="2" t="s">
        <v>120</v>
      </c>
      <c r="C2018" s="2" t="s">
        <v>43</v>
      </c>
      <c r="D2018" t="s">
        <v>4091</v>
      </c>
      <c r="E2018" s="2" t="s">
        <v>38</v>
      </c>
      <c r="F2018" s="2">
        <v>18</v>
      </c>
      <c r="G2018" s="2" t="s">
        <v>57</v>
      </c>
      <c r="H2018">
        <v>79.63</v>
      </c>
      <c r="I2018" s="3">
        <f>IF(ISBLANK(Table1[[#This Row],[Attendance (%)]]),AVERAGE(H2018:H7016),Table1[[#This Row],[Attendance (%)]])</f>
        <v>79.63</v>
      </c>
      <c r="J2018">
        <v>79.7</v>
      </c>
      <c r="K2018">
        <v>91.92</v>
      </c>
      <c r="L2018">
        <v>90</v>
      </c>
      <c r="M2018" s="3">
        <f>IF(ISBLANK(Table1[[#This Row],[Assignments_Avg]]),AVERAGE(L2018:L7016),Table1[[#This Row],[Assignments_Avg]])</f>
        <v>90</v>
      </c>
      <c r="N2018">
        <v>67.5</v>
      </c>
      <c r="O2018">
        <v>2.57</v>
      </c>
      <c r="P2018">
        <v>98.24</v>
      </c>
      <c r="Q2018">
        <v>58.84</v>
      </c>
      <c r="R2018" s="2" t="s">
        <v>61</v>
      </c>
      <c r="S2018" s="2" t="str">
        <f>IF(Table1[[#This Row],[Grade]]="F","Fail","Passes")</f>
        <v>Passes</v>
      </c>
      <c r="T2018">
        <v>6.2</v>
      </c>
      <c r="U2018" t="s">
        <v>30</v>
      </c>
      <c r="V2018" t="s">
        <v>31</v>
      </c>
      <c r="W2018" t="s">
        <v>69</v>
      </c>
      <c r="X2018" t="str">
        <f>IF(ISBLANK(Table1[[#This Row],[Parent_Education_Level]]),"None",Table1[[#This Row],[Parent_Education_Level]])</f>
        <v>Bachelor's</v>
      </c>
      <c r="Y2018" t="s">
        <v>33</v>
      </c>
      <c r="Z2018">
        <v>3</v>
      </c>
      <c r="AA2018">
        <v>6.6</v>
      </c>
    </row>
    <row r="2019" spans="1:27" x14ac:dyDescent="0.35">
      <c r="A2019" s="2" t="s">
        <v>4092</v>
      </c>
      <c r="B2019" s="2" t="s">
        <v>71</v>
      </c>
      <c r="C2019" s="2" t="s">
        <v>55</v>
      </c>
      <c r="D2019" t="s">
        <v>4093</v>
      </c>
      <c r="E2019" s="2" t="s">
        <v>38</v>
      </c>
      <c r="F2019" s="2">
        <v>22</v>
      </c>
      <c r="G2019" s="2" t="s">
        <v>57</v>
      </c>
      <c r="H2019">
        <v>67.92</v>
      </c>
      <c r="I2019" s="3">
        <f>IF(ISBLANK(Table1[[#This Row],[Attendance (%)]]),AVERAGE(H2019:H7017),Table1[[#This Row],[Attendance (%)]])</f>
        <v>67.92</v>
      </c>
      <c r="J2019">
        <v>64.63</v>
      </c>
      <c r="K2019">
        <v>44.45</v>
      </c>
      <c r="L2019">
        <v>60.06</v>
      </c>
      <c r="M2019" s="3">
        <f>IF(ISBLANK(Table1[[#This Row],[Assignments_Avg]]),AVERAGE(L2019:L7017),Table1[[#This Row],[Assignments_Avg]])</f>
        <v>60.06</v>
      </c>
      <c r="N2019">
        <v>54.44</v>
      </c>
      <c r="O2019">
        <v>7.66</v>
      </c>
      <c r="P2019">
        <v>59.15</v>
      </c>
      <c r="Q2019">
        <v>53.12</v>
      </c>
      <c r="R2019" s="2" t="s">
        <v>29</v>
      </c>
      <c r="S2019" s="2" t="str">
        <f>IF(Table1[[#This Row],[Grade]]="F","Fail","Passes")</f>
        <v>Fail</v>
      </c>
      <c r="T2019">
        <v>10.6</v>
      </c>
      <c r="U2019" t="s">
        <v>30</v>
      </c>
      <c r="V2019" t="s">
        <v>31</v>
      </c>
      <c r="W2019" t="s">
        <v>69</v>
      </c>
      <c r="X2019" t="str">
        <f>IF(ISBLANK(Table1[[#This Row],[Parent_Education_Level]]),"None",Table1[[#This Row],[Parent_Education_Level]])</f>
        <v>Bachelor's</v>
      </c>
      <c r="Y2019" t="s">
        <v>33</v>
      </c>
      <c r="Z2019">
        <v>8</v>
      </c>
      <c r="AA2019">
        <v>7.1</v>
      </c>
    </row>
    <row r="2020" spans="1:27" x14ac:dyDescent="0.35">
      <c r="A2020" s="2" t="s">
        <v>4094</v>
      </c>
      <c r="B2020" s="2" t="s">
        <v>120</v>
      </c>
      <c r="C2020" s="2" t="s">
        <v>25</v>
      </c>
      <c r="D2020" t="s">
        <v>4095</v>
      </c>
      <c r="E2020" s="2" t="s">
        <v>38</v>
      </c>
      <c r="F2020" s="2">
        <v>20</v>
      </c>
      <c r="G2020" s="2" t="s">
        <v>57</v>
      </c>
      <c r="H2020">
        <v>51.03</v>
      </c>
      <c r="I2020" s="3">
        <f>IF(ISBLANK(Table1[[#This Row],[Attendance (%)]]),AVERAGE(H2020:H7018),Table1[[#This Row],[Attendance (%)]])</f>
        <v>51.03</v>
      </c>
      <c r="J2020">
        <v>70.239999999999995</v>
      </c>
      <c r="K2020">
        <v>62.48</v>
      </c>
      <c r="L2020">
        <v>64.540000000000006</v>
      </c>
      <c r="M2020" s="3">
        <f>IF(ISBLANK(Table1[[#This Row],[Assignments_Avg]]),AVERAGE(L2020:L7018),Table1[[#This Row],[Assignments_Avg]])</f>
        <v>64.540000000000006</v>
      </c>
      <c r="N2020">
        <v>61.69</v>
      </c>
      <c r="O2020">
        <v>9.2899999999999991</v>
      </c>
      <c r="P2020">
        <v>55.77</v>
      </c>
      <c r="Q2020">
        <v>95.08</v>
      </c>
      <c r="R2020" s="2" t="s">
        <v>77</v>
      </c>
      <c r="S2020" s="2" t="str">
        <f>IF(Table1[[#This Row],[Grade]]="F","Fail","Passes")</f>
        <v>Passes</v>
      </c>
      <c r="T2020">
        <v>25.4</v>
      </c>
      <c r="U2020" t="s">
        <v>30</v>
      </c>
      <c r="V2020" t="s">
        <v>31</v>
      </c>
      <c r="W2020" t="s">
        <v>40</v>
      </c>
      <c r="X2020" t="str">
        <f>IF(ISBLANK(Table1[[#This Row],[Parent_Education_Level]]),"None",Table1[[#This Row],[Parent_Education_Level]])</f>
        <v>None</v>
      </c>
      <c r="Y2020" t="s">
        <v>52</v>
      </c>
      <c r="Z2020">
        <v>5</v>
      </c>
      <c r="AA2020">
        <v>8.8000000000000007</v>
      </c>
    </row>
    <row r="2021" spans="1:27" x14ac:dyDescent="0.35">
      <c r="A2021" s="2" t="s">
        <v>4096</v>
      </c>
      <c r="B2021" s="2" t="s">
        <v>35</v>
      </c>
      <c r="C2021" s="2" t="s">
        <v>94</v>
      </c>
      <c r="D2021" t="s">
        <v>4097</v>
      </c>
      <c r="E2021" s="2" t="s">
        <v>38</v>
      </c>
      <c r="F2021" s="2">
        <v>21</v>
      </c>
      <c r="G2021" s="2" t="s">
        <v>45</v>
      </c>
      <c r="H2021">
        <v>54.85</v>
      </c>
      <c r="I2021" s="3">
        <f>IF(ISBLANK(Table1[[#This Row],[Attendance (%)]]),AVERAGE(H2021:H7019),Table1[[#This Row],[Attendance (%)]])</f>
        <v>54.85</v>
      </c>
      <c r="J2021">
        <v>98.03</v>
      </c>
      <c r="K2021">
        <v>60.13</v>
      </c>
      <c r="L2021">
        <v>54.86</v>
      </c>
      <c r="M2021" s="3">
        <f>IF(ISBLANK(Table1[[#This Row],[Assignments_Avg]]),AVERAGE(L2021:L7019),Table1[[#This Row],[Assignments_Avg]])</f>
        <v>54.86</v>
      </c>
      <c r="N2021">
        <v>59.21</v>
      </c>
      <c r="O2021">
        <v>0.72</v>
      </c>
      <c r="P2021">
        <v>69.349999999999994</v>
      </c>
      <c r="Q2021">
        <v>52.41</v>
      </c>
      <c r="R2021" s="2" t="s">
        <v>29</v>
      </c>
      <c r="S2021" s="2" t="str">
        <f>IF(Table1[[#This Row],[Grade]]="F","Fail","Passes")</f>
        <v>Fail</v>
      </c>
      <c r="T2021">
        <v>23.9</v>
      </c>
      <c r="U2021" t="s">
        <v>30</v>
      </c>
      <c r="V2021" t="s">
        <v>31</v>
      </c>
      <c r="W2021" t="s">
        <v>47</v>
      </c>
      <c r="X2021" t="str">
        <f>IF(ISBLANK(Table1[[#This Row],[Parent_Education_Level]]),"None",Table1[[#This Row],[Parent_Education_Level]])</f>
        <v>Master's</v>
      </c>
      <c r="Y2021" t="s">
        <v>48</v>
      </c>
      <c r="Z2021">
        <v>3</v>
      </c>
      <c r="AA2021">
        <v>6.1</v>
      </c>
    </row>
    <row r="2022" spans="1:27" x14ac:dyDescent="0.35">
      <c r="A2022" s="2" t="s">
        <v>4098</v>
      </c>
      <c r="B2022" s="2" t="s">
        <v>24</v>
      </c>
      <c r="C2022" s="2" t="s">
        <v>55</v>
      </c>
      <c r="D2022" t="s">
        <v>4099</v>
      </c>
      <c r="E2022" s="2" t="s">
        <v>38</v>
      </c>
      <c r="F2022" s="2">
        <v>19</v>
      </c>
      <c r="G2022" s="2" t="s">
        <v>45</v>
      </c>
      <c r="H2022">
        <v>64.53</v>
      </c>
      <c r="I2022" s="3">
        <f>IF(ISBLANK(Table1[[#This Row],[Attendance (%)]]),AVERAGE(H2022:H7020),Table1[[#This Row],[Attendance (%)]])</f>
        <v>64.53</v>
      </c>
      <c r="J2022">
        <v>79.7</v>
      </c>
      <c r="K2022">
        <v>99.59</v>
      </c>
      <c r="L2022">
        <v>64.77</v>
      </c>
      <c r="M2022" s="3">
        <f>IF(ISBLANK(Table1[[#This Row],[Assignments_Avg]]),AVERAGE(L2022:L7020),Table1[[#This Row],[Assignments_Avg]])</f>
        <v>64.77</v>
      </c>
      <c r="N2022">
        <v>87.28</v>
      </c>
      <c r="O2022">
        <v>0.15</v>
      </c>
      <c r="P2022">
        <v>69.69</v>
      </c>
      <c r="Q2022">
        <v>75.819999999999993</v>
      </c>
      <c r="R2022" s="2" t="s">
        <v>61</v>
      </c>
      <c r="S2022" s="2" t="str">
        <f>IF(Table1[[#This Row],[Grade]]="F","Fail","Passes")</f>
        <v>Passes</v>
      </c>
      <c r="T2022">
        <v>7</v>
      </c>
      <c r="U2022" t="s">
        <v>31</v>
      </c>
      <c r="V2022" t="s">
        <v>31</v>
      </c>
      <c r="W2022" t="s">
        <v>40</v>
      </c>
      <c r="X2022" t="str">
        <f>IF(ISBLANK(Table1[[#This Row],[Parent_Education_Level]]),"None",Table1[[#This Row],[Parent_Education_Level]])</f>
        <v>None</v>
      </c>
      <c r="Y2022" t="s">
        <v>33</v>
      </c>
      <c r="Z2022">
        <v>6</v>
      </c>
      <c r="AA2022">
        <v>7.3</v>
      </c>
    </row>
    <row r="2023" spans="1:27" x14ac:dyDescent="0.35">
      <c r="A2023" s="2" t="s">
        <v>4100</v>
      </c>
      <c r="B2023" s="2" t="s">
        <v>54</v>
      </c>
      <c r="C2023" s="2" t="s">
        <v>25</v>
      </c>
      <c r="D2023" t="s">
        <v>4101</v>
      </c>
      <c r="E2023" s="2" t="s">
        <v>27</v>
      </c>
      <c r="F2023" s="2">
        <v>22</v>
      </c>
      <c r="G2023" s="2" t="s">
        <v>28</v>
      </c>
      <c r="H2023">
        <v>82.99</v>
      </c>
      <c r="I2023" s="3">
        <f>IF(ISBLANK(Table1[[#This Row],[Attendance (%)]]),AVERAGE(H2023:H7021),Table1[[#This Row],[Attendance (%)]])</f>
        <v>82.99</v>
      </c>
      <c r="J2023">
        <v>94.3</v>
      </c>
      <c r="K2023">
        <v>99.13</v>
      </c>
      <c r="L2023">
        <v>71.41</v>
      </c>
      <c r="M2023" s="3">
        <f>IF(ISBLANK(Table1[[#This Row],[Assignments_Avg]]),AVERAGE(L2023:L7021),Table1[[#This Row],[Assignments_Avg]])</f>
        <v>71.41</v>
      </c>
      <c r="N2023">
        <v>89</v>
      </c>
      <c r="O2023">
        <v>8.23</v>
      </c>
      <c r="P2023">
        <v>90.31</v>
      </c>
      <c r="Q2023">
        <v>61.25</v>
      </c>
      <c r="R2023" s="2" t="s">
        <v>77</v>
      </c>
      <c r="S2023" s="2" t="str">
        <f>IF(Table1[[#This Row],[Grade]]="F","Fail","Passes")</f>
        <v>Passes</v>
      </c>
      <c r="T2023">
        <v>17</v>
      </c>
      <c r="U2023" t="s">
        <v>30</v>
      </c>
      <c r="V2023" t="s">
        <v>31</v>
      </c>
      <c r="X2023" t="str">
        <f>IF(ISBLANK(Table1[[#This Row],[Parent_Education_Level]]),"None",Table1[[#This Row],[Parent_Education_Level]])</f>
        <v>None</v>
      </c>
      <c r="Y2023" t="s">
        <v>33</v>
      </c>
      <c r="Z2023">
        <v>2</v>
      </c>
      <c r="AA2023">
        <v>6.6</v>
      </c>
    </row>
    <row r="2024" spans="1:27" x14ac:dyDescent="0.35">
      <c r="A2024" s="2" t="s">
        <v>4102</v>
      </c>
      <c r="B2024" s="2" t="s">
        <v>71</v>
      </c>
      <c r="C2024" s="2" t="s">
        <v>36</v>
      </c>
      <c r="D2024" t="s">
        <v>4103</v>
      </c>
      <c r="E2024" s="2" t="s">
        <v>38</v>
      </c>
      <c r="F2024" s="2">
        <v>19</v>
      </c>
      <c r="G2024" s="2" t="s">
        <v>57</v>
      </c>
      <c r="H2024">
        <v>54.93</v>
      </c>
      <c r="I2024" s="3">
        <f>IF(ISBLANK(Table1[[#This Row],[Attendance (%)]]),AVERAGE(H2024:H7022),Table1[[#This Row],[Attendance (%)]])</f>
        <v>54.93</v>
      </c>
      <c r="J2024">
        <v>50.73</v>
      </c>
      <c r="K2024">
        <v>51.39</v>
      </c>
      <c r="L2024">
        <v>98.2</v>
      </c>
      <c r="M2024" s="3">
        <f>IF(ISBLANK(Table1[[#This Row],[Assignments_Avg]]),AVERAGE(L2024:L7022),Table1[[#This Row],[Assignments_Avg]])</f>
        <v>98.2</v>
      </c>
      <c r="N2024">
        <v>88.85</v>
      </c>
      <c r="O2024">
        <v>3.87</v>
      </c>
      <c r="P2024">
        <v>73.44</v>
      </c>
      <c r="Q2024">
        <v>69.180000000000007</v>
      </c>
      <c r="R2024" s="2" t="s">
        <v>77</v>
      </c>
      <c r="S2024" s="2" t="str">
        <f>IF(Table1[[#This Row],[Grade]]="F","Fail","Passes")</f>
        <v>Passes</v>
      </c>
      <c r="T2024">
        <v>12.5</v>
      </c>
      <c r="U2024" t="s">
        <v>30</v>
      </c>
      <c r="V2024" t="s">
        <v>31</v>
      </c>
      <c r="W2024" t="s">
        <v>32</v>
      </c>
      <c r="X2024" t="str">
        <f>IF(ISBLANK(Table1[[#This Row],[Parent_Education_Level]]),"None",Table1[[#This Row],[Parent_Education_Level]])</f>
        <v>High School</v>
      </c>
      <c r="Y2024" t="s">
        <v>48</v>
      </c>
      <c r="Z2024">
        <v>1</v>
      </c>
      <c r="AA2024">
        <v>8.6999999999999993</v>
      </c>
    </row>
    <row r="2025" spans="1:27" x14ac:dyDescent="0.35">
      <c r="A2025" s="2" t="s">
        <v>4104</v>
      </c>
      <c r="B2025" s="2" t="s">
        <v>120</v>
      </c>
      <c r="C2025" s="2" t="s">
        <v>43</v>
      </c>
      <c r="D2025" t="s">
        <v>4105</v>
      </c>
      <c r="E2025" s="2" t="s">
        <v>38</v>
      </c>
      <c r="F2025" s="2">
        <v>18</v>
      </c>
      <c r="G2025" s="2" t="s">
        <v>57</v>
      </c>
      <c r="H2025">
        <v>78.03</v>
      </c>
      <c r="I2025" s="3">
        <f>IF(ISBLANK(Table1[[#This Row],[Attendance (%)]]),AVERAGE(H2025:H7023),Table1[[#This Row],[Attendance (%)]])</f>
        <v>78.03</v>
      </c>
      <c r="J2025">
        <v>68.989999999999995</v>
      </c>
      <c r="K2025">
        <v>77.8</v>
      </c>
      <c r="L2025">
        <v>82.65</v>
      </c>
      <c r="M2025" s="3">
        <f>IF(ISBLANK(Table1[[#This Row],[Assignments_Avg]]),AVERAGE(L2025:L7023),Table1[[#This Row],[Assignments_Avg]])</f>
        <v>82.65</v>
      </c>
      <c r="N2025">
        <v>98.45</v>
      </c>
      <c r="O2025">
        <v>2.76</v>
      </c>
      <c r="P2025">
        <v>53.12</v>
      </c>
      <c r="Q2025">
        <v>74.680000000000007</v>
      </c>
      <c r="R2025" s="2" t="s">
        <v>61</v>
      </c>
      <c r="S2025" s="2" t="str">
        <f>IF(Table1[[#This Row],[Grade]]="F","Fail","Passes")</f>
        <v>Passes</v>
      </c>
      <c r="T2025">
        <v>21.2</v>
      </c>
      <c r="U2025" t="s">
        <v>31</v>
      </c>
      <c r="V2025" t="s">
        <v>31</v>
      </c>
      <c r="W2025" t="s">
        <v>32</v>
      </c>
      <c r="X2025" t="str">
        <f>IF(ISBLANK(Table1[[#This Row],[Parent_Education_Level]]),"None",Table1[[#This Row],[Parent_Education_Level]])</f>
        <v>High School</v>
      </c>
      <c r="Y2025" t="s">
        <v>48</v>
      </c>
      <c r="Z2025">
        <v>9</v>
      </c>
      <c r="AA2025">
        <v>6.4</v>
      </c>
    </row>
    <row r="2026" spans="1:27" x14ac:dyDescent="0.35">
      <c r="A2026" s="2" t="s">
        <v>4106</v>
      </c>
      <c r="B2026" s="2" t="s">
        <v>42</v>
      </c>
      <c r="C2026" s="2" t="s">
        <v>79</v>
      </c>
      <c r="D2026" t="s">
        <v>4107</v>
      </c>
      <c r="E2026" s="2" t="s">
        <v>38</v>
      </c>
      <c r="F2026" s="2">
        <v>23</v>
      </c>
      <c r="G2026" s="2" t="s">
        <v>28</v>
      </c>
      <c r="H2026">
        <v>55.99</v>
      </c>
      <c r="I2026" s="3">
        <f>IF(ISBLANK(Table1[[#This Row],[Attendance (%)]]),AVERAGE(H2026:H7024),Table1[[#This Row],[Attendance (%)]])</f>
        <v>55.99</v>
      </c>
      <c r="J2026">
        <v>94.52</v>
      </c>
      <c r="K2026">
        <v>72.13</v>
      </c>
      <c r="L2026">
        <v>89.14</v>
      </c>
      <c r="M2026" s="3">
        <f>IF(ISBLANK(Table1[[#This Row],[Assignments_Avg]]),AVERAGE(L2026:L7024),Table1[[#This Row],[Assignments_Avg]])</f>
        <v>89.14</v>
      </c>
      <c r="N2026">
        <v>94.21</v>
      </c>
      <c r="O2026">
        <v>1.88</v>
      </c>
      <c r="P2026">
        <v>96.03</v>
      </c>
      <c r="Q2026">
        <v>72.5</v>
      </c>
      <c r="R2026" s="2" t="s">
        <v>46</v>
      </c>
      <c r="S2026" s="2" t="str">
        <f>IF(Table1[[#This Row],[Grade]]="F","Fail","Passes")</f>
        <v>Passes</v>
      </c>
      <c r="T2026">
        <v>29</v>
      </c>
      <c r="U2026" t="s">
        <v>30</v>
      </c>
      <c r="V2026" t="s">
        <v>31</v>
      </c>
      <c r="X2026" t="str">
        <f>IF(ISBLANK(Table1[[#This Row],[Parent_Education_Level]]),"None",Table1[[#This Row],[Parent_Education_Level]])</f>
        <v>None</v>
      </c>
      <c r="Y2026" t="s">
        <v>33</v>
      </c>
      <c r="Z2026">
        <v>3</v>
      </c>
      <c r="AA2026">
        <v>5.3</v>
      </c>
    </row>
    <row r="2027" spans="1:27" x14ac:dyDescent="0.35">
      <c r="A2027" s="2" t="s">
        <v>4108</v>
      </c>
      <c r="B2027" s="2" t="s">
        <v>71</v>
      </c>
      <c r="C2027" s="2" t="s">
        <v>94</v>
      </c>
      <c r="D2027" t="s">
        <v>4109</v>
      </c>
      <c r="E2027" s="2" t="s">
        <v>27</v>
      </c>
      <c r="F2027" s="2">
        <v>23</v>
      </c>
      <c r="G2027" s="2" t="s">
        <v>28</v>
      </c>
      <c r="H2027">
        <v>60.58</v>
      </c>
      <c r="I2027" s="3">
        <f>IF(ISBLANK(Table1[[#This Row],[Attendance (%)]]),AVERAGE(H2027:H7025),Table1[[#This Row],[Attendance (%)]])</f>
        <v>60.58</v>
      </c>
      <c r="J2027">
        <v>59.36</v>
      </c>
      <c r="K2027">
        <v>49.26</v>
      </c>
      <c r="L2027">
        <v>66.28</v>
      </c>
      <c r="M2027" s="3">
        <f>IF(ISBLANK(Table1[[#This Row],[Assignments_Avg]]),AVERAGE(L2027:L7025),Table1[[#This Row],[Assignments_Avg]])</f>
        <v>66.28</v>
      </c>
      <c r="N2027">
        <v>74.89</v>
      </c>
      <c r="O2027">
        <v>3.46</v>
      </c>
      <c r="P2027">
        <v>68.66</v>
      </c>
      <c r="Q2027">
        <v>87.4</v>
      </c>
      <c r="R2027" s="2" t="s">
        <v>46</v>
      </c>
      <c r="S2027" s="2" t="str">
        <f>IF(Table1[[#This Row],[Grade]]="F","Fail","Passes")</f>
        <v>Passes</v>
      </c>
      <c r="T2027">
        <v>20.8</v>
      </c>
      <c r="U2027" t="s">
        <v>30</v>
      </c>
      <c r="V2027" t="s">
        <v>30</v>
      </c>
      <c r="X2027" t="str">
        <f>IF(ISBLANK(Table1[[#This Row],[Parent_Education_Level]]),"None",Table1[[#This Row],[Parent_Education_Level]])</f>
        <v>None</v>
      </c>
      <c r="Y2027" t="s">
        <v>52</v>
      </c>
      <c r="Z2027">
        <v>7</v>
      </c>
      <c r="AA2027">
        <v>6.4</v>
      </c>
    </row>
    <row r="2028" spans="1:27" x14ac:dyDescent="0.35">
      <c r="A2028" s="2" t="s">
        <v>4110</v>
      </c>
      <c r="B2028" s="2" t="s">
        <v>24</v>
      </c>
      <c r="C2028" s="2" t="s">
        <v>79</v>
      </c>
      <c r="D2028" t="s">
        <v>4111</v>
      </c>
      <c r="E2028" s="2" t="s">
        <v>27</v>
      </c>
      <c r="F2028" s="2">
        <v>21</v>
      </c>
      <c r="G2028" s="2" t="s">
        <v>45</v>
      </c>
      <c r="H2028">
        <v>58.61</v>
      </c>
      <c r="I2028" s="3">
        <f>IF(ISBLANK(Table1[[#This Row],[Attendance (%)]]),AVERAGE(H2028:H7026),Table1[[#This Row],[Attendance (%)]])</f>
        <v>58.61</v>
      </c>
      <c r="J2028">
        <v>98.06</v>
      </c>
      <c r="K2028">
        <v>50.07</v>
      </c>
      <c r="L2028">
        <v>57.23</v>
      </c>
      <c r="M2028" s="3">
        <f>IF(ISBLANK(Table1[[#This Row],[Assignments_Avg]]),AVERAGE(L2028:L7026),Table1[[#This Row],[Assignments_Avg]])</f>
        <v>57.23</v>
      </c>
      <c r="N2028">
        <v>70.75</v>
      </c>
      <c r="O2028">
        <v>9.7100000000000009</v>
      </c>
      <c r="P2028">
        <v>83.43</v>
      </c>
      <c r="Q2028">
        <v>95.59</v>
      </c>
      <c r="R2028" s="2" t="s">
        <v>77</v>
      </c>
      <c r="S2028" s="2" t="str">
        <f>IF(Table1[[#This Row],[Grade]]="F","Fail","Passes")</f>
        <v>Passes</v>
      </c>
      <c r="T2028">
        <v>23.6</v>
      </c>
      <c r="U2028" t="s">
        <v>30</v>
      </c>
      <c r="V2028" t="s">
        <v>31</v>
      </c>
      <c r="W2028" t="s">
        <v>62</v>
      </c>
      <c r="X2028" t="str">
        <f>IF(ISBLANK(Table1[[#This Row],[Parent_Education_Level]]),"None",Table1[[#This Row],[Parent_Education_Level]])</f>
        <v>PhD</v>
      </c>
      <c r="Y2028" t="s">
        <v>33</v>
      </c>
      <c r="Z2028">
        <v>9</v>
      </c>
      <c r="AA2028">
        <v>8.6</v>
      </c>
    </row>
    <row r="2029" spans="1:27" x14ac:dyDescent="0.35">
      <c r="A2029" s="2" t="s">
        <v>4112</v>
      </c>
      <c r="B2029" s="2" t="s">
        <v>59</v>
      </c>
      <c r="C2029" s="2" t="s">
        <v>43</v>
      </c>
      <c r="D2029" t="s">
        <v>4113</v>
      </c>
      <c r="E2029" s="2" t="s">
        <v>38</v>
      </c>
      <c r="F2029" s="2">
        <v>19</v>
      </c>
      <c r="G2029" s="2" t="s">
        <v>28</v>
      </c>
      <c r="H2029">
        <v>53.36</v>
      </c>
      <c r="I2029" s="3">
        <f>IF(ISBLANK(Table1[[#This Row],[Attendance (%)]]),AVERAGE(H2029:H7027),Table1[[#This Row],[Attendance (%)]])</f>
        <v>53.36</v>
      </c>
      <c r="J2029">
        <v>45.82</v>
      </c>
      <c r="K2029">
        <v>99.36</v>
      </c>
      <c r="L2029">
        <v>62.84</v>
      </c>
      <c r="M2029" s="3">
        <f>IF(ISBLANK(Table1[[#This Row],[Assignments_Avg]]),AVERAGE(L2029:L7027),Table1[[#This Row],[Assignments_Avg]])</f>
        <v>62.84</v>
      </c>
      <c r="N2029">
        <v>95.79</v>
      </c>
      <c r="O2029">
        <v>9.77</v>
      </c>
      <c r="P2029">
        <v>83.37</v>
      </c>
      <c r="Q2029">
        <v>65.010000000000005</v>
      </c>
      <c r="R2029" s="2" t="s">
        <v>46</v>
      </c>
      <c r="S2029" s="2" t="str">
        <f>IF(Table1[[#This Row],[Grade]]="F","Fail","Passes")</f>
        <v>Passes</v>
      </c>
      <c r="T2029">
        <v>15</v>
      </c>
      <c r="U2029" t="s">
        <v>30</v>
      </c>
      <c r="V2029" t="s">
        <v>31</v>
      </c>
      <c r="W2029" t="s">
        <v>69</v>
      </c>
      <c r="X2029" t="str">
        <f>IF(ISBLANK(Table1[[#This Row],[Parent_Education_Level]]),"None",Table1[[#This Row],[Parent_Education_Level]])</f>
        <v>Bachelor's</v>
      </c>
      <c r="Y2029" t="s">
        <v>33</v>
      </c>
      <c r="Z2029">
        <v>4</v>
      </c>
      <c r="AA2029">
        <v>6.5</v>
      </c>
    </row>
    <row r="2030" spans="1:27" x14ac:dyDescent="0.35">
      <c r="A2030" s="2" t="s">
        <v>4114</v>
      </c>
      <c r="B2030" s="2" t="s">
        <v>71</v>
      </c>
      <c r="C2030" s="2" t="s">
        <v>79</v>
      </c>
      <c r="D2030" t="s">
        <v>4115</v>
      </c>
      <c r="E2030" s="2" t="s">
        <v>27</v>
      </c>
      <c r="F2030" s="2">
        <v>22</v>
      </c>
      <c r="G2030" s="2" t="s">
        <v>57</v>
      </c>
      <c r="H2030">
        <v>83.57</v>
      </c>
      <c r="I2030" s="3">
        <f>IF(ISBLANK(Table1[[#This Row],[Attendance (%)]]),AVERAGE(H2030:H7028),Table1[[#This Row],[Attendance (%)]])</f>
        <v>83.57</v>
      </c>
      <c r="J2030">
        <v>94.16</v>
      </c>
      <c r="K2030">
        <v>67.16</v>
      </c>
      <c r="L2030">
        <v>62.82</v>
      </c>
      <c r="M2030" s="3">
        <f>IF(ISBLANK(Table1[[#This Row],[Assignments_Avg]]),AVERAGE(L2030:L7028),Table1[[#This Row],[Assignments_Avg]])</f>
        <v>62.82</v>
      </c>
      <c r="N2030">
        <v>80.56</v>
      </c>
      <c r="O2030">
        <v>3.32</v>
      </c>
      <c r="P2030">
        <v>52.82</v>
      </c>
      <c r="Q2030">
        <v>51.23</v>
      </c>
      <c r="R2030" s="2" t="s">
        <v>77</v>
      </c>
      <c r="S2030" s="2" t="str">
        <f>IF(Table1[[#This Row],[Grade]]="F","Fail","Passes")</f>
        <v>Passes</v>
      </c>
      <c r="T2030">
        <v>5.8</v>
      </c>
      <c r="U2030" t="s">
        <v>30</v>
      </c>
      <c r="V2030" t="s">
        <v>31</v>
      </c>
      <c r="W2030" t="s">
        <v>62</v>
      </c>
      <c r="X2030" t="str">
        <f>IF(ISBLANK(Table1[[#This Row],[Parent_Education_Level]]),"None",Table1[[#This Row],[Parent_Education_Level]])</f>
        <v>PhD</v>
      </c>
      <c r="Y2030" t="s">
        <v>33</v>
      </c>
      <c r="Z2030">
        <v>9</v>
      </c>
      <c r="AA2030">
        <v>4.7</v>
      </c>
    </row>
    <row r="2031" spans="1:27" x14ac:dyDescent="0.35">
      <c r="A2031" s="2" t="s">
        <v>4116</v>
      </c>
      <c r="B2031" s="2" t="s">
        <v>59</v>
      </c>
      <c r="C2031" s="2" t="s">
        <v>36</v>
      </c>
      <c r="D2031" t="s">
        <v>4117</v>
      </c>
      <c r="E2031" s="2" t="s">
        <v>38</v>
      </c>
      <c r="F2031" s="2">
        <v>21</v>
      </c>
      <c r="G2031" s="2" t="s">
        <v>57</v>
      </c>
      <c r="I2031" s="3">
        <f>IF(ISBLANK(Table1[[#This Row],[Attendance (%)]]),AVERAGE(H2031:H7029),Table1[[#This Row],[Attendance (%)]])</f>
        <v>75.472717350395016</v>
      </c>
      <c r="J2031">
        <v>66.709999999999994</v>
      </c>
      <c r="K2031">
        <v>47.55</v>
      </c>
      <c r="L2031">
        <v>79.16</v>
      </c>
      <c r="M2031" s="3">
        <f>IF(ISBLANK(Table1[[#This Row],[Assignments_Avg]]),AVERAGE(L2031:L7029),Table1[[#This Row],[Assignments_Avg]])</f>
        <v>79.16</v>
      </c>
      <c r="N2031">
        <v>64.72</v>
      </c>
      <c r="O2031">
        <v>9.64</v>
      </c>
      <c r="P2031">
        <v>50.18</v>
      </c>
      <c r="Q2031">
        <v>94.7</v>
      </c>
      <c r="R2031" s="2" t="s">
        <v>29</v>
      </c>
      <c r="S2031" s="2" t="str">
        <f>IF(Table1[[#This Row],[Grade]]="F","Fail","Passes")</f>
        <v>Fail</v>
      </c>
      <c r="T2031">
        <v>15.5</v>
      </c>
      <c r="U2031" t="s">
        <v>31</v>
      </c>
      <c r="V2031" t="s">
        <v>31</v>
      </c>
      <c r="W2031" t="s">
        <v>62</v>
      </c>
      <c r="X2031" t="str">
        <f>IF(ISBLANK(Table1[[#This Row],[Parent_Education_Level]]),"None",Table1[[#This Row],[Parent_Education_Level]])</f>
        <v>PhD</v>
      </c>
      <c r="Y2031" t="s">
        <v>52</v>
      </c>
      <c r="Z2031">
        <v>4</v>
      </c>
      <c r="AA2031">
        <v>6.7</v>
      </c>
    </row>
    <row r="2032" spans="1:27" x14ac:dyDescent="0.35">
      <c r="A2032" s="2" t="s">
        <v>4118</v>
      </c>
      <c r="B2032" s="2" t="s">
        <v>24</v>
      </c>
      <c r="C2032" s="2" t="s">
        <v>25</v>
      </c>
      <c r="D2032" t="s">
        <v>4119</v>
      </c>
      <c r="E2032" s="2" t="s">
        <v>27</v>
      </c>
      <c r="F2032" s="2">
        <v>24</v>
      </c>
      <c r="G2032" s="2" t="s">
        <v>57</v>
      </c>
      <c r="H2032">
        <v>91.55</v>
      </c>
      <c r="I2032" s="3">
        <f>IF(ISBLANK(Table1[[#This Row],[Attendance (%)]]),AVERAGE(H2032:H7030),Table1[[#This Row],[Attendance (%)]])</f>
        <v>91.55</v>
      </c>
      <c r="J2032">
        <v>44.42</v>
      </c>
      <c r="K2032">
        <v>52.89</v>
      </c>
      <c r="M2032" s="3">
        <f>IF(ISBLANK(Table1[[#This Row],[Assignments_Avg]]),AVERAGE(L2032:L7030),Table1[[#This Row],[Assignments_Avg]])</f>
        <v>74.800710775047108</v>
      </c>
      <c r="N2032">
        <v>78.22</v>
      </c>
      <c r="O2032">
        <v>3</v>
      </c>
      <c r="P2032">
        <v>54.4</v>
      </c>
      <c r="Q2032">
        <v>98.94</v>
      </c>
      <c r="R2032" s="2" t="s">
        <v>39</v>
      </c>
      <c r="S2032" s="2" t="str">
        <f>IF(Table1[[#This Row],[Grade]]="F","Fail","Passes")</f>
        <v>Passes</v>
      </c>
      <c r="T2032">
        <v>17.8</v>
      </c>
      <c r="U2032" t="s">
        <v>30</v>
      </c>
      <c r="V2032" t="s">
        <v>31</v>
      </c>
      <c r="W2032" t="s">
        <v>40</v>
      </c>
      <c r="X2032" t="str">
        <f>IF(ISBLANK(Table1[[#This Row],[Parent_Education_Level]]),"None",Table1[[#This Row],[Parent_Education_Level]])</f>
        <v>None</v>
      </c>
      <c r="Y2032" t="s">
        <v>48</v>
      </c>
      <c r="Z2032">
        <v>2</v>
      </c>
      <c r="AA2032">
        <v>5.9</v>
      </c>
    </row>
    <row r="2033" spans="1:27" x14ac:dyDescent="0.35">
      <c r="A2033" s="2" t="s">
        <v>4120</v>
      </c>
      <c r="B2033" s="2" t="s">
        <v>120</v>
      </c>
      <c r="C2033" s="2" t="s">
        <v>36</v>
      </c>
      <c r="D2033" t="s">
        <v>4121</v>
      </c>
      <c r="E2033" s="2" t="s">
        <v>38</v>
      </c>
      <c r="F2033" s="2">
        <v>24</v>
      </c>
      <c r="G2033" s="2" t="s">
        <v>57</v>
      </c>
      <c r="H2033">
        <v>54.94</v>
      </c>
      <c r="I2033" s="3">
        <f>IF(ISBLANK(Table1[[#This Row],[Attendance (%)]]),AVERAGE(H2033:H7031),Table1[[#This Row],[Attendance (%)]])</f>
        <v>54.94</v>
      </c>
      <c r="J2033">
        <v>92.77</v>
      </c>
      <c r="K2033">
        <v>56.1</v>
      </c>
      <c r="L2033">
        <v>92.87</v>
      </c>
      <c r="M2033" s="3">
        <f>IF(ISBLANK(Table1[[#This Row],[Assignments_Avg]]),AVERAGE(L2033:L7031),Table1[[#This Row],[Assignments_Avg]])</f>
        <v>92.87</v>
      </c>
      <c r="N2033">
        <v>99.61</v>
      </c>
      <c r="O2033">
        <v>8.5399999999999991</v>
      </c>
      <c r="P2033">
        <v>97.83</v>
      </c>
      <c r="Q2033">
        <v>71.67</v>
      </c>
      <c r="R2033" s="2" t="s">
        <v>29</v>
      </c>
      <c r="S2033" s="2" t="str">
        <f>IF(Table1[[#This Row],[Grade]]="F","Fail","Passes")</f>
        <v>Fail</v>
      </c>
      <c r="T2033">
        <v>17.3</v>
      </c>
      <c r="U2033" t="s">
        <v>30</v>
      </c>
      <c r="V2033" t="s">
        <v>31</v>
      </c>
      <c r="W2033" t="s">
        <v>40</v>
      </c>
      <c r="X2033" t="str">
        <f>IF(ISBLANK(Table1[[#This Row],[Parent_Education_Level]]),"None",Table1[[#This Row],[Parent_Education_Level]])</f>
        <v>None</v>
      </c>
      <c r="Y2033" t="s">
        <v>33</v>
      </c>
      <c r="Z2033">
        <v>6</v>
      </c>
      <c r="AA2033">
        <v>7.2</v>
      </c>
    </row>
    <row r="2034" spans="1:27" x14ac:dyDescent="0.35">
      <c r="A2034" s="2" t="s">
        <v>4122</v>
      </c>
      <c r="B2034" s="2" t="s">
        <v>24</v>
      </c>
      <c r="C2034" s="2" t="s">
        <v>79</v>
      </c>
      <c r="D2034" t="s">
        <v>4123</v>
      </c>
      <c r="E2034" s="2" t="s">
        <v>27</v>
      </c>
      <c r="F2034" s="2">
        <v>20</v>
      </c>
      <c r="G2034" s="2" t="s">
        <v>57</v>
      </c>
      <c r="H2034">
        <v>57.24</v>
      </c>
      <c r="I2034" s="3">
        <f>IF(ISBLANK(Table1[[#This Row],[Attendance (%)]]),AVERAGE(H2034:H7032),Table1[[#This Row],[Attendance (%)]])</f>
        <v>57.24</v>
      </c>
      <c r="J2034">
        <v>55.12</v>
      </c>
      <c r="K2034">
        <v>70.66</v>
      </c>
      <c r="L2034">
        <v>99.43</v>
      </c>
      <c r="M2034" s="3">
        <f>IF(ISBLANK(Table1[[#This Row],[Assignments_Avg]]),AVERAGE(L2034:L7032),Table1[[#This Row],[Assignments_Avg]])</f>
        <v>99.43</v>
      </c>
      <c r="N2034">
        <v>92.47</v>
      </c>
      <c r="O2034">
        <v>2.12</v>
      </c>
      <c r="P2034">
        <v>89.7</v>
      </c>
      <c r="Q2034">
        <v>72.790000000000006</v>
      </c>
      <c r="R2034" s="2" t="s">
        <v>46</v>
      </c>
      <c r="S2034" s="2" t="str">
        <f>IF(Table1[[#This Row],[Grade]]="F","Fail","Passes")</f>
        <v>Passes</v>
      </c>
      <c r="T2034">
        <v>10.8</v>
      </c>
      <c r="U2034" t="s">
        <v>31</v>
      </c>
      <c r="V2034" t="s">
        <v>31</v>
      </c>
      <c r="X2034" t="str">
        <f>IF(ISBLANK(Table1[[#This Row],[Parent_Education_Level]]),"None",Table1[[#This Row],[Parent_Education_Level]])</f>
        <v>None</v>
      </c>
      <c r="Y2034" t="s">
        <v>33</v>
      </c>
      <c r="Z2034">
        <v>9</v>
      </c>
      <c r="AA2034">
        <v>5.2</v>
      </c>
    </row>
    <row r="2035" spans="1:27" x14ac:dyDescent="0.35">
      <c r="A2035" s="2" t="s">
        <v>4124</v>
      </c>
      <c r="B2035" s="2" t="s">
        <v>71</v>
      </c>
      <c r="C2035" s="2" t="s">
        <v>36</v>
      </c>
      <c r="D2035" t="s">
        <v>4125</v>
      </c>
      <c r="E2035" s="2" t="s">
        <v>27</v>
      </c>
      <c r="F2035" s="2">
        <v>23</v>
      </c>
      <c r="G2035" s="2" t="s">
        <v>57</v>
      </c>
      <c r="H2035">
        <v>65.319999999999993</v>
      </c>
      <c r="I2035" s="3">
        <f>IF(ISBLANK(Table1[[#This Row],[Attendance (%)]]),AVERAGE(H2035:H7033),Table1[[#This Row],[Attendance (%)]])</f>
        <v>65.319999999999993</v>
      </c>
      <c r="J2035">
        <v>41.34</v>
      </c>
      <c r="K2035">
        <v>60.13</v>
      </c>
      <c r="L2035">
        <v>67.16</v>
      </c>
      <c r="M2035" s="3">
        <f>IF(ISBLANK(Table1[[#This Row],[Assignments_Avg]]),AVERAGE(L2035:L7033),Table1[[#This Row],[Assignments_Avg]])</f>
        <v>67.16</v>
      </c>
      <c r="N2035">
        <v>64.06</v>
      </c>
      <c r="O2035">
        <v>8.26</v>
      </c>
      <c r="P2035">
        <v>56.6</v>
      </c>
      <c r="Q2035">
        <v>57.21</v>
      </c>
      <c r="R2035" s="2" t="s">
        <v>77</v>
      </c>
      <c r="S2035" s="2" t="str">
        <f>IF(Table1[[#This Row],[Grade]]="F","Fail","Passes")</f>
        <v>Passes</v>
      </c>
      <c r="T2035">
        <v>16.899999999999999</v>
      </c>
      <c r="U2035" t="s">
        <v>30</v>
      </c>
      <c r="V2035" t="s">
        <v>31</v>
      </c>
      <c r="W2035" t="s">
        <v>32</v>
      </c>
      <c r="X2035" t="str">
        <f>IF(ISBLANK(Table1[[#This Row],[Parent_Education_Level]]),"None",Table1[[#This Row],[Parent_Education_Level]])</f>
        <v>High School</v>
      </c>
      <c r="Y2035" t="s">
        <v>33</v>
      </c>
      <c r="Z2035">
        <v>3</v>
      </c>
      <c r="AA2035">
        <v>5.6</v>
      </c>
    </row>
    <row r="2036" spans="1:27" x14ac:dyDescent="0.35">
      <c r="A2036" s="2" t="s">
        <v>4126</v>
      </c>
      <c r="B2036" s="2" t="s">
        <v>42</v>
      </c>
      <c r="C2036" s="2" t="s">
        <v>43</v>
      </c>
      <c r="D2036" t="s">
        <v>4127</v>
      </c>
      <c r="E2036" s="2" t="s">
        <v>27</v>
      </c>
      <c r="F2036" s="2">
        <v>22</v>
      </c>
      <c r="G2036" s="2" t="s">
        <v>57</v>
      </c>
      <c r="H2036">
        <v>88.29</v>
      </c>
      <c r="I2036" s="3">
        <f>IF(ISBLANK(Table1[[#This Row],[Attendance (%)]]),AVERAGE(H2036:H7034),Table1[[#This Row],[Attendance (%)]])</f>
        <v>88.29</v>
      </c>
      <c r="J2036">
        <v>48.15</v>
      </c>
      <c r="K2036">
        <v>67.3</v>
      </c>
      <c r="L2036">
        <v>85.25</v>
      </c>
      <c r="M2036" s="3">
        <f>IF(ISBLANK(Table1[[#This Row],[Assignments_Avg]]),AVERAGE(L2036:L7034),Table1[[#This Row],[Assignments_Avg]])</f>
        <v>85.25</v>
      </c>
      <c r="N2036">
        <v>97.65</v>
      </c>
      <c r="O2036">
        <v>3.54</v>
      </c>
      <c r="P2036">
        <v>80.739999999999995</v>
      </c>
      <c r="Q2036">
        <v>73.78</v>
      </c>
      <c r="R2036" s="2" t="s">
        <v>39</v>
      </c>
      <c r="S2036" s="2" t="str">
        <f>IF(Table1[[#This Row],[Grade]]="F","Fail","Passes")</f>
        <v>Passes</v>
      </c>
      <c r="T2036">
        <v>22.9</v>
      </c>
      <c r="U2036" t="s">
        <v>30</v>
      </c>
      <c r="V2036" t="s">
        <v>31</v>
      </c>
      <c r="W2036" t="s">
        <v>47</v>
      </c>
      <c r="X2036" t="str">
        <f>IF(ISBLANK(Table1[[#This Row],[Parent_Education_Level]]),"None",Table1[[#This Row],[Parent_Education_Level]])</f>
        <v>Master's</v>
      </c>
      <c r="Y2036" t="s">
        <v>48</v>
      </c>
      <c r="Z2036">
        <v>2</v>
      </c>
      <c r="AA2036">
        <v>6.6</v>
      </c>
    </row>
    <row r="2037" spans="1:27" x14ac:dyDescent="0.35">
      <c r="A2037" s="2" t="s">
        <v>4128</v>
      </c>
      <c r="B2037" s="2" t="s">
        <v>97</v>
      </c>
      <c r="C2037" s="2" t="s">
        <v>94</v>
      </c>
      <c r="D2037" t="s">
        <v>4129</v>
      </c>
      <c r="E2037" s="2" t="s">
        <v>38</v>
      </c>
      <c r="F2037" s="2">
        <v>19</v>
      </c>
      <c r="G2037" s="2" t="s">
        <v>57</v>
      </c>
      <c r="H2037">
        <v>65.290000000000006</v>
      </c>
      <c r="I2037" s="3">
        <f>IF(ISBLANK(Table1[[#This Row],[Attendance (%)]]),AVERAGE(H2037:H7035),Table1[[#This Row],[Attendance (%)]])</f>
        <v>65.290000000000006</v>
      </c>
      <c r="J2037">
        <v>79.55</v>
      </c>
      <c r="K2037">
        <v>49.99</v>
      </c>
      <c r="L2037">
        <v>82.87</v>
      </c>
      <c r="M2037" s="3">
        <f>IF(ISBLANK(Table1[[#This Row],[Assignments_Avg]]),AVERAGE(L2037:L7035),Table1[[#This Row],[Assignments_Avg]])</f>
        <v>82.87</v>
      </c>
      <c r="N2037">
        <v>99.07</v>
      </c>
      <c r="O2037">
        <v>1.96</v>
      </c>
      <c r="P2037">
        <v>80.599999999999994</v>
      </c>
      <c r="Q2037">
        <v>65.17</v>
      </c>
      <c r="R2037" s="2" t="s">
        <v>39</v>
      </c>
      <c r="S2037" s="2" t="str">
        <f>IF(Table1[[#This Row],[Grade]]="F","Fail","Passes")</f>
        <v>Passes</v>
      </c>
      <c r="T2037">
        <v>12.8</v>
      </c>
      <c r="U2037" t="s">
        <v>30</v>
      </c>
      <c r="V2037" t="s">
        <v>31</v>
      </c>
      <c r="W2037" t="s">
        <v>69</v>
      </c>
      <c r="X2037" t="str">
        <f>IF(ISBLANK(Table1[[#This Row],[Parent_Education_Level]]),"None",Table1[[#This Row],[Parent_Education_Level]])</f>
        <v>Bachelor's</v>
      </c>
      <c r="Y2037" t="s">
        <v>52</v>
      </c>
      <c r="Z2037">
        <v>5</v>
      </c>
      <c r="AA2037">
        <v>4.5999999999999996</v>
      </c>
    </row>
    <row r="2038" spans="1:27" x14ac:dyDescent="0.35">
      <c r="A2038" s="2" t="s">
        <v>4130</v>
      </c>
      <c r="B2038" s="2" t="s">
        <v>71</v>
      </c>
      <c r="C2038" s="2" t="s">
        <v>36</v>
      </c>
      <c r="D2038" t="s">
        <v>4131</v>
      </c>
      <c r="E2038" s="2" t="s">
        <v>38</v>
      </c>
      <c r="F2038" s="2">
        <v>21</v>
      </c>
      <c r="G2038" s="2" t="s">
        <v>45</v>
      </c>
      <c r="H2038">
        <v>70.42</v>
      </c>
      <c r="I2038" s="3">
        <f>IF(ISBLANK(Table1[[#This Row],[Attendance (%)]]),AVERAGE(H2038:H7036),Table1[[#This Row],[Attendance (%)]])</f>
        <v>70.42</v>
      </c>
      <c r="J2038">
        <v>98.67</v>
      </c>
      <c r="K2038">
        <v>59.6</v>
      </c>
      <c r="L2038">
        <v>59.72</v>
      </c>
      <c r="M2038" s="3">
        <f>IF(ISBLANK(Table1[[#This Row],[Assignments_Avg]]),AVERAGE(L2038:L7036),Table1[[#This Row],[Assignments_Avg]])</f>
        <v>59.72</v>
      </c>
      <c r="N2038">
        <v>61.56</v>
      </c>
      <c r="O2038">
        <v>9.35</v>
      </c>
      <c r="P2038">
        <v>50.03</v>
      </c>
      <c r="Q2038">
        <v>99.72</v>
      </c>
      <c r="R2038" s="2" t="s">
        <v>77</v>
      </c>
      <c r="S2038" s="2" t="str">
        <f>IF(Table1[[#This Row],[Grade]]="F","Fail","Passes")</f>
        <v>Passes</v>
      </c>
      <c r="T2038">
        <v>20.9</v>
      </c>
      <c r="U2038" t="s">
        <v>30</v>
      </c>
      <c r="V2038" t="s">
        <v>31</v>
      </c>
      <c r="W2038" t="s">
        <v>32</v>
      </c>
      <c r="X2038" t="str">
        <f>IF(ISBLANK(Table1[[#This Row],[Parent_Education_Level]]),"None",Table1[[#This Row],[Parent_Education_Level]])</f>
        <v>High School</v>
      </c>
      <c r="Y2038" t="s">
        <v>48</v>
      </c>
      <c r="Z2038">
        <v>7</v>
      </c>
      <c r="AA2038">
        <v>5.0999999999999996</v>
      </c>
    </row>
    <row r="2039" spans="1:27" x14ac:dyDescent="0.35">
      <c r="A2039" s="2" t="s">
        <v>4132</v>
      </c>
      <c r="B2039" s="2" t="s">
        <v>24</v>
      </c>
      <c r="C2039" s="2" t="s">
        <v>43</v>
      </c>
      <c r="D2039" t="s">
        <v>4133</v>
      </c>
      <c r="E2039" s="2" t="s">
        <v>38</v>
      </c>
      <c r="F2039" s="2">
        <v>22</v>
      </c>
      <c r="G2039" s="2" t="s">
        <v>57</v>
      </c>
      <c r="H2039">
        <v>65.08</v>
      </c>
      <c r="I2039" s="3">
        <f>IF(ISBLANK(Table1[[#This Row],[Attendance (%)]]),AVERAGE(H2039:H7037),Table1[[#This Row],[Attendance (%)]])</f>
        <v>65.08</v>
      </c>
      <c r="J2039">
        <v>46.69</v>
      </c>
      <c r="K2039">
        <v>44.22</v>
      </c>
      <c r="L2039">
        <v>95.9</v>
      </c>
      <c r="M2039" s="3">
        <f>IF(ISBLANK(Table1[[#This Row],[Assignments_Avg]]),AVERAGE(L2039:L7037),Table1[[#This Row],[Assignments_Avg]])</f>
        <v>95.9</v>
      </c>
      <c r="N2039">
        <v>94.78</v>
      </c>
      <c r="O2039">
        <v>2.14</v>
      </c>
      <c r="P2039">
        <v>71.45</v>
      </c>
      <c r="Q2039">
        <v>59.24</v>
      </c>
      <c r="R2039" s="2" t="s">
        <v>77</v>
      </c>
      <c r="S2039" s="2" t="str">
        <f>IF(Table1[[#This Row],[Grade]]="F","Fail","Passes")</f>
        <v>Passes</v>
      </c>
      <c r="T2039">
        <v>8.8000000000000007</v>
      </c>
      <c r="U2039" t="s">
        <v>30</v>
      </c>
      <c r="V2039" t="s">
        <v>31</v>
      </c>
      <c r="W2039" t="s">
        <v>40</v>
      </c>
      <c r="X2039" t="str">
        <f>IF(ISBLANK(Table1[[#This Row],[Parent_Education_Level]]),"None",Table1[[#This Row],[Parent_Education_Level]])</f>
        <v>None</v>
      </c>
      <c r="Y2039" t="s">
        <v>48</v>
      </c>
      <c r="Z2039">
        <v>6</v>
      </c>
      <c r="AA2039">
        <v>8</v>
      </c>
    </row>
    <row r="2040" spans="1:27" x14ac:dyDescent="0.35">
      <c r="A2040" s="2" t="s">
        <v>4134</v>
      </c>
      <c r="B2040" s="2" t="s">
        <v>97</v>
      </c>
      <c r="C2040" s="2" t="s">
        <v>94</v>
      </c>
      <c r="D2040" t="s">
        <v>4135</v>
      </c>
      <c r="E2040" s="2" t="s">
        <v>27</v>
      </c>
      <c r="F2040" s="2">
        <v>21</v>
      </c>
      <c r="G2040" s="2" t="s">
        <v>28</v>
      </c>
      <c r="H2040">
        <v>54.01</v>
      </c>
      <c r="I2040" s="3">
        <f>IF(ISBLANK(Table1[[#This Row],[Attendance (%)]]),AVERAGE(H2040:H7038),Table1[[#This Row],[Attendance (%)]])</f>
        <v>54.01</v>
      </c>
      <c r="J2040">
        <v>67.72</v>
      </c>
      <c r="K2040">
        <v>93.38</v>
      </c>
      <c r="M2040" s="3">
        <f>IF(ISBLANK(Table1[[#This Row],[Assignments_Avg]]),AVERAGE(L2040:L7038),Table1[[#This Row],[Assignments_Avg]])</f>
        <v>74.778119787717813</v>
      </c>
      <c r="N2040">
        <v>94.16</v>
      </c>
      <c r="O2040">
        <v>9.92</v>
      </c>
      <c r="P2040">
        <v>85.59</v>
      </c>
      <c r="Q2040">
        <v>68.930000000000007</v>
      </c>
      <c r="R2040" s="2" t="s">
        <v>46</v>
      </c>
      <c r="S2040" s="2" t="str">
        <f>IF(Table1[[#This Row],[Grade]]="F","Fail","Passes")</f>
        <v>Passes</v>
      </c>
      <c r="T2040">
        <v>12</v>
      </c>
      <c r="U2040" t="s">
        <v>31</v>
      </c>
      <c r="V2040" t="s">
        <v>31</v>
      </c>
      <c r="W2040" t="s">
        <v>62</v>
      </c>
      <c r="X2040" t="str">
        <f>IF(ISBLANK(Table1[[#This Row],[Parent_Education_Level]]),"None",Table1[[#This Row],[Parent_Education_Level]])</f>
        <v>PhD</v>
      </c>
      <c r="Y2040" t="s">
        <v>48</v>
      </c>
      <c r="Z2040">
        <v>4</v>
      </c>
      <c r="AA2040">
        <v>8.6999999999999993</v>
      </c>
    </row>
    <row r="2041" spans="1:27" x14ac:dyDescent="0.35">
      <c r="A2041" s="2" t="s">
        <v>4136</v>
      </c>
      <c r="B2041" s="2" t="s">
        <v>24</v>
      </c>
      <c r="C2041" s="2" t="s">
        <v>25</v>
      </c>
      <c r="D2041" t="s">
        <v>4137</v>
      </c>
      <c r="E2041" s="2" t="s">
        <v>27</v>
      </c>
      <c r="F2041" s="2">
        <v>21</v>
      </c>
      <c r="G2041" s="2" t="s">
        <v>45</v>
      </c>
      <c r="I2041" s="3">
        <f>IF(ISBLANK(Table1[[#This Row],[Attendance (%)]]),AVERAGE(H2041:H7039),Table1[[#This Row],[Attendance (%)]])</f>
        <v>75.498062688821591</v>
      </c>
      <c r="J2041">
        <v>50.84</v>
      </c>
      <c r="K2041">
        <v>51.93</v>
      </c>
      <c r="L2041">
        <v>86.85</v>
      </c>
      <c r="M2041" s="3">
        <f>IF(ISBLANK(Table1[[#This Row],[Assignments_Avg]]),AVERAGE(L2041:L7039),Table1[[#This Row],[Assignments_Avg]])</f>
        <v>86.85</v>
      </c>
      <c r="N2041">
        <v>51.99</v>
      </c>
      <c r="O2041">
        <v>1.0900000000000001</v>
      </c>
      <c r="P2041">
        <v>59.34</v>
      </c>
      <c r="Q2041">
        <v>80.83</v>
      </c>
      <c r="R2041" s="2" t="s">
        <v>39</v>
      </c>
      <c r="S2041" s="2" t="str">
        <f>IF(Table1[[#This Row],[Grade]]="F","Fail","Passes")</f>
        <v>Passes</v>
      </c>
      <c r="T2041">
        <v>27.1</v>
      </c>
      <c r="U2041" t="s">
        <v>31</v>
      </c>
      <c r="V2041" t="s">
        <v>31</v>
      </c>
      <c r="W2041" t="s">
        <v>40</v>
      </c>
      <c r="X2041" t="str">
        <f>IF(ISBLANK(Table1[[#This Row],[Parent_Education_Level]]),"None",Table1[[#This Row],[Parent_Education_Level]])</f>
        <v>None</v>
      </c>
      <c r="Y2041" t="s">
        <v>33</v>
      </c>
      <c r="Z2041">
        <v>9</v>
      </c>
      <c r="AA2041">
        <v>8.8000000000000007</v>
      </c>
    </row>
    <row r="2042" spans="1:27" x14ac:dyDescent="0.35">
      <c r="A2042" s="2" t="s">
        <v>4138</v>
      </c>
      <c r="B2042" s="2" t="s">
        <v>42</v>
      </c>
      <c r="C2042" s="2" t="s">
        <v>79</v>
      </c>
      <c r="D2042" t="s">
        <v>4139</v>
      </c>
      <c r="E2042" s="2" t="s">
        <v>38</v>
      </c>
      <c r="F2042" s="2">
        <v>21</v>
      </c>
      <c r="G2042" s="2" t="s">
        <v>28</v>
      </c>
      <c r="H2042">
        <v>77.430000000000007</v>
      </c>
      <c r="I2042" s="3">
        <f>IF(ISBLANK(Table1[[#This Row],[Attendance (%)]]),AVERAGE(H2042:H7040),Table1[[#This Row],[Attendance (%)]])</f>
        <v>77.430000000000007</v>
      </c>
      <c r="J2042">
        <v>84.7</v>
      </c>
      <c r="K2042">
        <v>85.41</v>
      </c>
      <c r="L2042">
        <v>67.38</v>
      </c>
      <c r="M2042" s="3">
        <f>IF(ISBLANK(Table1[[#This Row],[Assignments_Avg]]),AVERAGE(L2042:L7040),Table1[[#This Row],[Assignments_Avg]])</f>
        <v>67.38</v>
      </c>
      <c r="N2042">
        <v>83.48</v>
      </c>
      <c r="O2042">
        <v>0.1</v>
      </c>
      <c r="P2042">
        <v>92.55</v>
      </c>
      <c r="Q2042">
        <v>67.260000000000005</v>
      </c>
      <c r="R2042" s="2" t="s">
        <v>39</v>
      </c>
      <c r="S2042" s="2" t="str">
        <f>IF(Table1[[#This Row],[Grade]]="F","Fail","Passes")</f>
        <v>Passes</v>
      </c>
      <c r="T2042">
        <v>20.7</v>
      </c>
      <c r="U2042" t="s">
        <v>30</v>
      </c>
      <c r="V2042" t="s">
        <v>31</v>
      </c>
      <c r="X2042" t="str">
        <f>IF(ISBLANK(Table1[[#This Row],[Parent_Education_Level]]),"None",Table1[[#This Row],[Parent_Education_Level]])</f>
        <v>None</v>
      </c>
      <c r="Y2042" t="s">
        <v>33</v>
      </c>
      <c r="Z2042">
        <v>1</v>
      </c>
      <c r="AA2042">
        <v>8.6999999999999993</v>
      </c>
    </row>
    <row r="2043" spans="1:27" x14ac:dyDescent="0.35">
      <c r="A2043" s="2" t="s">
        <v>4140</v>
      </c>
      <c r="B2043" s="2" t="s">
        <v>24</v>
      </c>
      <c r="C2043" s="2" t="s">
        <v>25</v>
      </c>
      <c r="D2043" t="s">
        <v>4141</v>
      </c>
      <c r="E2043" s="2" t="s">
        <v>27</v>
      </c>
      <c r="F2043" s="2">
        <v>19</v>
      </c>
      <c r="G2043" s="2" t="s">
        <v>51</v>
      </c>
      <c r="H2043">
        <v>89.39</v>
      </c>
      <c r="I2043" s="3">
        <f>IF(ISBLANK(Table1[[#This Row],[Attendance (%)]]),AVERAGE(H2043:H7041),Table1[[#This Row],[Attendance (%)]])</f>
        <v>89.39</v>
      </c>
      <c r="J2043">
        <v>47.08</v>
      </c>
      <c r="K2043">
        <v>60.97</v>
      </c>
      <c r="L2043">
        <v>68.349999999999994</v>
      </c>
      <c r="M2043" s="3">
        <f>IF(ISBLANK(Table1[[#This Row],[Assignments_Avg]]),AVERAGE(L2043:L7041),Table1[[#This Row],[Assignments_Avg]])</f>
        <v>68.349999999999994</v>
      </c>
      <c r="N2043">
        <v>65.260000000000005</v>
      </c>
      <c r="O2043">
        <v>8.7100000000000009</v>
      </c>
      <c r="P2043">
        <v>83.02</v>
      </c>
      <c r="Q2043">
        <v>73.72</v>
      </c>
      <c r="R2043" s="2" t="s">
        <v>39</v>
      </c>
      <c r="S2043" s="2" t="str">
        <f>IF(Table1[[#This Row],[Grade]]="F","Fail","Passes")</f>
        <v>Passes</v>
      </c>
      <c r="T2043">
        <v>7.1</v>
      </c>
      <c r="U2043" t="s">
        <v>31</v>
      </c>
      <c r="V2043" t="s">
        <v>30</v>
      </c>
      <c r="W2043" t="s">
        <v>62</v>
      </c>
      <c r="X2043" t="str">
        <f>IF(ISBLANK(Table1[[#This Row],[Parent_Education_Level]]),"None",Table1[[#This Row],[Parent_Education_Level]])</f>
        <v>PhD</v>
      </c>
      <c r="Y2043" t="s">
        <v>48</v>
      </c>
      <c r="Z2043">
        <v>10</v>
      </c>
      <c r="AA2043">
        <v>8.6999999999999993</v>
      </c>
    </row>
    <row r="2044" spans="1:27" x14ac:dyDescent="0.35">
      <c r="A2044" s="2" t="s">
        <v>4142</v>
      </c>
      <c r="B2044" s="2" t="s">
        <v>120</v>
      </c>
      <c r="C2044" s="2" t="s">
        <v>55</v>
      </c>
      <c r="D2044" t="s">
        <v>4143</v>
      </c>
      <c r="E2044" s="2" t="s">
        <v>38</v>
      </c>
      <c r="F2044" s="2">
        <v>22</v>
      </c>
      <c r="G2044" s="2" t="s">
        <v>57</v>
      </c>
      <c r="H2044">
        <v>82.92</v>
      </c>
      <c r="I2044" s="3">
        <f>IF(ISBLANK(Table1[[#This Row],[Attendance (%)]]),AVERAGE(H2044:H7042),Table1[[#This Row],[Attendance (%)]])</f>
        <v>82.92</v>
      </c>
      <c r="J2044">
        <v>54.39</v>
      </c>
      <c r="K2044">
        <v>68.459999999999994</v>
      </c>
      <c r="L2044">
        <v>72.77</v>
      </c>
      <c r="M2044" s="3">
        <f>IF(ISBLANK(Table1[[#This Row],[Assignments_Avg]]),AVERAGE(L2044:L7042),Table1[[#This Row],[Assignments_Avg]])</f>
        <v>72.77</v>
      </c>
      <c r="N2044">
        <v>83.73</v>
      </c>
      <c r="O2044">
        <v>5.87</v>
      </c>
      <c r="P2044">
        <v>50.35</v>
      </c>
      <c r="Q2044">
        <v>98.67</v>
      </c>
      <c r="R2044" s="2" t="s">
        <v>29</v>
      </c>
      <c r="S2044" s="2" t="str">
        <f>IF(Table1[[#This Row],[Grade]]="F","Fail","Passes")</f>
        <v>Fail</v>
      </c>
      <c r="T2044">
        <v>11.6</v>
      </c>
      <c r="U2044" t="s">
        <v>30</v>
      </c>
      <c r="V2044" t="s">
        <v>31</v>
      </c>
      <c r="W2044" t="s">
        <v>47</v>
      </c>
      <c r="X2044" t="str">
        <f>IF(ISBLANK(Table1[[#This Row],[Parent_Education_Level]]),"None",Table1[[#This Row],[Parent_Education_Level]])</f>
        <v>Master's</v>
      </c>
      <c r="Y2044" t="s">
        <v>48</v>
      </c>
      <c r="Z2044">
        <v>1</v>
      </c>
      <c r="AA2044">
        <v>8.1</v>
      </c>
    </row>
    <row r="2045" spans="1:27" x14ac:dyDescent="0.35">
      <c r="A2045" s="2" t="s">
        <v>4144</v>
      </c>
      <c r="B2045" s="2" t="s">
        <v>54</v>
      </c>
      <c r="C2045" s="2" t="s">
        <v>43</v>
      </c>
      <c r="D2045" t="s">
        <v>4145</v>
      </c>
      <c r="E2045" s="2" t="s">
        <v>38</v>
      </c>
      <c r="F2045" s="2">
        <v>18</v>
      </c>
      <c r="G2045" s="2" t="s">
        <v>45</v>
      </c>
      <c r="I2045" s="3">
        <f>IF(ISBLANK(Table1[[#This Row],[Attendance (%)]]),AVERAGE(H2045:H7043),Table1[[#This Row],[Attendance (%)]])</f>
        <v>75.489274102079236</v>
      </c>
      <c r="J2045">
        <v>51.78</v>
      </c>
      <c r="K2045">
        <v>57.48</v>
      </c>
      <c r="L2045">
        <v>93.23</v>
      </c>
      <c r="M2045" s="3">
        <f>IF(ISBLANK(Table1[[#This Row],[Assignments_Avg]]),AVERAGE(L2045:L7043),Table1[[#This Row],[Assignments_Avg]])</f>
        <v>93.23</v>
      </c>
      <c r="N2045">
        <v>95.68</v>
      </c>
      <c r="O2045">
        <v>4.22</v>
      </c>
      <c r="P2045">
        <v>92.75</v>
      </c>
      <c r="Q2045">
        <v>75.400000000000006</v>
      </c>
      <c r="R2045" s="2" t="s">
        <v>61</v>
      </c>
      <c r="S2045" s="2" t="str">
        <f>IF(Table1[[#This Row],[Grade]]="F","Fail","Passes")</f>
        <v>Passes</v>
      </c>
      <c r="T2045">
        <v>29.8</v>
      </c>
      <c r="U2045" t="s">
        <v>30</v>
      </c>
      <c r="V2045" t="s">
        <v>31</v>
      </c>
      <c r="W2045" t="s">
        <v>62</v>
      </c>
      <c r="X2045" t="str">
        <f>IF(ISBLANK(Table1[[#This Row],[Parent_Education_Level]]),"None",Table1[[#This Row],[Parent_Education_Level]])</f>
        <v>PhD</v>
      </c>
      <c r="Y2045" t="s">
        <v>48</v>
      </c>
      <c r="Z2045">
        <v>7</v>
      </c>
      <c r="AA2045">
        <v>7.7</v>
      </c>
    </row>
    <row r="2046" spans="1:27" x14ac:dyDescent="0.35">
      <c r="A2046" s="2" t="s">
        <v>4146</v>
      </c>
      <c r="B2046" s="2" t="s">
        <v>59</v>
      </c>
      <c r="C2046" s="2" t="s">
        <v>94</v>
      </c>
      <c r="D2046" t="s">
        <v>4147</v>
      </c>
      <c r="E2046" s="2" t="s">
        <v>38</v>
      </c>
      <c r="F2046" s="2">
        <v>18</v>
      </c>
      <c r="G2046" s="2" t="s">
        <v>51</v>
      </c>
      <c r="H2046">
        <v>54.48</v>
      </c>
      <c r="I2046" s="3">
        <f>IF(ISBLANK(Table1[[#This Row],[Attendance (%)]]),AVERAGE(H2046:H7044),Table1[[#This Row],[Attendance (%)]])</f>
        <v>54.48</v>
      </c>
      <c r="J2046">
        <v>73.150000000000006</v>
      </c>
      <c r="K2046">
        <v>81.790000000000006</v>
      </c>
      <c r="L2046">
        <v>57.01</v>
      </c>
      <c r="M2046" s="3">
        <f>IF(ISBLANK(Table1[[#This Row],[Assignments_Avg]]),AVERAGE(L2046:L7044),Table1[[#This Row],[Assignments_Avg]])</f>
        <v>57.01</v>
      </c>
      <c r="N2046">
        <v>74.94</v>
      </c>
      <c r="O2046">
        <v>0.82</v>
      </c>
      <c r="P2046">
        <v>50.97</v>
      </c>
      <c r="Q2046">
        <v>95.52</v>
      </c>
      <c r="R2046" s="2" t="s">
        <v>77</v>
      </c>
      <c r="S2046" s="2" t="str">
        <f>IF(Table1[[#This Row],[Grade]]="F","Fail","Passes")</f>
        <v>Passes</v>
      </c>
      <c r="T2046">
        <v>11.8</v>
      </c>
      <c r="U2046" t="s">
        <v>30</v>
      </c>
      <c r="V2046" t="s">
        <v>31</v>
      </c>
      <c r="X2046" t="str">
        <f>IF(ISBLANK(Table1[[#This Row],[Parent_Education_Level]]),"None",Table1[[#This Row],[Parent_Education_Level]])</f>
        <v>None</v>
      </c>
      <c r="Y2046" t="s">
        <v>33</v>
      </c>
      <c r="Z2046">
        <v>5</v>
      </c>
      <c r="AA2046">
        <v>5.2</v>
      </c>
    </row>
    <row r="2047" spans="1:27" x14ac:dyDescent="0.35">
      <c r="A2047" s="2" t="s">
        <v>4148</v>
      </c>
      <c r="B2047" s="2" t="s">
        <v>59</v>
      </c>
      <c r="C2047" s="2" t="s">
        <v>36</v>
      </c>
      <c r="D2047" t="s">
        <v>4149</v>
      </c>
      <c r="E2047" s="2" t="s">
        <v>38</v>
      </c>
      <c r="F2047" s="2">
        <v>19</v>
      </c>
      <c r="G2047" s="2" t="s">
        <v>45</v>
      </c>
      <c r="H2047">
        <v>82.14</v>
      </c>
      <c r="I2047" s="3">
        <f>IF(ISBLANK(Table1[[#This Row],[Attendance (%)]]),AVERAGE(H2047:H7045),Table1[[#This Row],[Attendance (%)]])</f>
        <v>82.14</v>
      </c>
      <c r="J2047">
        <v>92.39</v>
      </c>
      <c r="K2047">
        <v>90.67</v>
      </c>
      <c r="L2047">
        <v>52.73</v>
      </c>
      <c r="M2047" s="3">
        <f>IF(ISBLANK(Table1[[#This Row],[Assignments_Avg]]),AVERAGE(L2047:L7045),Table1[[#This Row],[Assignments_Avg]])</f>
        <v>52.73</v>
      </c>
      <c r="N2047">
        <v>70.72</v>
      </c>
      <c r="O2047">
        <v>5.75</v>
      </c>
      <c r="P2047">
        <v>94.4</v>
      </c>
      <c r="Q2047">
        <v>52.15</v>
      </c>
      <c r="R2047" s="2" t="s">
        <v>46</v>
      </c>
      <c r="S2047" s="2" t="str">
        <f>IF(Table1[[#This Row],[Grade]]="F","Fail","Passes")</f>
        <v>Passes</v>
      </c>
      <c r="T2047">
        <v>19.5</v>
      </c>
      <c r="U2047" t="s">
        <v>30</v>
      </c>
      <c r="V2047" t="s">
        <v>31</v>
      </c>
      <c r="W2047" t="s">
        <v>32</v>
      </c>
      <c r="X2047" t="str">
        <f>IF(ISBLANK(Table1[[#This Row],[Parent_Education_Level]]),"None",Table1[[#This Row],[Parent_Education_Level]])</f>
        <v>High School</v>
      </c>
      <c r="Y2047" t="s">
        <v>52</v>
      </c>
      <c r="Z2047">
        <v>4</v>
      </c>
      <c r="AA2047">
        <v>6.2</v>
      </c>
    </row>
    <row r="2048" spans="1:27" x14ac:dyDescent="0.35">
      <c r="A2048" s="2" t="s">
        <v>4150</v>
      </c>
      <c r="B2048" s="2" t="s">
        <v>71</v>
      </c>
      <c r="C2048" s="2" t="s">
        <v>25</v>
      </c>
      <c r="D2048" t="s">
        <v>4151</v>
      </c>
      <c r="E2048" s="2" t="s">
        <v>27</v>
      </c>
      <c r="F2048" s="2">
        <v>24</v>
      </c>
      <c r="G2048" s="2" t="s">
        <v>57</v>
      </c>
      <c r="H2048">
        <v>57.77</v>
      </c>
      <c r="I2048" s="3">
        <f>IF(ISBLANK(Table1[[#This Row],[Attendance (%)]]),AVERAGE(H2048:H7046),Table1[[#This Row],[Attendance (%)]])</f>
        <v>57.77</v>
      </c>
      <c r="J2048">
        <v>70.67</v>
      </c>
      <c r="K2048">
        <v>57.18</v>
      </c>
      <c r="M2048" s="3">
        <f>IF(ISBLANK(Table1[[#This Row],[Assignments_Avg]]),AVERAGE(L2048:L7046),Table1[[#This Row],[Assignments_Avg]])</f>
        <v>74.787670087419087</v>
      </c>
      <c r="N2048">
        <v>96.08</v>
      </c>
      <c r="O2048">
        <v>3.94</v>
      </c>
      <c r="P2048">
        <v>66.69</v>
      </c>
      <c r="Q2048">
        <v>55.99</v>
      </c>
      <c r="R2048" s="2" t="s">
        <v>46</v>
      </c>
      <c r="S2048" s="2" t="str">
        <f>IF(Table1[[#This Row],[Grade]]="F","Fail","Passes")</f>
        <v>Passes</v>
      </c>
      <c r="T2048">
        <v>18.8</v>
      </c>
      <c r="U2048" t="s">
        <v>30</v>
      </c>
      <c r="V2048" t="s">
        <v>31</v>
      </c>
      <c r="W2048" t="s">
        <v>40</v>
      </c>
      <c r="X2048" t="str">
        <f>IF(ISBLANK(Table1[[#This Row],[Parent_Education_Level]]),"None",Table1[[#This Row],[Parent_Education_Level]])</f>
        <v>None</v>
      </c>
      <c r="Y2048" t="s">
        <v>48</v>
      </c>
      <c r="Z2048">
        <v>5</v>
      </c>
      <c r="AA2048">
        <v>6</v>
      </c>
    </row>
    <row r="2049" spans="1:27" x14ac:dyDescent="0.35">
      <c r="A2049" s="2" t="s">
        <v>4152</v>
      </c>
      <c r="B2049" s="2" t="s">
        <v>54</v>
      </c>
      <c r="C2049" s="2" t="s">
        <v>94</v>
      </c>
      <c r="D2049" t="s">
        <v>4153</v>
      </c>
      <c r="E2049" s="2" t="s">
        <v>27</v>
      </c>
      <c r="F2049" s="2">
        <v>19</v>
      </c>
      <c r="G2049" s="2" t="s">
        <v>57</v>
      </c>
      <c r="H2049">
        <v>70.72</v>
      </c>
      <c r="I2049" s="3">
        <f>IF(ISBLANK(Table1[[#This Row],[Attendance (%)]]),AVERAGE(H2049:H7047),Table1[[#This Row],[Attendance (%)]])</f>
        <v>70.72</v>
      </c>
      <c r="J2049">
        <v>43.49</v>
      </c>
      <c r="K2049">
        <v>54.53</v>
      </c>
      <c r="L2049">
        <v>52.78</v>
      </c>
      <c r="M2049" s="3">
        <f>IF(ISBLANK(Table1[[#This Row],[Assignments_Avg]]),AVERAGE(L2049:L7047),Table1[[#This Row],[Assignments_Avg]])</f>
        <v>52.78</v>
      </c>
      <c r="N2049">
        <v>98.71</v>
      </c>
      <c r="O2049">
        <v>4.84</v>
      </c>
      <c r="P2049">
        <v>84.93</v>
      </c>
      <c r="Q2049">
        <v>97.23</v>
      </c>
      <c r="R2049" s="2" t="s">
        <v>46</v>
      </c>
      <c r="S2049" s="2" t="str">
        <f>IF(Table1[[#This Row],[Grade]]="F","Fail","Passes")</f>
        <v>Passes</v>
      </c>
      <c r="T2049">
        <v>15.1</v>
      </c>
      <c r="U2049" t="s">
        <v>30</v>
      </c>
      <c r="V2049" t="s">
        <v>31</v>
      </c>
      <c r="W2049" t="s">
        <v>69</v>
      </c>
      <c r="X2049" t="str">
        <f>IF(ISBLANK(Table1[[#This Row],[Parent_Education_Level]]),"None",Table1[[#This Row],[Parent_Education_Level]])</f>
        <v>Bachelor's</v>
      </c>
      <c r="Y2049" t="s">
        <v>33</v>
      </c>
      <c r="Z2049">
        <v>3</v>
      </c>
      <c r="AA2049">
        <v>7.7</v>
      </c>
    </row>
    <row r="2050" spans="1:27" x14ac:dyDescent="0.35">
      <c r="A2050" s="2" t="s">
        <v>4154</v>
      </c>
      <c r="B2050" s="2" t="s">
        <v>24</v>
      </c>
      <c r="C2050" s="2" t="s">
        <v>43</v>
      </c>
      <c r="D2050" t="s">
        <v>4155</v>
      </c>
      <c r="E2050" s="2" t="s">
        <v>27</v>
      </c>
      <c r="F2050" s="2">
        <v>23</v>
      </c>
      <c r="G2050" s="2" t="s">
        <v>57</v>
      </c>
      <c r="H2050">
        <v>81.459999999999994</v>
      </c>
      <c r="I2050" s="3">
        <f>IF(ISBLANK(Table1[[#This Row],[Attendance (%)]]),AVERAGE(H2050:H7048),Table1[[#This Row],[Attendance (%)]])</f>
        <v>81.459999999999994</v>
      </c>
      <c r="J2050">
        <v>73.8</v>
      </c>
      <c r="K2050">
        <v>80.89</v>
      </c>
      <c r="L2050">
        <v>84.38</v>
      </c>
      <c r="M2050" s="3">
        <f>IF(ISBLANK(Table1[[#This Row],[Assignments_Avg]]),AVERAGE(L2050:L7048),Table1[[#This Row],[Assignments_Avg]])</f>
        <v>84.38</v>
      </c>
      <c r="N2050">
        <v>53.11</v>
      </c>
      <c r="O2050">
        <v>6.3</v>
      </c>
      <c r="P2050">
        <v>89.37</v>
      </c>
      <c r="Q2050">
        <v>56.44</v>
      </c>
      <c r="R2050" s="2" t="s">
        <v>39</v>
      </c>
      <c r="S2050" s="2" t="str">
        <f>IF(Table1[[#This Row],[Grade]]="F","Fail","Passes")</f>
        <v>Passes</v>
      </c>
      <c r="T2050">
        <v>5.8</v>
      </c>
      <c r="U2050" t="s">
        <v>30</v>
      </c>
      <c r="V2050" t="s">
        <v>30</v>
      </c>
      <c r="X2050" t="str">
        <f>IF(ISBLANK(Table1[[#This Row],[Parent_Education_Level]]),"None",Table1[[#This Row],[Parent_Education_Level]])</f>
        <v>None</v>
      </c>
      <c r="Y2050" t="s">
        <v>48</v>
      </c>
      <c r="Z2050">
        <v>1</v>
      </c>
      <c r="AA2050">
        <v>6.4</v>
      </c>
    </row>
    <row r="2051" spans="1:27" x14ac:dyDescent="0.35">
      <c r="A2051" s="2" t="s">
        <v>4156</v>
      </c>
      <c r="B2051" s="2" t="s">
        <v>42</v>
      </c>
      <c r="C2051" s="2" t="s">
        <v>55</v>
      </c>
      <c r="D2051" t="s">
        <v>4157</v>
      </c>
      <c r="E2051" s="2" t="s">
        <v>38</v>
      </c>
      <c r="F2051" s="2">
        <v>21</v>
      </c>
      <c r="G2051" s="2" t="s">
        <v>28</v>
      </c>
      <c r="H2051">
        <v>89.11</v>
      </c>
      <c r="I2051" s="3">
        <f>IF(ISBLANK(Table1[[#This Row],[Attendance (%)]]),AVERAGE(H2051:H7049),Table1[[#This Row],[Attendance (%)]])</f>
        <v>89.11</v>
      </c>
      <c r="J2051">
        <v>87.85</v>
      </c>
      <c r="K2051">
        <v>51.71</v>
      </c>
      <c r="L2051">
        <v>88.02</v>
      </c>
      <c r="M2051" s="3">
        <f>IF(ISBLANK(Table1[[#This Row],[Assignments_Avg]]),AVERAGE(L2051:L7049),Table1[[#This Row],[Assignments_Avg]])</f>
        <v>88.02</v>
      </c>
      <c r="N2051">
        <v>96.14</v>
      </c>
      <c r="O2051">
        <v>6.4</v>
      </c>
      <c r="P2051">
        <v>64.06</v>
      </c>
      <c r="Q2051">
        <v>86.83</v>
      </c>
      <c r="R2051" s="2" t="s">
        <v>61</v>
      </c>
      <c r="S2051" s="2" t="str">
        <f>IF(Table1[[#This Row],[Grade]]="F","Fail","Passes")</f>
        <v>Passes</v>
      </c>
      <c r="T2051">
        <v>12.1</v>
      </c>
      <c r="U2051" t="s">
        <v>30</v>
      </c>
      <c r="V2051" t="s">
        <v>31</v>
      </c>
      <c r="W2051" t="s">
        <v>69</v>
      </c>
      <c r="X2051" t="str">
        <f>IF(ISBLANK(Table1[[#This Row],[Parent_Education_Level]]),"None",Table1[[#This Row],[Parent_Education_Level]])</f>
        <v>Bachelor's</v>
      </c>
      <c r="Y2051" t="s">
        <v>33</v>
      </c>
      <c r="Z2051">
        <v>9</v>
      </c>
      <c r="AA2051">
        <v>5.8</v>
      </c>
    </row>
    <row r="2052" spans="1:27" x14ac:dyDescent="0.35">
      <c r="A2052" s="2" t="s">
        <v>4158</v>
      </c>
      <c r="B2052" s="2" t="s">
        <v>71</v>
      </c>
      <c r="C2052" s="2" t="s">
        <v>25</v>
      </c>
      <c r="D2052" t="s">
        <v>4159</v>
      </c>
      <c r="E2052" s="2" t="s">
        <v>27</v>
      </c>
      <c r="F2052" s="2">
        <v>22</v>
      </c>
      <c r="G2052" s="2" t="s">
        <v>45</v>
      </c>
      <c r="H2052">
        <v>84.25</v>
      </c>
      <c r="I2052" s="3">
        <f>IF(ISBLANK(Table1[[#This Row],[Attendance (%)]]),AVERAGE(H2052:H7050),Table1[[#This Row],[Attendance (%)]])</f>
        <v>84.25</v>
      </c>
      <c r="J2052">
        <v>47.93</v>
      </c>
      <c r="K2052">
        <v>78.39</v>
      </c>
      <c r="L2052">
        <v>92.74</v>
      </c>
      <c r="M2052" s="3">
        <f>IF(ISBLANK(Table1[[#This Row],[Assignments_Avg]]),AVERAGE(L2052:L7050),Table1[[#This Row],[Assignments_Avg]])</f>
        <v>92.74</v>
      </c>
      <c r="N2052">
        <v>54.14</v>
      </c>
      <c r="O2052">
        <v>9.61</v>
      </c>
      <c r="P2052">
        <v>67.819999999999993</v>
      </c>
      <c r="Q2052">
        <v>72.3</v>
      </c>
      <c r="R2052" s="2" t="s">
        <v>61</v>
      </c>
      <c r="S2052" s="2" t="str">
        <f>IF(Table1[[#This Row],[Grade]]="F","Fail","Passes")</f>
        <v>Passes</v>
      </c>
      <c r="T2052">
        <v>28.8</v>
      </c>
      <c r="U2052" t="s">
        <v>30</v>
      </c>
      <c r="V2052" t="s">
        <v>31</v>
      </c>
      <c r="X2052" t="str">
        <f>IF(ISBLANK(Table1[[#This Row],[Parent_Education_Level]]),"None",Table1[[#This Row],[Parent_Education_Level]])</f>
        <v>None</v>
      </c>
      <c r="Y2052" t="s">
        <v>33</v>
      </c>
      <c r="Z2052">
        <v>5</v>
      </c>
      <c r="AA2052">
        <v>8.1</v>
      </c>
    </row>
    <row r="2053" spans="1:27" x14ac:dyDescent="0.35">
      <c r="A2053" s="2" t="s">
        <v>4160</v>
      </c>
      <c r="B2053" s="2" t="s">
        <v>24</v>
      </c>
      <c r="C2053" s="2" t="s">
        <v>79</v>
      </c>
      <c r="D2053" t="s">
        <v>4161</v>
      </c>
      <c r="E2053" s="2" t="s">
        <v>38</v>
      </c>
      <c r="F2053" s="2">
        <v>22</v>
      </c>
      <c r="G2053" s="2" t="s">
        <v>57</v>
      </c>
      <c r="I2053" s="3">
        <f>IF(ISBLANK(Table1[[#This Row],[Attendance (%)]]),AVERAGE(H2053:H7051),Table1[[#This Row],[Attendance (%)]])</f>
        <v>75.492494313873991</v>
      </c>
      <c r="J2053">
        <v>44.36</v>
      </c>
      <c r="K2053">
        <v>45.67</v>
      </c>
      <c r="L2053">
        <v>87.19</v>
      </c>
      <c r="M2053" s="3">
        <f>IF(ISBLANK(Table1[[#This Row],[Assignments_Avg]]),AVERAGE(L2053:L7051),Table1[[#This Row],[Assignments_Avg]])</f>
        <v>87.19</v>
      </c>
      <c r="N2053">
        <v>66.86</v>
      </c>
      <c r="O2053">
        <v>6.55</v>
      </c>
      <c r="P2053">
        <v>75.48</v>
      </c>
      <c r="Q2053">
        <v>70.34</v>
      </c>
      <c r="R2053" s="2" t="s">
        <v>39</v>
      </c>
      <c r="S2053" s="2" t="str">
        <f>IF(Table1[[#This Row],[Grade]]="F","Fail","Passes")</f>
        <v>Passes</v>
      </c>
      <c r="T2053">
        <v>5.5</v>
      </c>
      <c r="U2053" t="s">
        <v>31</v>
      </c>
      <c r="V2053" t="s">
        <v>31</v>
      </c>
      <c r="W2053" t="s">
        <v>32</v>
      </c>
      <c r="X2053" t="str">
        <f>IF(ISBLANK(Table1[[#This Row],[Parent_Education_Level]]),"None",Table1[[#This Row],[Parent_Education_Level]])</f>
        <v>High School</v>
      </c>
      <c r="Y2053" t="s">
        <v>33</v>
      </c>
      <c r="Z2053">
        <v>10</v>
      </c>
      <c r="AA2053">
        <v>7.7</v>
      </c>
    </row>
    <row r="2054" spans="1:27" x14ac:dyDescent="0.35">
      <c r="A2054" s="2" t="s">
        <v>4162</v>
      </c>
      <c r="B2054" s="2" t="s">
        <v>97</v>
      </c>
      <c r="C2054" s="2" t="s">
        <v>94</v>
      </c>
      <c r="D2054" t="s">
        <v>4163</v>
      </c>
      <c r="E2054" s="2" t="s">
        <v>38</v>
      </c>
      <c r="F2054" s="2">
        <v>20</v>
      </c>
      <c r="G2054" s="2" t="s">
        <v>28</v>
      </c>
      <c r="H2054">
        <v>57.45</v>
      </c>
      <c r="I2054" s="3">
        <f>IF(ISBLANK(Table1[[#This Row],[Attendance (%)]]),AVERAGE(H2054:H7052),Table1[[#This Row],[Attendance (%)]])</f>
        <v>57.45</v>
      </c>
      <c r="J2054">
        <v>51.27</v>
      </c>
      <c r="K2054">
        <v>77.209999999999994</v>
      </c>
      <c r="L2054">
        <v>95.82</v>
      </c>
      <c r="M2054" s="3">
        <f>IF(ISBLANK(Table1[[#This Row],[Assignments_Avg]]),AVERAGE(L2054:L7052),Table1[[#This Row],[Assignments_Avg]])</f>
        <v>95.82</v>
      </c>
      <c r="N2054">
        <v>88.13</v>
      </c>
      <c r="O2054">
        <v>3.39</v>
      </c>
      <c r="P2054">
        <v>79.13</v>
      </c>
      <c r="Q2054">
        <v>82.96</v>
      </c>
      <c r="R2054" s="2" t="s">
        <v>77</v>
      </c>
      <c r="S2054" s="2" t="str">
        <f>IF(Table1[[#This Row],[Grade]]="F","Fail","Passes")</f>
        <v>Passes</v>
      </c>
      <c r="T2054">
        <v>22.9</v>
      </c>
      <c r="U2054" t="s">
        <v>30</v>
      </c>
      <c r="V2054" t="s">
        <v>31</v>
      </c>
      <c r="X2054" t="str">
        <f>IF(ISBLANK(Table1[[#This Row],[Parent_Education_Level]]),"None",Table1[[#This Row],[Parent_Education_Level]])</f>
        <v>None</v>
      </c>
      <c r="Y2054" t="s">
        <v>48</v>
      </c>
      <c r="Z2054">
        <v>6</v>
      </c>
      <c r="AA2054">
        <v>5.8</v>
      </c>
    </row>
    <row r="2055" spans="1:27" x14ac:dyDescent="0.35">
      <c r="A2055" s="2" t="s">
        <v>4164</v>
      </c>
      <c r="B2055" s="2" t="s">
        <v>35</v>
      </c>
      <c r="C2055" s="2" t="s">
        <v>79</v>
      </c>
      <c r="D2055" t="s">
        <v>4165</v>
      </c>
      <c r="E2055" s="2" t="s">
        <v>38</v>
      </c>
      <c r="F2055" s="2">
        <v>20</v>
      </c>
      <c r="G2055" s="2" t="s">
        <v>28</v>
      </c>
      <c r="H2055">
        <v>67.31</v>
      </c>
      <c r="I2055" s="3">
        <f>IF(ISBLANK(Table1[[#This Row],[Attendance (%)]]),AVERAGE(H2055:H7053),Table1[[#This Row],[Attendance (%)]])</f>
        <v>67.31</v>
      </c>
      <c r="J2055">
        <v>84.77</v>
      </c>
      <c r="K2055">
        <v>70.8</v>
      </c>
      <c r="L2055">
        <v>87.42</v>
      </c>
      <c r="M2055" s="3">
        <f>IF(ISBLANK(Table1[[#This Row],[Assignments_Avg]]),AVERAGE(L2055:L7053),Table1[[#This Row],[Assignments_Avg]])</f>
        <v>87.42</v>
      </c>
      <c r="N2055">
        <v>88.85</v>
      </c>
      <c r="O2055">
        <v>3.3</v>
      </c>
      <c r="P2055">
        <v>64.599999999999994</v>
      </c>
      <c r="Q2055">
        <v>86.38</v>
      </c>
      <c r="R2055" s="2" t="s">
        <v>61</v>
      </c>
      <c r="S2055" s="2" t="str">
        <f>IF(Table1[[#This Row],[Grade]]="F","Fail","Passes")</f>
        <v>Passes</v>
      </c>
      <c r="T2055">
        <v>27.3</v>
      </c>
      <c r="U2055" t="s">
        <v>31</v>
      </c>
      <c r="V2055" t="s">
        <v>30</v>
      </c>
      <c r="X2055" t="str">
        <f>IF(ISBLANK(Table1[[#This Row],[Parent_Education_Level]]),"None",Table1[[#This Row],[Parent_Education_Level]])</f>
        <v>None</v>
      </c>
      <c r="Y2055" t="s">
        <v>52</v>
      </c>
      <c r="Z2055">
        <v>8</v>
      </c>
      <c r="AA2055">
        <v>6.1</v>
      </c>
    </row>
    <row r="2056" spans="1:27" x14ac:dyDescent="0.35">
      <c r="A2056" s="2" t="s">
        <v>4166</v>
      </c>
      <c r="B2056" s="2" t="s">
        <v>24</v>
      </c>
      <c r="C2056" s="2" t="s">
        <v>94</v>
      </c>
      <c r="D2056" t="s">
        <v>4167</v>
      </c>
      <c r="E2056" s="2" t="s">
        <v>38</v>
      </c>
      <c r="F2056" s="2">
        <v>18</v>
      </c>
      <c r="G2056" s="2" t="s">
        <v>28</v>
      </c>
      <c r="I2056" s="3">
        <f>IF(ISBLANK(Table1[[#This Row],[Attendance (%)]]),AVERAGE(H2056:H7054),Table1[[#This Row],[Attendance (%)]])</f>
        <v>75.502443095599233</v>
      </c>
      <c r="J2056">
        <v>75.5</v>
      </c>
      <c r="K2056">
        <v>46.83</v>
      </c>
      <c r="L2056">
        <v>96.8</v>
      </c>
      <c r="M2056" s="3">
        <f>IF(ISBLANK(Table1[[#This Row],[Assignments_Avg]]),AVERAGE(L2056:L7054),Table1[[#This Row],[Assignments_Avg]])</f>
        <v>96.8</v>
      </c>
      <c r="N2056">
        <v>86.29</v>
      </c>
      <c r="O2056">
        <v>4.7699999999999996</v>
      </c>
      <c r="P2056">
        <v>99.62</v>
      </c>
      <c r="Q2056">
        <v>96.6</v>
      </c>
      <c r="R2056" s="2" t="s">
        <v>29</v>
      </c>
      <c r="S2056" s="2" t="str">
        <f>IF(Table1[[#This Row],[Grade]]="F","Fail","Passes")</f>
        <v>Fail</v>
      </c>
      <c r="T2056">
        <v>24.1</v>
      </c>
      <c r="U2056" t="s">
        <v>30</v>
      </c>
      <c r="V2056" t="s">
        <v>31</v>
      </c>
      <c r="W2056" t="s">
        <v>32</v>
      </c>
      <c r="X2056" t="str">
        <f>IF(ISBLANK(Table1[[#This Row],[Parent_Education_Level]]),"None",Table1[[#This Row],[Parent_Education_Level]])</f>
        <v>High School</v>
      </c>
      <c r="Y2056" t="s">
        <v>52</v>
      </c>
      <c r="Z2056">
        <v>10</v>
      </c>
      <c r="AA2056">
        <v>8.5</v>
      </c>
    </row>
    <row r="2057" spans="1:27" x14ac:dyDescent="0.35">
      <c r="A2057" s="2" t="s">
        <v>4168</v>
      </c>
      <c r="B2057" s="2" t="s">
        <v>54</v>
      </c>
      <c r="C2057" s="2" t="s">
        <v>94</v>
      </c>
      <c r="D2057" t="s">
        <v>4169</v>
      </c>
      <c r="E2057" s="2" t="s">
        <v>38</v>
      </c>
      <c r="F2057" s="2">
        <v>20</v>
      </c>
      <c r="G2057" s="2" t="s">
        <v>45</v>
      </c>
      <c r="H2057">
        <v>85.97</v>
      </c>
      <c r="I2057" s="3">
        <f>IF(ISBLANK(Table1[[#This Row],[Attendance (%)]]),AVERAGE(H2057:H7055),Table1[[#This Row],[Attendance (%)]])</f>
        <v>85.97</v>
      </c>
      <c r="J2057">
        <v>72.44</v>
      </c>
      <c r="K2057">
        <v>78.95</v>
      </c>
      <c r="L2057">
        <v>59.66</v>
      </c>
      <c r="M2057" s="3">
        <f>IF(ISBLANK(Table1[[#This Row],[Assignments_Avg]]),AVERAGE(L2057:L7055),Table1[[#This Row],[Assignments_Avg]])</f>
        <v>59.66</v>
      </c>
      <c r="N2057">
        <v>51.96</v>
      </c>
      <c r="O2057">
        <v>2.59</v>
      </c>
      <c r="P2057">
        <v>86.85</v>
      </c>
      <c r="Q2057">
        <v>62.84</v>
      </c>
      <c r="R2057" s="2" t="s">
        <v>39</v>
      </c>
      <c r="S2057" s="2" t="str">
        <f>IF(Table1[[#This Row],[Grade]]="F","Fail","Passes")</f>
        <v>Passes</v>
      </c>
      <c r="T2057">
        <v>13.1</v>
      </c>
      <c r="U2057" t="s">
        <v>31</v>
      </c>
      <c r="V2057" t="s">
        <v>31</v>
      </c>
      <c r="X2057" t="str">
        <f>IF(ISBLANK(Table1[[#This Row],[Parent_Education_Level]]),"None",Table1[[#This Row],[Parent_Education_Level]])</f>
        <v>None</v>
      </c>
      <c r="Y2057" t="s">
        <v>52</v>
      </c>
      <c r="Z2057">
        <v>6</v>
      </c>
      <c r="AA2057">
        <v>7.7</v>
      </c>
    </row>
    <row r="2058" spans="1:27" x14ac:dyDescent="0.35">
      <c r="A2058" s="2" t="s">
        <v>4170</v>
      </c>
      <c r="B2058" s="2" t="s">
        <v>71</v>
      </c>
      <c r="C2058" s="2" t="s">
        <v>43</v>
      </c>
      <c r="D2058" t="s">
        <v>4171</v>
      </c>
      <c r="E2058" s="2" t="s">
        <v>38</v>
      </c>
      <c r="F2058" s="2">
        <v>20</v>
      </c>
      <c r="G2058" s="2" t="s">
        <v>45</v>
      </c>
      <c r="I2058" s="3">
        <f>IF(ISBLANK(Table1[[#This Row],[Attendance (%)]]),AVERAGE(H2058:H7056),Table1[[#This Row],[Attendance (%)]])</f>
        <v>75.498470588235122</v>
      </c>
      <c r="J2058">
        <v>54.97</v>
      </c>
      <c r="K2058">
        <v>66.790000000000006</v>
      </c>
      <c r="L2058">
        <v>74.989999999999995</v>
      </c>
      <c r="M2058" s="3">
        <f>IF(ISBLANK(Table1[[#This Row],[Assignments_Avg]]),AVERAGE(L2058:L7056),Table1[[#This Row],[Assignments_Avg]])</f>
        <v>74.989999999999995</v>
      </c>
      <c r="N2058">
        <v>56.65</v>
      </c>
      <c r="O2058">
        <v>3.76</v>
      </c>
      <c r="P2058">
        <v>63.71</v>
      </c>
      <c r="Q2058">
        <v>84.9</v>
      </c>
      <c r="R2058" s="2" t="s">
        <v>61</v>
      </c>
      <c r="S2058" s="2" t="str">
        <f>IF(Table1[[#This Row],[Grade]]="F","Fail","Passes")</f>
        <v>Passes</v>
      </c>
      <c r="T2058">
        <v>18</v>
      </c>
      <c r="U2058" t="s">
        <v>30</v>
      </c>
      <c r="V2058" t="s">
        <v>31</v>
      </c>
      <c r="W2058" t="s">
        <v>40</v>
      </c>
      <c r="X2058" t="str">
        <f>IF(ISBLANK(Table1[[#This Row],[Parent_Education_Level]]),"None",Table1[[#This Row],[Parent_Education_Level]])</f>
        <v>None</v>
      </c>
      <c r="Y2058" t="s">
        <v>33</v>
      </c>
      <c r="Z2058">
        <v>10</v>
      </c>
      <c r="AA2058">
        <v>7.4</v>
      </c>
    </row>
    <row r="2059" spans="1:27" x14ac:dyDescent="0.35">
      <c r="A2059" s="2" t="s">
        <v>4172</v>
      </c>
      <c r="B2059" s="2" t="s">
        <v>54</v>
      </c>
      <c r="C2059" s="2" t="s">
        <v>43</v>
      </c>
      <c r="D2059" t="s">
        <v>4173</v>
      </c>
      <c r="E2059" s="2" t="s">
        <v>27</v>
      </c>
      <c r="F2059" s="2">
        <v>18</v>
      </c>
      <c r="G2059" s="2" t="s">
        <v>57</v>
      </c>
      <c r="H2059">
        <v>63.21</v>
      </c>
      <c r="I2059" s="3">
        <f>IF(ISBLANK(Table1[[#This Row],[Attendance (%)]]),AVERAGE(H2059:H7057),Table1[[#This Row],[Attendance (%)]])</f>
        <v>63.21</v>
      </c>
      <c r="J2059">
        <v>59.93</v>
      </c>
      <c r="K2059">
        <v>53.03</v>
      </c>
      <c r="L2059">
        <v>99.7</v>
      </c>
      <c r="M2059" s="3">
        <f>IF(ISBLANK(Table1[[#This Row],[Assignments_Avg]]),AVERAGE(L2059:L7057),Table1[[#This Row],[Assignments_Avg]])</f>
        <v>99.7</v>
      </c>
      <c r="N2059">
        <v>96.81</v>
      </c>
      <c r="O2059">
        <v>8.42</v>
      </c>
      <c r="P2059">
        <v>82.02</v>
      </c>
      <c r="Q2059">
        <v>67.11</v>
      </c>
      <c r="R2059" s="2" t="s">
        <v>77</v>
      </c>
      <c r="S2059" s="2" t="str">
        <f>IF(Table1[[#This Row],[Grade]]="F","Fail","Passes")</f>
        <v>Passes</v>
      </c>
      <c r="T2059">
        <v>26.7</v>
      </c>
      <c r="U2059" t="s">
        <v>30</v>
      </c>
      <c r="V2059" t="s">
        <v>30</v>
      </c>
      <c r="W2059" t="s">
        <v>62</v>
      </c>
      <c r="X2059" t="str">
        <f>IF(ISBLANK(Table1[[#This Row],[Parent_Education_Level]]),"None",Table1[[#This Row],[Parent_Education_Level]])</f>
        <v>PhD</v>
      </c>
      <c r="Y2059" t="s">
        <v>48</v>
      </c>
      <c r="Z2059">
        <v>3</v>
      </c>
      <c r="AA2059">
        <v>7.6</v>
      </c>
    </row>
    <row r="2060" spans="1:27" x14ac:dyDescent="0.35">
      <c r="A2060" s="2" t="s">
        <v>4174</v>
      </c>
      <c r="B2060" s="2" t="s">
        <v>71</v>
      </c>
      <c r="C2060" s="2" t="s">
        <v>43</v>
      </c>
      <c r="D2060" t="s">
        <v>4175</v>
      </c>
      <c r="E2060" s="2" t="s">
        <v>27</v>
      </c>
      <c r="F2060" s="2">
        <v>23</v>
      </c>
      <c r="G2060" s="2" t="s">
        <v>28</v>
      </c>
      <c r="H2060">
        <v>54.38</v>
      </c>
      <c r="I2060" s="3">
        <f>IF(ISBLANK(Table1[[#This Row],[Attendance (%)]]),AVERAGE(H2060:H7058),Table1[[#This Row],[Attendance (%)]])</f>
        <v>54.38</v>
      </c>
      <c r="J2060">
        <v>97.95</v>
      </c>
      <c r="K2060">
        <v>61.2</v>
      </c>
      <c r="L2060">
        <v>84.08</v>
      </c>
      <c r="M2060" s="3">
        <f>IF(ISBLANK(Table1[[#This Row],[Assignments_Avg]]),AVERAGE(L2060:L7058),Table1[[#This Row],[Assignments_Avg]])</f>
        <v>84.08</v>
      </c>
      <c r="N2060">
        <v>54.07</v>
      </c>
      <c r="O2060">
        <v>8.6</v>
      </c>
      <c r="P2060">
        <v>71.77</v>
      </c>
      <c r="Q2060">
        <v>85.88</v>
      </c>
      <c r="R2060" s="2" t="s">
        <v>77</v>
      </c>
      <c r="S2060" s="2" t="str">
        <f>IF(Table1[[#This Row],[Grade]]="F","Fail","Passes")</f>
        <v>Passes</v>
      </c>
      <c r="T2060">
        <v>29.4</v>
      </c>
      <c r="U2060" t="s">
        <v>30</v>
      </c>
      <c r="V2060" t="s">
        <v>31</v>
      </c>
      <c r="X2060" t="str">
        <f>IF(ISBLANK(Table1[[#This Row],[Parent_Education_Level]]),"None",Table1[[#This Row],[Parent_Education_Level]])</f>
        <v>None</v>
      </c>
      <c r="Y2060" t="s">
        <v>33</v>
      </c>
      <c r="Z2060">
        <v>8</v>
      </c>
      <c r="AA2060">
        <v>4.5</v>
      </c>
    </row>
    <row r="2061" spans="1:27" x14ac:dyDescent="0.35">
      <c r="A2061" s="2" t="s">
        <v>4176</v>
      </c>
      <c r="B2061" s="2" t="s">
        <v>24</v>
      </c>
      <c r="C2061" s="2" t="s">
        <v>36</v>
      </c>
      <c r="D2061" t="s">
        <v>4177</v>
      </c>
      <c r="E2061" s="2" t="s">
        <v>27</v>
      </c>
      <c r="F2061" s="2">
        <v>24</v>
      </c>
      <c r="G2061" s="2" t="s">
        <v>57</v>
      </c>
      <c r="H2061">
        <v>73.78</v>
      </c>
      <c r="I2061" s="3">
        <f>IF(ISBLANK(Table1[[#This Row],[Attendance (%)]]),AVERAGE(H2061:H7059),Table1[[#This Row],[Attendance (%)]])</f>
        <v>73.78</v>
      </c>
      <c r="J2061">
        <v>54.44</v>
      </c>
      <c r="K2061">
        <v>69.53</v>
      </c>
      <c r="L2061">
        <v>93.93</v>
      </c>
      <c r="M2061" s="3">
        <f>IF(ISBLANK(Table1[[#This Row],[Assignments_Avg]]),AVERAGE(L2061:L7059),Table1[[#This Row],[Assignments_Avg]])</f>
        <v>93.93</v>
      </c>
      <c r="N2061">
        <v>53.93</v>
      </c>
      <c r="O2061">
        <v>6.28</v>
      </c>
      <c r="P2061">
        <v>93.02</v>
      </c>
      <c r="Q2061">
        <v>57.11</v>
      </c>
      <c r="R2061" s="2" t="s">
        <v>77</v>
      </c>
      <c r="S2061" s="2" t="str">
        <f>IF(Table1[[#This Row],[Grade]]="F","Fail","Passes")</f>
        <v>Passes</v>
      </c>
      <c r="T2061">
        <v>7.4</v>
      </c>
      <c r="U2061" t="s">
        <v>31</v>
      </c>
      <c r="V2061" t="s">
        <v>31</v>
      </c>
      <c r="W2061" t="s">
        <v>32</v>
      </c>
      <c r="X2061" t="str">
        <f>IF(ISBLANK(Table1[[#This Row],[Parent_Education_Level]]),"None",Table1[[#This Row],[Parent_Education_Level]])</f>
        <v>High School</v>
      </c>
      <c r="Y2061" t="s">
        <v>33</v>
      </c>
      <c r="Z2061">
        <v>2</v>
      </c>
      <c r="AA2061">
        <v>6.8</v>
      </c>
    </row>
    <row r="2062" spans="1:27" x14ac:dyDescent="0.35">
      <c r="A2062" s="2" t="s">
        <v>4178</v>
      </c>
      <c r="B2062" s="2" t="s">
        <v>120</v>
      </c>
      <c r="C2062" s="2" t="s">
        <v>94</v>
      </c>
      <c r="D2062" t="s">
        <v>4179</v>
      </c>
      <c r="E2062" s="2" t="s">
        <v>27</v>
      </c>
      <c r="F2062" s="2">
        <v>18</v>
      </c>
      <c r="G2062" s="2" t="s">
        <v>28</v>
      </c>
      <c r="H2062">
        <v>92.83</v>
      </c>
      <c r="I2062" s="3">
        <f>IF(ISBLANK(Table1[[#This Row],[Attendance (%)]]),AVERAGE(H2062:H7060),Table1[[#This Row],[Attendance (%)]])</f>
        <v>92.83</v>
      </c>
      <c r="J2062">
        <v>94.1</v>
      </c>
      <c r="K2062">
        <v>45.49</v>
      </c>
      <c r="L2062">
        <v>51.52</v>
      </c>
      <c r="M2062" s="3">
        <f>IF(ISBLANK(Table1[[#This Row],[Assignments_Avg]]),AVERAGE(L2062:L7060),Table1[[#This Row],[Assignments_Avg]])</f>
        <v>51.52</v>
      </c>
      <c r="N2062">
        <v>91.78</v>
      </c>
      <c r="O2062">
        <v>5.83</v>
      </c>
      <c r="P2062">
        <v>66.45</v>
      </c>
      <c r="Q2062">
        <v>72.88</v>
      </c>
      <c r="R2062" s="2" t="s">
        <v>39</v>
      </c>
      <c r="S2062" s="2" t="str">
        <f>IF(Table1[[#This Row],[Grade]]="F","Fail","Passes")</f>
        <v>Passes</v>
      </c>
      <c r="T2062">
        <v>8.1</v>
      </c>
      <c r="U2062" t="s">
        <v>30</v>
      </c>
      <c r="V2062" t="s">
        <v>31</v>
      </c>
      <c r="X2062" t="str">
        <f>IF(ISBLANK(Table1[[#This Row],[Parent_Education_Level]]),"None",Table1[[#This Row],[Parent_Education_Level]])</f>
        <v>None</v>
      </c>
      <c r="Y2062" t="s">
        <v>52</v>
      </c>
      <c r="Z2062">
        <v>7</v>
      </c>
      <c r="AA2062">
        <v>5.5</v>
      </c>
    </row>
    <row r="2063" spans="1:27" x14ac:dyDescent="0.35">
      <c r="A2063" s="2" t="s">
        <v>4180</v>
      </c>
      <c r="B2063" s="2" t="s">
        <v>97</v>
      </c>
      <c r="C2063" s="2" t="s">
        <v>25</v>
      </c>
      <c r="D2063" t="s">
        <v>4181</v>
      </c>
      <c r="E2063" s="2" t="s">
        <v>38</v>
      </c>
      <c r="F2063" s="2">
        <v>24</v>
      </c>
      <c r="G2063" s="2" t="s">
        <v>51</v>
      </c>
      <c r="H2063">
        <v>77.599999999999994</v>
      </c>
      <c r="I2063" s="3">
        <f>IF(ISBLANK(Table1[[#This Row],[Attendance (%)]]),AVERAGE(H2063:H7061),Table1[[#This Row],[Attendance (%)]])</f>
        <v>77.599999999999994</v>
      </c>
      <c r="J2063">
        <v>74.83</v>
      </c>
      <c r="K2063">
        <v>97.46</v>
      </c>
      <c r="L2063">
        <v>93.59</v>
      </c>
      <c r="M2063" s="3">
        <f>IF(ISBLANK(Table1[[#This Row],[Assignments_Avg]]),AVERAGE(L2063:L7061),Table1[[#This Row],[Assignments_Avg]])</f>
        <v>93.59</v>
      </c>
      <c r="N2063">
        <v>82.06</v>
      </c>
      <c r="O2063">
        <v>4.2699999999999996</v>
      </c>
      <c r="P2063">
        <v>59.39</v>
      </c>
      <c r="Q2063">
        <v>59.18</v>
      </c>
      <c r="R2063" s="2" t="s">
        <v>77</v>
      </c>
      <c r="S2063" s="2" t="str">
        <f>IF(Table1[[#This Row],[Grade]]="F","Fail","Passes")</f>
        <v>Passes</v>
      </c>
      <c r="T2063">
        <v>28.9</v>
      </c>
      <c r="U2063" t="s">
        <v>31</v>
      </c>
      <c r="V2063" t="s">
        <v>31</v>
      </c>
      <c r="W2063" t="s">
        <v>62</v>
      </c>
      <c r="X2063" t="str">
        <f>IF(ISBLANK(Table1[[#This Row],[Parent_Education_Level]]),"None",Table1[[#This Row],[Parent_Education_Level]])</f>
        <v>PhD</v>
      </c>
      <c r="Y2063" t="s">
        <v>48</v>
      </c>
      <c r="Z2063">
        <v>6</v>
      </c>
      <c r="AA2063">
        <v>4.4000000000000004</v>
      </c>
    </row>
    <row r="2064" spans="1:27" x14ac:dyDescent="0.35">
      <c r="A2064" s="2" t="s">
        <v>4182</v>
      </c>
      <c r="B2064" s="2" t="s">
        <v>24</v>
      </c>
      <c r="C2064" s="2" t="s">
        <v>79</v>
      </c>
      <c r="D2064" t="s">
        <v>4183</v>
      </c>
      <c r="E2064" s="2" t="s">
        <v>38</v>
      </c>
      <c r="F2064" s="2">
        <v>20</v>
      </c>
      <c r="G2064" s="2" t="s">
        <v>45</v>
      </c>
      <c r="H2064">
        <v>52.34</v>
      </c>
      <c r="I2064" s="3">
        <f>IF(ISBLANK(Table1[[#This Row],[Attendance (%)]]),AVERAGE(H2064:H7062),Table1[[#This Row],[Attendance (%)]])</f>
        <v>52.34</v>
      </c>
      <c r="J2064">
        <v>47.4</v>
      </c>
      <c r="K2064">
        <v>79.930000000000007</v>
      </c>
      <c r="L2064">
        <v>84.89</v>
      </c>
      <c r="M2064" s="3">
        <f>IF(ISBLANK(Table1[[#This Row],[Assignments_Avg]]),AVERAGE(L2064:L7062),Table1[[#This Row],[Assignments_Avg]])</f>
        <v>84.89</v>
      </c>
      <c r="N2064">
        <v>67.58</v>
      </c>
      <c r="O2064">
        <v>6.36</v>
      </c>
      <c r="P2064">
        <v>52.31</v>
      </c>
      <c r="Q2064">
        <v>66.819999999999993</v>
      </c>
      <c r="R2064" s="2" t="s">
        <v>77</v>
      </c>
      <c r="S2064" s="2" t="str">
        <f>IF(Table1[[#This Row],[Grade]]="F","Fail","Passes")</f>
        <v>Passes</v>
      </c>
      <c r="T2064">
        <v>26.8</v>
      </c>
      <c r="U2064" t="s">
        <v>30</v>
      </c>
      <c r="V2064" t="s">
        <v>30</v>
      </c>
      <c r="W2064" t="s">
        <v>40</v>
      </c>
      <c r="X2064" t="str">
        <f>IF(ISBLANK(Table1[[#This Row],[Parent_Education_Level]]),"None",Table1[[#This Row],[Parent_Education_Level]])</f>
        <v>None</v>
      </c>
      <c r="Y2064" t="s">
        <v>52</v>
      </c>
      <c r="Z2064">
        <v>2</v>
      </c>
      <c r="AA2064">
        <v>7.7</v>
      </c>
    </row>
    <row r="2065" spans="1:27" x14ac:dyDescent="0.35">
      <c r="A2065" s="2" t="s">
        <v>4184</v>
      </c>
      <c r="B2065" s="2" t="s">
        <v>59</v>
      </c>
      <c r="C2065" s="2" t="s">
        <v>43</v>
      </c>
      <c r="D2065" t="s">
        <v>4185</v>
      </c>
      <c r="E2065" s="2" t="s">
        <v>27</v>
      </c>
      <c r="F2065" s="2">
        <v>22</v>
      </c>
      <c r="G2065" s="2" t="s">
        <v>28</v>
      </c>
      <c r="H2065">
        <v>98.71</v>
      </c>
      <c r="I2065" s="3">
        <f>IF(ISBLANK(Table1[[#This Row],[Attendance (%)]]),AVERAGE(H2065:H7063),Table1[[#This Row],[Attendance (%)]])</f>
        <v>98.71</v>
      </c>
      <c r="J2065">
        <v>68.040000000000006</v>
      </c>
      <c r="K2065">
        <v>46.15</v>
      </c>
      <c r="L2065">
        <v>58.54</v>
      </c>
      <c r="M2065" s="3">
        <f>IF(ISBLANK(Table1[[#This Row],[Assignments_Avg]]),AVERAGE(L2065:L7063),Table1[[#This Row],[Assignments_Avg]])</f>
        <v>58.54</v>
      </c>
      <c r="N2065">
        <v>58.29</v>
      </c>
      <c r="O2065">
        <v>8.06</v>
      </c>
      <c r="P2065">
        <v>99.22</v>
      </c>
      <c r="Q2065">
        <v>85.78</v>
      </c>
      <c r="R2065" s="2" t="s">
        <v>39</v>
      </c>
      <c r="S2065" s="2" t="str">
        <f>IF(Table1[[#This Row],[Grade]]="F","Fail","Passes")</f>
        <v>Passes</v>
      </c>
      <c r="T2065">
        <v>10.3</v>
      </c>
      <c r="U2065" t="s">
        <v>30</v>
      </c>
      <c r="V2065" t="s">
        <v>31</v>
      </c>
      <c r="X2065" t="str">
        <f>IF(ISBLANK(Table1[[#This Row],[Parent_Education_Level]]),"None",Table1[[#This Row],[Parent_Education_Level]])</f>
        <v>None</v>
      </c>
      <c r="Y2065" t="s">
        <v>33</v>
      </c>
      <c r="Z2065">
        <v>4</v>
      </c>
      <c r="AA2065">
        <v>5.5</v>
      </c>
    </row>
    <row r="2066" spans="1:27" x14ac:dyDescent="0.35">
      <c r="A2066" s="2" t="s">
        <v>4186</v>
      </c>
      <c r="B2066" s="2" t="s">
        <v>54</v>
      </c>
      <c r="C2066" s="2" t="s">
        <v>43</v>
      </c>
      <c r="D2066" t="s">
        <v>4187</v>
      </c>
      <c r="E2066" s="2" t="s">
        <v>27</v>
      </c>
      <c r="F2066" s="2">
        <v>20</v>
      </c>
      <c r="G2066" s="2" t="s">
        <v>57</v>
      </c>
      <c r="H2066">
        <v>91.43</v>
      </c>
      <c r="I2066" s="3">
        <f>IF(ISBLANK(Table1[[#This Row],[Attendance (%)]]),AVERAGE(H2066:H7064),Table1[[#This Row],[Attendance (%)]])</f>
        <v>91.43</v>
      </c>
      <c r="J2066">
        <v>96.91</v>
      </c>
      <c r="K2066">
        <v>89.37</v>
      </c>
      <c r="L2066">
        <v>51.28</v>
      </c>
      <c r="M2066" s="3">
        <f>IF(ISBLANK(Table1[[#This Row],[Assignments_Avg]]),AVERAGE(L2066:L7064),Table1[[#This Row],[Assignments_Avg]])</f>
        <v>51.28</v>
      </c>
      <c r="N2066">
        <v>94.21</v>
      </c>
      <c r="O2066">
        <v>7.38</v>
      </c>
      <c r="P2066">
        <v>67.959999999999994</v>
      </c>
      <c r="Q2066">
        <v>61.67</v>
      </c>
      <c r="R2066" s="2" t="s">
        <v>39</v>
      </c>
      <c r="S2066" s="2" t="str">
        <f>IF(Table1[[#This Row],[Grade]]="F","Fail","Passes")</f>
        <v>Passes</v>
      </c>
      <c r="T2066">
        <v>29.3</v>
      </c>
      <c r="U2066" t="s">
        <v>30</v>
      </c>
      <c r="V2066" t="s">
        <v>31</v>
      </c>
      <c r="X2066" t="str">
        <f>IF(ISBLANK(Table1[[#This Row],[Parent_Education_Level]]),"None",Table1[[#This Row],[Parent_Education_Level]])</f>
        <v>None</v>
      </c>
      <c r="Y2066" t="s">
        <v>48</v>
      </c>
      <c r="Z2066">
        <v>3</v>
      </c>
      <c r="AA2066">
        <v>5.6</v>
      </c>
    </row>
    <row r="2067" spans="1:27" x14ac:dyDescent="0.35">
      <c r="A2067" s="2" t="s">
        <v>4188</v>
      </c>
      <c r="B2067" s="2" t="s">
        <v>35</v>
      </c>
      <c r="C2067" s="2" t="s">
        <v>79</v>
      </c>
      <c r="D2067" t="s">
        <v>4189</v>
      </c>
      <c r="E2067" s="2" t="s">
        <v>27</v>
      </c>
      <c r="F2067" s="2">
        <v>21</v>
      </c>
      <c r="G2067" s="2" t="s">
        <v>57</v>
      </c>
      <c r="H2067">
        <v>56.58</v>
      </c>
      <c r="I2067" s="3">
        <f>IF(ISBLANK(Table1[[#This Row],[Attendance (%)]]),AVERAGE(H2067:H7065),Table1[[#This Row],[Attendance (%)]])</f>
        <v>56.58</v>
      </c>
      <c r="J2067">
        <v>65.11</v>
      </c>
      <c r="K2067">
        <v>59.35</v>
      </c>
      <c r="L2067">
        <v>63</v>
      </c>
      <c r="M2067" s="3">
        <f>IF(ISBLANK(Table1[[#This Row],[Assignments_Avg]]),AVERAGE(L2067:L7065),Table1[[#This Row],[Assignments_Avg]])</f>
        <v>63</v>
      </c>
      <c r="N2067">
        <v>99.43</v>
      </c>
      <c r="O2067">
        <v>0.35</v>
      </c>
      <c r="P2067">
        <v>61.03</v>
      </c>
      <c r="Q2067">
        <v>84.24</v>
      </c>
      <c r="R2067" s="2" t="s">
        <v>77</v>
      </c>
      <c r="S2067" s="2" t="str">
        <f>IF(Table1[[#This Row],[Grade]]="F","Fail","Passes")</f>
        <v>Passes</v>
      </c>
      <c r="T2067">
        <v>10.199999999999999</v>
      </c>
      <c r="U2067" t="s">
        <v>30</v>
      </c>
      <c r="V2067" t="s">
        <v>31</v>
      </c>
      <c r="W2067" t="s">
        <v>62</v>
      </c>
      <c r="X2067" t="str">
        <f>IF(ISBLANK(Table1[[#This Row],[Parent_Education_Level]]),"None",Table1[[#This Row],[Parent_Education_Level]])</f>
        <v>PhD</v>
      </c>
      <c r="Y2067" t="s">
        <v>48</v>
      </c>
      <c r="Z2067">
        <v>1</v>
      </c>
      <c r="AA2067">
        <v>7.2</v>
      </c>
    </row>
    <row r="2068" spans="1:27" x14ac:dyDescent="0.35">
      <c r="A2068" s="2" t="s">
        <v>4190</v>
      </c>
      <c r="B2068" s="2" t="s">
        <v>35</v>
      </c>
      <c r="C2068" s="2" t="s">
        <v>79</v>
      </c>
      <c r="D2068" t="s">
        <v>4191</v>
      </c>
      <c r="E2068" s="2" t="s">
        <v>27</v>
      </c>
      <c r="F2068" s="2">
        <v>24</v>
      </c>
      <c r="G2068" s="2" t="s">
        <v>28</v>
      </c>
      <c r="H2068">
        <v>96.09</v>
      </c>
      <c r="I2068" s="3">
        <f>IF(ISBLANK(Table1[[#This Row],[Attendance (%)]]),AVERAGE(H2068:H7066),Table1[[#This Row],[Attendance (%)]])</f>
        <v>96.09</v>
      </c>
      <c r="J2068">
        <v>91.8</v>
      </c>
      <c r="K2068">
        <v>75.81</v>
      </c>
      <c r="L2068">
        <v>95.79</v>
      </c>
      <c r="M2068" s="3">
        <f>IF(ISBLANK(Table1[[#This Row],[Assignments_Avg]]),AVERAGE(L2068:L7066),Table1[[#This Row],[Assignments_Avg]])</f>
        <v>95.79</v>
      </c>
      <c r="N2068">
        <v>52.5</v>
      </c>
      <c r="O2068">
        <v>7.31</v>
      </c>
      <c r="P2068">
        <v>74.59</v>
      </c>
      <c r="Q2068">
        <v>74.8</v>
      </c>
      <c r="R2068" s="2" t="s">
        <v>61</v>
      </c>
      <c r="S2068" s="2" t="str">
        <f>IF(Table1[[#This Row],[Grade]]="F","Fail","Passes")</f>
        <v>Passes</v>
      </c>
      <c r="T2068">
        <v>7.2</v>
      </c>
      <c r="U2068" t="s">
        <v>31</v>
      </c>
      <c r="V2068" t="s">
        <v>31</v>
      </c>
      <c r="W2068" t="s">
        <v>47</v>
      </c>
      <c r="X2068" t="str">
        <f>IF(ISBLANK(Table1[[#This Row],[Parent_Education_Level]]),"None",Table1[[#This Row],[Parent_Education_Level]])</f>
        <v>Master's</v>
      </c>
      <c r="Y2068" t="s">
        <v>52</v>
      </c>
      <c r="Z2068">
        <v>3</v>
      </c>
      <c r="AA2068">
        <v>7.3</v>
      </c>
    </row>
    <row r="2069" spans="1:27" x14ac:dyDescent="0.35">
      <c r="A2069" s="2" t="s">
        <v>4192</v>
      </c>
      <c r="B2069" s="2" t="s">
        <v>42</v>
      </c>
      <c r="C2069" s="2" t="s">
        <v>94</v>
      </c>
      <c r="D2069" t="s">
        <v>4193</v>
      </c>
      <c r="E2069" s="2" t="s">
        <v>27</v>
      </c>
      <c r="F2069" s="2">
        <v>24</v>
      </c>
      <c r="G2069" s="2" t="s">
        <v>57</v>
      </c>
      <c r="H2069">
        <v>72.53</v>
      </c>
      <c r="I2069" s="3">
        <f>IF(ISBLANK(Table1[[#This Row],[Attendance (%)]]),AVERAGE(H2069:H7067),Table1[[#This Row],[Attendance (%)]])</f>
        <v>72.53</v>
      </c>
      <c r="J2069">
        <v>55.39</v>
      </c>
      <c r="K2069">
        <v>56.63</v>
      </c>
      <c r="L2069">
        <v>83.41</v>
      </c>
      <c r="M2069" s="3">
        <f>IF(ISBLANK(Table1[[#This Row],[Assignments_Avg]]),AVERAGE(L2069:L7067),Table1[[#This Row],[Assignments_Avg]])</f>
        <v>83.41</v>
      </c>
      <c r="N2069">
        <v>77.709999999999994</v>
      </c>
      <c r="O2069">
        <v>7.2</v>
      </c>
      <c r="P2069">
        <v>64.58</v>
      </c>
      <c r="Q2069">
        <v>54.6</v>
      </c>
      <c r="R2069" s="2" t="s">
        <v>39</v>
      </c>
      <c r="S2069" s="2" t="str">
        <f>IF(Table1[[#This Row],[Grade]]="F","Fail","Passes")</f>
        <v>Passes</v>
      </c>
      <c r="T2069">
        <v>22</v>
      </c>
      <c r="U2069" t="s">
        <v>30</v>
      </c>
      <c r="V2069" t="s">
        <v>31</v>
      </c>
      <c r="W2069" t="s">
        <v>40</v>
      </c>
      <c r="X2069" t="str">
        <f>IF(ISBLANK(Table1[[#This Row],[Parent_Education_Level]]),"None",Table1[[#This Row],[Parent_Education_Level]])</f>
        <v>None</v>
      </c>
      <c r="Y2069" t="s">
        <v>48</v>
      </c>
      <c r="Z2069">
        <v>7</v>
      </c>
      <c r="AA2069">
        <v>6.4</v>
      </c>
    </row>
    <row r="2070" spans="1:27" x14ac:dyDescent="0.35">
      <c r="A2070" s="2" t="s">
        <v>4194</v>
      </c>
      <c r="B2070" s="2" t="s">
        <v>71</v>
      </c>
      <c r="C2070" s="2" t="s">
        <v>43</v>
      </c>
      <c r="D2070" t="s">
        <v>4195</v>
      </c>
      <c r="E2070" s="2" t="s">
        <v>27</v>
      </c>
      <c r="F2070" s="2">
        <v>21</v>
      </c>
      <c r="G2070" s="2" t="s">
        <v>28</v>
      </c>
      <c r="H2070">
        <v>68.59</v>
      </c>
      <c r="I2070" s="3">
        <f>IF(ISBLANK(Table1[[#This Row],[Attendance (%)]]),AVERAGE(H2070:H7068),Table1[[#This Row],[Attendance (%)]])</f>
        <v>68.59</v>
      </c>
      <c r="J2070">
        <v>74.260000000000005</v>
      </c>
      <c r="K2070">
        <v>84</v>
      </c>
      <c r="L2070">
        <v>95.97</v>
      </c>
      <c r="M2070" s="3">
        <f>IF(ISBLANK(Table1[[#This Row],[Assignments_Avg]]),AVERAGE(L2070:L7068),Table1[[#This Row],[Assignments_Avg]])</f>
        <v>95.97</v>
      </c>
      <c r="N2070">
        <v>63.07</v>
      </c>
      <c r="O2070">
        <v>0.99</v>
      </c>
      <c r="P2070">
        <v>61.65</v>
      </c>
      <c r="Q2070">
        <v>69.33</v>
      </c>
      <c r="R2070" s="2" t="s">
        <v>61</v>
      </c>
      <c r="S2070" s="2" t="str">
        <f>IF(Table1[[#This Row],[Grade]]="F","Fail","Passes")</f>
        <v>Passes</v>
      </c>
      <c r="T2070">
        <v>18.5</v>
      </c>
      <c r="U2070" t="s">
        <v>31</v>
      </c>
      <c r="V2070" t="s">
        <v>31</v>
      </c>
      <c r="W2070" t="s">
        <v>47</v>
      </c>
      <c r="X2070" t="str">
        <f>IF(ISBLANK(Table1[[#This Row],[Parent_Education_Level]]),"None",Table1[[#This Row],[Parent_Education_Level]])</f>
        <v>Master's</v>
      </c>
      <c r="Y2070" t="s">
        <v>33</v>
      </c>
      <c r="Z2070">
        <v>6</v>
      </c>
      <c r="AA2070">
        <v>6.8</v>
      </c>
    </row>
    <row r="2071" spans="1:27" x14ac:dyDescent="0.35">
      <c r="A2071" s="2" t="s">
        <v>4196</v>
      </c>
      <c r="B2071" s="2" t="s">
        <v>54</v>
      </c>
      <c r="C2071" s="2" t="s">
        <v>79</v>
      </c>
      <c r="D2071" t="s">
        <v>4197</v>
      </c>
      <c r="E2071" s="2" t="s">
        <v>27</v>
      </c>
      <c r="F2071" s="2">
        <v>21</v>
      </c>
      <c r="G2071" s="2" t="s">
        <v>57</v>
      </c>
      <c r="H2071">
        <v>73.05</v>
      </c>
      <c r="I2071" s="3">
        <f>IF(ISBLANK(Table1[[#This Row],[Attendance (%)]]),AVERAGE(H2071:H7069),Table1[[#This Row],[Attendance (%)]])</f>
        <v>73.05</v>
      </c>
      <c r="J2071">
        <v>90.63</v>
      </c>
      <c r="K2071">
        <v>83.38</v>
      </c>
      <c r="L2071">
        <v>72.31</v>
      </c>
      <c r="M2071" s="3">
        <f>IF(ISBLANK(Table1[[#This Row],[Assignments_Avg]]),AVERAGE(L2071:L7069),Table1[[#This Row],[Assignments_Avg]])</f>
        <v>72.31</v>
      </c>
      <c r="N2071">
        <v>91.62</v>
      </c>
      <c r="O2071">
        <v>1.5</v>
      </c>
      <c r="P2071">
        <v>80.819999999999993</v>
      </c>
      <c r="Q2071">
        <v>93.46</v>
      </c>
      <c r="R2071" s="2" t="s">
        <v>29</v>
      </c>
      <c r="S2071" s="2" t="str">
        <f>IF(Table1[[#This Row],[Grade]]="F","Fail","Passes")</f>
        <v>Fail</v>
      </c>
      <c r="T2071">
        <v>11</v>
      </c>
      <c r="U2071" t="s">
        <v>31</v>
      </c>
      <c r="V2071" t="s">
        <v>31</v>
      </c>
      <c r="X2071" t="str">
        <f>IF(ISBLANK(Table1[[#This Row],[Parent_Education_Level]]),"None",Table1[[#This Row],[Parent_Education_Level]])</f>
        <v>None</v>
      </c>
      <c r="Y2071" t="s">
        <v>33</v>
      </c>
      <c r="Z2071">
        <v>3</v>
      </c>
      <c r="AA2071">
        <v>8.1999999999999993</v>
      </c>
    </row>
    <row r="2072" spans="1:27" x14ac:dyDescent="0.35">
      <c r="A2072" s="2" t="s">
        <v>4198</v>
      </c>
      <c r="B2072" s="2" t="s">
        <v>42</v>
      </c>
      <c r="C2072" s="2" t="s">
        <v>36</v>
      </c>
      <c r="D2072" t="s">
        <v>4199</v>
      </c>
      <c r="E2072" s="2" t="s">
        <v>27</v>
      </c>
      <c r="F2072" s="2">
        <v>23</v>
      </c>
      <c r="G2072" s="2" t="s">
        <v>57</v>
      </c>
      <c r="H2072">
        <v>91.73</v>
      </c>
      <c r="I2072" s="3">
        <f>IF(ISBLANK(Table1[[#This Row],[Attendance (%)]]),AVERAGE(H2072:H7070),Table1[[#This Row],[Attendance (%)]])</f>
        <v>91.73</v>
      </c>
      <c r="J2072">
        <v>95.24</v>
      </c>
      <c r="K2072">
        <v>73.12</v>
      </c>
      <c r="L2072">
        <v>96.83</v>
      </c>
      <c r="M2072" s="3">
        <f>IF(ISBLANK(Table1[[#This Row],[Assignments_Avg]]),AVERAGE(L2072:L7070),Table1[[#This Row],[Assignments_Avg]])</f>
        <v>96.83</v>
      </c>
      <c r="N2072">
        <v>67.3</v>
      </c>
      <c r="O2072">
        <v>7.88</v>
      </c>
      <c r="P2072">
        <v>53.74</v>
      </c>
      <c r="Q2072">
        <v>99.46</v>
      </c>
      <c r="R2072" s="2" t="s">
        <v>61</v>
      </c>
      <c r="S2072" s="2" t="str">
        <f>IF(Table1[[#This Row],[Grade]]="F","Fail","Passes")</f>
        <v>Passes</v>
      </c>
      <c r="T2072">
        <v>28.2</v>
      </c>
      <c r="U2072" t="s">
        <v>30</v>
      </c>
      <c r="V2072" t="s">
        <v>31</v>
      </c>
      <c r="W2072" t="s">
        <v>47</v>
      </c>
      <c r="X2072" t="str">
        <f>IF(ISBLANK(Table1[[#This Row],[Parent_Education_Level]]),"None",Table1[[#This Row],[Parent_Education_Level]])</f>
        <v>Master's</v>
      </c>
      <c r="Y2072" t="s">
        <v>48</v>
      </c>
      <c r="Z2072">
        <v>2</v>
      </c>
      <c r="AA2072">
        <v>4.5</v>
      </c>
    </row>
    <row r="2073" spans="1:27" x14ac:dyDescent="0.35">
      <c r="A2073" s="2" t="s">
        <v>4200</v>
      </c>
      <c r="B2073" s="2" t="s">
        <v>54</v>
      </c>
      <c r="C2073" s="2" t="s">
        <v>36</v>
      </c>
      <c r="D2073" t="s">
        <v>4201</v>
      </c>
      <c r="E2073" s="2" t="s">
        <v>38</v>
      </c>
      <c r="F2073" s="2">
        <v>19</v>
      </c>
      <c r="G2073" s="2" t="s">
        <v>57</v>
      </c>
      <c r="I2073" s="3">
        <f>IF(ISBLANK(Table1[[#This Row],[Attendance (%)]]),AVERAGE(H2073:H7071),Table1[[#This Row],[Attendance (%)]])</f>
        <v>75.496230446394364</v>
      </c>
      <c r="J2073">
        <v>69.150000000000006</v>
      </c>
      <c r="K2073">
        <v>54.46</v>
      </c>
      <c r="L2073">
        <v>73.150000000000006</v>
      </c>
      <c r="M2073" s="3">
        <f>IF(ISBLANK(Table1[[#This Row],[Assignments_Avg]]),AVERAGE(L2073:L7071),Table1[[#This Row],[Assignments_Avg]])</f>
        <v>73.150000000000006</v>
      </c>
      <c r="N2073">
        <v>85.73</v>
      </c>
      <c r="O2073">
        <v>5.59</v>
      </c>
      <c r="P2073">
        <v>75.45</v>
      </c>
      <c r="Q2073">
        <v>68.45</v>
      </c>
      <c r="R2073" s="2" t="s">
        <v>46</v>
      </c>
      <c r="S2073" s="2" t="str">
        <f>IF(Table1[[#This Row],[Grade]]="F","Fail","Passes")</f>
        <v>Passes</v>
      </c>
      <c r="T2073">
        <v>15.1</v>
      </c>
      <c r="U2073" t="s">
        <v>30</v>
      </c>
      <c r="V2073" t="s">
        <v>31</v>
      </c>
      <c r="W2073" t="s">
        <v>62</v>
      </c>
      <c r="X2073" t="str">
        <f>IF(ISBLANK(Table1[[#This Row],[Parent_Education_Level]]),"None",Table1[[#This Row],[Parent_Education_Level]])</f>
        <v>PhD</v>
      </c>
      <c r="Y2073" t="s">
        <v>33</v>
      </c>
      <c r="Z2073">
        <v>6</v>
      </c>
      <c r="AA2073">
        <v>4.3</v>
      </c>
    </row>
    <row r="2074" spans="1:27" x14ac:dyDescent="0.35">
      <c r="A2074" s="2" t="s">
        <v>4202</v>
      </c>
      <c r="B2074" s="2" t="s">
        <v>59</v>
      </c>
      <c r="C2074" s="2" t="s">
        <v>43</v>
      </c>
      <c r="D2074" t="s">
        <v>4203</v>
      </c>
      <c r="E2074" s="2" t="s">
        <v>38</v>
      </c>
      <c r="F2074" s="2">
        <v>21</v>
      </c>
      <c r="G2074" s="2" t="s">
        <v>51</v>
      </c>
      <c r="H2074">
        <v>52.96</v>
      </c>
      <c r="I2074" s="3">
        <f>IF(ISBLANK(Table1[[#This Row],[Attendance (%)]]),AVERAGE(H2074:H7072),Table1[[#This Row],[Attendance (%)]])</f>
        <v>52.96</v>
      </c>
      <c r="J2074">
        <v>78.38</v>
      </c>
      <c r="K2074">
        <v>55.22</v>
      </c>
      <c r="L2074">
        <v>60.21</v>
      </c>
      <c r="M2074" s="3">
        <f>IF(ISBLANK(Table1[[#This Row],[Assignments_Avg]]),AVERAGE(L2074:L7072),Table1[[#This Row],[Assignments_Avg]])</f>
        <v>60.21</v>
      </c>
      <c r="N2074">
        <v>76.98</v>
      </c>
      <c r="O2074">
        <v>8.2200000000000006</v>
      </c>
      <c r="P2074">
        <v>69.37</v>
      </c>
      <c r="Q2074">
        <v>52.74</v>
      </c>
      <c r="R2074" s="2" t="s">
        <v>46</v>
      </c>
      <c r="S2074" s="2" t="str">
        <f>IF(Table1[[#This Row],[Grade]]="F","Fail","Passes")</f>
        <v>Passes</v>
      </c>
      <c r="T2074">
        <v>15.1</v>
      </c>
      <c r="U2074" t="s">
        <v>30</v>
      </c>
      <c r="V2074" t="s">
        <v>31</v>
      </c>
      <c r="W2074" t="s">
        <v>69</v>
      </c>
      <c r="X2074" t="str">
        <f>IF(ISBLANK(Table1[[#This Row],[Parent_Education_Level]]),"None",Table1[[#This Row],[Parent_Education_Level]])</f>
        <v>Bachelor's</v>
      </c>
      <c r="Y2074" t="s">
        <v>48</v>
      </c>
      <c r="Z2074">
        <v>7</v>
      </c>
      <c r="AA2074">
        <v>7.3</v>
      </c>
    </row>
    <row r="2075" spans="1:27" x14ac:dyDescent="0.35">
      <c r="A2075" s="2" t="s">
        <v>4204</v>
      </c>
      <c r="B2075" s="2" t="s">
        <v>71</v>
      </c>
      <c r="C2075" s="2" t="s">
        <v>79</v>
      </c>
      <c r="D2075" t="s">
        <v>4205</v>
      </c>
      <c r="E2075" s="2" t="s">
        <v>38</v>
      </c>
      <c r="F2075" s="2">
        <v>24</v>
      </c>
      <c r="G2075" s="2" t="s">
        <v>45</v>
      </c>
      <c r="H2075">
        <v>97.88</v>
      </c>
      <c r="I2075" s="3">
        <f>IF(ISBLANK(Table1[[#This Row],[Attendance (%)]]),AVERAGE(H2075:H7073),Table1[[#This Row],[Attendance (%)]])</f>
        <v>97.88</v>
      </c>
      <c r="J2075">
        <v>40.18</v>
      </c>
      <c r="K2075">
        <v>62.97</v>
      </c>
      <c r="L2075">
        <v>57.57</v>
      </c>
      <c r="M2075" s="3">
        <f>IF(ISBLANK(Table1[[#This Row],[Assignments_Avg]]),AVERAGE(L2075:L7073),Table1[[#This Row],[Assignments_Avg]])</f>
        <v>57.57</v>
      </c>
      <c r="N2075">
        <v>77.08</v>
      </c>
      <c r="O2075">
        <v>1.85</v>
      </c>
      <c r="P2075">
        <v>76.63</v>
      </c>
      <c r="Q2075">
        <v>56.51</v>
      </c>
      <c r="R2075" s="2" t="s">
        <v>61</v>
      </c>
      <c r="S2075" s="2" t="str">
        <f>IF(Table1[[#This Row],[Grade]]="F","Fail","Passes")</f>
        <v>Passes</v>
      </c>
      <c r="T2075">
        <v>20.8</v>
      </c>
      <c r="U2075" t="s">
        <v>30</v>
      </c>
      <c r="V2075" t="s">
        <v>31</v>
      </c>
      <c r="W2075" t="s">
        <v>32</v>
      </c>
      <c r="X2075" t="str">
        <f>IF(ISBLANK(Table1[[#This Row],[Parent_Education_Level]]),"None",Table1[[#This Row],[Parent_Education_Level]])</f>
        <v>High School</v>
      </c>
      <c r="Y2075" t="s">
        <v>33</v>
      </c>
      <c r="Z2075">
        <v>2</v>
      </c>
      <c r="AA2075">
        <v>7</v>
      </c>
    </row>
    <row r="2076" spans="1:27" x14ac:dyDescent="0.35">
      <c r="A2076" s="2" t="s">
        <v>4206</v>
      </c>
      <c r="B2076" s="2" t="s">
        <v>24</v>
      </c>
      <c r="C2076" s="2" t="s">
        <v>94</v>
      </c>
      <c r="D2076" t="s">
        <v>4207</v>
      </c>
      <c r="E2076" s="2" t="s">
        <v>38</v>
      </c>
      <c r="F2076" s="2">
        <v>22</v>
      </c>
      <c r="G2076" s="2" t="s">
        <v>57</v>
      </c>
      <c r="I2076" s="3">
        <f>IF(ISBLANK(Table1[[#This Row],[Attendance (%)]]),AVERAGE(H2076:H7074),Table1[[#This Row],[Attendance (%)]])</f>
        <v>75.496288659793677</v>
      </c>
      <c r="J2076">
        <v>55.19</v>
      </c>
      <c r="K2076">
        <v>48.7</v>
      </c>
      <c r="L2076">
        <v>99.69</v>
      </c>
      <c r="M2076" s="3">
        <f>IF(ISBLANK(Table1[[#This Row],[Assignments_Avg]]),AVERAGE(L2076:L7074),Table1[[#This Row],[Assignments_Avg]])</f>
        <v>99.69</v>
      </c>
      <c r="N2076">
        <v>92.9</v>
      </c>
      <c r="O2076">
        <v>0.31</v>
      </c>
      <c r="P2076">
        <v>66.02</v>
      </c>
      <c r="Q2076">
        <v>89.41</v>
      </c>
      <c r="R2076" s="2" t="s">
        <v>61</v>
      </c>
      <c r="S2076" s="2" t="str">
        <f>IF(Table1[[#This Row],[Grade]]="F","Fail","Passes")</f>
        <v>Passes</v>
      </c>
      <c r="T2076">
        <v>10.8</v>
      </c>
      <c r="U2076" t="s">
        <v>30</v>
      </c>
      <c r="V2076" t="s">
        <v>31</v>
      </c>
      <c r="W2076" t="s">
        <v>69</v>
      </c>
      <c r="X2076" t="str">
        <f>IF(ISBLANK(Table1[[#This Row],[Parent_Education_Level]]),"None",Table1[[#This Row],[Parent_Education_Level]])</f>
        <v>Bachelor's</v>
      </c>
      <c r="Y2076" t="s">
        <v>33</v>
      </c>
      <c r="Z2076">
        <v>7</v>
      </c>
      <c r="AA2076">
        <v>4.9000000000000004</v>
      </c>
    </row>
    <row r="2077" spans="1:27" x14ac:dyDescent="0.35">
      <c r="A2077" s="2" t="s">
        <v>4208</v>
      </c>
      <c r="B2077" s="2" t="s">
        <v>24</v>
      </c>
      <c r="C2077" s="2" t="s">
        <v>94</v>
      </c>
      <c r="D2077" t="s">
        <v>4209</v>
      </c>
      <c r="E2077" s="2" t="s">
        <v>27</v>
      </c>
      <c r="F2077" s="2">
        <v>24</v>
      </c>
      <c r="G2077" s="2" t="s">
        <v>57</v>
      </c>
      <c r="H2077">
        <v>87.28</v>
      </c>
      <c r="I2077" s="3">
        <f>IF(ISBLANK(Table1[[#This Row],[Attendance (%)]]),AVERAGE(H2077:H7075),Table1[[#This Row],[Attendance (%)]])</f>
        <v>87.28</v>
      </c>
      <c r="J2077">
        <v>56.72</v>
      </c>
      <c r="K2077">
        <v>60.26</v>
      </c>
      <c r="L2077">
        <v>66.69</v>
      </c>
      <c r="M2077" s="3">
        <f>IF(ISBLANK(Table1[[#This Row],[Assignments_Avg]]),AVERAGE(L2077:L7075),Table1[[#This Row],[Assignments_Avg]])</f>
        <v>66.69</v>
      </c>
      <c r="N2077">
        <v>73.52</v>
      </c>
      <c r="O2077">
        <v>1.62</v>
      </c>
      <c r="P2077">
        <v>78.52</v>
      </c>
      <c r="Q2077">
        <v>82.79</v>
      </c>
      <c r="R2077" s="2" t="s">
        <v>39</v>
      </c>
      <c r="S2077" s="2" t="str">
        <f>IF(Table1[[#This Row],[Grade]]="F","Fail","Passes")</f>
        <v>Passes</v>
      </c>
      <c r="T2077">
        <v>19.7</v>
      </c>
      <c r="U2077" t="s">
        <v>30</v>
      </c>
      <c r="V2077" t="s">
        <v>31</v>
      </c>
      <c r="W2077" t="s">
        <v>69</v>
      </c>
      <c r="X2077" t="str">
        <f>IF(ISBLANK(Table1[[#This Row],[Parent_Education_Level]]),"None",Table1[[#This Row],[Parent_Education_Level]])</f>
        <v>Bachelor's</v>
      </c>
      <c r="Y2077" t="s">
        <v>48</v>
      </c>
      <c r="Z2077">
        <v>3</v>
      </c>
      <c r="AA2077">
        <v>6.6</v>
      </c>
    </row>
    <row r="2078" spans="1:27" x14ac:dyDescent="0.35">
      <c r="A2078" s="2" t="s">
        <v>4210</v>
      </c>
      <c r="B2078" s="2" t="s">
        <v>35</v>
      </c>
      <c r="C2078" s="2" t="s">
        <v>94</v>
      </c>
      <c r="D2078" t="s">
        <v>4211</v>
      </c>
      <c r="E2078" s="2" t="s">
        <v>38</v>
      </c>
      <c r="F2078" s="2">
        <v>24</v>
      </c>
      <c r="G2078" s="2" t="s">
        <v>28</v>
      </c>
      <c r="H2078">
        <v>81.81</v>
      </c>
      <c r="I2078" s="3">
        <f>IF(ISBLANK(Table1[[#This Row],[Attendance (%)]]),AVERAGE(H2078:H7076),Table1[[#This Row],[Attendance (%)]])</f>
        <v>81.81</v>
      </c>
      <c r="J2078">
        <v>45.61</v>
      </c>
      <c r="K2078">
        <v>81.06</v>
      </c>
      <c r="L2078">
        <v>58</v>
      </c>
      <c r="M2078" s="3">
        <f>IF(ISBLANK(Table1[[#This Row],[Assignments_Avg]]),AVERAGE(L2078:L7076),Table1[[#This Row],[Assignments_Avg]])</f>
        <v>58</v>
      </c>
      <c r="N2078">
        <v>92.28</v>
      </c>
      <c r="O2078">
        <v>4.53</v>
      </c>
      <c r="P2078">
        <v>54.09</v>
      </c>
      <c r="Q2078">
        <v>64.25</v>
      </c>
      <c r="R2078" s="2" t="s">
        <v>46</v>
      </c>
      <c r="S2078" s="2" t="str">
        <f>IF(Table1[[#This Row],[Grade]]="F","Fail","Passes")</f>
        <v>Passes</v>
      </c>
      <c r="T2078">
        <v>14.1</v>
      </c>
      <c r="U2078" t="s">
        <v>31</v>
      </c>
      <c r="V2078" t="s">
        <v>31</v>
      </c>
      <c r="W2078" t="s">
        <v>62</v>
      </c>
      <c r="X2078" t="str">
        <f>IF(ISBLANK(Table1[[#This Row],[Parent_Education_Level]]),"None",Table1[[#This Row],[Parent_Education_Level]])</f>
        <v>PhD</v>
      </c>
      <c r="Y2078" t="s">
        <v>33</v>
      </c>
      <c r="Z2078">
        <v>6</v>
      </c>
      <c r="AA2078">
        <v>7.7</v>
      </c>
    </row>
    <row r="2079" spans="1:27" x14ac:dyDescent="0.35">
      <c r="A2079" s="2" t="s">
        <v>4212</v>
      </c>
      <c r="B2079" s="2" t="s">
        <v>24</v>
      </c>
      <c r="C2079" s="2" t="s">
        <v>55</v>
      </c>
      <c r="D2079" t="s">
        <v>4213</v>
      </c>
      <c r="E2079" s="2" t="s">
        <v>27</v>
      </c>
      <c r="F2079" s="2">
        <v>23</v>
      </c>
      <c r="G2079" s="2" t="s">
        <v>57</v>
      </c>
      <c r="H2079">
        <v>59.38</v>
      </c>
      <c r="I2079" s="3">
        <f>IF(ISBLANK(Table1[[#This Row],[Attendance (%)]]),AVERAGE(H2079:H7077),Table1[[#This Row],[Attendance (%)]])</f>
        <v>59.38</v>
      </c>
      <c r="J2079">
        <v>56.78</v>
      </c>
      <c r="K2079">
        <v>89.85</v>
      </c>
      <c r="L2079">
        <v>50.42</v>
      </c>
      <c r="M2079" s="3">
        <f>IF(ISBLANK(Table1[[#This Row],[Assignments_Avg]]),AVERAGE(L2079:L7077),Table1[[#This Row],[Assignments_Avg]])</f>
        <v>50.42</v>
      </c>
      <c r="N2079">
        <v>68.17</v>
      </c>
      <c r="O2079">
        <v>5.23</v>
      </c>
      <c r="P2079">
        <v>68.81</v>
      </c>
      <c r="Q2079">
        <v>69.56</v>
      </c>
      <c r="R2079" s="2" t="s">
        <v>46</v>
      </c>
      <c r="S2079" s="2" t="str">
        <f>IF(Table1[[#This Row],[Grade]]="F","Fail","Passes")</f>
        <v>Passes</v>
      </c>
      <c r="T2079">
        <v>22.4</v>
      </c>
      <c r="U2079" t="s">
        <v>31</v>
      </c>
      <c r="V2079" t="s">
        <v>31</v>
      </c>
      <c r="W2079" t="s">
        <v>69</v>
      </c>
      <c r="X2079" t="str">
        <f>IF(ISBLANK(Table1[[#This Row],[Parent_Education_Level]]),"None",Table1[[#This Row],[Parent_Education_Level]])</f>
        <v>Bachelor's</v>
      </c>
      <c r="Y2079" t="s">
        <v>52</v>
      </c>
      <c r="Z2079">
        <v>5</v>
      </c>
      <c r="AA2079">
        <v>7.7</v>
      </c>
    </row>
    <row r="2080" spans="1:27" x14ac:dyDescent="0.35">
      <c r="A2080" s="2" t="s">
        <v>4214</v>
      </c>
      <c r="B2080" s="2" t="s">
        <v>24</v>
      </c>
      <c r="C2080" s="2" t="s">
        <v>43</v>
      </c>
      <c r="D2080" t="s">
        <v>4215</v>
      </c>
      <c r="E2080" s="2" t="s">
        <v>38</v>
      </c>
      <c r="F2080" s="2">
        <v>19</v>
      </c>
      <c r="G2080" s="2" t="s">
        <v>28</v>
      </c>
      <c r="H2080">
        <v>58.54</v>
      </c>
      <c r="I2080" s="3">
        <f>IF(ISBLANK(Table1[[#This Row],[Attendance (%)]]),AVERAGE(H2080:H7078),Table1[[#This Row],[Attendance (%)]])</f>
        <v>58.54</v>
      </c>
      <c r="J2080">
        <v>59.27</v>
      </c>
      <c r="K2080">
        <v>59.95</v>
      </c>
      <c r="L2080">
        <v>64.28</v>
      </c>
      <c r="M2080" s="3">
        <f>IF(ISBLANK(Table1[[#This Row],[Assignments_Avg]]),AVERAGE(L2080:L7078),Table1[[#This Row],[Assignments_Avg]])</f>
        <v>64.28</v>
      </c>
      <c r="N2080">
        <v>58.74</v>
      </c>
      <c r="O2080">
        <v>8.58</v>
      </c>
      <c r="P2080">
        <v>61.87</v>
      </c>
      <c r="Q2080">
        <v>90.56</v>
      </c>
      <c r="R2080" s="2" t="s">
        <v>77</v>
      </c>
      <c r="S2080" s="2" t="str">
        <f>IF(Table1[[#This Row],[Grade]]="F","Fail","Passes")</f>
        <v>Passes</v>
      </c>
      <c r="T2080">
        <v>11.2</v>
      </c>
      <c r="U2080" t="s">
        <v>31</v>
      </c>
      <c r="V2080" t="s">
        <v>31</v>
      </c>
      <c r="W2080" t="s">
        <v>69</v>
      </c>
      <c r="X2080" t="str">
        <f>IF(ISBLANK(Table1[[#This Row],[Parent_Education_Level]]),"None",Table1[[#This Row],[Parent_Education_Level]])</f>
        <v>Bachelor's</v>
      </c>
      <c r="Y2080" t="s">
        <v>48</v>
      </c>
      <c r="Z2080">
        <v>1</v>
      </c>
      <c r="AA2080">
        <v>7</v>
      </c>
    </row>
    <row r="2081" spans="1:27" x14ac:dyDescent="0.35">
      <c r="A2081" s="2" t="s">
        <v>4216</v>
      </c>
      <c r="B2081" s="2" t="s">
        <v>59</v>
      </c>
      <c r="C2081" s="2" t="s">
        <v>94</v>
      </c>
      <c r="D2081" t="s">
        <v>4217</v>
      </c>
      <c r="E2081" s="2" t="s">
        <v>27</v>
      </c>
      <c r="F2081" s="2">
        <v>19</v>
      </c>
      <c r="G2081" s="2" t="s">
        <v>45</v>
      </c>
      <c r="H2081">
        <v>93.52</v>
      </c>
      <c r="I2081" s="3">
        <f>IF(ISBLANK(Table1[[#This Row],[Attendance (%)]]),AVERAGE(H2081:H7079),Table1[[#This Row],[Attendance (%)]])</f>
        <v>93.52</v>
      </c>
      <c r="J2081">
        <v>98.13</v>
      </c>
      <c r="K2081">
        <v>54.02</v>
      </c>
      <c r="L2081">
        <v>94.46</v>
      </c>
      <c r="M2081" s="3">
        <f>IF(ISBLANK(Table1[[#This Row],[Assignments_Avg]]),AVERAGE(L2081:L7079),Table1[[#This Row],[Assignments_Avg]])</f>
        <v>94.46</v>
      </c>
      <c r="N2081">
        <v>72.77</v>
      </c>
      <c r="O2081">
        <v>7.16</v>
      </c>
      <c r="P2081">
        <v>71.900000000000006</v>
      </c>
      <c r="Q2081">
        <v>70.66</v>
      </c>
      <c r="R2081" s="2" t="s">
        <v>61</v>
      </c>
      <c r="S2081" s="2" t="str">
        <f>IF(Table1[[#This Row],[Grade]]="F","Fail","Passes")</f>
        <v>Passes</v>
      </c>
      <c r="T2081">
        <v>9.6</v>
      </c>
      <c r="U2081" t="s">
        <v>31</v>
      </c>
      <c r="V2081" t="s">
        <v>31</v>
      </c>
      <c r="W2081" t="s">
        <v>62</v>
      </c>
      <c r="X2081" t="str">
        <f>IF(ISBLANK(Table1[[#This Row],[Parent_Education_Level]]),"None",Table1[[#This Row],[Parent_Education_Level]])</f>
        <v>PhD</v>
      </c>
      <c r="Y2081" t="s">
        <v>33</v>
      </c>
      <c r="Z2081">
        <v>9</v>
      </c>
      <c r="AA2081">
        <v>4.7</v>
      </c>
    </row>
    <row r="2082" spans="1:27" x14ac:dyDescent="0.35">
      <c r="A2082" s="2" t="s">
        <v>4218</v>
      </c>
      <c r="B2082" s="2" t="s">
        <v>120</v>
      </c>
      <c r="C2082" s="2" t="s">
        <v>36</v>
      </c>
      <c r="D2082" t="s">
        <v>4219</v>
      </c>
      <c r="E2082" s="2" t="s">
        <v>27</v>
      </c>
      <c r="F2082" s="2">
        <v>21</v>
      </c>
      <c r="G2082" s="2" t="s">
        <v>28</v>
      </c>
      <c r="H2082">
        <v>70.98</v>
      </c>
      <c r="I2082" s="3">
        <f>IF(ISBLANK(Table1[[#This Row],[Attendance (%)]]),AVERAGE(H2082:H7080),Table1[[#This Row],[Attendance (%)]])</f>
        <v>70.98</v>
      </c>
      <c r="J2082">
        <v>80.12</v>
      </c>
      <c r="K2082">
        <v>89.96</v>
      </c>
      <c r="M2082" s="3">
        <f>IF(ISBLANK(Table1[[#This Row],[Assignments_Avg]]),AVERAGE(L2082:L7080),Table1[[#This Row],[Assignments_Avg]])</f>
        <v>74.748749037721169</v>
      </c>
      <c r="N2082">
        <v>74.92</v>
      </c>
      <c r="O2082">
        <v>9.9</v>
      </c>
      <c r="P2082">
        <v>69.92</v>
      </c>
      <c r="Q2082">
        <v>87.79</v>
      </c>
      <c r="R2082" s="2" t="s">
        <v>46</v>
      </c>
      <c r="S2082" s="2" t="str">
        <f>IF(Table1[[#This Row],[Grade]]="F","Fail","Passes")</f>
        <v>Passes</v>
      </c>
      <c r="T2082">
        <v>11.2</v>
      </c>
      <c r="U2082" t="s">
        <v>30</v>
      </c>
      <c r="V2082" t="s">
        <v>31</v>
      </c>
      <c r="W2082" t="s">
        <v>32</v>
      </c>
      <c r="X2082" t="str">
        <f>IF(ISBLANK(Table1[[#This Row],[Parent_Education_Level]]),"None",Table1[[#This Row],[Parent_Education_Level]])</f>
        <v>High School</v>
      </c>
      <c r="Y2082" t="s">
        <v>48</v>
      </c>
      <c r="Z2082">
        <v>4</v>
      </c>
      <c r="AA2082">
        <v>5.5</v>
      </c>
    </row>
    <row r="2083" spans="1:27" x14ac:dyDescent="0.35">
      <c r="A2083" s="2" t="s">
        <v>4220</v>
      </c>
      <c r="B2083" s="2" t="s">
        <v>35</v>
      </c>
      <c r="C2083" s="2" t="s">
        <v>79</v>
      </c>
      <c r="D2083" t="s">
        <v>4221</v>
      </c>
      <c r="E2083" s="2" t="s">
        <v>38</v>
      </c>
      <c r="F2083" s="2">
        <v>20</v>
      </c>
      <c r="G2083" s="2" t="s">
        <v>28</v>
      </c>
      <c r="H2083">
        <v>82.73</v>
      </c>
      <c r="I2083" s="3">
        <f>IF(ISBLANK(Table1[[#This Row],[Attendance (%)]]),AVERAGE(H2083:H7081),Table1[[#This Row],[Attendance (%)]])</f>
        <v>82.73</v>
      </c>
      <c r="J2083">
        <v>65.56</v>
      </c>
      <c r="K2083">
        <v>93.44</v>
      </c>
      <c r="L2083">
        <v>81.62</v>
      </c>
      <c r="M2083" s="3">
        <f>IF(ISBLANK(Table1[[#This Row],[Assignments_Avg]]),AVERAGE(L2083:L7081),Table1[[#This Row],[Assignments_Avg]])</f>
        <v>81.62</v>
      </c>
      <c r="N2083">
        <v>73.92</v>
      </c>
      <c r="O2083">
        <v>0.79</v>
      </c>
      <c r="P2083">
        <v>81.56</v>
      </c>
      <c r="Q2083">
        <v>64.760000000000005</v>
      </c>
      <c r="R2083" s="2" t="s">
        <v>61</v>
      </c>
      <c r="S2083" s="2" t="str">
        <f>IF(Table1[[#This Row],[Grade]]="F","Fail","Passes")</f>
        <v>Passes</v>
      </c>
      <c r="T2083">
        <v>28.4</v>
      </c>
      <c r="U2083" t="s">
        <v>30</v>
      </c>
      <c r="V2083" t="s">
        <v>31</v>
      </c>
      <c r="W2083" t="s">
        <v>32</v>
      </c>
      <c r="X2083" t="str">
        <f>IF(ISBLANK(Table1[[#This Row],[Parent_Education_Level]]),"None",Table1[[#This Row],[Parent_Education_Level]])</f>
        <v>High School</v>
      </c>
      <c r="Y2083" t="s">
        <v>52</v>
      </c>
      <c r="Z2083">
        <v>5</v>
      </c>
      <c r="AA2083">
        <v>6</v>
      </c>
    </row>
    <row r="2084" spans="1:27" x14ac:dyDescent="0.35">
      <c r="A2084" s="2" t="s">
        <v>4222</v>
      </c>
      <c r="B2084" s="2" t="s">
        <v>42</v>
      </c>
      <c r="C2084" s="2" t="s">
        <v>25</v>
      </c>
      <c r="D2084" t="s">
        <v>4223</v>
      </c>
      <c r="E2084" s="2" t="s">
        <v>38</v>
      </c>
      <c r="F2084" s="2">
        <v>24</v>
      </c>
      <c r="G2084" s="2" t="s">
        <v>28</v>
      </c>
      <c r="H2084">
        <v>75.2</v>
      </c>
      <c r="I2084" s="3">
        <f>IF(ISBLANK(Table1[[#This Row],[Attendance (%)]]),AVERAGE(H2084:H7082),Table1[[#This Row],[Attendance (%)]])</f>
        <v>75.2</v>
      </c>
      <c r="J2084">
        <v>99.28</v>
      </c>
      <c r="K2084">
        <v>64.599999999999994</v>
      </c>
      <c r="M2084" s="3">
        <f>IF(ISBLANK(Table1[[#This Row],[Assignments_Avg]]),AVERAGE(L2084:L7082),Table1[[#This Row],[Assignments_Avg]])</f>
        <v>74.746103195995218</v>
      </c>
      <c r="N2084">
        <v>90.42</v>
      </c>
      <c r="O2084">
        <v>1.3</v>
      </c>
      <c r="P2084">
        <v>81.44</v>
      </c>
      <c r="Q2084">
        <v>86.24</v>
      </c>
      <c r="R2084" s="2" t="s">
        <v>29</v>
      </c>
      <c r="S2084" s="2" t="str">
        <f>IF(Table1[[#This Row],[Grade]]="F","Fail","Passes")</f>
        <v>Fail</v>
      </c>
      <c r="T2084">
        <v>26.2</v>
      </c>
      <c r="U2084" t="s">
        <v>30</v>
      </c>
      <c r="V2084" t="s">
        <v>31</v>
      </c>
      <c r="X2084" t="str">
        <f>IF(ISBLANK(Table1[[#This Row],[Parent_Education_Level]]),"None",Table1[[#This Row],[Parent_Education_Level]])</f>
        <v>None</v>
      </c>
      <c r="Y2084" t="s">
        <v>52</v>
      </c>
      <c r="Z2084">
        <v>3</v>
      </c>
      <c r="AA2084">
        <v>7.9</v>
      </c>
    </row>
    <row r="2085" spans="1:27" x14ac:dyDescent="0.35">
      <c r="A2085" s="2" t="s">
        <v>4224</v>
      </c>
      <c r="B2085" s="2" t="s">
        <v>97</v>
      </c>
      <c r="C2085" s="2" t="s">
        <v>25</v>
      </c>
      <c r="D2085" t="s">
        <v>4225</v>
      </c>
      <c r="E2085" s="2" t="s">
        <v>27</v>
      </c>
      <c r="F2085" s="2">
        <v>18</v>
      </c>
      <c r="G2085" s="2" t="s">
        <v>51</v>
      </c>
      <c r="H2085">
        <v>86.37</v>
      </c>
      <c r="I2085" s="3">
        <f>IF(ISBLANK(Table1[[#This Row],[Attendance (%)]]),AVERAGE(H2085:H7083),Table1[[#This Row],[Attendance (%)]])</f>
        <v>86.37</v>
      </c>
      <c r="J2085">
        <v>49.19</v>
      </c>
      <c r="K2085">
        <v>41.61</v>
      </c>
      <c r="L2085">
        <v>75.64</v>
      </c>
      <c r="M2085" s="3">
        <f>IF(ISBLANK(Table1[[#This Row],[Assignments_Avg]]),AVERAGE(L2085:L7083),Table1[[#This Row],[Assignments_Avg]])</f>
        <v>75.64</v>
      </c>
      <c r="N2085">
        <v>78.23</v>
      </c>
      <c r="O2085">
        <v>0.84</v>
      </c>
      <c r="P2085">
        <v>70.67</v>
      </c>
      <c r="Q2085">
        <v>73.319999999999993</v>
      </c>
      <c r="R2085" s="2" t="s">
        <v>61</v>
      </c>
      <c r="S2085" s="2" t="str">
        <f>IF(Table1[[#This Row],[Grade]]="F","Fail","Passes")</f>
        <v>Passes</v>
      </c>
      <c r="T2085">
        <v>25.7</v>
      </c>
      <c r="U2085" t="s">
        <v>31</v>
      </c>
      <c r="V2085" t="s">
        <v>31</v>
      </c>
      <c r="X2085" t="str">
        <f>IF(ISBLANK(Table1[[#This Row],[Parent_Education_Level]]),"None",Table1[[#This Row],[Parent_Education_Level]])</f>
        <v>None</v>
      </c>
      <c r="Y2085" t="s">
        <v>33</v>
      </c>
      <c r="Z2085">
        <v>7</v>
      </c>
      <c r="AA2085">
        <v>6.7</v>
      </c>
    </row>
    <row r="2086" spans="1:27" x14ac:dyDescent="0.35">
      <c r="A2086" s="2" t="s">
        <v>4226</v>
      </c>
      <c r="B2086" s="2" t="s">
        <v>120</v>
      </c>
      <c r="C2086" s="2" t="s">
        <v>94</v>
      </c>
      <c r="D2086" t="s">
        <v>4227</v>
      </c>
      <c r="E2086" s="2" t="s">
        <v>27</v>
      </c>
      <c r="F2086" s="2">
        <v>20</v>
      </c>
      <c r="G2086" s="2" t="s">
        <v>51</v>
      </c>
      <c r="I2086" s="3">
        <f>IF(ISBLANK(Table1[[#This Row],[Attendance (%)]]),AVERAGE(H2086:H7084),Table1[[#This Row],[Attendance (%)]])</f>
        <v>75.490026819923216</v>
      </c>
      <c r="J2086">
        <v>68.56</v>
      </c>
      <c r="K2086">
        <v>81.7</v>
      </c>
      <c r="M2086" s="3">
        <f>IF(ISBLANK(Table1[[#This Row],[Assignments_Avg]]),AVERAGE(L2086:L7084),Table1[[#This Row],[Assignments_Avg]])</f>
        <v>74.745758859784118</v>
      </c>
      <c r="N2086">
        <v>94.42</v>
      </c>
      <c r="O2086">
        <v>5.38</v>
      </c>
      <c r="P2086">
        <v>59.08</v>
      </c>
      <c r="Q2086">
        <v>77.27</v>
      </c>
      <c r="R2086" s="2" t="s">
        <v>39</v>
      </c>
      <c r="S2086" s="2" t="str">
        <f>IF(Table1[[#This Row],[Grade]]="F","Fail","Passes")</f>
        <v>Passes</v>
      </c>
      <c r="T2086">
        <v>24.5</v>
      </c>
      <c r="U2086" t="s">
        <v>30</v>
      </c>
      <c r="V2086" t="s">
        <v>31</v>
      </c>
      <c r="W2086" t="s">
        <v>62</v>
      </c>
      <c r="X2086" t="str">
        <f>IF(ISBLANK(Table1[[#This Row],[Parent_Education_Level]]),"None",Table1[[#This Row],[Parent_Education_Level]])</f>
        <v>PhD</v>
      </c>
      <c r="Y2086" t="s">
        <v>48</v>
      </c>
      <c r="Z2086">
        <v>10</v>
      </c>
      <c r="AA2086">
        <v>7.7</v>
      </c>
    </row>
    <row r="2087" spans="1:27" x14ac:dyDescent="0.35">
      <c r="A2087" s="2" t="s">
        <v>4228</v>
      </c>
      <c r="B2087" s="2" t="s">
        <v>42</v>
      </c>
      <c r="C2087" s="2" t="s">
        <v>25</v>
      </c>
      <c r="D2087" t="s">
        <v>4229</v>
      </c>
      <c r="E2087" s="2" t="s">
        <v>27</v>
      </c>
      <c r="F2087" s="2">
        <v>20</v>
      </c>
      <c r="G2087" s="2" t="s">
        <v>28</v>
      </c>
      <c r="H2087">
        <v>64.37</v>
      </c>
      <c r="I2087" s="3">
        <f>IF(ISBLANK(Table1[[#This Row],[Attendance (%)]]),AVERAGE(H2087:H7085),Table1[[#This Row],[Attendance (%)]])</f>
        <v>64.37</v>
      </c>
      <c r="J2087">
        <v>78.819999999999993</v>
      </c>
      <c r="K2087">
        <v>87.04</v>
      </c>
      <c r="L2087">
        <v>66.19</v>
      </c>
      <c r="M2087" s="3">
        <f>IF(ISBLANK(Table1[[#This Row],[Assignments_Avg]]),AVERAGE(L2087:L7085),Table1[[#This Row],[Assignments_Avg]])</f>
        <v>66.19</v>
      </c>
      <c r="N2087">
        <v>75.709999999999994</v>
      </c>
      <c r="O2087">
        <v>2.67</v>
      </c>
      <c r="P2087">
        <v>79.099999999999994</v>
      </c>
      <c r="Q2087">
        <v>79.94</v>
      </c>
      <c r="R2087" s="2" t="s">
        <v>39</v>
      </c>
      <c r="S2087" s="2" t="str">
        <f>IF(Table1[[#This Row],[Grade]]="F","Fail","Passes")</f>
        <v>Passes</v>
      </c>
      <c r="T2087">
        <v>20.9</v>
      </c>
      <c r="U2087" t="s">
        <v>30</v>
      </c>
      <c r="V2087" t="s">
        <v>31</v>
      </c>
      <c r="W2087" t="s">
        <v>47</v>
      </c>
      <c r="X2087" t="str">
        <f>IF(ISBLANK(Table1[[#This Row],[Parent_Education_Level]]),"None",Table1[[#This Row],[Parent_Education_Level]])</f>
        <v>Master's</v>
      </c>
      <c r="Y2087" t="s">
        <v>52</v>
      </c>
      <c r="Z2087">
        <v>4</v>
      </c>
      <c r="AA2087">
        <v>8.6</v>
      </c>
    </row>
    <row r="2088" spans="1:27" x14ac:dyDescent="0.35">
      <c r="A2088" s="2" t="s">
        <v>4230</v>
      </c>
      <c r="B2088" s="2" t="s">
        <v>71</v>
      </c>
      <c r="C2088" s="2" t="s">
        <v>25</v>
      </c>
      <c r="D2088" t="s">
        <v>4231</v>
      </c>
      <c r="E2088" s="2" t="s">
        <v>38</v>
      </c>
      <c r="F2088" s="2">
        <v>19</v>
      </c>
      <c r="G2088" s="2" t="s">
        <v>57</v>
      </c>
      <c r="H2088">
        <v>68.17</v>
      </c>
      <c r="I2088" s="3">
        <f>IF(ISBLANK(Table1[[#This Row],[Attendance (%)]]),AVERAGE(H2088:H7086),Table1[[#This Row],[Attendance (%)]])</f>
        <v>68.17</v>
      </c>
      <c r="J2088">
        <v>43.33</v>
      </c>
      <c r="K2088">
        <v>41.08</v>
      </c>
      <c r="M2088" s="3">
        <f>IF(ISBLANK(Table1[[#This Row],[Assignments_Avg]]),AVERAGE(L2088:L7086),Table1[[#This Row],[Assignments_Avg]])</f>
        <v>74.749055876685773</v>
      </c>
      <c r="N2088">
        <v>61.24</v>
      </c>
      <c r="O2088">
        <v>6.84</v>
      </c>
      <c r="P2088">
        <v>98.33</v>
      </c>
      <c r="Q2088">
        <v>72.53</v>
      </c>
      <c r="R2088" s="2" t="s">
        <v>39</v>
      </c>
      <c r="S2088" s="2" t="str">
        <f>IF(Table1[[#This Row],[Grade]]="F","Fail","Passes")</f>
        <v>Passes</v>
      </c>
      <c r="T2088">
        <v>7.5</v>
      </c>
      <c r="U2088" t="s">
        <v>30</v>
      </c>
      <c r="V2088" t="s">
        <v>31</v>
      </c>
      <c r="W2088" t="s">
        <v>40</v>
      </c>
      <c r="X2088" t="str">
        <f>IF(ISBLANK(Table1[[#This Row],[Parent_Education_Level]]),"None",Table1[[#This Row],[Parent_Education_Level]])</f>
        <v>None</v>
      </c>
      <c r="Y2088" t="s">
        <v>33</v>
      </c>
      <c r="Z2088">
        <v>4</v>
      </c>
      <c r="AA2088">
        <v>7.1</v>
      </c>
    </row>
    <row r="2089" spans="1:27" x14ac:dyDescent="0.35">
      <c r="A2089" s="2" t="s">
        <v>4232</v>
      </c>
      <c r="B2089" s="2" t="s">
        <v>120</v>
      </c>
      <c r="C2089" s="2" t="s">
        <v>55</v>
      </c>
      <c r="D2089" t="s">
        <v>4233</v>
      </c>
      <c r="E2089" s="2" t="s">
        <v>38</v>
      </c>
      <c r="F2089" s="2">
        <v>19</v>
      </c>
      <c r="G2089" s="2" t="s">
        <v>28</v>
      </c>
      <c r="H2089">
        <v>92.95</v>
      </c>
      <c r="I2089" s="3">
        <f>IF(ISBLANK(Table1[[#This Row],[Attendance (%)]]),AVERAGE(H2089:H7087),Table1[[#This Row],[Attendance (%)]])</f>
        <v>92.95</v>
      </c>
      <c r="J2089">
        <v>83.02</v>
      </c>
      <c r="K2089">
        <v>75.7</v>
      </c>
      <c r="L2089">
        <v>53.94</v>
      </c>
      <c r="M2089" s="3">
        <f>IF(ISBLANK(Table1[[#This Row],[Assignments_Avg]]),AVERAGE(L2089:L7087),Table1[[#This Row],[Assignments_Avg]])</f>
        <v>53.94</v>
      </c>
      <c r="N2089">
        <v>56.47</v>
      </c>
      <c r="O2089">
        <v>1.33</v>
      </c>
      <c r="P2089">
        <v>59.27</v>
      </c>
      <c r="Q2089">
        <v>73.31</v>
      </c>
      <c r="R2089" s="2" t="s">
        <v>61</v>
      </c>
      <c r="S2089" s="2" t="str">
        <f>IF(Table1[[#This Row],[Grade]]="F","Fail","Passes")</f>
        <v>Passes</v>
      </c>
      <c r="T2089">
        <v>13.1</v>
      </c>
      <c r="U2089" t="s">
        <v>30</v>
      </c>
      <c r="V2089" t="s">
        <v>31</v>
      </c>
      <c r="W2089" t="s">
        <v>62</v>
      </c>
      <c r="X2089" t="str">
        <f>IF(ISBLANK(Table1[[#This Row],[Parent_Education_Level]]),"None",Table1[[#This Row],[Parent_Education_Level]])</f>
        <v>PhD</v>
      </c>
      <c r="Y2089" t="s">
        <v>33</v>
      </c>
      <c r="Z2089">
        <v>9</v>
      </c>
      <c r="AA2089">
        <v>5.2</v>
      </c>
    </row>
    <row r="2090" spans="1:27" x14ac:dyDescent="0.35">
      <c r="A2090" s="2" t="s">
        <v>4234</v>
      </c>
      <c r="B2090" s="2" t="s">
        <v>59</v>
      </c>
      <c r="C2090" s="2" t="s">
        <v>36</v>
      </c>
      <c r="D2090" t="s">
        <v>4235</v>
      </c>
      <c r="E2090" s="2" t="s">
        <v>27</v>
      </c>
      <c r="F2090" s="2">
        <v>23</v>
      </c>
      <c r="G2090" s="2" t="s">
        <v>57</v>
      </c>
      <c r="H2090">
        <v>73.400000000000006</v>
      </c>
      <c r="I2090" s="3">
        <f>IF(ISBLANK(Table1[[#This Row],[Attendance (%)]]),AVERAGE(H2090:H7088),Table1[[#This Row],[Attendance (%)]])</f>
        <v>73.400000000000006</v>
      </c>
      <c r="J2090">
        <v>45.99</v>
      </c>
      <c r="K2090">
        <v>75.3</v>
      </c>
      <c r="L2090">
        <v>86.24</v>
      </c>
      <c r="M2090" s="3">
        <f>IF(ISBLANK(Table1[[#This Row],[Assignments_Avg]]),AVERAGE(L2090:L7088),Table1[[#This Row],[Assignments_Avg]])</f>
        <v>86.24</v>
      </c>
      <c r="N2090">
        <v>93.42</v>
      </c>
      <c r="O2090">
        <v>1.03</v>
      </c>
      <c r="P2090">
        <v>53.45</v>
      </c>
      <c r="Q2090">
        <v>63.29</v>
      </c>
      <c r="R2090" s="2" t="s">
        <v>61</v>
      </c>
      <c r="S2090" s="2" t="str">
        <f>IF(Table1[[#This Row],[Grade]]="F","Fail","Passes")</f>
        <v>Passes</v>
      </c>
      <c r="T2090">
        <v>19</v>
      </c>
      <c r="U2090" t="s">
        <v>30</v>
      </c>
      <c r="V2090" t="s">
        <v>31</v>
      </c>
      <c r="X2090" t="str">
        <f>IF(ISBLANK(Table1[[#This Row],[Parent_Education_Level]]),"None",Table1[[#This Row],[Parent_Education_Level]])</f>
        <v>None</v>
      </c>
      <c r="Y2090" t="s">
        <v>48</v>
      </c>
      <c r="Z2090">
        <v>3</v>
      </c>
      <c r="AA2090">
        <v>4.7</v>
      </c>
    </row>
    <row r="2091" spans="1:27" x14ac:dyDescent="0.35">
      <c r="A2091" s="2" t="s">
        <v>4236</v>
      </c>
      <c r="B2091" s="2" t="s">
        <v>42</v>
      </c>
      <c r="C2091" s="2" t="s">
        <v>36</v>
      </c>
      <c r="D2091" t="s">
        <v>4237</v>
      </c>
      <c r="E2091" s="2" t="s">
        <v>38</v>
      </c>
      <c r="F2091" s="2">
        <v>23</v>
      </c>
      <c r="G2091" s="2" t="s">
        <v>28</v>
      </c>
      <c r="H2091">
        <v>60.67</v>
      </c>
      <c r="I2091" s="3">
        <f>IF(ISBLANK(Table1[[#This Row],[Attendance (%)]]),AVERAGE(H2091:H7089),Table1[[#This Row],[Attendance (%)]])</f>
        <v>60.67</v>
      </c>
      <c r="J2091">
        <v>48.42</v>
      </c>
      <c r="K2091">
        <v>62.72</v>
      </c>
      <c r="L2091">
        <v>83.03</v>
      </c>
      <c r="M2091" s="3">
        <f>IF(ISBLANK(Table1[[#This Row],[Assignments_Avg]]),AVERAGE(L2091:L7089),Table1[[#This Row],[Assignments_Avg]])</f>
        <v>83.03</v>
      </c>
      <c r="N2091">
        <v>52.81</v>
      </c>
      <c r="O2091">
        <v>4.5999999999999996</v>
      </c>
      <c r="P2091">
        <v>63.23</v>
      </c>
      <c r="Q2091">
        <v>99.29</v>
      </c>
      <c r="R2091" s="2" t="s">
        <v>77</v>
      </c>
      <c r="S2091" s="2" t="str">
        <f>IF(Table1[[#This Row],[Grade]]="F","Fail","Passes")</f>
        <v>Passes</v>
      </c>
      <c r="T2091">
        <v>7.6</v>
      </c>
      <c r="U2091" t="s">
        <v>30</v>
      </c>
      <c r="V2091" t="s">
        <v>31</v>
      </c>
      <c r="W2091" t="s">
        <v>69</v>
      </c>
      <c r="X2091" t="str">
        <f>IF(ISBLANK(Table1[[#This Row],[Parent_Education_Level]]),"None",Table1[[#This Row],[Parent_Education_Level]])</f>
        <v>Bachelor's</v>
      </c>
      <c r="Y2091" t="s">
        <v>33</v>
      </c>
      <c r="Z2091">
        <v>5</v>
      </c>
      <c r="AA2091">
        <v>4</v>
      </c>
    </row>
    <row r="2092" spans="1:27" x14ac:dyDescent="0.35">
      <c r="A2092" s="2" t="s">
        <v>4238</v>
      </c>
      <c r="B2092" s="2" t="s">
        <v>71</v>
      </c>
      <c r="C2092" s="2" t="s">
        <v>55</v>
      </c>
      <c r="D2092" t="s">
        <v>4239</v>
      </c>
      <c r="E2092" s="2" t="s">
        <v>27</v>
      </c>
      <c r="F2092" s="2">
        <v>19</v>
      </c>
      <c r="G2092" s="2" t="s">
        <v>28</v>
      </c>
      <c r="H2092">
        <v>96.73</v>
      </c>
      <c r="I2092" s="3">
        <f>IF(ISBLANK(Table1[[#This Row],[Attendance (%)]]),AVERAGE(H2092:H7090),Table1[[#This Row],[Attendance (%)]])</f>
        <v>96.73</v>
      </c>
      <c r="J2092">
        <v>49.58</v>
      </c>
      <c r="K2092">
        <v>84.99</v>
      </c>
      <c r="L2092">
        <v>59.58</v>
      </c>
      <c r="M2092" s="3">
        <f>IF(ISBLANK(Table1[[#This Row],[Assignments_Avg]]),AVERAGE(L2092:L7090),Table1[[#This Row],[Assignments_Avg]])</f>
        <v>59.58</v>
      </c>
      <c r="N2092">
        <v>55.88</v>
      </c>
      <c r="O2092">
        <v>3.76</v>
      </c>
      <c r="P2092">
        <v>70.650000000000006</v>
      </c>
      <c r="Q2092">
        <v>95.29</v>
      </c>
      <c r="R2092" s="2" t="s">
        <v>61</v>
      </c>
      <c r="S2092" s="2" t="str">
        <f>IF(Table1[[#This Row],[Grade]]="F","Fail","Passes")</f>
        <v>Passes</v>
      </c>
      <c r="T2092">
        <v>5.8</v>
      </c>
      <c r="U2092" t="s">
        <v>31</v>
      </c>
      <c r="V2092" t="s">
        <v>31</v>
      </c>
      <c r="W2092" t="s">
        <v>32</v>
      </c>
      <c r="X2092" t="str">
        <f>IF(ISBLANK(Table1[[#This Row],[Parent_Education_Level]]),"None",Table1[[#This Row],[Parent_Education_Level]])</f>
        <v>High School</v>
      </c>
      <c r="Y2092" t="s">
        <v>33</v>
      </c>
      <c r="Z2092">
        <v>3</v>
      </c>
      <c r="AA2092">
        <v>4.9000000000000004</v>
      </c>
    </row>
    <row r="2093" spans="1:27" x14ac:dyDescent="0.35">
      <c r="A2093" s="2" t="s">
        <v>4240</v>
      </c>
      <c r="B2093" s="2" t="s">
        <v>35</v>
      </c>
      <c r="C2093" s="2" t="s">
        <v>55</v>
      </c>
      <c r="D2093" t="s">
        <v>4241</v>
      </c>
      <c r="E2093" s="2" t="s">
        <v>38</v>
      </c>
      <c r="F2093" s="2">
        <v>22</v>
      </c>
      <c r="G2093" s="2" t="s">
        <v>57</v>
      </c>
      <c r="H2093">
        <v>89.83</v>
      </c>
      <c r="I2093" s="3">
        <f>IF(ISBLANK(Table1[[#This Row],[Attendance (%)]]),AVERAGE(H2093:H7091),Table1[[#This Row],[Attendance (%)]])</f>
        <v>89.83</v>
      </c>
      <c r="J2093">
        <v>95.73</v>
      </c>
      <c r="K2093">
        <v>65.69</v>
      </c>
      <c r="L2093">
        <v>69.44</v>
      </c>
      <c r="M2093" s="3">
        <f>IF(ISBLANK(Table1[[#This Row],[Assignments_Avg]]),AVERAGE(L2093:L7091),Table1[[#This Row],[Assignments_Avg]])</f>
        <v>69.44</v>
      </c>
      <c r="N2093">
        <v>53.18</v>
      </c>
      <c r="O2093">
        <v>8.2899999999999991</v>
      </c>
      <c r="P2093">
        <v>65.31</v>
      </c>
      <c r="Q2093">
        <v>76.37</v>
      </c>
      <c r="R2093" s="2" t="s">
        <v>61</v>
      </c>
      <c r="S2093" s="2" t="str">
        <f>IF(Table1[[#This Row],[Grade]]="F","Fail","Passes")</f>
        <v>Passes</v>
      </c>
      <c r="T2093">
        <v>7.3</v>
      </c>
      <c r="U2093" t="s">
        <v>30</v>
      </c>
      <c r="V2093" t="s">
        <v>31</v>
      </c>
      <c r="W2093" t="s">
        <v>69</v>
      </c>
      <c r="X2093" t="str">
        <f>IF(ISBLANK(Table1[[#This Row],[Parent_Education_Level]]),"None",Table1[[#This Row],[Parent_Education_Level]])</f>
        <v>Bachelor's</v>
      </c>
      <c r="Y2093" t="s">
        <v>48</v>
      </c>
      <c r="Z2093">
        <v>2</v>
      </c>
      <c r="AA2093">
        <v>5.3</v>
      </c>
    </row>
    <row r="2094" spans="1:27" x14ac:dyDescent="0.35">
      <c r="A2094" s="2" t="s">
        <v>4242</v>
      </c>
      <c r="B2094" s="2" t="s">
        <v>97</v>
      </c>
      <c r="C2094" s="2" t="s">
        <v>25</v>
      </c>
      <c r="D2094" t="s">
        <v>4243</v>
      </c>
      <c r="E2094" s="2" t="s">
        <v>38</v>
      </c>
      <c r="F2094" s="2">
        <v>22</v>
      </c>
      <c r="G2094" s="2" t="s">
        <v>57</v>
      </c>
      <c r="H2094">
        <v>52.78</v>
      </c>
      <c r="I2094" s="3">
        <f>IF(ISBLANK(Table1[[#This Row],[Attendance (%)]]),AVERAGE(H2094:H7092),Table1[[#This Row],[Attendance (%)]])</f>
        <v>52.78</v>
      </c>
      <c r="J2094">
        <v>80.989999999999995</v>
      </c>
      <c r="K2094">
        <v>80.61</v>
      </c>
      <c r="L2094">
        <v>65.64</v>
      </c>
      <c r="M2094" s="3">
        <f>IF(ISBLANK(Table1[[#This Row],[Assignments_Avg]]),AVERAGE(L2094:L7092),Table1[[#This Row],[Assignments_Avg]])</f>
        <v>65.64</v>
      </c>
      <c r="N2094">
        <v>71.19</v>
      </c>
      <c r="O2094">
        <v>8.3800000000000008</v>
      </c>
      <c r="P2094">
        <v>91.74</v>
      </c>
      <c r="Q2094">
        <v>51.73</v>
      </c>
      <c r="R2094" s="2" t="s">
        <v>29</v>
      </c>
      <c r="S2094" s="2" t="str">
        <f>IF(Table1[[#This Row],[Grade]]="F","Fail","Passes")</f>
        <v>Fail</v>
      </c>
      <c r="T2094">
        <v>7.7</v>
      </c>
      <c r="U2094" t="s">
        <v>30</v>
      </c>
      <c r="V2094" t="s">
        <v>31</v>
      </c>
      <c r="W2094" t="s">
        <v>40</v>
      </c>
      <c r="X2094" t="str">
        <f>IF(ISBLANK(Table1[[#This Row],[Parent_Education_Level]]),"None",Table1[[#This Row],[Parent_Education_Level]])</f>
        <v>None</v>
      </c>
      <c r="Y2094" t="s">
        <v>48</v>
      </c>
      <c r="Z2094">
        <v>6</v>
      </c>
      <c r="AA2094">
        <v>5.3</v>
      </c>
    </row>
    <row r="2095" spans="1:27" x14ac:dyDescent="0.35">
      <c r="A2095" s="2" t="s">
        <v>4244</v>
      </c>
      <c r="B2095" s="2" t="s">
        <v>71</v>
      </c>
      <c r="C2095" s="2" t="s">
        <v>43</v>
      </c>
      <c r="D2095" t="s">
        <v>4245</v>
      </c>
      <c r="E2095" s="2" t="s">
        <v>38</v>
      </c>
      <c r="F2095" s="2">
        <v>18</v>
      </c>
      <c r="G2095" s="2" t="s">
        <v>28</v>
      </c>
      <c r="H2095">
        <v>99.95</v>
      </c>
      <c r="I2095" s="3">
        <f>IF(ISBLANK(Table1[[#This Row],[Attendance (%)]]),AVERAGE(H2095:H7093),Table1[[#This Row],[Attendance (%)]])</f>
        <v>99.95</v>
      </c>
      <c r="J2095">
        <v>79.33</v>
      </c>
      <c r="K2095">
        <v>71.03</v>
      </c>
      <c r="L2095">
        <v>54.72</v>
      </c>
      <c r="M2095" s="3">
        <f>IF(ISBLANK(Table1[[#This Row],[Assignments_Avg]]),AVERAGE(L2095:L7093),Table1[[#This Row],[Assignments_Avg]])</f>
        <v>54.72</v>
      </c>
      <c r="N2095">
        <v>76.63</v>
      </c>
      <c r="O2095">
        <v>1.17</v>
      </c>
      <c r="P2095">
        <v>74.650000000000006</v>
      </c>
      <c r="Q2095">
        <v>58.42</v>
      </c>
      <c r="R2095" s="2" t="s">
        <v>61</v>
      </c>
      <c r="S2095" s="2" t="str">
        <f>IF(Table1[[#This Row],[Grade]]="F","Fail","Passes")</f>
        <v>Passes</v>
      </c>
      <c r="T2095">
        <v>7.7</v>
      </c>
      <c r="U2095" t="s">
        <v>30</v>
      </c>
      <c r="V2095" t="s">
        <v>30</v>
      </c>
      <c r="W2095" t="s">
        <v>47</v>
      </c>
      <c r="X2095" t="str">
        <f>IF(ISBLANK(Table1[[#This Row],[Parent_Education_Level]]),"None",Table1[[#This Row],[Parent_Education_Level]])</f>
        <v>Master's</v>
      </c>
      <c r="Y2095" t="s">
        <v>33</v>
      </c>
      <c r="Z2095">
        <v>8</v>
      </c>
      <c r="AA2095">
        <v>7.3</v>
      </c>
    </row>
    <row r="2096" spans="1:27" x14ac:dyDescent="0.35">
      <c r="A2096" s="2" t="s">
        <v>4246</v>
      </c>
      <c r="B2096" s="2" t="s">
        <v>24</v>
      </c>
      <c r="C2096" s="2" t="s">
        <v>79</v>
      </c>
      <c r="D2096" t="s">
        <v>4247</v>
      </c>
      <c r="E2096" s="2" t="s">
        <v>38</v>
      </c>
      <c r="F2096" s="2">
        <v>19</v>
      </c>
      <c r="G2096" s="2" t="s">
        <v>45</v>
      </c>
      <c r="H2096">
        <v>84.75</v>
      </c>
      <c r="I2096" s="3">
        <f>IF(ISBLANK(Table1[[#This Row],[Attendance (%)]]),AVERAGE(H2096:H7094),Table1[[#This Row],[Attendance (%)]])</f>
        <v>84.75</v>
      </c>
      <c r="J2096">
        <v>73.33</v>
      </c>
      <c r="K2096">
        <v>54.91</v>
      </c>
      <c r="L2096">
        <v>79.239999999999995</v>
      </c>
      <c r="M2096" s="3">
        <f>IF(ISBLANK(Table1[[#This Row],[Assignments_Avg]]),AVERAGE(L2096:L7094),Table1[[#This Row],[Assignments_Avg]])</f>
        <v>79.239999999999995</v>
      </c>
      <c r="N2096">
        <v>50.99</v>
      </c>
      <c r="O2096">
        <v>8.1199999999999992</v>
      </c>
      <c r="P2096">
        <v>62.31</v>
      </c>
      <c r="Q2096">
        <v>92.7</v>
      </c>
      <c r="R2096" s="2" t="s">
        <v>61</v>
      </c>
      <c r="S2096" s="2" t="str">
        <f>IF(Table1[[#This Row],[Grade]]="F","Fail","Passes")</f>
        <v>Passes</v>
      </c>
      <c r="T2096">
        <v>9.8000000000000007</v>
      </c>
      <c r="U2096" t="s">
        <v>30</v>
      </c>
      <c r="V2096" t="s">
        <v>31</v>
      </c>
      <c r="W2096" t="s">
        <v>47</v>
      </c>
      <c r="X2096" t="str">
        <f>IF(ISBLANK(Table1[[#This Row],[Parent_Education_Level]]),"None",Table1[[#This Row],[Parent_Education_Level]])</f>
        <v>Master's</v>
      </c>
      <c r="Y2096" t="s">
        <v>33</v>
      </c>
      <c r="Z2096">
        <v>5</v>
      </c>
      <c r="AA2096">
        <v>4.8</v>
      </c>
    </row>
    <row r="2097" spans="1:27" x14ac:dyDescent="0.35">
      <c r="A2097" s="2" t="s">
        <v>4248</v>
      </c>
      <c r="B2097" s="2" t="s">
        <v>54</v>
      </c>
      <c r="C2097" s="2" t="s">
        <v>79</v>
      </c>
      <c r="D2097" t="s">
        <v>4249</v>
      </c>
      <c r="E2097" s="2" t="s">
        <v>38</v>
      </c>
      <c r="F2097" s="2">
        <v>21</v>
      </c>
      <c r="G2097" s="2" t="s">
        <v>28</v>
      </c>
      <c r="H2097">
        <v>58.01</v>
      </c>
      <c r="I2097" s="3">
        <f>IF(ISBLANK(Table1[[#This Row],[Attendance (%)]]),AVERAGE(H2097:H7095),Table1[[#This Row],[Attendance (%)]])</f>
        <v>58.01</v>
      </c>
      <c r="J2097">
        <v>57.57</v>
      </c>
      <c r="K2097">
        <v>76.39</v>
      </c>
      <c r="L2097">
        <v>99.68</v>
      </c>
      <c r="M2097" s="3">
        <f>IF(ISBLANK(Table1[[#This Row],[Assignments_Avg]]),AVERAGE(L2097:L7095),Table1[[#This Row],[Assignments_Avg]])</f>
        <v>99.68</v>
      </c>
      <c r="N2097">
        <v>75.78</v>
      </c>
      <c r="O2097">
        <v>5.64</v>
      </c>
      <c r="P2097">
        <v>97.51</v>
      </c>
      <c r="Q2097">
        <v>96.54</v>
      </c>
      <c r="R2097" s="2" t="s">
        <v>77</v>
      </c>
      <c r="S2097" s="2" t="str">
        <f>IF(Table1[[#This Row],[Grade]]="F","Fail","Passes")</f>
        <v>Passes</v>
      </c>
      <c r="T2097">
        <v>17.5</v>
      </c>
      <c r="U2097" t="s">
        <v>30</v>
      </c>
      <c r="V2097" t="s">
        <v>31</v>
      </c>
      <c r="W2097" t="s">
        <v>62</v>
      </c>
      <c r="X2097" t="str">
        <f>IF(ISBLANK(Table1[[#This Row],[Parent_Education_Level]]),"None",Table1[[#This Row],[Parent_Education_Level]])</f>
        <v>PhD</v>
      </c>
      <c r="Y2097" t="s">
        <v>48</v>
      </c>
      <c r="Z2097">
        <v>2</v>
      </c>
      <c r="AA2097">
        <v>6.2</v>
      </c>
    </row>
    <row r="2098" spans="1:27" x14ac:dyDescent="0.35">
      <c r="A2098" s="2" t="s">
        <v>4250</v>
      </c>
      <c r="B2098" s="2" t="s">
        <v>71</v>
      </c>
      <c r="C2098" s="2" t="s">
        <v>25</v>
      </c>
      <c r="D2098" t="s">
        <v>4251</v>
      </c>
      <c r="E2098" s="2" t="s">
        <v>27</v>
      </c>
      <c r="F2098" s="2">
        <v>23</v>
      </c>
      <c r="G2098" s="2" t="s">
        <v>28</v>
      </c>
      <c r="H2098">
        <v>61.86</v>
      </c>
      <c r="I2098" s="3">
        <f>IF(ISBLANK(Table1[[#This Row],[Attendance (%)]]),AVERAGE(H2098:H7096),Table1[[#This Row],[Attendance (%)]])</f>
        <v>61.86</v>
      </c>
      <c r="J2098">
        <v>77.25</v>
      </c>
      <c r="K2098">
        <v>84.21</v>
      </c>
      <c r="M2098" s="3">
        <f>IF(ISBLANK(Table1[[#This Row],[Assignments_Avg]]),AVERAGE(L2098:L7096),Table1[[#This Row],[Assignments_Avg]])</f>
        <v>74.757266047950338</v>
      </c>
      <c r="N2098">
        <v>69.69</v>
      </c>
      <c r="O2098">
        <v>5.04</v>
      </c>
      <c r="P2098">
        <v>56.25</v>
      </c>
      <c r="Q2098">
        <v>58.06</v>
      </c>
      <c r="R2098" s="2" t="s">
        <v>46</v>
      </c>
      <c r="S2098" s="2" t="str">
        <f>IF(Table1[[#This Row],[Grade]]="F","Fail","Passes")</f>
        <v>Passes</v>
      </c>
      <c r="T2098">
        <v>12.1</v>
      </c>
      <c r="U2098" t="s">
        <v>30</v>
      </c>
      <c r="V2098" t="s">
        <v>31</v>
      </c>
      <c r="W2098" t="s">
        <v>40</v>
      </c>
      <c r="X2098" t="str">
        <f>IF(ISBLANK(Table1[[#This Row],[Parent_Education_Level]]),"None",Table1[[#This Row],[Parent_Education_Level]])</f>
        <v>None</v>
      </c>
      <c r="Y2098" t="s">
        <v>48</v>
      </c>
      <c r="Z2098">
        <v>5</v>
      </c>
      <c r="AA2098">
        <v>4</v>
      </c>
    </row>
    <row r="2099" spans="1:27" x14ac:dyDescent="0.35">
      <c r="A2099" s="2" t="s">
        <v>4252</v>
      </c>
      <c r="B2099" s="2" t="s">
        <v>71</v>
      </c>
      <c r="C2099" s="2" t="s">
        <v>79</v>
      </c>
      <c r="D2099" t="s">
        <v>4253</v>
      </c>
      <c r="E2099" s="2" t="s">
        <v>27</v>
      </c>
      <c r="F2099" s="2">
        <v>19</v>
      </c>
      <c r="G2099" s="2" t="s">
        <v>57</v>
      </c>
      <c r="H2099">
        <v>84.62</v>
      </c>
      <c r="I2099" s="3">
        <f>IF(ISBLANK(Table1[[#This Row],[Attendance (%)]]),AVERAGE(H2099:H7097),Table1[[#This Row],[Attendance (%)]])</f>
        <v>84.62</v>
      </c>
      <c r="J2099">
        <v>64.61</v>
      </c>
      <c r="K2099">
        <v>98.43</v>
      </c>
      <c r="L2099">
        <v>77.260000000000005</v>
      </c>
      <c r="M2099" s="3">
        <f>IF(ISBLANK(Table1[[#This Row],[Assignments_Avg]]),AVERAGE(L2099:L7097),Table1[[#This Row],[Assignments_Avg]])</f>
        <v>77.260000000000005</v>
      </c>
      <c r="N2099">
        <v>88.68</v>
      </c>
      <c r="O2099">
        <v>0.95</v>
      </c>
      <c r="P2099">
        <v>56.15</v>
      </c>
      <c r="Q2099">
        <v>86.73</v>
      </c>
      <c r="R2099" s="2" t="s">
        <v>46</v>
      </c>
      <c r="S2099" s="2" t="str">
        <f>IF(Table1[[#This Row],[Grade]]="F","Fail","Passes")</f>
        <v>Passes</v>
      </c>
      <c r="T2099">
        <v>26.5</v>
      </c>
      <c r="U2099" t="s">
        <v>31</v>
      </c>
      <c r="V2099" t="s">
        <v>31</v>
      </c>
      <c r="W2099" t="s">
        <v>62</v>
      </c>
      <c r="X2099" t="str">
        <f>IF(ISBLANK(Table1[[#This Row],[Parent_Education_Level]]),"None",Table1[[#This Row],[Parent_Education_Level]])</f>
        <v>PhD</v>
      </c>
      <c r="Y2099" t="s">
        <v>48</v>
      </c>
      <c r="Z2099">
        <v>10</v>
      </c>
      <c r="AA2099">
        <v>5.3</v>
      </c>
    </row>
    <row r="2100" spans="1:27" x14ac:dyDescent="0.35">
      <c r="A2100" s="2" t="s">
        <v>4254</v>
      </c>
      <c r="B2100" s="2" t="s">
        <v>97</v>
      </c>
      <c r="C2100" s="2" t="s">
        <v>55</v>
      </c>
      <c r="D2100" t="s">
        <v>4255</v>
      </c>
      <c r="E2100" s="2" t="s">
        <v>38</v>
      </c>
      <c r="F2100" s="2">
        <v>22</v>
      </c>
      <c r="G2100" s="2" t="s">
        <v>28</v>
      </c>
      <c r="H2100">
        <v>88.99</v>
      </c>
      <c r="I2100" s="3">
        <f>IF(ISBLANK(Table1[[#This Row],[Attendance (%)]]),AVERAGE(H2100:H7098),Table1[[#This Row],[Attendance (%)]])</f>
        <v>88.99</v>
      </c>
      <c r="J2100">
        <v>48.72</v>
      </c>
      <c r="K2100">
        <v>62.81</v>
      </c>
      <c r="L2100">
        <v>52.02</v>
      </c>
      <c r="M2100" s="3">
        <f>IF(ISBLANK(Table1[[#This Row],[Assignments_Avg]]),AVERAGE(L2100:L7098),Table1[[#This Row],[Assignments_Avg]])</f>
        <v>52.02</v>
      </c>
      <c r="N2100">
        <v>91.5</v>
      </c>
      <c r="O2100">
        <v>7.4</v>
      </c>
      <c r="P2100">
        <v>62.26</v>
      </c>
      <c r="Q2100">
        <v>81.150000000000006</v>
      </c>
      <c r="R2100" s="2" t="s">
        <v>61</v>
      </c>
      <c r="S2100" s="2" t="str">
        <f>IF(Table1[[#This Row],[Grade]]="F","Fail","Passes")</f>
        <v>Passes</v>
      </c>
      <c r="T2100">
        <v>26.9</v>
      </c>
      <c r="U2100" t="s">
        <v>31</v>
      </c>
      <c r="V2100" t="s">
        <v>31</v>
      </c>
      <c r="W2100" t="s">
        <v>40</v>
      </c>
      <c r="X2100" t="str">
        <f>IF(ISBLANK(Table1[[#This Row],[Parent_Education_Level]]),"None",Table1[[#This Row],[Parent_Education_Level]])</f>
        <v>None</v>
      </c>
      <c r="Y2100" t="s">
        <v>52</v>
      </c>
      <c r="Z2100">
        <v>6</v>
      </c>
      <c r="AA2100">
        <v>4.2</v>
      </c>
    </row>
    <row r="2101" spans="1:27" x14ac:dyDescent="0.35">
      <c r="A2101" s="2" t="s">
        <v>4256</v>
      </c>
      <c r="B2101" s="2" t="s">
        <v>54</v>
      </c>
      <c r="C2101" s="2" t="s">
        <v>36</v>
      </c>
      <c r="D2101" t="s">
        <v>4257</v>
      </c>
      <c r="E2101" s="2" t="s">
        <v>27</v>
      </c>
      <c r="F2101" s="2">
        <v>19</v>
      </c>
      <c r="G2101" s="2" t="s">
        <v>28</v>
      </c>
      <c r="H2101">
        <v>61.95</v>
      </c>
      <c r="I2101" s="3">
        <f>IF(ISBLANK(Table1[[#This Row],[Attendance (%)]]),AVERAGE(H2101:H7099),Table1[[#This Row],[Attendance (%)]])</f>
        <v>61.95</v>
      </c>
      <c r="J2101">
        <v>81.38</v>
      </c>
      <c r="K2101">
        <v>43.87</v>
      </c>
      <c r="L2101">
        <v>56.96</v>
      </c>
      <c r="M2101" s="3">
        <f>IF(ISBLANK(Table1[[#This Row],[Assignments_Avg]]),AVERAGE(L2101:L7099),Table1[[#This Row],[Assignments_Avg]])</f>
        <v>56.96</v>
      </c>
      <c r="N2101">
        <v>84.25</v>
      </c>
      <c r="O2101">
        <v>0.6</v>
      </c>
      <c r="P2101">
        <v>53.84</v>
      </c>
      <c r="Q2101">
        <v>65.17</v>
      </c>
      <c r="R2101" s="2" t="s">
        <v>29</v>
      </c>
      <c r="S2101" s="2" t="str">
        <f>IF(Table1[[#This Row],[Grade]]="F","Fail","Passes")</f>
        <v>Fail</v>
      </c>
      <c r="T2101">
        <v>28</v>
      </c>
      <c r="U2101" t="s">
        <v>30</v>
      </c>
      <c r="V2101" t="s">
        <v>31</v>
      </c>
      <c r="W2101" t="s">
        <v>40</v>
      </c>
      <c r="X2101" t="str">
        <f>IF(ISBLANK(Table1[[#This Row],[Parent_Education_Level]]),"None",Table1[[#This Row],[Parent_Education_Level]])</f>
        <v>None</v>
      </c>
      <c r="Y2101" t="s">
        <v>48</v>
      </c>
      <c r="Z2101">
        <v>1</v>
      </c>
      <c r="AA2101">
        <v>7.5</v>
      </c>
    </row>
    <row r="2102" spans="1:27" x14ac:dyDescent="0.35">
      <c r="A2102" s="2" t="s">
        <v>4258</v>
      </c>
      <c r="B2102" s="2" t="s">
        <v>24</v>
      </c>
      <c r="C2102" s="2" t="s">
        <v>79</v>
      </c>
      <c r="D2102" t="s">
        <v>4259</v>
      </c>
      <c r="E2102" s="2" t="s">
        <v>27</v>
      </c>
      <c r="F2102" s="2">
        <v>22</v>
      </c>
      <c r="G2102" s="2" t="s">
        <v>28</v>
      </c>
      <c r="H2102">
        <v>62.85</v>
      </c>
      <c r="I2102" s="3">
        <f>IF(ISBLANK(Table1[[#This Row],[Attendance (%)]]),AVERAGE(H2102:H7100),Table1[[#This Row],[Attendance (%)]])</f>
        <v>62.85</v>
      </c>
      <c r="J2102">
        <v>47.77</v>
      </c>
      <c r="K2102">
        <v>99.28</v>
      </c>
      <c r="L2102">
        <v>75.66</v>
      </c>
      <c r="M2102" s="3">
        <f>IF(ISBLANK(Table1[[#This Row],[Assignments_Avg]]),AVERAGE(L2102:L7100),Table1[[#This Row],[Assignments_Avg]])</f>
        <v>75.66</v>
      </c>
      <c r="N2102">
        <v>73.67</v>
      </c>
      <c r="O2102">
        <v>2.78</v>
      </c>
      <c r="P2102">
        <v>87.58</v>
      </c>
      <c r="Q2102">
        <v>71.8</v>
      </c>
      <c r="R2102" s="2" t="s">
        <v>39</v>
      </c>
      <c r="S2102" s="2" t="str">
        <f>IF(Table1[[#This Row],[Grade]]="F","Fail","Passes")</f>
        <v>Passes</v>
      </c>
      <c r="T2102">
        <v>16.8</v>
      </c>
      <c r="U2102" t="s">
        <v>30</v>
      </c>
      <c r="V2102" t="s">
        <v>31</v>
      </c>
      <c r="W2102" t="s">
        <v>47</v>
      </c>
      <c r="X2102" t="str">
        <f>IF(ISBLANK(Table1[[#This Row],[Parent_Education_Level]]),"None",Table1[[#This Row],[Parent_Education_Level]])</f>
        <v>Master's</v>
      </c>
      <c r="Y2102" t="s">
        <v>52</v>
      </c>
      <c r="Z2102">
        <v>3</v>
      </c>
      <c r="AA2102">
        <v>5.8</v>
      </c>
    </row>
    <row r="2103" spans="1:27" x14ac:dyDescent="0.35">
      <c r="A2103" s="2" t="s">
        <v>4260</v>
      </c>
      <c r="B2103" s="2" t="s">
        <v>42</v>
      </c>
      <c r="C2103" s="2" t="s">
        <v>25</v>
      </c>
      <c r="D2103" t="s">
        <v>4261</v>
      </c>
      <c r="E2103" s="2" t="s">
        <v>38</v>
      </c>
      <c r="F2103" s="2">
        <v>19</v>
      </c>
      <c r="G2103" s="2" t="s">
        <v>57</v>
      </c>
      <c r="H2103">
        <v>65.36</v>
      </c>
      <c r="I2103" s="3">
        <f>IF(ISBLANK(Table1[[#This Row],[Attendance (%)]]),AVERAGE(H2103:H7101),Table1[[#This Row],[Attendance (%)]])</f>
        <v>65.36</v>
      </c>
      <c r="J2103">
        <v>51.44</v>
      </c>
      <c r="K2103">
        <v>77.430000000000007</v>
      </c>
      <c r="L2103">
        <v>99.26</v>
      </c>
      <c r="M2103" s="3">
        <f>IF(ISBLANK(Table1[[#This Row],[Assignments_Avg]]),AVERAGE(L2103:L7101),Table1[[#This Row],[Assignments_Avg]])</f>
        <v>99.26</v>
      </c>
      <c r="N2103">
        <v>60.81</v>
      </c>
      <c r="O2103">
        <v>0.95</v>
      </c>
      <c r="P2103">
        <v>65.64</v>
      </c>
      <c r="Q2103">
        <v>83.86</v>
      </c>
      <c r="R2103" s="2" t="s">
        <v>77</v>
      </c>
      <c r="S2103" s="2" t="str">
        <f>IF(Table1[[#This Row],[Grade]]="F","Fail","Passes")</f>
        <v>Passes</v>
      </c>
      <c r="T2103">
        <v>24.4</v>
      </c>
      <c r="U2103" t="s">
        <v>30</v>
      </c>
      <c r="V2103" t="s">
        <v>31</v>
      </c>
      <c r="W2103" t="s">
        <v>40</v>
      </c>
      <c r="X2103" t="str">
        <f>IF(ISBLANK(Table1[[#This Row],[Parent_Education_Level]]),"None",Table1[[#This Row],[Parent_Education_Level]])</f>
        <v>None</v>
      </c>
      <c r="Y2103" t="s">
        <v>33</v>
      </c>
      <c r="Z2103">
        <v>7</v>
      </c>
      <c r="AA2103">
        <v>6.4</v>
      </c>
    </row>
    <row r="2104" spans="1:27" x14ac:dyDescent="0.35">
      <c r="A2104" s="2" t="s">
        <v>4262</v>
      </c>
      <c r="B2104" s="2" t="s">
        <v>42</v>
      </c>
      <c r="C2104" s="2" t="s">
        <v>43</v>
      </c>
      <c r="D2104" t="s">
        <v>4263</v>
      </c>
      <c r="E2104" s="2" t="s">
        <v>27</v>
      </c>
      <c r="F2104" s="2">
        <v>24</v>
      </c>
      <c r="G2104" s="2" t="s">
        <v>28</v>
      </c>
      <c r="I2104" s="3">
        <f>IF(ISBLANK(Table1[[#This Row],[Attendance (%)]]),AVERAGE(H2104:H7102),Table1[[#This Row],[Attendance (%)]])</f>
        <v>75.496232163516993</v>
      </c>
      <c r="J2104">
        <v>89.06</v>
      </c>
      <c r="K2104">
        <v>96.79</v>
      </c>
      <c r="L2104">
        <v>93.83</v>
      </c>
      <c r="M2104" s="3">
        <f>IF(ISBLANK(Table1[[#This Row],[Assignments_Avg]]),AVERAGE(L2104:L7102),Table1[[#This Row],[Assignments_Avg]])</f>
        <v>93.83</v>
      </c>
      <c r="N2104">
        <v>92.36</v>
      </c>
      <c r="O2104">
        <v>5.31</v>
      </c>
      <c r="P2104">
        <v>86.49</v>
      </c>
      <c r="Q2104">
        <v>55.06</v>
      </c>
      <c r="R2104" s="2" t="s">
        <v>39</v>
      </c>
      <c r="S2104" s="2" t="str">
        <f>IF(Table1[[#This Row],[Grade]]="F","Fail","Passes")</f>
        <v>Passes</v>
      </c>
      <c r="T2104">
        <v>19.8</v>
      </c>
      <c r="U2104" t="s">
        <v>30</v>
      </c>
      <c r="V2104" t="s">
        <v>31</v>
      </c>
      <c r="W2104" t="s">
        <v>40</v>
      </c>
      <c r="X2104" t="str">
        <f>IF(ISBLANK(Table1[[#This Row],[Parent_Education_Level]]),"None",Table1[[#This Row],[Parent_Education_Level]])</f>
        <v>None</v>
      </c>
      <c r="Y2104" t="s">
        <v>33</v>
      </c>
      <c r="Z2104">
        <v>9</v>
      </c>
      <c r="AA2104">
        <v>7.8</v>
      </c>
    </row>
    <row r="2105" spans="1:27" x14ac:dyDescent="0.35">
      <c r="A2105" s="2" t="s">
        <v>4264</v>
      </c>
      <c r="B2105" s="2" t="s">
        <v>71</v>
      </c>
      <c r="C2105" s="2" t="s">
        <v>25</v>
      </c>
      <c r="D2105" t="s">
        <v>4265</v>
      </c>
      <c r="E2105" s="2" t="s">
        <v>38</v>
      </c>
      <c r="F2105" s="2">
        <v>21</v>
      </c>
      <c r="G2105" s="2" t="s">
        <v>57</v>
      </c>
      <c r="H2105">
        <v>58.59</v>
      </c>
      <c r="I2105" s="3">
        <f>IF(ISBLANK(Table1[[#This Row],[Attendance (%)]]),AVERAGE(H2105:H7103),Table1[[#This Row],[Attendance (%)]])</f>
        <v>58.59</v>
      </c>
      <c r="J2105">
        <v>79.61</v>
      </c>
      <c r="K2105">
        <v>46.23</v>
      </c>
      <c r="L2105">
        <v>67.010000000000005</v>
      </c>
      <c r="M2105" s="3">
        <f>IF(ISBLANK(Table1[[#This Row],[Assignments_Avg]]),AVERAGE(L2105:L7103),Table1[[#This Row],[Assignments_Avg]])</f>
        <v>67.010000000000005</v>
      </c>
      <c r="N2105">
        <v>67.08</v>
      </c>
      <c r="O2105">
        <v>6.45</v>
      </c>
      <c r="P2105">
        <v>88.14</v>
      </c>
      <c r="Q2105">
        <v>59.45</v>
      </c>
      <c r="R2105" s="2" t="s">
        <v>46</v>
      </c>
      <c r="S2105" s="2" t="str">
        <f>IF(Table1[[#This Row],[Grade]]="F","Fail","Passes")</f>
        <v>Passes</v>
      </c>
      <c r="T2105">
        <v>8.6</v>
      </c>
      <c r="U2105" t="s">
        <v>30</v>
      </c>
      <c r="V2105" t="s">
        <v>31</v>
      </c>
      <c r="X2105" t="str">
        <f>IF(ISBLANK(Table1[[#This Row],[Parent_Education_Level]]),"None",Table1[[#This Row],[Parent_Education_Level]])</f>
        <v>None</v>
      </c>
      <c r="Y2105" t="s">
        <v>52</v>
      </c>
      <c r="Z2105">
        <v>8</v>
      </c>
      <c r="AA2105">
        <v>8.3000000000000007</v>
      </c>
    </row>
    <row r="2106" spans="1:27" x14ac:dyDescent="0.35">
      <c r="A2106" s="2" t="s">
        <v>4266</v>
      </c>
      <c r="B2106" s="2" t="s">
        <v>59</v>
      </c>
      <c r="C2106" s="2" t="s">
        <v>94</v>
      </c>
      <c r="D2106" t="s">
        <v>4267</v>
      </c>
      <c r="E2106" s="2" t="s">
        <v>27</v>
      </c>
      <c r="F2106" s="2">
        <v>18</v>
      </c>
      <c r="G2106" s="2" t="s">
        <v>57</v>
      </c>
      <c r="H2106">
        <v>55.21</v>
      </c>
      <c r="I2106" s="3">
        <f>IF(ISBLANK(Table1[[#This Row],[Attendance (%)]]),AVERAGE(H2106:H7104),Table1[[#This Row],[Attendance (%)]])</f>
        <v>55.21</v>
      </c>
      <c r="J2106">
        <v>77.86</v>
      </c>
      <c r="K2106">
        <v>60.52</v>
      </c>
      <c r="L2106">
        <v>77.150000000000006</v>
      </c>
      <c r="M2106" s="3">
        <f>IF(ISBLANK(Table1[[#This Row],[Assignments_Avg]]),AVERAGE(L2106:L7104),Table1[[#This Row],[Assignments_Avg]])</f>
        <v>77.150000000000006</v>
      </c>
      <c r="N2106">
        <v>67.81</v>
      </c>
      <c r="O2106">
        <v>8.91</v>
      </c>
      <c r="P2106">
        <v>61.88</v>
      </c>
      <c r="Q2106">
        <v>51.67</v>
      </c>
      <c r="R2106" s="2" t="s">
        <v>46</v>
      </c>
      <c r="S2106" s="2" t="str">
        <f>IF(Table1[[#This Row],[Grade]]="F","Fail","Passes")</f>
        <v>Passes</v>
      </c>
      <c r="T2106">
        <v>20.9</v>
      </c>
      <c r="U2106" t="s">
        <v>30</v>
      </c>
      <c r="V2106" t="s">
        <v>31</v>
      </c>
      <c r="W2106" t="s">
        <v>40</v>
      </c>
      <c r="X2106" t="str">
        <f>IF(ISBLANK(Table1[[#This Row],[Parent_Education_Level]]),"None",Table1[[#This Row],[Parent_Education_Level]])</f>
        <v>None</v>
      </c>
      <c r="Y2106" t="s">
        <v>48</v>
      </c>
      <c r="Z2106">
        <v>4</v>
      </c>
      <c r="AA2106">
        <v>6.6</v>
      </c>
    </row>
    <row r="2107" spans="1:27" x14ac:dyDescent="0.35">
      <c r="A2107" s="2" t="s">
        <v>4268</v>
      </c>
      <c r="B2107" s="2" t="s">
        <v>59</v>
      </c>
      <c r="C2107" s="2" t="s">
        <v>25</v>
      </c>
      <c r="D2107" t="s">
        <v>4269</v>
      </c>
      <c r="E2107" s="2" t="s">
        <v>27</v>
      </c>
      <c r="F2107" s="2">
        <v>24</v>
      </c>
      <c r="G2107" s="2" t="s">
        <v>51</v>
      </c>
      <c r="H2107">
        <v>83.94</v>
      </c>
      <c r="I2107" s="3">
        <f>IF(ISBLANK(Table1[[#This Row],[Attendance (%)]]),AVERAGE(H2107:H7105),Table1[[#This Row],[Attendance (%)]])</f>
        <v>83.94</v>
      </c>
      <c r="J2107">
        <v>65.09</v>
      </c>
      <c r="K2107">
        <v>48.04</v>
      </c>
      <c r="M2107" s="3">
        <f>IF(ISBLANK(Table1[[#This Row],[Assignments_Avg]]),AVERAGE(L2107:L7105),Table1[[#This Row],[Assignments_Avg]])</f>
        <v>74.756842513576245</v>
      </c>
      <c r="N2107">
        <v>95.8</v>
      </c>
      <c r="O2107">
        <v>7.34</v>
      </c>
      <c r="P2107">
        <v>75.92</v>
      </c>
      <c r="Q2107">
        <v>95.11</v>
      </c>
      <c r="R2107" s="2" t="s">
        <v>29</v>
      </c>
      <c r="S2107" s="2" t="str">
        <f>IF(Table1[[#This Row],[Grade]]="F","Fail","Passes")</f>
        <v>Fail</v>
      </c>
      <c r="T2107">
        <v>25.9</v>
      </c>
      <c r="U2107" t="s">
        <v>31</v>
      </c>
      <c r="V2107" t="s">
        <v>31</v>
      </c>
      <c r="X2107" t="str">
        <f>IF(ISBLANK(Table1[[#This Row],[Parent_Education_Level]]),"None",Table1[[#This Row],[Parent_Education_Level]])</f>
        <v>None</v>
      </c>
      <c r="Y2107" t="s">
        <v>33</v>
      </c>
      <c r="Z2107">
        <v>6</v>
      </c>
      <c r="AA2107">
        <v>7.2</v>
      </c>
    </row>
    <row r="2108" spans="1:27" x14ac:dyDescent="0.35">
      <c r="A2108" s="2" t="s">
        <v>4270</v>
      </c>
      <c r="B2108" s="2" t="s">
        <v>54</v>
      </c>
      <c r="C2108" s="2" t="s">
        <v>55</v>
      </c>
      <c r="D2108" t="s">
        <v>4271</v>
      </c>
      <c r="E2108" s="2" t="s">
        <v>27</v>
      </c>
      <c r="F2108" s="2">
        <v>21</v>
      </c>
      <c r="G2108" s="2" t="s">
        <v>57</v>
      </c>
      <c r="H2108">
        <v>88.95</v>
      </c>
      <c r="I2108" s="3">
        <f>IF(ISBLANK(Table1[[#This Row],[Attendance (%)]]),AVERAGE(H2108:H7106),Table1[[#This Row],[Attendance (%)]])</f>
        <v>88.95</v>
      </c>
      <c r="J2108">
        <v>63.78</v>
      </c>
      <c r="K2108">
        <v>90.13</v>
      </c>
      <c r="L2108">
        <v>84.27</v>
      </c>
      <c r="M2108" s="3">
        <f>IF(ISBLANK(Table1[[#This Row],[Assignments_Avg]]),AVERAGE(L2108:L7106),Table1[[#This Row],[Assignments_Avg]])</f>
        <v>84.27</v>
      </c>
      <c r="N2108">
        <v>98.78</v>
      </c>
      <c r="O2108">
        <v>9.61</v>
      </c>
      <c r="P2108">
        <v>75.98</v>
      </c>
      <c r="Q2108">
        <v>78.69</v>
      </c>
      <c r="R2108" s="2" t="s">
        <v>39</v>
      </c>
      <c r="S2108" s="2" t="str">
        <f>IF(Table1[[#This Row],[Grade]]="F","Fail","Passes")</f>
        <v>Passes</v>
      </c>
      <c r="T2108">
        <v>13.7</v>
      </c>
      <c r="U2108" t="s">
        <v>30</v>
      </c>
      <c r="V2108" t="s">
        <v>31</v>
      </c>
      <c r="W2108" t="s">
        <v>47</v>
      </c>
      <c r="X2108" t="str">
        <f>IF(ISBLANK(Table1[[#This Row],[Parent_Education_Level]]),"None",Table1[[#This Row],[Parent_Education_Level]])</f>
        <v>Master's</v>
      </c>
      <c r="Y2108" t="s">
        <v>33</v>
      </c>
      <c r="Z2108">
        <v>10</v>
      </c>
      <c r="AA2108">
        <v>7.7</v>
      </c>
    </row>
    <row r="2109" spans="1:27" x14ac:dyDescent="0.35">
      <c r="A2109" s="2" t="s">
        <v>4272</v>
      </c>
      <c r="B2109" s="2" t="s">
        <v>54</v>
      </c>
      <c r="C2109" s="2" t="s">
        <v>36</v>
      </c>
      <c r="D2109" t="s">
        <v>4273</v>
      </c>
      <c r="E2109" s="2" t="s">
        <v>27</v>
      </c>
      <c r="F2109" s="2">
        <v>22</v>
      </c>
      <c r="G2109" s="2" t="s">
        <v>57</v>
      </c>
      <c r="I2109" s="3">
        <f>IF(ISBLANK(Table1[[#This Row],[Attendance (%)]]),AVERAGE(H2109:H7107),Table1[[#This Row],[Attendance (%)]])</f>
        <v>75.502139822325063</v>
      </c>
      <c r="J2109">
        <v>81.42</v>
      </c>
      <c r="K2109">
        <v>92.82</v>
      </c>
      <c r="L2109">
        <v>84.39</v>
      </c>
      <c r="M2109" s="3">
        <f>IF(ISBLANK(Table1[[#This Row],[Assignments_Avg]]),AVERAGE(L2109:L7107),Table1[[#This Row],[Assignments_Avg]])</f>
        <v>84.39</v>
      </c>
      <c r="N2109">
        <v>94.91</v>
      </c>
      <c r="O2109">
        <v>7.61</v>
      </c>
      <c r="P2109">
        <v>93.57</v>
      </c>
      <c r="Q2109">
        <v>76.17</v>
      </c>
      <c r="R2109" s="2" t="s">
        <v>29</v>
      </c>
      <c r="S2109" s="2" t="str">
        <f>IF(Table1[[#This Row],[Grade]]="F","Fail","Passes")</f>
        <v>Fail</v>
      </c>
      <c r="T2109">
        <v>23.7</v>
      </c>
      <c r="U2109" t="s">
        <v>31</v>
      </c>
      <c r="V2109" t="s">
        <v>31</v>
      </c>
      <c r="W2109" t="s">
        <v>47</v>
      </c>
      <c r="X2109" t="str">
        <f>IF(ISBLANK(Table1[[#This Row],[Parent_Education_Level]]),"None",Table1[[#This Row],[Parent_Education_Level]])</f>
        <v>Master's</v>
      </c>
      <c r="Y2109" t="s">
        <v>52</v>
      </c>
      <c r="Z2109">
        <v>9</v>
      </c>
      <c r="AA2109">
        <v>5.4</v>
      </c>
    </row>
    <row r="2110" spans="1:27" x14ac:dyDescent="0.35">
      <c r="A2110" s="2" t="s">
        <v>4274</v>
      </c>
      <c r="B2110" s="2" t="s">
        <v>24</v>
      </c>
      <c r="C2110" s="2" t="s">
        <v>36</v>
      </c>
      <c r="D2110" t="s">
        <v>4275</v>
      </c>
      <c r="E2110" s="2" t="s">
        <v>27</v>
      </c>
      <c r="F2110" s="2">
        <v>23</v>
      </c>
      <c r="G2110" s="2" t="s">
        <v>28</v>
      </c>
      <c r="H2110">
        <v>68.19</v>
      </c>
      <c r="I2110" s="3">
        <f>IF(ISBLANK(Table1[[#This Row],[Attendance (%)]]),AVERAGE(H2110:H7108),Table1[[#This Row],[Attendance (%)]])</f>
        <v>68.19</v>
      </c>
      <c r="J2110">
        <v>84.4</v>
      </c>
      <c r="K2110">
        <v>70.08</v>
      </c>
      <c r="L2110">
        <v>89.49</v>
      </c>
      <c r="M2110" s="3">
        <f>IF(ISBLANK(Table1[[#This Row],[Assignments_Avg]]),AVERAGE(L2110:L7108),Table1[[#This Row],[Assignments_Avg]])</f>
        <v>89.49</v>
      </c>
      <c r="N2110">
        <v>99.91</v>
      </c>
      <c r="O2110">
        <v>2.98</v>
      </c>
      <c r="P2110">
        <v>51.28</v>
      </c>
      <c r="Q2110">
        <v>85.31</v>
      </c>
      <c r="R2110" s="2" t="s">
        <v>46</v>
      </c>
      <c r="S2110" s="2" t="str">
        <f>IF(Table1[[#This Row],[Grade]]="F","Fail","Passes")</f>
        <v>Passes</v>
      </c>
      <c r="T2110">
        <v>24.4</v>
      </c>
      <c r="U2110" t="s">
        <v>30</v>
      </c>
      <c r="V2110" t="s">
        <v>31</v>
      </c>
      <c r="W2110" t="s">
        <v>69</v>
      </c>
      <c r="X2110" t="str">
        <f>IF(ISBLANK(Table1[[#This Row],[Parent_Education_Level]]),"None",Table1[[#This Row],[Parent_Education_Level]])</f>
        <v>Bachelor's</v>
      </c>
      <c r="Y2110" t="s">
        <v>48</v>
      </c>
      <c r="Z2110">
        <v>7</v>
      </c>
      <c r="AA2110">
        <v>7.5</v>
      </c>
    </row>
    <row r="2111" spans="1:27" x14ac:dyDescent="0.35">
      <c r="A2111" s="2" t="s">
        <v>4276</v>
      </c>
      <c r="B2111" s="2" t="s">
        <v>97</v>
      </c>
      <c r="C2111" s="2" t="s">
        <v>79</v>
      </c>
      <c r="D2111" t="s">
        <v>4277</v>
      </c>
      <c r="E2111" s="2" t="s">
        <v>27</v>
      </c>
      <c r="F2111" s="2">
        <v>23</v>
      </c>
      <c r="G2111" s="2" t="s">
        <v>45</v>
      </c>
      <c r="H2111">
        <v>71.599999999999994</v>
      </c>
      <c r="I2111" s="3">
        <f>IF(ISBLANK(Table1[[#This Row],[Attendance (%)]]),AVERAGE(H2111:H7109),Table1[[#This Row],[Attendance (%)]])</f>
        <v>71.599999999999994</v>
      </c>
      <c r="J2111">
        <v>70.61</v>
      </c>
      <c r="K2111">
        <v>51.2</v>
      </c>
      <c r="L2111">
        <v>51.25</v>
      </c>
      <c r="M2111" s="3">
        <f>IF(ISBLANK(Table1[[#This Row],[Assignments_Avg]]),AVERAGE(L2111:L7109),Table1[[#This Row],[Assignments_Avg]])</f>
        <v>51.25</v>
      </c>
      <c r="N2111">
        <v>93.45</v>
      </c>
      <c r="O2111">
        <v>5.48</v>
      </c>
      <c r="P2111">
        <v>65.84</v>
      </c>
      <c r="Q2111">
        <v>99.42</v>
      </c>
      <c r="R2111" s="2" t="s">
        <v>77</v>
      </c>
      <c r="S2111" s="2" t="str">
        <f>IF(Table1[[#This Row],[Grade]]="F","Fail","Passes")</f>
        <v>Passes</v>
      </c>
      <c r="T2111">
        <v>21.1</v>
      </c>
      <c r="U2111" t="s">
        <v>30</v>
      </c>
      <c r="V2111" t="s">
        <v>31</v>
      </c>
      <c r="W2111" t="s">
        <v>62</v>
      </c>
      <c r="X2111" t="str">
        <f>IF(ISBLANK(Table1[[#This Row],[Parent_Education_Level]]),"None",Table1[[#This Row],[Parent_Education_Level]])</f>
        <v>PhD</v>
      </c>
      <c r="Y2111" t="s">
        <v>33</v>
      </c>
      <c r="Z2111">
        <v>10</v>
      </c>
      <c r="AA2111">
        <v>7.3</v>
      </c>
    </row>
    <row r="2112" spans="1:27" x14ac:dyDescent="0.35">
      <c r="A2112" s="2" t="s">
        <v>4278</v>
      </c>
      <c r="B2112" s="2" t="s">
        <v>35</v>
      </c>
      <c r="C2112" s="2" t="s">
        <v>55</v>
      </c>
      <c r="D2112" t="s">
        <v>4279</v>
      </c>
      <c r="E2112" s="2" t="s">
        <v>27</v>
      </c>
      <c r="F2112" s="2">
        <v>20</v>
      </c>
      <c r="G2112" s="2" t="s">
        <v>28</v>
      </c>
      <c r="H2112">
        <v>69.42</v>
      </c>
      <c r="I2112" s="3">
        <f>IF(ISBLANK(Table1[[#This Row],[Attendance (%)]]),AVERAGE(H2112:H7110),Table1[[#This Row],[Attendance (%)]])</f>
        <v>69.42</v>
      </c>
      <c r="J2112">
        <v>98.16</v>
      </c>
      <c r="K2112">
        <v>47.63</v>
      </c>
      <c r="L2112">
        <v>97.18</v>
      </c>
      <c r="M2112" s="3">
        <f>IF(ISBLANK(Table1[[#This Row],[Assignments_Avg]]),AVERAGE(L2112:L7110),Table1[[#This Row],[Assignments_Avg]])</f>
        <v>97.18</v>
      </c>
      <c r="N2112">
        <v>85.22</v>
      </c>
      <c r="O2112">
        <v>4.58</v>
      </c>
      <c r="P2112">
        <v>94.12</v>
      </c>
      <c r="Q2112">
        <v>58.61</v>
      </c>
      <c r="R2112" s="2" t="s">
        <v>61</v>
      </c>
      <c r="S2112" s="2" t="str">
        <f>IF(Table1[[#This Row],[Grade]]="F","Fail","Passes")</f>
        <v>Passes</v>
      </c>
      <c r="T2112">
        <v>27.1</v>
      </c>
      <c r="U2112" t="s">
        <v>30</v>
      </c>
      <c r="V2112" t="s">
        <v>30</v>
      </c>
      <c r="W2112" t="s">
        <v>40</v>
      </c>
      <c r="X2112" t="str">
        <f>IF(ISBLANK(Table1[[#This Row],[Parent_Education_Level]]),"None",Table1[[#This Row],[Parent_Education_Level]])</f>
        <v>None</v>
      </c>
      <c r="Y2112" t="s">
        <v>52</v>
      </c>
      <c r="Z2112">
        <v>2</v>
      </c>
      <c r="AA2112">
        <v>6.2</v>
      </c>
    </row>
    <row r="2113" spans="1:27" x14ac:dyDescent="0.35">
      <c r="A2113" s="2" t="s">
        <v>4280</v>
      </c>
      <c r="B2113" s="2" t="s">
        <v>42</v>
      </c>
      <c r="C2113" s="2" t="s">
        <v>94</v>
      </c>
      <c r="D2113" t="s">
        <v>4281</v>
      </c>
      <c r="E2113" s="2" t="s">
        <v>38</v>
      </c>
      <c r="F2113" s="2">
        <v>21</v>
      </c>
      <c r="G2113" s="2" t="s">
        <v>45</v>
      </c>
      <c r="H2113">
        <v>98</v>
      </c>
      <c r="I2113" s="3">
        <f>IF(ISBLANK(Table1[[#This Row],[Attendance (%)]]),AVERAGE(H2113:H7111),Table1[[#This Row],[Attendance (%)]])</f>
        <v>98</v>
      </c>
      <c r="J2113">
        <v>97.34</v>
      </c>
      <c r="K2113">
        <v>75.290000000000006</v>
      </c>
      <c r="L2113">
        <v>53.5</v>
      </c>
      <c r="M2113" s="3">
        <f>IF(ISBLANK(Table1[[#This Row],[Assignments_Avg]]),AVERAGE(L2113:L7111),Table1[[#This Row],[Assignments_Avg]])</f>
        <v>53.5</v>
      </c>
      <c r="N2113">
        <v>64.69</v>
      </c>
      <c r="O2113">
        <v>5.66</v>
      </c>
      <c r="P2113">
        <v>61.84</v>
      </c>
      <c r="Q2113">
        <v>56.66</v>
      </c>
      <c r="R2113" s="2" t="s">
        <v>61</v>
      </c>
      <c r="S2113" s="2" t="str">
        <f>IF(Table1[[#This Row],[Grade]]="F","Fail","Passes")</f>
        <v>Passes</v>
      </c>
      <c r="T2113">
        <v>8.6</v>
      </c>
      <c r="U2113" t="s">
        <v>30</v>
      </c>
      <c r="V2113" t="s">
        <v>31</v>
      </c>
      <c r="W2113" t="s">
        <v>69</v>
      </c>
      <c r="X2113" t="str">
        <f>IF(ISBLANK(Table1[[#This Row],[Parent_Education_Level]]),"None",Table1[[#This Row],[Parent_Education_Level]])</f>
        <v>Bachelor's</v>
      </c>
      <c r="Y2113" t="s">
        <v>48</v>
      </c>
      <c r="Z2113">
        <v>6</v>
      </c>
      <c r="AA2113">
        <v>5.7</v>
      </c>
    </row>
    <row r="2114" spans="1:27" x14ac:dyDescent="0.35">
      <c r="A2114" s="2" t="s">
        <v>4282</v>
      </c>
      <c r="B2114" s="2" t="s">
        <v>97</v>
      </c>
      <c r="C2114" s="2" t="s">
        <v>55</v>
      </c>
      <c r="D2114" t="s">
        <v>4283</v>
      </c>
      <c r="E2114" s="2" t="s">
        <v>38</v>
      </c>
      <c r="F2114" s="2">
        <v>19</v>
      </c>
      <c r="G2114" s="2" t="s">
        <v>45</v>
      </c>
      <c r="H2114">
        <v>88.4</v>
      </c>
      <c r="I2114" s="3">
        <f>IF(ISBLANK(Table1[[#This Row],[Attendance (%)]]),AVERAGE(H2114:H7112),Table1[[#This Row],[Attendance (%)]])</f>
        <v>88.4</v>
      </c>
      <c r="J2114">
        <v>64.75</v>
      </c>
      <c r="K2114">
        <v>70.38</v>
      </c>
      <c r="L2114">
        <v>73.81</v>
      </c>
      <c r="M2114" s="3">
        <f>IF(ISBLANK(Table1[[#This Row],[Assignments_Avg]]),AVERAGE(L2114:L7112),Table1[[#This Row],[Assignments_Avg]])</f>
        <v>73.81</v>
      </c>
      <c r="N2114">
        <v>97.65</v>
      </c>
      <c r="O2114">
        <v>5.72</v>
      </c>
      <c r="P2114">
        <v>56.84</v>
      </c>
      <c r="Q2114">
        <v>64.739999999999995</v>
      </c>
      <c r="R2114" s="2" t="s">
        <v>39</v>
      </c>
      <c r="S2114" s="2" t="str">
        <f>IF(Table1[[#This Row],[Grade]]="F","Fail","Passes")</f>
        <v>Passes</v>
      </c>
      <c r="T2114">
        <v>26.1</v>
      </c>
      <c r="U2114" t="s">
        <v>30</v>
      </c>
      <c r="V2114" t="s">
        <v>31</v>
      </c>
      <c r="X2114" t="str">
        <f>IF(ISBLANK(Table1[[#This Row],[Parent_Education_Level]]),"None",Table1[[#This Row],[Parent_Education_Level]])</f>
        <v>None</v>
      </c>
      <c r="Y2114" t="s">
        <v>52</v>
      </c>
      <c r="Z2114">
        <v>8</v>
      </c>
      <c r="AA2114">
        <v>8.9</v>
      </c>
    </row>
    <row r="2115" spans="1:27" x14ac:dyDescent="0.35">
      <c r="A2115" s="2" t="s">
        <v>4284</v>
      </c>
      <c r="B2115" s="2" t="s">
        <v>120</v>
      </c>
      <c r="C2115" s="2" t="s">
        <v>25</v>
      </c>
      <c r="D2115" t="s">
        <v>4285</v>
      </c>
      <c r="E2115" s="2" t="s">
        <v>38</v>
      </c>
      <c r="F2115" s="2">
        <v>18</v>
      </c>
      <c r="G2115" s="2" t="s">
        <v>57</v>
      </c>
      <c r="H2115">
        <v>60.4</v>
      </c>
      <c r="I2115" s="3">
        <f>IF(ISBLANK(Table1[[#This Row],[Attendance (%)]]),AVERAGE(H2115:H7113),Table1[[#This Row],[Attendance (%)]])</f>
        <v>60.4</v>
      </c>
      <c r="J2115">
        <v>89.24</v>
      </c>
      <c r="K2115">
        <v>81.69</v>
      </c>
      <c r="L2115">
        <v>95.98</v>
      </c>
      <c r="M2115" s="3">
        <f>IF(ISBLANK(Table1[[#This Row],[Assignments_Avg]]),AVERAGE(L2115:L7113),Table1[[#This Row],[Assignments_Avg]])</f>
        <v>95.98</v>
      </c>
      <c r="N2115">
        <v>93.83</v>
      </c>
      <c r="O2115">
        <v>7.02</v>
      </c>
      <c r="P2115">
        <v>78.81</v>
      </c>
      <c r="Q2115">
        <v>95.2</v>
      </c>
      <c r="R2115" s="2" t="s">
        <v>77</v>
      </c>
      <c r="S2115" s="2" t="str">
        <f>IF(Table1[[#This Row],[Grade]]="F","Fail","Passes")</f>
        <v>Passes</v>
      </c>
      <c r="T2115">
        <v>20.3</v>
      </c>
      <c r="U2115" t="s">
        <v>30</v>
      </c>
      <c r="V2115" t="s">
        <v>31</v>
      </c>
      <c r="W2115" t="s">
        <v>47</v>
      </c>
      <c r="X2115" t="str">
        <f>IF(ISBLANK(Table1[[#This Row],[Parent_Education_Level]]),"None",Table1[[#This Row],[Parent_Education_Level]])</f>
        <v>Master's</v>
      </c>
      <c r="Y2115" t="s">
        <v>52</v>
      </c>
      <c r="Z2115">
        <v>1</v>
      </c>
      <c r="AA2115">
        <v>8.9</v>
      </c>
    </row>
    <row r="2116" spans="1:27" x14ac:dyDescent="0.35">
      <c r="A2116" s="2" t="s">
        <v>4286</v>
      </c>
      <c r="B2116" s="2" t="s">
        <v>42</v>
      </c>
      <c r="C2116" s="2" t="s">
        <v>55</v>
      </c>
      <c r="D2116" t="s">
        <v>4287</v>
      </c>
      <c r="E2116" s="2" t="s">
        <v>38</v>
      </c>
      <c r="F2116" s="2">
        <v>19</v>
      </c>
      <c r="G2116" s="2" t="s">
        <v>57</v>
      </c>
      <c r="H2116">
        <v>69.209999999999994</v>
      </c>
      <c r="I2116" s="3">
        <f>IF(ISBLANK(Table1[[#This Row],[Attendance (%)]]),AVERAGE(H2116:H7114),Table1[[#This Row],[Attendance (%)]])</f>
        <v>69.209999999999994</v>
      </c>
      <c r="J2116">
        <v>72.599999999999994</v>
      </c>
      <c r="K2116">
        <v>58.31</v>
      </c>
      <c r="L2116">
        <v>74.38</v>
      </c>
      <c r="M2116" s="3">
        <f>IF(ISBLANK(Table1[[#This Row],[Assignments_Avg]]),AVERAGE(L2116:L7114),Table1[[#This Row],[Assignments_Avg]])</f>
        <v>74.38</v>
      </c>
      <c r="N2116">
        <v>62.04</v>
      </c>
      <c r="O2116">
        <v>0.83</v>
      </c>
      <c r="P2116">
        <v>65.290000000000006</v>
      </c>
      <c r="Q2116">
        <v>70.569999999999993</v>
      </c>
      <c r="R2116" s="2" t="s">
        <v>61</v>
      </c>
      <c r="S2116" s="2" t="str">
        <f>IF(Table1[[#This Row],[Grade]]="F","Fail","Passes")</f>
        <v>Passes</v>
      </c>
      <c r="T2116">
        <v>26.4</v>
      </c>
      <c r="U2116" t="s">
        <v>31</v>
      </c>
      <c r="V2116" t="s">
        <v>31</v>
      </c>
      <c r="W2116" t="s">
        <v>47</v>
      </c>
      <c r="X2116" t="str">
        <f>IF(ISBLANK(Table1[[#This Row],[Parent_Education_Level]]),"None",Table1[[#This Row],[Parent_Education_Level]])</f>
        <v>Master's</v>
      </c>
      <c r="Y2116" t="s">
        <v>48</v>
      </c>
      <c r="Z2116">
        <v>1</v>
      </c>
      <c r="AA2116">
        <v>7.5</v>
      </c>
    </row>
    <row r="2117" spans="1:27" x14ac:dyDescent="0.35">
      <c r="A2117" s="2" t="s">
        <v>4288</v>
      </c>
      <c r="B2117" s="2" t="s">
        <v>97</v>
      </c>
      <c r="C2117" s="2" t="s">
        <v>55</v>
      </c>
      <c r="D2117" t="s">
        <v>4289</v>
      </c>
      <c r="E2117" s="2" t="s">
        <v>27</v>
      </c>
      <c r="F2117" s="2">
        <v>19</v>
      </c>
      <c r="G2117" s="2" t="s">
        <v>57</v>
      </c>
      <c r="H2117">
        <v>77.2</v>
      </c>
      <c r="I2117" s="3">
        <f>IF(ISBLANK(Table1[[#This Row],[Attendance (%)]]),AVERAGE(H2117:H7115),Table1[[#This Row],[Attendance (%)]])</f>
        <v>77.2</v>
      </c>
      <c r="J2117">
        <v>70.709999999999994</v>
      </c>
      <c r="K2117">
        <v>64.14</v>
      </c>
      <c r="L2117">
        <v>53.18</v>
      </c>
      <c r="M2117" s="3">
        <f>IF(ISBLANK(Table1[[#This Row],[Assignments_Avg]]),AVERAGE(L2117:L7115),Table1[[#This Row],[Assignments_Avg]])</f>
        <v>53.18</v>
      </c>
      <c r="N2117">
        <v>74.459999999999994</v>
      </c>
      <c r="O2117">
        <v>7.47</v>
      </c>
      <c r="P2117">
        <v>73.36</v>
      </c>
      <c r="Q2117">
        <v>89.67</v>
      </c>
      <c r="R2117" s="2" t="s">
        <v>29</v>
      </c>
      <c r="S2117" s="2" t="str">
        <f>IF(Table1[[#This Row],[Grade]]="F","Fail","Passes")</f>
        <v>Fail</v>
      </c>
      <c r="T2117">
        <v>18.3</v>
      </c>
      <c r="U2117" t="s">
        <v>30</v>
      </c>
      <c r="V2117" t="s">
        <v>31</v>
      </c>
      <c r="W2117" t="s">
        <v>40</v>
      </c>
      <c r="X2117" t="str">
        <f>IF(ISBLANK(Table1[[#This Row],[Parent_Education_Level]]),"None",Table1[[#This Row],[Parent_Education_Level]])</f>
        <v>None</v>
      </c>
      <c r="Y2117" t="s">
        <v>48</v>
      </c>
      <c r="Z2117">
        <v>1</v>
      </c>
      <c r="AA2117">
        <v>5.9</v>
      </c>
    </row>
    <row r="2118" spans="1:27" x14ac:dyDescent="0.35">
      <c r="A2118" s="2" t="s">
        <v>4290</v>
      </c>
      <c r="B2118" s="2" t="s">
        <v>42</v>
      </c>
      <c r="C2118" s="2" t="s">
        <v>94</v>
      </c>
      <c r="D2118" t="s">
        <v>4291</v>
      </c>
      <c r="E2118" s="2" t="s">
        <v>27</v>
      </c>
      <c r="F2118" s="2">
        <v>21</v>
      </c>
      <c r="G2118" s="2" t="s">
        <v>45</v>
      </c>
      <c r="H2118">
        <v>80.650000000000006</v>
      </c>
      <c r="I2118" s="3">
        <f>IF(ISBLANK(Table1[[#This Row],[Attendance (%)]]),AVERAGE(H2118:H7116),Table1[[#This Row],[Attendance (%)]])</f>
        <v>80.650000000000006</v>
      </c>
      <c r="J2118">
        <v>43.3</v>
      </c>
      <c r="K2118">
        <v>41.28</v>
      </c>
      <c r="L2118">
        <v>61.46</v>
      </c>
      <c r="M2118" s="3">
        <f>IF(ISBLANK(Table1[[#This Row],[Assignments_Avg]]),AVERAGE(L2118:L7116),Table1[[#This Row],[Assignments_Avg]])</f>
        <v>61.46</v>
      </c>
      <c r="N2118">
        <v>53.5</v>
      </c>
      <c r="O2118">
        <v>1.44</v>
      </c>
      <c r="P2118">
        <v>91</v>
      </c>
      <c r="Q2118">
        <v>60.15</v>
      </c>
      <c r="R2118" s="2" t="s">
        <v>61</v>
      </c>
      <c r="S2118" s="2" t="str">
        <f>IF(Table1[[#This Row],[Grade]]="F","Fail","Passes")</f>
        <v>Passes</v>
      </c>
      <c r="T2118">
        <v>13.2</v>
      </c>
      <c r="U2118" t="s">
        <v>30</v>
      </c>
      <c r="V2118" t="s">
        <v>31</v>
      </c>
      <c r="W2118" t="s">
        <v>69</v>
      </c>
      <c r="X2118" t="str">
        <f>IF(ISBLANK(Table1[[#This Row],[Parent_Education_Level]]),"None",Table1[[#This Row],[Parent_Education_Level]])</f>
        <v>Bachelor's</v>
      </c>
      <c r="Y2118" t="s">
        <v>48</v>
      </c>
      <c r="Z2118">
        <v>4</v>
      </c>
      <c r="AA2118">
        <v>7.8</v>
      </c>
    </row>
    <row r="2119" spans="1:27" x14ac:dyDescent="0.35">
      <c r="A2119" s="2" t="s">
        <v>4292</v>
      </c>
      <c r="B2119" s="2" t="s">
        <v>35</v>
      </c>
      <c r="C2119" s="2" t="s">
        <v>25</v>
      </c>
      <c r="D2119" t="s">
        <v>4293</v>
      </c>
      <c r="E2119" s="2" t="s">
        <v>27</v>
      </c>
      <c r="F2119" s="2">
        <v>18</v>
      </c>
      <c r="G2119" s="2" t="s">
        <v>57</v>
      </c>
      <c r="H2119">
        <v>73.41</v>
      </c>
      <c r="I2119" s="3">
        <f>IF(ISBLANK(Table1[[#This Row],[Attendance (%)]]),AVERAGE(H2119:H7117),Table1[[#This Row],[Attendance (%)]])</f>
        <v>73.41</v>
      </c>
      <c r="J2119">
        <v>74.44</v>
      </c>
      <c r="K2119">
        <v>76.61</v>
      </c>
      <c r="L2119">
        <v>78.930000000000007</v>
      </c>
      <c r="M2119" s="3">
        <f>IF(ISBLANK(Table1[[#This Row],[Assignments_Avg]]),AVERAGE(L2119:L7117),Table1[[#This Row],[Assignments_Avg]])</f>
        <v>78.930000000000007</v>
      </c>
      <c r="N2119">
        <v>97.67</v>
      </c>
      <c r="O2119">
        <v>0.26</v>
      </c>
      <c r="P2119">
        <v>76.03</v>
      </c>
      <c r="Q2119">
        <v>74.680000000000007</v>
      </c>
      <c r="R2119" s="2" t="s">
        <v>46</v>
      </c>
      <c r="S2119" s="2" t="str">
        <f>IF(Table1[[#This Row],[Grade]]="F","Fail","Passes")</f>
        <v>Passes</v>
      </c>
      <c r="T2119">
        <v>27.4</v>
      </c>
      <c r="U2119" t="s">
        <v>31</v>
      </c>
      <c r="V2119" t="s">
        <v>31</v>
      </c>
      <c r="W2119" t="s">
        <v>69</v>
      </c>
      <c r="X2119" t="str">
        <f>IF(ISBLANK(Table1[[#This Row],[Parent_Education_Level]]),"None",Table1[[#This Row],[Parent_Education_Level]])</f>
        <v>Bachelor's</v>
      </c>
      <c r="Y2119" t="s">
        <v>48</v>
      </c>
      <c r="Z2119">
        <v>2</v>
      </c>
      <c r="AA2119">
        <v>7.4</v>
      </c>
    </row>
    <row r="2120" spans="1:27" x14ac:dyDescent="0.35">
      <c r="A2120" s="2" t="s">
        <v>4294</v>
      </c>
      <c r="B2120" s="2" t="s">
        <v>120</v>
      </c>
      <c r="C2120" s="2" t="s">
        <v>43</v>
      </c>
      <c r="D2120" t="s">
        <v>4295</v>
      </c>
      <c r="E2120" s="2" t="s">
        <v>38</v>
      </c>
      <c r="F2120" s="2">
        <v>20</v>
      </c>
      <c r="G2120" s="2" t="s">
        <v>57</v>
      </c>
      <c r="H2120">
        <v>90.51</v>
      </c>
      <c r="I2120" s="3">
        <f>IF(ISBLANK(Table1[[#This Row],[Attendance (%)]]),AVERAGE(H2120:H7118),Table1[[#This Row],[Attendance (%)]])</f>
        <v>90.51</v>
      </c>
      <c r="J2120">
        <v>94.03</v>
      </c>
      <c r="K2120">
        <v>65.39</v>
      </c>
      <c r="L2120">
        <v>54.39</v>
      </c>
      <c r="M2120" s="3">
        <f>IF(ISBLANK(Table1[[#This Row],[Assignments_Avg]]),AVERAGE(L2120:L7118),Table1[[#This Row],[Assignments_Avg]])</f>
        <v>54.39</v>
      </c>
      <c r="N2120">
        <v>78.64</v>
      </c>
      <c r="O2120">
        <v>5.19</v>
      </c>
      <c r="P2120">
        <v>75.790000000000006</v>
      </c>
      <c r="Q2120">
        <v>56.37</v>
      </c>
      <c r="R2120" s="2" t="s">
        <v>39</v>
      </c>
      <c r="S2120" s="2" t="str">
        <f>IF(Table1[[#This Row],[Grade]]="F","Fail","Passes")</f>
        <v>Passes</v>
      </c>
      <c r="T2120">
        <v>26.9</v>
      </c>
      <c r="U2120" t="s">
        <v>30</v>
      </c>
      <c r="V2120" t="s">
        <v>31</v>
      </c>
      <c r="W2120" t="s">
        <v>32</v>
      </c>
      <c r="X2120" t="str">
        <f>IF(ISBLANK(Table1[[#This Row],[Parent_Education_Level]]),"None",Table1[[#This Row],[Parent_Education_Level]])</f>
        <v>High School</v>
      </c>
      <c r="Y2120" t="s">
        <v>33</v>
      </c>
      <c r="Z2120">
        <v>7</v>
      </c>
      <c r="AA2120">
        <v>6.7</v>
      </c>
    </row>
    <row r="2121" spans="1:27" x14ac:dyDescent="0.35">
      <c r="A2121" s="2" t="s">
        <v>4296</v>
      </c>
      <c r="B2121" s="2" t="s">
        <v>59</v>
      </c>
      <c r="C2121" s="2" t="s">
        <v>43</v>
      </c>
      <c r="D2121" t="s">
        <v>4297</v>
      </c>
      <c r="E2121" s="2" t="s">
        <v>38</v>
      </c>
      <c r="F2121" s="2">
        <v>24</v>
      </c>
      <c r="G2121" s="2" t="s">
        <v>28</v>
      </c>
      <c r="H2121">
        <v>88.38</v>
      </c>
      <c r="I2121" s="3">
        <f>IF(ISBLANK(Table1[[#This Row],[Attendance (%)]]),AVERAGE(H2121:H7119),Table1[[#This Row],[Attendance (%)]])</f>
        <v>88.38</v>
      </c>
      <c r="J2121">
        <v>86.81</v>
      </c>
      <c r="K2121">
        <v>95.19</v>
      </c>
      <c r="L2121">
        <v>71.180000000000007</v>
      </c>
      <c r="M2121" s="3">
        <f>IF(ISBLANK(Table1[[#This Row],[Assignments_Avg]]),AVERAGE(L2121:L7119),Table1[[#This Row],[Assignments_Avg]])</f>
        <v>71.180000000000007</v>
      </c>
      <c r="N2121">
        <v>62.26</v>
      </c>
      <c r="O2121">
        <v>5.81</v>
      </c>
      <c r="P2121">
        <v>63.91</v>
      </c>
      <c r="Q2121">
        <v>70.64</v>
      </c>
      <c r="R2121" s="2" t="s">
        <v>61</v>
      </c>
      <c r="S2121" s="2" t="str">
        <f>IF(Table1[[#This Row],[Grade]]="F","Fail","Passes")</f>
        <v>Passes</v>
      </c>
      <c r="T2121">
        <v>11.7</v>
      </c>
      <c r="U2121" t="s">
        <v>30</v>
      </c>
      <c r="V2121" t="s">
        <v>30</v>
      </c>
      <c r="W2121" t="s">
        <v>62</v>
      </c>
      <c r="X2121" t="str">
        <f>IF(ISBLANK(Table1[[#This Row],[Parent_Education_Level]]),"None",Table1[[#This Row],[Parent_Education_Level]])</f>
        <v>PhD</v>
      </c>
      <c r="Y2121" t="s">
        <v>52</v>
      </c>
      <c r="Z2121">
        <v>4</v>
      </c>
      <c r="AA2121">
        <v>4.7</v>
      </c>
    </row>
    <row r="2122" spans="1:27" x14ac:dyDescent="0.35">
      <c r="A2122" s="2" t="s">
        <v>4298</v>
      </c>
      <c r="B2122" s="2" t="s">
        <v>59</v>
      </c>
      <c r="C2122" s="2" t="s">
        <v>36</v>
      </c>
      <c r="D2122" t="s">
        <v>4299</v>
      </c>
      <c r="E2122" s="2" t="s">
        <v>38</v>
      </c>
      <c r="F2122" s="2">
        <v>19</v>
      </c>
      <c r="G2122" s="2" t="s">
        <v>28</v>
      </c>
      <c r="I2122" s="3">
        <f>IF(ISBLANK(Table1[[#This Row],[Attendance (%)]]),AVERAGE(H2122:H7120),Table1[[#This Row],[Attendance (%)]])</f>
        <v>75.490752813348678</v>
      </c>
      <c r="J2122">
        <v>87.18</v>
      </c>
      <c r="K2122">
        <v>78.510000000000005</v>
      </c>
      <c r="L2122">
        <v>66.45</v>
      </c>
      <c r="M2122" s="3">
        <f>IF(ISBLANK(Table1[[#This Row],[Assignments_Avg]]),AVERAGE(L2122:L7120),Table1[[#This Row],[Assignments_Avg]])</f>
        <v>66.45</v>
      </c>
      <c r="N2122">
        <v>64.62</v>
      </c>
      <c r="O2122">
        <v>0.35</v>
      </c>
      <c r="P2122">
        <v>89.64</v>
      </c>
      <c r="Q2122">
        <v>63.11</v>
      </c>
      <c r="R2122" s="2" t="s">
        <v>39</v>
      </c>
      <c r="S2122" s="2" t="str">
        <f>IF(Table1[[#This Row],[Grade]]="F","Fail","Passes")</f>
        <v>Passes</v>
      </c>
      <c r="T2122">
        <v>23.6</v>
      </c>
      <c r="U2122" t="s">
        <v>30</v>
      </c>
      <c r="V2122" t="s">
        <v>31</v>
      </c>
      <c r="W2122" t="s">
        <v>47</v>
      </c>
      <c r="X2122" t="str">
        <f>IF(ISBLANK(Table1[[#This Row],[Parent_Education_Level]]),"None",Table1[[#This Row],[Parent_Education_Level]])</f>
        <v>Master's</v>
      </c>
      <c r="Y2122" t="s">
        <v>33</v>
      </c>
      <c r="Z2122">
        <v>7</v>
      </c>
      <c r="AA2122">
        <v>8.6999999999999993</v>
      </c>
    </row>
    <row r="2123" spans="1:27" x14ac:dyDescent="0.35">
      <c r="A2123" s="2" t="s">
        <v>4300</v>
      </c>
      <c r="B2123" s="2" t="s">
        <v>35</v>
      </c>
      <c r="C2123" s="2" t="s">
        <v>79</v>
      </c>
      <c r="D2123" t="s">
        <v>4301</v>
      </c>
      <c r="E2123" s="2" t="s">
        <v>27</v>
      </c>
      <c r="F2123" s="2">
        <v>18</v>
      </c>
      <c r="G2123" s="2" t="s">
        <v>28</v>
      </c>
      <c r="H2123">
        <v>92.72</v>
      </c>
      <c r="I2123" s="3">
        <f>IF(ISBLANK(Table1[[#This Row],[Attendance (%)]]),AVERAGE(H2123:H7121),Table1[[#This Row],[Attendance (%)]])</f>
        <v>92.72</v>
      </c>
      <c r="J2123">
        <v>49.6</v>
      </c>
      <c r="K2123">
        <v>63.92</v>
      </c>
      <c r="L2123">
        <v>90.76</v>
      </c>
      <c r="M2123" s="3">
        <f>IF(ISBLANK(Table1[[#This Row],[Assignments_Avg]]),AVERAGE(L2123:L7121),Table1[[#This Row],[Assignments_Avg]])</f>
        <v>90.76</v>
      </c>
      <c r="N2123">
        <v>99.03</v>
      </c>
      <c r="O2123">
        <v>5.15</v>
      </c>
      <c r="P2123">
        <v>86.99</v>
      </c>
      <c r="Q2123">
        <v>77.47</v>
      </c>
      <c r="R2123" s="2" t="s">
        <v>39</v>
      </c>
      <c r="S2123" s="2" t="str">
        <f>IF(Table1[[#This Row],[Grade]]="F","Fail","Passes")</f>
        <v>Passes</v>
      </c>
      <c r="T2123">
        <v>7.3</v>
      </c>
      <c r="U2123" t="s">
        <v>30</v>
      </c>
      <c r="V2123" t="s">
        <v>31</v>
      </c>
      <c r="W2123" t="s">
        <v>32</v>
      </c>
      <c r="X2123" t="str">
        <f>IF(ISBLANK(Table1[[#This Row],[Parent_Education_Level]]),"None",Table1[[#This Row],[Parent_Education_Level]])</f>
        <v>High School</v>
      </c>
      <c r="Y2123" t="s">
        <v>33</v>
      </c>
      <c r="Z2123">
        <v>10</v>
      </c>
      <c r="AA2123">
        <v>5.2</v>
      </c>
    </row>
    <row r="2124" spans="1:27" x14ac:dyDescent="0.35">
      <c r="A2124" s="2" t="s">
        <v>4302</v>
      </c>
      <c r="B2124" s="2" t="s">
        <v>24</v>
      </c>
      <c r="C2124" s="2" t="s">
        <v>55</v>
      </c>
      <c r="D2124" t="s">
        <v>4303</v>
      </c>
      <c r="E2124" s="2" t="s">
        <v>38</v>
      </c>
      <c r="F2124" s="2">
        <v>20</v>
      </c>
      <c r="G2124" s="2" t="s">
        <v>28</v>
      </c>
      <c r="H2124">
        <v>87.55</v>
      </c>
      <c r="I2124" s="3">
        <f>IF(ISBLANK(Table1[[#This Row],[Attendance (%)]]),AVERAGE(H2124:H7122),Table1[[#This Row],[Attendance (%)]])</f>
        <v>87.55</v>
      </c>
      <c r="J2124">
        <v>61.51</v>
      </c>
      <c r="K2124">
        <v>55.82</v>
      </c>
      <c r="L2124">
        <v>55.51</v>
      </c>
      <c r="M2124" s="3">
        <f>IF(ISBLANK(Table1[[#This Row],[Assignments_Avg]]),AVERAGE(L2124:L7122),Table1[[#This Row],[Assignments_Avg]])</f>
        <v>55.51</v>
      </c>
      <c r="N2124">
        <v>80.78</v>
      </c>
      <c r="O2124">
        <v>5.35</v>
      </c>
      <c r="P2124">
        <v>61.71</v>
      </c>
      <c r="Q2124">
        <v>89.02</v>
      </c>
      <c r="R2124" s="2" t="s">
        <v>39</v>
      </c>
      <c r="S2124" s="2" t="str">
        <f>IF(Table1[[#This Row],[Grade]]="F","Fail","Passes")</f>
        <v>Passes</v>
      </c>
      <c r="T2124">
        <v>7.1</v>
      </c>
      <c r="U2124" t="s">
        <v>31</v>
      </c>
      <c r="V2124" t="s">
        <v>31</v>
      </c>
      <c r="W2124" t="s">
        <v>40</v>
      </c>
      <c r="X2124" t="str">
        <f>IF(ISBLANK(Table1[[#This Row],[Parent_Education_Level]]),"None",Table1[[#This Row],[Parent_Education_Level]])</f>
        <v>None</v>
      </c>
      <c r="Y2124" t="s">
        <v>48</v>
      </c>
      <c r="Z2124">
        <v>2</v>
      </c>
      <c r="AA2124">
        <v>6</v>
      </c>
    </row>
    <row r="2125" spans="1:27" x14ac:dyDescent="0.35">
      <c r="A2125" s="2" t="s">
        <v>4304</v>
      </c>
      <c r="B2125" s="2" t="s">
        <v>120</v>
      </c>
      <c r="C2125" s="2" t="s">
        <v>36</v>
      </c>
      <c r="D2125" t="s">
        <v>4305</v>
      </c>
      <c r="E2125" s="2" t="s">
        <v>27</v>
      </c>
      <c r="F2125" s="2">
        <v>24</v>
      </c>
      <c r="G2125" s="2" t="s">
        <v>57</v>
      </c>
      <c r="I2125" s="3">
        <f>IF(ISBLANK(Table1[[#This Row],[Attendance (%)]]),AVERAGE(H2125:H7123),Table1[[#This Row],[Attendance (%)]])</f>
        <v>75.479378640776531</v>
      </c>
      <c r="J2125">
        <v>53.99</v>
      </c>
      <c r="K2125">
        <v>94.32</v>
      </c>
      <c r="L2125">
        <v>84.14</v>
      </c>
      <c r="M2125" s="3">
        <f>IF(ISBLANK(Table1[[#This Row],[Assignments_Avg]]),AVERAGE(L2125:L7123),Table1[[#This Row],[Assignments_Avg]])</f>
        <v>84.14</v>
      </c>
      <c r="N2125">
        <v>71.03</v>
      </c>
      <c r="O2125">
        <v>0.52</v>
      </c>
      <c r="P2125">
        <v>66</v>
      </c>
      <c r="Q2125">
        <v>96.92</v>
      </c>
      <c r="R2125" s="2" t="s">
        <v>29</v>
      </c>
      <c r="S2125" s="2" t="str">
        <f>IF(Table1[[#This Row],[Grade]]="F","Fail","Passes")</f>
        <v>Fail</v>
      </c>
      <c r="T2125">
        <v>17.8</v>
      </c>
      <c r="U2125" t="s">
        <v>30</v>
      </c>
      <c r="V2125" t="s">
        <v>31</v>
      </c>
      <c r="W2125" t="s">
        <v>32</v>
      </c>
      <c r="X2125" t="str">
        <f>IF(ISBLANK(Table1[[#This Row],[Parent_Education_Level]]),"None",Table1[[#This Row],[Parent_Education_Level]])</f>
        <v>High School</v>
      </c>
      <c r="Y2125" t="s">
        <v>33</v>
      </c>
      <c r="Z2125">
        <v>3</v>
      </c>
      <c r="AA2125">
        <v>5.7</v>
      </c>
    </row>
    <row r="2126" spans="1:27" x14ac:dyDescent="0.35">
      <c r="A2126" s="2" t="s">
        <v>4306</v>
      </c>
      <c r="B2126" s="2" t="s">
        <v>71</v>
      </c>
      <c r="C2126" s="2" t="s">
        <v>94</v>
      </c>
      <c r="D2126" t="s">
        <v>4307</v>
      </c>
      <c r="E2126" s="2" t="s">
        <v>38</v>
      </c>
      <c r="F2126" s="2">
        <v>19</v>
      </c>
      <c r="G2126" s="2" t="s">
        <v>28</v>
      </c>
      <c r="H2126">
        <v>97.82</v>
      </c>
      <c r="I2126" s="3">
        <f>IF(ISBLANK(Table1[[#This Row],[Attendance (%)]]),AVERAGE(H2126:H7124),Table1[[#This Row],[Attendance (%)]])</f>
        <v>97.82</v>
      </c>
      <c r="J2126">
        <v>58.95</v>
      </c>
      <c r="K2126">
        <v>40.98</v>
      </c>
      <c r="L2126">
        <v>70.33</v>
      </c>
      <c r="M2126" s="3">
        <f>IF(ISBLANK(Table1[[#This Row],[Assignments_Avg]]),AVERAGE(L2126:L7124),Table1[[#This Row],[Assignments_Avg]])</f>
        <v>70.33</v>
      </c>
      <c r="N2126">
        <v>74.989999999999995</v>
      </c>
      <c r="O2126">
        <v>7.12</v>
      </c>
      <c r="P2126">
        <v>89.43</v>
      </c>
      <c r="Q2126">
        <v>64.19</v>
      </c>
      <c r="R2126" s="2" t="s">
        <v>39</v>
      </c>
      <c r="S2126" s="2" t="str">
        <f>IF(Table1[[#This Row],[Grade]]="F","Fail","Passes")</f>
        <v>Passes</v>
      </c>
      <c r="T2126">
        <v>5.9</v>
      </c>
      <c r="U2126" t="s">
        <v>30</v>
      </c>
      <c r="V2126" t="s">
        <v>31</v>
      </c>
      <c r="W2126" t="s">
        <v>47</v>
      </c>
      <c r="X2126" t="str">
        <f>IF(ISBLANK(Table1[[#This Row],[Parent_Education_Level]]),"None",Table1[[#This Row],[Parent_Education_Level]])</f>
        <v>Master's</v>
      </c>
      <c r="Y2126" t="s">
        <v>33</v>
      </c>
      <c r="Z2126">
        <v>1</v>
      </c>
      <c r="AA2126">
        <v>4.8</v>
      </c>
    </row>
    <row r="2127" spans="1:27" x14ac:dyDescent="0.35">
      <c r="A2127" s="2" t="s">
        <v>4308</v>
      </c>
      <c r="B2127" s="2" t="s">
        <v>97</v>
      </c>
      <c r="C2127" s="2" t="s">
        <v>43</v>
      </c>
      <c r="D2127" t="s">
        <v>4309</v>
      </c>
      <c r="E2127" s="2" t="s">
        <v>27</v>
      </c>
      <c r="F2127" s="2">
        <v>18</v>
      </c>
      <c r="G2127" s="2" t="s">
        <v>28</v>
      </c>
      <c r="H2127">
        <v>63.32</v>
      </c>
      <c r="I2127" s="3">
        <f>IF(ISBLANK(Table1[[#This Row],[Attendance (%)]]),AVERAGE(H2127:H7125),Table1[[#This Row],[Attendance (%)]])</f>
        <v>63.32</v>
      </c>
      <c r="J2127">
        <v>74.77</v>
      </c>
      <c r="K2127">
        <v>59.61</v>
      </c>
      <c r="L2127">
        <v>79.39</v>
      </c>
      <c r="M2127" s="3">
        <f>IF(ISBLANK(Table1[[#This Row],[Assignments_Avg]]),AVERAGE(L2127:L7125),Table1[[#This Row],[Assignments_Avg]])</f>
        <v>79.39</v>
      </c>
      <c r="N2127">
        <v>54.93</v>
      </c>
      <c r="O2127">
        <v>2.1</v>
      </c>
      <c r="P2127">
        <v>67.89</v>
      </c>
      <c r="Q2127">
        <v>87.16</v>
      </c>
      <c r="R2127" s="2" t="s">
        <v>39</v>
      </c>
      <c r="S2127" s="2" t="str">
        <f>IF(Table1[[#This Row],[Grade]]="F","Fail","Passes")</f>
        <v>Passes</v>
      </c>
      <c r="T2127">
        <v>15.8</v>
      </c>
      <c r="U2127" t="s">
        <v>31</v>
      </c>
      <c r="V2127" t="s">
        <v>31</v>
      </c>
      <c r="X2127" t="str">
        <f>IF(ISBLANK(Table1[[#This Row],[Parent_Education_Level]]),"None",Table1[[#This Row],[Parent_Education_Level]])</f>
        <v>None</v>
      </c>
      <c r="Y2127" t="s">
        <v>33</v>
      </c>
      <c r="Z2127">
        <v>9</v>
      </c>
      <c r="AA2127">
        <v>4.0999999999999996</v>
      </c>
    </row>
    <row r="2128" spans="1:27" x14ac:dyDescent="0.35">
      <c r="A2128" s="2" t="s">
        <v>4310</v>
      </c>
      <c r="B2128" s="2" t="s">
        <v>120</v>
      </c>
      <c r="C2128" s="2" t="s">
        <v>55</v>
      </c>
      <c r="D2128" t="s">
        <v>4311</v>
      </c>
      <c r="E2128" s="2" t="s">
        <v>38</v>
      </c>
      <c r="F2128" s="2">
        <v>24</v>
      </c>
      <c r="G2128" s="2" t="s">
        <v>51</v>
      </c>
      <c r="I2128" s="3">
        <f>IF(ISBLANK(Table1[[#This Row],[Attendance (%)]]),AVERAGE(H2128:H7126),Table1[[#This Row],[Attendance (%)]])</f>
        <v>75.475421686746827</v>
      </c>
      <c r="J2128">
        <v>61.89</v>
      </c>
      <c r="K2128">
        <v>96.61</v>
      </c>
      <c r="L2128">
        <v>60.28</v>
      </c>
      <c r="M2128" s="3">
        <f>IF(ISBLANK(Table1[[#This Row],[Assignments_Avg]]),AVERAGE(L2128:L7126),Table1[[#This Row],[Assignments_Avg]])</f>
        <v>60.28</v>
      </c>
      <c r="N2128">
        <v>53.75</v>
      </c>
      <c r="O2128">
        <v>7.94</v>
      </c>
      <c r="P2128">
        <v>70.180000000000007</v>
      </c>
      <c r="Q2128">
        <v>94.28</v>
      </c>
      <c r="R2128" s="2" t="s">
        <v>46</v>
      </c>
      <c r="S2128" s="2" t="str">
        <f>IF(Table1[[#This Row],[Grade]]="F","Fail","Passes")</f>
        <v>Passes</v>
      </c>
      <c r="T2128">
        <v>24.8</v>
      </c>
      <c r="U2128" t="s">
        <v>30</v>
      </c>
      <c r="V2128" t="s">
        <v>31</v>
      </c>
      <c r="X2128" t="str">
        <f>IF(ISBLANK(Table1[[#This Row],[Parent_Education_Level]]),"None",Table1[[#This Row],[Parent_Education_Level]])</f>
        <v>None</v>
      </c>
      <c r="Y2128" t="s">
        <v>33</v>
      </c>
      <c r="Z2128">
        <v>6</v>
      </c>
      <c r="AA2128">
        <v>8.6</v>
      </c>
    </row>
    <row r="2129" spans="1:27" x14ac:dyDescent="0.35">
      <c r="A2129" s="2" t="s">
        <v>4312</v>
      </c>
      <c r="B2129" s="2" t="s">
        <v>24</v>
      </c>
      <c r="C2129" s="2" t="s">
        <v>94</v>
      </c>
      <c r="D2129" t="s">
        <v>4313</v>
      </c>
      <c r="E2129" s="2" t="s">
        <v>27</v>
      </c>
      <c r="F2129" s="2">
        <v>21</v>
      </c>
      <c r="G2129" s="2" t="s">
        <v>57</v>
      </c>
      <c r="I2129" s="3">
        <f>IF(ISBLANK(Table1[[#This Row],[Attendance (%)]]),AVERAGE(H2129:H7127),Table1[[#This Row],[Attendance (%)]])</f>
        <v>75.475421686746827</v>
      </c>
      <c r="J2129">
        <v>73.64</v>
      </c>
      <c r="K2129">
        <v>79.239999999999995</v>
      </c>
      <c r="L2129">
        <v>80.489999999999995</v>
      </c>
      <c r="M2129" s="3">
        <f>IF(ISBLANK(Table1[[#This Row],[Assignments_Avg]]),AVERAGE(L2129:L7127),Table1[[#This Row],[Assignments_Avg]])</f>
        <v>80.489999999999995</v>
      </c>
      <c r="N2129">
        <v>79.64</v>
      </c>
      <c r="O2129">
        <v>3.11</v>
      </c>
      <c r="P2129">
        <v>68.22</v>
      </c>
      <c r="Q2129">
        <v>56.24</v>
      </c>
      <c r="R2129" s="2" t="s">
        <v>29</v>
      </c>
      <c r="S2129" s="2" t="str">
        <f>IF(Table1[[#This Row],[Grade]]="F","Fail","Passes")</f>
        <v>Fail</v>
      </c>
      <c r="T2129">
        <v>27.2</v>
      </c>
      <c r="U2129" t="s">
        <v>30</v>
      </c>
      <c r="V2129" t="s">
        <v>31</v>
      </c>
      <c r="W2129" t="s">
        <v>32</v>
      </c>
      <c r="X2129" t="str">
        <f>IF(ISBLANK(Table1[[#This Row],[Parent_Education_Level]]),"None",Table1[[#This Row],[Parent_Education_Level]])</f>
        <v>High School</v>
      </c>
      <c r="Y2129" t="s">
        <v>52</v>
      </c>
      <c r="Z2129">
        <v>10</v>
      </c>
      <c r="AA2129">
        <v>7.7</v>
      </c>
    </row>
    <row r="2130" spans="1:27" x14ac:dyDescent="0.35">
      <c r="A2130" s="2" t="s">
        <v>4314</v>
      </c>
      <c r="B2130" s="2" t="s">
        <v>24</v>
      </c>
      <c r="C2130" s="2" t="s">
        <v>79</v>
      </c>
      <c r="D2130" t="s">
        <v>4315</v>
      </c>
      <c r="E2130" s="2" t="s">
        <v>38</v>
      </c>
      <c r="F2130" s="2">
        <v>23</v>
      </c>
      <c r="G2130" s="2" t="s">
        <v>45</v>
      </c>
      <c r="H2130">
        <v>88.61</v>
      </c>
      <c r="I2130" s="3">
        <f>IF(ISBLANK(Table1[[#This Row],[Attendance (%)]]),AVERAGE(H2130:H7128),Table1[[#This Row],[Attendance (%)]])</f>
        <v>88.61</v>
      </c>
      <c r="J2130">
        <v>66.31</v>
      </c>
      <c r="K2130">
        <v>71.959999999999994</v>
      </c>
      <c r="L2130">
        <v>83.7</v>
      </c>
      <c r="M2130" s="3">
        <f>IF(ISBLANK(Table1[[#This Row],[Assignments_Avg]]),AVERAGE(L2130:L7128),Table1[[#This Row],[Assignments_Avg]])</f>
        <v>83.7</v>
      </c>
      <c r="N2130">
        <v>75.599999999999994</v>
      </c>
      <c r="O2130">
        <v>4.78</v>
      </c>
      <c r="P2130">
        <v>58.08</v>
      </c>
      <c r="Q2130">
        <v>79.3</v>
      </c>
      <c r="R2130" s="2" t="s">
        <v>61</v>
      </c>
      <c r="S2130" s="2" t="str">
        <f>IF(Table1[[#This Row],[Grade]]="F","Fail","Passes")</f>
        <v>Passes</v>
      </c>
      <c r="T2130">
        <v>11.4</v>
      </c>
      <c r="U2130" t="s">
        <v>31</v>
      </c>
      <c r="V2130" t="s">
        <v>31</v>
      </c>
      <c r="W2130" t="s">
        <v>47</v>
      </c>
      <c r="X2130" t="str">
        <f>IF(ISBLANK(Table1[[#This Row],[Parent_Education_Level]]),"None",Table1[[#This Row],[Parent_Education_Level]])</f>
        <v>Master's</v>
      </c>
      <c r="Y2130" t="s">
        <v>33</v>
      </c>
      <c r="Z2130">
        <v>10</v>
      </c>
      <c r="AA2130">
        <v>4.0999999999999996</v>
      </c>
    </row>
    <row r="2131" spans="1:27" x14ac:dyDescent="0.35">
      <c r="A2131" s="2" t="s">
        <v>4316</v>
      </c>
      <c r="B2131" s="2" t="s">
        <v>35</v>
      </c>
      <c r="C2131" s="2" t="s">
        <v>94</v>
      </c>
      <c r="D2131" t="s">
        <v>4317</v>
      </c>
      <c r="E2131" s="2" t="s">
        <v>38</v>
      </c>
      <c r="F2131" s="2">
        <v>23</v>
      </c>
      <c r="G2131" s="2" t="s">
        <v>28</v>
      </c>
      <c r="H2131">
        <v>96.33</v>
      </c>
      <c r="I2131" s="3">
        <f>IF(ISBLANK(Table1[[#This Row],[Attendance (%)]]),AVERAGE(H2131:H7129),Table1[[#This Row],[Attendance (%)]])</f>
        <v>96.33</v>
      </c>
      <c r="J2131">
        <v>57.2</v>
      </c>
      <c r="K2131">
        <v>52.21</v>
      </c>
      <c r="L2131">
        <v>53.51</v>
      </c>
      <c r="M2131" s="3">
        <f>IF(ISBLANK(Table1[[#This Row],[Assignments_Avg]]),AVERAGE(L2131:L7129),Table1[[#This Row],[Assignments_Avg]])</f>
        <v>53.51</v>
      </c>
      <c r="N2131">
        <v>67.959999999999994</v>
      </c>
      <c r="O2131">
        <v>8.92</v>
      </c>
      <c r="P2131">
        <v>67.040000000000006</v>
      </c>
      <c r="Q2131">
        <v>80.59</v>
      </c>
      <c r="R2131" s="2" t="s">
        <v>39</v>
      </c>
      <c r="S2131" s="2" t="str">
        <f>IF(Table1[[#This Row],[Grade]]="F","Fail","Passes")</f>
        <v>Passes</v>
      </c>
      <c r="T2131">
        <v>6.9</v>
      </c>
      <c r="U2131" t="s">
        <v>30</v>
      </c>
      <c r="V2131" t="s">
        <v>31</v>
      </c>
      <c r="X2131" t="str">
        <f>IF(ISBLANK(Table1[[#This Row],[Parent_Education_Level]]),"None",Table1[[#This Row],[Parent_Education_Level]])</f>
        <v>None</v>
      </c>
      <c r="Y2131" t="s">
        <v>48</v>
      </c>
      <c r="Z2131">
        <v>7</v>
      </c>
      <c r="AA2131">
        <v>7.4</v>
      </c>
    </row>
    <row r="2132" spans="1:27" x14ac:dyDescent="0.35">
      <c r="A2132" s="2" t="s">
        <v>4318</v>
      </c>
      <c r="B2132" s="2" t="s">
        <v>42</v>
      </c>
      <c r="C2132" s="2" t="s">
        <v>55</v>
      </c>
      <c r="D2132" t="s">
        <v>4319</v>
      </c>
      <c r="E2132" s="2" t="s">
        <v>27</v>
      </c>
      <c r="F2132" s="2">
        <v>19</v>
      </c>
      <c r="G2132" s="2" t="s">
        <v>57</v>
      </c>
      <c r="H2132">
        <v>53.16</v>
      </c>
      <c r="I2132" s="3">
        <f>IF(ISBLANK(Table1[[#This Row],[Attendance (%)]]),AVERAGE(H2132:H7130),Table1[[#This Row],[Attendance (%)]])</f>
        <v>53.16</v>
      </c>
      <c r="J2132">
        <v>45.72</v>
      </c>
      <c r="K2132">
        <v>90</v>
      </c>
      <c r="L2132">
        <v>91.22</v>
      </c>
      <c r="M2132" s="3">
        <f>IF(ISBLANK(Table1[[#This Row],[Assignments_Avg]]),AVERAGE(L2132:L7130),Table1[[#This Row],[Assignments_Avg]])</f>
        <v>91.22</v>
      </c>
      <c r="N2132">
        <v>78.31</v>
      </c>
      <c r="O2132">
        <v>8.06</v>
      </c>
      <c r="P2132">
        <v>90.15</v>
      </c>
      <c r="Q2132">
        <v>63.62</v>
      </c>
      <c r="R2132" s="2" t="s">
        <v>77</v>
      </c>
      <c r="S2132" s="2" t="str">
        <f>IF(Table1[[#This Row],[Grade]]="F","Fail","Passes")</f>
        <v>Passes</v>
      </c>
      <c r="T2132">
        <v>20.8</v>
      </c>
      <c r="U2132" t="s">
        <v>31</v>
      </c>
      <c r="V2132" t="s">
        <v>31</v>
      </c>
      <c r="W2132" t="s">
        <v>32</v>
      </c>
      <c r="X2132" t="str">
        <f>IF(ISBLANK(Table1[[#This Row],[Parent_Education_Level]]),"None",Table1[[#This Row],[Parent_Education_Level]])</f>
        <v>High School</v>
      </c>
      <c r="Y2132" t="s">
        <v>48</v>
      </c>
      <c r="Z2132">
        <v>4</v>
      </c>
      <c r="AA2132">
        <v>4.5999999999999996</v>
      </c>
    </row>
    <row r="2133" spans="1:27" x14ac:dyDescent="0.35">
      <c r="A2133" s="2" t="s">
        <v>4320</v>
      </c>
      <c r="B2133" s="2" t="s">
        <v>120</v>
      </c>
      <c r="C2133" s="2" t="s">
        <v>79</v>
      </c>
      <c r="D2133" t="s">
        <v>4321</v>
      </c>
      <c r="E2133" s="2" t="s">
        <v>27</v>
      </c>
      <c r="F2133" s="2">
        <v>19</v>
      </c>
      <c r="G2133" s="2" t="s">
        <v>45</v>
      </c>
      <c r="I2133" s="3">
        <f>IF(ISBLANK(Table1[[#This Row],[Attendance (%)]]),AVERAGE(H2133:H7131),Table1[[#This Row],[Attendance (%)]])</f>
        <v>75.470879377431743</v>
      </c>
      <c r="J2133">
        <v>93.51</v>
      </c>
      <c r="K2133">
        <v>52.25</v>
      </c>
      <c r="L2133">
        <v>93.06</v>
      </c>
      <c r="M2133" s="3">
        <f>IF(ISBLANK(Table1[[#This Row],[Assignments_Avg]]),AVERAGE(L2133:L7131),Table1[[#This Row],[Assignments_Avg]])</f>
        <v>93.06</v>
      </c>
      <c r="N2133">
        <v>53.63</v>
      </c>
      <c r="O2133">
        <v>7.82</v>
      </c>
      <c r="P2133">
        <v>74.55</v>
      </c>
      <c r="Q2133">
        <v>51.13</v>
      </c>
      <c r="R2133" s="2" t="s">
        <v>29</v>
      </c>
      <c r="S2133" s="2" t="str">
        <f>IF(Table1[[#This Row],[Grade]]="F","Fail","Passes")</f>
        <v>Fail</v>
      </c>
      <c r="T2133">
        <v>11.6</v>
      </c>
      <c r="U2133" t="s">
        <v>31</v>
      </c>
      <c r="V2133" t="s">
        <v>31</v>
      </c>
      <c r="W2133" t="s">
        <v>69</v>
      </c>
      <c r="X2133" t="str">
        <f>IF(ISBLANK(Table1[[#This Row],[Parent_Education_Level]]),"None",Table1[[#This Row],[Parent_Education_Level]])</f>
        <v>Bachelor's</v>
      </c>
      <c r="Y2133" t="s">
        <v>48</v>
      </c>
      <c r="Z2133">
        <v>4</v>
      </c>
      <c r="AA2133">
        <v>7.6</v>
      </c>
    </row>
    <row r="2134" spans="1:27" x14ac:dyDescent="0.35">
      <c r="A2134" s="2" t="s">
        <v>4322</v>
      </c>
      <c r="B2134" s="2" t="s">
        <v>97</v>
      </c>
      <c r="C2134" s="2" t="s">
        <v>94</v>
      </c>
      <c r="D2134" t="s">
        <v>4323</v>
      </c>
      <c r="E2134" s="2" t="s">
        <v>38</v>
      </c>
      <c r="F2134" s="2">
        <v>24</v>
      </c>
      <c r="G2134" s="2" t="s">
        <v>57</v>
      </c>
      <c r="H2134">
        <v>57.23</v>
      </c>
      <c r="I2134" s="3">
        <f>IF(ISBLANK(Table1[[#This Row],[Attendance (%)]]),AVERAGE(H2134:H7132),Table1[[#This Row],[Attendance (%)]])</f>
        <v>57.23</v>
      </c>
      <c r="J2134">
        <v>40.68</v>
      </c>
      <c r="K2134">
        <v>54.9</v>
      </c>
      <c r="L2134">
        <v>53.18</v>
      </c>
      <c r="M2134" s="3">
        <f>IF(ISBLANK(Table1[[#This Row],[Assignments_Avg]]),AVERAGE(L2134:L7132),Table1[[#This Row],[Assignments_Avg]])</f>
        <v>53.18</v>
      </c>
      <c r="N2134">
        <v>97.2</v>
      </c>
      <c r="O2134">
        <v>1.6</v>
      </c>
      <c r="P2134">
        <v>72.91</v>
      </c>
      <c r="Q2134">
        <v>62.84</v>
      </c>
      <c r="R2134" s="2" t="s">
        <v>46</v>
      </c>
      <c r="S2134" s="2" t="str">
        <f>IF(Table1[[#This Row],[Grade]]="F","Fail","Passes")</f>
        <v>Passes</v>
      </c>
      <c r="T2134">
        <v>5.6</v>
      </c>
      <c r="U2134" t="s">
        <v>30</v>
      </c>
      <c r="V2134" t="s">
        <v>31</v>
      </c>
      <c r="X2134" t="str">
        <f>IF(ISBLANK(Table1[[#This Row],[Parent_Education_Level]]),"None",Table1[[#This Row],[Parent_Education_Level]])</f>
        <v>None</v>
      </c>
      <c r="Y2134" t="s">
        <v>48</v>
      </c>
      <c r="Z2134">
        <v>10</v>
      </c>
      <c r="AA2134">
        <v>6.5</v>
      </c>
    </row>
    <row r="2135" spans="1:27" x14ac:dyDescent="0.35">
      <c r="A2135" s="2" t="s">
        <v>4324</v>
      </c>
      <c r="B2135" s="2" t="s">
        <v>120</v>
      </c>
      <c r="C2135" s="2" t="s">
        <v>79</v>
      </c>
      <c r="D2135" t="s">
        <v>4325</v>
      </c>
      <c r="E2135" s="2" t="s">
        <v>27</v>
      </c>
      <c r="F2135" s="2">
        <v>18</v>
      </c>
      <c r="G2135" s="2" t="s">
        <v>51</v>
      </c>
      <c r="H2135">
        <v>75.19</v>
      </c>
      <c r="I2135" s="3">
        <f>IF(ISBLANK(Table1[[#This Row],[Attendance (%)]]),AVERAGE(H2135:H7133),Table1[[#This Row],[Attendance (%)]])</f>
        <v>75.19</v>
      </c>
      <c r="J2135">
        <v>40.1</v>
      </c>
      <c r="K2135">
        <v>51.51</v>
      </c>
      <c r="L2135">
        <v>80.16</v>
      </c>
      <c r="M2135" s="3">
        <f>IF(ISBLANK(Table1[[#This Row],[Assignments_Avg]]),AVERAGE(L2135:L7133),Table1[[#This Row],[Assignments_Avg]])</f>
        <v>80.16</v>
      </c>
      <c r="N2135">
        <v>64.69</v>
      </c>
      <c r="O2135">
        <v>0.48</v>
      </c>
      <c r="P2135">
        <v>57.82</v>
      </c>
      <c r="Q2135">
        <v>79.239999999999995</v>
      </c>
      <c r="R2135" s="2" t="s">
        <v>61</v>
      </c>
      <c r="S2135" s="2" t="str">
        <f>IF(Table1[[#This Row],[Grade]]="F","Fail","Passes")</f>
        <v>Passes</v>
      </c>
      <c r="T2135">
        <v>8.3000000000000007</v>
      </c>
      <c r="U2135" t="s">
        <v>30</v>
      </c>
      <c r="V2135" t="s">
        <v>31</v>
      </c>
      <c r="W2135" t="s">
        <v>62</v>
      </c>
      <c r="X2135" t="str">
        <f>IF(ISBLANK(Table1[[#This Row],[Parent_Education_Level]]),"None",Table1[[#This Row],[Parent_Education_Level]])</f>
        <v>PhD</v>
      </c>
      <c r="Y2135" t="s">
        <v>48</v>
      </c>
      <c r="Z2135">
        <v>10</v>
      </c>
      <c r="AA2135">
        <v>8.9</v>
      </c>
    </row>
    <row r="2136" spans="1:27" x14ac:dyDescent="0.35">
      <c r="A2136" s="2" t="s">
        <v>4326</v>
      </c>
      <c r="B2136" s="2" t="s">
        <v>54</v>
      </c>
      <c r="C2136" s="2" t="s">
        <v>55</v>
      </c>
      <c r="D2136" t="s">
        <v>4327</v>
      </c>
      <c r="E2136" s="2" t="s">
        <v>38</v>
      </c>
      <c r="F2136" s="2">
        <v>23</v>
      </c>
      <c r="G2136" s="2" t="s">
        <v>45</v>
      </c>
      <c r="I2136" s="3">
        <f>IF(ISBLANK(Table1[[#This Row],[Attendance (%)]]),AVERAGE(H2136:H7134),Table1[[#This Row],[Attendance (%)]])</f>
        <v>75.478091900311369</v>
      </c>
      <c r="J2136">
        <v>89.61</v>
      </c>
      <c r="K2136">
        <v>49.49</v>
      </c>
      <c r="L2136">
        <v>79.7</v>
      </c>
      <c r="M2136" s="3">
        <f>IF(ISBLANK(Table1[[#This Row],[Assignments_Avg]]),AVERAGE(L2136:L7134),Table1[[#This Row],[Assignments_Avg]])</f>
        <v>79.7</v>
      </c>
      <c r="N2136">
        <v>53.59</v>
      </c>
      <c r="O2136">
        <v>6.06</v>
      </c>
      <c r="P2136">
        <v>58.88</v>
      </c>
      <c r="Q2136">
        <v>59.82</v>
      </c>
      <c r="R2136" s="2" t="s">
        <v>61</v>
      </c>
      <c r="S2136" s="2" t="str">
        <f>IF(Table1[[#This Row],[Grade]]="F","Fail","Passes")</f>
        <v>Passes</v>
      </c>
      <c r="T2136">
        <v>28.5</v>
      </c>
      <c r="U2136" t="s">
        <v>31</v>
      </c>
      <c r="V2136" t="s">
        <v>31</v>
      </c>
      <c r="W2136" t="s">
        <v>62</v>
      </c>
      <c r="X2136" t="str">
        <f>IF(ISBLANK(Table1[[#This Row],[Parent_Education_Level]]),"None",Table1[[#This Row],[Parent_Education_Level]])</f>
        <v>PhD</v>
      </c>
      <c r="Y2136" t="s">
        <v>33</v>
      </c>
      <c r="Z2136">
        <v>8</v>
      </c>
      <c r="AA2136">
        <v>6.2</v>
      </c>
    </row>
    <row r="2137" spans="1:27" x14ac:dyDescent="0.35">
      <c r="A2137" s="2" t="s">
        <v>4328</v>
      </c>
      <c r="B2137" s="2" t="s">
        <v>42</v>
      </c>
      <c r="C2137" s="2" t="s">
        <v>55</v>
      </c>
      <c r="D2137" t="s">
        <v>4329</v>
      </c>
      <c r="E2137" s="2" t="s">
        <v>27</v>
      </c>
      <c r="F2137" s="2">
        <v>19</v>
      </c>
      <c r="G2137" s="2" t="s">
        <v>57</v>
      </c>
      <c r="H2137">
        <v>56.4</v>
      </c>
      <c r="I2137" s="3">
        <f>IF(ISBLANK(Table1[[#This Row],[Attendance (%)]]),AVERAGE(H2137:H7135),Table1[[#This Row],[Attendance (%)]])</f>
        <v>56.4</v>
      </c>
      <c r="J2137">
        <v>99.81</v>
      </c>
      <c r="K2137">
        <v>97.2</v>
      </c>
      <c r="L2137">
        <v>50.62</v>
      </c>
      <c r="M2137" s="3">
        <f>IF(ISBLANK(Table1[[#This Row],[Assignments_Avg]]),AVERAGE(L2137:L7135),Table1[[#This Row],[Assignments_Avg]])</f>
        <v>50.62</v>
      </c>
      <c r="N2137">
        <v>58.48</v>
      </c>
      <c r="O2137">
        <v>4.1100000000000003</v>
      </c>
      <c r="P2137">
        <v>52.15</v>
      </c>
      <c r="Q2137">
        <v>64.37</v>
      </c>
      <c r="R2137" s="2" t="s">
        <v>46</v>
      </c>
      <c r="S2137" s="2" t="str">
        <f>IF(Table1[[#This Row],[Grade]]="F","Fail","Passes")</f>
        <v>Passes</v>
      </c>
      <c r="T2137">
        <v>26.9</v>
      </c>
      <c r="U2137" t="s">
        <v>31</v>
      </c>
      <c r="V2137" t="s">
        <v>30</v>
      </c>
      <c r="W2137" t="s">
        <v>32</v>
      </c>
      <c r="X2137" t="str">
        <f>IF(ISBLANK(Table1[[#This Row],[Parent_Education_Level]]),"None",Table1[[#This Row],[Parent_Education_Level]])</f>
        <v>High School</v>
      </c>
      <c r="Y2137" t="s">
        <v>48</v>
      </c>
      <c r="Z2137">
        <v>1</v>
      </c>
      <c r="AA2137">
        <v>7.7</v>
      </c>
    </row>
    <row r="2138" spans="1:27" x14ac:dyDescent="0.35">
      <c r="A2138" s="2" t="s">
        <v>4330</v>
      </c>
      <c r="B2138" s="2" t="s">
        <v>97</v>
      </c>
      <c r="C2138" s="2" t="s">
        <v>79</v>
      </c>
      <c r="D2138" t="s">
        <v>4331</v>
      </c>
      <c r="E2138" s="2" t="s">
        <v>38</v>
      </c>
      <c r="F2138" s="2">
        <v>20</v>
      </c>
      <c r="G2138" s="2" t="s">
        <v>57</v>
      </c>
      <c r="H2138">
        <v>50.61</v>
      </c>
      <c r="I2138" s="3">
        <f>IF(ISBLANK(Table1[[#This Row],[Attendance (%)]]),AVERAGE(H2138:H7136),Table1[[#This Row],[Attendance (%)]])</f>
        <v>50.61</v>
      </c>
      <c r="J2138">
        <v>83.63</v>
      </c>
      <c r="K2138">
        <v>76.12</v>
      </c>
      <c r="L2138">
        <v>67.12</v>
      </c>
      <c r="M2138" s="3">
        <f>IF(ISBLANK(Table1[[#This Row],[Assignments_Avg]]),AVERAGE(L2138:L7136),Table1[[#This Row],[Assignments_Avg]])</f>
        <v>67.12</v>
      </c>
      <c r="N2138">
        <v>54.77</v>
      </c>
      <c r="O2138">
        <v>9.09</v>
      </c>
      <c r="P2138">
        <v>50.7</v>
      </c>
      <c r="Q2138">
        <v>85.4</v>
      </c>
      <c r="R2138" s="2" t="s">
        <v>29</v>
      </c>
      <c r="S2138" s="2" t="str">
        <f>IF(Table1[[#This Row],[Grade]]="F","Fail","Passes")</f>
        <v>Fail</v>
      </c>
      <c r="T2138">
        <v>25.7</v>
      </c>
      <c r="U2138" t="s">
        <v>30</v>
      </c>
      <c r="V2138" t="s">
        <v>30</v>
      </c>
      <c r="W2138" t="s">
        <v>62</v>
      </c>
      <c r="X2138" t="str">
        <f>IF(ISBLANK(Table1[[#This Row],[Parent_Education_Level]]),"None",Table1[[#This Row],[Parent_Education_Level]])</f>
        <v>PhD</v>
      </c>
      <c r="Y2138" t="s">
        <v>33</v>
      </c>
      <c r="Z2138">
        <v>7</v>
      </c>
      <c r="AA2138">
        <v>4.2</v>
      </c>
    </row>
    <row r="2139" spans="1:27" x14ac:dyDescent="0.35">
      <c r="A2139" s="2" t="s">
        <v>4332</v>
      </c>
      <c r="B2139" s="2" t="s">
        <v>59</v>
      </c>
      <c r="C2139" s="2" t="s">
        <v>25</v>
      </c>
      <c r="D2139" t="s">
        <v>4333</v>
      </c>
      <c r="E2139" s="2" t="s">
        <v>27</v>
      </c>
      <c r="F2139" s="2">
        <v>19</v>
      </c>
      <c r="G2139" s="2" t="s">
        <v>57</v>
      </c>
      <c r="H2139">
        <v>81.510000000000005</v>
      </c>
      <c r="I2139" s="3">
        <f>IF(ISBLANK(Table1[[#This Row],[Attendance (%)]]),AVERAGE(H2139:H7137),Table1[[#This Row],[Attendance (%)]])</f>
        <v>81.510000000000005</v>
      </c>
      <c r="J2139">
        <v>40.92</v>
      </c>
      <c r="K2139">
        <v>78.27</v>
      </c>
      <c r="L2139">
        <v>98.45</v>
      </c>
      <c r="M2139" s="3">
        <f>IF(ISBLANK(Table1[[#This Row],[Assignments_Avg]]),AVERAGE(L2139:L7137),Table1[[#This Row],[Assignments_Avg]])</f>
        <v>98.45</v>
      </c>
      <c r="N2139">
        <v>58.93</v>
      </c>
      <c r="O2139">
        <v>3.5</v>
      </c>
      <c r="P2139">
        <v>74.400000000000006</v>
      </c>
      <c r="Q2139">
        <v>69.92</v>
      </c>
      <c r="R2139" s="2" t="s">
        <v>61</v>
      </c>
      <c r="S2139" s="2" t="str">
        <f>IF(Table1[[#This Row],[Grade]]="F","Fail","Passes")</f>
        <v>Passes</v>
      </c>
      <c r="T2139">
        <v>13.5</v>
      </c>
      <c r="U2139" t="s">
        <v>31</v>
      </c>
      <c r="V2139" t="s">
        <v>30</v>
      </c>
      <c r="X2139" t="str">
        <f>IF(ISBLANK(Table1[[#This Row],[Parent_Education_Level]]),"None",Table1[[#This Row],[Parent_Education_Level]])</f>
        <v>None</v>
      </c>
      <c r="Y2139" t="s">
        <v>48</v>
      </c>
      <c r="Z2139">
        <v>4</v>
      </c>
      <c r="AA2139">
        <v>8.6999999999999993</v>
      </c>
    </row>
    <row r="2140" spans="1:27" x14ac:dyDescent="0.35">
      <c r="A2140" s="2" t="s">
        <v>4334</v>
      </c>
      <c r="B2140" s="2" t="s">
        <v>97</v>
      </c>
      <c r="C2140" s="2" t="s">
        <v>36</v>
      </c>
      <c r="D2140" t="s">
        <v>4335</v>
      </c>
      <c r="E2140" s="2" t="s">
        <v>38</v>
      </c>
      <c r="F2140" s="2">
        <v>23</v>
      </c>
      <c r="G2140" s="2" t="s">
        <v>57</v>
      </c>
      <c r="H2140">
        <v>67.95</v>
      </c>
      <c r="I2140" s="3">
        <f>IF(ISBLANK(Table1[[#This Row],[Attendance (%)]]),AVERAGE(H2140:H7138),Table1[[#This Row],[Attendance (%)]])</f>
        <v>67.95</v>
      </c>
      <c r="J2140">
        <v>53.6</v>
      </c>
      <c r="K2140">
        <v>97.26</v>
      </c>
      <c r="L2140">
        <v>77.77</v>
      </c>
      <c r="M2140" s="3">
        <f>IF(ISBLANK(Table1[[#This Row],[Assignments_Avg]]),AVERAGE(L2140:L7138),Table1[[#This Row],[Assignments_Avg]])</f>
        <v>77.77</v>
      </c>
      <c r="N2140">
        <v>70.84</v>
      </c>
      <c r="O2140">
        <v>4.1100000000000003</v>
      </c>
      <c r="P2140">
        <v>70.459999999999994</v>
      </c>
      <c r="Q2140">
        <v>53.27</v>
      </c>
      <c r="R2140" s="2" t="s">
        <v>77</v>
      </c>
      <c r="S2140" s="2" t="str">
        <f>IF(Table1[[#This Row],[Grade]]="F","Fail","Passes")</f>
        <v>Passes</v>
      </c>
      <c r="T2140">
        <v>22.9</v>
      </c>
      <c r="U2140" t="s">
        <v>31</v>
      </c>
      <c r="V2140" t="s">
        <v>31</v>
      </c>
      <c r="W2140" t="s">
        <v>69</v>
      </c>
      <c r="X2140" t="str">
        <f>IF(ISBLANK(Table1[[#This Row],[Parent_Education_Level]]),"None",Table1[[#This Row],[Parent_Education_Level]])</f>
        <v>Bachelor's</v>
      </c>
      <c r="Y2140" t="s">
        <v>33</v>
      </c>
      <c r="Z2140">
        <v>4</v>
      </c>
      <c r="AA2140">
        <v>6.8</v>
      </c>
    </row>
    <row r="2141" spans="1:27" x14ac:dyDescent="0.35">
      <c r="A2141" s="2" t="s">
        <v>4336</v>
      </c>
      <c r="B2141" s="2" t="s">
        <v>71</v>
      </c>
      <c r="C2141" s="2" t="s">
        <v>94</v>
      </c>
      <c r="D2141" t="s">
        <v>4337</v>
      </c>
      <c r="E2141" s="2" t="s">
        <v>38</v>
      </c>
      <c r="F2141" s="2">
        <v>22</v>
      </c>
      <c r="G2141" s="2" t="s">
        <v>57</v>
      </c>
      <c r="H2141">
        <v>55.26</v>
      </c>
      <c r="I2141" s="3">
        <f>IF(ISBLANK(Table1[[#This Row],[Attendance (%)]]),AVERAGE(H2141:H7139),Table1[[#This Row],[Attendance (%)]])</f>
        <v>55.26</v>
      </c>
      <c r="J2141">
        <v>98.31</v>
      </c>
      <c r="K2141">
        <v>53.83</v>
      </c>
      <c r="L2141">
        <v>96.66</v>
      </c>
      <c r="M2141" s="3">
        <f>IF(ISBLANK(Table1[[#This Row],[Assignments_Avg]]),AVERAGE(L2141:L7139),Table1[[#This Row],[Assignments_Avg]])</f>
        <v>96.66</v>
      </c>
      <c r="N2141">
        <v>86.9</v>
      </c>
      <c r="O2141">
        <v>5.26</v>
      </c>
      <c r="P2141">
        <v>63.77</v>
      </c>
      <c r="Q2141">
        <v>69.959999999999994</v>
      </c>
      <c r="R2141" s="2" t="s">
        <v>29</v>
      </c>
      <c r="S2141" s="2" t="str">
        <f>IF(Table1[[#This Row],[Grade]]="F","Fail","Passes")</f>
        <v>Fail</v>
      </c>
      <c r="T2141">
        <v>28.9</v>
      </c>
      <c r="U2141" t="s">
        <v>30</v>
      </c>
      <c r="V2141" t="s">
        <v>31</v>
      </c>
      <c r="W2141" t="s">
        <v>62</v>
      </c>
      <c r="X2141" t="str">
        <f>IF(ISBLANK(Table1[[#This Row],[Parent_Education_Level]]),"None",Table1[[#This Row],[Parent_Education_Level]])</f>
        <v>PhD</v>
      </c>
      <c r="Y2141" t="s">
        <v>52</v>
      </c>
      <c r="Z2141">
        <v>8</v>
      </c>
      <c r="AA2141">
        <v>5.6</v>
      </c>
    </row>
    <row r="2142" spans="1:27" x14ac:dyDescent="0.35">
      <c r="A2142" s="2" t="s">
        <v>4338</v>
      </c>
      <c r="B2142" s="2" t="s">
        <v>35</v>
      </c>
      <c r="C2142" s="2" t="s">
        <v>94</v>
      </c>
      <c r="D2142" t="s">
        <v>4339</v>
      </c>
      <c r="E2142" s="2" t="s">
        <v>38</v>
      </c>
      <c r="F2142" s="2">
        <v>23</v>
      </c>
      <c r="G2142" s="2" t="s">
        <v>57</v>
      </c>
      <c r="H2142">
        <v>66.14</v>
      </c>
      <c r="I2142" s="3">
        <f>IF(ISBLANK(Table1[[#This Row],[Attendance (%)]]),AVERAGE(H2142:H7140),Table1[[#This Row],[Attendance (%)]])</f>
        <v>66.14</v>
      </c>
      <c r="J2142">
        <v>88.52</v>
      </c>
      <c r="K2142">
        <v>40.36</v>
      </c>
      <c r="L2142">
        <v>83.78</v>
      </c>
      <c r="M2142" s="3">
        <f>IF(ISBLANK(Table1[[#This Row],[Assignments_Avg]]),AVERAGE(L2142:L7140),Table1[[#This Row],[Assignments_Avg]])</f>
        <v>83.78</v>
      </c>
      <c r="N2142">
        <v>63.62</v>
      </c>
      <c r="O2142">
        <v>7.96</v>
      </c>
      <c r="P2142">
        <v>99.5</v>
      </c>
      <c r="Q2142">
        <v>99.99</v>
      </c>
      <c r="R2142" s="2" t="s">
        <v>61</v>
      </c>
      <c r="S2142" s="2" t="str">
        <f>IF(Table1[[#This Row],[Grade]]="F","Fail","Passes")</f>
        <v>Passes</v>
      </c>
      <c r="T2142">
        <v>19.2</v>
      </c>
      <c r="U2142" t="s">
        <v>30</v>
      </c>
      <c r="V2142" t="s">
        <v>31</v>
      </c>
      <c r="W2142" t="s">
        <v>62</v>
      </c>
      <c r="X2142" t="str">
        <f>IF(ISBLANK(Table1[[#This Row],[Parent_Education_Level]]),"None",Table1[[#This Row],[Parent_Education_Level]])</f>
        <v>PhD</v>
      </c>
      <c r="Y2142" t="s">
        <v>33</v>
      </c>
      <c r="Z2142">
        <v>6</v>
      </c>
      <c r="AA2142">
        <v>4.5999999999999996</v>
      </c>
    </row>
    <row r="2143" spans="1:27" x14ac:dyDescent="0.35">
      <c r="A2143" s="2" t="s">
        <v>4340</v>
      </c>
      <c r="B2143" s="2" t="s">
        <v>71</v>
      </c>
      <c r="C2143" s="2" t="s">
        <v>25</v>
      </c>
      <c r="D2143" t="s">
        <v>4341</v>
      </c>
      <c r="E2143" s="2" t="s">
        <v>27</v>
      </c>
      <c r="F2143" s="2">
        <v>20</v>
      </c>
      <c r="G2143" s="2" t="s">
        <v>28</v>
      </c>
      <c r="H2143">
        <v>58.45</v>
      </c>
      <c r="I2143" s="3">
        <f>IF(ISBLANK(Table1[[#This Row],[Attendance (%)]]),AVERAGE(H2143:H7141),Table1[[#This Row],[Attendance (%)]])</f>
        <v>58.45</v>
      </c>
      <c r="J2143">
        <v>74.010000000000005</v>
      </c>
      <c r="K2143">
        <v>75.930000000000007</v>
      </c>
      <c r="L2143">
        <v>51.42</v>
      </c>
      <c r="M2143" s="3">
        <f>IF(ISBLANK(Table1[[#This Row],[Assignments_Avg]]),AVERAGE(L2143:L7141),Table1[[#This Row],[Assignments_Avg]])</f>
        <v>51.42</v>
      </c>
      <c r="N2143">
        <v>71.8</v>
      </c>
      <c r="O2143">
        <v>2.68</v>
      </c>
      <c r="P2143">
        <v>69.900000000000006</v>
      </c>
      <c r="Q2143">
        <v>63.05</v>
      </c>
      <c r="R2143" s="2" t="s">
        <v>29</v>
      </c>
      <c r="S2143" s="2" t="str">
        <f>IF(Table1[[#This Row],[Grade]]="F","Fail","Passes")</f>
        <v>Fail</v>
      </c>
      <c r="T2143">
        <v>13.3</v>
      </c>
      <c r="U2143" t="s">
        <v>30</v>
      </c>
      <c r="V2143" t="s">
        <v>31</v>
      </c>
      <c r="X2143" t="str">
        <f>IF(ISBLANK(Table1[[#This Row],[Parent_Education_Level]]),"None",Table1[[#This Row],[Parent_Education_Level]])</f>
        <v>None</v>
      </c>
      <c r="Y2143" t="s">
        <v>33</v>
      </c>
      <c r="Z2143">
        <v>5</v>
      </c>
      <c r="AA2143">
        <v>7.2</v>
      </c>
    </row>
    <row r="2144" spans="1:27" x14ac:dyDescent="0.35">
      <c r="A2144" s="2" t="s">
        <v>4342</v>
      </c>
      <c r="B2144" s="2" t="s">
        <v>97</v>
      </c>
      <c r="C2144" s="2" t="s">
        <v>25</v>
      </c>
      <c r="D2144" t="s">
        <v>4343</v>
      </c>
      <c r="E2144" s="2" t="s">
        <v>38</v>
      </c>
      <c r="F2144" s="2">
        <v>18</v>
      </c>
      <c r="G2144" s="2" t="s">
        <v>57</v>
      </c>
      <c r="H2144">
        <v>97.08</v>
      </c>
      <c r="I2144" s="3">
        <f>IF(ISBLANK(Table1[[#This Row],[Attendance (%)]]),AVERAGE(H2144:H7142),Table1[[#This Row],[Attendance (%)]])</f>
        <v>97.08</v>
      </c>
      <c r="J2144">
        <v>54.21</v>
      </c>
      <c r="K2144">
        <v>70.47</v>
      </c>
      <c r="L2144">
        <v>53.89</v>
      </c>
      <c r="M2144" s="3">
        <f>IF(ISBLANK(Table1[[#This Row],[Assignments_Avg]]),AVERAGE(L2144:L7142),Table1[[#This Row],[Assignments_Avg]])</f>
        <v>53.89</v>
      </c>
      <c r="N2144">
        <v>96.44</v>
      </c>
      <c r="O2144">
        <v>9.42</v>
      </c>
      <c r="P2144">
        <v>89.44</v>
      </c>
      <c r="Q2144">
        <v>63.26</v>
      </c>
      <c r="R2144" s="2" t="s">
        <v>39</v>
      </c>
      <c r="S2144" s="2" t="str">
        <f>IF(Table1[[#This Row],[Grade]]="F","Fail","Passes")</f>
        <v>Passes</v>
      </c>
      <c r="T2144">
        <v>25</v>
      </c>
      <c r="U2144" t="s">
        <v>30</v>
      </c>
      <c r="V2144" t="s">
        <v>31</v>
      </c>
      <c r="W2144" t="s">
        <v>40</v>
      </c>
      <c r="X2144" t="str">
        <f>IF(ISBLANK(Table1[[#This Row],[Parent_Education_Level]]),"None",Table1[[#This Row],[Parent_Education_Level]])</f>
        <v>None</v>
      </c>
      <c r="Y2144" t="s">
        <v>33</v>
      </c>
      <c r="Z2144">
        <v>9</v>
      </c>
      <c r="AA2144">
        <v>7.7</v>
      </c>
    </row>
    <row r="2145" spans="1:27" x14ac:dyDescent="0.35">
      <c r="A2145" s="2" t="s">
        <v>4344</v>
      </c>
      <c r="B2145" s="2" t="s">
        <v>42</v>
      </c>
      <c r="C2145" s="2" t="s">
        <v>25</v>
      </c>
      <c r="D2145" t="s">
        <v>4345</v>
      </c>
      <c r="E2145" s="2" t="s">
        <v>27</v>
      </c>
      <c r="F2145" s="2">
        <v>20</v>
      </c>
      <c r="G2145" s="2" t="s">
        <v>45</v>
      </c>
      <c r="I2145" s="3">
        <f>IF(ISBLANK(Table1[[#This Row],[Attendance (%)]]),AVERAGE(H2145:H7143),Table1[[#This Row],[Attendance (%)]])</f>
        <v>75.505601562499834</v>
      </c>
      <c r="J2145">
        <v>40.86</v>
      </c>
      <c r="K2145">
        <v>68.66</v>
      </c>
      <c r="L2145">
        <v>86.11</v>
      </c>
      <c r="M2145" s="3">
        <f>IF(ISBLANK(Table1[[#This Row],[Assignments_Avg]]),AVERAGE(L2145:L7143),Table1[[#This Row],[Assignments_Avg]])</f>
        <v>86.11</v>
      </c>
      <c r="N2145">
        <v>64.790000000000006</v>
      </c>
      <c r="O2145">
        <v>5.4</v>
      </c>
      <c r="P2145">
        <v>60.53</v>
      </c>
      <c r="Q2145">
        <v>58.49</v>
      </c>
      <c r="R2145" s="2" t="s">
        <v>77</v>
      </c>
      <c r="S2145" s="2" t="str">
        <f>IF(Table1[[#This Row],[Grade]]="F","Fail","Passes")</f>
        <v>Passes</v>
      </c>
      <c r="T2145">
        <v>15.8</v>
      </c>
      <c r="U2145" t="s">
        <v>31</v>
      </c>
      <c r="V2145" t="s">
        <v>31</v>
      </c>
      <c r="W2145" t="s">
        <v>32</v>
      </c>
      <c r="X2145" t="str">
        <f>IF(ISBLANK(Table1[[#This Row],[Parent_Education_Level]]),"None",Table1[[#This Row],[Parent_Education_Level]])</f>
        <v>High School</v>
      </c>
      <c r="Y2145" t="s">
        <v>48</v>
      </c>
      <c r="Z2145">
        <v>2</v>
      </c>
      <c r="AA2145">
        <v>4.4000000000000004</v>
      </c>
    </row>
    <row r="2146" spans="1:27" x14ac:dyDescent="0.35">
      <c r="A2146" s="2" t="s">
        <v>4346</v>
      </c>
      <c r="B2146" s="2" t="s">
        <v>120</v>
      </c>
      <c r="C2146" s="2" t="s">
        <v>43</v>
      </c>
      <c r="D2146" t="s">
        <v>4347</v>
      </c>
      <c r="E2146" s="2" t="s">
        <v>27</v>
      </c>
      <c r="F2146" s="2">
        <v>22</v>
      </c>
      <c r="G2146" s="2" t="s">
        <v>45</v>
      </c>
      <c r="H2146">
        <v>66.7</v>
      </c>
      <c r="I2146" s="3">
        <f>IF(ISBLANK(Table1[[#This Row],[Attendance (%)]]),AVERAGE(H2146:H7144),Table1[[#This Row],[Attendance (%)]])</f>
        <v>66.7</v>
      </c>
      <c r="J2146">
        <v>41.25</v>
      </c>
      <c r="K2146">
        <v>43.71</v>
      </c>
      <c r="L2146">
        <v>77.73</v>
      </c>
      <c r="M2146" s="3">
        <f>IF(ISBLANK(Table1[[#This Row],[Assignments_Avg]]),AVERAGE(L2146:L7144),Table1[[#This Row],[Assignments_Avg]])</f>
        <v>77.73</v>
      </c>
      <c r="N2146">
        <v>89.74</v>
      </c>
      <c r="O2146">
        <v>8.41</v>
      </c>
      <c r="P2146">
        <v>62.35</v>
      </c>
      <c r="Q2146">
        <v>63.58</v>
      </c>
      <c r="R2146" s="2" t="s">
        <v>29</v>
      </c>
      <c r="S2146" s="2" t="str">
        <f>IF(Table1[[#This Row],[Grade]]="F","Fail","Passes")</f>
        <v>Fail</v>
      </c>
      <c r="T2146">
        <v>19.399999999999999</v>
      </c>
      <c r="U2146" t="s">
        <v>30</v>
      </c>
      <c r="V2146" t="s">
        <v>31</v>
      </c>
      <c r="X2146" t="str">
        <f>IF(ISBLANK(Table1[[#This Row],[Parent_Education_Level]]),"None",Table1[[#This Row],[Parent_Education_Level]])</f>
        <v>None</v>
      </c>
      <c r="Y2146" t="s">
        <v>48</v>
      </c>
      <c r="Z2146">
        <v>7</v>
      </c>
      <c r="AA2146">
        <v>4.8</v>
      </c>
    </row>
    <row r="2147" spans="1:27" x14ac:dyDescent="0.35">
      <c r="A2147" s="2" t="s">
        <v>4348</v>
      </c>
      <c r="B2147" s="2" t="s">
        <v>59</v>
      </c>
      <c r="C2147" s="2" t="s">
        <v>43</v>
      </c>
      <c r="D2147" t="s">
        <v>4349</v>
      </c>
      <c r="E2147" s="2" t="s">
        <v>27</v>
      </c>
      <c r="F2147" s="2">
        <v>22</v>
      </c>
      <c r="G2147" s="2" t="s">
        <v>28</v>
      </c>
      <c r="H2147">
        <v>91.99</v>
      </c>
      <c r="I2147" s="3">
        <f>IF(ISBLANK(Table1[[#This Row],[Attendance (%)]]),AVERAGE(H2147:H7145),Table1[[#This Row],[Attendance (%)]])</f>
        <v>91.99</v>
      </c>
      <c r="J2147">
        <v>76.72</v>
      </c>
      <c r="K2147">
        <v>67.27</v>
      </c>
      <c r="L2147">
        <v>56.36</v>
      </c>
      <c r="M2147" s="3">
        <f>IF(ISBLANK(Table1[[#This Row],[Assignments_Avg]]),AVERAGE(L2147:L7145),Table1[[#This Row],[Assignments_Avg]])</f>
        <v>56.36</v>
      </c>
      <c r="N2147">
        <v>57.89</v>
      </c>
      <c r="O2147">
        <v>5.26</v>
      </c>
      <c r="P2147">
        <v>78.42</v>
      </c>
      <c r="Q2147">
        <v>78.739999999999995</v>
      </c>
      <c r="R2147" s="2" t="s">
        <v>61</v>
      </c>
      <c r="S2147" s="2" t="str">
        <f>IF(Table1[[#This Row],[Grade]]="F","Fail","Passes")</f>
        <v>Passes</v>
      </c>
      <c r="T2147">
        <v>18.5</v>
      </c>
      <c r="U2147" t="s">
        <v>30</v>
      </c>
      <c r="V2147" t="s">
        <v>31</v>
      </c>
      <c r="X2147" t="str">
        <f>IF(ISBLANK(Table1[[#This Row],[Parent_Education_Level]]),"None",Table1[[#This Row],[Parent_Education_Level]])</f>
        <v>None</v>
      </c>
      <c r="Y2147" t="s">
        <v>52</v>
      </c>
      <c r="Z2147">
        <v>2</v>
      </c>
      <c r="AA2147">
        <v>5.9</v>
      </c>
    </row>
    <row r="2148" spans="1:27" x14ac:dyDescent="0.35">
      <c r="A2148" s="2" t="s">
        <v>4350</v>
      </c>
      <c r="B2148" s="2" t="s">
        <v>120</v>
      </c>
      <c r="C2148" s="2" t="s">
        <v>79</v>
      </c>
      <c r="D2148" t="s">
        <v>4351</v>
      </c>
      <c r="E2148" s="2" t="s">
        <v>38</v>
      </c>
      <c r="F2148" s="2">
        <v>19</v>
      </c>
      <c r="G2148" s="2" t="s">
        <v>45</v>
      </c>
      <c r="I2148" s="3">
        <f>IF(ISBLANK(Table1[[#This Row],[Attendance (%)]]),AVERAGE(H2148:H7146),Table1[[#This Row],[Attendance (%)]])</f>
        <v>75.502599687255511</v>
      </c>
      <c r="J2148">
        <v>41.31</v>
      </c>
      <c r="K2148">
        <v>57.25</v>
      </c>
      <c r="L2148">
        <v>80.7</v>
      </c>
      <c r="M2148" s="3">
        <f>IF(ISBLANK(Table1[[#This Row],[Assignments_Avg]]),AVERAGE(L2148:L7146),Table1[[#This Row],[Assignments_Avg]])</f>
        <v>80.7</v>
      </c>
      <c r="N2148">
        <v>58.92</v>
      </c>
      <c r="O2148">
        <v>7.72</v>
      </c>
      <c r="P2148">
        <v>50.2</v>
      </c>
      <c r="Q2148">
        <v>98.23</v>
      </c>
      <c r="R2148" s="2" t="s">
        <v>39</v>
      </c>
      <c r="S2148" s="2" t="str">
        <f>IF(Table1[[#This Row],[Grade]]="F","Fail","Passes")</f>
        <v>Passes</v>
      </c>
      <c r="T2148">
        <v>10.4</v>
      </c>
      <c r="U2148" t="s">
        <v>30</v>
      </c>
      <c r="V2148" t="s">
        <v>30</v>
      </c>
      <c r="W2148" t="s">
        <v>69</v>
      </c>
      <c r="X2148" t="str">
        <f>IF(ISBLANK(Table1[[#This Row],[Parent_Education_Level]]),"None",Table1[[#This Row],[Parent_Education_Level]])</f>
        <v>Bachelor's</v>
      </c>
      <c r="Y2148" t="s">
        <v>33</v>
      </c>
      <c r="Z2148">
        <v>5</v>
      </c>
      <c r="AA2148">
        <v>8.3000000000000007</v>
      </c>
    </row>
    <row r="2149" spans="1:27" x14ac:dyDescent="0.35">
      <c r="A2149" s="2" t="s">
        <v>4352</v>
      </c>
      <c r="B2149" s="2" t="s">
        <v>42</v>
      </c>
      <c r="C2149" s="2" t="s">
        <v>43</v>
      </c>
      <c r="D2149" t="s">
        <v>4353</v>
      </c>
      <c r="E2149" s="2" t="s">
        <v>27</v>
      </c>
      <c r="F2149" s="2">
        <v>19</v>
      </c>
      <c r="G2149" s="2" t="s">
        <v>57</v>
      </c>
      <c r="H2149">
        <v>85.51</v>
      </c>
      <c r="I2149" s="3">
        <f>IF(ISBLANK(Table1[[#This Row],[Attendance (%)]]),AVERAGE(H2149:H7147),Table1[[#This Row],[Attendance (%)]])</f>
        <v>85.51</v>
      </c>
      <c r="J2149">
        <v>99.62</v>
      </c>
      <c r="K2149">
        <v>56.47</v>
      </c>
      <c r="M2149" s="3">
        <f>IF(ISBLANK(Table1[[#This Row],[Assignments_Avg]]),AVERAGE(L2149:L7147),Table1[[#This Row],[Assignments_Avg]])</f>
        <v>74.772274339771229</v>
      </c>
      <c r="N2149">
        <v>72.81</v>
      </c>
      <c r="O2149">
        <v>0.51</v>
      </c>
      <c r="P2149">
        <v>50.87</v>
      </c>
      <c r="Q2149">
        <v>80.38</v>
      </c>
      <c r="R2149" s="2" t="s">
        <v>61</v>
      </c>
      <c r="S2149" s="2" t="str">
        <f>IF(Table1[[#This Row],[Grade]]="F","Fail","Passes")</f>
        <v>Passes</v>
      </c>
      <c r="T2149">
        <v>5</v>
      </c>
      <c r="U2149" t="s">
        <v>31</v>
      </c>
      <c r="V2149" t="s">
        <v>31</v>
      </c>
      <c r="W2149" t="s">
        <v>32</v>
      </c>
      <c r="X2149" t="str">
        <f>IF(ISBLANK(Table1[[#This Row],[Parent_Education_Level]]),"None",Table1[[#This Row],[Parent_Education_Level]])</f>
        <v>High School</v>
      </c>
      <c r="Y2149" t="s">
        <v>48</v>
      </c>
      <c r="Z2149">
        <v>3</v>
      </c>
      <c r="AA2149">
        <v>8.9</v>
      </c>
    </row>
    <row r="2150" spans="1:27" x14ac:dyDescent="0.35">
      <c r="A2150" s="2" t="s">
        <v>4354</v>
      </c>
      <c r="B2150" s="2" t="s">
        <v>97</v>
      </c>
      <c r="C2150" s="2" t="s">
        <v>55</v>
      </c>
      <c r="D2150" t="s">
        <v>4355</v>
      </c>
      <c r="E2150" s="2" t="s">
        <v>27</v>
      </c>
      <c r="F2150" s="2">
        <v>23</v>
      </c>
      <c r="G2150" s="2" t="s">
        <v>57</v>
      </c>
      <c r="I2150" s="3">
        <f>IF(ISBLANK(Table1[[#This Row],[Attendance (%)]]),AVERAGE(H2150:H7148),Table1[[#This Row],[Attendance (%)]])</f>
        <v>75.498685960109341</v>
      </c>
      <c r="J2150">
        <v>51</v>
      </c>
      <c r="K2150">
        <v>53.34</v>
      </c>
      <c r="L2150">
        <v>87.65</v>
      </c>
      <c r="M2150" s="3">
        <f>IF(ISBLANK(Table1[[#This Row],[Assignments_Avg]]),AVERAGE(L2150:L7148),Table1[[#This Row],[Assignments_Avg]])</f>
        <v>87.65</v>
      </c>
      <c r="N2150">
        <v>61.71</v>
      </c>
      <c r="O2150">
        <v>7.99</v>
      </c>
      <c r="P2150">
        <v>57.11</v>
      </c>
      <c r="Q2150">
        <v>70.489999999999995</v>
      </c>
      <c r="R2150" s="2" t="s">
        <v>61</v>
      </c>
      <c r="S2150" s="2" t="str">
        <f>IF(Table1[[#This Row],[Grade]]="F","Fail","Passes")</f>
        <v>Passes</v>
      </c>
      <c r="T2150">
        <v>30</v>
      </c>
      <c r="U2150" t="s">
        <v>30</v>
      </c>
      <c r="V2150" t="s">
        <v>31</v>
      </c>
      <c r="W2150" t="s">
        <v>32</v>
      </c>
      <c r="X2150" t="str">
        <f>IF(ISBLANK(Table1[[#This Row],[Parent_Education_Level]]),"None",Table1[[#This Row],[Parent_Education_Level]])</f>
        <v>High School</v>
      </c>
      <c r="Y2150" t="s">
        <v>48</v>
      </c>
      <c r="Z2150">
        <v>9</v>
      </c>
      <c r="AA2150">
        <v>7.7</v>
      </c>
    </row>
    <row r="2151" spans="1:27" x14ac:dyDescent="0.35">
      <c r="A2151" s="2" t="s">
        <v>4356</v>
      </c>
      <c r="B2151" s="2" t="s">
        <v>24</v>
      </c>
      <c r="C2151" s="2" t="s">
        <v>79</v>
      </c>
      <c r="D2151" t="s">
        <v>4357</v>
      </c>
      <c r="E2151" s="2" t="s">
        <v>27</v>
      </c>
      <c r="F2151" s="2">
        <v>21</v>
      </c>
      <c r="G2151" s="2" t="s">
        <v>28</v>
      </c>
      <c r="I2151" s="3">
        <f>IF(ISBLANK(Table1[[#This Row],[Attendance (%)]]),AVERAGE(H2151:H7149),Table1[[#This Row],[Attendance (%)]])</f>
        <v>75.498685960109341</v>
      </c>
      <c r="J2151">
        <v>82.64</v>
      </c>
      <c r="K2151">
        <v>59.95</v>
      </c>
      <c r="L2151">
        <v>62.31</v>
      </c>
      <c r="M2151" s="3">
        <f>IF(ISBLANK(Table1[[#This Row],[Assignments_Avg]]),AVERAGE(L2151:L7149),Table1[[#This Row],[Assignments_Avg]])</f>
        <v>62.31</v>
      </c>
      <c r="N2151">
        <v>95.15</v>
      </c>
      <c r="O2151">
        <v>5.24</v>
      </c>
      <c r="P2151">
        <v>61.16</v>
      </c>
      <c r="Q2151">
        <v>69.48</v>
      </c>
      <c r="R2151" s="2" t="s">
        <v>29</v>
      </c>
      <c r="S2151" s="2" t="str">
        <f>IF(Table1[[#This Row],[Grade]]="F","Fail","Passes")</f>
        <v>Fail</v>
      </c>
      <c r="T2151">
        <v>15.4</v>
      </c>
      <c r="U2151" t="s">
        <v>30</v>
      </c>
      <c r="V2151" t="s">
        <v>30</v>
      </c>
      <c r="W2151" t="s">
        <v>47</v>
      </c>
      <c r="X2151" t="str">
        <f>IF(ISBLANK(Table1[[#This Row],[Parent_Education_Level]]),"None",Table1[[#This Row],[Parent_Education_Level]])</f>
        <v>Master's</v>
      </c>
      <c r="Y2151" t="s">
        <v>33</v>
      </c>
      <c r="Z2151">
        <v>6</v>
      </c>
      <c r="AA2151">
        <v>4</v>
      </c>
    </row>
    <row r="2152" spans="1:27" x14ac:dyDescent="0.35">
      <c r="A2152" s="2" t="s">
        <v>4358</v>
      </c>
      <c r="B2152" s="2" t="s">
        <v>120</v>
      </c>
      <c r="C2152" s="2" t="s">
        <v>94</v>
      </c>
      <c r="D2152" t="s">
        <v>4359</v>
      </c>
      <c r="E2152" s="2" t="s">
        <v>38</v>
      </c>
      <c r="F2152" s="2">
        <v>20</v>
      </c>
      <c r="G2152" s="2" t="s">
        <v>28</v>
      </c>
      <c r="H2152">
        <v>60.35</v>
      </c>
      <c r="I2152" s="3">
        <f>IF(ISBLANK(Table1[[#This Row],[Attendance (%)]]),AVERAGE(H2152:H7150),Table1[[#This Row],[Attendance (%)]])</f>
        <v>60.35</v>
      </c>
      <c r="J2152">
        <v>49.3</v>
      </c>
      <c r="K2152">
        <v>61.19</v>
      </c>
      <c r="L2152">
        <v>62.91</v>
      </c>
      <c r="M2152" s="3">
        <f>IF(ISBLANK(Table1[[#This Row],[Assignments_Avg]]),AVERAGE(L2152:L7150),Table1[[#This Row],[Assignments_Avg]])</f>
        <v>62.91</v>
      </c>
      <c r="N2152">
        <v>52.54</v>
      </c>
      <c r="O2152">
        <v>4.49</v>
      </c>
      <c r="P2152">
        <v>76.39</v>
      </c>
      <c r="Q2152">
        <v>51.21</v>
      </c>
      <c r="R2152" s="2" t="s">
        <v>77</v>
      </c>
      <c r="S2152" s="2" t="str">
        <f>IF(Table1[[#This Row],[Grade]]="F","Fail","Passes")</f>
        <v>Passes</v>
      </c>
      <c r="T2152">
        <v>12.1</v>
      </c>
      <c r="U2152" t="s">
        <v>31</v>
      </c>
      <c r="V2152" t="s">
        <v>30</v>
      </c>
      <c r="W2152" t="s">
        <v>40</v>
      </c>
      <c r="X2152" t="str">
        <f>IF(ISBLANK(Table1[[#This Row],[Parent_Education_Level]]),"None",Table1[[#This Row],[Parent_Education_Level]])</f>
        <v>None</v>
      </c>
      <c r="Y2152" t="s">
        <v>52</v>
      </c>
      <c r="Z2152">
        <v>6</v>
      </c>
      <c r="AA2152">
        <v>8.5</v>
      </c>
    </row>
    <row r="2153" spans="1:27" x14ac:dyDescent="0.35">
      <c r="A2153" s="2" t="s">
        <v>4360</v>
      </c>
      <c r="B2153" s="2" t="s">
        <v>24</v>
      </c>
      <c r="C2153" s="2" t="s">
        <v>36</v>
      </c>
      <c r="D2153" t="s">
        <v>4361</v>
      </c>
      <c r="E2153" s="2" t="s">
        <v>27</v>
      </c>
      <c r="F2153" s="2">
        <v>23</v>
      </c>
      <c r="G2153" s="2" t="s">
        <v>28</v>
      </c>
      <c r="H2153">
        <v>99.45</v>
      </c>
      <c r="I2153" s="3">
        <f>IF(ISBLANK(Table1[[#This Row],[Attendance (%)]]),AVERAGE(H2153:H7151),Table1[[#This Row],[Attendance (%)]])</f>
        <v>99.45</v>
      </c>
      <c r="J2153">
        <v>72.41</v>
      </c>
      <c r="K2153">
        <v>58.53</v>
      </c>
      <c r="L2153">
        <v>98.39</v>
      </c>
      <c r="M2153" s="3">
        <f>IF(ISBLANK(Table1[[#This Row],[Assignments_Avg]]),AVERAGE(L2153:L7151),Table1[[#This Row],[Assignments_Avg]])</f>
        <v>98.39</v>
      </c>
      <c r="N2153">
        <v>79.86</v>
      </c>
      <c r="O2153">
        <v>1.1200000000000001</v>
      </c>
      <c r="P2153">
        <v>84.31</v>
      </c>
      <c r="Q2153">
        <v>50.13</v>
      </c>
      <c r="R2153" s="2" t="s">
        <v>61</v>
      </c>
      <c r="S2153" s="2" t="str">
        <f>IF(Table1[[#This Row],[Grade]]="F","Fail","Passes")</f>
        <v>Passes</v>
      </c>
      <c r="T2153">
        <v>24.1</v>
      </c>
      <c r="U2153" t="s">
        <v>30</v>
      </c>
      <c r="V2153" t="s">
        <v>31</v>
      </c>
      <c r="W2153" t="s">
        <v>47</v>
      </c>
      <c r="X2153" t="str">
        <f>IF(ISBLANK(Table1[[#This Row],[Parent_Education_Level]]),"None",Table1[[#This Row],[Parent_Education_Level]])</f>
        <v>Master's</v>
      </c>
      <c r="Y2153" t="s">
        <v>33</v>
      </c>
      <c r="Z2153">
        <v>3</v>
      </c>
      <c r="AA2153">
        <v>4.0999999999999996</v>
      </c>
    </row>
    <row r="2154" spans="1:27" x14ac:dyDescent="0.35">
      <c r="A2154" s="2" t="s">
        <v>4362</v>
      </c>
      <c r="B2154" s="2" t="s">
        <v>120</v>
      </c>
      <c r="C2154" s="2" t="s">
        <v>55</v>
      </c>
      <c r="D2154" t="s">
        <v>4363</v>
      </c>
      <c r="E2154" s="2" t="s">
        <v>27</v>
      </c>
      <c r="F2154" s="2">
        <v>21</v>
      </c>
      <c r="G2154" s="2" t="s">
        <v>45</v>
      </c>
      <c r="H2154">
        <v>91.55</v>
      </c>
      <c r="I2154" s="3">
        <f>IF(ISBLANK(Table1[[#This Row],[Attendance (%)]]),AVERAGE(H2154:H7152),Table1[[#This Row],[Attendance (%)]])</f>
        <v>91.55</v>
      </c>
      <c r="J2154">
        <v>44.84</v>
      </c>
      <c r="K2154">
        <v>98.73</v>
      </c>
      <c r="L2154">
        <v>94.37</v>
      </c>
      <c r="M2154" s="3">
        <f>IF(ISBLANK(Table1[[#This Row],[Assignments_Avg]]),AVERAGE(L2154:L7152),Table1[[#This Row],[Assignments_Avg]])</f>
        <v>94.37</v>
      </c>
      <c r="N2154">
        <v>80.209999999999994</v>
      </c>
      <c r="O2154">
        <v>7.42</v>
      </c>
      <c r="P2154">
        <v>65.59</v>
      </c>
      <c r="Q2154">
        <v>89.86</v>
      </c>
      <c r="R2154" s="2" t="s">
        <v>61</v>
      </c>
      <c r="S2154" s="2" t="str">
        <f>IF(Table1[[#This Row],[Grade]]="F","Fail","Passes")</f>
        <v>Passes</v>
      </c>
      <c r="T2154">
        <v>19.8</v>
      </c>
      <c r="U2154" t="s">
        <v>31</v>
      </c>
      <c r="V2154" t="s">
        <v>31</v>
      </c>
      <c r="X2154" t="str">
        <f>IF(ISBLANK(Table1[[#This Row],[Parent_Education_Level]]),"None",Table1[[#This Row],[Parent_Education_Level]])</f>
        <v>None</v>
      </c>
      <c r="Y2154" t="s">
        <v>48</v>
      </c>
      <c r="Z2154">
        <v>9</v>
      </c>
      <c r="AA2154">
        <v>8.5</v>
      </c>
    </row>
    <row r="2155" spans="1:27" x14ac:dyDescent="0.35">
      <c r="A2155" s="2" t="s">
        <v>4364</v>
      </c>
      <c r="B2155" s="2" t="s">
        <v>120</v>
      </c>
      <c r="C2155" s="2" t="s">
        <v>94</v>
      </c>
      <c r="D2155" t="s">
        <v>4365</v>
      </c>
      <c r="E2155" s="2" t="s">
        <v>27</v>
      </c>
      <c r="F2155" s="2">
        <v>23</v>
      </c>
      <c r="G2155" s="2" t="s">
        <v>51</v>
      </c>
      <c r="H2155">
        <v>79.45</v>
      </c>
      <c r="I2155" s="3">
        <f>IF(ISBLANK(Table1[[#This Row],[Attendance (%)]]),AVERAGE(H2155:H7153),Table1[[#This Row],[Attendance (%)]])</f>
        <v>79.45</v>
      </c>
      <c r="J2155">
        <v>86.01</v>
      </c>
      <c r="K2155">
        <v>95.96</v>
      </c>
      <c r="L2155">
        <v>65.92</v>
      </c>
      <c r="M2155" s="3">
        <f>IF(ISBLANK(Table1[[#This Row],[Assignments_Avg]]),AVERAGE(L2155:L7153),Table1[[#This Row],[Assignments_Avg]])</f>
        <v>65.92</v>
      </c>
      <c r="N2155">
        <v>53.3</v>
      </c>
      <c r="O2155">
        <v>1.31</v>
      </c>
      <c r="P2155">
        <v>61.95</v>
      </c>
      <c r="Q2155">
        <v>74.510000000000005</v>
      </c>
      <c r="R2155" s="2" t="s">
        <v>29</v>
      </c>
      <c r="S2155" s="2" t="str">
        <f>IF(Table1[[#This Row],[Grade]]="F","Fail","Passes")</f>
        <v>Fail</v>
      </c>
      <c r="T2155">
        <v>27</v>
      </c>
      <c r="U2155" t="s">
        <v>30</v>
      </c>
      <c r="V2155" t="s">
        <v>31</v>
      </c>
      <c r="X2155" t="str">
        <f>IF(ISBLANK(Table1[[#This Row],[Parent_Education_Level]]),"None",Table1[[#This Row],[Parent_Education_Level]])</f>
        <v>None</v>
      </c>
      <c r="Y2155" t="s">
        <v>33</v>
      </c>
      <c r="Z2155">
        <v>7</v>
      </c>
      <c r="AA2155">
        <v>6.1</v>
      </c>
    </row>
    <row r="2156" spans="1:27" x14ac:dyDescent="0.35">
      <c r="A2156" s="2" t="s">
        <v>4366</v>
      </c>
      <c r="B2156" s="2" t="s">
        <v>59</v>
      </c>
      <c r="C2156" s="2" t="s">
        <v>94</v>
      </c>
      <c r="D2156" t="s">
        <v>4367</v>
      </c>
      <c r="E2156" s="2" t="s">
        <v>27</v>
      </c>
      <c r="F2156" s="2">
        <v>22</v>
      </c>
      <c r="G2156" s="2" t="s">
        <v>28</v>
      </c>
      <c r="H2156">
        <v>83.12</v>
      </c>
      <c r="I2156" s="3">
        <f>IF(ISBLANK(Table1[[#This Row],[Attendance (%)]]),AVERAGE(H2156:H7154),Table1[[#This Row],[Attendance (%)]])</f>
        <v>83.12</v>
      </c>
      <c r="J2156">
        <v>75.099999999999994</v>
      </c>
      <c r="K2156">
        <v>74.47</v>
      </c>
      <c r="L2156">
        <v>91.2</v>
      </c>
      <c r="M2156" s="3">
        <f>IF(ISBLANK(Table1[[#This Row],[Assignments_Avg]]),AVERAGE(L2156:L7154),Table1[[#This Row],[Assignments_Avg]])</f>
        <v>91.2</v>
      </c>
      <c r="N2156">
        <v>86.63</v>
      </c>
      <c r="O2156">
        <v>1.92</v>
      </c>
      <c r="P2156">
        <v>91.14</v>
      </c>
      <c r="Q2156">
        <v>51.66</v>
      </c>
      <c r="R2156" s="2" t="s">
        <v>61</v>
      </c>
      <c r="S2156" s="2" t="str">
        <f>IF(Table1[[#This Row],[Grade]]="F","Fail","Passes")</f>
        <v>Passes</v>
      </c>
      <c r="T2156">
        <v>24.5</v>
      </c>
      <c r="U2156" t="s">
        <v>30</v>
      </c>
      <c r="V2156" t="s">
        <v>31</v>
      </c>
      <c r="X2156" t="str">
        <f>IF(ISBLANK(Table1[[#This Row],[Parent_Education_Level]]),"None",Table1[[#This Row],[Parent_Education_Level]])</f>
        <v>None</v>
      </c>
      <c r="Y2156" t="s">
        <v>48</v>
      </c>
      <c r="Z2156">
        <v>5</v>
      </c>
      <c r="AA2156">
        <v>7.7</v>
      </c>
    </row>
    <row r="2157" spans="1:27" x14ac:dyDescent="0.35">
      <c r="A2157" s="2" t="s">
        <v>4368</v>
      </c>
      <c r="B2157" s="2" t="s">
        <v>35</v>
      </c>
      <c r="C2157" s="2" t="s">
        <v>79</v>
      </c>
      <c r="D2157" t="s">
        <v>4369</v>
      </c>
      <c r="E2157" s="2" t="s">
        <v>38</v>
      </c>
      <c r="F2157" s="2">
        <v>19</v>
      </c>
      <c r="G2157" s="2" t="s">
        <v>45</v>
      </c>
      <c r="H2157">
        <v>82.44</v>
      </c>
      <c r="I2157" s="3">
        <f>IF(ISBLANK(Table1[[#This Row],[Attendance (%)]]),AVERAGE(H2157:H7155),Table1[[#This Row],[Attendance (%)]])</f>
        <v>82.44</v>
      </c>
      <c r="J2157">
        <v>45.17</v>
      </c>
      <c r="K2157">
        <v>98.86</v>
      </c>
      <c r="L2157">
        <v>58.09</v>
      </c>
      <c r="M2157" s="3">
        <f>IF(ISBLANK(Table1[[#This Row],[Assignments_Avg]]),AVERAGE(L2157:L7155),Table1[[#This Row],[Assignments_Avg]])</f>
        <v>58.09</v>
      </c>
      <c r="N2157">
        <v>73.44</v>
      </c>
      <c r="O2157">
        <v>1.26</v>
      </c>
      <c r="P2157">
        <v>58.14</v>
      </c>
      <c r="Q2157">
        <v>64.3</v>
      </c>
      <c r="R2157" s="2" t="s">
        <v>46</v>
      </c>
      <c r="S2157" s="2" t="str">
        <f>IF(Table1[[#This Row],[Grade]]="F","Fail","Passes")</f>
        <v>Passes</v>
      </c>
      <c r="T2157">
        <v>12</v>
      </c>
      <c r="U2157" t="s">
        <v>30</v>
      </c>
      <c r="V2157" t="s">
        <v>31</v>
      </c>
      <c r="W2157" t="s">
        <v>62</v>
      </c>
      <c r="X2157" t="str">
        <f>IF(ISBLANK(Table1[[#This Row],[Parent_Education_Level]]),"None",Table1[[#This Row],[Parent_Education_Level]])</f>
        <v>PhD</v>
      </c>
      <c r="Y2157" t="s">
        <v>48</v>
      </c>
      <c r="Z2157">
        <v>10</v>
      </c>
      <c r="AA2157">
        <v>4.4000000000000004</v>
      </c>
    </row>
    <row r="2158" spans="1:27" x14ac:dyDescent="0.35">
      <c r="A2158" s="2" t="s">
        <v>4370</v>
      </c>
      <c r="B2158" s="2" t="s">
        <v>35</v>
      </c>
      <c r="C2158" s="2" t="s">
        <v>25</v>
      </c>
      <c r="D2158" t="s">
        <v>4371</v>
      </c>
      <c r="E2158" s="2" t="s">
        <v>38</v>
      </c>
      <c r="F2158" s="2">
        <v>19</v>
      </c>
      <c r="G2158" s="2" t="s">
        <v>57</v>
      </c>
      <c r="H2158">
        <v>52.92</v>
      </c>
      <c r="I2158" s="3">
        <f>IF(ISBLANK(Table1[[#This Row],[Attendance (%)]]),AVERAGE(H2158:H7156),Table1[[#This Row],[Attendance (%)]])</f>
        <v>52.92</v>
      </c>
      <c r="J2158">
        <v>90.92</v>
      </c>
      <c r="K2158">
        <v>99.47</v>
      </c>
      <c r="M2158" s="3">
        <f>IF(ISBLANK(Table1[[#This Row],[Assignments_Avg]]),AVERAGE(L2158:L7156),Table1[[#This Row],[Assignments_Avg]])</f>
        <v>74.763313562672877</v>
      </c>
      <c r="N2158">
        <v>86.15</v>
      </c>
      <c r="O2158">
        <v>7.0000000000000007E-2</v>
      </c>
      <c r="P2158">
        <v>83.92</v>
      </c>
      <c r="Q2158">
        <v>67.83</v>
      </c>
      <c r="R2158" s="2" t="s">
        <v>29</v>
      </c>
      <c r="S2158" s="2" t="str">
        <f>IF(Table1[[#This Row],[Grade]]="F","Fail","Passes")</f>
        <v>Fail</v>
      </c>
      <c r="T2158">
        <v>19.8</v>
      </c>
      <c r="U2158" t="s">
        <v>30</v>
      </c>
      <c r="V2158" t="s">
        <v>31</v>
      </c>
      <c r="W2158" t="s">
        <v>47</v>
      </c>
      <c r="X2158" t="str">
        <f>IF(ISBLANK(Table1[[#This Row],[Parent_Education_Level]]),"None",Table1[[#This Row],[Parent_Education_Level]])</f>
        <v>Master's</v>
      </c>
      <c r="Y2158" t="s">
        <v>48</v>
      </c>
      <c r="Z2158">
        <v>7</v>
      </c>
      <c r="AA2158">
        <v>4.8</v>
      </c>
    </row>
    <row r="2159" spans="1:27" x14ac:dyDescent="0.35">
      <c r="A2159" s="2" t="s">
        <v>4372</v>
      </c>
      <c r="B2159" s="2" t="s">
        <v>54</v>
      </c>
      <c r="C2159" s="2" t="s">
        <v>25</v>
      </c>
      <c r="D2159" t="s">
        <v>4373</v>
      </c>
      <c r="E2159" s="2" t="s">
        <v>27</v>
      </c>
      <c r="F2159" s="2">
        <v>23</v>
      </c>
      <c r="G2159" s="2" t="s">
        <v>57</v>
      </c>
      <c r="H2159">
        <v>60.9</v>
      </c>
      <c r="I2159" s="3">
        <f>IF(ISBLANK(Table1[[#This Row],[Attendance (%)]]),AVERAGE(H2159:H7157),Table1[[#This Row],[Attendance (%)]])</f>
        <v>60.9</v>
      </c>
      <c r="J2159">
        <v>72.819999999999993</v>
      </c>
      <c r="K2159">
        <v>61.36</v>
      </c>
      <c r="L2159">
        <v>59.06</v>
      </c>
      <c r="M2159" s="3">
        <f>IF(ISBLANK(Table1[[#This Row],[Assignments_Avg]]),AVERAGE(L2159:L7157),Table1[[#This Row],[Assignments_Avg]])</f>
        <v>59.06</v>
      </c>
      <c r="N2159">
        <v>91.35</v>
      </c>
      <c r="O2159">
        <v>6.62</v>
      </c>
      <c r="P2159">
        <v>96.57</v>
      </c>
      <c r="Q2159">
        <v>89.16</v>
      </c>
      <c r="R2159" s="2" t="s">
        <v>46</v>
      </c>
      <c r="S2159" s="2" t="str">
        <f>IF(Table1[[#This Row],[Grade]]="F","Fail","Passes")</f>
        <v>Passes</v>
      </c>
      <c r="T2159">
        <v>17.600000000000001</v>
      </c>
      <c r="U2159" t="s">
        <v>31</v>
      </c>
      <c r="V2159" t="s">
        <v>31</v>
      </c>
      <c r="X2159" t="str">
        <f>IF(ISBLANK(Table1[[#This Row],[Parent_Education_Level]]),"None",Table1[[#This Row],[Parent_Education_Level]])</f>
        <v>None</v>
      </c>
      <c r="Y2159" t="s">
        <v>33</v>
      </c>
      <c r="Z2159">
        <v>10</v>
      </c>
      <c r="AA2159">
        <v>6.3</v>
      </c>
    </row>
    <row r="2160" spans="1:27" x14ac:dyDescent="0.35">
      <c r="A2160" s="2" t="s">
        <v>4374</v>
      </c>
      <c r="B2160" s="2" t="s">
        <v>71</v>
      </c>
      <c r="C2160" s="2" t="s">
        <v>55</v>
      </c>
      <c r="D2160" t="s">
        <v>4375</v>
      </c>
      <c r="E2160" s="2" t="s">
        <v>27</v>
      </c>
      <c r="F2160" s="2">
        <v>19</v>
      </c>
      <c r="G2160" s="2" t="s">
        <v>45</v>
      </c>
      <c r="H2160">
        <v>98.07</v>
      </c>
      <c r="I2160" s="3">
        <f>IF(ISBLANK(Table1[[#This Row],[Attendance (%)]]),AVERAGE(H2160:H7158),Table1[[#This Row],[Attendance (%)]])</f>
        <v>98.07</v>
      </c>
      <c r="J2160">
        <v>95.3</v>
      </c>
      <c r="K2160">
        <v>66.709999999999994</v>
      </c>
      <c r="L2160">
        <v>54.39</v>
      </c>
      <c r="M2160" s="3">
        <f>IF(ISBLANK(Table1[[#This Row],[Assignments_Avg]]),AVERAGE(L2160:L7158),Table1[[#This Row],[Assignments_Avg]])</f>
        <v>54.39</v>
      </c>
      <c r="N2160">
        <v>66.14</v>
      </c>
      <c r="O2160">
        <v>2.71</v>
      </c>
      <c r="P2160">
        <v>61.61</v>
      </c>
      <c r="Q2160">
        <v>71.72</v>
      </c>
      <c r="R2160" s="2" t="s">
        <v>39</v>
      </c>
      <c r="S2160" s="2" t="str">
        <f>IF(Table1[[#This Row],[Grade]]="F","Fail","Passes")</f>
        <v>Passes</v>
      </c>
      <c r="T2160">
        <v>28.9</v>
      </c>
      <c r="U2160" t="s">
        <v>31</v>
      </c>
      <c r="V2160" t="s">
        <v>31</v>
      </c>
      <c r="W2160" t="s">
        <v>62</v>
      </c>
      <c r="X2160" t="str">
        <f>IF(ISBLANK(Table1[[#This Row],[Parent_Education_Level]]),"None",Table1[[#This Row],[Parent_Education_Level]])</f>
        <v>PhD</v>
      </c>
      <c r="Y2160" t="s">
        <v>33</v>
      </c>
      <c r="Z2160">
        <v>2</v>
      </c>
      <c r="AA2160">
        <v>4.2</v>
      </c>
    </row>
    <row r="2161" spans="1:27" x14ac:dyDescent="0.35">
      <c r="A2161" s="2" t="s">
        <v>4376</v>
      </c>
      <c r="B2161" s="2" t="s">
        <v>42</v>
      </c>
      <c r="C2161" s="2" t="s">
        <v>25</v>
      </c>
      <c r="D2161" t="s">
        <v>4377</v>
      </c>
      <c r="E2161" s="2" t="s">
        <v>27</v>
      </c>
      <c r="F2161" s="2">
        <v>18</v>
      </c>
      <c r="G2161" s="2" t="s">
        <v>28</v>
      </c>
      <c r="H2161">
        <v>76.72</v>
      </c>
      <c r="I2161" s="3">
        <f>IF(ISBLANK(Table1[[#This Row],[Attendance (%)]]),AVERAGE(H2161:H7159),Table1[[#This Row],[Attendance (%)]])</f>
        <v>76.72</v>
      </c>
      <c r="J2161">
        <v>95</v>
      </c>
      <c r="K2161">
        <v>97.54</v>
      </c>
      <c r="L2161">
        <v>92.73</v>
      </c>
      <c r="M2161" s="3">
        <f>IF(ISBLANK(Table1[[#This Row],[Assignments_Avg]]),AVERAGE(L2161:L7159),Table1[[#This Row],[Assignments_Avg]])</f>
        <v>92.73</v>
      </c>
      <c r="N2161">
        <v>74.22</v>
      </c>
      <c r="O2161">
        <v>1.49</v>
      </c>
      <c r="P2161">
        <v>54.35</v>
      </c>
      <c r="Q2161">
        <v>89.47</v>
      </c>
      <c r="R2161" s="2" t="s">
        <v>39</v>
      </c>
      <c r="S2161" s="2" t="str">
        <f>IF(Table1[[#This Row],[Grade]]="F","Fail","Passes")</f>
        <v>Passes</v>
      </c>
      <c r="T2161">
        <v>11</v>
      </c>
      <c r="U2161" t="s">
        <v>30</v>
      </c>
      <c r="V2161" t="s">
        <v>31</v>
      </c>
      <c r="W2161" t="s">
        <v>32</v>
      </c>
      <c r="X2161" t="str">
        <f>IF(ISBLANK(Table1[[#This Row],[Parent_Education_Level]]),"None",Table1[[#This Row],[Parent_Education_Level]])</f>
        <v>High School</v>
      </c>
      <c r="Y2161" t="s">
        <v>33</v>
      </c>
      <c r="Z2161">
        <v>6</v>
      </c>
      <c r="AA2161">
        <v>5.9</v>
      </c>
    </row>
    <row r="2162" spans="1:27" x14ac:dyDescent="0.35">
      <c r="A2162" s="2" t="s">
        <v>4378</v>
      </c>
      <c r="B2162" s="2" t="s">
        <v>42</v>
      </c>
      <c r="C2162" s="2" t="s">
        <v>94</v>
      </c>
      <c r="D2162" t="s">
        <v>4379</v>
      </c>
      <c r="E2162" s="2" t="s">
        <v>27</v>
      </c>
      <c r="F2162" s="2">
        <v>23</v>
      </c>
      <c r="G2162" s="2" t="s">
        <v>28</v>
      </c>
      <c r="I2162" s="3">
        <f>IF(ISBLANK(Table1[[#This Row],[Attendance (%)]]),AVERAGE(H2162:H7160),Table1[[#This Row],[Attendance (%)]])</f>
        <v>75.486914016489834</v>
      </c>
      <c r="J2162">
        <v>95.23</v>
      </c>
      <c r="K2162">
        <v>76.52</v>
      </c>
      <c r="L2162">
        <v>78.94</v>
      </c>
      <c r="M2162" s="3">
        <f>IF(ISBLANK(Table1[[#This Row],[Assignments_Avg]]),AVERAGE(L2162:L7160),Table1[[#This Row],[Assignments_Avg]])</f>
        <v>78.94</v>
      </c>
      <c r="N2162">
        <v>63.04</v>
      </c>
      <c r="O2162">
        <v>3.2</v>
      </c>
      <c r="P2162">
        <v>98.99</v>
      </c>
      <c r="Q2162">
        <v>81.69</v>
      </c>
      <c r="R2162" s="2" t="s">
        <v>77</v>
      </c>
      <c r="S2162" s="2" t="str">
        <f>IF(Table1[[#This Row],[Grade]]="F","Fail","Passes")</f>
        <v>Passes</v>
      </c>
      <c r="T2162">
        <v>12.1</v>
      </c>
      <c r="U2162" t="s">
        <v>31</v>
      </c>
      <c r="V2162" t="s">
        <v>31</v>
      </c>
      <c r="W2162" t="s">
        <v>40</v>
      </c>
      <c r="X2162" t="str">
        <f>IF(ISBLANK(Table1[[#This Row],[Parent_Education_Level]]),"None",Table1[[#This Row],[Parent_Education_Level]])</f>
        <v>None</v>
      </c>
      <c r="Y2162" t="s">
        <v>33</v>
      </c>
      <c r="Z2162">
        <v>5</v>
      </c>
      <c r="AA2162">
        <v>7.8</v>
      </c>
    </row>
    <row r="2163" spans="1:27" x14ac:dyDescent="0.35">
      <c r="A2163" s="2" t="s">
        <v>4380</v>
      </c>
      <c r="B2163" s="2" t="s">
        <v>42</v>
      </c>
      <c r="C2163" s="2" t="s">
        <v>25</v>
      </c>
      <c r="D2163" t="s">
        <v>4381</v>
      </c>
      <c r="E2163" s="2" t="s">
        <v>38</v>
      </c>
      <c r="F2163" s="2">
        <v>22</v>
      </c>
      <c r="G2163" s="2" t="s">
        <v>57</v>
      </c>
      <c r="H2163">
        <v>88.1</v>
      </c>
      <c r="I2163" s="3">
        <f>IF(ISBLANK(Table1[[#This Row],[Attendance (%)]]),AVERAGE(H2163:H7161),Table1[[#This Row],[Attendance (%)]])</f>
        <v>88.1</v>
      </c>
      <c r="J2163">
        <v>44.67</v>
      </c>
      <c r="K2163">
        <v>52.78</v>
      </c>
      <c r="L2163">
        <v>62.95</v>
      </c>
      <c r="M2163" s="3">
        <f>IF(ISBLANK(Table1[[#This Row],[Assignments_Avg]]),AVERAGE(L2163:L7161),Table1[[#This Row],[Assignments_Avg]])</f>
        <v>62.95</v>
      </c>
      <c r="N2163">
        <v>60.08</v>
      </c>
      <c r="O2163">
        <v>4.99</v>
      </c>
      <c r="P2163">
        <v>63.54</v>
      </c>
      <c r="Q2163">
        <v>51.66</v>
      </c>
      <c r="R2163" s="2" t="s">
        <v>61</v>
      </c>
      <c r="S2163" s="2" t="str">
        <f>IF(Table1[[#This Row],[Grade]]="F","Fail","Passes")</f>
        <v>Passes</v>
      </c>
      <c r="T2163">
        <v>28</v>
      </c>
      <c r="U2163" t="s">
        <v>31</v>
      </c>
      <c r="V2163" t="s">
        <v>31</v>
      </c>
      <c r="W2163" t="s">
        <v>32</v>
      </c>
      <c r="X2163" t="str">
        <f>IF(ISBLANK(Table1[[#This Row],[Parent_Education_Level]]),"None",Table1[[#This Row],[Parent_Education_Level]])</f>
        <v>High School</v>
      </c>
      <c r="Y2163" t="s">
        <v>33</v>
      </c>
      <c r="Z2163">
        <v>6</v>
      </c>
      <c r="AA2163">
        <v>7.3</v>
      </c>
    </row>
    <row r="2164" spans="1:27" x14ac:dyDescent="0.35">
      <c r="A2164" s="2" t="s">
        <v>4382</v>
      </c>
      <c r="B2164" s="2" t="s">
        <v>54</v>
      </c>
      <c r="C2164" s="2" t="s">
        <v>43</v>
      </c>
      <c r="D2164" t="s">
        <v>4383</v>
      </c>
      <c r="E2164" s="2" t="s">
        <v>38</v>
      </c>
      <c r="F2164" s="2">
        <v>24</v>
      </c>
      <c r="G2164" s="2" t="s">
        <v>28</v>
      </c>
      <c r="H2164">
        <v>76.23</v>
      </c>
      <c r="I2164" s="3">
        <f>IF(ISBLANK(Table1[[#This Row],[Attendance (%)]]),AVERAGE(H2164:H7162),Table1[[#This Row],[Attendance (%)]])</f>
        <v>76.23</v>
      </c>
      <c r="J2164">
        <v>47.26</v>
      </c>
      <c r="K2164">
        <v>81.36</v>
      </c>
      <c r="L2164">
        <v>92.43</v>
      </c>
      <c r="M2164" s="3">
        <f>IF(ISBLANK(Table1[[#This Row],[Assignments_Avg]]),AVERAGE(L2164:L7162),Table1[[#This Row],[Assignments_Avg]])</f>
        <v>92.43</v>
      </c>
      <c r="N2164">
        <v>50.03</v>
      </c>
      <c r="O2164">
        <v>5.03</v>
      </c>
      <c r="P2164">
        <v>63.78</v>
      </c>
      <c r="Q2164">
        <v>98.43</v>
      </c>
      <c r="R2164" s="2" t="s">
        <v>29</v>
      </c>
      <c r="S2164" s="2" t="str">
        <f>IF(Table1[[#This Row],[Grade]]="F","Fail","Passes")</f>
        <v>Fail</v>
      </c>
      <c r="T2164">
        <v>16.399999999999999</v>
      </c>
      <c r="U2164" t="s">
        <v>30</v>
      </c>
      <c r="V2164" t="s">
        <v>31</v>
      </c>
      <c r="W2164" t="s">
        <v>32</v>
      </c>
      <c r="X2164" t="str">
        <f>IF(ISBLANK(Table1[[#This Row],[Parent_Education_Level]]),"None",Table1[[#This Row],[Parent_Education_Level]])</f>
        <v>High School</v>
      </c>
      <c r="Y2164" t="s">
        <v>52</v>
      </c>
      <c r="Z2164">
        <v>8</v>
      </c>
      <c r="AA2164">
        <v>5.8</v>
      </c>
    </row>
    <row r="2165" spans="1:27" x14ac:dyDescent="0.35">
      <c r="A2165" s="2" t="s">
        <v>4384</v>
      </c>
      <c r="B2165" s="2" t="s">
        <v>35</v>
      </c>
      <c r="C2165" s="2" t="s">
        <v>25</v>
      </c>
      <c r="D2165" t="s">
        <v>4385</v>
      </c>
      <c r="E2165" s="2" t="s">
        <v>38</v>
      </c>
      <c r="F2165" s="2">
        <v>23</v>
      </c>
      <c r="G2165" s="2" t="s">
        <v>57</v>
      </c>
      <c r="H2165">
        <v>50.66</v>
      </c>
      <c r="I2165" s="3">
        <f>IF(ISBLANK(Table1[[#This Row],[Attendance (%)]]),AVERAGE(H2165:H7163),Table1[[#This Row],[Attendance (%)]])</f>
        <v>50.66</v>
      </c>
      <c r="J2165">
        <v>99.26</v>
      </c>
      <c r="K2165">
        <v>52.34</v>
      </c>
      <c r="L2165">
        <v>90.13</v>
      </c>
      <c r="M2165" s="3">
        <f>IF(ISBLANK(Table1[[#This Row],[Assignments_Avg]]),AVERAGE(L2165:L7163),Table1[[#This Row],[Assignments_Avg]])</f>
        <v>90.13</v>
      </c>
      <c r="N2165">
        <v>98.18</v>
      </c>
      <c r="O2165">
        <v>3.67</v>
      </c>
      <c r="P2165">
        <v>74.19</v>
      </c>
      <c r="Q2165">
        <v>59.07</v>
      </c>
      <c r="R2165" s="2" t="s">
        <v>77</v>
      </c>
      <c r="S2165" s="2" t="str">
        <f>IF(Table1[[#This Row],[Grade]]="F","Fail","Passes")</f>
        <v>Passes</v>
      </c>
      <c r="T2165">
        <v>16.399999999999999</v>
      </c>
      <c r="U2165" t="s">
        <v>30</v>
      </c>
      <c r="V2165" t="s">
        <v>31</v>
      </c>
      <c r="W2165" t="s">
        <v>40</v>
      </c>
      <c r="X2165" t="str">
        <f>IF(ISBLANK(Table1[[#This Row],[Parent_Education_Level]]),"None",Table1[[#This Row],[Parent_Education_Level]])</f>
        <v>None</v>
      </c>
      <c r="Y2165" t="s">
        <v>48</v>
      </c>
      <c r="Z2165">
        <v>3</v>
      </c>
      <c r="AA2165">
        <v>4</v>
      </c>
    </row>
    <row r="2166" spans="1:27" x14ac:dyDescent="0.35">
      <c r="A2166" s="2" t="s">
        <v>4386</v>
      </c>
      <c r="B2166" s="2" t="s">
        <v>97</v>
      </c>
      <c r="C2166" s="2" t="s">
        <v>94</v>
      </c>
      <c r="D2166" t="s">
        <v>4387</v>
      </c>
      <c r="E2166" s="2" t="s">
        <v>38</v>
      </c>
      <c r="F2166" s="2">
        <v>23</v>
      </c>
      <c r="G2166" s="2" t="s">
        <v>28</v>
      </c>
      <c r="H2166">
        <v>86.81</v>
      </c>
      <c r="I2166" s="3">
        <f>IF(ISBLANK(Table1[[#This Row],[Attendance (%)]]),AVERAGE(H2166:H7164),Table1[[#This Row],[Attendance (%)]])</f>
        <v>86.81</v>
      </c>
      <c r="J2166">
        <v>69.260000000000005</v>
      </c>
      <c r="K2166">
        <v>60.36</v>
      </c>
      <c r="L2166">
        <v>55.05</v>
      </c>
      <c r="M2166" s="3">
        <f>IF(ISBLANK(Table1[[#This Row],[Assignments_Avg]]),AVERAGE(L2166:L7164),Table1[[#This Row],[Assignments_Avg]])</f>
        <v>55.05</v>
      </c>
      <c r="N2166">
        <v>72.05</v>
      </c>
      <c r="O2166">
        <v>4.95</v>
      </c>
      <c r="P2166">
        <v>61.55</v>
      </c>
      <c r="Q2166">
        <v>63.78</v>
      </c>
      <c r="R2166" s="2" t="s">
        <v>61</v>
      </c>
      <c r="S2166" s="2" t="str">
        <f>IF(Table1[[#This Row],[Grade]]="F","Fail","Passes")</f>
        <v>Passes</v>
      </c>
      <c r="T2166">
        <v>26.7</v>
      </c>
      <c r="U2166" t="s">
        <v>31</v>
      </c>
      <c r="V2166" t="s">
        <v>30</v>
      </c>
      <c r="W2166" t="s">
        <v>40</v>
      </c>
      <c r="X2166" t="str">
        <f>IF(ISBLANK(Table1[[#This Row],[Parent_Education_Level]]),"None",Table1[[#This Row],[Parent_Education_Level]])</f>
        <v>None</v>
      </c>
      <c r="Y2166" t="s">
        <v>48</v>
      </c>
      <c r="Z2166">
        <v>10</v>
      </c>
      <c r="AA2166">
        <v>5.3</v>
      </c>
    </row>
    <row r="2167" spans="1:27" x14ac:dyDescent="0.35">
      <c r="A2167" s="2" t="s">
        <v>4388</v>
      </c>
      <c r="B2167" s="2" t="s">
        <v>24</v>
      </c>
      <c r="C2167" s="2" t="s">
        <v>79</v>
      </c>
      <c r="D2167" t="s">
        <v>4389</v>
      </c>
      <c r="E2167" s="2" t="s">
        <v>27</v>
      </c>
      <c r="F2167" s="2">
        <v>19</v>
      </c>
      <c r="G2167" s="2" t="s">
        <v>57</v>
      </c>
      <c r="H2167">
        <v>86.61</v>
      </c>
      <c r="I2167" s="3">
        <f>IF(ISBLANK(Table1[[#This Row],[Attendance (%)]]),AVERAGE(H2167:H7165),Table1[[#This Row],[Attendance (%)]])</f>
        <v>86.61</v>
      </c>
      <c r="J2167">
        <v>54.29</v>
      </c>
      <c r="K2167">
        <v>53.65</v>
      </c>
      <c r="M2167" s="3">
        <f>IF(ISBLANK(Table1[[#This Row],[Assignments_Avg]]),AVERAGE(L2167:L7165),Table1[[#This Row],[Assignments_Avg]])</f>
        <v>74.768242760809088</v>
      </c>
      <c r="N2167">
        <v>50.65</v>
      </c>
      <c r="O2167">
        <v>4.2699999999999996</v>
      </c>
      <c r="P2167">
        <v>99.64</v>
      </c>
      <c r="Q2167">
        <v>90.46</v>
      </c>
      <c r="R2167" s="2" t="s">
        <v>39</v>
      </c>
      <c r="S2167" s="2" t="str">
        <f>IF(Table1[[#This Row],[Grade]]="F","Fail","Passes")</f>
        <v>Passes</v>
      </c>
      <c r="T2167">
        <v>12.4</v>
      </c>
      <c r="U2167" t="s">
        <v>30</v>
      </c>
      <c r="V2167" t="s">
        <v>31</v>
      </c>
      <c r="X2167" t="str">
        <f>IF(ISBLANK(Table1[[#This Row],[Parent_Education_Level]]),"None",Table1[[#This Row],[Parent_Education_Level]])</f>
        <v>None</v>
      </c>
      <c r="Y2167" t="s">
        <v>48</v>
      </c>
      <c r="Z2167">
        <v>8</v>
      </c>
      <c r="AA2167">
        <v>7.9</v>
      </c>
    </row>
    <row r="2168" spans="1:27" x14ac:dyDescent="0.35">
      <c r="A2168" s="2" t="s">
        <v>4390</v>
      </c>
      <c r="B2168" s="2" t="s">
        <v>59</v>
      </c>
      <c r="C2168" s="2" t="s">
        <v>55</v>
      </c>
      <c r="D2168" t="s">
        <v>4391</v>
      </c>
      <c r="E2168" s="2" t="s">
        <v>27</v>
      </c>
      <c r="F2168" s="2">
        <v>22</v>
      </c>
      <c r="G2168" s="2" t="s">
        <v>57</v>
      </c>
      <c r="H2168">
        <v>58.26</v>
      </c>
      <c r="I2168" s="3">
        <f>IF(ISBLANK(Table1[[#This Row],[Attendance (%)]]),AVERAGE(H2168:H7166),Table1[[#This Row],[Attendance (%)]])</f>
        <v>58.26</v>
      </c>
      <c r="J2168">
        <v>86.18</v>
      </c>
      <c r="K2168">
        <v>54.7</v>
      </c>
      <c r="L2168">
        <v>86.09</v>
      </c>
      <c r="M2168" s="3">
        <f>IF(ISBLANK(Table1[[#This Row],[Assignments_Avg]]),AVERAGE(L2168:L7166),Table1[[#This Row],[Assignments_Avg]])</f>
        <v>86.09</v>
      </c>
      <c r="N2168">
        <v>50.45</v>
      </c>
      <c r="O2168">
        <v>8.23</v>
      </c>
      <c r="P2168">
        <v>52.15</v>
      </c>
      <c r="Q2168">
        <v>59.49</v>
      </c>
      <c r="R2168" s="2" t="s">
        <v>46</v>
      </c>
      <c r="S2168" s="2" t="str">
        <f>IF(Table1[[#This Row],[Grade]]="F","Fail","Passes")</f>
        <v>Passes</v>
      </c>
      <c r="T2168">
        <v>22.4</v>
      </c>
      <c r="U2168" t="s">
        <v>31</v>
      </c>
      <c r="V2168" t="s">
        <v>31</v>
      </c>
      <c r="X2168" t="str">
        <f>IF(ISBLANK(Table1[[#This Row],[Parent_Education_Level]]),"None",Table1[[#This Row],[Parent_Education_Level]])</f>
        <v>None</v>
      </c>
      <c r="Y2168" t="s">
        <v>48</v>
      </c>
      <c r="Z2168">
        <v>9</v>
      </c>
      <c r="AA2168">
        <v>5.7</v>
      </c>
    </row>
    <row r="2169" spans="1:27" x14ac:dyDescent="0.35">
      <c r="A2169" s="2" t="s">
        <v>4392</v>
      </c>
      <c r="B2169" s="2" t="s">
        <v>24</v>
      </c>
      <c r="C2169" s="2" t="s">
        <v>36</v>
      </c>
      <c r="D2169" t="s">
        <v>4393</v>
      </c>
      <c r="E2169" s="2" t="s">
        <v>38</v>
      </c>
      <c r="F2169" s="2">
        <v>23</v>
      </c>
      <c r="G2169" s="2" t="s">
        <v>57</v>
      </c>
      <c r="H2169">
        <v>97.83</v>
      </c>
      <c r="I2169" s="3">
        <f>IF(ISBLANK(Table1[[#This Row],[Attendance (%)]]),AVERAGE(H2169:H7167),Table1[[#This Row],[Attendance (%)]])</f>
        <v>97.83</v>
      </c>
      <c r="J2169">
        <v>55.86</v>
      </c>
      <c r="K2169">
        <v>40.28</v>
      </c>
      <c r="L2169">
        <v>85.79</v>
      </c>
      <c r="M2169" s="3">
        <f>IF(ISBLANK(Table1[[#This Row],[Assignments_Avg]]),AVERAGE(L2169:L7167),Table1[[#This Row],[Assignments_Avg]])</f>
        <v>85.79</v>
      </c>
      <c r="N2169">
        <v>64.42</v>
      </c>
      <c r="O2169">
        <v>0.3</v>
      </c>
      <c r="P2169">
        <v>72.569999999999993</v>
      </c>
      <c r="Q2169">
        <v>70.05</v>
      </c>
      <c r="R2169" s="2" t="s">
        <v>39</v>
      </c>
      <c r="S2169" s="2" t="str">
        <f>IF(Table1[[#This Row],[Grade]]="F","Fail","Passes")</f>
        <v>Passes</v>
      </c>
      <c r="T2169">
        <v>23</v>
      </c>
      <c r="U2169" t="s">
        <v>30</v>
      </c>
      <c r="V2169" t="s">
        <v>31</v>
      </c>
      <c r="W2169" t="s">
        <v>69</v>
      </c>
      <c r="X2169" t="str">
        <f>IF(ISBLANK(Table1[[#This Row],[Parent_Education_Level]]),"None",Table1[[#This Row],[Parent_Education_Level]])</f>
        <v>Bachelor's</v>
      </c>
      <c r="Y2169" t="s">
        <v>48</v>
      </c>
      <c r="Z2169">
        <v>5</v>
      </c>
      <c r="AA2169">
        <v>5.9</v>
      </c>
    </row>
    <row r="2170" spans="1:27" x14ac:dyDescent="0.35">
      <c r="A2170" s="2" t="s">
        <v>4394</v>
      </c>
      <c r="B2170" s="2" t="s">
        <v>97</v>
      </c>
      <c r="C2170" s="2" t="s">
        <v>25</v>
      </c>
      <c r="D2170" t="s">
        <v>4395</v>
      </c>
      <c r="E2170" s="2" t="s">
        <v>38</v>
      </c>
      <c r="F2170" s="2">
        <v>19</v>
      </c>
      <c r="G2170" s="2" t="s">
        <v>57</v>
      </c>
      <c r="H2170">
        <v>61.2</v>
      </c>
      <c r="I2170" s="3">
        <f>IF(ISBLANK(Table1[[#This Row],[Attendance (%)]]),AVERAGE(H2170:H7168),Table1[[#This Row],[Attendance (%)]])</f>
        <v>61.2</v>
      </c>
      <c r="J2170">
        <v>83.63</v>
      </c>
      <c r="K2170">
        <v>92.84</v>
      </c>
      <c r="L2170">
        <v>86.16</v>
      </c>
      <c r="M2170" s="3">
        <f>IF(ISBLANK(Table1[[#This Row],[Assignments_Avg]]),AVERAGE(L2170:L7168),Table1[[#This Row],[Assignments_Avg]])</f>
        <v>86.16</v>
      </c>
      <c r="N2170">
        <v>50.7</v>
      </c>
      <c r="O2170">
        <v>8.68</v>
      </c>
      <c r="P2170">
        <v>77.42</v>
      </c>
      <c r="Q2170">
        <v>93.25</v>
      </c>
      <c r="R2170" s="2" t="s">
        <v>61</v>
      </c>
      <c r="S2170" s="2" t="str">
        <f>IF(Table1[[#This Row],[Grade]]="F","Fail","Passes")</f>
        <v>Passes</v>
      </c>
      <c r="T2170">
        <v>16.100000000000001</v>
      </c>
      <c r="U2170" t="s">
        <v>31</v>
      </c>
      <c r="V2170" t="s">
        <v>31</v>
      </c>
      <c r="W2170" t="s">
        <v>62</v>
      </c>
      <c r="X2170" t="str">
        <f>IF(ISBLANK(Table1[[#This Row],[Parent_Education_Level]]),"None",Table1[[#This Row],[Parent_Education_Level]])</f>
        <v>PhD</v>
      </c>
      <c r="Y2170" t="s">
        <v>52</v>
      </c>
      <c r="Z2170">
        <v>5</v>
      </c>
      <c r="AA2170">
        <v>4.4000000000000004</v>
      </c>
    </row>
    <row r="2171" spans="1:27" x14ac:dyDescent="0.35">
      <c r="A2171" s="2" t="s">
        <v>4396</v>
      </c>
      <c r="B2171" s="2" t="s">
        <v>59</v>
      </c>
      <c r="C2171" s="2" t="s">
        <v>94</v>
      </c>
      <c r="D2171" t="s">
        <v>4397</v>
      </c>
      <c r="E2171" s="2" t="s">
        <v>27</v>
      </c>
      <c r="F2171" s="2">
        <v>20</v>
      </c>
      <c r="G2171" s="2" t="s">
        <v>45</v>
      </c>
      <c r="H2171">
        <v>72.89</v>
      </c>
      <c r="I2171" s="3">
        <f>IF(ISBLANK(Table1[[#This Row],[Attendance (%)]]),AVERAGE(H2171:H7169),Table1[[#This Row],[Attendance (%)]])</f>
        <v>72.89</v>
      </c>
      <c r="J2171">
        <v>90.24</v>
      </c>
      <c r="K2171">
        <v>57.76</v>
      </c>
      <c r="L2171">
        <v>58.47</v>
      </c>
      <c r="M2171" s="3">
        <f>IF(ISBLANK(Table1[[#This Row],[Assignments_Avg]]),AVERAGE(L2171:L7169),Table1[[#This Row],[Assignments_Avg]])</f>
        <v>58.47</v>
      </c>
      <c r="N2171">
        <v>68.73</v>
      </c>
      <c r="O2171">
        <v>2.44</v>
      </c>
      <c r="P2171">
        <v>73.349999999999994</v>
      </c>
      <c r="Q2171">
        <v>81.86</v>
      </c>
      <c r="R2171" s="2" t="s">
        <v>61</v>
      </c>
      <c r="S2171" s="2" t="str">
        <f>IF(Table1[[#This Row],[Grade]]="F","Fail","Passes")</f>
        <v>Passes</v>
      </c>
      <c r="T2171">
        <v>13.3</v>
      </c>
      <c r="U2171" t="s">
        <v>30</v>
      </c>
      <c r="V2171" t="s">
        <v>31</v>
      </c>
      <c r="X2171" t="str">
        <f>IF(ISBLANK(Table1[[#This Row],[Parent_Education_Level]]),"None",Table1[[#This Row],[Parent_Education_Level]])</f>
        <v>None</v>
      </c>
      <c r="Y2171" t="s">
        <v>48</v>
      </c>
      <c r="Z2171">
        <v>7</v>
      </c>
      <c r="AA2171">
        <v>7</v>
      </c>
    </row>
    <row r="2172" spans="1:27" x14ac:dyDescent="0.35">
      <c r="A2172" s="2" t="s">
        <v>4398</v>
      </c>
      <c r="B2172" s="2" t="s">
        <v>54</v>
      </c>
      <c r="C2172" s="2" t="s">
        <v>36</v>
      </c>
      <c r="D2172" t="s">
        <v>4399</v>
      </c>
      <c r="E2172" s="2" t="s">
        <v>27</v>
      </c>
      <c r="F2172" s="2">
        <v>22</v>
      </c>
      <c r="G2172" s="2" t="s">
        <v>57</v>
      </c>
      <c r="I2172" s="3">
        <f>IF(ISBLANK(Table1[[#This Row],[Attendance (%)]]),AVERAGE(H2172:H7170),Table1[[#This Row],[Attendance (%)]])</f>
        <v>75.487226162332391</v>
      </c>
      <c r="J2172">
        <v>87.06</v>
      </c>
      <c r="K2172">
        <v>45.18</v>
      </c>
      <c r="M2172" s="3">
        <f>IF(ISBLANK(Table1[[#This Row],[Assignments_Avg]]),AVERAGE(L2172:L7170),Table1[[#This Row],[Assignments_Avg]])</f>
        <v>74.761315057608144</v>
      </c>
      <c r="N2172">
        <v>53.15</v>
      </c>
      <c r="O2172">
        <v>7.22</v>
      </c>
      <c r="P2172">
        <v>76.03</v>
      </c>
      <c r="Q2172">
        <v>65.099999999999994</v>
      </c>
      <c r="R2172" s="2" t="s">
        <v>77</v>
      </c>
      <c r="S2172" s="2" t="str">
        <f>IF(Table1[[#This Row],[Grade]]="F","Fail","Passes")</f>
        <v>Passes</v>
      </c>
      <c r="T2172">
        <v>23.7</v>
      </c>
      <c r="U2172" t="s">
        <v>31</v>
      </c>
      <c r="V2172" t="s">
        <v>30</v>
      </c>
      <c r="W2172" t="s">
        <v>47</v>
      </c>
      <c r="X2172" t="str">
        <f>IF(ISBLANK(Table1[[#This Row],[Parent_Education_Level]]),"None",Table1[[#This Row],[Parent_Education_Level]])</f>
        <v>Master's</v>
      </c>
      <c r="Y2172" t="s">
        <v>48</v>
      </c>
      <c r="Z2172">
        <v>4</v>
      </c>
      <c r="AA2172">
        <v>7.1</v>
      </c>
    </row>
    <row r="2173" spans="1:27" x14ac:dyDescent="0.35">
      <c r="A2173" s="2" t="s">
        <v>4400</v>
      </c>
      <c r="B2173" s="2" t="s">
        <v>97</v>
      </c>
      <c r="C2173" s="2" t="s">
        <v>36</v>
      </c>
      <c r="D2173" t="s">
        <v>4401</v>
      </c>
      <c r="E2173" s="2" t="s">
        <v>27</v>
      </c>
      <c r="F2173" s="2">
        <v>21</v>
      </c>
      <c r="G2173" s="2" t="s">
        <v>57</v>
      </c>
      <c r="H2173">
        <v>80.16</v>
      </c>
      <c r="I2173" s="3">
        <f>IF(ISBLANK(Table1[[#This Row],[Attendance (%)]]),AVERAGE(H2173:H7171),Table1[[#This Row],[Attendance (%)]])</f>
        <v>80.16</v>
      </c>
      <c r="J2173">
        <v>56.44</v>
      </c>
      <c r="K2173">
        <v>45.22</v>
      </c>
      <c r="L2173">
        <v>92.21</v>
      </c>
      <c r="M2173" s="3">
        <f>IF(ISBLANK(Table1[[#This Row],[Assignments_Avg]]),AVERAGE(L2173:L7171),Table1[[#This Row],[Assignments_Avg]])</f>
        <v>92.21</v>
      </c>
      <c r="N2173">
        <v>51.96</v>
      </c>
      <c r="O2173">
        <v>4.05</v>
      </c>
      <c r="P2173">
        <v>99.38</v>
      </c>
      <c r="Q2173">
        <v>82.2</v>
      </c>
      <c r="R2173" s="2" t="s">
        <v>61</v>
      </c>
      <c r="S2173" s="2" t="str">
        <f>IF(Table1[[#This Row],[Grade]]="F","Fail","Passes")</f>
        <v>Passes</v>
      </c>
      <c r="T2173">
        <v>11.4</v>
      </c>
      <c r="U2173" t="s">
        <v>30</v>
      </c>
      <c r="V2173" t="s">
        <v>31</v>
      </c>
      <c r="X2173" t="str">
        <f>IF(ISBLANK(Table1[[#This Row],[Parent_Education_Level]]),"None",Table1[[#This Row],[Parent_Education_Level]])</f>
        <v>None</v>
      </c>
      <c r="Y2173" t="s">
        <v>33</v>
      </c>
      <c r="Z2173">
        <v>3</v>
      </c>
      <c r="AA2173">
        <v>6.2</v>
      </c>
    </row>
    <row r="2174" spans="1:27" x14ac:dyDescent="0.35">
      <c r="A2174" s="2" t="s">
        <v>4402</v>
      </c>
      <c r="B2174" s="2" t="s">
        <v>42</v>
      </c>
      <c r="C2174" s="2" t="s">
        <v>43</v>
      </c>
      <c r="D2174" t="s">
        <v>4403</v>
      </c>
      <c r="E2174" s="2" t="s">
        <v>27</v>
      </c>
      <c r="F2174" s="2">
        <v>18</v>
      </c>
      <c r="G2174" s="2" t="s">
        <v>28</v>
      </c>
      <c r="H2174">
        <v>68.77</v>
      </c>
      <c r="I2174" s="3">
        <f>IF(ISBLANK(Table1[[#This Row],[Attendance (%)]]),AVERAGE(H2174:H7172),Table1[[#This Row],[Attendance (%)]])</f>
        <v>68.77</v>
      </c>
      <c r="J2174">
        <v>64.099999999999994</v>
      </c>
      <c r="K2174">
        <v>73.36</v>
      </c>
      <c r="L2174">
        <v>94.92</v>
      </c>
      <c r="M2174" s="3">
        <f>IF(ISBLANK(Table1[[#This Row],[Assignments_Avg]]),AVERAGE(L2174:L7172),Table1[[#This Row],[Assignments_Avg]])</f>
        <v>94.92</v>
      </c>
      <c r="N2174">
        <v>83.47</v>
      </c>
      <c r="O2174">
        <v>2.94</v>
      </c>
      <c r="P2174">
        <v>93.85</v>
      </c>
      <c r="Q2174">
        <v>90.63</v>
      </c>
      <c r="R2174" s="2" t="s">
        <v>29</v>
      </c>
      <c r="S2174" s="2" t="str">
        <f>IF(Table1[[#This Row],[Grade]]="F","Fail","Passes")</f>
        <v>Fail</v>
      </c>
      <c r="T2174">
        <v>25.5</v>
      </c>
      <c r="U2174" t="s">
        <v>30</v>
      </c>
      <c r="V2174" t="s">
        <v>31</v>
      </c>
      <c r="W2174" t="s">
        <v>62</v>
      </c>
      <c r="X2174" t="str">
        <f>IF(ISBLANK(Table1[[#This Row],[Parent_Education_Level]]),"None",Table1[[#This Row],[Parent_Education_Level]])</f>
        <v>PhD</v>
      </c>
      <c r="Y2174" t="s">
        <v>48</v>
      </c>
      <c r="Z2174">
        <v>3</v>
      </c>
      <c r="AA2174">
        <v>7.8</v>
      </c>
    </row>
    <row r="2175" spans="1:27" x14ac:dyDescent="0.35">
      <c r="A2175" s="2" t="s">
        <v>4404</v>
      </c>
      <c r="B2175" s="2" t="s">
        <v>71</v>
      </c>
      <c r="C2175" s="2" t="s">
        <v>36</v>
      </c>
      <c r="D2175" t="s">
        <v>4405</v>
      </c>
      <c r="E2175" s="2" t="s">
        <v>27</v>
      </c>
      <c r="F2175" s="2">
        <v>21</v>
      </c>
      <c r="G2175" s="2" t="s">
        <v>28</v>
      </c>
      <c r="I2175" s="3">
        <f>IF(ISBLANK(Table1[[#This Row],[Attendance (%)]]),AVERAGE(H2175:H7173),Table1[[#This Row],[Attendance (%)]])</f>
        <v>75.488032334384698</v>
      </c>
      <c r="J2175">
        <v>64.8</v>
      </c>
      <c r="K2175">
        <v>99.58</v>
      </c>
      <c r="L2175">
        <v>63.96</v>
      </c>
      <c r="M2175" s="3">
        <f>IF(ISBLANK(Table1[[#This Row],[Assignments_Avg]]),AVERAGE(L2175:L7173),Table1[[#This Row],[Assignments_Avg]])</f>
        <v>63.96</v>
      </c>
      <c r="N2175">
        <v>95.34</v>
      </c>
      <c r="O2175">
        <v>6.15</v>
      </c>
      <c r="P2175">
        <v>65.42</v>
      </c>
      <c r="Q2175">
        <v>70.19</v>
      </c>
      <c r="R2175" s="2" t="s">
        <v>29</v>
      </c>
      <c r="S2175" s="2" t="str">
        <f>IF(Table1[[#This Row],[Grade]]="F","Fail","Passes")</f>
        <v>Fail</v>
      </c>
      <c r="T2175">
        <v>15.4</v>
      </c>
      <c r="U2175" t="s">
        <v>30</v>
      </c>
      <c r="V2175" t="s">
        <v>31</v>
      </c>
      <c r="W2175" t="s">
        <v>62</v>
      </c>
      <c r="X2175" t="str">
        <f>IF(ISBLANK(Table1[[#This Row],[Parent_Education_Level]]),"None",Table1[[#This Row],[Parent_Education_Level]])</f>
        <v>PhD</v>
      </c>
      <c r="Y2175" t="s">
        <v>48</v>
      </c>
      <c r="Z2175">
        <v>9</v>
      </c>
      <c r="AA2175">
        <v>8.4</v>
      </c>
    </row>
    <row r="2176" spans="1:27" x14ac:dyDescent="0.35">
      <c r="A2176" s="2" t="s">
        <v>4406</v>
      </c>
      <c r="B2176" s="2" t="s">
        <v>120</v>
      </c>
      <c r="C2176" s="2" t="s">
        <v>79</v>
      </c>
      <c r="D2176" t="s">
        <v>4407</v>
      </c>
      <c r="E2176" s="2" t="s">
        <v>38</v>
      </c>
      <c r="F2176" s="2">
        <v>24</v>
      </c>
      <c r="G2176" s="2" t="s">
        <v>57</v>
      </c>
      <c r="H2176">
        <v>91.35</v>
      </c>
      <c r="I2176" s="3">
        <f>IF(ISBLANK(Table1[[#This Row],[Attendance (%)]]),AVERAGE(H2176:H7174),Table1[[#This Row],[Attendance (%)]])</f>
        <v>91.35</v>
      </c>
      <c r="J2176">
        <v>69.48</v>
      </c>
      <c r="K2176">
        <v>48.7</v>
      </c>
      <c r="L2176">
        <v>51.15</v>
      </c>
      <c r="M2176" s="3">
        <f>IF(ISBLANK(Table1[[#This Row],[Assignments_Avg]]),AVERAGE(L2176:L7174),Table1[[#This Row],[Assignments_Avg]])</f>
        <v>51.15</v>
      </c>
      <c r="N2176">
        <v>70.47</v>
      </c>
      <c r="O2176">
        <v>7.69</v>
      </c>
      <c r="P2176">
        <v>77.569999999999993</v>
      </c>
      <c r="Q2176">
        <v>78.58</v>
      </c>
      <c r="R2176" s="2" t="s">
        <v>61</v>
      </c>
      <c r="S2176" s="2" t="str">
        <f>IF(Table1[[#This Row],[Grade]]="F","Fail","Passes")</f>
        <v>Passes</v>
      </c>
      <c r="T2176">
        <v>5.5</v>
      </c>
      <c r="U2176" t="s">
        <v>30</v>
      </c>
      <c r="V2176" t="s">
        <v>31</v>
      </c>
      <c r="W2176" t="s">
        <v>62</v>
      </c>
      <c r="X2176" t="str">
        <f>IF(ISBLANK(Table1[[#This Row],[Parent_Education_Level]]),"None",Table1[[#This Row],[Parent_Education_Level]])</f>
        <v>PhD</v>
      </c>
      <c r="Y2176" t="s">
        <v>48</v>
      </c>
      <c r="Z2176">
        <v>10</v>
      </c>
      <c r="AA2176">
        <v>7.8</v>
      </c>
    </row>
    <row r="2177" spans="1:27" x14ac:dyDescent="0.35">
      <c r="A2177" s="2" t="s">
        <v>4408</v>
      </c>
      <c r="B2177" s="2" t="s">
        <v>24</v>
      </c>
      <c r="C2177" s="2" t="s">
        <v>94</v>
      </c>
      <c r="D2177" t="s">
        <v>4409</v>
      </c>
      <c r="E2177" s="2" t="s">
        <v>38</v>
      </c>
      <c r="F2177" s="2">
        <v>22</v>
      </c>
      <c r="G2177" s="2" t="s">
        <v>57</v>
      </c>
      <c r="H2177">
        <v>50.48</v>
      </c>
      <c r="I2177" s="3">
        <f>IF(ISBLANK(Table1[[#This Row],[Attendance (%)]]),AVERAGE(H2177:H7175),Table1[[#This Row],[Attendance (%)]])</f>
        <v>50.48</v>
      </c>
      <c r="J2177">
        <v>50.04</v>
      </c>
      <c r="K2177">
        <v>45.98</v>
      </c>
      <c r="L2177">
        <v>92.99</v>
      </c>
      <c r="M2177" s="3">
        <f>IF(ISBLANK(Table1[[#This Row],[Assignments_Avg]]),AVERAGE(L2177:L7175),Table1[[#This Row],[Assignments_Avg]])</f>
        <v>92.99</v>
      </c>
      <c r="N2177">
        <v>91.84</v>
      </c>
      <c r="O2177">
        <v>4.5</v>
      </c>
      <c r="P2177">
        <v>50.02</v>
      </c>
      <c r="Q2177">
        <v>99.4</v>
      </c>
      <c r="R2177" s="2" t="s">
        <v>77</v>
      </c>
      <c r="S2177" s="2" t="str">
        <f>IF(Table1[[#This Row],[Grade]]="F","Fail","Passes")</f>
        <v>Passes</v>
      </c>
      <c r="T2177">
        <v>19.2</v>
      </c>
      <c r="U2177" t="s">
        <v>30</v>
      </c>
      <c r="V2177" t="s">
        <v>31</v>
      </c>
      <c r="W2177" t="s">
        <v>40</v>
      </c>
      <c r="X2177" t="str">
        <f>IF(ISBLANK(Table1[[#This Row],[Parent_Education_Level]]),"None",Table1[[#This Row],[Parent_Education_Level]])</f>
        <v>None</v>
      </c>
      <c r="Y2177" t="s">
        <v>52</v>
      </c>
      <c r="Z2177">
        <v>1</v>
      </c>
      <c r="AA2177">
        <v>6.7</v>
      </c>
    </row>
    <row r="2178" spans="1:27" x14ac:dyDescent="0.35">
      <c r="A2178" s="2" t="s">
        <v>4410</v>
      </c>
      <c r="B2178" s="2" t="s">
        <v>35</v>
      </c>
      <c r="C2178" s="2" t="s">
        <v>94</v>
      </c>
      <c r="D2178" t="s">
        <v>4411</v>
      </c>
      <c r="E2178" s="2" t="s">
        <v>27</v>
      </c>
      <c r="F2178" s="2">
        <v>23</v>
      </c>
      <c r="G2178" s="2" t="s">
        <v>51</v>
      </c>
      <c r="H2178">
        <v>89.9</v>
      </c>
      <c r="I2178" s="3">
        <f>IF(ISBLANK(Table1[[#This Row],[Attendance (%)]]),AVERAGE(H2178:H7176),Table1[[#This Row],[Attendance (%)]])</f>
        <v>89.9</v>
      </c>
      <c r="J2178">
        <v>67.150000000000006</v>
      </c>
      <c r="K2178">
        <v>66.3</v>
      </c>
      <c r="L2178">
        <v>68.849999999999994</v>
      </c>
      <c r="M2178" s="3">
        <f>IF(ISBLANK(Table1[[#This Row],[Assignments_Avg]]),AVERAGE(L2178:L7176),Table1[[#This Row],[Assignments_Avg]])</f>
        <v>68.849999999999994</v>
      </c>
      <c r="N2178">
        <v>51.46</v>
      </c>
      <c r="O2178">
        <v>4.67</v>
      </c>
      <c r="P2178">
        <v>70.48</v>
      </c>
      <c r="Q2178">
        <v>98.23</v>
      </c>
      <c r="R2178" s="2" t="s">
        <v>39</v>
      </c>
      <c r="S2178" s="2" t="str">
        <f>IF(Table1[[#This Row],[Grade]]="F","Fail","Passes")</f>
        <v>Passes</v>
      </c>
      <c r="T2178">
        <v>9.9</v>
      </c>
      <c r="U2178" t="s">
        <v>30</v>
      </c>
      <c r="V2178" t="s">
        <v>31</v>
      </c>
      <c r="W2178" t="s">
        <v>40</v>
      </c>
      <c r="X2178" t="str">
        <f>IF(ISBLANK(Table1[[#This Row],[Parent_Education_Level]]),"None",Table1[[#This Row],[Parent_Education_Level]])</f>
        <v>None</v>
      </c>
      <c r="Y2178" t="s">
        <v>48</v>
      </c>
      <c r="Z2178">
        <v>9</v>
      </c>
      <c r="AA2178">
        <v>8.6999999999999993</v>
      </c>
    </row>
    <row r="2179" spans="1:27" x14ac:dyDescent="0.35">
      <c r="A2179" s="2" t="s">
        <v>4412</v>
      </c>
      <c r="B2179" s="2" t="s">
        <v>35</v>
      </c>
      <c r="C2179" s="2" t="s">
        <v>25</v>
      </c>
      <c r="D2179" t="s">
        <v>4413</v>
      </c>
      <c r="E2179" s="2" t="s">
        <v>27</v>
      </c>
      <c r="F2179" s="2">
        <v>19</v>
      </c>
      <c r="G2179" s="2" t="s">
        <v>28</v>
      </c>
      <c r="H2179">
        <v>78.569999999999993</v>
      </c>
      <c r="I2179" s="3">
        <f>IF(ISBLANK(Table1[[#This Row],[Attendance (%)]]),AVERAGE(H2179:H7177),Table1[[#This Row],[Attendance (%)]])</f>
        <v>78.569999999999993</v>
      </c>
      <c r="J2179">
        <v>70.650000000000006</v>
      </c>
      <c r="K2179">
        <v>73.8</v>
      </c>
      <c r="M2179" s="3">
        <f>IF(ISBLANK(Table1[[#This Row],[Assignments_Avg]]),AVERAGE(L2179:L7177),Table1[[#This Row],[Assignments_Avg]])</f>
        <v>74.755137395459869</v>
      </c>
      <c r="N2179">
        <v>88.88</v>
      </c>
      <c r="O2179">
        <v>0.59</v>
      </c>
      <c r="P2179">
        <v>58.19</v>
      </c>
      <c r="Q2179">
        <v>75.45</v>
      </c>
      <c r="R2179" s="2" t="s">
        <v>46</v>
      </c>
      <c r="S2179" s="2" t="str">
        <f>IF(Table1[[#This Row],[Grade]]="F","Fail","Passes")</f>
        <v>Passes</v>
      </c>
      <c r="T2179">
        <v>16.7</v>
      </c>
      <c r="U2179" t="s">
        <v>30</v>
      </c>
      <c r="V2179" t="s">
        <v>31</v>
      </c>
      <c r="W2179" t="s">
        <v>62</v>
      </c>
      <c r="X2179" t="str">
        <f>IF(ISBLANK(Table1[[#This Row],[Parent_Education_Level]]),"None",Table1[[#This Row],[Parent_Education_Level]])</f>
        <v>PhD</v>
      </c>
      <c r="Y2179" t="s">
        <v>48</v>
      </c>
      <c r="Z2179">
        <v>8</v>
      </c>
      <c r="AA2179">
        <v>5.9</v>
      </c>
    </row>
    <row r="2180" spans="1:27" x14ac:dyDescent="0.35">
      <c r="A2180" s="2" t="s">
        <v>4414</v>
      </c>
      <c r="B2180" s="2" t="s">
        <v>54</v>
      </c>
      <c r="C2180" s="2" t="s">
        <v>25</v>
      </c>
      <c r="D2180" t="s">
        <v>4415</v>
      </c>
      <c r="E2180" s="2" t="s">
        <v>38</v>
      </c>
      <c r="F2180" s="2">
        <v>24</v>
      </c>
      <c r="G2180" s="2" t="s">
        <v>57</v>
      </c>
      <c r="H2180">
        <v>99.3</v>
      </c>
      <c r="I2180" s="3">
        <f>IF(ISBLANK(Table1[[#This Row],[Attendance (%)]]),AVERAGE(H2180:H7178),Table1[[#This Row],[Attendance (%)]])</f>
        <v>99.3</v>
      </c>
      <c r="J2180">
        <v>71.900000000000006</v>
      </c>
      <c r="K2180">
        <v>57.66</v>
      </c>
      <c r="L2180">
        <v>67.349999999999994</v>
      </c>
      <c r="M2180" s="3">
        <f>IF(ISBLANK(Table1[[#This Row],[Assignments_Avg]]),AVERAGE(L2180:L7178),Table1[[#This Row],[Assignments_Avg]])</f>
        <v>67.349999999999994</v>
      </c>
      <c r="N2180">
        <v>53.14</v>
      </c>
      <c r="O2180">
        <v>9.24</v>
      </c>
      <c r="P2180">
        <v>85.57</v>
      </c>
      <c r="Q2180">
        <v>54.81</v>
      </c>
      <c r="R2180" s="2" t="s">
        <v>39</v>
      </c>
      <c r="S2180" s="2" t="str">
        <f>IF(Table1[[#This Row],[Grade]]="F","Fail","Passes")</f>
        <v>Passes</v>
      </c>
      <c r="T2180">
        <v>25.2</v>
      </c>
      <c r="U2180" t="s">
        <v>30</v>
      </c>
      <c r="V2180" t="s">
        <v>31</v>
      </c>
      <c r="X2180" t="str">
        <f>IF(ISBLANK(Table1[[#This Row],[Parent_Education_Level]]),"None",Table1[[#This Row],[Parent_Education_Level]])</f>
        <v>None</v>
      </c>
      <c r="Y2180" t="s">
        <v>52</v>
      </c>
      <c r="Z2180">
        <v>1</v>
      </c>
      <c r="AA2180">
        <v>7.3</v>
      </c>
    </row>
    <row r="2181" spans="1:27" x14ac:dyDescent="0.35">
      <c r="A2181" s="2" t="s">
        <v>4416</v>
      </c>
      <c r="B2181" s="2" t="s">
        <v>59</v>
      </c>
      <c r="C2181" s="2" t="s">
        <v>25</v>
      </c>
      <c r="D2181" t="s">
        <v>4417</v>
      </c>
      <c r="E2181" s="2" t="s">
        <v>27</v>
      </c>
      <c r="F2181" s="2">
        <v>22</v>
      </c>
      <c r="G2181" s="2" t="s">
        <v>28</v>
      </c>
      <c r="H2181">
        <v>79.47</v>
      </c>
      <c r="I2181" s="3">
        <f>IF(ISBLANK(Table1[[#This Row],[Attendance (%)]]),AVERAGE(H2181:H7179),Table1[[#This Row],[Attendance (%)]])</f>
        <v>79.47</v>
      </c>
      <c r="J2181">
        <v>89.19</v>
      </c>
      <c r="K2181">
        <v>58.15</v>
      </c>
      <c r="L2181">
        <v>70.78</v>
      </c>
      <c r="M2181" s="3">
        <f>IF(ISBLANK(Table1[[#This Row],[Assignments_Avg]]),AVERAGE(L2181:L7179),Table1[[#This Row],[Assignments_Avg]])</f>
        <v>70.78</v>
      </c>
      <c r="N2181">
        <v>91.92</v>
      </c>
      <c r="O2181">
        <v>8.4700000000000006</v>
      </c>
      <c r="P2181">
        <v>61.05</v>
      </c>
      <c r="Q2181">
        <v>85.03</v>
      </c>
      <c r="R2181" s="2" t="s">
        <v>29</v>
      </c>
      <c r="S2181" s="2" t="str">
        <f>IF(Table1[[#This Row],[Grade]]="F","Fail","Passes")</f>
        <v>Fail</v>
      </c>
      <c r="T2181">
        <v>9.8000000000000007</v>
      </c>
      <c r="U2181" t="s">
        <v>30</v>
      </c>
      <c r="V2181" t="s">
        <v>31</v>
      </c>
      <c r="W2181" t="s">
        <v>40</v>
      </c>
      <c r="X2181" t="str">
        <f>IF(ISBLANK(Table1[[#This Row],[Parent_Education_Level]]),"None",Table1[[#This Row],[Parent_Education_Level]])</f>
        <v>None</v>
      </c>
      <c r="Y2181" t="s">
        <v>48</v>
      </c>
      <c r="Z2181">
        <v>8</v>
      </c>
      <c r="AA2181">
        <v>6.9</v>
      </c>
    </row>
    <row r="2182" spans="1:27" x14ac:dyDescent="0.35">
      <c r="A2182" s="2" t="s">
        <v>4418</v>
      </c>
      <c r="B2182" s="2" t="s">
        <v>35</v>
      </c>
      <c r="C2182" s="2" t="s">
        <v>79</v>
      </c>
      <c r="D2182" t="s">
        <v>4419</v>
      </c>
      <c r="E2182" s="2" t="s">
        <v>38</v>
      </c>
      <c r="F2182" s="2">
        <v>18</v>
      </c>
      <c r="G2182" s="2" t="s">
        <v>57</v>
      </c>
      <c r="I2182" s="3">
        <f>IF(ISBLANK(Table1[[#This Row],[Attendance (%)]]),AVERAGE(H2182:H7180),Table1[[#This Row],[Attendance (%)]])</f>
        <v>75.47374703557297</v>
      </c>
      <c r="J2182">
        <v>71.040000000000006</v>
      </c>
      <c r="K2182">
        <v>65.47</v>
      </c>
      <c r="L2182">
        <v>68.91</v>
      </c>
      <c r="M2182" s="3">
        <f>IF(ISBLANK(Table1[[#This Row],[Assignments_Avg]]),AVERAGE(L2182:L7180),Table1[[#This Row],[Assignments_Avg]])</f>
        <v>68.91</v>
      </c>
      <c r="N2182">
        <v>94.12</v>
      </c>
      <c r="O2182">
        <v>3.98</v>
      </c>
      <c r="P2182">
        <v>87.44</v>
      </c>
      <c r="Q2182">
        <v>63.43</v>
      </c>
      <c r="R2182" s="2" t="s">
        <v>29</v>
      </c>
      <c r="S2182" s="2" t="str">
        <f>IF(Table1[[#This Row],[Grade]]="F","Fail","Passes")</f>
        <v>Fail</v>
      </c>
      <c r="T2182">
        <v>10.199999999999999</v>
      </c>
      <c r="U2182" t="s">
        <v>30</v>
      </c>
      <c r="V2182" t="s">
        <v>31</v>
      </c>
      <c r="W2182" t="s">
        <v>62</v>
      </c>
      <c r="X2182" t="str">
        <f>IF(ISBLANK(Table1[[#This Row],[Parent_Education_Level]]),"None",Table1[[#This Row],[Parent_Education_Level]])</f>
        <v>PhD</v>
      </c>
      <c r="Y2182" t="s">
        <v>33</v>
      </c>
      <c r="Z2182">
        <v>4</v>
      </c>
      <c r="AA2182">
        <v>8.1999999999999993</v>
      </c>
    </row>
    <row r="2183" spans="1:27" x14ac:dyDescent="0.35">
      <c r="A2183" s="2" t="s">
        <v>4420</v>
      </c>
      <c r="B2183" s="2" t="s">
        <v>42</v>
      </c>
      <c r="C2183" s="2" t="s">
        <v>36</v>
      </c>
      <c r="D2183" t="s">
        <v>4421</v>
      </c>
      <c r="E2183" s="2" t="s">
        <v>38</v>
      </c>
      <c r="F2183" s="2">
        <v>22</v>
      </c>
      <c r="G2183" s="2" t="s">
        <v>57</v>
      </c>
      <c r="H2183">
        <v>52.53</v>
      </c>
      <c r="I2183" s="3">
        <f>IF(ISBLANK(Table1[[#This Row],[Attendance (%)]]),AVERAGE(H2183:H7181),Table1[[#This Row],[Attendance (%)]])</f>
        <v>52.53</v>
      </c>
      <c r="J2183">
        <v>53.85</v>
      </c>
      <c r="K2183">
        <v>58.85</v>
      </c>
      <c r="L2183">
        <v>78.319999999999993</v>
      </c>
      <c r="M2183" s="3">
        <f>IF(ISBLANK(Table1[[#This Row],[Assignments_Avg]]),AVERAGE(L2183:L7181),Table1[[#This Row],[Assignments_Avg]])</f>
        <v>78.319999999999993</v>
      </c>
      <c r="N2183">
        <v>89.3</v>
      </c>
      <c r="O2183">
        <v>7.65</v>
      </c>
      <c r="P2183">
        <v>65.66</v>
      </c>
      <c r="Q2183">
        <v>83.47</v>
      </c>
      <c r="R2183" s="2" t="s">
        <v>46</v>
      </c>
      <c r="S2183" s="2" t="str">
        <f>IF(Table1[[#This Row],[Grade]]="F","Fail","Passes")</f>
        <v>Passes</v>
      </c>
      <c r="T2183">
        <v>16.8</v>
      </c>
      <c r="U2183" t="s">
        <v>30</v>
      </c>
      <c r="V2183" t="s">
        <v>30</v>
      </c>
      <c r="W2183" t="s">
        <v>47</v>
      </c>
      <c r="X2183" t="str">
        <f>IF(ISBLANK(Table1[[#This Row],[Parent_Education_Level]]),"None",Table1[[#This Row],[Parent_Education_Level]])</f>
        <v>Master's</v>
      </c>
      <c r="Y2183" t="s">
        <v>48</v>
      </c>
      <c r="Z2183">
        <v>6</v>
      </c>
      <c r="AA2183">
        <v>6.5</v>
      </c>
    </row>
    <row r="2184" spans="1:27" x14ac:dyDescent="0.35">
      <c r="A2184" s="2" t="s">
        <v>4422</v>
      </c>
      <c r="B2184" s="2" t="s">
        <v>24</v>
      </c>
      <c r="C2184" s="2" t="s">
        <v>36</v>
      </c>
      <c r="D2184" t="s">
        <v>4423</v>
      </c>
      <c r="E2184" s="2" t="s">
        <v>38</v>
      </c>
      <c r="F2184" s="2">
        <v>24</v>
      </c>
      <c r="G2184" s="2" t="s">
        <v>28</v>
      </c>
      <c r="I2184" s="3">
        <f>IF(ISBLANK(Table1[[#This Row],[Attendance (%)]]),AVERAGE(H2184:H7182),Table1[[#This Row],[Attendance (%)]])</f>
        <v>75.482819296164337</v>
      </c>
      <c r="J2184">
        <v>79.790000000000006</v>
      </c>
      <c r="K2184">
        <v>94.92</v>
      </c>
      <c r="L2184">
        <v>53.95</v>
      </c>
      <c r="M2184" s="3">
        <f>IF(ISBLANK(Table1[[#This Row],[Assignments_Avg]]),AVERAGE(L2184:L7182),Table1[[#This Row],[Assignments_Avg]])</f>
        <v>53.95</v>
      </c>
      <c r="N2184">
        <v>91.04</v>
      </c>
      <c r="O2184">
        <v>3.13</v>
      </c>
      <c r="P2184">
        <v>96.29</v>
      </c>
      <c r="Q2184">
        <v>67.59</v>
      </c>
      <c r="R2184" s="2" t="s">
        <v>29</v>
      </c>
      <c r="S2184" s="2" t="str">
        <f>IF(Table1[[#This Row],[Grade]]="F","Fail","Passes")</f>
        <v>Fail</v>
      </c>
      <c r="T2184">
        <v>16.899999999999999</v>
      </c>
      <c r="U2184" t="s">
        <v>31</v>
      </c>
      <c r="V2184" t="s">
        <v>31</v>
      </c>
      <c r="W2184" t="s">
        <v>62</v>
      </c>
      <c r="X2184" t="str">
        <f>IF(ISBLANK(Table1[[#This Row],[Parent_Education_Level]]),"None",Table1[[#This Row],[Parent_Education_Level]])</f>
        <v>PhD</v>
      </c>
      <c r="Y2184" t="s">
        <v>33</v>
      </c>
      <c r="Z2184">
        <v>8</v>
      </c>
      <c r="AA2184">
        <v>6.8</v>
      </c>
    </row>
    <row r="2185" spans="1:27" x14ac:dyDescent="0.35">
      <c r="A2185" s="2" t="s">
        <v>4424</v>
      </c>
      <c r="B2185" s="2" t="s">
        <v>97</v>
      </c>
      <c r="C2185" s="2" t="s">
        <v>43</v>
      </c>
      <c r="D2185" t="s">
        <v>4425</v>
      </c>
      <c r="E2185" s="2" t="s">
        <v>38</v>
      </c>
      <c r="F2185" s="2">
        <v>19</v>
      </c>
      <c r="G2185" s="2" t="s">
        <v>45</v>
      </c>
      <c r="I2185" s="3">
        <f>IF(ISBLANK(Table1[[#This Row],[Attendance (%)]]),AVERAGE(H2185:H7183),Table1[[#This Row],[Attendance (%)]])</f>
        <v>75.482819296164337</v>
      </c>
      <c r="J2185">
        <v>87.84</v>
      </c>
      <c r="K2185">
        <v>42.52</v>
      </c>
      <c r="L2185">
        <v>98.58</v>
      </c>
      <c r="M2185" s="3">
        <f>IF(ISBLANK(Table1[[#This Row],[Assignments_Avg]]),AVERAGE(L2185:L7183),Table1[[#This Row],[Assignments_Avg]])</f>
        <v>98.58</v>
      </c>
      <c r="N2185">
        <v>78.069999999999993</v>
      </c>
      <c r="O2185">
        <v>7.3</v>
      </c>
      <c r="P2185">
        <v>72.27</v>
      </c>
      <c r="Q2185">
        <v>85.94</v>
      </c>
      <c r="R2185" s="2" t="s">
        <v>39</v>
      </c>
      <c r="S2185" s="2" t="str">
        <f>IF(Table1[[#This Row],[Grade]]="F","Fail","Passes")</f>
        <v>Passes</v>
      </c>
      <c r="T2185">
        <v>16.3</v>
      </c>
      <c r="U2185" t="s">
        <v>30</v>
      </c>
      <c r="V2185" t="s">
        <v>31</v>
      </c>
      <c r="X2185" t="str">
        <f>IF(ISBLANK(Table1[[#This Row],[Parent_Education_Level]]),"None",Table1[[#This Row],[Parent_Education_Level]])</f>
        <v>None</v>
      </c>
      <c r="Y2185" t="s">
        <v>33</v>
      </c>
      <c r="Z2185">
        <v>1</v>
      </c>
      <c r="AA2185">
        <v>6.3</v>
      </c>
    </row>
    <row r="2186" spans="1:27" x14ac:dyDescent="0.35">
      <c r="A2186" s="2" t="s">
        <v>4426</v>
      </c>
      <c r="B2186" s="2" t="s">
        <v>42</v>
      </c>
      <c r="C2186" s="2" t="s">
        <v>79</v>
      </c>
      <c r="D2186" t="s">
        <v>4427</v>
      </c>
      <c r="E2186" s="2" t="s">
        <v>27</v>
      </c>
      <c r="F2186" s="2">
        <v>21</v>
      </c>
      <c r="G2186" s="2" t="s">
        <v>57</v>
      </c>
      <c r="H2186">
        <v>67.290000000000006</v>
      </c>
      <c r="I2186" s="3">
        <f>IF(ISBLANK(Table1[[#This Row],[Attendance (%)]]),AVERAGE(H2186:H7184),Table1[[#This Row],[Attendance (%)]])</f>
        <v>67.290000000000006</v>
      </c>
      <c r="J2186">
        <v>59.16</v>
      </c>
      <c r="K2186">
        <v>54.07</v>
      </c>
      <c r="L2186">
        <v>96.82</v>
      </c>
      <c r="M2186" s="3">
        <f>IF(ISBLANK(Table1[[#This Row],[Assignments_Avg]]),AVERAGE(L2186:L7184),Table1[[#This Row],[Assignments_Avg]])</f>
        <v>96.82</v>
      </c>
      <c r="N2186">
        <v>63.24</v>
      </c>
      <c r="O2186">
        <v>5.17</v>
      </c>
      <c r="P2186">
        <v>91.98</v>
      </c>
      <c r="Q2186">
        <v>68.37</v>
      </c>
      <c r="R2186" s="2" t="s">
        <v>77</v>
      </c>
      <c r="S2186" s="2" t="str">
        <f>IF(Table1[[#This Row],[Grade]]="F","Fail","Passes")</f>
        <v>Passes</v>
      </c>
      <c r="T2186">
        <v>22.4</v>
      </c>
      <c r="U2186" t="s">
        <v>31</v>
      </c>
      <c r="V2186" t="s">
        <v>31</v>
      </c>
      <c r="W2186" t="s">
        <v>62</v>
      </c>
      <c r="X2186" t="str">
        <f>IF(ISBLANK(Table1[[#This Row],[Parent_Education_Level]]),"None",Table1[[#This Row],[Parent_Education_Level]])</f>
        <v>PhD</v>
      </c>
      <c r="Y2186" t="s">
        <v>48</v>
      </c>
      <c r="Z2186">
        <v>4</v>
      </c>
      <c r="AA2186">
        <v>4.7</v>
      </c>
    </row>
    <row r="2187" spans="1:27" x14ac:dyDescent="0.35">
      <c r="A2187" s="2" t="s">
        <v>4428</v>
      </c>
      <c r="B2187" s="2" t="s">
        <v>54</v>
      </c>
      <c r="C2187" s="2" t="s">
        <v>25</v>
      </c>
      <c r="D2187" t="s">
        <v>4429</v>
      </c>
      <c r="E2187" s="2" t="s">
        <v>27</v>
      </c>
      <c r="F2187" s="2">
        <v>20</v>
      </c>
      <c r="G2187" s="2" t="s">
        <v>45</v>
      </c>
      <c r="H2187">
        <v>80.900000000000006</v>
      </c>
      <c r="I2187" s="3">
        <f>IF(ISBLANK(Table1[[#This Row],[Attendance (%)]]),AVERAGE(H2187:H7185),Table1[[#This Row],[Attendance (%)]])</f>
        <v>80.900000000000006</v>
      </c>
      <c r="J2187">
        <v>78.72</v>
      </c>
      <c r="K2187">
        <v>88.51</v>
      </c>
      <c r="L2187">
        <v>96.72</v>
      </c>
      <c r="M2187" s="3">
        <f>IF(ISBLANK(Table1[[#This Row],[Assignments_Avg]]),AVERAGE(L2187:L7185),Table1[[#This Row],[Assignments_Avg]])</f>
        <v>96.72</v>
      </c>
      <c r="N2187">
        <v>82.16</v>
      </c>
      <c r="O2187">
        <v>4.6100000000000003</v>
      </c>
      <c r="P2187">
        <v>81.41</v>
      </c>
      <c r="Q2187">
        <v>97.06</v>
      </c>
      <c r="R2187" s="2" t="s">
        <v>29</v>
      </c>
      <c r="S2187" s="2" t="str">
        <f>IF(Table1[[#This Row],[Grade]]="F","Fail","Passes")</f>
        <v>Fail</v>
      </c>
      <c r="T2187">
        <v>11.7</v>
      </c>
      <c r="U2187" t="s">
        <v>30</v>
      </c>
      <c r="V2187" t="s">
        <v>31</v>
      </c>
      <c r="X2187" t="str">
        <f>IF(ISBLANK(Table1[[#This Row],[Parent_Education_Level]]),"None",Table1[[#This Row],[Parent_Education_Level]])</f>
        <v>None</v>
      </c>
      <c r="Y2187" t="s">
        <v>52</v>
      </c>
      <c r="Z2187">
        <v>2</v>
      </c>
      <c r="AA2187">
        <v>8.4</v>
      </c>
    </row>
    <row r="2188" spans="1:27" x14ac:dyDescent="0.35">
      <c r="A2188" s="2" t="s">
        <v>4430</v>
      </c>
      <c r="B2188" s="2" t="s">
        <v>42</v>
      </c>
      <c r="C2188" s="2" t="s">
        <v>55</v>
      </c>
      <c r="D2188" t="s">
        <v>4431</v>
      </c>
      <c r="E2188" s="2" t="s">
        <v>38</v>
      </c>
      <c r="F2188" s="2">
        <v>21</v>
      </c>
      <c r="G2188" s="2" t="s">
        <v>57</v>
      </c>
      <c r="H2188">
        <v>74.48</v>
      </c>
      <c r="I2188" s="3">
        <f>IF(ISBLANK(Table1[[#This Row],[Attendance (%)]]),AVERAGE(H2188:H7186),Table1[[#This Row],[Attendance (%)]])</f>
        <v>74.48</v>
      </c>
      <c r="J2188">
        <v>48.82</v>
      </c>
      <c r="K2188">
        <v>90.04</v>
      </c>
      <c r="L2188">
        <v>93.96</v>
      </c>
      <c r="M2188" s="3">
        <f>IF(ISBLANK(Table1[[#This Row],[Assignments_Avg]]),AVERAGE(L2188:L7186),Table1[[#This Row],[Assignments_Avg]])</f>
        <v>93.96</v>
      </c>
      <c r="N2188">
        <v>71.98</v>
      </c>
      <c r="O2188">
        <v>0.56999999999999995</v>
      </c>
      <c r="P2188">
        <v>98.87</v>
      </c>
      <c r="Q2188">
        <v>56.83</v>
      </c>
      <c r="R2188" s="2" t="s">
        <v>77</v>
      </c>
      <c r="S2188" s="2" t="str">
        <f>IF(Table1[[#This Row],[Grade]]="F","Fail","Passes")</f>
        <v>Passes</v>
      </c>
      <c r="T2188">
        <v>11.5</v>
      </c>
      <c r="U2188" t="s">
        <v>31</v>
      </c>
      <c r="V2188" t="s">
        <v>31</v>
      </c>
      <c r="W2188" t="s">
        <v>47</v>
      </c>
      <c r="X2188" t="str">
        <f>IF(ISBLANK(Table1[[#This Row],[Parent_Education_Level]]),"None",Table1[[#This Row],[Parent_Education_Level]])</f>
        <v>Master's</v>
      </c>
      <c r="Y2188" t="s">
        <v>33</v>
      </c>
      <c r="Z2188">
        <v>1</v>
      </c>
      <c r="AA2188">
        <v>8.3000000000000007</v>
      </c>
    </row>
    <row r="2189" spans="1:27" x14ac:dyDescent="0.35">
      <c r="A2189" s="2" t="s">
        <v>4432</v>
      </c>
      <c r="B2189" s="2" t="s">
        <v>97</v>
      </c>
      <c r="C2189" s="2" t="s">
        <v>43</v>
      </c>
      <c r="D2189" t="s">
        <v>4433</v>
      </c>
      <c r="E2189" s="2" t="s">
        <v>27</v>
      </c>
      <c r="F2189" s="2">
        <v>19</v>
      </c>
      <c r="G2189" s="2" t="s">
        <v>57</v>
      </c>
      <c r="H2189">
        <v>98.36</v>
      </c>
      <c r="I2189" s="3">
        <f>IF(ISBLANK(Table1[[#This Row],[Attendance (%)]]),AVERAGE(H2189:H7187),Table1[[#This Row],[Attendance (%)]])</f>
        <v>98.36</v>
      </c>
      <c r="J2189">
        <v>60.52</v>
      </c>
      <c r="K2189">
        <v>46.69</v>
      </c>
      <c r="L2189">
        <v>83.02</v>
      </c>
      <c r="M2189" s="3">
        <f>IF(ISBLANK(Table1[[#This Row],[Assignments_Avg]]),AVERAGE(L2189:L7187),Table1[[#This Row],[Assignments_Avg]])</f>
        <v>83.02</v>
      </c>
      <c r="N2189">
        <v>50.27</v>
      </c>
      <c r="O2189">
        <v>9.65</v>
      </c>
      <c r="P2189">
        <v>87.14</v>
      </c>
      <c r="Q2189">
        <v>53.42</v>
      </c>
      <c r="R2189" s="2" t="s">
        <v>39</v>
      </c>
      <c r="S2189" s="2" t="str">
        <f>IF(Table1[[#This Row],[Grade]]="F","Fail","Passes")</f>
        <v>Passes</v>
      </c>
      <c r="T2189">
        <v>5.6</v>
      </c>
      <c r="U2189" t="s">
        <v>30</v>
      </c>
      <c r="V2189" t="s">
        <v>31</v>
      </c>
      <c r="W2189" t="s">
        <v>47</v>
      </c>
      <c r="X2189" t="str">
        <f>IF(ISBLANK(Table1[[#This Row],[Parent_Education_Level]]),"None",Table1[[#This Row],[Parent_Education_Level]])</f>
        <v>Master's</v>
      </c>
      <c r="Y2189" t="s">
        <v>33</v>
      </c>
      <c r="Z2189">
        <v>4</v>
      </c>
      <c r="AA2189">
        <v>7.5</v>
      </c>
    </row>
    <row r="2190" spans="1:27" x14ac:dyDescent="0.35">
      <c r="A2190" s="2" t="s">
        <v>4434</v>
      </c>
      <c r="B2190" s="2" t="s">
        <v>71</v>
      </c>
      <c r="C2190" s="2" t="s">
        <v>55</v>
      </c>
      <c r="D2190" t="s">
        <v>4435</v>
      </c>
      <c r="E2190" s="2" t="s">
        <v>27</v>
      </c>
      <c r="F2190" s="2">
        <v>24</v>
      </c>
      <c r="G2190" s="2" t="s">
        <v>57</v>
      </c>
      <c r="H2190">
        <v>97.5</v>
      </c>
      <c r="I2190" s="3">
        <f>IF(ISBLANK(Table1[[#This Row],[Attendance (%)]]),AVERAGE(H2190:H7188),Table1[[#This Row],[Attendance (%)]])</f>
        <v>97.5</v>
      </c>
      <c r="J2190">
        <v>94.55</v>
      </c>
      <c r="K2190">
        <v>98.43</v>
      </c>
      <c r="L2190">
        <v>61.06</v>
      </c>
      <c r="M2190" s="3">
        <f>IF(ISBLANK(Table1[[#This Row],[Assignments_Avg]]),AVERAGE(L2190:L7188),Table1[[#This Row],[Assignments_Avg]])</f>
        <v>61.06</v>
      </c>
      <c r="N2190">
        <v>73.84</v>
      </c>
      <c r="O2190">
        <v>8.3699999999999992</v>
      </c>
      <c r="P2190">
        <v>86.39</v>
      </c>
      <c r="Q2190">
        <v>89.06</v>
      </c>
      <c r="R2190" s="2" t="s">
        <v>39</v>
      </c>
      <c r="S2190" s="2" t="str">
        <f>IF(Table1[[#This Row],[Grade]]="F","Fail","Passes")</f>
        <v>Passes</v>
      </c>
      <c r="T2190">
        <v>14.5</v>
      </c>
      <c r="U2190" t="s">
        <v>30</v>
      </c>
      <c r="V2190" t="s">
        <v>31</v>
      </c>
      <c r="X2190" t="str">
        <f>IF(ISBLANK(Table1[[#This Row],[Parent_Education_Level]]),"None",Table1[[#This Row],[Parent_Education_Level]])</f>
        <v>None</v>
      </c>
      <c r="Y2190" t="s">
        <v>33</v>
      </c>
      <c r="Z2190">
        <v>3</v>
      </c>
      <c r="AA2190">
        <v>5.7</v>
      </c>
    </row>
    <row r="2191" spans="1:27" x14ac:dyDescent="0.35">
      <c r="A2191" s="2" t="s">
        <v>4436</v>
      </c>
      <c r="B2191" s="2" t="s">
        <v>54</v>
      </c>
      <c r="C2191" s="2" t="s">
        <v>36</v>
      </c>
      <c r="D2191" t="s">
        <v>4437</v>
      </c>
      <c r="E2191" s="2" t="s">
        <v>27</v>
      </c>
      <c r="F2191" s="2">
        <v>19</v>
      </c>
      <c r="G2191" s="2" t="s">
        <v>57</v>
      </c>
      <c r="H2191">
        <v>99.19</v>
      </c>
      <c r="I2191" s="3">
        <f>IF(ISBLANK(Table1[[#This Row],[Attendance (%)]]),AVERAGE(H2191:H7189),Table1[[#This Row],[Attendance (%)]])</f>
        <v>99.19</v>
      </c>
      <c r="J2191">
        <v>94.68</v>
      </c>
      <c r="K2191">
        <v>81.599999999999994</v>
      </c>
      <c r="L2191">
        <v>52.47</v>
      </c>
      <c r="M2191" s="3">
        <f>IF(ISBLANK(Table1[[#This Row],[Assignments_Avg]]),AVERAGE(L2191:L7189),Table1[[#This Row],[Assignments_Avg]])</f>
        <v>52.47</v>
      </c>
      <c r="N2191">
        <v>82.56</v>
      </c>
      <c r="O2191">
        <v>7.93</v>
      </c>
      <c r="P2191">
        <v>63.24</v>
      </c>
      <c r="Q2191">
        <v>70.069999999999993</v>
      </c>
      <c r="R2191" s="2" t="s">
        <v>39</v>
      </c>
      <c r="S2191" s="2" t="str">
        <f>IF(Table1[[#This Row],[Grade]]="F","Fail","Passes")</f>
        <v>Passes</v>
      </c>
      <c r="T2191">
        <v>9.9</v>
      </c>
      <c r="U2191" t="s">
        <v>31</v>
      </c>
      <c r="V2191" t="s">
        <v>31</v>
      </c>
      <c r="W2191" t="s">
        <v>62</v>
      </c>
      <c r="X2191" t="str">
        <f>IF(ISBLANK(Table1[[#This Row],[Parent_Education_Level]]),"None",Table1[[#This Row],[Parent_Education_Level]])</f>
        <v>PhD</v>
      </c>
      <c r="Y2191" t="s">
        <v>33</v>
      </c>
      <c r="Z2191">
        <v>9</v>
      </c>
      <c r="AA2191">
        <v>5.8</v>
      </c>
    </row>
    <row r="2192" spans="1:27" x14ac:dyDescent="0.35">
      <c r="A2192" s="2" t="s">
        <v>4438</v>
      </c>
      <c r="B2192" s="2" t="s">
        <v>71</v>
      </c>
      <c r="C2192" s="2" t="s">
        <v>43</v>
      </c>
      <c r="D2192" t="s">
        <v>4439</v>
      </c>
      <c r="E2192" s="2" t="s">
        <v>27</v>
      </c>
      <c r="F2192" s="2">
        <v>18</v>
      </c>
      <c r="G2192" s="2" t="s">
        <v>51</v>
      </c>
      <c r="H2192">
        <v>93.32</v>
      </c>
      <c r="I2192" s="3">
        <f>IF(ISBLANK(Table1[[#This Row],[Attendance (%)]]),AVERAGE(H2192:H7190),Table1[[#This Row],[Attendance (%)]])</f>
        <v>93.32</v>
      </c>
      <c r="J2192">
        <v>74.52</v>
      </c>
      <c r="K2192">
        <v>56.36</v>
      </c>
      <c r="L2192">
        <v>54.97</v>
      </c>
      <c r="M2192" s="3">
        <f>IF(ISBLANK(Table1[[#This Row],[Assignments_Avg]]),AVERAGE(L2192:L7190),Table1[[#This Row],[Assignments_Avg]])</f>
        <v>54.97</v>
      </c>
      <c r="N2192">
        <v>50.69</v>
      </c>
      <c r="O2192">
        <v>3.05</v>
      </c>
      <c r="P2192">
        <v>75.239999999999995</v>
      </c>
      <c r="Q2192">
        <v>73.28</v>
      </c>
      <c r="R2192" s="2" t="s">
        <v>61</v>
      </c>
      <c r="S2192" s="2" t="str">
        <f>IF(Table1[[#This Row],[Grade]]="F","Fail","Passes")</f>
        <v>Passes</v>
      </c>
      <c r="T2192">
        <v>19.8</v>
      </c>
      <c r="U2192" t="s">
        <v>30</v>
      </c>
      <c r="V2192" t="s">
        <v>30</v>
      </c>
      <c r="W2192" t="s">
        <v>40</v>
      </c>
      <c r="X2192" t="str">
        <f>IF(ISBLANK(Table1[[#This Row],[Parent_Education_Level]]),"None",Table1[[#This Row],[Parent_Education_Level]])</f>
        <v>None</v>
      </c>
      <c r="Y2192" t="s">
        <v>33</v>
      </c>
      <c r="Z2192">
        <v>1</v>
      </c>
      <c r="AA2192">
        <v>4.2</v>
      </c>
    </row>
    <row r="2193" spans="1:27" x14ac:dyDescent="0.35">
      <c r="A2193" s="2" t="s">
        <v>4440</v>
      </c>
      <c r="B2193" s="2" t="s">
        <v>120</v>
      </c>
      <c r="C2193" s="2" t="s">
        <v>43</v>
      </c>
      <c r="D2193" t="s">
        <v>4441</v>
      </c>
      <c r="E2193" s="2" t="s">
        <v>38</v>
      </c>
      <c r="F2193" s="2">
        <v>22</v>
      </c>
      <c r="G2193" s="2" t="s">
        <v>28</v>
      </c>
      <c r="H2193">
        <v>95.48</v>
      </c>
      <c r="I2193" s="3">
        <f>IF(ISBLANK(Table1[[#This Row],[Attendance (%)]]),AVERAGE(H2193:H7191),Table1[[#This Row],[Attendance (%)]])</f>
        <v>95.48</v>
      </c>
      <c r="J2193">
        <v>82.14</v>
      </c>
      <c r="K2193">
        <v>67.36</v>
      </c>
      <c r="L2193">
        <v>66.2</v>
      </c>
      <c r="M2193" s="3">
        <f>IF(ISBLANK(Table1[[#This Row],[Assignments_Avg]]),AVERAGE(L2193:L7191),Table1[[#This Row],[Assignments_Avg]])</f>
        <v>66.2</v>
      </c>
      <c r="N2193">
        <v>81.069999999999993</v>
      </c>
      <c r="O2193">
        <v>2.9</v>
      </c>
      <c r="P2193">
        <v>64.510000000000005</v>
      </c>
      <c r="Q2193">
        <v>96.69</v>
      </c>
      <c r="R2193" s="2" t="s">
        <v>39</v>
      </c>
      <c r="S2193" s="2" t="str">
        <f>IF(Table1[[#This Row],[Grade]]="F","Fail","Passes")</f>
        <v>Passes</v>
      </c>
      <c r="T2193">
        <v>9.5</v>
      </c>
      <c r="U2193" t="s">
        <v>30</v>
      </c>
      <c r="V2193" t="s">
        <v>31</v>
      </c>
      <c r="W2193" t="s">
        <v>69</v>
      </c>
      <c r="X2193" t="str">
        <f>IF(ISBLANK(Table1[[#This Row],[Parent_Education_Level]]),"None",Table1[[#This Row],[Parent_Education_Level]])</f>
        <v>Bachelor's</v>
      </c>
      <c r="Y2193" t="s">
        <v>48</v>
      </c>
      <c r="Z2193">
        <v>6</v>
      </c>
      <c r="AA2193">
        <v>4.4000000000000004</v>
      </c>
    </row>
    <row r="2194" spans="1:27" x14ac:dyDescent="0.35">
      <c r="A2194" s="2" t="s">
        <v>4442</v>
      </c>
      <c r="B2194" s="2" t="s">
        <v>71</v>
      </c>
      <c r="C2194" s="2" t="s">
        <v>94</v>
      </c>
      <c r="D2194" t="s">
        <v>4443</v>
      </c>
      <c r="E2194" s="2" t="s">
        <v>27</v>
      </c>
      <c r="F2194" s="2">
        <v>22</v>
      </c>
      <c r="G2194" s="2" t="s">
        <v>57</v>
      </c>
      <c r="H2194">
        <v>60.86</v>
      </c>
      <c r="I2194" s="3">
        <f>IF(ISBLANK(Table1[[#This Row],[Attendance (%)]]),AVERAGE(H2194:H7192),Table1[[#This Row],[Attendance (%)]])</f>
        <v>60.86</v>
      </c>
      <c r="J2194">
        <v>91.24</v>
      </c>
      <c r="K2194">
        <v>57.83</v>
      </c>
      <c r="L2194">
        <v>75.19</v>
      </c>
      <c r="M2194" s="3">
        <f>IF(ISBLANK(Table1[[#This Row],[Assignments_Avg]]),AVERAGE(L2194:L7192),Table1[[#This Row],[Assignments_Avg]])</f>
        <v>75.19</v>
      </c>
      <c r="N2194">
        <v>82.63</v>
      </c>
      <c r="O2194">
        <v>5.73</v>
      </c>
      <c r="P2194">
        <v>50.96</v>
      </c>
      <c r="Q2194">
        <v>79.5</v>
      </c>
      <c r="R2194" s="2" t="s">
        <v>39</v>
      </c>
      <c r="S2194" s="2" t="str">
        <f>IF(Table1[[#This Row],[Grade]]="F","Fail","Passes")</f>
        <v>Passes</v>
      </c>
      <c r="T2194">
        <v>27.4</v>
      </c>
      <c r="U2194" t="s">
        <v>30</v>
      </c>
      <c r="V2194" t="s">
        <v>30</v>
      </c>
      <c r="W2194" t="s">
        <v>69</v>
      </c>
      <c r="X2194" t="str">
        <f>IF(ISBLANK(Table1[[#This Row],[Parent_Education_Level]]),"None",Table1[[#This Row],[Parent_Education_Level]])</f>
        <v>Bachelor's</v>
      </c>
      <c r="Y2194" t="s">
        <v>48</v>
      </c>
      <c r="Z2194">
        <v>4</v>
      </c>
      <c r="AA2194">
        <v>6.6</v>
      </c>
    </row>
    <row r="2195" spans="1:27" x14ac:dyDescent="0.35">
      <c r="A2195" s="2" t="s">
        <v>4444</v>
      </c>
      <c r="B2195" s="2" t="s">
        <v>120</v>
      </c>
      <c r="C2195" s="2" t="s">
        <v>36</v>
      </c>
      <c r="D2195" t="s">
        <v>4445</v>
      </c>
      <c r="E2195" s="2" t="s">
        <v>38</v>
      </c>
      <c r="F2195" s="2">
        <v>21</v>
      </c>
      <c r="G2195" s="2" t="s">
        <v>51</v>
      </c>
      <c r="H2195">
        <v>91.55</v>
      </c>
      <c r="I2195" s="3">
        <f>IF(ISBLANK(Table1[[#This Row],[Attendance (%)]]),AVERAGE(H2195:H7193),Table1[[#This Row],[Attendance (%)]])</f>
        <v>91.55</v>
      </c>
      <c r="J2195">
        <v>97.51</v>
      </c>
      <c r="K2195">
        <v>49</v>
      </c>
      <c r="L2195">
        <v>99.66</v>
      </c>
      <c r="M2195" s="3">
        <f>IF(ISBLANK(Table1[[#This Row],[Assignments_Avg]]),AVERAGE(L2195:L7193),Table1[[#This Row],[Assignments_Avg]])</f>
        <v>99.66</v>
      </c>
      <c r="N2195">
        <v>57.91</v>
      </c>
      <c r="O2195">
        <v>8.4600000000000009</v>
      </c>
      <c r="P2195">
        <v>85.53</v>
      </c>
      <c r="Q2195">
        <v>83.01</v>
      </c>
      <c r="R2195" s="2" t="s">
        <v>39</v>
      </c>
      <c r="S2195" s="2" t="str">
        <f>IF(Table1[[#This Row],[Grade]]="F","Fail","Passes")</f>
        <v>Passes</v>
      </c>
      <c r="T2195">
        <v>26.2</v>
      </c>
      <c r="U2195" t="s">
        <v>30</v>
      </c>
      <c r="V2195" t="s">
        <v>31</v>
      </c>
      <c r="W2195" t="s">
        <v>32</v>
      </c>
      <c r="X2195" t="str">
        <f>IF(ISBLANK(Table1[[#This Row],[Parent_Education_Level]]),"None",Table1[[#This Row],[Parent_Education_Level]])</f>
        <v>High School</v>
      </c>
      <c r="Y2195" t="s">
        <v>48</v>
      </c>
      <c r="Z2195">
        <v>4</v>
      </c>
      <c r="AA2195">
        <v>4.2</v>
      </c>
    </row>
    <row r="2196" spans="1:27" x14ac:dyDescent="0.35">
      <c r="A2196" s="2" t="s">
        <v>4446</v>
      </c>
      <c r="B2196" s="2" t="s">
        <v>120</v>
      </c>
      <c r="C2196" s="2" t="s">
        <v>36</v>
      </c>
      <c r="D2196" t="s">
        <v>4447</v>
      </c>
      <c r="E2196" s="2" t="s">
        <v>38</v>
      </c>
      <c r="F2196" s="2">
        <v>24</v>
      </c>
      <c r="G2196" s="2" t="s">
        <v>45</v>
      </c>
      <c r="H2196">
        <v>85.44</v>
      </c>
      <c r="I2196" s="3">
        <f>IF(ISBLANK(Table1[[#This Row],[Attendance (%)]]),AVERAGE(H2196:H7194),Table1[[#This Row],[Attendance (%)]])</f>
        <v>85.44</v>
      </c>
      <c r="J2196">
        <v>69.39</v>
      </c>
      <c r="K2196">
        <v>57.47</v>
      </c>
      <c r="L2196">
        <v>71.77</v>
      </c>
      <c r="M2196" s="3">
        <f>IF(ISBLANK(Table1[[#This Row],[Assignments_Avg]]),AVERAGE(L2196:L7194),Table1[[#This Row],[Assignments_Avg]])</f>
        <v>71.77</v>
      </c>
      <c r="N2196">
        <v>71.55</v>
      </c>
      <c r="O2196">
        <v>9.35</v>
      </c>
      <c r="P2196">
        <v>61.79</v>
      </c>
      <c r="Q2196">
        <v>50.97</v>
      </c>
      <c r="R2196" s="2" t="s">
        <v>39</v>
      </c>
      <c r="S2196" s="2" t="str">
        <f>IF(Table1[[#This Row],[Grade]]="F","Fail","Passes")</f>
        <v>Passes</v>
      </c>
      <c r="T2196">
        <v>24.1</v>
      </c>
      <c r="U2196" t="s">
        <v>30</v>
      </c>
      <c r="V2196" t="s">
        <v>31</v>
      </c>
      <c r="X2196" t="str">
        <f>IF(ISBLANK(Table1[[#This Row],[Parent_Education_Level]]),"None",Table1[[#This Row],[Parent_Education_Level]])</f>
        <v>None</v>
      </c>
      <c r="Y2196" t="s">
        <v>48</v>
      </c>
      <c r="Z2196">
        <v>3</v>
      </c>
      <c r="AA2196">
        <v>4.5</v>
      </c>
    </row>
    <row r="2197" spans="1:27" x14ac:dyDescent="0.35">
      <c r="A2197" s="2" t="s">
        <v>4448</v>
      </c>
      <c r="B2197" s="2" t="s">
        <v>71</v>
      </c>
      <c r="C2197" s="2" t="s">
        <v>79</v>
      </c>
      <c r="D2197" t="s">
        <v>4449</v>
      </c>
      <c r="E2197" s="2" t="s">
        <v>27</v>
      </c>
      <c r="F2197" s="2">
        <v>20</v>
      </c>
      <c r="G2197" s="2" t="s">
        <v>45</v>
      </c>
      <c r="H2197">
        <v>98.14</v>
      </c>
      <c r="I2197" s="3">
        <f>IF(ISBLANK(Table1[[#This Row],[Attendance (%)]]),AVERAGE(H2197:H7195),Table1[[#This Row],[Attendance (%)]])</f>
        <v>98.14</v>
      </c>
      <c r="J2197">
        <v>73.69</v>
      </c>
      <c r="K2197">
        <v>74.81</v>
      </c>
      <c r="L2197">
        <v>76.23</v>
      </c>
      <c r="M2197" s="3">
        <f>IF(ISBLANK(Table1[[#This Row],[Assignments_Avg]]),AVERAGE(L2197:L7195),Table1[[#This Row],[Assignments_Avg]])</f>
        <v>76.23</v>
      </c>
      <c r="N2197">
        <v>98.22</v>
      </c>
      <c r="O2197">
        <v>2.69</v>
      </c>
      <c r="P2197">
        <v>69.87</v>
      </c>
      <c r="Q2197">
        <v>83.53</v>
      </c>
      <c r="R2197" s="2" t="s">
        <v>39</v>
      </c>
      <c r="S2197" s="2" t="str">
        <f>IF(Table1[[#This Row],[Grade]]="F","Fail","Passes")</f>
        <v>Passes</v>
      </c>
      <c r="T2197">
        <v>25.2</v>
      </c>
      <c r="U2197" t="s">
        <v>31</v>
      </c>
      <c r="V2197" t="s">
        <v>31</v>
      </c>
      <c r="X2197" t="str">
        <f>IF(ISBLANK(Table1[[#This Row],[Parent_Education_Level]]),"None",Table1[[#This Row],[Parent_Education_Level]])</f>
        <v>None</v>
      </c>
      <c r="Y2197" t="s">
        <v>52</v>
      </c>
      <c r="Z2197">
        <v>2</v>
      </c>
      <c r="AA2197">
        <v>5.3</v>
      </c>
    </row>
    <row r="2198" spans="1:27" x14ac:dyDescent="0.35">
      <c r="A2198" s="2" t="s">
        <v>4450</v>
      </c>
      <c r="B2198" s="2" t="s">
        <v>54</v>
      </c>
      <c r="C2198" s="2" t="s">
        <v>43</v>
      </c>
      <c r="D2198" t="s">
        <v>4451</v>
      </c>
      <c r="E2198" s="2" t="s">
        <v>38</v>
      </c>
      <c r="F2198" s="2">
        <v>20</v>
      </c>
      <c r="G2198" s="2" t="s">
        <v>51</v>
      </c>
      <c r="H2198">
        <v>78.56</v>
      </c>
      <c r="I2198" s="3">
        <f>IF(ISBLANK(Table1[[#This Row],[Attendance (%)]]),AVERAGE(H2198:H7196),Table1[[#This Row],[Attendance (%)]])</f>
        <v>78.56</v>
      </c>
      <c r="J2198">
        <v>64.94</v>
      </c>
      <c r="K2198">
        <v>89.56</v>
      </c>
      <c r="L2198">
        <v>84.76</v>
      </c>
      <c r="M2198" s="3">
        <f>IF(ISBLANK(Table1[[#This Row],[Assignments_Avg]]),AVERAGE(L2198:L7196),Table1[[#This Row],[Assignments_Avg]])</f>
        <v>84.76</v>
      </c>
      <c r="N2198">
        <v>94.21</v>
      </c>
      <c r="O2198">
        <v>6.07</v>
      </c>
      <c r="P2198">
        <v>64.23</v>
      </c>
      <c r="Q2198">
        <v>69.42</v>
      </c>
      <c r="R2198" s="2" t="s">
        <v>77</v>
      </c>
      <c r="S2198" s="2" t="str">
        <f>IF(Table1[[#This Row],[Grade]]="F","Fail","Passes")</f>
        <v>Passes</v>
      </c>
      <c r="T2198">
        <v>29</v>
      </c>
      <c r="U2198" t="s">
        <v>30</v>
      </c>
      <c r="V2198" t="s">
        <v>31</v>
      </c>
      <c r="W2198" t="s">
        <v>69</v>
      </c>
      <c r="X2198" t="str">
        <f>IF(ISBLANK(Table1[[#This Row],[Parent_Education_Level]]),"None",Table1[[#This Row],[Parent_Education_Level]])</f>
        <v>Bachelor's</v>
      </c>
      <c r="Y2198" t="s">
        <v>52</v>
      </c>
      <c r="Z2198">
        <v>4</v>
      </c>
      <c r="AA2198">
        <v>5.9</v>
      </c>
    </row>
    <row r="2199" spans="1:27" x14ac:dyDescent="0.35">
      <c r="A2199" s="2" t="s">
        <v>4452</v>
      </c>
      <c r="B2199" s="2" t="s">
        <v>59</v>
      </c>
      <c r="C2199" s="2" t="s">
        <v>36</v>
      </c>
      <c r="D2199" t="s">
        <v>4453</v>
      </c>
      <c r="E2199" s="2" t="s">
        <v>27</v>
      </c>
      <c r="F2199" s="2">
        <v>18</v>
      </c>
      <c r="G2199" s="2" t="s">
        <v>57</v>
      </c>
      <c r="H2199">
        <v>54.26</v>
      </c>
      <c r="I2199" s="3">
        <f>IF(ISBLANK(Table1[[#This Row],[Attendance (%)]]),AVERAGE(H2199:H7197),Table1[[#This Row],[Attendance (%)]])</f>
        <v>54.26</v>
      </c>
      <c r="J2199">
        <v>44.32</v>
      </c>
      <c r="K2199">
        <v>61.81</v>
      </c>
      <c r="L2199">
        <v>59.04</v>
      </c>
      <c r="M2199" s="3">
        <f>IF(ISBLANK(Table1[[#This Row],[Assignments_Avg]]),AVERAGE(L2199:L7197),Table1[[#This Row],[Assignments_Avg]])</f>
        <v>59.04</v>
      </c>
      <c r="N2199">
        <v>70.540000000000006</v>
      </c>
      <c r="O2199">
        <v>7.24</v>
      </c>
      <c r="P2199">
        <v>59.98</v>
      </c>
      <c r="Q2199">
        <v>73.010000000000005</v>
      </c>
      <c r="R2199" s="2" t="s">
        <v>77</v>
      </c>
      <c r="S2199" s="2" t="str">
        <f>IF(Table1[[#This Row],[Grade]]="F","Fail","Passes")</f>
        <v>Passes</v>
      </c>
      <c r="T2199">
        <v>13</v>
      </c>
      <c r="U2199" t="s">
        <v>30</v>
      </c>
      <c r="V2199" t="s">
        <v>31</v>
      </c>
      <c r="X2199" t="str">
        <f>IF(ISBLANK(Table1[[#This Row],[Parent_Education_Level]]),"None",Table1[[#This Row],[Parent_Education_Level]])</f>
        <v>None</v>
      </c>
      <c r="Y2199" t="s">
        <v>48</v>
      </c>
      <c r="Z2199">
        <v>7</v>
      </c>
      <c r="AA2199">
        <v>6.4</v>
      </c>
    </row>
    <row r="2200" spans="1:27" x14ac:dyDescent="0.35">
      <c r="A2200" s="2" t="s">
        <v>4454</v>
      </c>
      <c r="B2200" s="2" t="s">
        <v>97</v>
      </c>
      <c r="C2200" s="2" t="s">
        <v>43</v>
      </c>
      <c r="D2200" t="s">
        <v>4455</v>
      </c>
      <c r="E2200" s="2" t="s">
        <v>27</v>
      </c>
      <c r="F2200" s="2">
        <v>19</v>
      </c>
      <c r="G2200" s="2" t="s">
        <v>45</v>
      </c>
      <c r="H2200">
        <v>79.87</v>
      </c>
      <c r="I2200" s="3">
        <f>IF(ISBLANK(Table1[[#This Row],[Attendance (%)]]),AVERAGE(H2200:H7198),Table1[[#This Row],[Attendance (%)]])</f>
        <v>79.87</v>
      </c>
      <c r="J2200">
        <v>65.37</v>
      </c>
      <c r="K2200">
        <v>60.87</v>
      </c>
      <c r="L2200">
        <v>96.64</v>
      </c>
      <c r="M2200" s="3">
        <f>IF(ISBLANK(Table1[[#This Row],[Assignments_Avg]]),AVERAGE(L2200:L7198),Table1[[#This Row],[Assignments_Avg]])</f>
        <v>96.64</v>
      </c>
      <c r="N2200">
        <v>67.489999999999995</v>
      </c>
      <c r="O2200">
        <v>2.2599999999999998</v>
      </c>
      <c r="P2200">
        <v>53.36</v>
      </c>
      <c r="Q2200">
        <v>90.4</v>
      </c>
      <c r="R2200" s="2" t="s">
        <v>29</v>
      </c>
      <c r="S2200" s="2" t="str">
        <f>IF(Table1[[#This Row],[Grade]]="F","Fail","Passes")</f>
        <v>Fail</v>
      </c>
      <c r="T2200">
        <v>29.5</v>
      </c>
      <c r="U2200" t="s">
        <v>30</v>
      </c>
      <c r="V2200" t="s">
        <v>31</v>
      </c>
      <c r="W2200" t="s">
        <v>47</v>
      </c>
      <c r="X2200" t="str">
        <f>IF(ISBLANK(Table1[[#This Row],[Parent_Education_Level]]),"None",Table1[[#This Row],[Parent_Education_Level]])</f>
        <v>Master's</v>
      </c>
      <c r="Y2200" t="s">
        <v>48</v>
      </c>
      <c r="Z2200">
        <v>7</v>
      </c>
      <c r="AA2200">
        <v>5.6</v>
      </c>
    </row>
    <row r="2201" spans="1:27" x14ac:dyDescent="0.35">
      <c r="A2201" s="2" t="s">
        <v>4456</v>
      </c>
      <c r="B2201" s="2" t="s">
        <v>42</v>
      </c>
      <c r="C2201" s="2" t="s">
        <v>79</v>
      </c>
      <c r="D2201" t="s">
        <v>4457</v>
      </c>
      <c r="E2201" s="2" t="s">
        <v>38</v>
      </c>
      <c r="F2201" s="2">
        <v>18</v>
      </c>
      <c r="G2201" s="2" t="s">
        <v>28</v>
      </c>
      <c r="H2201">
        <v>84.33</v>
      </c>
      <c r="I2201" s="3">
        <f>IF(ISBLANK(Table1[[#This Row],[Attendance (%)]]),AVERAGE(H2201:H7199),Table1[[#This Row],[Attendance (%)]])</f>
        <v>84.33</v>
      </c>
      <c r="J2201">
        <v>87.44</v>
      </c>
      <c r="K2201">
        <v>68.08</v>
      </c>
      <c r="L2201">
        <v>76.45</v>
      </c>
      <c r="M2201" s="3">
        <f>IF(ISBLANK(Table1[[#This Row],[Assignments_Avg]]),AVERAGE(L2201:L7199),Table1[[#This Row],[Assignments_Avg]])</f>
        <v>76.45</v>
      </c>
      <c r="N2201">
        <v>56.2</v>
      </c>
      <c r="O2201">
        <v>4.07</v>
      </c>
      <c r="P2201">
        <v>66.89</v>
      </c>
      <c r="Q2201">
        <v>76.19</v>
      </c>
      <c r="R2201" s="2" t="s">
        <v>39</v>
      </c>
      <c r="S2201" s="2" t="str">
        <f>IF(Table1[[#This Row],[Grade]]="F","Fail","Passes")</f>
        <v>Passes</v>
      </c>
      <c r="T2201">
        <v>27.3</v>
      </c>
      <c r="U2201" t="s">
        <v>31</v>
      </c>
      <c r="V2201" t="s">
        <v>31</v>
      </c>
      <c r="X2201" t="str">
        <f>IF(ISBLANK(Table1[[#This Row],[Parent_Education_Level]]),"None",Table1[[#This Row],[Parent_Education_Level]])</f>
        <v>None</v>
      </c>
      <c r="Y2201" t="s">
        <v>33</v>
      </c>
      <c r="Z2201">
        <v>1</v>
      </c>
      <c r="AA2201">
        <v>8.6999999999999993</v>
      </c>
    </row>
    <row r="2202" spans="1:27" x14ac:dyDescent="0.35">
      <c r="A2202" s="2" t="s">
        <v>4458</v>
      </c>
      <c r="B2202" s="2" t="s">
        <v>42</v>
      </c>
      <c r="C2202" s="2" t="s">
        <v>79</v>
      </c>
      <c r="D2202" t="s">
        <v>4459</v>
      </c>
      <c r="E2202" s="2" t="s">
        <v>27</v>
      </c>
      <c r="F2202" s="2">
        <v>22</v>
      </c>
      <c r="G2202" s="2" t="s">
        <v>45</v>
      </c>
      <c r="H2202">
        <v>61.02</v>
      </c>
      <c r="I2202" s="3">
        <f>IF(ISBLANK(Table1[[#This Row],[Attendance (%)]]),AVERAGE(H2202:H7200),Table1[[#This Row],[Attendance (%)]])</f>
        <v>61.02</v>
      </c>
      <c r="J2202">
        <v>88.29</v>
      </c>
      <c r="K2202">
        <v>78.67</v>
      </c>
      <c r="L2202">
        <v>63.81</v>
      </c>
      <c r="M2202" s="3">
        <f>IF(ISBLANK(Table1[[#This Row],[Assignments_Avg]]),AVERAGE(L2202:L7200),Table1[[#This Row],[Assignments_Avg]])</f>
        <v>63.81</v>
      </c>
      <c r="N2202">
        <v>51.76</v>
      </c>
      <c r="O2202">
        <v>1.87</v>
      </c>
      <c r="P2202">
        <v>54.09</v>
      </c>
      <c r="Q2202">
        <v>99.34</v>
      </c>
      <c r="R2202" s="2" t="s">
        <v>61</v>
      </c>
      <c r="S2202" s="2" t="str">
        <f>IF(Table1[[#This Row],[Grade]]="F","Fail","Passes")</f>
        <v>Passes</v>
      </c>
      <c r="T2202">
        <v>14</v>
      </c>
      <c r="U2202" t="s">
        <v>30</v>
      </c>
      <c r="V2202" t="s">
        <v>30</v>
      </c>
      <c r="W2202" t="s">
        <v>47</v>
      </c>
      <c r="X2202" t="str">
        <f>IF(ISBLANK(Table1[[#This Row],[Parent_Education_Level]]),"None",Table1[[#This Row],[Parent_Education_Level]])</f>
        <v>Master's</v>
      </c>
      <c r="Y2202" t="s">
        <v>48</v>
      </c>
      <c r="Z2202">
        <v>10</v>
      </c>
      <c r="AA2202">
        <v>8.8000000000000007</v>
      </c>
    </row>
    <row r="2203" spans="1:27" x14ac:dyDescent="0.35">
      <c r="A2203" s="2" t="s">
        <v>4460</v>
      </c>
      <c r="B2203" s="2" t="s">
        <v>97</v>
      </c>
      <c r="C2203" s="2" t="s">
        <v>94</v>
      </c>
      <c r="D2203" t="s">
        <v>4461</v>
      </c>
      <c r="E2203" s="2" t="s">
        <v>38</v>
      </c>
      <c r="F2203" s="2">
        <v>23</v>
      </c>
      <c r="G2203" s="2" t="s">
        <v>45</v>
      </c>
      <c r="H2203">
        <v>69.709999999999994</v>
      </c>
      <c r="I2203" s="3">
        <f>IF(ISBLANK(Table1[[#This Row],[Attendance (%)]]),AVERAGE(H2203:H7201),Table1[[#This Row],[Attendance (%)]])</f>
        <v>69.709999999999994</v>
      </c>
      <c r="J2203">
        <v>93.54</v>
      </c>
      <c r="K2203">
        <v>85.1</v>
      </c>
      <c r="L2203">
        <v>96.76</v>
      </c>
      <c r="M2203" s="3">
        <f>IF(ISBLANK(Table1[[#This Row],[Assignments_Avg]]),AVERAGE(L2203:L7201),Table1[[#This Row],[Assignments_Avg]])</f>
        <v>96.76</v>
      </c>
      <c r="N2203">
        <v>64.87</v>
      </c>
      <c r="O2203">
        <v>6.99</v>
      </c>
      <c r="P2203">
        <v>77.02</v>
      </c>
      <c r="Q2203">
        <v>89.84</v>
      </c>
      <c r="R2203" s="2" t="s">
        <v>46</v>
      </c>
      <c r="S2203" s="2" t="str">
        <f>IF(Table1[[#This Row],[Grade]]="F","Fail","Passes")</f>
        <v>Passes</v>
      </c>
      <c r="T2203">
        <v>26.6</v>
      </c>
      <c r="U2203" t="s">
        <v>30</v>
      </c>
      <c r="V2203" t="s">
        <v>31</v>
      </c>
      <c r="W2203" t="s">
        <v>47</v>
      </c>
      <c r="X2203" t="str">
        <f>IF(ISBLANK(Table1[[#This Row],[Parent_Education_Level]]),"None",Table1[[#This Row],[Parent_Education_Level]])</f>
        <v>Master's</v>
      </c>
      <c r="Y2203" t="s">
        <v>33</v>
      </c>
      <c r="Z2203">
        <v>3</v>
      </c>
      <c r="AA2203">
        <v>4.3</v>
      </c>
    </row>
    <row r="2204" spans="1:27" x14ac:dyDescent="0.35">
      <c r="A2204" s="2" t="s">
        <v>4462</v>
      </c>
      <c r="B2204" s="2" t="s">
        <v>24</v>
      </c>
      <c r="C2204" s="2" t="s">
        <v>43</v>
      </c>
      <c r="D2204" t="s">
        <v>4463</v>
      </c>
      <c r="E2204" s="2" t="s">
        <v>38</v>
      </c>
      <c r="F2204" s="2">
        <v>23</v>
      </c>
      <c r="G2204" s="2" t="s">
        <v>57</v>
      </c>
      <c r="I2204" s="3">
        <f>IF(ISBLANK(Table1[[#This Row],[Attendance (%)]]),AVERAGE(H2204:H7202),Table1[[#This Row],[Attendance (%)]])</f>
        <v>75.438387096773994</v>
      </c>
      <c r="J2204">
        <v>43.09</v>
      </c>
      <c r="K2204">
        <v>59.61</v>
      </c>
      <c r="L2204">
        <v>81.27</v>
      </c>
      <c r="M2204" s="3">
        <f>IF(ISBLANK(Table1[[#This Row],[Assignments_Avg]]),AVERAGE(L2204:L7202),Table1[[#This Row],[Assignments_Avg]])</f>
        <v>81.27</v>
      </c>
      <c r="N2204">
        <v>97.01</v>
      </c>
      <c r="O2204">
        <v>8.64</v>
      </c>
      <c r="P2204">
        <v>50.98</v>
      </c>
      <c r="Q2204">
        <v>86.43</v>
      </c>
      <c r="R2204" s="2" t="s">
        <v>46</v>
      </c>
      <c r="S2204" s="2" t="str">
        <f>IF(Table1[[#This Row],[Grade]]="F","Fail","Passes")</f>
        <v>Passes</v>
      </c>
      <c r="T2204">
        <v>27.4</v>
      </c>
      <c r="U2204" t="s">
        <v>31</v>
      </c>
      <c r="V2204" t="s">
        <v>31</v>
      </c>
      <c r="W2204" t="s">
        <v>32</v>
      </c>
      <c r="X2204" t="str">
        <f>IF(ISBLANK(Table1[[#This Row],[Parent_Education_Level]]),"None",Table1[[#This Row],[Parent_Education_Level]])</f>
        <v>High School</v>
      </c>
      <c r="Y2204" t="s">
        <v>33</v>
      </c>
      <c r="Z2204">
        <v>4</v>
      </c>
      <c r="AA2204">
        <v>8.9</v>
      </c>
    </row>
    <row r="2205" spans="1:27" x14ac:dyDescent="0.35">
      <c r="A2205" s="2" t="s">
        <v>4464</v>
      </c>
      <c r="B2205" s="2" t="s">
        <v>24</v>
      </c>
      <c r="C2205" s="2" t="s">
        <v>36</v>
      </c>
      <c r="D2205" t="s">
        <v>4465</v>
      </c>
      <c r="E2205" s="2" t="s">
        <v>27</v>
      </c>
      <c r="F2205" s="2">
        <v>23</v>
      </c>
      <c r="G2205" s="2" t="s">
        <v>45</v>
      </c>
      <c r="H2205">
        <v>68.709999999999994</v>
      </c>
      <c r="I2205" s="3">
        <f>IF(ISBLANK(Table1[[#This Row],[Attendance (%)]]),AVERAGE(H2205:H7203),Table1[[#This Row],[Attendance (%)]])</f>
        <v>68.709999999999994</v>
      </c>
      <c r="J2205">
        <v>71.63</v>
      </c>
      <c r="K2205">
        <v>75.180000000000007</v>
      </c>
      <c r="L2205">
        <v>74.180000000000007</v>
      </c>
      <c r="M2205" s="3">
        <f>IF(ISBLANK(Table1[[#This Row],[Assignments_Avg]]),AVERAGE(L2205:L7203),Table1[[#This Row],[Assignments_Avg]])</f>
        <v>74.180000000000007</v>
      </c>
      <c r="N2205">
        <v>97.93</v>
      </c>
      <c r="O2205">
        <v>8.7799999999999994</v>
      </c>
      <c r="P2205">
        <v>97</v>
      </c>
      <c r="Q2205">
        <v>79.430000000000007</v>
      </c>
      <c r="R2205" s="2" t="s">
        <v>39</v>
      </c>
      <c r="S2205" s="2" t="str">
        <f>IF(Table1[[#This Row],[Grade]]="F","Fail","Passes")</f>
        <v>Passes</v>
      </c>
      <c r="T2205">
        <v>5.9</v>
      </c>
      <c r="U2205" t="s">
        <v>30</v>
      </c>
      <c r="V2205" t="s">
        <v>31</v>
      </c>
      <c r="X2205" t="str">
        <f>IF(ISBLANK(Table1[[#This Row],[Parent_Education_Level]]),"None",Table1[[#This Row],[Parent_Education_Level]])</f>
        <v>None</v>
      </c>
      <c r="Y2205" t="s">
        <v>33</v>
      </c>
      <c r="Z2205">
        <v>3</v>
      </c>
      <c r="AA2205">
        <v>4.9000000000000004</v>
      </c>
    </row>
    <row r="2206" spans="1:27" x14ac:dyDescent="0.35">
      <c r="A2206" s="2" t="s">
        <v>4466</v>
      </c>
      <c r="B2206" s="2" t="s">
        <v>120</v>
      </c>
      <c r="C2206" s="2" t="s">
        <v>36</v>
      </c>
      <c r="D2206" t="s">
        <v>4467</v>
      </c>
      <c r="E2206" s="2" t="s">
        <v>27</v>
      </c>
      <c r="F2206" s="2">
        <v>19</v>
      </c>
      <c r="G2206" s="2" t="s">
        <v>57</v>
      </c>
      <c r="H2206">
        <v>68.75</v>
      </c>
      <c r="I2206" s="3">
        <f>IF(ISBLANK(Table1[[#This Row],[Attendance (%)]]),AVERAGE(H2206:H7204),Table1[[#This Row],[Attendance (%)]])</f>
        <v>68.75</v>
      </c>
      <c r="J2206">
        <v>46.45</v>
      </c>
      <c r="K2206">
        <v>63.36</v>
      </c>
      <c r="L2206">
        <v>79.010000000000005</v>
      </c>
      <c r="M2206" s="3">
        <f>IF(ISBLANK(Table1[[#This Row],[Assignments_Avg]]),AVERAGE(L2206:L7204),Table1[[#This Row],[Assignments_Avg]])</f>
        <v>79.010000000000005</v>
      </c>
      <c r="N2206">
        <v>90.63</v>
      </c>
      <c r="O2206">
        <v>6.7</v>
      </c>
      <c r="P2206">
        <v>98.32</v>
      </c>
      <c r="Q2206">
        <v>70.62</v>
      </c>
      <c r="R2206" s="2" t="s">
        <v>29</v>
      </c>
      <c r="S2206" s="2" t="str">
        <f>IF(Table1[[#This Row],[Grade]]="F","Fail","Passes")</f>
        <v>Fail</v>
      </c>
      <c r="T2206">
        <v>26.9</v>
      </c>
      <c r="U2206" t="s">
        <v>31</v>
      </c>
      <c r="V2206" t="s">
        <v>31</v>
      </c>
      <c r="W2206" t="s">
        <v>32</v>
      </c>
      <c r="X2206" t="str">
        <f>IF(ISBLANK(Table1[[#This Row],[Parent_Education_Level]]),"None",Table1[[#This Row],[Parent_Education_Level]])</f>
        <v>High School</v>
      </c>
      <c r="Y2206" t="s">
        <v>33</v>
      </c>
      <c r="Z2206">
        <v>6</v>
      </c>
      <c r="AA2206">
        <v>5.7</v>
      </c>
    </row>
    <row r="2207" spans="1:27" x14ac:dyDescent="0.35">
      <c r="A2207" s="2" t="s">
        <v>4468</v>
      </c>
      <c r="B2207" s="2" t="s">
        <v>120</v>
      </c>
      <c r="C2207" s="2" t="s">
        <v>43</v>
      </c>
      <c r="D2207" t="s">
        <v>4469</v>
      </c>
      <c r="E2207" s="2" t="s">
        <v>27</v>
      </c>
      <c r="F2207" s="2">
        <v>18</v>
      </c>
      <c r="G2207" s="2" t="s">
        <v>57</v>
      </c>
      <c r="H2207">
        <v>56.65</v>
      </c>
      <c r="I2207" s="3">
        <f>IF(ISBLANK(Table1[[#This Row],[Attendance (%)]]),AVERAGE(H2207:H7205),Table1[[#This Row],[Attendance (%)]])</f>
        <v>56.65</v>
      </c>
      <c r="J2207">
        <v>52.04</v>
      </c>
      <c r="K2207">
        <v>82.98</v>
      </c>
      <c r="L2207">
        <v>87.42</v>
      </c>
      <c r="M2207" s="3">
        <f>IF(ISBLANK(Table1[[#This Row],[Assignments_Avg]]),AVERAGE(L2207:L7205),Table1[[#This Row],[Assignments_Avg]])</f>
        <v>87.42</v>
      </c>
      <c r="N2207">
        <v>67.540000000000006</v>
      </c>
      <c r="O2207">
        <v>3.47</v>
      </c>
      <c r="P2207">
        <v>65.23</v>
      </c>
      <c r="Q2207">
        <v>52.64</v>
      </c>
      <c r="R2207" s="2" t="s">
        <v>77</v>
      </c>
      <c r="S2207" s="2" t="str">
        <f>IF(Table1[[#This Row],[Grade]]="F","Fail","Passes")</f>
        <v>Passes</v>
      </c>
      <c r="T2207">
        <v>15.8</v>
      </c>
      <c r="U2207" t="s">
        <v>30</v>
      </c>
      <c r="V2207" t="s">
        <v>31</v>
      </c>
      <c r="W2207" t="s">
        <v>69</v>
      </c>
      <c r="X2207" t="str">
        <f>IF(ISBLANK(Table1[[#This Row],[Parent_Education_Level]]),"None",Table1[[#This Row],[Parent_Education_Level]])</f>
        <v>Bachelor's</v>
      </c>
      <c r="Y2207" t="s">
        <v>48</v>
      </c>
      <c r="Z2207">
        <v>7</v>
      </c>
      <c r="AA2207">
        <v>8.1999999999999993</v>
      </c>
    </row>
    <row r="2208" spans="1:27" x14ac:dyDescent="0.35">
      <c r="A2208" s="2" t="s">
        <v>4470</v>
      </c>
      <c r="B2208" s="2" t="s">
        <v>54</v>
      </c>
      <c r="C2208" s="2" t="s">
        <v>43</v>
      </c>
      <c r="D2208" t="s">
        <v>4471</v>
      </c>
      <c r="E2208" s="2" t="s">
        <v>38</v>
      </c>
      <c r="F2208" s="2">
        <v>24</v>
      </c>
      <c r="G2208" s="2" t="s">
        <v>57</v>
      </c>
      <c r="H2208">
        <v>97.04</v>
      </c>
      <c r="I2208" s="3">
        <f>IF(ISBLANK(Table1[[#This Row],[Attendance (%)]]),AVERAGE(H2208:H7206),Table1[[#This Row],[Attendance (%)]])</f>
        <v>97.04</v>
      </c>
      <c r="J2208">
        <v>94.01</v>
      </c>
      <c r="K2208">
        <v>49.88</v>
      </c>
      <c r="L2208">
        <v>57.73</v>
      </c>
      <c r="M2208" s="3">
        <f>IF(ISBLANK(Table1[[#This Row],[Assignments_Avg]]),AVERAGE(L2208:L7206),Table1[[#This Row],[Assignments_Avg]])</f>
        <v>57.73</v>
      </c>
      <c r="N2208">
        <v>57.18</v>
      </c>
      <c r="O2208">
        <v>6.61</v>
      </c>
      <c r="P2208">
        <v>63.01</v>
      </c>
      <c r="Q2208">
        <v>50.92</v>
      </c>
      <c r="R2208" s="2" t="s">
        <v>39</v>
      </c>
      <c r="S2208" s="2" t="str">
        <f>IF(Table1[[#This Row],[Grade]]="F","Fail","Passes")</f>
        <v>Passes</v>
      </c>
      <c r="T2208">
        <v>25.3</v>
      </c>
      <c r="U2208" t="s">
        <v>30</v>
      </c>
      <c r="V2208" t="s">
        <v>31</v>
      </c>
      <c r="W2208" t="s">
        <v>40</v>
      </c>
      <c r="X2208" t="str">
        <f>IF(ISBLANK(Table1[[#This Row],[Parent_Education_Level]]),"None",Table1[[#This Row],[Parent_Education_Level]])</f>
        <v>None</v>
      </c>
      <c r="Y2208" t="s">
        <v>48</v>
      </c>
      <c r="Z2208">
        <v>4</v>
      </c>
      <c r="AA2208">
        <v>7.4</v>
      </c>
    </row>
    <row r="2209" spans="1:27" x14ac:dyDescent="0.35">
      <c r="A2209" s="2" t="s">
        <v>4472</v>
      </c>
      <c r="B2209" s="2" t="s">
        <v>35</v>
      </c>
      <c r="C2209" s="2" t="s">
        <v>43</v>
      </c>
      <c r="D2209" t="s">
        <v>4473</v>
      </c>
      <c r="E2209" s="2" t="s">
        <v>27</v>
      </c>
      <c r="F2209" s="2">
        <v>21</v>
      </c>
      <c r="G2209" s="2" t="s">
        <v>51</v>
      </c>
      <c r="H2209">
        <v>87.52</v>
      </c>
      <c r="I2209" s="3">
        <f>IF(ISBLANK(Table1[[#This Row],[Attendance (%)]]),AVERAGE(H2209:H7207),Table1[[#This Row],[Attendance (%)]])</f>
        <v>87.52</v>
      </c>
      <c r="J2209">
        <v>69.81</v>
      </c>
      <c r="K2209">
        <v>55.42</v>
      </c>
      <c r="L2209">
        <v>93.24</v>
      </c>
      <c r="M2209" s="3">
        <f>IF(ISBLANK(Table1[[#This Row],[Assignments_Avg]]),AVERAGE(L2209:L7207),Table1[[#This Row],[Assignments_Avg]])</f>
        <v>93.24</v>
      </c>
      <c r="N2209">
        <v>79.78</v>
      </c>
      <c r="O2209">
        <v>8.64</v>
      </c>
      <c r="P2209">
        <v>55.22</v>
      </c>
      <c r="Q2209">
        <v>52.34</v>
      </c>
      <c r="R2209" s="2" t="s">
        <v>39</v>
      </c>
      <c r="S2209" s="2" t="str">
        <f>IF(Table1[[#This Row],[Grade]]="F","Fail","Passes")</f>
        <v>Passes</v>
      </c>
      <c r="T2209">
        <v>7.8</v>
      </c>
      <c r="U2209" t="s">
        <v>30</v>
      </c>
      <c r="V2209" t="s">
        <v>31</v>
      </c>
      <c r="W2209" t="s">
        <v>32</v>
      </c>
      <c r="X2209" t="str">
        <f>IF(ISBLANK(Table1[[#This Row],[Parent_Education_Level]]),"None",Table1[[#This Row],[Parent_Education_Level]])</f>
        <v>High School</v>
      </c>
      <c r="Y2209" t="s">
        <v>48</v>
      </c>
      <c r="Z2209">
        <v>7</v>
      </c>
      <c r="AA2209">
        <v>4.3</v>
      </c>
    </row>
    <row r="2210" spans="1:27" x14ac:dyDescent="0.35">
      <c r="A2210" s="2" t="s">
        <v>4474</v>
      </c>
      <c r="B2210" s="2" t="s">
        <v>71</v>
      </c>
      <c r="C2210" s="2" t="s">
        <v>25</v>
      </c>
      <c r="D2210" t="s">
        <v>4475</v>
      </c>
      <c r="E2210" s="2" t="s">
        <v>38</v>
      </c>
      <c r="F2210" s="2">
        <v>22</v>
      </c>
      <c r="G2210" s="2" t="s">
        <v>57</v>
      </c>
      <c r="H2210">
        <v>50.06</v>
      </c>
      <c r="I2210" s="3">
        <f>IF(ISBLANK(Table1[[#This Row],[Attendance (%)]]),AVERAGE(H2210:H7208),Table1[[#This Row],[Attendance (%)]])</f>
        <v>50.06</v>
      </c>
      <c r="J2210">
        <v>85.51</v>
      </c>
      <c r="K2210">
        <v>65.56</v>
      </c>
      <c r="M2210" s="3">
        <f>IF(ISBLANK(Table1[[#This Row],[Assignments_Avg]]),AVERAGE(L2210:L7208),Table1[[#This Row],[Assignments_Avg]])</f>
        <v>74.725465538089409</v>
      </c>
      <c r="N2210">
        <v>82.33</v>
      </c>
      <c r="O2210">
        <v>6.26</v>
      </c>
      <c r="P2210">
        <v>95.25</v>
      </c>
      <c r="Q2210">
        <v>97.94</v>
      </c>
      <c r="R2210" s="2" t="s">
        <v>77</v>
      </c>
      <c r="S2210" s="2" t="str">
        <f>IF(Table1[[#This Row],[Grade]]="F","Fail","Passes")</f>
        <v>Passes</v>
      </c>
      <c r="T2210">
        <v>9.3000000000000007</v>
      </c>
      <c r="U2210" t="s">
        <v>30</v>
      </c>
      <c r="V2210" t="s">
        <v>31</v>
      </c>
      <c r="W2210" t="s">
        <v>40</v>
      </c>
      <c r="X2210" t="str">
        <f>IF(ISBLANK(Table1[[#This Row],[Parent_Education_Level]]),"None",Table1[[#This Row],[Parent_Education_Level]])</f>
        <v>None</v>
      </c>
      <c r="Y2210" t="s">
        <v>33</v>
      </c>
      <c r="Z2210">
        <v>6</v>
      </c>
      <c r="AA2210">
        <v>7.9</v>
      </c>
    </row>
    <row r="2211" spans="1:27" x14ac:dyDescent="0.35">
      <c r="A2211" s="2" t="s">
        <v>4476</v>
      </c>
      <c r="B2211" s="2" t="s">
        <v>120</v>
      </c>
      <c r="C2211" s="2" t="s">
        <v>36</v>
      </c>
      <c r="D2211" t="s">
        <v>4477</v>
      </c>
      <c r="E2211" s="2" t="s">
        <v>38</v>
      </c>
      <c r="F2211" s="2">
        <v>23</v>
      </c>
      <c r="G2211" s="2" t="s">
        <v>28</v>
      </c>
      <c r="H2211">
        <v>88.28</v>
      </c>
      <c r="I2211" s="3">
        <f>IF(ISBLANK(Table1[[#This Row],[Attendance (%)]]),AVERAGE(H2211:H7209),Table1[[#This Row],[Attendance (%)]])</f>
        <v>88.28</v>
      </c>
      <c r="J2211">
        <v>43.86</v>
      </c>
      <c r="K2211">
        <v>93.36</v>
      </c>
      <c r="L2211">
        <v>78.349999999999994</v>
      </c>
      <c r="M2211" s="3">
        <f>IF(ISBLANK(Table1[[#This Row],[Assignments_Avg]]),AVERAGE(L2211:L7209),Table1[[#This Row],[Assignments_Avg]])</f>
        <v>78.349999999999994</v>
      </c>
      <c r="N2211">
        <v>71.23</v>
      </c>
      <c r="O2211">
        <v>4.13</v>
      </c>
      <c r="P2211">
        <v>79.34</v>
      </c>
      <c r="Q2211">
        <v>66.16</v>
      </c>
      <c r="R2211" s="2" t="s">
        <v>39</v>
      </c>
      <c r="S2211" s="2" t="str">
        <f>IF(Table1[[#This Row],[Grade]]="F","Fail","Passes")</f>
        <v>Passes</v>
      </c>
      <c r="T2211">
        <v>29.5</v>
      </c>
      <c r="U2211" t="s">
        <v>30</v>
      </c>
      <c r="V2211" t="s">
        <v>31</v>
      </c>
      <c r="X2211" t="str">
        <f>IF(ISBLANK(Table1[[#This Row],[Parent_Education_Level]]),"None",Table1[[#This Row],[Parent_Education_Level]])</f>
        <v>None</v>
      </c>
      <c r="Y2211" t="s">
        <v>48</v>
      </c>
      <c r="Z2211">
        <v>1</v>
      </c>
      <c r="AA2211">
        <v>7.3</v>
      </c>
    </row>
    <row r="2212" spans="1:27" x14ac:dyDescent="0.35">
      <c r="A2212" s="2" t="s">
        <v>4478</v>
      </c>
      <c r="B2212" s="2" t="s">
        <v>42</v>
      </c>
      <c r="C2212" s="2" t="s">
        <v>79</v>
      </c>
      <c r="D2212" t="s">
        <v>4479</v>
      </c>
      <c r="E2212" s="2" t="s">
        <v>27</v>
      </c>
      <c r="F2212" s="2">
        <v>24</v>
      </c>
      <c r="G2212" s="2" t="s">
        <v>57</v>
      </c>
      <c r="H2212">
        <v>86.99</v>
      </c>
      <c r="I2212" s="3">
        <f>IF(ISBLANK(Table1[[#This Row],[Attendance (%)]]),AVERAGE(H2212:H7210),Table1[[#This Row],[Attendance (%)]])</f>
        <v>86.99</v>
      </c>
      <c r="J2212">
        <v>65.010000000000005</v>
      </c>
      <c r="K2212">
        <v>74.400000000000006</v>
      </c>
      <c r="L2212">
        <v>84.11</v>
      </c>
      <c r="M2212" s="3">
        <f>IF(ISBLANK(Table1[[#This Row],[Assignments_Avg]]),AVERAGE(L2212:L7210),Table1[[#This Row],[Assignments_Avg]])</f>
        <v>84.11</v>
      </c>
      <c r="N2212">
        <v>84.58</v>
      </c>
      <c r="O2212">
        <v>9.1999999999999993</v>
      </c>
      <c r="P2212">
        <v>80.510000000000005</v>
      </c>
      <c r="Q2212">
        <v>85.03</v>
      </c>
      <c r="R2212" s="2" t="s">
        <v>61</v>
      </c>
      <c r="S2212" s="2" t="str">
        <f>IF(Table1[[#This Row],[Grade]]="F","Fail","Passes")</f>
        <v>Passes</v>
      </c>
      <c r="T2212">
        <v>15.4</v>
      </c>
      <c r="U2212" t="s">
        <v>31</v>
      </c>
      <c r="V2212" t="s">
        <v>31</v>
      </c>
      <c r="W2212" t="s">
        <v>40</v>
      </c>
      <c r="X2212" t="str">
        <f>IF(ISBLANK(Table1[[#This Row],[Parent_Education_Level]]),"None",Table1[[#This Row],[Parent_Education_Level]])</f>
        <v>None</v>
      </c>
      <c r="Y2212" t="s">
        <v>52</v>
      </c>
      <c r="Z2212">
        <v>1</v>
      </c>
      <c r="AA2212">
        <v>8.8000000000000007</v>
      </c>
    </row>
    <row r="2213" spans="1:27" x14ac:dyDescent="0.35">
      <c r="A2213" s="2" t="s">
        <v>4480</v>
      </c>
      <c r="B2213" s="2" t="s">
        <v>54</v>
      </c>
      <c r="C2213" s="2" t="s">
        <v>36</v>
      </c>
      <c r="D2213" t="s">
        <v>4481</v>
      </c>
      <c r="E2213" s="2" t="s">
        <v>27</v>
      </c>
      <c r="F2213" s="2">
        <v>20</v>
      </c>
      <c r="G2213" s="2" t="s">
        <v>51</v>
      </c>
      <c r="H2213">
        <v>50.49</v>
      </c>
      <c r="I2213" s="3">
        <f>IF(ISBLANK(Table1[[#This Row],[Attendance (%)]]),AVERAGE(H2213:H7211),Table1[[#This Row],[Attendance (%)]])</f>
        <v>50.49</v>
      </c>
      <c r="J2213">
        <v>80.45</v>
      </c>
      <c r="K2213">
        <v>97.92</v>
      </c>
      <c r="M2213" s="3">
        <f>IF(ISBLANK(Table1[[#This Row],[Assignments_Avg]]),AVERAGE(L2213:L7211),Table1[[#This Row],[Assignments_Avg]])</f>
        <v>74.720217829770007</v>
      </c>
      <c r="N2213">
        <v>87.33</v>
      </c>
      <c r="O2213">
        <v>8.35</v>
      </c>
      <c r="P2213">
        <v>94.79</v>
      </c>
      <c r="Q2213">
        <v>79.72</v>
      </c>
      <c r="R2213" s="2" t="s">
        <v>77</v>
      </c>
      <c r="S2213" s="2" t="str">
        <f>IF(Table1[[#This Row],[Grade]]="F","Fail","Passes")</f>
        <v>Passes</v>
      </c>
      <c r="T2213">
        <v>25</v>
      </c>
      <c r="U2213" t="s">
        <v>31</v>
      </c>
      <c r="V2213" t="s">
        <v>31</v>
      </c>
      <c r="X2213" t="str">
        <f>IF(ISBLANK(Table1[[#This Row],[Parent_Education_Level]]),"None",Table1[[#This Row],[Parent_Education_Level]])</f>
        <v>None</v>
      </c>
      <c r="Y2213" t="s">
        <v>48</v>
      </c>
      <c r="Z2213">
        <v>4</v>
      </c>
      <c r="AA2213">
        <v>8.6</v>
      </c>
    </row>
    <row r="2214" spans="1:27" x14ac:dyDescent="0.35">
      <c r="A2214" s="2" t="s">
        <v>4482</v>
      </c>
      <c r="B2214" s="2" t="s">
        <v>71</v>
      </c>
      <c r="C2214" s="2" t="s">
        <v>25</v>
      </c>
      <c r="D2214" t="s">
        <v>4483</v>
      </c>
      <c r="E2214" s="2" t="s">
        <v>27</v>
      </c>
      <c r="F2214" s="2">
        <v>18</v>
      </c>
      <c r="G2214" s="2" t="s">
        <v>57</v>
      </c>
      <c r="H2214">
        <v>68.48</v>
      </c>
      <c r="I2214" s="3">
        <f>IF(ISBLANK(Table1[[#This Row],[Attendance (%)]]),AVERAGE(H2214:H7212),Table1[[#This Row],[Attendance (%)]])</f>
        <v>68.48</v>
      </c>
      <c r="J2214">
        <v>48</v>
      </c>
      <c r="K2214">
        <v>46.2</v>
      </c>
      <c r="L2214">
        <v>68.739999999999995</v>
      </c>
      <c r="M2214" s="3">
        <f>IF(ISBLANK(Table1[[#This Row],[Assignments_Avg]]),AVERAGE(L2214:L7212),Table1[[#This Row],[Assignments_Avg]])</f>
        <v>68.739999999999995</v>
      </c>
      <c r="N2214">
        <v>89.15</v>
      </c>
      <c r="O2214">
        <v>8.82</v>
      </c>
      <c r="P2214">
        <v>95.54</v>
      </c>
      <c r="Q2214">
        <v>78.58</v>
      </c>
      <c r="R2214" s="2" t="s">
        <v>39</v>
      </c>
      <c r="S2214" s="2" t="str">
        <f>IF(Table1[[#This Row],[Grade]]="F","Fail","Passes")</f>
        <v>Passes</v>
      </c>
      <c r="T2214">
        <v>23.8</v>
      </c>
      <c r="U2214" t="s">
        <v>31</v>
      </c>
      <c r="V2214" t="s">
        <v>31</v>
      </c>
      <c r="W2214" t="s">
        <v>62</v>
      </c>
      <c r="X2214" t="str">
        <f>IF(ISBLANK(Table1[[#This Row],[Parent_Education_Level]]),"None",Table1[[#This Row],[Parent_Education_Level]])</f>
        <v>PhD</v>
      </c>
      <c r="Y2214" t="s">
        <v>33</v>
      </c>
      <c r="Z2214">
        <v>7</v>
      </c>
      <c r="AA2214">
        <v>8.9</v>
      </c>
    </row>
    <row r="2215" spans="1:27" x14ac:dyDescent="0.35">
      <c r="A2215" s="2" t="s">
        <v>4484</v>
      </c>
      <c r="B2215" s="2" t="s">
        <v>54</v>
      </c>
      <c r="C2215" s="2" t="s">
        <v>43</v>
      </c>
      <c r="D2215" t="s">
        <v>4485</v>
      </c>
      <c r="E2215" s="2" t="s">
        <v>38</v>
      </c>
      <c r="F2215" s="2">
        <v>22</v>
      </c>
      <c r="G2215" s="2" t="s">
        <v>45</v>
      </c>
      <c r="H2215">
        <v>80.34</v>
      </c>
      <c r="I2215" s="3">
        <f>IF(ISBLANK(Table1[[#This Row],[Attendance (%)]]),AVERAGE(H2215:H7213),Table1[[#This Row],[Attendance (%)]])</f>
        <v>80.34</v>
      </c>
      <c r="J2215">
        <v>59.55</v>
      </c>
      <c r="K2215">
        <v>67.61</v>
      </c>
      <c r="M2215" s="3">
        <f>IF(ISBLANK(Table1[[#This Row],[Assignments_Avg]]),AVERAGE(L2215:L7213),Table1[[#This Row],[Assignments_Avg]])</f>
        <v>74.722631154156517</v>
      </c>
      <c r="N2215">
        <v>75.11</v>
      </c>
      <c r="O2215">
        <v>9.0299999999999994</v>
      </c>
      <c r="P2215">
        <v>91.42</v>
      </c>
      <c r="Q2215">
        <v>78.959999999999994</v>
      </c>
      <c r="R2215" s="2" t="s">
        <v>61</v>
      </c>
      <c r="S2215" s="2" t="str">
        <f>IF(Table1[[#This Row],[Grade]]="F","Fail","Passes")</f>
        <v>Passes</v>
      </c>
      <c r="T2215">
        <v>24.7</v>
      </c>
      <c r="U2215" t="s">
        <v>30</v>
      </c>
      <c r="V2215" t="s">
        <v>31</v>
      </c>
      <c r="W2215" t="s">
        <v>69</v>
      </c>
      <c r="X2215" t="str">
        <f>IF(ISBLANK(Table1[[#This Row],[Parent_Education_Level]]),"None",Table1[[#This Row],[Parent_Education_Level]])</f>
        <v>Bachelor's</v>
      </c>
      <c r="Y2215" t="s">
        <v>48</v>
      </c>
      <c r="Z2215">
        <v>4</v>
      </c>
      <c r="AA2215">
        <v>6.3</v>
      </c>
    </row>
    <row r="2216" spans="1:27" x14ac:dyDescent="0.35">
      <c r="A2216" s="2" t="s">
        <v>4486</v>
      </c>
      <c r="B2216" s="2" t="s">
        <v>71</v>
      </c>
      <c r="C2216" s="2" t="s">
        <v>94</v>
      </c>
      <c r="D2216" t="s">
        <v>4487</v>
      </c>
      <c r="E2216" s="2" t="s">
        <v>27</v>
      </c>
      <c r="F2216" s="2">
        <v>22</v>
      </c>
      <c r="G2216" s="2" t="s">
        <v>45</v>
      </c>
      <c r="H2216">
        <v>72.64</v>
      </c>
      <c r="I2216" s="3">
        <f>IF(ISBLANK(Table1[[#This Row],[Attendance (%)]]),AVERAGE(H2216:H7214),Table1[[#This Row],[Attendance (%)]])</f>
        <v>72.64</v>
      </c>
      <c r="J2216">
        <v>43.87</v>
      </c>
      <c r="K2216">
        <v>65.14</v>
      </c>
      <c r="L2216">
        <v>84.03</v>
      </c>
      <c r="M2216" s="3">
        <f>IF(ISBLANK(Table1[[#This Row],[Assignments_Avg]]),AVERAGE(L2216:L7214),Table1[[#This Row],[Assignments_Avg]])</f>
        <v>84.03</v>
      </c>
      <c r="N2216">
        <v>89.58</v>
      </c>
      <c r="O2216">
        <v>3.94</v>
      </c>
      <c r="P2216">
        <v>88.67</v>
      </c>
      <c r="Q2216">
        <v>65.11</v>
      </c>
      <c r="R2216" s="2" t="s">
        <v>39</v>
      </c>
      <c r="S2216" s="2" t="str">
        <f>IF(Table1[[#This Row],[Grade]]="F","Fail","Passes")</f>
        <v>Passes</v>
      </c>
      <c r="T2216">
        <v>24.1</v>
      </c>
      <c r="U2216" t="s">
        <v>30</v>
      </c>
      <c r="V2216" t="s">
        <v>31</v>
      </c>
      <c r="X2216" t="str">
        <f>IF(ISBLANK(Table1[[#This Row],[Parent_Education_Level]]),"None",Table1[[#This Row],[Parent_Education_Level]])</f>
        <v>None</v>
      </c>
      <c r="Y2216" t="s">
        <v>52</v>
      </c>
      <c r="Z2216">
        <v>7</v>
      </c>
      <c r="AA2216">
        <v>7.5</v>
      </c>
    </row>
    <row r="2217" spans="1:27" x14ac:dyDescent="0.35">
      <c r="A2217" s="2" t="s">
        <v>4488</v>
      </c>
      <c r="B2217" s="2" t="s">
        <v>71</v>
      </c>
      <c r="C2217" s="2" t="s">
        <v>43</v>
      </c>
      <c r="D2217" t="s">
        <v>4489</v>
      </c>
      <c r="E2217" s="2" t="s">
        <v>38</v>
      </c>
      <c r="F2217" s="2">
        <v>20</v>
      </c>
      <c r="G2217" s="2" t="s">
        <v>28</v>
      </c>
      <c r="H2217">
        <v>88.9</v>
      </c>
      <c r="I2217" s="3">
        <f>IF(ISBLANK(Table1[[#This Row],[Attendance (%)]]),AVERAGE(H2217:H7215),Table1[[#This Row],[Attendance (%)]])</f>
        <v>88.9</v>
      </c>
      <c r="J2217">
        <v>79.08</v>
      </c>
      <c r="K2217">
        <v>76.010000000000005</v>
      </c>
      <c r="L2217">
        <v>71.2</v>
      </c>
      <c r="M2217" s="3">
        <f>IF(ISBLANK(Table1[[#This Row],[Assignments_Avg]]),AVERAGE(L2217:L7215),Table1[[#This Row],[Assignments_Avg]])</f>
        <v>71.2</v>
      </c>
      <c r="N2217">
        <v>51.27</v>
      </c>
      <c r="O2217">
        <v>8.6</v>
      </c>
      <c r="P2217">
        <v>93.86</v>
      </c>
      <c r="Q2217">
        <v>94.33</v>
      </c>
      <c r="R2217" s="2" t="s">
        <v>39</v>
      </c>
      <c r="S2217" s="2" t="str">
        <f>IF(Table1[[#This Row],[Grade]]="F","Fail","Passes")</f>
        <v>Passes</v>
      </c>
      <c r="T2217">
        <v>27.8</v>
      </c>
      <c r="U2217" t="s">
        <v>30</v>
      </c>
      <c r="V2217" t="s">
        <v>31</v>
      </c>
      <c r="W2217" t="s">
        <v>47</v>
      </c>
      <c r="X2217" t="str">
        <f>IF(ISBLANK(Table1[[#This Row],[Parent_Education_Level]]),"None",Table1[[#This Row],[Parent_Education_Level]])</f>
        <v>Master's</v>
      </c>
      <c r="Y2217" t="s">
        <v>48</v>
      </c>
      <c r="Z2217">
        <v>6</v>
      </c>
      <c r="AA2217">
        <v>8.8000000000000007</v>
      </c>
    </row>
    <row r="2218" spans="1:27" x14ac:dyDescent="0.35">
      <c r="A2218" s="2" t="s">
        <v>4490</v>
      </c>
      <c r="B2218" s="2" t="s">
        <v>97</v>
      </c>
      <c r="C2218" s="2" t="s">
        <v>43</v>
      </c>
      <c r="D2218" t="s">
        <v>4491</v>
      </c>
      <c r="E2218" s="2" t="s">
        <v>27</v>
      </c>
      <c r="F2218" s="2">
        <v>20</v>
      </c>
      <c r="G2218" s="2" t="s">
        <v>57</v>
      </c>
      <c r="I2218" s="3">
        <f>IF(ISBLANK(Table1[[#This Row],[Attendance (%)]]),AVERAGE(H2218:H7216),Table1[[#This Row],[Attendance (%)]])</f>
        <v>75.444731785428132</v>
      </c>
      <c r="J2218">
        <v>98.25</v>
      </c>
      <c r="K2218">
        <v>88.72</v>
      </c>
      <c r="L2218">
        <v>83.87</v>
      </c>
      <c r="M2218" s="3">
        <f>IF(ISBLANK(Table1[[#This Row],[Assignments_Avg]]),AVERAGE(L2218:L7216),Table1[[#This Row],[Assignments_Avg]])</f>
        <v>83.87</v>
      </c>
      <c r="N2218">
        <v>84.02</v>
      </c>
      <c r="O2218">
        <v>5.7</v>
      </c>
      <c r="P2218">
        <v>93.8</v>
      </c>
      <c r="Q2218">
        <v>95.96</v>
      </c>
      <c r="R2218" s="2" t="s">
        <v>61</v>
      </c>
      <c r="S2218" s="2" t="str">
        <f>IF(Table1[[#This Row],[Grade]]="F","Fail","Passes")</f>
        <v>Passes</v>
      </c>
      <c r="T2218">
        <v>19.8</v>
      </c>
      <c r="U2218" t="s">
        <v>31</v>
      </c>
      <c r="V2218" t="s">
        <v>31</v>
      </c>
      <c r="W2218" t="s">
        <v>32</v>
      </c>
      <c r="X2218" t="str">
        <f>IF(ISBLANK(Table1[[#This Row],[Parent_Education_Level]]),"None",Table1[[#This Row],[Parent_Education_Level]])</f>
        <v>High School</v>
      </c>
      <c r="Y2218" t="s">
        <v>33</v>
      </c>
      <c r="Z2218">
        <v>4</v>
      </c>
      <c r="AA2218">
        <v>4</v>
      </c>
    </row>
    <row r="2219" spans="1:27" x14ac:dyDescent="0.35">
      <c r="A2219" s="2" t="s">
        <v>4492</v>
      </c>
      <c r="B2219" s="2" t="s">
        <v>120</v>
      </c>
      <c r="C2219" s="2" t="s">
        <v>25</v>
      </c>
      <c r="D2219" t="s">
        <v>4493</v>
      </c>
      <c r="E2219" s="2" t="s">
        <v>27</v>
      </c>
      <c r="F2219" s="2">
        <v>20</v>
      </c>
      <c r="G2219" s="2" t="s">
        <v>45</v>
      </c>
      <c r="H2219">
        <v>57.69</v>
      </c>
      <c r="I2219" s="3">
        <f>IF(ISBLANK(Table1[[#This Row],[Attendance (%)]]),AVERAGE(H2219:H7217),Table1[[#This Row],[Attendance (%)]])</f>
        <v>57.69</v>
      </c>
      <c r="J2219">
        <v>89.62</v>
      </c>
      <c r="K2219">
        <v>90.49</v>
      </c>
      <c r="L2219">
        <v>76.08</v>
      </c>
      <c r="M2219" s="3">
        <f>IF(ISBLANK(Table1[[#This Row],[Assignments_Avg]]),AVERAGE(L2219:L7217),Table1[[#This Row],[Assignments_Avg]])</f>
        <v>76.08</v>
      </c>
      <c r="N2219">
        <v>61.78</v>
      </c>
      <c r="O2219">
        <v>0.38</v>
      </c>
      <c r="P2219">
        <v>68.430000000000007</v>
      </c>
      <c r="Q2219">
        <v>82.23</v>
      </c>
      <c r="R2219" s="2" t="s">
        <v>46</v>
      </c>
      <c r="S2219" s="2" t="str">
        <f>IF(Table1[[#This Row],[Grade]]="F","Fail","Passes")</f>
        <v>Passes</v>
      </c>
      <c r="T2219">
        <v>15.6</v>
      </c>
      <c r="U2219" t="s">
        <v>31</v>
      </c>
      <c r="V2219" t="s">
        <v>31</v>
      </c>
      <c r="X2219" t="str">
        <f>IF(ISBLANK(Table1[[#This Row],[Parent_Education_Level]]),"None",Table1[[#This Row],[Parent_Education_Level]])</f>
        <v>None</v>
      </c>
      <c r="Y2219" t="s">
        <v>52</v>
      </c>
      <c r="Z2219">
        <v>10</v>
      </c>
      <c r="AA2219">
        <v>7.9</v>
      </c>
    </row>
    <row r="2220" spans="1:27" x14ac:dyDescent="0.35">
      <c r="A2220" s="2" t="s">
        <v>4494</v>
      </c>
      <c r="B2220" s="2" t="s">
        <v>59</v>
      </c>
      <c r="C2220" s="2" t="s">
        <v>36</v>
      </c>
      <c r="D2220" t="s">
        <v>4495</v>
      </c>
      <c r="E2220" s="2" t="s">
        <v>38</v>
      </c>
      <c r="F2220" s="2">
        <v>23</v>
      </c>
      <c r="G2220" s="2" t="s">
        <v>51</v>
      </c>
      <c r="H2220">
        <v>98.82</v>
      </c>
      <c r="I2220" s="3">
        <f>IF(ISBLANK(Table1[[#This Row],[Attendance (%)]]),AVERAGE(H2220:H7218),Table1[[#This Row],[Attendance (%)]])</f>
        <v>98.82</v>
      </c>
      <c r="J2220">
        <v>98.48</v>
      </c>
      <c r="K2220">
        <v>80.209999999999994</v>
      </c>
      <c r="L2220">
        <v>55.58</v>
      </c>
      <c r="M2220" s="3">
        <f>IF(ISBLANK(Table1[[#This Row],[Assignments_Avg]]),AVERAGE(L2220:L7218),Table1[[#This Row],[Assignments_Avg]])</f>
        <v>55.58</v>
      </c>
      <c r="N2220">
        <v>63.53</v>
      </c>
      <c r="O2220">
        <v>6.36</v>
      </c>
      <c r="P2220">
        <v>98.67</v>
      </c>
      <c r="Q2220">
        <v>93.2</v>
      </c>
      <c r="R2220" s="2" t="s">
        <v>61</v>
      </c>
      <c r="S2220" s="2" t="str">
        <f>IF(Table1[[#This Row],[Grade]]="F","Fail","Passes")</f>
        <v>Passes</v>
      </c>
      <c r="T2220">
        <v>28.1</v>
      </c>
      <c r="U2220" t="s">
        <v>30</v>
      </c>
      <c r="V2220" t="s">
        <v>31</v>
      </c>
      <c r="X2220" t="str">
        <f>IF(ISBLANK(Table1[[#This Row],[Parent_Education_Level]]),"None",Table1[[#This Row],[Parent_Education_Level]])</f>
        <v>None</v>
      </c>
      <c r="Y2220" t="s">
        <v>48</v>
      </c>
      <c r="Z2220">
        <v>8</v>
      </c>
      <c r="AA2220">
        <v>4.3</v>
      </c>
    </row>
    <row r="2221" spans="1:27" x14ac:dyDescent="0.35">
      <c r="A2221" s="2" t="s">
        <v>4496</v>
      </c>
      <c r="B2221" s="2" t="s">
        <v>54</v>
      </c>
      <c r="C2221" s="2" t="s">
        <v>43</v>
      </c>
      <c r="D2221" t="s">
        <v>4497</v>
      </c>
      <c r="E2221" s="2" t="s">
        <v>38</v>
      </c>
      <c r="F2221" s="2">
        <v>23</v>
      </c>
      <c r="G2221" s="2" t="s">
        <v>45</v>
      </c>
      <c r="I2221" s="3">
        <f>IF(ISBLANK(Table1[[#This Row],[Attendance (%)]]),AVERAGE(H2221:H7219),Table1[[#This Row],[Attendance (%)]])</f>
        <v>75.442479967948501</v>
      </c>
      <c r="J2221">
        <v>90.74</v>
      </c>
      <c r="K2221">
        <v>78.489999999999995</v>
      </c>
      <c r="L2221">
        <v>89.79</v>
      </c>
      <c r="M2221" s="3">
        <f>IF(ISBLANK(Table1[[#This Row],[Assignments_Avg]]),AVERAGE(L2221:L7219),Table1[[#This Row],[Assignments_Avg]])</f>
        <v>89.79</v>
      </c>
      <c r="N2221">
        <v>54.57</v>
      </c>
      <c r="O2221">
        <v>4.71</v>
      </c>
      <c r="P2221">
        <v>85.46</v>
      </c>
      <c r="Q2221">
        <v>53</v>
      </c>
      <c r="R2221" s="2" t="s">
        <v>46</v>
      </c>
      <c r="S2221" s="2" t="str">
        <f>IF(Table1[[#This Row],[Grade]]="F","Fail","Passes")</f>
        <v>Passes</v>
      </c>
      <c r="T2221">
        <v>13.9</v>
      </c>
      <c r="U2221" t="s">
        <v>30</v>
      </c>
      <c r="V2221" t="s">
        <v>31</v>
      </c>
      <c r="W2221" t="s">
        <v>69</v>
      </c>
      <c r="X2221" t="str">
        <f>IF(ISBLANK(Table1[[#This Row],[Parent_Education_Level]]),"None",Table1[[#This Row],[Parent_Education_Level]])</f>
        <v>Bachelor's</v>
      </c>
      <c r="Y2221" t="s">
        <v>33</v>
      </c>
      <c r="Z2221">
        <v>1</v>
      </c>
      <c r="AA2221">
        <v>9</v>
      </c>
    </row>
    <row r="2222" spans="1:27" x14ac:dyDescent="0.35">
      <c r="A2222" s="2" t="s">
        <v>4498</v>
      </c>
      <c r="B2222" s="2" t="s">
        <v>59</v>
      </c>
      <c r="C2222" s="2" t="s">
        <v>36</v>
      </c>
      <c r="D2222" t="s">
        <v>4499</v>
      </c>
      <c r="E2222" s="2" t="s">
        <v>27</v>
      </c>
      <c r="F2222" s="2">
        <v>18</v>
      </c>
      <c r="G2222" s="2" t="s">
        <v>57</v>
      </c>
      <c r="H2222">
        <v>85.88</v>
      </c>
      <c r="I2222" s="3">
        <f>IF(ISBLANK(Table1[[#This Row],[Attendance (%)]]),AVERAGE(H2222:H7220),Table1[[#This Row],[Attendance (%)]])</f>
        <v>85.88</v>
      </c>
      <c r="J2222">
        <v>91.31</v>
      </c>
      <c r="K2222">
        <v>96.94</v>
      </c>
      <c r="L2222">
        <v>78.22</v>
      </c>
      <c r="M2222" s="3">
        <f>IF(ISBLANK(Table1[[#This Row],[Assignments_Avg]]),AVERAGE(L2222:L7220),Table1[[#This Row],[Assignments_Avg]])</f>
        <v>78.22</v>
      </c>
      <c r="N2222">
        <v>59.62</v>
      </c>
      <c r="O2222">
        <v>2.75</v>
      </c>
      <c r="P2222">
        <v>68.510000000000005</v>
      </c>
      <c r="Q2222">
        <v>55.02</v>
      </c>
      <c r="R2222" s="2" t="s">
        <v>61</v>
      </c>
      <c r="S2222" s="2" t="str">
        <f>IF(Table1[[#This Row],[Grade]]="F","Fail","Passes")</f>
        <v>Passes</v>
      </c>
      <c r="T2222">
        <v>20.8</v>
      </c>
      <c r="U2222" t="s">
        <v>30</v>
      </c>
      <c r="V2222" t="s">
        <v>31</v>
      </c>
      <c r="W2222" t="s">
        <v>40</v>
      </c>
      <c r="X2222" t="str">
        <f>IF(ISBLANK(Table1[[#This Row],[Parent_Education_Level]]),"None",Table1[[#This Row],[Parent_Education_Level]])</f>
        <v>None</v>
      </c>
      <c r="Y2222" t="s">
        <v>33</v>
      </c>
      <c r="Z2222">
        <v>7</v>
      </c>
      <c r="AA2222">
        <v>4.0999999999999996</v>
      </c>
    </row>
    <row r="2223" spans="1:27" x14ac:dyDescent="0.35">
      <c r="A2223" s="2" t="s">
        <v>4500</v>
      </c>
      <c r="B2223" s="2" t="s">
        <v>54</v>
      </c>
      <c r="C2223" s="2" t="s">
        <v>55</v>
      </c>
      <c r="D2223" t="s">
        <v>4501</v>
      </c>
      <c r="E2223" s="2" t="s">
        <v>27</v>
      </c>
      <c r="F2223" s="2">
        <v>20</v>
      </c>
      <c r="G2223" s="2" t="s">
        <v>45</v>
      </c>
      <c r="H2223">
        <v>57.16</v>
      </c>
      <c r="I2223" s="3">
        <f>IF(ISBLANK(Table1[[#This Row],[Attendance (%)]]),AVERAGE(H2223:H7221),Table1[[#This Row],[Attendance (%)]])</f>
        <v>57.16</v>
      </c>
      <c r="J2223">
        <v>74.63</v>
      </c>
      <c r="K2223">
        <v>63.02</v>
      </c>
      <c r="L2223">
        <v>89.79</v>
      </c>
      <c r="M2223" s="3">
        <f>IF(ISBLANK(Table1[[#This Row],[Assignments_Avg]]),AVERAGE(L2223:L7221),Table1[[#This Row],[Assignments_Avg]])</f>
        <v>89.79</v>
      </c>
      <c r="N2223">
        <v>99.6</v>
      </c>
      <c r="O2223">
        <v>9.6999999999999993</v>
      </c>
      <c r="P2223">
        <v>72.099999999999994</v>
      </c>
      <c r="Q2223">
        <v>77.95</v>
      </c>
      <c r="R2223" s="2" t="s">
        <v>77</v>
      </c>
      <c r="S2223" s="2" t="str">
        <f>IF(Table1[[#This Row],[Grade]]="F","Fail","Passes")</f>
        <v>Passes</v>
      </c>
      <c r="T2223">
        <v>26.4</v>
      </c>
      <c r="U2223" t="s">
        <v>31</v>
      </c>
      <c r="V2223" t="s">
        <v>31</v>
      </c>
      <c r="W2223" t="s">
        <v>62</v>
      </c>
      <c r="X2223" t="str">
        <f>IF(ISBLANK(Table1[[#This Row],[Parent_Education_Level]]),"None",Table1[[#This Row],[Parent_Education_Level]])</f>
        <v>PhD</v>
      </c>
      <c r="Y2223" t="s">
        <v>48</v>
      </c>
      <c r="Z2223">
        <v>1</v>
      </c>
      <c r="AA2223">
        <v>6.8</v>
      </c>
    </row>
    <row r="2224" spans="1:27" x14ac:dyDescent="0.35">
      <c r="A2224" s="2" t="s">
        <v>4502</v>
      </c>
      <c r="B2224" s="2" t="s">
        <v>97</v>
      </c>
      <c r="C2224" s="2" t="s">
        <v>79</v>
      </c>
      <c r="D2224" t="s">
        <v>4503</v>
      </c>
      <c r="E2224" s="2" t="s">
        <v>27</v>
      </c>
      <c r="F2224" s="2">
        <v>21</v>
      </c>
      <c r="G2224" s="2" t="s">
        <v>57</v>
      </c>
      <c r="H2224">
        <v>66.45</v>
      </c>
      <c r="I2224" s="3">
        <f>IF(ISBLANK(Table1[[#This Row],[Attendance (%)]]),AVERAGE(H2224:H7222),Table1[[#This Row],[Attendance (%)]])</f>
        <v>66.45</v>
      </c>
      <c r="J2224">
        <v>71.099999999999994</v>
      </c>
      <c r="K2224">
        <v>89.97</v>
      </c>
      <c r="L2224">
        <v>57.75</v>
      </c>
      <c r="M2224" s="3">
        <f>IF(ISBLANK(Table1[[#This Row],[Assignments_Avg]]),AVERAGE(L2224:L7222),Table1[[#This Row],[Assignments_Avg]])</f>
        <v>57.75</v>
      </c>
      <c r="N2224">
        <v>70.77</v>
      </c>
      <c r="O2224">
        <v>0.55000000000000004</v>
      </c>
      <c r="P2224">
        <v>84.36</v>
      </c>
      <c r="Q2224">
        <v>92.33</v>
      </c>
      <c r="R2224" s="2" t="s">
        <v>77</v>
      </c>
      <c r="S2224" s="2" t="str">
        <f>IF(Table1[[#This Row],[Grade]]="F","Fail","Passes")</f>
        <v>Passes</v>
      </c>
      <c r="T2224">
        <v>27.9</v>
      </c>
      <c r="U2224" t="s">
        <v>30</v>
      </c>
      <c r="V2224" t="s">
        <v>30</v>
      </c>
      <c r="W2224" t="s">
        <v>47</v>
      </c>
      <c r="X2224" t="str">
        <f>IF(ISBLANK(Table1[[#This Row],[Parent_Education_Level]]),"None",Table1[[#This Row],[Parent_Education_Level]])</f>
        <v>Master's</v>
      </c>
      <c r="Y2224" t="s">
        <v>33</v>
      </c>
      <c r="Z2224">
        <v>6</v>
      </c>
      <c r="AA2224">
        <v>6.6</v>
      </c>
    </row>
    <row r="2225" spans="1:27" x14ac:dyDescent="0.35">
      <c r="A2225" s="2" t="s">
        <v>4504</v>
      </c>
      <c r="B2225" s="2" t="s">
        <v>42</v>
      </c>
      <c r="C2225" s="2" t="s">
        <v>36</v>
      </c>
      <c r="D2225" t="s">
        <v>4505</v>
      </c>
      <c r="E2225" s="2" t="s">
        <v>27</v>
      </c>
      <c r="F2225" s="2">
        <v>22</v>
      </c>
      <c r="G2225" s="2" t="s">
        <v>28</v>
      </c>
      <c r="H2225">
        <v>72.099999999999994</v>
      </c>
      <c r="I2225" s="3">
        <f>IF(ISBLANK(Table1[[#This Row],[Attendance (%)]]),AVERAGE(H2225:H7223),Table1[[#This Row],[Attendance (%)]])</f>
        <v>72.099999999999994</v>
      </c>
      <c r="J2225">
        <v>64.38</v>
      </c>
      <c r="K2225">
        <v>95.29</v>
      </c>
      <c r="L2225">
        <v>76.92</v>
      </c>
      <c r="M2225" s="3">
        <f>IF(ISBLANK(Table1[[#This Row],[Assignments_Avg]]),AVERAGE(L2225:L7223),Table1[[#This Row],[Assignments_Avg]])</f>
        <v>76.92</v>
      </c>
      <c r="N2225">
        <v>96.39</v>
      </c>
      <c r="O2225">
        <v>9.4600000000000009</v>
      </c>
      <c r="P2225">
        <v>68.05</v>
      </c>
      <c r="Q2225">
        <v>65.77</v>
      </c>
      <c r="R2225" s="2" t="s">
        <v>77</v>
      </c>
      <c r="S2225" s="2" t="str">
        <f>IF(Table1[[#This Row],[Grade]]="F","Fail","Passes")</f>
        <v>Passes</v>
      </c>
      <c r="T2225">
        <v>28.7</v>
      </c>
      <c r="U2225" t="s">
        <v>31</v>
      </c>
      <c r="V2225" t="s">
        <v>31</v>
      </c>
      <c r="W2225" t="s">
        <v>32</v>
      </c>
      <c r="X2225" t="str">
        <f>IF(ISBLANK(Table1[[#This Row],[Parent_Education_Level]]),"None",Table1[[#This Row],[Parent_Education_Level]])</f>
        <v>High School</v>
      </c>
      <c r="Y2225" t="s">
        <v>33</v>
      </c>
      <c r="Z2225">
        <v>7</v>
      </c>
      <c r="AA2225">
        <v>5.5</v>
      </c>
    </row>
    <row r="2226" spans="1:27" x14ac:dyDescent="0.35">
      <c r="A2226" s="2" t="s">
        <v>4506</v>
      </c>
      <c r="B2226" s="2" t="s">
        <v>59</v>
      </c>
      <c r="C2226" s="2" t="s">
        <v>94</v>
      </c>
      <c r="D2226" t="s">
        <v>4507</v>
      </c>
      <c r="E2226" s="2" t="s">
        <v>27</v>
      </c>
      <c r="F2226" s="2">
        <v>20</v>
      </c>
      <c r="G2226" s="2" t="s">
        <v>45</v>
      </c>
      <c r="H2226">
        <v>59.61</v>
      </c>
      <c r="I2226" s="3">
        <f>IF(ISBLANK(Table1[[#This Row],[Attendance (%)]]),AVERAGE(H2226:H7224),Table1[[#This Row],[Attendance (%)]])</f>
        <v>59.61</v>
      </c>
      <c r="J2226">
        <v>89.09</v>
      </c>
      <c r="K2226">
        <v>69.489999999999995</v>
      </c>
      <c r="L2226">
        <v>88.33</v>
      </c>
      <c r="M2226" s="3">
        <f>IF(ISBLANK(Table1[[#This Row],[Assignments_Avg]]),AVERAGE(L2226:L7224),Table1[[#This Row],[Assignments_Avg]])</f>
        <v>88.33</v>
      </c>
      <c r="N2226">
        <v>58.14</v>
      </c>
      <c r="O2226">
        <v>1.59</v>
      </c>
      <c r="P2226">
        <v>91.33</v>
      </c>
      <c r="Q2226">
        <v>77.400000000000006</v>
      </c>
      <c r="R2226" s="2" t="s">
        <v>77</v>
      </c>
      <c r="S2226" s="2" t="str">
        <f>IF(Table1[[#This Row],[Grade]]="F","Fail","Passes")</f>
        <v>Passes</v>
      </c>
      <c r="T2226">
        <v>21.5</v>
      </c>
      <c r="U2226" t="s">
        <v>30</v>
      </c>
      <c r="V2226" t="s">
        <v>31</v>
      </c>
      <c r="W2226" t="s">
        <v>40</v>
      </c>
      <c r="X2226" t="str">
        <f>IF(ISBLANK(Table1[[#This Row],[Parent_Education_Level]]),"None",Table1[[#This Row],[Parent_Education_Level]])</f>
        <v>None</v>
      </c>
      <c r="Y2226" t="s">
        <v>48</v>
      </c>
      <c r="Z2226">
        <v>6</v>
      </c>
      <c r="AA2226">
        <v>7.7</v>
      </c>
    </row>
    <row r="2227" spans="1:27" x14ac:dyDescent="0.35">
      <c r="A2227" s="2" t="s">
        <v>4508</v>
      </c>
      <c r="B2227" s="2" t="s">
        <v>42</v>
      </c>
      <c r="C2227" s="2" t="s">
        <v>79</v>
      </c>
      <c r="D2227" t="s">
        <v>4509</v>
      </c>
      <c r="E2227" s="2" t="s">
        <v>38</v>
      </c>
      <c r="F2227" s="2">
        <v>22</v>
      </c>
      <c r="G2227" s="2" t="s">
        <v>57</v>
      </c>
      <c r="H2227">
        <v>72.5</v>
      </c>
      <c r="I2227" s="3">
        <f>IF(ISBLANK(Table1[[#This Row],[Attendance (%)]]),AVERAGE(H2227:H7225),Table1[[#This Row],[Attendance (%)]])</f>
        <v>72.5</v>
      </c>
      <c r="J2227">
        <v>50.92</v>
      </c>
      <c r="K2227">
        <v>83.75</v>
      </c>
      <c r="L2227">
        <v>99.42</v>
      </c>
      <c r="M2227" s="3">
        <f>IF(ISBLANK(Table1[[#This Row],[Assignments_Avg]]),AVERAGE(L2227:L7225),Table1[[#This Row],[Assignments_Avg]])</f>
        <v>99.42</v>
      </c>
      <c r="N2227">
        <v>60.2</v>
      </c>
      <c r="O2227">
        <v>3.77</v>
      </c>
      <c r="P2227">
        <v>57.4</v>
      </c>
      <c r="Q2227">
        <v>50.5</v>
      </c>
      <c r="R2227" s="2" t="s">
        <v>77</v>
      </c>
      <c r="S2227" s="2" t="str">
        <f>IF(Table1[[#This Row],[Grade]]="F","Fail","Passes")</f>
        <v>Passes</v>
      </c>
      <c r="T2227">
        <v>23</v>
      </c>
      <c r="U2227" t="s">
        <v>30</v>
      </c>
      <c r="V2227" t="s">
        <v>31</v>
      </c>
      <c r="W2227" t="s">
        <v>47</v>
      </c>
      <c r="X2227" t="str">
        <f>IF(ISBLANK(Table1[[#This Row],[Parent_Education_Level]]),"None",Table1[[#This Row],[Parent_Education_Level]])</f>
        <v>Master's</v>
      </c>
      <c r="Y2227" t="s">
        <v>33</v>
      </c>
      <c r="Z2227">
        <v>4</v>
      </c>
      <c r="AA2227">
        <v>5.3</v>
      </c>
    </row>
    <row r="2228" spans="1:27" x14ac:dyDescent="0.35">
      <c r="A2228" s="2" t="s">
        <v>4510</v>
      </c>
      <c r="B2228" s="2" t="s">
        <v>24</v>
      </c>
      <c r="C2228" s="2" t="s">
        <v>94</v>
      </c>
      <c r="D2228" t="s">
        <v>4511</v>
      </c>
      <c r="E2228" s="2" t="s">
        <v>38</v>
      </c>
      <c r="F2228" s="2">
        <v>19</v>
      </c>
      <c r="G2228" s="2" t="s">
        <v>45</v>
      </c>
      <c r="H2228">
        <v>57.86</v>
      </c>
      <c r="I2228" s="3">
        <f>IF(ISBLANK(Table1[[#This Row],[Attendance (%)]]),AVERAGE(H2228:H7226),Table1[[#This Row],[Attendance (%)]])</f>
        <v>57.86</v>
      </c>
      <c r="J2228">
        <v>43.37</v>
      </c>
      <c r="K2228">
        <v>62.62</v>
      </c>
      <c r="M2228" s="3">
        <f>IF(ISBLANK(Table1[[#This Row],[Assignments_Avg]]),AVERAGE(L2228:L7226),Table1[[#This Row],[Assignments_Avg]])</f>
        <v>74.700608272506031</v>
      </c>
      <c r="N2228">
        <v>77.89</v>
      </c>
      <c r="O2228">
        <v>4.17</v>
      </c>
      <c r="P2228">
        <v>95.38</v>
      </c>
      <c r="Q2228">
        <v>99.33</v>
      </c>
      <c r="R2228" s="2" t="s">
        <v>46</v>
      </c>
      <c r="S2228" s="2" t="str">
        <f>IF(Table1[[#This Row],[Grade]]="F","Fail","Passes")</f>
        <v>Passes</v>
      </c>
      <c r="T2228">
        <v>17.399999999999999</v>
      </c>
      <c r="U2228" t="s">
        <v>30</v>
      </c>
      <c r="V2228" t="s">
        <v>31</v>
      </c>
      <c r="W2228" t="s">
        <v>47</v>
      </c>
      <c r="X2228" t="str">
        <f>IF(ISBLANK(Table1[[#This Row],[Parent_Education_Level]]),"None",Table1[[#This Row],[Parent_Education_Level]])</f>
        <v>Master's</v>
      </c>
      <c r="Y2228" t="s">
        <v>33</v>
      </c>
      <c r="Z2228">
        <v>8</v>
      </c>
      <c r="AA2228">
        <v>5.5</v>
      </c>
    </row>
    <row r="2229" spans="1:27" x14ac:dyDescent="0.35">
      <c r="A2229" s="2" t="s">
        <v>4512</v>
      </c>
      <c r="B2229" s="2" t="s">
        <v>120</v>
      </c>
      <c r="C2229" s="2" t="s">
        <v>43</v>
      </c>
      <c r="D2229" t="s">
        <v>4513</v>
      </c>
      <c r="E2229" s="2" t="s">
        <v>38</v>
      </c>
      <c r="F2229" s="2">
        <v>24</v>
      </c>
      <c r="G2229" s="2" t="s">
        <v>28</v>
      </c>
      <c r="H2229">
        <v>77.95</v>
      </c>
      <c r="I2229" s="3">
        <f>IF(ISBLANK(Table1[[#This Row],[Attendance (%)]]),AVERAGE(H2229:H7227),Table1[[#This Row],[Attendance (%)]])</f>
        <v>77.95</v>
      </c>
      <c r="J2229">
        <v>96.87</v>
      </c>
      <c r="K2229">
        <v>49.53</v>
      </c>
      <c r="L2229">
        <v>93.22</v>
      </c>
      <c r="M2229" s="3">
        <f>IF(ISBLANK(Table1[[#This Row],[Assignments_Avg]]),AVERAGE(L2229:L7227),Table1[[#This Row],[Assignments_Avg]])</f>
        <v>93.22</v>
      </c>
      <c r="N2229">
        <v>67.48</v>
      </c>
      <c r="O2229">
        <v>7.31</v>
      </c>
      <c r="P2229">
        <v>65.06</v>
      </c>
      <c r="Q2229">
        <v>88.35</v>
      </c>
      <c r="R2229" s="2" t="s">
        <v>46</v>
      </c>
      <c r="S2229" s="2" t="str">
        <f>IF(Table1[[#This Row],[Grade]]="F","Fail","Passes")</f>
        <v>Passes</v>
      </c>
      <c r="T2229">
        <v>12.1</v>
      </c>
      <c r="U2229" t="s">
        <v>30</v>
      </c>
      <c r="V2229" t="s">
        <v>31</v>
      </c>
      <c r="W2229" t="s">
        <v>69</v>
      </c>
      <c r="X2229" t="str">
        <f>IF(ISBLANK(Table1[[#This Row],[Parent_Education_Level]]),"None",Table1[[#This Row],[Parent_Education_Level]])</f>
        <v>Bachelor's</v>
      </c>
      <c r="Y2229" t="s">
        <v>33</v>
      </c>
      <c r="Z2229">
        <v>8</v>
      </c>
      <c r="AA2229">
        <v>4.9000000000000004</v>
      </c>
    </row>
    <row r="2230" spans="1:27" x14ac:dyDescent="0.35">
      <c r="A2230" s="2" t="s">
        <v>4514</v>
      </c>
      <c r="B2230" s="2" t="s">
        <v>120</v>
      </c>
      <c r="C2230" s="2" t="s">
        <v>79</v>
      </c>
      <c r="D2230" t="s">
        <v>4515</v>
      </c>
      <c r="E2230" s="2" t="s">
        <v>38</v>
      </c>
      <c r="F2230" s="2">
        <v>19</v>
      </c>
      <c r="G2230" s="2" t="s">
        <v>45</v>
      </c>
      <c r="H2230">
        <v>83.19</v>
      </c>
      <c r="I2230" s="3">
        <f>IF(ISBLANK(Table1[[#This Row],[Attendance (%)]]),AVERAGE(H2230:H7228),Table1[[#This Row],[Attendance (%)]])</f>
        <v>83.19</v>
      </c>
      <c r="J2230">
        <v>40.229999999999997</v>
      </c>
      <c r="K2230">
        <v>75.19</v>
      </c>
      <c r="L2230">
        <v>62.37</v>
      </c>
      <c r="M2230" s="3">
        <f>IF(ISBLANK(Table1[[#This Row],[Assignments_Avg]]),AVERAGE(L2230:L7228),Table1[[#This Row],[Assignments_Avg]])</f>
        <v>62.37</v>
      </c>
      <c r="N2230">
        <v>82.2</v>
      </c>
      <c r="O2230">
        <v>2.16</v>
      </c>
      <c r="P2230">
        <v>57.64</v>
      </c>
      <c r="Q2230">
        <v>68.069999999999993</v>
      </c>
      <c r="R2230" s="2" t="s">
        <v>77</v>
      </c>
      <c r="S2230" s="2" t="str">
        <f>IF(Table1[[#This Row],[Grade]]="F","Fail","Passes")</f>
        <v>Passes</v>
      </c>
      <c r="T2230">
        <v>5.4</v>
      </c>
      <c r="U2230" t="s">
        <v>30</v>
      </c>
      <c r="V2230" t="s">
        <v>30</v>
      </c>
      <c r="W2230" t="s">
        <v>47</v>
      </c>
      <c r="X2230" t="str">
        <f>IF(ISBLANK(Table1[[#This Row],[Parent_Education_Level]]),"None",Table1[[#This Row],[Parent_Education_Level]])</f>
        <v>Master's</v>
      </c>
      <c r="Y2230" t="s">
        <v>52</v>
      </c>
      <c r="Z2230">
        <v>2</v>
      </c>
      <c r="AA2230">
        <v>7.6</v>
      </c>
    </row>
    <row r="2231" spans="1:27" x14ac:dyDescent="0.35">
      <c r="A2231" s="2" t="s">
        <v>4516</v>
      </c>
      <c r="B2231" s="2" t="s">
        <v>35</v>
      </c>
      <c r="C2231" s="2" t="s">
        <v>36</v>
      </c>
      <c r="D2231" t="s">
        <v>4517</v>
      </c>
      <c r="E2231" s="2" t="s">
        <v>27</v>
      </c>
      <c r="F2231" s="2">
        <v>20</v>
      </c>
      <c r="G2231" s="2" t="s">
        <v>57</v>
      </c>
      <c r="H2231">
        <v>53.12</v>
      </c>
      <c r="I2231" s="3">
        <f>IF(ISBLANK(Table1[[#This Row],[Attendance (%)]]),AVERAGE(H2231:H7229),Table1[[#This Row],[Attendance (%)]])</f>
        <v>53.12</v>
      </c>
      <c r="J2231">
        <v>98.61</v>
      </c>
      <c r="K2231">
        <v>51.79</v>
      </c>
      <c r="L2231">
        <v>91.9</v>
      </c>
      <c r="M2231" s="3">
        <f>IF(ISBLANK(Table1[[#This Row],[Assignments_Avg]]),AVERAGE(L2231:L7229),Table1[[#This Row],[Assignments_Avg]])</f>
        <v>91.9</v>
      </c>
      <c r="N2231">
        <v>71.099999999999994</v>
      </c>
      <c r="O2231">
        <v>9.86</v>
      </c>
      <c r="P2231">
        <v>92.9</v>
      </c>
      <c r="Q2231">
        <v>99.15</v>
      </c>
      <c r="R2231" s="2" t="s">
        <v>77</v>
      </c>
      <c r="S2231" s="2" t="str">
        <f>IF(Table1[[#This Row],[Grade]]="F","Fail","Passes")</f>
        <v>Passes</v>
      </c>
      <c r="T2231">
        <v>10.6</v>
      </c>
      <c r="U2231" t="s">
        <v>30</v>
      </c>
      <c r="V2231" t="s">
        <v>31</v>
      </c>
      <c r="X2231" t="str">
        <f>IF(ISBLANK(Table1[[#This Row],[Parent_Education_Level]]),"None",Table1[[#This Row],[Parent_Education_Level]])</f>
        <v>None</v>
      </c>
      <c r="Y2231" t="s">
        <v>33</v>
      </c>
      <c r="Z2231">
        <v>1</v>
      </c>
      <c r="AA2231">
        <v>4.9000000000000004</v>
      </c>
    </row>
    <row r="2232" spans="1:27" x14ac:dyDescent="0.35">
      <c r="A2232" s="2" t="s">
        <v>4518</v>
      </c>
      <c r="B2232" s="2" t="s">
        <v>97</v>
      </c>
      <c r="C2232" s="2" t="s">
        <v>79</v>
      </c>
      <c r="D2232" t="s">
        <v>4519</v>
      </c>
      <c r="E2232" s="2" t="s">
        <v>38</v>
      </c>
      <c r="F2232" s="2">
        <v>22</v>
      </c>
      <c r="G2232" s="2" t="s">
        <v>28</v>
      </c>
      <c r="H2232">
        <v>93.56</v>
      </c>
      <c r="I2232" s="3">
        <f>IF(ISBLANK(Table1[[#This Row],[Attendance (%)]]),AVERAGE(H2232:H7230),Table1[[#This Row],[Attendance (%)]])</f>
        <v>93.56</v>
      </c>
      <c r="J2232">
        <v>83.73</v>
      </c>
      <c r="K2232">
        <v>67.459999999999994</v>
      </c>
      <c r="L2232">
        <v>58.46</v>
      </c>
      <c r="M2232" s="3">
        <f>IF(ISBLANK(Table1[[#This Row],[Assignments_Avg]]),AVERAGE(L2232:L7230),Table1[[#This Row],[Assignments_Avg]])</f>
        <v>58.46</v>
      </c>
      <c r="N2232">
        <v>90.58</v>
      </c>
      <c r="O2232">
        <v>7.49</v>
      </c>
      <c r="P2232">
        <v>61.97</v>
      </c>
      <c r="Q2232">
        <v>54.62</v>
      </c>
      <c r="R2232" s="2" t="s">
        <v>61</v>
      </c>
      <c r="S2232" s="2" t="str">
        <f>IF(Table1[[#This Row],[Grade]]="F","Fail","Passes")</f>
        <v>Passes</v>
      </c>
      <c r="T2232">
        <v>29.5</v>
      </c>
      <c r="U2232" t="s">
        <v>31</v>
      </c>
      <c r="V2232" t="s">
        <v>31</v>
      </c>
      <c r="W2232" t="s">
        <v>47</v>
      </c>
      <c r="X2232" t="str">
        <f>IF(ISBLANK(Table1[[#This Row],[Parent_Education_Level]]),"None",Table1[[#This Row],[Parent_Education_Level]])</f>
        <v>Master's</v>
      </c>
      <c r="Y2232" t="s">
        <v>33</v>
      </c>
      <c r="Z2232">
        <v>8</v>
      </c>
      <c r="AA2232">
        <v>8.5</v>
      </c>
    </row>
    <row r="2233" spans="1:27" x14ac:dyDescent="0.35">
      <c r="A2233" s="2" t="s">
        <v>4520</v>
      </c>
      <c r="B2233" s="2" t="s">
        <v>42</v>
      </c>
      <c r="C2233" s="2" t="s">
        <v>43</v>
      </c>
      <c r="D2233" t="s">
        <v>4521</v>
      </c>
      <c r="E2233" s="2" t="s">
        <v>38</v>
      </c>
      <c r="F2233" s="2">
        <v>24</v>
      </c>
      <c r="G2233" s="2" t="s">
        <v>45</v>
      </c>
      <c r="H2233">
        <v>59.26</v>
      </c>
      <c r="I2233" s="3">
        <f>IF(ISBLANK(Table1[[#This Row],[Attendance (%)]]),AVERAGE(H2233:H7231),Table1[[#This Row],[Attendance (%)]])</f>
        <v>59.26</v>
      </c>
      <c r="J2233">
        <v>59.71</v>
      </c>
      <c r="K2233">
        <v>92.37</v>
      </c>
      <c r="L2233">
        <v>59.91</v>
      </c>
      <c r="M2233" s="3">
        <f>IF(ISBLANK(Table1[[#This Row],[Assignments_Avg]]),AVERAGE(L2233:L7231),Table1[[#This Row],[Assignments_Avg]])</f>
        <v>59.91</v>
      </c>
      <c r="N2233">
        <v>71.58</v>
      </c>
      <c r="O2233">
        <v>7.9</v>
      </c>
      <c r="P2233">
        <v>92.17</v>
      </c>
      <c r="Q2233">
        <v>73.209999999999994</v>
      </c>
      <c r="R2233" s="2" t="s">
        <v>77</v>
      </c>
      <c r="S2233" s="2" t="str">
        <f>IF(Table1[[#This Row],[Grade]]="F","Fail","Passes")</f>
        <v>Passes</v>
      </c>
      <c r="T2233">
        <v>25.2</v>
      </c>
      <c r="U2233" t="s">
        <v>30</v>
      </c>
      <c r="V2233" t="s">
        <v>31</v>
      </c>
      <c r="X2233" t="str">
        <f>IF(ISBLANK(Table1[[#This Row],[Parent_Education_Level]]),"None",Table1[[#This Row],[Parent_Education_Level]])</f>
        <v>None</v>
      </c>
      <c r="Y2233" t="s">
        <v>52</v>
      </c>
      <c r="Z2233">
        <v>7</v>
      </c>
      <c r="AA2233">
        <v>5.4</v>
      </c>
    </row>
    <row r="2234" spans="1:27" x14ac:dyDescent="0.35">
      <c r="A2234" s="2" t="s">
        <v>4522</v>
      </c>
      <c r="B2234" s="2" t="s">
        <v>71</v>
      </c>
      <c r="C2234" s="2" t="s">
        <v>25</v>
      </c>
      <c r="D2234" t="s">
        <v>4523</v>
      </c>
      <c r="E2234" s="2" t="s">
        <v>38</v>
      </c>
      <c r="F2234" s="2">
        <v>19</v>
      </c>
      <c r="G2234" s="2" t="s">
        <v>57</v>
      </c>
      <c r="H2234">
        <v>61.27</v>
      </c>
      <c r="I2234" s="3">
        <f>IF(ISBLANK(Table1[[#This Row],[Attendance (%)]]),AVERAGE(H2234:H7232),Table1[[#This Row],[Attendance (%)]])</f>
        <v>61.27</v>
      </c>
      <c r="J2234">
        <v>81.87</v>
      </c>
      <c r="K2234">
        <v>45.16</v>
      </c>
      <c r="L2234">
        <v>55.51</v>
      </c>
      <c r="M2234" s="3">
        <f>IF(ISBLANK(Table1[[#This Row],[Assignments_Avg]]),AVERAGE(L2234:L7232),Table1[[#This Row],[Assignments_Avg]])</f>
        <v>55.51</v>
      </c>
      <c r="N2234">
        <v>78.62</v>
      </c>
      <c r="O2234">
        <v>1.06</v>
      </c>
      <c r="P2234">
        <v>64.81</v>
      </c>
      <c r="Q2234">
        <v>52.94</v>
      </c>
      <c r="R2234" s="2" t="s">
        <v>39</v>
      </c>
      <c r="S2234" s="2" t="str">
        <f>IF(Table1[[#This Row],[Grade]]="F","Fail","Passes")</f>
        <v>Passes</v>
      </c>
      <c r="T2234">
        <v>17</v>
      </c>
      <c r="U2234" t="s">
        <v>30</v>
      </c>
      <c r="V2234" t="s">
        <v>31</v>
      </c>
      <c r="W2234" t="s">
        <v>40</v>
      </c>
      <c r="X2234" t="str">
        <f>IF(ISBLANK(Table1[[#This Row],[Parent_Education_Level]]),"None",Table1[[#This Row],[Parent_Education_Level]])</f>
        <v>None</v>
      </c>
      <c r="Y2234" t="s">
        <v>33</v>
      </c>
      <c r="Z2234">
        <v>10</v>
      </c>
      <c r="AA2234">
        <v>6.6</v>
      </c>
    </row>
    <row r="2235" spans="1:27" x14ac:dyDescent="0.35">
      <c r="A2235" s="2" t="s">
        <v>4524</v>
      </c>
      <c r="B2235" s="2" t="s">
        <v>54</v>
      </c>
      <c r="C2235" s="2" t="s">
        <v>94</v>
      </c>
      <c r="D2235" t="s">
        <v>4525</v>
      </c>
      <c r="E2235" s="2" t="s">
        <v>27</v>
      </c>
      <c r="F2235" s="2">
        <v>20</v>
      </c>
      <c r="G2235" s="2" t="s">
        <v>57</v>
      </c>
      <c r="H2235">
        <v>83.07</v>
      </c>
      <c r="I2235" s="3">
        <f>IF(ISBLANK(Table1[[#This Row],[Attendance (%)]]),AVERAGE(H2235:H7233),Table1[[#This Row],[Attendance (%)]])</f>
        <v>83.07</v>
      </c>
      <c r="J2235">
        <v>89.07</v>
      </c>
      <c r="K2235">
        <v>41.83</v>
      </c>
      <c r="L2235">
        <v>92.88</v>
      </c>
      <c r="M2235" s="3">
        <f>IF(ISBLANK(Table1[[#This Row],[Assignments_Avg]]),AVERAGE(L2235:L7233),Table1[[#This Row],[Assignments_Avg]])</f>
        <v>92.88</v>
      </c>
      <c r="N2235">
        <v>66.05</v>
      </c>
      <c r="O2235">
        <v>4.76</v>
      </c>
      <c r="P2235">
        <v>96.69</v>
      </c>
      <c r="Q2235">
        <v>66.75</v>
      </c>
      <c r="R2235" s="2" t="s">
        <v>29</v>
      </c>
      <c r="S2235" s="2" t="str">
        <f>IF(Table1[[#This Row],[Grade]]="F","Fail","Passes")</f>
        <v>Fail</v>
      </c>
      <c r="T2235">
        <v>13.6</v>
      </c>
      <c r="U2235" t="s">
        <v>31</v>
      </c>
      <c r="V2235" t="s">
        <v>31</v>
      </c>
      <c r="W2235" t="s">
        <v>47</v>
      </c>
      <c r="X2235" t="str">
        <f>IF(ISBLANK(Table1[[#This Row],[Parent_Education_Level]]),"None",Table1[[#This Row],[Parent_Education_Level]])</f>
        <v>Master's</v>
      </c>
      <c r="Y2235" t="s">
        <v>33</v>
      </c>
      <c r="Z2235">
        <v>2</v>
      </c>
      <c r="AA2235">
        <v>6.4</v>
      </c>
    </row>
    <row r="2236" spans="1:27" x14ac:dyDescent="0.35">
      <c r="A2236" s="2" t="s">
        <v>4526</v>
      </c>
      <c r="B2236" s="2" t="s">
        <v>120</v>
      </c>
      <c r="C2236" s="2" t="s">
        <v>43</v>
      </c>
      <c r="D2236" t="s">
        <v>4527</v>
      </c>
      <c r="E2236" s="2" t="s">
        <v>38</v>
      </c>
      <c r="F2236" s="2">
        <v>22</v>
      </c>
      <c r="G2236" s="2" t="s">
        <v>51</v>
      </c>
      <c r="H2236">
        <v>73.44</v>
      </c>
      <c r="I2236" s="3">
        <f>IF(ISBLANK(Table1[[#This Row],[Attendance (%)]]),AVERAGE(H2236:H7234),Table1[[#This Row],[Attendance (%)]])</f>
        <v>73.44</v>
      </c>
      <c r="J2236">
        <v>54.72</v>
      </c>
      <c r="K2236">
        <v>76.39</v>
      </c>
      <c r="L2236">
        <v>55.41</v>
      </c>
      <c r="M2236" s="3">
        <f>IF(ISBLANK(Table1[[#This Row],[Assignments_Avg]]),AVERAGE(L2236:L7234),Table1[[#This Row],[Assignments_Avg]])</f>
        <v>55.41</v>
      </c>
      <c r="N2236">
        <v>85.2</v>
      </c>
      <c r="O2236">
        <v>9.4600000000000009</v>
      </c>
      <c r="P2236">
        <v>60.95</v>
      </c>
      <c r="Q2236">
        <v>60.97</v>
      </c>
      <c r="R2236" s="2" t="s">
        <v>61</v>
      </c>
      <c r="S2236" s="2" t="str">
        <f>IF(Table1[[#This Row],[Grade]]="F","Fail","Passes")</f>
        <v>Passes</v>
      </c>
      <c r="T2236">
        <v>6.6</v>
      </c>
      <c r="U2236" t="s">
        <v>30</v>
      </c>
      <c r="V2236" t="s">
        <v>31</v>
      </c>
      <c r="W2236" t="s">
        <v>69</v>
      </c>
      <c r="X2236" t="str">
        <f>IF(ISBLANK(Table1[[#This Row],[Parent_Education_Level]]),"None",Table1[[#This Row],[Parent_Education_Level]])</f>
        <v>Bachelor's</v>
      </c>
      <c r="Y2236" t="s">
        <v>48</v>
      </c>
      <c r="Z2236">
        <v>5</v>
      </c>
      <c r="AA2236">
        <v>7.5</v>
      </c>
    </row>
    <row r="2237" spans="1:27" x14ac:dyDescent="0.35">
      <c r="A2237" s="2" t="s">
        <v>4528</v>
      </c>
      <c r="B2237" s="2" t="s">
        <v>59</v>
      </c>
      <c r="C2237" s="2" t="s">
        <v>25</v>
      </c>
      <c r="D2237" t="s">
        <v>4529</v>
      </c>
      <c r="E2237" s="2" t="s">
        <v>27</v>
      </c>
      <c r="F2237" s="2">
        <v>20</v>
      </c>
      <c r="G2237" s="2" t="s">
        <v>57</v>
      </c>
      <c r="H2237">
        <v>74.97</v>
      </c>
      <c r="I2237" s="3">
        <f>IF(ISBLANK(Table1[[#This Row],[Attendance (%)]]),AVERAGE(H2237:H7235),Table1[[#This Row],[Attendance (%)]])</f>
        <v>74.97</v>
      </c>
      <c r="J2237">
        <v>86.25</v>
      </c>
      <c r="K2237">
        <v>59.86</v>
      </c>
      <c r="L2237">
        <v>56.91</v>
      </c>
      <c r="M2237" s="3">
        <f>IF(ISBLANK(Table1[[#This Row],[Assignments_Avg]]),AVERAGE(L2237:L7235),Table1[[#This Row],[Assignments_Avg]])</f>
        <v>56.91</v>
      </c>
      <c r="N2237">
        <v>82.74</v>
      </c>
      <c r="O2237">
        <v>2.7</v>
      </c>
      <c r="P2237">
        <v>53.48</v>
      </c>
      <c r="Q2237">
        <v>65.83</v>
      </c>
      <c r="R2237" s="2" t="s">
        <v>77</v>
      </c>
      <c r="S2237" s="2" t="str">
        <f>IF(Table1[[#This Row],[Grade]]="F","Fail","Passes")</f>
        <v>Passes</v>
      </c>
      <c r="T2237">
        <v>5.3</v>
      </c>
      <c r="U2237" t="s">
        <v>31</v>
      </c>
      <c r="V2237" t="s">
        <v>31</v>
      </c>
      <c r="W2237" t="s">
        <v>47</v>
      </c>
      <c r="X2237" t="str">
        <f>IF(ISBLANK(Table1[[#This Row],[Parent_Education_Level]]),"None",Table1[[#This Row],[Parent_Education_Level]])</f>
        <v>Master's</v>
      </c>
      <c r="Y2237" t="s">
        <v>48</v>
      </c>
      <c r="Z2237">
        <v>5</v>
      </c>
      <c r="AA2237">
        <v>5.2</v>
      </c>
    </row>
    <row r="2238" spans="1:27" x14ac:dyDescent="0.35">
      <c r="A2238" s="2" t="s">
        <v>4530</v>
      </c>
      <c r="B2238" s="2" t="s">
        <v>54</v>
      </c>
      <c r="C2238" s="2" t="s">
        <v>79</v>
      </c>
      <c r="D2238" t="s">
        <v>4531</v>
      </c>
      <c r="E2238" s="2" t="s">
        <v>38</v>
      </c>
      <c r="F2238" s="2">
        <v>23</v>
      </c>
      <c r="G2238" s="2" t="s">
        <v>51</v>
      </c>
      <c r="H2238">
        <v>56.41</v>
      </c>
      <c r="I2238" s="3">
        <f>IF(ISBLANK(Table1[[#This Row],[Attendance (%)]]),AVERAGE(H2238:H7236),Table1[[#This Row],[Attendance (%)]])</f>
        <v>56.41</v>
      </c>
      <c r="J2238">
        <v>88.26</v>
      </c>
      <c r="K2238">
        <v>65.08</v>
      </c>
      <c r="L2238">
        <v>62.29</v>
      </c>
      <c r="M2238" s="3">
        <f>IF(ISBLANK(Table1[[#This Row],[Assignments_Avg]]),AVERAGE(L2238:L7236),Table1[[#This Row],[Assignments_Avg]])</f>
        <v>62.29</v>
      </c>
      <c r="N2238">
        <v>69.849999999999994</v>
      </c>
      <c r="O2238">
        <v>1.45</v>
      </c>
      <c r="P2238">
        <v>96.83</v>
      </c>
      <c r="Q2238">
        <v>97.37</v>
      </c>
      <c r="R2238" s="2" t="s">
        <v>29</v>
      </c>
      <c r="S2238" s="2" t="str">
        <f>IF(Table1[[#This Row],[Grade]]="F","Fail","Passes")</f>
        <v>Fail</v>
      </c>
      <c r="T2238">
        <v>23.9</v>
      </c>
      <c r="U2238" t="s">
        <v>30</v>
      </c>
      <c r="V2238" t="s">
        <v>31</v>
      </c>
      <c r="W2238" t="s">
        <v>62</v>
      </c>
      <c r="X2238" t="str">
        <f>IF(ISBLANK(Table1[[#This Row],[Parent_Education_Level]]),"None",Table1[[#This Row],[Parent_Education_Level]])</f>
        <v>PhD</v>
      </c>
      <c r="Y2238" t="s">
        <v>33</v>
      </c>
      <c r="Z2238">
        <v>7</v>
      </c>
      <c r="AA2238">
        <v>8.1999999999999993</v>
      </c>
    </row>
    <row r="2239" spans="1:27" x14ac:dyDescent="0.35">
      <c r="A2239" s="2" t="s">
        <v>4532</v>
      </c>
      <c r="B2239" s="2" t="s">
        <v>54</v>
      </c>
      <c r="C2239" s="2" t="s">
        <v>79</v>
      </c>
      <c r="D2239" t="s">
        <v>4533</v>
      </c>
      <c r="E2239" s="2" t="s">
        <v>27</v>
      </c>
      <c r="F2239" s="2">
        <v>22</v>
      </c>
      <c r="G2239" s="2" t="s">
        <v>57</v>
      </c>
      <c r="H2239">
        <v>90.29</v>
      </c>
      <c r="I2239" s="3">
        <f>IF(ISBLANK(Table1[[#This Row],[Attendance (%)]]),AVERAGE(H2239:H7237),Table1[[#This Row],[Attendance (%)]])</f>
        <v>90.29</v>
      </c>
      <c r="J2239">
        <v>54.96</v>
      </c>
      <c r="K2239">
        <v>64.34</v>
      </c>
      <c r="M2239" s="3">
        <f>IF(ISBLANK(Table1[[#This Row],[Assignments_Avg]]),AVERAGE(L2239:L7237),Table1[[#This Row],[Assignments_Avg]])</f>
        <v>74.724283387622123</v>
      </c>
      <c r="N2239">
        <v>63.8</v>
      </c>
      <c r="O2239">
        <v>4.8499999999999996</v>
      </c>
      <c r="P2239">
        <v>58.28</v>
      </c>
      <c r="Q2239">
        <v>71.36</v>
      </c>
      <c r="R2239" s="2" t="s">
        <v>39</v>
      </c>
      <c r="S2239" s="2" t="str">
        <f>IF(Table1[[#This Row],[Grade]]="F","Fail","Passes")</f>
        <v>Passes</v>
      </c>
      <c r="T2239">
        <v>29.6</v>
      </c>
      <c r="U2239" t="s">
        <v>31</v>
      </c>
      <c r="V2239" t="s">
        <v>31</v>
      </c>
      <c r="W2239" t="s">
        <v>62</v>
      </c>
      <c r="X2239" t="str">
        <f>IF(ISBLANK(Table1[[#This Row],[Parent_Education_Level]]),"None",Table1[[#This Row],[Parent_Education_Level]])</f>
        <v>PhD</v>
      </c>
      <c r="Y2239" t="s">
        <v>52</v>
      </c>
      <c r="Z2239">
        <v>2</v>
      </c>
      <c r="AA2239">
        <v>7.7</v>
      </c>
    </row>
    <row r="2240" spans="1:27" x14ac:dyDescent="0.35">
      <c r="A2240" s="2" t="s">
        <v>4534</v>
      </c>
      <c r="B2240" s="2" t="s">
        <v>35</v>
      </c>
      <c r="C2240" s="2" t="s">
        <v>43</v>
      </c>
      <c r="D2240" t="s">
        <v>4535</v>
      </c>
      <c r="E2240" s="2" t="s">
        <v>38</v>
      </c>
      <c r="F2240" s="2">
        <v>19</v>
      </c>
      <c r="G2240" s="2" t="s">
        <v>57</v>
      </c>
      <c r="H2240">
        <v>80.849999999999994</v>
      </c>
      <c r="I2240" s="3">
        <f>IF(ISBLANK(Table1[[#This Row],[Attendance (%)]]),AVERAGE(H2240:H7238),Table1[[#This Row],[Attendance (%)]])</f>
        <v>80.849999999999994</v>
      </c>
      <c r="J2240">
        <v>42.52</v>
      </c>
      <c r="K2240">
        <v>45.2</v>
      </c>
      <c r="L2240">
        <v>94.01</v>
      </c>
      <c r="M2240" s="3">
        <f>IF(ISBLANK(Table1[[#This Row],[Assignments_Avg]]),AVERAGE(L2240:L7238),Table1[[#This Row],[Assignments_Avg]])</f>
        <v>94.01</v>
      </c>
      <c r="N2240">
        <v>80.709999999999994</v>
      </c>
      <c r="O2240">
        <v>9.3000000000000007</v>
      </c>
      <c r="P2240">
        <v>97.21</v>
      </c>
      <c r="Q2240">
        <v>66.239999999999995</v>
      </c>
      <c r="R2240" s="2" t="s">
        <v>77</v>
      </c>
      <c r="S2240" s="2" t="str">
        <f>IF(Table1[[#This Row],[Grade]]="F","Fail","Passes")</f>
        <v>Passes</v>
      </c>
      <c r="T2240">
        <v>11.3</v>
      </c>
      <c r="U2240" t="s">
        <v>30</v>
      </c>
      <c r="V2240" t="s">
        <v>31</v>
      </c>
      <c r="W2240" t="s">
        <v>32</v>
      </c>
      <c r="X2240" t="str">
        <f>IF(ISBLANK(Table1[[#This Row],[Parent_Education_Level]]),"None",Table1[[#This Row],[Parent_Education_Level]])</f>
        <v>High School</v>
      </c>
      <c r="Y2240" t="s">
        <v>48</v>
      </c>
      <c r="Z2240">
        <v>9</v>
      </c>
      <c r="AA2240">
        <v>5.7</v>
      </c>
    </row>
    <row r="2241" spans="1:27" x14ac:dyDescent="0.35">
      <c r="A2241" s="2" t="s">
        <v>4536</v>
      </c>
      <c r="B2241" s="2" t="s">
        <v>42</v>
      </c>
      <c r="C2241" s="2" t="s">
        <v>36</v>
      </c>
      <c r="D2241" t="s">
        <v>4537</v>
      </c>
      <c r="E2241" s="2" t="s">
        <v>27</v>
      </c>
      <c r="F2241" s="2">
        <v>20</v>
      </c>
      <c r="G2241" s="2" t="s">
        <v>45</v>
      </c>
      <c r="I2241" s="3">
        <f>IF(ISBLANK(Table1[[#This Row],[Attendance (%)]]),AVERAGE(H2241:H7239),Table1[[#This Row],[Attendance (%)]])</f>
        <v>75.472543399273093</v>
      </c>
      <c r="J2241">
        <v>52.25</v>
      </c>
      <c r="K2241">
        <v>40.21</v>
      </c>
      <c r="L2241">
        <v>70.91</v>
      </c>
      <c r="M2241" s="3">
        <f>IF(ISBLANK(Table1[[#This Row],[Assignments_Avg]]),AVERAGE(L2241:L7239),Table1[[#This Row],[Assignments_Avg]])</f>
        <v>70.91</v>
      </c>
      <c r="N2241">
        <v>97.16</v>
      </c>
      <c r="O2241">
        <v>4.87</v>
      </c>
      <c r="P2241">
        <v>91.2</v>
      </c>
      <c r="Q2241">
        <v>82.04</v>
      </c>
      <c r="R2241" s="2" t="s">
        <v>77</v>
      </c>
      <c r="S2241" s="2" t="str">
        <f>IF(Table1[[#This Row],[Grade]]="F","Fail","Passes")</f>
        <v>Passes</v>
      </c>
      <c r="T2241">
        <v>11.9</v>
      </c>
      <c r="U2241" t="s">
        <v>30</v>
      </c>
      <c r="V2241" t="s">
        <v>31</v>
      </c>
      <c r="W2241" t="s">
        <v>62</v>
      </c>
      <c r="X2241" t="str">
        <f>IF(ISBLANK(Table1[[#This Row],[Parent_Education_Level]]),"None",Table1[[#This Row],[Parent_Education_Level]])</f>
        <v>PhD</v>
      </c>
      <c r="Y2241" t="s">
        <v>33</v>
      </c>
      <c r="Z2241">
        <v>9</v>
      </c>
      <c r="AA2241">
        <v>4.5999999999999996</v>
      </c>
    </row>
    <row r="2242" spans="1:27" x14ac:dyDescent="0.35">
      <c r="A2242" s="2" t="s">
        <v>4538</v>
      </c>
      <c r="B2242" s="2" t="s">
        <v>120</v>
      </c>
      <c r="C2242" s="2" t="s">
        <v>79</v>
      </c>
      <c r="D2242" t="s">
        <v>4539</v>
      </c>
      <c r="E2242" s="2" t="s">
        <v>38</v>
      </c>
      <c r="F2242" s="2">
        <v>19</v>
      </c>
      <c r="G2242" s="2" t="s">
        <v>28</v>
      </c>
      <c r="H2242">
        <v>68.7</v>
      </c>
      <c r="I2242" s="3">
        <f>IF(ISBLANK(Table1[[#This Row],[Attendance (%)]]),AVERAGE(H2242:H7240),Table1[[#This Row],[Attendance (%)]])</f>
        <v>68.7</v>
      </c>
      <c r="J2242">
        <v>52.04</v>
      </c>
      <c r="K2242">
        <v>93.91</v>
      </c>
      <c r="L2242">
        <v>77.31</v>
      </c>
      <c r="M2242" s="3">
        <f>IF(ISBLANK(Table1[[#This Row],[Assignments_Avg]]),AVERAGE(L2242:L7240),Table1[[#This Row],[Assignments_Avg]])</f>
        <v>77.31</v>
      </c>
      <c r="N2242">
        <v>56.63</v>
      </c>
      <c r="O2242">
        <v>4.05</v>
      </c>
      <c r="P2242">
        <v>54.1</v>
      </c>
      <c r="Q2242">
        <v>84.17</v>
      </c>
      <c r="R2242" s="2" t="s">
        <v>39</v>
      </c>
      <c r="S2242" s="2" t="str">
        <f>IF(Table1[[#This Row],[Grade]]="F","Fail","Passes")</f>
        <v>Passes</v>
      </c>
      <c r="T2242">
        <v>28.4</v>
      </c>
      <c r="U2242" t="s">
        <v>30</v>
      </c>
      <c r="V2242" t="s">
        <v>31</v>
      </c>
      <c r="W2242" t="s">
        <v>32</v>
      </c>
      <c r="X2242" t="str">
        <f>IF(ISBLANK(Table1[[#This Row],[Parent_Education_Level]]),"None",Table1[[#This Row],[Parent_Education_Level]])</f>
        <v>High School</v>
      </c>
      <c r="Y2242" t="s">
        <v>48</v>
      </c>
      <c r="Z2242">
        <v>5</v>
      </c>
      <c r="AA2242">
        <v>6.5</v>
      </c>
    </row>
    <row r="2243" spans="1:27" x14ac:dyDescent="0.35">
      <c r="A2243" s="2" t="s">
        <v>4540</v>
      </c>
      <c r="B2243" s="2" t="s">
        <v>54</v>
      </c>
      <c r="C2243" s="2" t="s">
        <v>36</v>
      </c>
      <c r="D2243" t="s">
        <v>4541</v>
      </c>
      <c r="E2243" s="2" t="s">
        <v>27</v>
      </c>
      <c r="F2243" s="2">
        <v>20</v>
      </c>
      <c r="G2243" s="2" t="s">
        <v>28</v>
      </c>
      <c r="H2243">
        <v>90.52</v>
      </c>
      <c r="I2243" s="3">
        <f>IF(ISBLANK(Table1[[#This Row],[Attendance (%)]]),AVERAGE(H2243:H7241),Table1[[#This Row],[Attendance (%)]])</f>
        <v>90.52</v>
      </c>
      <c r="J2243">
        <v>43.91</v>
      </c>
      <c r="K2243">
        <v>53.07</v>
      </c>
      <c r="M2243" s="3">
        <f>IF(ISBLANK(Table1[[#This Row],[Assignments_Avg]]),AVERAGE(L2243:L7241),Table1[[#This Row],[Assignments_Avg]])</f>
        <v>74.716922136159781</v>
      </c>
      <c r="N2243">
        <v>89.96</v>
      </c>
      <c r="O2243">
        <v>6.5</v>
      </c>
      <c r="P2243">
        <v>72.260000000000005</v>
      </c>
      <c r="Q2243">
        <v>99.19</v>
      </c>
      <c r="R2243" s="2" t="s">
        <v>39</v>
      </c>
      <c r="S2243" s="2" t="str">
        <f>IF(Table1[[#This Row],[Grade]]="F","Fail","Passes")</f>
        <v>Passes</v>
      </c>
      <c r="T2243">
        <v>20.100000000000001</v>
      </c>
      <c r="U2243" t="s">
        <v>30</v>
      </c>
      <c r="V2243" t="s">
        <v>31</v>
      </c>
      <c r="W2243" t="s">
        <v>32</v>
      </c>
      <c r="X2243" t="str">
        <f>IF(ISBLANK(Table1[[#This Row],[Parent_Education_Level]]),"None",Table1[[#This Row],[Parent_Education_Level]])</f>
        <v>High School</v>
      </c>
      <c r="Y2243" t="s">
        <v>33</v>
      </c>
      <c r="Z2243">
        <v>2</v>
      </c>
      <c r="AA2243">
        <v>8.9</v>
      </c>
    </row>
    <row r="2244" spans="1:27" x14ac:dyDescent="0.35">
      <c r="A2244" s="2" t="s">
        <v>4542</v>
      </c>
      <c r="B2244" s="2" t="s">
        <v>120</v>
      </c>
      <c r="C2244" s="2" t="s">
        <v>36</v>
      </c>
      <c r="D2244" t="s">
        <v>4543</v>
      </c>
      <c r="E2244" s="2" t="s">
        <v>27</v>
      </c>
      <c r="F2244" s="2">
        <v>18</v>
      </c>
      <c r="G2244" s="2" t="s">
        <v>28</v>
      </c>
      <c r="H2244">
        <v>78.42</v>
      </c>
      <c r="I2244" s="3">
        <f>IF(ISBLANK(Table1[[#This Row],[Attendance (%)]]),AVERAGE(H2244:H7242),Table1[[#This Row],[Attendance (%)]])</f>
        <v>78.42</v>
      </c>
      <c r="J2244">
        <v>83.56</v>
      </c>
      <c r="K2244">
        <v>65.56</v>
      </c>
      <c r="L2244">
        <v>63.3</v>
      </c>
      <c r="M2244" s="3">
        <f>IF(ISBLANK(Table1[[#This Row],[Assignments_Avg]]),AVERAGE(L2244:L7242),Table1[[#This Row],[Assignments_Avg]])</f>
        <v>63.3</v>
      </c>
      <c r="N2244">
        <v>77.150000000000006</v>
      </c>
      <c r="O2244">
        <v>9.3699999999999992</v>
      </c>
      <c r="P2244">
        <v>53.67</v>
      </c>
      <c r="Q2244">
        <v>77.3</v>
      </c>
      <c r="R2244" s="2" t="s">
        <v>39</v>
      </c>
      <c r="S2244" s="2" t="str">
        <f>IF(Table1[[#This Row],[Grade]]="F","Fail","Passes")</f>
        <v>Passes</v>
      </c>
      <c r="T2244">
        <v>9.3000000000000007</v>
      </c>
      <c r="U2244" t="s">
        <v>30</v>
      </c>
      <c r="V2244" t="s">
        <v>31</v>
      </c>
      <c r="W2244" t="s">
        <v>32</v>
      </c>
      <c r="X2244" t="str">
        <f>IF(ISBLANK(Table1[[#This Row],[Parent_Education_Level]]),"None",Table1[[#This Row],[Parent_Education_Level]])</f>
        <v>High School</v>
      </c>
      <c r="Y2244" t="s">
        <v>33</v>
      </c>
      <c r="Z2244">
        <v>7</v>
      </c>
      <c r="AA2244">
        <v>4.0999999999999996</v>
      </c>
    </row>
    <row r="2245" spans="1:27" x14ac:dyDescent="0.35">
      <c r="A2245" s="2" t="s">
        <v>4544</v>
      </c>
      <c r="B2245" s="2" t="s">
        <v>71</v>
      </c>
      <c r="C2245" s="2" t="s">
        <v>36</v>
      </c>
      <c r="D2245" t="s">
        <v>4545</v>
      </c>
      <c r="E2245" s="2" t="s">
        <v>38</v>
      </c>
      <c r="F2245" s="2">
        <v>19</v>
      </c>
      <c r="G2245" s="2" t="s">
        <v>45</v>
      </c>
      <c r="H2245">
        <v>55.43</v>
      </c>
      <c r="I2245" s="3">
        <f>IF(ISBLANK(Table1[[#This Row],[Attendance (%)]]),AVERAGE(H2245:H7243),Table1[[#This Row],[Attendance (%)]])</f>
        <v>55.43</v>
      </c>
      <c r="J2245">
        <v>62.8</v>
      </c>
      <c r="K2245">
        <v>98.32</v>
      </c>
      <c r="L2245">
        <v>56.7</v>
      </c>
      <c r="M2245" s="3">
        <f>IF(ISBLANK(Table1[[#This Row],[Assignments_Avg]]),AVERAGE(L2245:L7243),Table1[[#This Row],[Assignments_Avg]])</f>
        <v>56.7</v>
      </c>
      <c r="N2245">
        <v>76.28</v>
      </c>
      <c r="O2245">
        <v>0.49</v>
      </c>
      <c r="P2245">
        <v>66.489999999999995</v>
      </c>
      <c r="Q2245">
        <v>87.63</v>
      </c>
      <c r="R2245" s="2" t="s">
        <v>29</v>
      </c>
      <c r="S2245" s="2" t="str">
        <f>IF(Table1[[#This Row],[Grade]]="F","Fail","Passes")</f>
        <v>Fail</v>
      </c>
      <c r="T2245">
        <v>6.1</v>
      </c>
      <c r="U2245" t="s">
        <v>30</v>
      </c>
      <c r="V2245" t="s">
        <v>31</v>
      </c>
      <c r="W2245" t="s">
        <v>32</v>
      </c>
      <c r="X2245" t="str">
        <f>IF(ISBLANK(Table1[[#This Row],[Parent_Education_Level]]),"None",Table1[[#This Row],[Parent_Education_Level]])</f>
        <v>High School</v>
      </c>
      <c r="Y2245" t="s">
        <v>33</v>
      </c>
      <c r="Z2245">
        <v>4</v>
      </c>
      <c r="AA2245">
        <v>8.1999999999999993</v>
      </c>
    </row>
    <row r="2246" spans="1:27" x14ac:dyDescent="0.35">
      <c r="A2246" s="2" t="s">
        <v>4546</v>
      </c>
      <c r="B2246" s="2" t="s">
        <v>35</v>
      </c>
      <c r="C2246" s="2" t="s">
        <v>55</v>
      </c>
      <c r="D2246" t="s">
        <v>4547</v>
      </c>
      <c r="E2246" s="2" t="s">
        <v>27</v>
      </c>
      <c r="F2246" s="2">
        <v>19</v>
      </c>
      <c r="G2246" s="2" t="s">
        <v>57</v>
      </c>
      <c r="H2246">
        <v>68.64</v>
      </c>
      <c r="I2246" s="3">
        <f>IF(ISBLANK(Table1[[#This Row],[Attendance (%)]]),AVERAGE(H2246:H7244),Table1[[#This Row],[Attendance (%)]])</f>
        <v>68.64</v>
      </c>
      <c r="J2246">
        <v>93.06</v>
      </c>
      <c r="K2246">
        <v>89.61</v>
      </c>
      <c r="L2246">
        <v>70.5</v>
      </c>
      <c r="M2246" s="3">
        <f>IF(ISBLANK(Table1[[#This Row],[Assignments_Avg]]),AVERAGE(L2246:L7244),Table1[[#This Row],[Assignments_Avg]])</f>
        <v>70.5</v>
      </c>
      <c r="N2246">
        <v>98.08</v>
      </c>
      <c r="O2246">
        <v>1.53</v>
      </c>
      <c r="P2246">
        <v>67.58</v>
      </c>
      <c r="Q2246">
        <v>69.11</v>
      </c>
      <c r="R2246" s="2" t="s">
        <v>46</v>
      </c>
      <c r="S2246" s="2" t="str">
        <f>IF(Table1[[#This Row],[Grade]]="F","Fail","Passes")</f>
        <v>Passes</v>
      </c>
      <c r="T2246">
        <v>19.100000000000001</v>
      </c>
      <c r="U2246" t="s">
        <v>31</v>
      </c>
      <c r="V2246" t="s">
        <v>31</v>
      </c>
      <c r="X2246" t="str">
        <f>IF(ISBLANK(Table1[[#This Row],[Parent_Education_Level]]),"None",Table1[[#This Row],[Parent_Education_Level]])</f>
        <v>None</v>
      </c>
      <c r="Y2246" t="s">
        <v>48</v>
      </c>
      <c r="Z2246">
        <v>3</v>
      </c>
      <c r="AA2246">
        <v>7.5</v>
      </c>
    </row>
    <row r="2247" spans="1:27" x14ac:dyDescent="0.35">
      <c r="A2247" s="2" t="s">
        <v>4548</v>
      </c>
      <c r="B2247" s="2" t="s">
        <v>71</v>
      </c>
      <c r="C2247" s="2" t="s">
        <v>25</v>
      </c>
      <c r="D2247" t="s">
        <v>4549</v>
      </c>
      <c r="E2247" s="2" t="s">
        <v>27</v>
      </c>
      <c r="F2247" s="2">
        <v>21</v>
      </c>
      <c r="G2247" s="2" t="s">
        <v>28</v>
      </c>
      <c r="H2247">
        <v>62.13</v>
      </c>
      <c r="I2247" s="3">
        <f>IF(ISBLANK(Table1[[#This Row],[Attendance (%)]]),AVERAGE(H2247:H7245),Table1[[#This Row],[Attendance (%)]])</f>
        <v>62.13</v>
      </c>
      <c r="J2247">
        <v>55.13</v>
      </c>
      <c r="K2247">
        <v>46.48</v>
      </c>
      <c r="L2247">
        <v>79.52</v>
      </c>
      <c r="M2247" s="3">
        <f>IF(ISBLANK(Table1[[#This Row],[Assignments_Avg]]),AVERAGE(L2247:L7245),Table1[[#This Row],[Assignments_Avg]])</f>
        <v>79.52</v>
      </c>
      <c r="N2247">
        <v>80.290000000000006</v>
      </c>
      <c r="O2247">
        <v>1.33</v>
      </c>
      <c r="P2247">
        <v>79.98</v>
      </c>
      <c r="Q2247">
        <v>58.55</v>
      </c>
      <c r="R2247" s="2" t="s">
        <v>77</v>
      </c>
      <c r="S2247" s="2" t="str">
        <f>IF(Table1[[#This Row],[Grade]]="F","Fail","Passes")</f>
        <v>Passes</v>
      </c>
      <c r="T2247">
        <v>16.3</v>
      </c>
      <c r="U2247" t="s">
        <v>30</v>
      </c>
      <c r="V2247" t="s">
        <v>31</v>
      </c>
      <c r="W2247" t="s">
        <v>40</v>
      </c>
      <c r="X2247" t="str">
        <f>IF(ISBLANK(Table1[[#This Row],[Parent_Education_Level]]),"None",Table1[[#This Row],[Parent_Education_Level]])</f>
        <v>None</v>
      </c>
      <c r="Y2247" t="s">
        <v>48</v>
      </c>
      <c r="Z2247">
        <v>7</v>
      </c>
      <c r="AA2247">
        <v>4.9000000000000004</v>
      </c>
    </row>
    <row r="2248" spans="1:27" x14ac:dyDescent="0.35">
      <c r="A2248" s="2" t="s">
        <v>4550</v>
      </c>
      <c r="B2248" s="2" t="s">
        <v>120</v>
      </c>
      <c r="C2248" s="2" t="s">
        <v>25</v>
      </c>
      <c r="D2248" t="s">
        <v>4551</v>
      </c>
      <c r="E2248" s="2" t="s">
        <v>38</v>
      </c>
      <c r="F2248" s="2">
        <v>24</v>
      </c>
      <c r="G2248" s="2" t="s">
        <v>57</v>
      </c>
      <c r="H2248">
        <v>75.87</v>
      </c>
      <c r="I2248" s="3">
        <f>IF(ISBLANK(Table1[[#This Row],[Attendance (%)]]),AVERAGE(H2248:H7246),Table1[[#This Row],[Attendance (%)]])</f>
        <v>75.87</v>
      </c>
      <c r="J2248">
        <v>67.19</v>
      </c>
      <c r="K2248">
        <v>70.510000000000005</v>
      </c>
      <c r="L2248">
        <v>64.2</v>
      </c>
      <c r="M2248" s="3">
        <f>IF(ISBLANK(Table1[[#This Row],[Assignments_Avg]]),AVERAGE(L2248:L7246),Table1[[#This Row],[Assignments_Avg]])</f>
        <v>64.2</v>
      </c>
      <c r="N2248">
        <v>91.53</v>
      </c>
      <c r="O2248">
        <v>0.85</v>
      </c>
      <c r="P2248">
        <v>98.79</v>
      </c>
      <c r="Q2248">
        <v>71.489999999999995</v>
      </c>
      <c r="R2248" s="2" t="s">
        <v>61</v>
      </c>
      <c r="S2248" s="2" t="str">
        <f>IF(Table1[[#This Row],[Grade]]="F","Fail","Passes")</f>
        <v>Passes</v>
      </c>
      <c r="T2248">
        <v>15.8</v>
      </c>
      <c r="U2248" t="s">
        <v>30</v>
      </c>
      <c r="V2248" t="s">
        <v>31</v>
      </c>
      <c r="W2248" t="s">
        <v>62</v>
      </c>
      <c r="X2248" t="str">
        <f>IF(ISBLANK(Table1[[#This Row],[Parent_Education_Level]]),"None",Table1[[#This Row],[Parent_Education_Level]])</f>
        <v>PhD</v>
      </c>
      <c r="Y2248" t="s">
        <v>52</v>
      </c>
      <c r="Z2248">
        <v>7</v>
      </c>
      <c r="AA2248">
        <v>6.4</v>
      </c>
    </row>
    <row r="2249" spans="1:27" x14ac:dyDescent="0.35">
      <c r="A2249" s="2" t="s">
        <v>4552</v>
      </c>
      <c r="B2249" s="2" t="s">
        <v>24</v>
      </c>
      <c r="C2249" s="2" t="s">
        <v>79</v>
      </c>
      <c r="D2249" t="s">
        <v>4553</v>
      </c>
      <c r="E2249" s="2" t="s">
        <v>38</v>
      </c>
      <c r="F2249" s="2">
        <v>23</v>
      </c>
      <c r="G2249" s="2" t="s">
        <v>28</v>
      </c>
      <c r="H2249">
        <v>92.17</v>
      </c>
      <c r="I2249" s="3">
        <f>IF(ISBLANK(Table1[[#This Row],[Attendance (%)]]),AVERAGE(H2249:H7247),Table1[[#This Row],[Attendance (%)]])</f>
        <v>92.17</v>
      </c>
      <c r="J2249">
        <v>78.34</v>
      </c>
      <c r="K2249">
        <v>83.8</v>
      </c>
      <c r="L2249">
        <v>92.3</v>
      </c>
      <c r="M2249" s="3">
        <f>IF(ISBLANK(Table1[[#This Row],[Assignments_Avg]]),AVERAGE(L2249:L7247),Table1[[#This Row],[Assignments_Avg]])</f>
        <v>92.3</v>
      </c>
      <c r="N2249">
        <v>75.72</v>
      </c>
      <c r="O2249">
        <v>3.02</v>
      </c>
      <c r="P2249">
        <v>58.49</v>
      </c>
      <c r="Q2249">
        <v>70.94</v>
      </c>
      <c r="R2249" s="2" t="s">
        <v>39</v>
      </c>
      <c r="S2249" s="2" t="str">
        <f>IF(Table1[[#This Row],[Grade]]="F","Fail","Passes")</f>
        <v>Passes</v>
      </c>
      <c r="T2249">
        <v>29.2</v>
      </c>
      <c r="U2249" t="s">
        <v>31</v>
      </c>
      <c r="V2249" t="s">
        <v>31</v>
      </c>
      <c r="W2249" t="s">
        <v>62</v>
      </c>
      <c r="X2249" t="str">
        <f>IF(ISBLANK(Table1[[#This Row],[Parent_Education_Level]]),"None",Table1[[#This Row],[Parent_Education_Level]])</f>
        <v>PhD</v>
      </c>
      <c r="Y2249" t="s">
        <v>33</v>
      </c>
      <c r="Z2249">
        <v>1</v>
      </c>
      <c r="AA2249">
        <v>7.1</v>
      </c>
    </row>
    <row r="2250" spans="1:27" x14ac:dyDescent="0.35">
      <c r="A2250" s="2" t="s">
        <v>4554</v>
      </c>
      <c r="B2250" s="2" t="s">
        <v>59</v>
      </c>
      <c r="C2250" s="2" t="s">
        <v>79</v>
      </c>
      <c r="D2250" t="s">
        <v>4555</v>
      </c>
      <c r="E2250" s="2" t="s">
        <v>27</v>
      </c>
      <c r="F2250" s="2">
        <v>19</v>
      </c>
      <c r="G2250" s="2" t="s">
        <v>57</v>
      </c>
      <c r="H2250">
        <v>71.81</v>
      </c>
      <c r="I2250" s="3">
        <f>IF(ISBLANK(Table1[[#This Row],[Attendance (%)]]),AVERAGE(H2250:H7248),Table1[[#This Row],[Attendance (%)]])</f>
        <v>71.81</v>
      </c>
      <c r="J2250">
        <v>92.65</v>
      </c>
      <c r="K2250">
        <v>81.900000000000006</v>
      </c>
      <c r="L2250">
        <v>99.06</v>
      </c>
      <c r="M2250" s="3">
        <f>IF(ISBLANK(Table1[[#This Row],[Assignments_Avg]]),AVERAGE(L2250:L7248),Table1[[#This Row],[Assignments_Avg]])</f>
        <v>99.06</v>
      </c>
      <c r="N2250">
        <v>62.49</v>
      </c>
      <c r="O2250">
        <v>2.29</v>
      </c>
      <c r="P2250">
        <v>66.459999999999994</v>
      </c>
      <c r="Q2250">
        <v>71.03</v>
      </c>
      <c r="R2250" s="2" t="s">
        <v>46</v>
      </c>
      <c r="S2250" s="2" t="str">
        <f>IF(Table1[[#This Row],[Grade]]="F","Fail","Passes")</f>
        <v>Passes</v>
      </c>
      <c r="T2250">
        <v>11.6</v>
      </c>
      <c r="U2250" t="s">
        <v>30</v>
      </c>
      <c r="V2250" t="s">
        <v>31</v>
      </c>
      <c r="W2250" t="s">
        <v>62</v>
      </c>
      <c r="X2250" t="str">
        <f>IF(ISBLANK(Table1[[#This Row],[Parent_Education_Level]]),"None",Table1[[#This Row],[Parent_Education_Level]])</f>
        <v>PhD</v>
      </c>
      <c r="Y2250" t="s">
        <v>48</v>
      </c>
      <c r="Z2250">
        <v>7</v>
      </c>
      <c r="AA2250">
        <v>7.5</v>
      </c>
    </row>
    <row r="2251" spans="1:27" x14ac:dyDescent="0.35">
      <c r="A2251" s="2" t="s">
        <v>4556</v>
      </c>
      <c r="B2251" s="2" t="s">
        <v>120</v>
      </c>
      <c r="C2251" s="2" t="s">
        <v>36</v>
      </c>
      <c r="D2251" t="s">
        <v>4557</v>
      </c>
      <c r="E2251" s="2" t="s">
        <v>38</v>
      </c>
      <c r="F2251" s="2">
        <v>22</v>
      </c>
      <c r="G2251" s="2" t="s">
        <v>57</v>
      </c>
      <c r="H2251">
        <v>71.67</v>
      </c>
      <c r="I2251" s="3">
        <f>IF(ISBLANK(Table1[[#This Row],[Attendance (%)]]),AVERAGE(H2251:H7249),Table1[[#This Row],[Attendance (%)]])</f>
        <v>71.67</v>
      </c>
      <c r="J2251">
        <v>71.48</v>
      </c>
      <c r="K2251">
        <v>85.65</v>
      </c>
      <c r="L2251">
        <v>56.01</v>
      </c>
      <c r="M2251" s="3">
        <f>IF(ISBLANK(Table1[[#This Row],[Assignments_Avg]]),AVERAGE(L2251:L7249),Table1[[#This Row],[Assignments_Avg]])</f>
        <v>56.01</v>
      </c>
      <c r="N2251">
        <v>84.72</v>
      </c>
      <c r="O2251">
        <v>5.49</v>
      </c>
      <c r="P2251">
        <v>79.36</v>
      </c>
      <c r="Q2251">
        <v>84.77</v>
      </c>
      <c r="R2251" s="2" t="s">
        <v>46</v>
      </c>
      <c r="S2251" s="2" t="str">
        <f>IF(Table1[[#This Row],[Grade]]="F","Fail","Passes")</f>
        <v>Passes</v>
      </c>
      <c r="T2251">
        <v>17.2</v>
      </c>
      <c r="U2251" t="s">
        <v>30</v>
      </c>
      <c r="V2251" t="s">
        <v>31</v>
      </c>
      <c r="W2251" t="s">
        <v>32</v>
      </c>
      <c r="X2251" t="str">
        <f>IF(ISBLANK(Table1[[#This Row],[Parent_Education_Level]]),"None",Table1[[#This Row],[Parent_Education_Level]])</f>
        <v>High School</v>
      </c>
      <c r="Y2251" t="s">
        <v>48</v>
      </c>
      <c r="Z2251">
        <v>10</v>
      </c>
      <c r="AA2251">
        <v>8.6</v>
      </c>
    </row>
    <row r="2252" spans="1:27" x14ac:dyDescent="0.35">
      <c r="A2252" s="2" t="s">
        <v>4558</v>
      </c>
      <c r="B2252" s="2" t="s">
        <v>42</v>
      </c>
      <c r="C2252" s="2" t="s">
        <v>55</v>
      </c>
      <c r="D2252" t="s">
        <v>4559</v>
      </c>
      <c r="E2252" s="2" t="s">
        <v>38</v>
      </c>
      <c r="F2252" s="2">
        <v>24</v>
      </c>
      <c r="G2252" s="2" t="s">
        <v>28</v>
      </c>
      <c r="H2252">
        <v>95.27</v>
      </c>
      <c r="I2252" s="3">
        <f>IF(ISBLANK(Table1[[#This Row],[Attendance (%)]]),AVERAGE(H2252:H7250),Table1[[#This Row],[Attendance (%)]])</f>
        <v>95.27</v>
      </c>
      <c r="J2252">
        <v>62.41</v>
      </c>
      <c r="K2252">
        <v>67.45</v>
      </c>
      <c r="M2252" s="3">
        <f>IF(ISBLANK(Table1[[#This Row],[Assignments_Avg]]),AVERAGE(L2252:L7250),Table1[[#This Row],[Assignments_Avg]])</f>
        <v>74.723525562372188</v>
      </c>
      <c r="N2252">
        <v>96.16</v>
      </c>
      <c r="O2252">
        <v>3.27</v>
      </c>
      <c r="P2252">
        <v>58.57</v>
      </c>
      <c r="Q2252">
        <v>70.3</v>
      </c>
      <c r="R2252" s="2" t="s">
        <v>39</v>
      </c>
      <c r="S2252" s="2" t="str">
        <f>IF(Table1[[#This Row],[Grade]]="F","Fail","Passes")</f>
        <v>Passes</v>
      </c>
      <c r="T2252">
        <v>10.3</v>
      </c>
      <c r="U2252" t="s">
        <v>30</v>
      </c>
      <c r="V2252" t="s">
        <v>31</v>
      </c>
      <c r="W2252" t="s">
        <v>69</v>
      </c>
      <c r="X2252" t="str">
        <f>IF(ISBLANK(Table1[[#This Row],[Parent_Education_Level]]),"None",Table1[[#This Row],[Parent_Education_Level]])</f>
        <v>Bachelor's</v>
      </c>
      <c r="Y2252" t="s">
        <v>48</v>
      </c>
      <c r="Z2252">
        <v>5</v>
      </c>
      <c r="AA2252">
        <v>8.4</v>
      </c>
    </row>
    <row r="2253" spans="1:27" x14ac:dyDescent="0.35">
      <c r="A2253" s="2" t="s">
        <v>4560</v>
      </c>
      <c r="B2253" s="2" t="s">
        <v>54</v>
      </c>
      <c r="C2253" s="2" t="s">
        <v>36</v>
      </c>
      <c r="D2253" t="s">
        <v>4561</v>
      </c>
      <c r="E2253" s="2" t="s">
        <v>38</v>
      </c>
      <c r="F2253" s="2">
        <v>20</v>
      </c>
      <c r="G2253" s="2" t="s">
        <v>57</v>
      </c>
      <c r="H2253">
        <v>78.81</v>
      </c>
      <c r="I2253" s="3">
        <f>IF(ISBLANK(Table1[[#This Row],[Attendance (%)]]),AVERAGE(H2253:H7251),Table1[[#This Row],[Attendance (%)]])</f>
        <v>78.81</v>
      </c>
      <c r="J2253">
        <v>92.02</v>
      </c>
      <c r="K2253">
        <v>50.56</v>
      </c>
      <c r="L2253">
        <v>89.49</v>
      </c>
      <c r="M2253" s="3">
        <f>IF(ISBLANK(Table1[[#This Row],[Assignments_Avg]]),AVERAGE(L2253:L7251),Table1[[#This Row],[Assignments_Avg]])</f>
        <v>89.49</v>
      </c>
      <c r="N2253">
        <v>92.06</v>
      </c>
      <c r="O2253">
        <v>4.05</v>
      </c>
      <c r="P2253">
        <v>85.54</v>
      </c>
      <c r="Q2253">
        <v>97.71</v>
      </c>
      <c r="R2253" s="2" t="s">
        <v>77</v>
      </c>
      <c r="S2253" s="2" t="str">
        <f>IF(Table1[[#This Row],[Grade]]="F","Fail","Passes")</f>
        <v>Passes</v>
      </c>
      <c r="T2253">
        <v>13</v>
      </c>
      <c r="U2253" t="s">
        <v>31</v>
      </c>
      <c r="V2253" t="s">
        <v>31</v>
      </c>
      <c r="W2253" t="s">
        <v>40</v>
      </c>
      <c r="X2253" t="str">
        <f>IF(ISBLANK(Table1[[#This Row],[Parent_Education_Level]]),"None",Table1[[#This Row],[Parent_Education_Level]])</f>
        <v>None</v>
      </c>
      <c r="Y2253" t="s">
        <v>33</v>
      </c>
      <c r="Z2253">
        <v>7</v>
      </c>
      <c r="AA2253">
        <v>5.6</v>
      </c>
    </row>
    <row r="2254" spans="1:27" x14ac:dyDescent="0.35">
      <c r="A2254" s="2" t="s">
        <v>4562</v>
      </c>
      <c r="B2254" s="2" t="s">
        <v>54</v>
      </c>
      <c r="C2254" s="2" t="s">
        <v>55</v>
      </c>
      <c r="D2254" t="s">
        <v>4563</v>
      </c>
      <c r="E2254" s="2" t="s">
        <v>27</v>
      </c>
      <c r="F2254" s="2">
        <v>18</v>
      </c>
      <c r="G2254" s="2" t="s">
        <v>57</v>
      </c>
      <c r="H2254">
        <v>78.31</v>
      </c>
      <c r="I2254" s="3">
        <f>IF(ISBLANK(Table1[[#This Row],[Attendance (%)]]),AVERAGE(H2254:H7252),Table1[[#This Row],[Attendance (%)]])</f>
        <v>78.31</v>
      </c>
      <c r="J2254">
        <v>58.61</v>
      </c>
      <c r="K2254">
        <v>67.89</v>
      </c>
      <c r="L2254">
        <v>59.53</v>
      </c>
      <c r="M2254" s="3">
        <f>IF(ISBLANK(Table1[[#This Row],[Assignments_Avg]]),AVERAGE(L2254:L7252),Table1[[#This Row],[Assignments_Avg]])</f>
        <v>59.53</v>
      </c>
      <c r="N2254">
        <v>59.92</v>
      </c>
      <c r="O2254">
        <v>9.42</v>
      </c>
      <c r="P2254">
        <v>70.180000000000007</v>
      </c>
      <c r="Q2254">
        <v>99.14</v>
      </c>
      <c r="R2254" s="2" t="s">
        <v>39</v>
      </c>
      <c r="S2254" s="2" t="str">
        <f>IF(Table1[[#This Row],[Grade]]="F","Fail","Passes")</f>
        <v>Passes</v>
      </c>
      <c r="T2254">
        <v>24.1</v>
      </c>
      <c r="U2254" t="s">
        <v>30</v>
      </c>
      <c r="V2254" t="s">
        <v>31</v>
      </c>
      <c r="W2254" t="s">
        <v>69</v>
      </c>
      <c r="X2254" t="str">
        <f>IF(ISBLANK(Table1[[#This Row],[Parent_Education_Level]]),"None",Table1[[#This Row],[Parent_Education_Level]])</f>
        <v>Bachelor's</v>
      </c>
      <c r="Y2254" t="s">
        <v>33</v>
      </c>
      <c r="Z2254">
        <v>8</v>
      </c>
      <c r="AA2254">
        <v>4.5999999999999996</v>
      </c>
    </row>
    <row r="2255" spans="1:27" x14ac:dyDescent="0.35">
      <c r="A2255" s="2" t="s">
        <v>4564</v>
      </c>
      <c r="B2255" s="2" t="s">
        <v>71</v>
      </c>
      <c r="C2255" s="2" t="s">
        <v>36</v>
      </c>
      <c r="D2255" t="s">
        <v>4565</v>
      </c>
      <c r="E2255" s="2" t="s">
        <v>27</v>
      </c>
      <c r="F2255" s="2">
        <v>22</v>
      </c>
      <c r="G2255" s="2" t="s">
        <v>28</v>
      </c>
      <c r="I2255" s="3">
        <f>IF(ISBLANK(Table1[[#This Row],[Attendance (%)]]),AVERAGE(H2255:H7253),Table1[[#This Row],[Attendance (%)]])</f>
        <v>75.469862012986809</v>
      </c>
      <c r="J2255">
        <v>44.77</v>
      </c>
      <c r="K2255">
        <v>78.87</v>
      </c>
      <c r="L2255">
        <v>67.66</v>
      </c>
      <c r="M2255" s="3">
        <f>IF(ISBLANK(Table1[[#This Row],[Assignments_Avg]]),AVERAGE(L2255:L7253),Table1[[#This Row],[Assignments_Avg]])</f>
        <v>67.66</v>
      </c>
      <c r="N2255">
        <v>65.84</v>
      </c>
      <c r="O2255">
        <v>1.56</v>
      </c>
      <c r="P2255">
        <v>97.48</v>
      </c>
      <c r="Q2255">
        <v>76.17</v>
      </c>
      <c r="R2255" s="2" t="s">
        <v>46</v>
      </c>
      <c r="S2255" s="2" t="str">
        <f>IF(Table1[[#This Row],[Grade]]="F","Fail","Passes")</f>
        <v>Passes</v>
      </c>
      <c r="T2255">
        <v>9.9</v>
      </c>
      <c r="U2255" t="s">
        <v>31</v>
      </c>
      <c r="V2255" t="s">
        <v>30</v>
      </c>
      <c r="W2255" t="s">
        <v>69</v>
      </c>
      <c r="X2255" t="str">
        <f>IF(ISBLANK(Table1[[#This Row],[Parent_Education_Level]]),"None",Table1[[#This Row],[Parent_Education_Level]])</f>
        <v>Bachelor's</v>
      </c>
      <c r="Y2255" t="s">
        <v>52</v>
      </c>
      <c r="Z2255">
        <v>10</v>
      </c>
      <c r="AA2255">
        <v>4.5</v>
      </c>
    </row>
    <row r="2256" spans="1:27" x14ac:dyDescent="0.35">
      <c r="A2256" s="2" t="s">
        <v>4566</v>
      </c>
      <c r="B2256" s="2" t="s">
        <v>59</v>
      </c>
      <c r="C2256" s="2" t="s">
        <v>94</v>
      </c>
      <c r="D2256" t="s">
        <v>4567</v>
      </c>
      <c r="E2256" s="2" t="s">
        <v>27</v>
      </c>
      <c r="F2256" s="2">
        <v>24</v>
      </c>
      <c r="G2256" s="2" t="s">
        <v>28</v>
      </c>
      <c r="H2256">
        <v>80.39</v>
      </c>
      <c r="I2256" s="3">
        <f>IF(ISBLANK(Table1[[#This Row],[Attendance (%)]]),AVERAGE(H2256:H7254),Table1[[#This Row],[Attendance (%)]])</f>
        <v>80.39</v>
      </c>
      <c r="J2256">
        <v>66.7</v>
      </c>
      <c r="K2256">
        <v>76.52</v>
      </c>
      <c r="L2256">
        <v>69.709999999999994</v>
      </c>
      <c r="M2256" s="3">
        <f>IF(ISBLANK(Table1[[#This Row],[Assignments_Avg]]),AVERAGE(L2256:L7254),Table1[[#This Row],[Assignments_Avg]])</f>
        <v>69.709999999999994</v>
      </c>
      <c r="N2256">
        <v>75.84</v>
      </c>
      <c r="O2256">
        <v>3.88</v>
      </c>
      <c r="P2256">
        <v>81.489999999999995</v>
      </c>
      <c r="Q2256">
        <v>77.92</v>
      </c>
      <c r="R2256" s="2" t="s">
        <v>77</v>
      </c>
      <c r="S2256" s="2" t="str">
        <f>IF(Table1[[#This Row],[Grade]]="F","Fail","Passes")</f>
        <v>Passes</v>
      </c>
      <c r="T2256">
        <v>21.9</v>
      </c>
      <c r="U2256" t="s">
        <v>30</v>
      </c>
      <c r="V2256" t="s">
        <v>31</v>
      </c>
      <c r="W2256" t="s">
        <v>62</v>
      </c>
      <c r="X2256" t="str">
        <f>IF(ISBLANK(Table1[[#This Row],[Parent_Education_Level]]),"None",Table1[[#This Row],[Parent_Education_Level]])</f>
        <v>PhD</v>
      </c>
      <c r="Y2256" t="s">
        <v>52</v>
      </c>
      <c r="Z2256">
        <v>7</v>
      </c>
      <c r="AA2256">
        <v>8.8000000000000007</v>
      </c>
    </row>
    <row r="2257" spans="1:27" x14ac:dyDescent="0.35">
      <c r="A2257" s="2" t="s">
        <v>4568</v>
      </c>
      <c r="B2257" s="2" t="s">
        <v>35</v>
      </c>
      <c r="C2257" s="2" t="s">
        <v>94</v>
      </c>
      <c r="D2257" t="s">
        <v>4569</v>
      </c>
      <c r="E2257" s="2" t="s">
        <v>27</v>
      </c>
      <c r="F2257" s="2">
        <v>22</v>
      </c>
      <c r="G2257" s="2" t="s">
        <v>45</v>
      </c>
      <c r="H2257">
        <v>78.8</v>
      </c>
      <c r="I2257" s="3">
        <f>IF(ISBLANK(Table1[[#This Row],[Attendance (%)]]),AVERAGE(H2257:H7255),Table1[[#This Row],[Attendance (%)]])</f>
        <v>78.8</v>
      </c>
      <c r="J2257">
        <v>87.11</v>
      </c>
      <c r="K2257">
        <v>44.23</v>
      </c>
      <c r="L2257">
        <v>95.83</v>
      </c>
      <c r="M2257" s="3">
        <f>IF(ISBLANK(Table1[[#This Row],[Assignments_Avg]]),AVERAGE(L2257:L7255),Table1[[#This Row],[Assignments_Avg]])</f>
        <v>95.83</v>
      </c>
      <c r="N2257">
        <v>78.58</v>
      </c>
      <c r="O2257">
        <v>2.57</v>
      </c>
      <c r="P2257">
        <v>68.150000000000006</v>
      </c>
      <c r="Q2257">
        <v>70.38</v>
      </c>
      <c r="R2257" s="2" t="s">
        <v>61</v>
      </c>
      <c r="S2257" s="2" t="str">
        <f>IF(Table1[[#This Row],[Grade]]="F","Fail","Passes")</f>
        <v>Passes</v>
      </c>
      <c r="T2257">
        <v>8.1999999999999993</v>
      </c>
      <c r="U2257" t="s">
        <v>30</v>
      </c>
      <c r="V2257" t="s">
        <v>30</v>
      </c>
      <c r="W2257" t="s">
        <v>69</v>
      </c>
      <c r="X2257" t="str">
        <f>IF(ISBLANK(Table1[[#This Row],[Parent_Education_Level]]),"None",Table1[[#This Row],[Parent_Education_Level]])</f>
        <v>Bachelor's</v>
      </c>
      <c r="Y2257" t="s">
        <v>33</v>
      </c>
      <c r="Z2257">
        <v>10</v>
      </c>
      <c r="AA2257">
        <v>8.8000000000000007</v>
      </c>
    </row>
    <row r="2258" spans="1:27" x14ac:dyDescent="0.35">
      <c r="A2258" s="2" t="s">
        <v>4570</v>
      </c>
      <c r="B2258" s="2" t="s">
        <v>24</v>
      </c>
      <c r="C2258" s="2" t="s">
        <v>43</v>
      </c>
      <c r="D2258" t="s">
        <v>4571</v>
      </c>
      <c r="E2258" s="2" t="s">
        <v>27</v>
      </c>
      <c r="F2258" s="2">
        <v>22</v>
      </c>
      <c r="G2258" s="2" t="s">
        <v>28</v>
      </c>
      <c r="H2258">
        <v>69.84</v>
      </c>
      <c r="I2258" s="3">
        <f>IF(ISBLANK(Table1[[#This Row],[Attendance (%)]]),AVERAGE(H2258:H7256),Table1[[#This Row],[Attendance (%)]])</f>
        <v>69.84</v>
      </c>
      <c r="J2258">
        <v>41.85</v>
      </c>
      <c r="K2258">
        <v>43.9</v>
      </c>
      <c r="L2258">
        <v>82.94</v>
      </c>
      <c r="M2258" s="3">
        <f>IF(ISBLANK(Table1[[#This Row],[Assignments_Avg]]),AVERAGE(L2258:L7256),Table1[[#This Row],[Assignments_Avg]])</f>
        <v>82.94</v>
      </c>
      <c r="N2258">
        <v>59.69</v>
      </c>
      <c r="O2258">
        <v>5.49</v>
      </c>
      <c r="P2258">
        <v>85.97</v>
      </c>
      <c r="Q2258">
        <v>67.78</v>
      </c>
      <c r="R2258" s="2" t="s">
        <v>61</v>
      </c>
      <c r="S2258" s="2" t="str">
        <f>IF(Table1[[#This Row],[Grade]]="F","Fail","Passes")</f>
        <v>Passes</v>
      </c>
      <c r="T2258">
        <v>9.8000000000000007</v>
      </c>
      <c r="U2258" t="s">
        <v>30</v>
      </c>
      <c r="V2258" t="s">
        <v>31</v>
      </c>
      <c r="W2258" t="s">
        <v>47</v>
      </c>
      <c r="X2258" t="str">
        <f>IF(ISBLANK(Table1[[#This Row],[Parent_Education_Level]]),"None",Table1[[#This Row],[Parent_Education_Level]])</f>
        <v>Master's</v>
      </c>
      <c r="Y2258" t="s">
        <v>33</v>
      </c>
      <c r="Z2258">
        <v>2</v>
      </c>
      <c r="AA2258">
        <v>8.1</v>
      </c>
    </row>
    <row r="2259" spans="1:27" x14ac:dyDescent="0.35">
      <c r="A2259" s="2" t="s">
        <v>4572</v>
      </c>
      <c r="B2259" s="2" t="s">
        <v>97</v>
      </c>
      <c r="C2259" s="2" t="s">
        <v>36</v>
      </c>
      <c r="D2259" t="s">
        <v>4573</v>
      </c>
      <c r="E2259" s="2" t="s">
        <v>27</v>
      </c>
      <c r="F2259" s="2">
        <v>22</v>
      </c>
      <c r="G2259" s="2" t="s">
        <v>57</v>
      </c>
      <c r="H2259">
        <v>99.53</v>
      </c>
      <c r="I2259" s="3">
        <f>IF(ISBLANK(Table1[[#This Row],[Attendance (%)]]),AVERAGE(H2259:H7257),Table1[[#This Row],[Attendance (%)]])</f>
        <v>99.53</v>
      </c>
      <c r="J2259">
        <v>75.150000000000006</v>
      </c>
      <c r="K2259">
        <v>97.92</v>
      </c>
      <c r="L2259">
        <v>52.03</v>
      </c>
      <c r="M2259" s="3">
        <f>IF(ISBLANK(Table1[[#This Row],[Assignments_Avg]]),AVERAGE(L2259:L7257),Table1[[#This Row],[Assignments_Avg]])</f>
        <v>52.03</v>
      </c>
      <c r="N2259">
        <v>61.5</v>
      </c>
      <c r="O2259">
        <v>7.36</v>
      </c>
      <c r="P2259">
        <v>91.94</v>
      </c>
      <c r="Q2259">
        <v>99.27</v>
      </c>
      <c r="R2259" s="2" t="s">
        <v>39</v>
      </c>
      <c r="S2259" s="2" t="str">
        <f>IF(Table1[[#This Row],[Grade]]="F","Fail","Passes")</f>
        <v>Passes</v>
      </c>
      <c r="T2259">
        <v>5.6</v>
      </c>
      <c r="U2259" t="s">
        <v>30</v>
      </c>
      <c r="V2259" t="s">
        <v>31</v>
      </c>
      <c r="W2259" t="s">
        <v>69</v>
      </c>
      <c r="X2259" t="str">
        <f>IF(ISBLANK(Table1[[#This Row],[Parent_Education_Level]]),"None",Table1[[#This Row],[Parent_Education_Level]])</f>
        <v>Bachelor's</v>
      </c>
      <c r="Y2259" t="s">
        <v>33</v>
      </c>
      <c r="Z2259">
        <v>4</v>
      </c>
      <c r="AA2259">
        <v>8.9</v>
      </c>
    </row>
    <row r="2260" spans="1:27" x14ac:dyDescent="0.35">
      <c r="A2260" s="2" t="s">
        <v>4574</v>
      </c>
      <c r="B2260" s="2" t="s">
        <v>59</v>
      </c>
      <c r="C2260" s="2" t="s">
        <v>79</v>
      </c>
      <c r="D2260" t="s">
        <v>4575</v>
      </c>
      <c r="E2260" s="2" t="s">
        <v>27</v>
      </c>
      <c r="F2260" s="2">
        <v>24</v>
      </c>
      <c r="G2260" s="2" t="s">
        <v>28</v>
      </c>
      <c r="H2260">
        <v>94.09</v>
      </c>
      <c r="I2260" s="3">
        <f>IF(ISBLANK(Table1[[#This Row],[Attendance (%)]]),AVERAGE(H2260:H7258),Table1[[#This Row],[Attendance (%)]])</f>
        <v>94.09</v>
      </c>
      <c r="J2260">
        <v>75.67</v>
      </c>
      <c r="K2260">
        <v>49.11</v>
      </c>
      <c r="L2260">
        <v>50.74</v>
      </c>
      <c r="M2260" s="3">
        <f>IF(ISBLANK(Table1[[#This Row],[Assignments_Avg]]),AVERAGE(L2260:L7258),Table1[[#This Row],[Assignments_Avg]])</f>
        <v>50.74</v>
      </c>
      <c r="N2260">
        <v>87.94</v>
      </c>
      <c r="O2260">
        <v>8.17</v>
      </c>
      <c r="P2260">
        <v>90.02</v>
      </c>
      <c r="Q2260">
        <v>52.03</v>
      </c>
      <c r="R2260" s="2" t="s">
        <v>39</v>
      </c>
      <c r="S2260" s="2" t="str">
        <f>IF(Table1[[#This Row],[Grade]]="F","Fail","Passes")</f>
        <v>Passes</v>
      </c>
      <c r="T2260">
        <v>20.8</v>
      </c>
      <c r="U2260" t="s">
        <v>30</v>
      </c>
      <c r="V2260" t="s">
        <v>31</v>
      </c>
      <c r="X2260" t="str">
        <f>IF(ISBLANK(Table1[[#This Row],[Parent_Education_Level]]),"None",Table1[[#This Row],[Parent_Education_Level]])</f>
        <v>None</v>
      </c>
      <c r="Y2260" t="s">
        <v>33</v>
      </c>
      <c r="Z2260">
        <v>6</v>
      </c>
      <c r="AA2260">
        <v>5.4</v>
      </c>
    </row>
    <row r="2261" spans="1:27" x14ac:dyDescent="0.35">
      <c r="A2261" s="2" t="s">
        <v>4576</v>
      </c>
      <c r="B2261" s="2" t="s">
        <v>54</v>
      </c>
      <c r="C2261" s="2" t="s">
        <v>25</v>
      </c>
      <c r="D2261" t="s">
        <v>4577</v>
      </c>
      <c r="E2261" s="2" t="s">
        <v>38</v>
      </c>
      <c r="F2261" s="2">
        <v>18</v>
      </c>
      <c r="G2261" s="2" t="s">
        <v>57</v>
      </c>
      <c r="H2261">
        <v>87.48</v>
      </c>
      <c r="I2261" s="3">
        <f>IF(ISBLANK(Table1[[#This Row],[Attendance (%)]]),AVERAGE(H2261:H7259),Table1[[#This Row],[Attendance (%)]])</f>
        <v>87.48</v>
      </c>
      <c r="J2261">
        <v>95.71</v>
      </c>
      <c r="K2261">
        <v>57.67</v>
      </c>
      <c r="L2261">
        <v>59.98</v>
      </c>
      <c r="M2261" s="3">
        <f>IF(ISBLANK(Table1[[#This Row],[Assignments_Avg]]),AVERAGE(L2261:L7259),Table1[[#This Row],[Assignments_Avg]])</f>
        <v>59.98</v>
      </c>
      <c r="N2261">
        <v>86.52</v>
      </c>
      <c r="O2261">
        <v>5.15</v>
      </c>
      <c r="P2261">
        <v>63.14</v>
      </c>
      <c r="Q2261">
        <v>70.5</v>
      </c>
      <c r="R2261" s="2" t="s">
        <v>39</v>
      </c>
      <c r="S2261" s="2" t="str">
        <f>IF(Table1[[#This Row],[Grade]]="F","Fail","Passes")</f>
        <v>Passes</v>
      </c>
      <c r="T2261">
        <v>29.8</v>
      </c>
      <c r="U2261" t="s">
        <v>31</v>
      </c>
      <c r="V2261" t="s">
        <v>31</v>
      </c>
      <c r="W2261" t="s">
        <v>62</v>
      </c>
      <c r="X2261" t="str">
        <f>IF(ISBLANK(Table1[[#This Row],[Parent_Education_Level]]),"None",Table1[[#This Row],[Parent_Education_Level]])</f>
        <v>PhD</v>
      </c>
      <c r="Y2261" t="s">
        <v>33</v>
      </c>
      <c r="Z2261">
        <v>9</v>
      </c>
      <c r="AA2261">
        <v>8.1</v>
      </c>
    </row>
    <row r="2262" spans="1:27" x14ac:dyDescent="0.35">
      <c r="A2262" s="2" t="s">
        <v>4578</v>
      </c>
      <c r="B2262" s="2" t="s">
        <v>42</v>
      </c>
      <c r="C2262" s="2" t="s">
        <v>43</v>
      </c>
      <c r="D2262" t="s">
        <v>4579</v>
      </c>
      <c r="E2262" s="2" t="s">
        <v>27</v>
      </c>
      <c r="F2262" s="2">
        <v>21</v>
      </c>
      <c r="G2262" s="2" t="s">
        <v>45</v>
      </c>
      <c r="H2262">
        <v>76.87</v>
      </c>
      <c r="I2262" s="3">
        <f>IF(ISBLANK(Table1[[#This Row],[Attendance (%)]]),AVERAGE(H2262:H7260),Table1[[#This Row],[Attendance (%)]])</f>
        <v>76.87</v>
      </c>
      <c r="J2262">
        <v>57.19</v>
      </c>
      <c r="K2262">
        <v>86.06</v>
      </c>
      <c r="L2262">
        <v>65.91</v>
      </c>
      <c r="M2262" s="3">
        <f>IF(ISBLANK(Table1[[#This Row],[Assignments_Avg]]),AVERAGE(L2262:L7260),Table1[[#This Row],[Assignments_Avg]])</f>
        <v>65.91</v>
      </c>
      <c r="N2262">
        <v>91.96</v>
      </c>
      <c r="O2262">
        <v>8.5500000000000007</v>
      </c>
      <c r="P2262">
        <v>70.849999999999994</v>
      </c>
      <c r="Q2262">
        <v>57.57</v>
      </c>
      <c r="R2262" s="2" t="s">
        <v>61</v>
      </c>
      <c r="S2262" s="2" t="str">
        <f>IF(Table1[[#This Row],[Grade]]="F","Fail","Passes")</f>
        <v>Passes</v>
      </c>
      <c r="T2262">
        <v>21.4</v>
      </c>
      <c r="U2262" t="s">
        <v>30</v>
      </c>
      <c r="V2262" t="s">
        <v>31</v>
      </c>
      <c r="W2262" t="s">
        <v>69</v>
      </c>
      <c r="X2262" t="str">
        <f>IF(ISBLANK(Table1[[#This Row],[Parent_Education_Level]]),"None",Table1[[#This Row],[Parent_Education_Level]])</f>
        <v>Bachelor's</v>
      </c>
      <c r="Y2262" t="s">
        <v>48</v>
      </c>
      <c r="Z2262">
        <v>5</v>
      </c>
      <c r="AA2262">
        <v>6.5</v>
      </c>
    </row>
    <row r="2263" spans="1:27" x14ac:dyDescent="0.35">
      <c r="A2263" s="2" t="s">
        <v>4580</v>
      </c>
      <c r="B2263" s="2" t="s">
        <v>59</v>
      </c>
      <c r="C2263" s="2" t="s">
        <v>79</v>
      </c>
      <c r="D2263" t="s">
        <v>4581</v>
      </c>
      <c r="E2263" s="2" t="s">
        <v>27</v>
      </c>
      <c r="F2263" s="2">
        <v>23</v>
      </c>
      <c r="G2263" s="2" t="s">
        <v>51</v>
      </c>
      <c r="I2263" s="3">
        <f>IF(ISBLANK(Table1[[#This Row],[Attendance (%)]]),AVERAGE(H2263:H7261),Table1[[#This Row],[Attendance (%)]])</f>
        <v>75.44596662596642</v>
      </c>
      <c r="J2263">
        <v>56.73</v>
      </c>
      <c r="K2263">
        <v>64.58</v>
      </c>
      <c r="L2263">
        <v>74.23</v>
      </c>
      <c r="M2263" s="3">
        <f>IF(ISBLANK(Table1[[#This Row],[Assignments_Avg]]),AVERAGE(L2263:L7261),Table1[[#This Row],[Assignments_Avg]])</f>
        <v>74.23</v>
      </c>
      <c r="N2263">
        <v>96.65</v>
      </c>
      <c r="O2263">
        <v>7.85</v>
      </c>
      <c r="P2263">
        <v>72.61</v>
      </c>
      <c r="Q2263">
        <v>86.31</v>
      </c>
      <c r="R2263" s="2" t="s">
        <v>46</v>
      </c>
      <c r="S2263" s="2" t="str">
        <f>IF(Table1[[#This Row],[Grade]]="F","Fail","Passes")</f>
        <v>Passes</v>
      </c>
      <c r="T2263">
        <v>28.1</v>
      </c>
      <c r="U2263" t="s">
        <v>31</v>
      </c>
      <c r="V2263" t="s">
        <v>31</v>
      </c>
      <c r="W2263" t="s">
        <v>32</v>
      </c>
      <c r="X2263" t="str">
        <f>IF(ISBLANK(Table1[[#This Row],[Parent_Education_Level]]),"None",Table1[[#This Row],[Parent_Education_Level]])</f>
        <v>High School</v>
      </c>
      <c r="Y2263" t="s">
        <v>48</v>
      </c>
      <c r="Z2263">
        <v>2</v>
      </c>
      <c r="AA2263">
        <v>8</v>
      </c>
    </row>
    <row r="2264" spans="1:27" x14ac:dyDescent="0.35">
      <c r="A2264" s="2" t="s">
        <v>4582</v>
      </c>
      <c r="B2264" s="2" t="s">
        <v>71</v>
      </c>
      <c r="C2264" s="2" t="s">
        <v>94</v>
      </c>
      <c r="D2264" t="s">
        <v>4583</v>
      </c>
      <c r="E2264" s="2" t="s">
        <v>38</v>
      </c>
      <c r="F2264" s="2">
        <v>19</v>
      </c>
      <c r="G2264" s="2" t="s">
        <v>28</v>
      </c>
      <c r="H2264">
        <v>59.24</v>
      </c>
      <c r="I2264" s="3">
        <f>IF(ISBLANK(Table1[[#This Row],[Attendance (%)]]),AVERAGE(H2264:H7262),Table1[[#This Row],[Attendance (%)]])</f>
        <v>59.24</v>
      </c>
      <c r="J2264">
        <v>66.430000000000007</v>
      </c>
      <c r="K2264">
        <v>50.89</v>
      </c>
      <c r="L2264">
        <v>91.89</v>
      </c>
      <c r="M2264" s="3">
        <f>IF(ISBLANK(Table1[[#This Row],[Assignments_Avg]]),AVERAGE(L2264:L7262),Table1[[#This Row],[Assignments_Avg]])</f>
        <v>91.89</v>
      </c>
      <c r="N2264">
        <v>65.41</v>
      </c>
      <c r="O2264">
        <v>1.57</v>
      </c>
      <c r="P2264">
        <v>69.42</v>
      </c>
      <c r="Q2264">
        <v>59.72</v>
      </c>
      <c r="R2264" s="2" t="s">
        <v>77</v>
      </c>
      <c r="S2264" s="2" t="str">
        <f>IF(Table1[[#This Row],[Grade]]="F","Fail","Passes")</f>
        <v>Passes</v>
      </c>
      <c r="T2264">
        <v>18.2</v>
      </c>
      <c r="U2264" t="s">
        <v>30</v>
      </c>
      <c r="V2264" t="s">
        <v>31</v>
      </c>
      <c r="X2264" t="str">
        <f>IF(ISBLANK(Table1[[#This Row],[Parent_Education_Level]]),"None",Table1[[#This Row],[Parent_Education_Level]])</f>
        <v>None</v>
      </c>
      <c r="Y2264" t="s">
        <v>52</v>
      </c>
      <c r="Z2264">
        <v>4</v>
      </c>
      <c r="AA2264">
        <v>7.1</v>
      </c>
    </row>
    <row r="2265" spans="1:27" x14ac:dyDescent="0.35">
      <c r="A2265" s="2" t="s">
        <v>4584</v>
      </c>
      <c r="B2265" s="2" t="s">
        <v>71</v>
      </c>
      <c r="C2265" s="2" t="s">
        <v>36</v>
      </c>
      <c r="D2265" t="s">
        <v>4585</v>
      </c>
      <c r="E2265" s="2" t="s">
        <v>38</v>
      </c>
      <c r="F2265" s="2">
        <v>24</v>
      </c>
      <c r="G2265" s="2" t="s">
        <v>28</v>
      </c>
      <c r="H2265">
        <v>65.290000000000006</v>
      </c>
      <c r="I2265" s="3">
        <f>IF(ISBLANK(Table1[[#This Row],[Attendance (%)]]),AVERAGE(H2265:H7263),Table1[[#This Row],[Attendance (%)]])</f>
        <v>65.290000000000006</v>
      </c>
      <c r="J2265">
        <v>61.41</v>
      </c>
      <c r="K2265">
        <v>68.03</v>
      </c>
      <c r="M2265" s="3">
        <f>IF(ISBLANK(Table1[[#This Row],[Assignments_Avg]]),AVERAGE(L2265:L7263),Table1[[#This Row],[Assignments_Avg]])</f>
        <v>74.73862720920674</v>
      </c>
      <c r="N2265">
        <v>92.98</v>
      </c>
      <c r="O2265">
        <v>2.4500000000000002</v>
      </c>
      <c r="P2265">
        <v>65.540000000000006</v>
      </c>
      <c r="Q2265">
        <v>94.23</v>
      </c>
      <c r="R2265" s="2" t="s">
        <v>61</v>
      </c>
      <c r="S2265" s="2" t="str">
        <f>IF(Table1[[#This Row],[Grade]]="F","Fail","Passes")</f>
        <v>Passes</v>
      </c>
      <c r="T2265">
        <v>22</v>
      </c>
      <c r="U2265" t="s">
        <v>30</v>
      </c>
      <c r="V2265" t="s">
        <v>31</v>
      </c>
      <c r="W2265" t="s">
        <v>47</v>
      </c>
      <c r="X2265" t="str">
        <f>IF(ISBLANK(Table1[[#This Row],[Parent_Education_Level]]),"None",Table1[[#This Row],[Parent_Education_Level]])</f>
        <v>Master's</v>
      </c>
      <c r="Y2265" t="s">
        <v>33</v>
      </c>
      <c r="Z2265">
        <v>8</v>
      </c>
      <c r="AA2265">
        <v>8.1999999999999993</v>
      </c>
    </row>
    <row r="2266" spans="1:27" x14ac:dyDescent="0.35">
      <c r="A2266" s="2" t="s">
        <v>4586</v>
      </c>
      <c r="B2266" s="2" t="s">
        <v>97</v>
      </c>
      <c r="C2266" s="2" t="s">
        <v>43</v>
      </c>
      <c r="D2266" t="s">
        <v>4587</v>
      </c>
      <c r="E2266" s="2" t="s">
        <v>38</v>
      </c>
      <c r="F2266" s="2">
        <v>22</v>
      </c>
      <c r="G2266" s="2" t="s">
        <v>57</v>
      </c>
      <c r="H2266">
        <v>88.7</v>
      </c>
      <c r="I2266" s="3">
        <f>IF(ISBLANK(Table1[[#This Row],[Attendance (%)]]),AVERAGE(H2266:H7264),Table1[[#This Row],[Attendance (%)]])</f>
        <v>88.7</v>
      </c>
      <c r="J2266">
        <v>84.18</v>
      </c>
      <c r="K2266">
        <v>74.14</v>
      </c>
      <c r="L2266">
        <v>68.83</v>
      </c>
      <c r="M2266" s="3">
        <f>IF(ISBLANK(Table1[[#This Row],[Assignments_Avg]]),AVERAGE(L2266:L7264),Table1[[#This Row],[Assignments_Avg]])</f>
        <v>68.83</v>
      </c>
      <c r="N2266">
        <v>83.3</v>
      </c>
      <c r="O2266">
        <v>6.72</v>
      </c>
      <c r="P2266">
        <v>87.64</v>
      </c>
      <c r="Q2266">
        <v>68.72</v>
      </c>
      <c r="R2266" s="2" t="s">
        <v>39</v>
      </c>
      <c r="S2266" s="2" t="str">
        <f>IF(Table1[[#This Row],[Grade]]="F","Fail","Passes")</f>
        <v>Passes</v>
      </c>
      <c r="T2266">
        <v>28.1</v>
      </c>
      <c r="U2266" t="s">
        <v>30</v>
      </c>
      <c r="V2266" t="s">
        <v>30</v>
      </c>
      <c r="X2266" t="str">
        <f>IF(ISBLANK(Table1[[#This Row],[Parent_Education_Level]]),"None",Table1[[#This Row],[Parent_Education_Level]])</f>
        <v>None</v>
      </c>
      <c r="Y2266" t="s">
        <v>33</v>
      </c>
      <c r="Z2266">
        <v>4</v>
      </c>
      <c r="AA2266">
        <v>6</v>
      </c>
    </row>
    <row r="2267" spans="1:27" x14ac:dyDescent="0.35">
      <c r="A2267" s="2" t="s">
        <v>4588</v>
      </c>
      <c r="B2267" s="2" t="s">
        <v>42</v>
      </c>
      <c r="C2267" s="2" t="s">
        <v>36</v>
      </c>
      <c r="D2267" t="s">
        <v>4589</v>
      </c>
      <c r="E2267" s="2" t="s">
        <v>27</v>
      </c>
      <c r="F2267" s="2">
        <v>19</v>
      </c>
      <c r="G2267" s="2" t="s">
        <v>28</v>
      </c>
      <c r="I2267" s="3">
        <f>IF(ISBLANK(Table1[[#This Row],[Attendance (%)]]),AVERAGE(H2267:H7265),Table1[[#This Row],[Attendance (%)]])</f>
        <v>75.451308068459454</v>
      </c>
      <c r="J2267">
        <v>78.510000000000005</v>
      </c>
      <c r="K2267">
        <v>67.17</v>
      </c>
      <c r="L2267">
        <v>66.47</v>
      </c>
      <c r="M2267" s="3">
        <f>IF(ISBLANK(Table1[[#This Row],[Assignments_Avg]]),AVERAGE(L2267:L7265),Table1[[#This Row],[Assignments_Avg]])</f>
        <v>66.47</v>
      </c>
      <c r="N2267">
        <v>97.89</v>
      </c>
      <c r="O2267">
        <v>9.75</v>
      </c>
      <c r="P2267">
        <v>50.61</v>
      </c>
      <c r="Q2267">
        <v>95.86</v>
      </c>
      <c r="R2267" s="2" t="s">
        <v>61</v>
      </c>
      <c r="S2267" s="2" t="str">
        <f>IF(Table1[[#This Row],[Grade]]="F","Fail","Passes")</f>
        <v>Passes</v>
      </c>
      <c r="T2267">
        <v>7.2</v>
      </c>
      <c r="U2267" t="s">
        <v>31</v>
      </c>
      <c r="V2267" t="s">
        <v>31</v>
      </c>
      <c r="W2267" t="s">
        <v>32</v>
      </c>
      <c r="X2267" t="str">
        <f>IF(ISBLANK(Table1[[#This Row],[Parent_Education_Level]]),"None",Table1[[#This Row],[Parent_Education_Level]])</f>
        <v>High School</v>
      </c>
      <c r="Y2267" t="s">
        <v>52</v>
      </c>
      <c r="Z2267">
        <v>8</v>
      </c>
      <c r="AA2267">
        <v>8.9</v>
      </c>
    </row>
    <row r="2268" spans="1:27" x14ac:dyDescent="0.35">
      <c r="A2268" s="2" t="s">
        <v>4590</v>
      </c>
      <c r="B2268" s="2" t="s">
        <v>35</v>
      </c>
      <c r="C2268" s="2" t="s">
        <v>94</v>
      </c>
      <c r="D2268" t="s">
        <v>4591</v>
      </c>
      <c r="E2268" s="2" t="s">
        <v>38</v>
      </c>
      <c r="F2268" s="2">
        <v>24</v>
      </c>
      <c r="G2268" s="2" t="s">
        <v>45</v>
      </c>
      <c r="H2268">
        <v>94.11</v>
      </c>
      <c r="I2268" s="3">
        <f>IF(ISBLANK(Table1[[#This Row],[Attendance (%)]]),AVERAGE(H2268:H7266),Table1[[#This Row],[Attendance (%)]])</f>
        <v>94.11</v>
      </c>
      <c r="J2268">
        <v>85.54</v>
      </c>
      <c r="K2268">
        <v>95.14</v>
      </c>
      <c r="L2268">
        <v>50.45</v>
      </c>
      <c r="M2268" s="3">
        <f>IF(ISBLANK(Table1[[#This Row],[Assignments_Avg]]),AVERAGE(L2268:L7266),Table1[[#This Row],[Assignments_Avg]])</f>
        <v>50.45</v>
      </c>
      <c r="N2268">
        <v>63.6</v>
      </c>
      <c r="O2268">
        <v>3.76</v>
      </c>
      <c r="P2268">
        <v>64.680000000000007</v>
      </c>
      <c r="Q2268">
        <v>99.33</v>
      </c>
      <c r="R2268" s="2" t="s">
        <v>39</v>
      </c>
      <c r="S2268" s="2" t="str">
        <f>IF(Table1[[#This Row],[Grade]]="F","Fail","Passes")</f>
        <v>Passes</v>
      </c>
      <c r="T2268">
        <v>19.899999999999999</v>
      </c>
      <c r="U2268" t="s">
        <v>30</v>
      </c>
      <c r="V2268" t="s">
        <v>31</v>
      </c>
      <c r="W2268" t="s">
        <v>69</v>
      </c>
      <c r="X2268" t="str">
        <f>IF(ISBLANK(Table1[[#This Row],[Parent_Education_Level]]),"None",Table1[[#This Row],[Parent_Education_Level]])</f>
        <v>Bachelor's</v>
      </c>
      <c r="Y2268" t="s">
        <v>33</v>
      </c>
      <c r="Z2268">
        <v>4</v>
      </c>
      <c r="AA2268">
        <v>5.0999999999999996</v>
      </c>
    </row>
    <row r="2269" spans="1:27" x14ac:dyDescent="0.35">
      <c r="A2269" s="2" t="s">
        <v>4592</v>
      </c>
      <c r="B2269" s="2" t="s">
        <v>59</v>
      </c>
      <c r="C2269" s="2" t="s">
        <v>43</v>
      </c>
      <c r="D2269" t="s">
        <v>4593</v>
      </c>
      <c r="E2269" s="2" t="s">
        <v>27</v>
      </c>
      <c r="F2269" s="2">
        <v>19</v>
      </c>
      <c r="G2269" s="2" t="s">
        <v>57</v>
      </c>
      <c r="H2269">
        <v>57.4</v>
      </c>
      <c r="I2269" s="3">
        <f>IF(ISBLANK(Table1[[#This Row],[Attendance (%)]]),AVERAGE(H2269:H7267),Table1[[#This Row],[Attendance (%)]])</f>
        <v>57.4</v>
      </c>
      <c r="J2269">
        <v>89.2</v>
      </c>
      <c r="K2269">
        <v>57.08</v>
      </c>
      <c r="L2269">
        <v>97.76</v>
      </c>
      <c r="M2269" s="3">
        <f>IF(ISBLANK(Table1[[#This Row],[Assignments_Avg]]),AVERAGE(L2269:L7267),Table1[[#This Row],[Assignments_Avg]])</f>
        <v>97.76</v>
      </c>
      <c r="N2269">
        <v>63.48</v>
      </c>
      <c r="O2269">
        <v>2.2999999999999998</v>
      </c>
      <c r="P2269">
        <v>57.08</v>
      </c>
      <c r="Q2269">
        <v>88.56</v>
      </c>
      <c r="R2269" s="2" t="s">
        <v>29</v>
      </c>
      <c r="S2269" s="2" t="str">
        <f>IF(Table1[[#This Row],[Grade]]="F","Fail","Passes")</f>
        <v>Fail</v>
      </c>
      <c r="T2269">
        <v>19.399999999999999</v>
      </c>
      <c r="U2269" t="s">
        <v>30</v>
      </c>
      <c r="V2269" t="s">
        <v>31</v>
      </c>
      <c r="W2269" t="s">
        <v>62</v>
      </c>
      <c r="X2269" t="str">
        <f>IF(ISBLANK(Table1[[#This Row],[Parent_Education_Level]]),"None",Table1[[#This Row],[Parent_Education_Level]])</f>
        <v>PhD</v>
      </c>
      <c r="Y2269" t="s">
        <v>48</v>
      </c>
      <c r="Z2269">
        <v>8</v>
      </c>
      <c r="AA2269">
        <v>7.4</v>
      </c>
    </row>
    <row r="2270" spans="1:27" x14ac:dyDescent="0.35">
      <c r="A2270" s="2" t="s">
        <v>4594</v>
      </c>
      <c r="B2270" s="2" t="s">
        <v>42</v>
      </c>
      <c r="C2270" s="2" t="s">
        <v>94</v>
      </c>
      <c r="D2270" t="s">
        <v>4595</v>
      </c>
      <c r="E2270" s="2" t="s">
        <v>27</v>
      </c>
      <c r="F2270" s="2">
        <v>22</v>
      </c>
      <c r="G2270" s="2" t="s">
        <v>57</v>
      </c>
      <c r="H2270">
        <v>75.42</v>
      </c>
      <c r="I2270" s="3">
        <f>IF(ISBLANK(Table1[[#This Row],[Attendance (%)]]),AVERAGE(H2270:H7268),Table1[[#This Row],[Attendance (%)]])</f>
        <v>75.42</v>
      </c>
      <c r="J2270">
        <v>95.38</v>
      </c>
      <c r="K2270">
        <v>79.680000000000007</v>
      </c>
      <c r="L2270">
        <v>56.95</v>
      </c>
      <c r="M2270" s="3">
        <f>IF(ISBLANK(Table1[[#This Row],[Assignments_Avg]]),AVERAGE(L2270:L7268),Table1[[#This Row],[Assignments_Avg]])</f>
        <v>56.95</v>
      </c>
      <c r="N2270">
        <v>85.21</v>
      </c>
      <c r="O2270">
        <v>8.69</v>
      </c>
      <c r="P2270">
        <v>56.44</v>
      </c>
      <c r="Q2270">
        <v>81.16</v>
      </c>
      <c r="R2270" s="2" t="s">
        <v>29</v>
      </c>
      <c r="S2270" s="2" t="str">
        <f>IF(Table1[[#This Row],[Grade]]="F","Fail","Passes")</f>
        <v>Fail</v>
      </c>
      <c r="T2270">
        <v>5.8</v>
      </c>
      <c r="U2270" t="s">
        <v>30</v>
      </c>
      <c r="V2270" t="s">
        <v>31</v>
      </c>
      <c r="W2270" t="s">
        <v>40</v>
      </c>
      <c r="X2270" t="str">
        <f>IF(ISBLANK(Table1[[#This Row],[Parent_Education_Level]]),"None",Table1[[#This Row],[Parent_Education_Level]])</f>
        <v>None</v>
      </c>
      <c r="Y2270" t="s">
        <v>33</v>
      </c>
      <c r="Z2270">
        <v>3</v>
      </c>
      <c r="AA2270">
        <v>8</v>
      </c>
    </row>
    <row r="2271" spans="1:27" x14ac:dyDescent="0.35">
      <c r="A2271" s="2" t="s">
        <v>4596</v>
      </c>
      <c r="B2271" s="2" t="s">
        <v>35</v>
      </c>
      <c r="C2271" s="2" t="s">
        <v>55</v>
      </c>
      <c r="D2271" t="s">
        <v>4597</v>
      </c>
      <c r="E2271" s="2" t="s">
        <v>27</v>
      </c>
      <c r="F2271" s="2">
        <v>21</v>
      </c>
      <c r="G2271" s="2" t="s">
        <v>28</v>
      </c>
      <c r="H2271">
        <v>82.35</v>
      </c>
      <c r="I2271" s="3">
        <f>IF(ISBLANK(Table1[[#This Row],[Attendance (%)]]),AVERAGE(H2271:H7269),Table1[[#This Row],[Attendance (%)]])</f>
        <v>82.35</v>
      </c>
      <c r="J2271">
        <v>65.86</v>
      </c>
      <c r="K2271">
        <v>46.74</v>
      </c>
      <c r="L2271">
        <v>64.38</v>
      </c>
      <c r="M2271" s="3">
        <f>IF(ISBLANK(Table1[[#This Row],[Assignments_Avg]]),AVERAGE(L2271:L7269),Table1[[#This Row],[Assignments_Avg]])</f>
        <v>64.38</v>
      </c>
      <c r="N2271">
        <v>96.42</v>
      </c>
      <c r="O2271">
        <v>2</v>
      </c>
      <c r="P2271">
        <v>63.85</v>
      </c>
      <c r="Q2271">
        <v>57.5</v>
      </c>
      <c r="R2271" s="2" t="s">
        <v>77</v>
      </c>
      <c r="S2271" s="2" t="str">
        <f>IF(Table1[[#This Row],[Grade]]="F","Fail","Passes")</f>
        <v>Passes</v>
      </c>
      <c r="T2271">
        <v>8.9</v>
      </c>
      <c r="U2271" t="s">
        <v>30</v>
      </c>
      <c r="V2271" t="s">
        <v>31</v>
      </c>
      <c r="W2271" t="s">
        <v>69</v>
      </c>
      <c r="X2271" t="str">
        <f>IF(ISBLANK(Table1[[#This Row],[Parent_Education_Level]]),"None",Table1[[#This Row],[Parent_Education_Level]])</f>
        <v>Bachelor's</v>
      </c>
      <c r="Y2271" t="s">
        <v>48</v>
      </c>
      <c r="Z2271">
        <v>4</v>
      </c>
      <c r="AA2271">
        <v>6.9</v>
      </c>
    </row>
    <row r="2272" spans="1:27" x14ac:dyDescent="0.35">
      <c r="A2272" s="2" t="s">
        <v>4598</v>
      </c>
      <c r="B2272" s="2" t="s">
        <v>42</v>
      </c>
      <c r="C2272" s="2" t="s">
        <v>94</v>
      </c>
      <c r="D2272" t="s">
        <v>4599</v>
      </c>
      <c r="E2272" s="2" t="s">
        <v>38</v>
      </c>
      <c r="F2272" s="2">
        <v>24</v>
      </c>
      <c r="G2272" s="2" t="s">
        <v>45</v>
      </c>
      <c r="I2272" s="3">
        <f>IF(ISBLANK(Table1[[#This Row],[Attendance (%)]]),AVERAGE(H2272:H7270),Table1[[#This Row],[Attendance (%)]])</f>
        <v>75.448257142856932</v>
      </c>
      <c r="J2272">
        <v>99.08</v>
      </c>
      <c r="K2272">
        <v>63.54</v>
      </c>
      <c r="L2272">
        <v>56.47</v>
      </c>
      <c r="M2272" s="3">
        <f>IF(ISBLANK(Table1[[#This Row],[Assignments_Avg]]),AVERAGE(L2272:L7270),Table1[[#This Row],[Assignments_Avg]])</f>
        <v>56.47</v>
      </c>
      <c r="N2272">
        <v>91.23</v>
      </c>
      <c r="O2272">
        <v>6.97</v>
      </c>
      <c r="P2272">
        <v>88.11</v>
      </c>
      <c r="Q2272">
        <v>96.65</v>
      </c>
      <c r="R2272" s="2" t="s">
        <v>77</v>
      </c>
      <c r="S2272" s="2" t="str">
        <f>IF(Table1[[#This Row],[Grade]]="F","Fail","Passes")</f>
        <v>Passes</v>
      </c>
      <c r="T2272">
        <v>18.8</v>
      </c>
      <c r="U2272" t="s">
        <v>31</v>
      </c>
      <c r="V2272" t="s">
        <v>31</v>
      </c>
      <c r="X2272" t="str">
        <f>IF(ISBLANK(Table1[[#This Row],[Parent_Education_Level]]),"None",Table1[[#This Row],[Parent_Education_Level]])</f>
        <v>None</v>
      </c>
      <c r="Y2272" t="s">
        <v>48</v>
      </c>
      <c r="Z2272">
        <v>10</v>
      </c>
      <c r="AA2272">
        <v>5.5</v>
      </c>
    </row>
    <row r="2273" spans="1:27" x14ac:dyDescent="0.35">
      <c r="A2273" s="2" t="s">
        <v>4600</v>
      </c>
      <c r="B2273" s="2" t="s">
        <v>42</v>
      </c>
      <c r="C2273" s="2" t="s">
        <v>36</v>
      </c>
      <c r="D2273" t="s">
        <v>4601</v>
      </c>
      <c r="E2273" s="2" t="s">
        <v>38</v>
      </c>
      <c r="F2273" s="2">
        <v>19</v>
      </c>
      <c r="G2273" s="2" t="s">
        <v>57</v>
      </c>
      <c r="H2273">
        <v>94.46</v>
      </c>
      <c r="I2273" s="3">
        <f>IF(ISBLANK(Table1[[#This Row],[Attendance (%)]]),AVERAGE(H2273:H7271),Table1[[#This Row],[Attendance (%)]])</f>
        <v>94.46</v>
      </c>
      <c r="J2273">
        <v>52.94</v>
      </c>
      <c r="K2273">
        <v>84.46</v>
      </c>
      <c r="M2273" s="3">
        <f>IF(ISBLANK(Table1[[#This Row],[Assignments_Avg]]),AVERAGE(L2273:L7271),Table1[[#This Row],[Assignments_Avg]])</f>
        <v>74.764126133553191</v>
      </c>
      <c r="N2273">
        <v>86.35</v>
      </c>
      <c r="O2273">
        <v>0.34</v>
      </c>
      <c r="P2273">
        <v>98.47</v>
      </c>
      <c r="Q2273">
        <v>88.84</v>
      </c>
      <c r="R2273" s="2" t="s">
        <v>39</v>
      </c>
      <c r="S2273" s="2" t="str">
        <f>IF(Table1[[#This Row],[Grade]]="F","Fail","Passes")</f>
        <v>Passes</v>
      </c>
      <c r="T2273">
        <v>17.399999999999999</v>
      </c>
      <c r="U2273" t="s">
        <v>31</v>
      </c>
      <c r="V2273" t="s">
        <v>31</v>
      </c>
      <c r="X2273" t="str">
        <f>IF(ISBLANK(Table1[[#This Row],[Parent_Education_Level]]),"None",Table1[[#This Row],[Parent_Education_Level]])</f>
        <v>None</v>
      </c>
      <c r="Y2273" t="s">
        <v>52</v>
      </c>
      <c r="Z2273">
        <v>9</v>
      </c>
      <c r="AA2273">
        <v>6.8</v>
      </c>
    </row>
    <row r="2274" spans="1:27" x14ac:dyDescent="0.35">
      <c r="A2274" s="2" t="s">
        <v>4602</v>
      </c>
      <c r="B2274" s="2" t="s">
        <v>120</v>
      </c>
      <c r="C2274" s="2" t="s">
        <v>25</v>
      </c>
      <c r="D2274" t="s">
        <v>4603</v>
      </c>
      <c r="E2274" s="2" t="s">
        <v>27</v>
      </c>
      <c r="F2274" s="2">
        <v>20</v>
      </c>
      <c r="G2274" s="2" t="s">
        <v>51</v>
      </c>
      <c r="H2274">
        <v>99.48</v>
      </c>
      <c r="I2274" s="3">
        <f>IF(ISBLANK(Table1[[#This Row],[Attendance (%)]]),AVERAGE(H2274:H7272),Table1[[#This Row],[Attendance (%)]])</f>
        <v>99.48</v>
      </c>
      <c r="J2274">
        <v>82.86</v>
      </c>
      <c r="K2274">
        <v>53.49</v>
      </c>
      <c r="L2274">
        <v>96.61</v>
      </c>
      <c r="M2274" s="3">
        <f>IF(ISBLANK(Table1[[#This Row],[Assignments_Avg]]),AVERAGE(L2274:L7272),Table1[[#This Row],[Assignments_Avg]])</f>
        <v>96.61</v>
      </c>
      <c r="N2274">
        <v>69.37</v>
      </c>
      <c r="O2274">
        <v>0.19</v>
      </c>
      <c r="P2274">
        <v>75.73</v>
      </c>
      <c r="Q2274">
        <v>64.400000000000006</v>
      </c>
      <c r="R2274" s="2" t="s">
        <v>61</v>
      </c>
      <c r="S2274" s="2" t="str">
        <f>IF(Table1[[#This Row],[Grade]]="F","Fail","Passes")</f>
        <v>Passes</v>
      </c>
      <c r="T2274">
        <v>13.6</v>
      </c>
      <c r="U2274" t="s">
        <v>30</v>
      </c>
      <c r="V2274" t="s">
        <v>31</v>
      </c>
      <c r="X2274" t="str">
        <f>IF(ISBLANK(Table1[[#This Row],[Parent_Education_Level]]),"None",Table1[[#This Row],[Parent_Education_Level]])</f>
        <v>None</v>
      </c>
      <c r="Y2274" t="s">
        <v>33</v>
      </c>
      <c r="Z2274">
        <v>5</v>
      </c>
      <c r="AA2274">
        <v>6.5</v>
      </c>
    </row>
    <row r="2275" spans="1:27" x14ac:dyDescent="0.35">
      <c r="A2275" s="2" t="s">
        <v>4604</v>
      </c>
      <c r="B2275" s="2" t="s">
        <v>71</v>
      </c>
      <c r="C2275" s="2" t="s">
        <v>94</v>
      </c>
      <c r="D2275" t="s">
        <v>4605</v>
      </c>
      <c r="E2275" s="2" t="s">
        <v>27</v>
      </c>
      <c r="F2275" s="2">
        <v>19</v>
      </c>
      <c r="G2275" s="2" t="s">
        <v>57</v>
      </c>
      <c r="H2275">
        <v>55.79</v>
      </c>
      <c r="I2275" s="3">
        <f>IF(ISBLANK(Table1[[#This Row],[Attendance (%)]]),AVERAGE(H2275:H7273),Table1[[#This Row],[Attendance (%)]])</f>
        <v>55.79</v>
      </c>
      <c r="J2275">
        <v>72.040000000000006</v>
      </c>
      <c r="K2275">
        <v>75.39</v>
      </c>
      <c r="L2275">
        <v>55.04</v>
      </c>
      <c r="M2275" s="3">
        <f>IF(ISBLANK(Table1[[#This Row],[Assignments_Avg]]),AVERAGE(L2275:L7273),Table1[[#This Row],[Assignments_Avg]])</f>
        <v>55.04</v>
      </c>
      <c r="N2275">
        <v>85.89</v>
      </c>
      <c r="O2275">
        <v>4.5199999999999996</v>
      </c>
      <c r="P2275">
        <v>66.95</v>
      </c>
      <c r="Q2275">
        <v>73.430000000000007</v>
      </c>
      <c r="R2275" s="2" t="s">
        <v>46</v>
      </c>
      <c r="S2275" s="2" t="str">
        <f>IF(Table1[[#This Row],[Grade]]="F","Fail","Passes")</f>
        <v>Passes</v>
      </c>
      <c r="T2275">
        <v>22.4</v>
      </c>
      <c r="U2275" t="s">
        <v>30</v>
      </c>
      <c r="V2275" t="s">
        <v>31</v>
      </c>
      <c r="W2275" t="s">
        <v>32</v>
      </c>
      <c r="X2275" t="str">
        <f>IF(ISBLANK(Table1[[#This Row],[Parent_Education_Level]]),"None",Table1[[#This Row],[Parent_Education_Level]])</f>
        <v>High School</v>
      </c>
      <c r="Y2275" t="s">
        <v>52</v>
      </c>
      <c r="Z2275">
        <v>3</v>
      </c>
      <c r="AA2275">
        <v>5</v>
      </c>
    </row>
    <row r="2276" spans="1:27" x14ac:dyDescent="0.35">
      <c r="A2276" s="2" t="s">
        <v>4606</v>
      </c>
      <c r="B2276" s="2" t="s">
        <v>59</v>
      </c>
      <c r="C2276" s="2" t="s">
        <v>79</v>
      </c>
      <c r="D2276" t="s">
        <v>4607</v>
      </c>
      <c r="E2276" s="2" t="s">
        <v>27</v>
      </c>
      <c r="F2276" s="2">
        <v>23</v>
      </c>
      <c r="G2276" s="2" t="s">
        <v>57</v>
      </c>
      <c r="H2276">
        <v>56.5</v>
      </c>
      <c r="I2276" s="3">
        <f>IF(ISBLANK(Table1[[#This Row],[Attendance (%)]]),AVERAGE(H2276:H7274),Table1[[#This Row],[Attendance (%)]])</f>
        <v>56.5</v>
      </c>
      <c r="J2276">
        <v>89.01</v>
      </c>
      <c r="K2276">
        <v>49.21</v>
      </c>
      <c r="L2276">
        <v>72.040000000000006</v>
      </c>
      <c r="M2276" s="3">
        <f>IF(ISBLANK(Table1[[#This Row],[Assignments_Avg]]),AVERAGE(L2276:L7274),Table1[[#This Row],[Assignments_Avg]])</f>
        <v>72.040000000000006</v>
      </c>
      <c r="N2276">
        <v>90.05</v>
      </c>
      <c r="O2276">
        <v>6.57</v>
      </c>
      <c r="P2276">
        <v>91.46</v>
      </c>
      <c r="Q2276">
        <v>53.38</v>
      </c>
      <c r="R2276" s="2" t="s">
        <v>77</v>
      </c>
      <c r="S2276" s="2" t="str">
        <f>IF(Table1[[#This Row],[Grade]]="F","Fail","Passes")</f>
        <v>Passes</v>
      </c>
      <c r="T2276">
        <v>14</v>
      </c>
      <c r="U2276" t="s">
        <v>30</v>
      </c>
      <c r="V2276" t="s">
        <v>31</v>
      </c>
      <c r="W2276" t="s">
        <v>40</v>
      </c>
      <c r="X2276" t="str">
        <f>IF(ISBLANK(Table1[[#This Row],[Parent_Education_Level]]),"None",Table1[[#This Row],[Parent_Education_Level]])</f>
        <v>None</v>
      </c>
      <c r="Y2276" t="s">
        <v>52</v>
      </c>
      <c r="Z2276">
        <v>3</v>
      </c>
      <c r="AA2276">
        <v>7.8</v>
      </c>
    </row>
    <row r="2277" spans="1:27" x14ac:dyDescent="0.35">
      <c r="A2277" s="2" t="s">
        <v>4608</v>
      </c>
      <c r="B2277" s="2" t="s">
        <v>42</v>
      </c>
      <c r="C2277" s="2" t="s">
        <v>25</v>
      </c>
      <c r="D2277" t="s">
        <v>4609</v>
      </c>
      <c r="E2277" s="2" t="s">
        <v>38</v>
      </c>
      <c r="F2277" s="2">
        <v>22</v>
      </c>
      <c r="G2277" s="2" t="s">
        <v>45</v>
      </c>
      <c r="H2277">
        <v>56.52</v>
      </c>
      <c r="I2277" s="3">
        <f>IF(ISBLANK(Table1[[#This Row],[Attendance (%)]]),AVERAGE(H2277:H7275),Table1[[#This Row],[Attendance (%)]])</f>
        <v>56.52</v>
      </c>
      <c r="J2277">
        <v>68.61</v>
      </c>
      <c r="K2277">
        <v>46.16</v>
      </c>
      <c r="L2277">
        <v>51.12</v>
      </c>
      <c r="M2277" s="3">
        <f>IF(ISBLANK(Table1[[#This Row],[Assignments_Avg]]),AVERAGE(L2277:L7275),Table1[[#This Row],[Assignments_Avg]])</f>
        <v>51.12</v>
      </c>
      <c r="N2277">
        <v>87.66</v>
      </c>
      <c r="O2277">
        <v>1.42</v>
      </c>
      <c r="P2277">
        <v>53.36</v>
      </c>
      <c r="Q2277">
        <v>82.95</v>
      </c>
      <c r="R2277" s="2" t="s">
        <v>46</v>
      </c>
      <c r="S2277" s="2" t="str">
        <f>IF(Table1[[#This Row],[Grade]]="F","Fail","Passes")</f>
        <v>Passes</v>
      </c>
      <c r="T2277">
        <v>24.2</v>
      </c>
      <c r="U2277" t="s">
        <v>30</v>
      </c>
      <c r="V2277" t="s">
        <v>31</v>
      </c>
      <c r="W2277" t="s">
        <v>47</v>
      </c>
      <c r="X2277" t="str">
        <f>IF(ISBLANK(Table1[[#This Row],[Parent_Education_Level]]),"None",Table1[[#This Row],[Parent_Education_Level]])</f>
        <v>Master's</v>
      </c>
      <c r="Y2277" t="s">
        <v>33</v>
      </c>
      <c r="Z2277">
        <v>4</v>
      </c>
      <c r="AA2277">
        <v>5.3</v>
      </c>
    </row>
    <row r="2278" spans="1:27" x14ac:dyDescent="0.35">
      <c r="A2278" s="2" t="s">
        <v>4610</v>
      </c>
      <c r="B2278" s="2" t="s">
        <v>59</v>
      </c>
      <c r="C2278" s="2" t="s">
        <v>55</v>
      </c>
      <c r="D2278" t="s">
        <v>4611</v>
      </c>
      <c r="E2278" s="2" t="s">
        <v>27</v>
      </c>
      <c r="F2278" s="2">
        <v>18</v>
      </c>
      <c r="G2278" s="2" t="s">
        <v>57</v>
      </c>
      <c r="H2278">
        <v>84.06</v>
      </c>
      <c r="I2278" s="3">
        <f>IF(ISBLANK(Table1[[#This Row],[Attendance (%)]]),AVERAGE(H2278:H7276),Table1[[#This Row],[Attendance (%)]])</f>
        <v>84.06</v>
      </c>
      <c r="J2278">
        <v>87.04</v>
      </c>
      <c r="K2278">
        <v>71.39</v>
      </c>
      <c r="L2278">
        <v>88.54</v>
      </c>
      <c r="M2278" s="3">
        <f>IF(ISBLANK(Table1[[#This Row],[Assignments_Avg]]),AVERAGE(L2278:L7276),Table1[[#This Row],[Assignments_Avg]])</f>
        <v>88.54</v>
      </c>
      <c r="N2278">
        <v>83.84</v>
      </c>
      <c r="O2278">
        <v>7.64</v>
      </c>
      <c r="P2278">
        <v>54.66</v>
      </c>
      <c r="Q2278">
        <v>56.26</v>
      </c>
      <c r="R2278" s="2" t="s">
        <v>29</v>
      </c>
      <c r="S2278" s="2" t="str">
        <f>IF(Table1[[#This Row],[Grade]]="F","Fail","Passes")</f>
        <v>Fail</v>
      </c>
      <c r="T2278">
        <v>25.2</v>
      </c>
      <c r="U2278" t="s">
        <v>30</v>
      </c>
      <c r="V2278" t="s">
        <v>31</v>
      </c>
      <c r="W2278" t="s">
        <v>32</v>
      </c>
      <c r="X2278" t="str">
        <f>IF(ISBLANK(Table1[[#This Row],[Parent_Education_Level]]),"None",Table1[[#This Row],[Parent_Education_Level]])</f>
        <v>High School</v>
      </c>
      <c r="Y2278" t="s">
        <v>52</v>
      </c>
      <c r="Z2278">
        <v>2</v>
      </c>
      <c r="AA2278">
        <v>8.1999999999999993</v>
      </c>
    </row>
    <row r="2279" spans="1:27" x14ac:dyDescent="0.35">
      <c r="A2279" s="2" t="s">
        <v>4612</v>
      </c>
      <c r="B2279" s="2" t="s">
        <v>97</v>
      </c>
      <c r="C2279" s="2" t="s">
        <v>43</v>
      </c>
      <c r="D2279" t="s">
        <v>4613</v>
      </c>
      <c r="E2279" s="2" t="s">
        <v>38</v>
      </c>
      <c r="F2279" s="2">
        <v>19</v>
      </c>
      <c r="G2279" s="2" t="s">
        <v>28</v>
      </c>
      <c r="H2279">
        <v>68.63</v>
      </c>
      <c r="I2279" s="3">
        <f>IF(ISBLANK(Table1[[#This Row],[Attendance (%)]]),AVERAGE(H2279:H7277),Table1[[#This Row],[Attendance (%)]])</f>
        <v>68.63</v>
      </c>
      <c r="J2279">
        <v>95.81</v>
      </c>
      <c r="K2279">
        <v>80.5</v>
      </c>
      <c r="L2279">
        <v>82.06</v>
      </c>
      <c r="M2279" s="3">
        <f>IF(ISBLANK(Table1[[#This Row],[Assignments_Avg]]),AVERAGE(L2279:L7277),Table1[[#This Row],[Assignments_Avg]])</f>
        <v>82.06</v>
      </c>
      <c r="N2279">
        <v>52.36</v>
      </c>
      <c r="O2279">
        <v>1.29</v>
      </c>
      <c r="P2279">
        <v>67.27</v>
      </c>
      <c r="Q2279">
        <v>82.58</v>
      </c>
      <c r="R2279" s="2" t="s">
        <v>61</v>
      </c>
      <c r="S2279" s="2" t="str">
        <f>IF(Table1[[#This Row],[Grade]]="F","Fail","Passes")</f>
        <v>Passes</v>
      </c>
      <c r="T2279">
        <v>21.1</v>
      </c>
      <c r="U2279" t="s">
        <v>31</v>
      </c>
      <c r="V2279" t="s">
        <v>31</v>
      </c>
      <c r="W2279" t="s">
        <v>62</v>
      </c>
      <c r="X2279" t="str">
        <f>IF(ISBLANK(Table1[[#This Row],[Parent_Education_Level]]),"None",Table1[[#This Row],[Parent_Education_Level]])</f>
        <v>PhD</v>
      </c>
      <c r="Y2279" t="s">
        <v>33</v>
      </c>
      <c r="Z2279">
        <v>7</v>
      </c>
      <c r="AA2279">
        <v>5.0999999999999996</v>
      </c>
    </row>
    <row r="2280" spans="1:27" x14ac:dyDescent="0.35">
      <c r="A2280" s="2" t="s">
        <v>4614</v>
      </c>
      <c r="B2280" s="2" t="s">
        <v>42</v>
      </c>
      <c r="C2280" s="2" t="s">
        <v>43</v>
      </c>
      <c r="D2280" t="s">
        <v>4615</v>
      </c>
      <c r="E2280" s="2" t="s">
        <v>27</v>
      </c>
      <c r="F2280" s="2">
        <v>21</v>
      </c>
      <c r="G2280" s="2" t="s">
        <v>57</v>
      </c>
      <c r="I2280" s="3">
        <f>IF(ISBLANK(Table1[[#This Row],[Attendance (%)]]),AVERAGE(H2280:H7278),Table1[[#This Row],[Attendance (%)]])</f>
        <v>75.453454768726758</v>
      </c>
      <c r="J2280">
        <v>83.94</v>
      </c>
      <c r="K2280">
        <v>46.8</v>
      </c>
      <c r="L2280">
        <v>84.98</v>
      </c>
      <c r="M2280" s="3">
        <f>IF(ISBLANK(Table1[[#This Row],[Assignments_Avg]]),AVERAGE(L2280:L7278),Table1[[#This Row],[Assignments_Avg]])</f>
        <v>84.98</v>
      </c>
      <c r="N2280">
        <v>82.99</v>
      </c>
      <c r="O2280">
        <v>5.34</v>
      </c>
      <c r="P2280">
        <v>72.42</v>
      </c>
      <c r="Q2280">
        <v>83.58</v>
      </c>
      <c r="R2280" s="2" t="s">
        <v>29</v>
      </c>
      <c r="S2280" s="2" t="str">
        <f>IF(Table1[[#This Row],[Grade]]="F","Fail","Passes")</f>
        <v>Fail</v>
      </c>
      <c r="T2280">
        <v>12</v>
      </c>
      <c r="U2280" t="s">
        <v>30</v>
      </c>
      <c r="V2280" t="s">
        <v>30</v>
      </c>
      <c r="W2280" t="s">
        <v>47</v>
      </c>
      <c r="X2280" t="str">
        <f>IF(ISBLANK(Table1[[#This Row],[Parent_Education_Level]]),"None",Table1[[#This Row],[Parent_Education_Level]])</f>
        <v>Master's</v>
      </c>
      <c r="Y2280" t="s">
        <v>48</v>
      </c>
      <c r="Z2280">
        <v>7</v>
      </c>
      <c r="AA2280">
        <v>6.5</v>
      </c>
    </row>
    <row r="2281" spans="1:27" x14ac:dyDescent="0.35">
      <c r="A2281" s="2" t="s">
        <v>4616</v>
      </c>
      <c r="B2281" s="2" t="s">
        <v>54</v>
      </c>
      <c r="C2281" s="2" t="s">
        <v>25</v>
      </c>
      <c r="D2281" t="s">
        <v>4617</v>
      </c>
      <c r="E2281" s="2" t="s">
        <v>38</v>
      </c>
      <c r="F2281" s="2">
        <v>20</v>
      </c>
      <c r="G2281" s="2" t="s">
        <v>57</v>
      </c>
      <c r="H2281">
        <v>70.27</v>
      </c>
      <c r="I2281" s="3">
        <f>IF(ISBLANK(Table1[[#This Row],[Attendance (%)]]),AVERAGE(H2281:H7279),Table1[[#This Row],[Attendance (%)]])</f>
        <v>70.27</v>
      </c>
      <c r="J2281">
        <v>86.57</v>
      </c>
      <c r="K2281">
        <v>95.07</v>
      </c>
      <c r="L2281">
        <v>73.62</v>
      </c>
      <c r="M2281" s="3">
        <f>IF(ISBLANK(Table1[[#This Row],[Assignments_Avg]]),AVERAGE(L2281:L7279),Table1[[#This Row],[Assignments_Avg]])</f>
        <v>73.62</v>
      </c>
      <c r="N2281">
        <v>73.91</v>
      </c>
      <c r="O2281">
        <v>3.08</v>
      </c>
      <c r="P2281">
        <v>89.89</v>
      </c>
      <c r="Q2281">
        <v>66.23</v>
      </c>
      <c r="R2281" s="2" t="s">
        <v>39</v>
      </c>
      <c r="S2281" s="2" t="str">
        <f>IF(Table1[[#This Row],[Grade]]="F","Fail","Passes")</f>
        <v>Passes</v>
      </c>
      <c r="T2281">
        <v>25.1</v>
      </c>
      <c r="U2281" t="s">
        <v>30</v>
      </c>
      <c r="V2281" t="s">
        <v>31</v>
      </c>
      <c r="W2281" t="s">
        <v>69</v>
      </c>
      <c r="X2281" t="str">
        <f>IF(ISBLANK(Table1[[#This Row],[Parent_Education_Level]]),"None",Table1[[#This Row],[Parent_Education_Level]])</f>
        <v>Bachelor's</v>
      </c>
      <c r="Y2281" t="s">
        <v>33</v>
      </c>
      <c r="Z2281">
        <v>9</v>
      </c>
      <c r="AA2281">
        <v>7.5</v>
      </c>
    </row>
    <row r="2282" spans="1:27" x14ac:dyDescent="0.35">
      <c r="A2282" s="2" t="s">
        <v>4618</v>
      </c>
      <c r="B2282" s="2" t="s">
        <v>71</v>
      </c>
      <c r="C2282" s="2" t="s">
        <v>43</v>
      </c>
      <c r="D2282" t="s">
        <v>4619</v>
      </c>
      <c r="E2282" s="2" t="s">
        <v>27</v>
      </c>
      <c r="F2282" s="2">
        <v>20</v>
      </c>
      <c r="G2282" s="2" t="s">
        <v>57</v>
      </c>
      <c r="H2282">
        <v>81.38</v>
      </c>
      <c r="I2282" s="3">
        <f>IF(ISBLANK(Table1[[#This Row],[Attendance (%)]]),AVERAGE(H2282:H7280),Table1[[#This Row],[Attendance (%)]])</f>
        <v>81.38</v>
      </c>
      <c r="J2282">
        <v>44.03</v>
      </c>
      <c r="K2282">
        <v>53.55</v>
      </c>
      <c r="L2282">
        <v>95.38</v>
      </c>
      <c r="M2282" s="3">
        <f>IF(ISBLANK(Table1[[#This Row],[Assignments_Avg]]),AVERAGE(L2282:L7280),Table1[[#This Row],[Assignments_Avg]])</f>
        <v>95.38</v>
      </c>
      <c r="N2282">
        <v>98.08</v>
      </c>
      <c r="O2282">
        <v>7.52</v>
      </c>
      <c r="P2282">
        <v>96.26</v>
      </c>
      <c r="Q2282">
        <v>97.43</v>
      </c>
      <c r="R2282" s="2" t="s">
        <v>46</v>
      </c>
      <c r="S2282" s="2" t="str">
        <f>IF(Table1[[#This Row],[Grade]]="F","Fail","Passes")</f>
        <v>Passes</v>
      </c>
      <c r="T2282">
        <v>11.3</v>
      </c>
      <c r="U2282" t="s">
        <v>30</v>
      </c>
      <c r="V2282" t="s">
        <v>31</v>
      </c>
      <c r="W2282" t="s">
        <v>40</v>
      </c>
      <c r="X2282" t="str">
        <f>IF(ISBLANK(Table1[[#This Row],[Parent_Education_Level]]),"None",Table1[[#This Row],[Parent_Education_Level]])</f>
        <v>None</v>
      </c>
      <c r="Y2282" t="s">
        <v>48</v>
      </c>
      <c r="Z2282">
        <v>8</v>
      </c>
      <c r="AA2282">
        <v>9</v>
      </c>
    </row>
    <row r="2283" spans="1:27" x14ac:dyDescent="0.35">
      <c r="A2283" s="2" t="s">
        <v>4620</v>
      </c>
      <c r="B2283" s="2" t="s">
        <v>54</v>
      </c>
      <c r="C2283" s="2" t="s">
        <v>94</v>
      </c>
      <c r="D2283" t="s">
        <v>4621</v>
      </c>
      <c r="E2283" s="2" t="s">
        <v>38</v>
      </c>
      <c r="F2283" s="2">
        <v>18</v>
      </c>
      <c r="G2283" s="2" t="s">
        <v>51</v>
      </c>
      <c r="H2283">
        <v>88.49</v>
      </c>
      <c r="I2283" s="3">
        <f>IF(ISBLANK(Table1[[#This Row],[Attendance (%)]]),AVERAGE(H2283:H7281),Table1[[#This Row],[Attendance (%)]])</f>
        <v>88.49</v>
      </c>
      <c r="J2283">
        <v>52.3</v>
      </c>
      <c r="K2283">
        <v>47.2</v>
      </c>
      <c r="M2283" s="3">
        <f>IF(ISBLANK(Table1[[#This Row],[Assignments_Avg]]),AVERAGE(L2283:L7281),Table1[[#This Row],[Assignments_Avg]])</f>
        <v>74.753156805957815</v>
      </c>
      <c r="N2283">
        <v>80.36</v>
      </c>
      <c r="O2283">
        <v>8.0399999999999991</v>
      </c>
      <c r="P2283">
        <v>76.56</v>
      </c>
      <c r="Q2283">
        <v>88.95</v>
      </c>
      <c r="R2283" s="2" t="s">
        <v>61</v>
      </c>
      <c r="S2283" s="2" t="str">
        <f>IF(Table1[[#This Row],[Grade]]="F","Fail","Passes")</f>
        <v>Passes</v>
      </c>
      <c r="T2283">
        <v>12.6</v>
      </c>
      <c r="U2283" t="s">
        <v>30</v>
      </c>
      <c r="V2283" t="s">
        <v>31</v>
      </c>
      <c r="W2283" t="s">
        <v>47</v>
      </c>
      <c r="X2283" t="str">
        <f>IF(ISBLANK(Table1[[#This Row],[Parent_Education_Level]]),"None",Table1[[#This Row],[Parent_Education_Level]])</f>
        <v>Master's</v>
      </c>
      <c r="Y2283" t="s">
        <v>48</v>
      </c>
      <c r="Z2283">
        <v>3</v>
      </c>
      <c r="AA2283">
        <v>5.4</v>
      </c>
    </row>
    <row r="2284" spans="1:27" x14ac:dyDescent="0.35">
      <c r="A2284" s="2" t="s">
        <v>4622</v>
      </c>
      <c r="B2284" s="2" t="s">
        <v>59</v>
      </c>
      <c r="C2284" s="2" t="s">
        <v>25</v>
      </c>
      <c r="D2284" t="s">
        <v>4623</v>
      </c>
      <c r="E2284" s="2" t="s">
        <v>38</v>
      </c>
      <c r="F2284" s="2">
        <v>23</v>
      </c>
      <c r="G2284" s="2" t="s">
        <v>28</v>
      </c>
      <c r="H2284">
        <v>77.41</v>
      </c>
      <c r="I2284" s="3">
        <f>IF(ISBLANK(Table1[[#This Row],[Attendance (%)]]),AVERAGE(H2284:H7282),Table1[[#This Row],[Attendance (%)]])</f>
        <v>77.41</v>
      </c>
      <c r="J2284">
        <v>98.46</v>
      </c>
      <c r="K2284">
        <v>52.16</v>
      </c>
      <c r="L2284">
        <v>75.7</v>
      </c>
      <c r="M2284" s="3">
        <f>IF(ISBLANK(Table1[[#This Row],[Assignments_Avg]]),AVERAGE(L2284:L7282),Table1[[#This Row],[Assignments_Avg]])</f>
        <v>75.7</v>
      </c>
      <c r="N2284">
        <v>80.41</v>
      </c>
      <c r="O2284">
        <v>0.66</v>
      </c>
      <c r="P2284">
        <v>74.78</v>
      </c>
      <c r="Q2284">
        <v>74.84</v>
      </c>
      <c r="R2284" s="2" t="s">
        <v>61</v>
      </c>
      <c r="S2284" s="2" t="str">
        <f>IF(Table1[[#This Row],[Grade]]="F","Fail","Passes")</f>
        <v>Passes</v>
      </c>
      <c r="T2284">
        <v>20.2</v>
      </c>
      <c r="U2284" t="s">
        <v>31</v>
      </c>
      <c r="V2284" t="s">
        <v>31</v>
      </c>
      <c r="W2284" t="s">
        <v>32</v>
      </c>
      <c r="X2284" t="str">
        <f>IF(ISBLANK(Table1[[#This Row],[Parent_Education_Level]]),"None",Table1[[#This Row],[Parent_Education_Level]])</f>
        <v>High School</v>
      </c>
      <c r="Y2284" t="s">
        <v>48</v>
      </c>
      <c r="Z2284">
        <v>5</v>
      </c>
      <c r="AA2284">
        <v>7.2</v>
      </c>
    </row>
    <row r="2285" spans="1:27" x14ac:dyDescent="0.35">
      <c r="A2285" s="2" t="s">
        <v>4624</v>
      </c>
      <c r="B2285" s="2" t="s">
        <v>59</v>
      </c>
      <c r="C2285" s="2" t="s">
        <v>36</v>
      </c>
      <c r="D2285" t="s">
        <v>4625</v>
      </c>
      <c r="E2285" s="2" t="s">
        <v>38</v>
      </c>
      <c r="F2285" s="2">
        <v>18</v>
      </c>
      <c r="G2285" s="2" t="s">
        <v>45</v>
      </c>
      <c r="H2285">
        <v>76.98</v>
      </c>
      <c r="I2285" s="3">
        <f>IF(ISBLANK(Table1[[#This Row],[Attendance (%)]]),AVERAGE(H2285:H7283),Table1[[#This Row],[Attendance (%)]])</f>
        <v>76.98</v>
      </c>
      <c r="J2285">
        <v>81.59</v>
      </c>
      <c r="K2285">
        <v>50.17</v>
      </c>
      <c r="M2285" s="3">
        <f>IF(ISBLANK(Table1[[#This Row],[Assignments_Avg]]),AVERAGE(L2285:L7283),Table1[[#This Row],[Assignments_Avg]])</f>
        <v>74.752764900662271</v>
      </c>
      <c r="N2285">
        <v>99.7</v>
      </c>
      <c r="O2285">
        <v>1.93</v>
      </c>
      <c r="P2285">
        <v>60.65</v>
      </c>
      <c r="Q2285">
        <v>95.93</v>
      </c>
      <c r="R2285" s="2" t="s">
        <v>61</v>
      </c>
      <c r="S2285" s="2" t="str">
        <f>IF(Table1[[#This Row],[Grade]]="F","Fail","Passes")</f>
        <v>Passes</v>
      </c>
      <c r="T2285">
        <v>22.2</v>
      </c>
      <c r="U2285" t="s">
        <v>30</v>
      </c>
      <c r="V2285" t="s">
        <v>31</v>
      </c>
      <c r="W2285" t="s">
        <v>47</v>
      </c>
      <c r="X2285" t="str">
        <f>IF(ISBLANK(Table1[[#This Row],[Parent_Education_Level]]),"None",Table1[[#This Row],[Parent_Education_Level]])</f>
        <v>Master's</v>
      </c>
      <c r="Y2285" t="s">
        <v>33</v>
      </c>
      <c r="Z2285">
        <v>8</v>
      </c>
      <c r="AA2285">
        <v>4.8</v>
      </c>
    </row>
    <row r="2286" spans="1:27" x14ac:dyDescent="0.35">
      <c r="A2286" s="2" t="s">
        <v>4626</v>
      </c>
      <c r="B2286" s="2" t="s">
        <v>71</v>
      </c>
      <c r="C2286" s="2" t="s">
        <v>94</v>
      </c>
      <c r="D2286" t="s">
        <v>4627</v>
      </c>
      <c r="E2286" s="2" t="s">
        <v>38</v>
      </c>
      <c r="F2286" s="2">
        <v>23</v>
      </c>
      <c r="G2286" s="2" t="s">
        <v>57</v>
      </c>
      <c r="H2286">
        <v>54.41</v>
      </c>
      <c r="I2286" s="3">
        <f>IF(ISBLANK(Table1[[#This Row],[Attendance (%)]]),AVERAGE(H2286:H7284),Table1[[#This Row],[Attendance (%)]])</f>
        <v>54.41</v>
      </c>
      <c r="J2286">
        <v>73.69</v>
      </c>
      <c r="K2286">
        <v>45.44</v>
      </c>
      <c r="L2286">
        <v>76.03</v>
      </c>
      <c r="M2286" s="3">
        <f>IF(ISBLANK(Table1[[#This Row],[Assignments_Avg]]),AVERAGE(L2286:L7284),Table1[[#This Row],[Assignments_Avg]])</f>
        <v>76.03</v>
      </c>
      <c r="N2286">
        <v>54.68</v>
      </c>
      <c r="O2286">
        <v>8.93</v>
      </c>
      <c r="P2286">
        <v>72.56</v>
      </c>
      <c r="Q2286">
        <v>92.79</v>
      </c>
      <c r="R2286" s="2" t="s">
        <v>29</v>
      </c>
      <c r="S2286" s="2" t="str">
        <f>IF(Table1[[#This Row],[Grade]]="F","Fail","Passes")</f>
        <v>Fail</v>
      </c>
      <c r="T2286">
        <v>14.3</v>
      </c>
      <c r="U2286" t="s">
        <v>31</v>
      </c>
      <c r="V2286" t="s">
        <v>31</v>
      </c>
      <c r="W2286" t="s">
        <v>62</v>
      </c>
      <c r="X2286" t="str">
        <f>IF(ISBLANK(Table1[[#This Row],[Parent_Education_Level]]),"None",Table1[[#This Row],[Parent_Education_Level]])</f>
        <v>PhD</v>
      </c>
      <c r="Y2286" t="s">
        <v>48</v>
      </c>
      <c r="Z2286">
        <v>8</v>
      </c>
      <c r="AA2286">
        <v>8.1</v>
      </c>
    </row>
    <row r="2287" spans="1:27" x14ac:dyDescent="0.35">
      <c r="A2287" s="2" t="s">
        <v>4628</v>
      </c>
      <c r="B2287" s="2" t="s">
        <v>59</v>
      </c>
      <c r="C2287" s="2" t="s">
        <v>94</v>
      </c>
      <c r="D2287" t="s">
        <v>4629</v>
      </c>
      <c r="E2287" s="2" t="s">
        <v>38</v>
      </c>
      <c r="F2287" s="2">
        <v>19</v>
      </c>
      <c r="G2287" s="2" t="s">
        <v>28</v>
      </c>
      <c r="H2287">
        <v>70.540000000000006</v>
      </c>
      <c r="I2287" s="3">
        <f>IF(ISBLANK(Table1[[#This Row],[Attendance (%)]]),AVERAGE(H2287:H7285),Table1[[#This Row],[Attendance (%)]])</f>
        <v>70.540000000000006</v>
      </c>
      <c r="J2287">
        <v>62.02</v>
      </c>
      <c r="K2287">
        <v>87.87</v>
      </c>
      <c r="L2287">
        <v>59.47</v>
      </c>
      <c r="M2287" s="3">
        <f>IF(ISBLANK(Table1[[#This Row],[Assignments_Avg]]),AVERAGE(L2287:L7285),Table1[[#This Row],[Assignments_Avg]])</f>
        <v>59.47</v>
      </c>
      <c r="N2287">
        <v>63.82</v>
      </c>
      <c r="O2287">
        <v>4.16</v>
      </c>
      <c r="P2287">
        <v>96.18</v>
      </c>
      <c r="Q2287">
        <v>84.61</v>
      </c>
      <c r="R2287" s="2" t="s">
        <v>29</v>
      </c>
      <c r="S2287" s="2" t="str">
        <f>IF(Table1[[#This Row],[Grade]]="F","Fail","Passes")</f>
        <v>Fail</v>
      </c>
      <c r="T2287">
        <v>19.8</v>
      </c>
      <c r="U2287" t="s">
        <v>30</v>
      </c>
      <c r="V2287" t="s">
        <v>31</v>
      </c>
      <c r="X2287" t="str">
        <f>IF(ISBLANK(Table1[[#This Row],[Parent_Education_Level]]),"None",Table1[[#This Row],[Parent_Education_Level]])</f>
        <v>None</v>
      </c>
      <c r="Y2287" t="s">
        <v>48</v>
      </c>
      <c r="Z2287">
        <v>2</v>
      </c>
      <c r="AA2287">
        <v>8.3000000000000007</v>
      </c>
    </row>
    <row r="2288" spans="1:27" x14ac:dyDescent="0.35">
      <c r="A2288" s="2" t="s">
        <v>4630</v>
      </c>
      <c r="B2288" s="2" t="s">
        <v>54</v>
      </c>
      <c r="C2288" s="2" t="s">
        <v>94</v>
      </c>
      <c r="D2288" t="s">
        <v>4631</v>
      </c>
      <c r="E2288" s="2" t="s">
        <v>38</v>
      </c>
      <c r="F2288" s="2">
        <v>22</v>
      </c>
      <c r="G2288" s="2" t="s">
        <v>28</v>
      </c>
      <c r="H2288">
        <v>77.290000000000006</v>
      </c>
      <c r="I2288" s="3">
        <f>IF(ISBLANK(Table1[[#This Row],[Attendance (%)]]),AVERAGE(H2288:H7286),Table1[[#This Row],[Attendance (%)]])</f>
        <v>77.290000000000006</v>
      </c>
      <c r="J2288">
        <v>42.66</v>
      </c>
      <c r="K2288">
        <v>69.73</v>
      </c>
      <c r="L2288">
        <v>65.849999999999994</v>
      </c>
      <c r="M2288" s="3">
        <f>IF(ISBLANK(Table1[[#This Row],[Assignments_Avg]]),AVERAGE(L2288:L7286),Table1[[#This Row],[Assignments_Avg]])</f>
        <v>65.849999999999994</v>
      </c>
      <c r="N2288">
        <v>82.8</v>
      </c>
      <c r="O2288">
        <v>4.7699999999999996</v>
      </c>
      <c r="P2288">
        <v>69.64</v>
      </c>
      <c r="Q2288">
        <v>57.65</v>
      </c>
      <c r="R2288" s="2" t="s">
        <v>39</v>
      </c>
      <c r="S2288" s="2" t="str">
        <f>IF(Table1[[#This Row],[Grade]]="F","Fail","Passes")</f>
        <v>Passes</v>
      </c>
      <c r="T2288">
        <v>11.2</v>
      </c>
      <c r="U2288" t="s">
        <v>30</v>
      </c>
      <c r="V2288" t="s">
        <v>31</v>
      </c>
      <c r="X2288" t="str">
        <f>IF(ISBLANK(Table1[[#This Row],[Parent_Education_Level]]),"None",Table1[[#This Row],[Parent_Education_Level]])</f>
        <v>None</v>
      </c>
      <c r="Y2288" t="s">
        <v>33</v>
      </c>
      <c r="Z2288">
        <v>1</v>
      </c>
      <c r="AA2288">
        <v>8.4</v>
      </c>
    </row>
    <row r="2289" spans="1:27" x14ac:dyDescent="0.35">
      <c r="A2289" s="2" t="s">
        <v>4632</v>
      </c>
      <c r="B2289" s="2" t="s">
        <v>42</v>
      </c>
      <c r="C2289" s="2" t="s">
        <v>36</v>
      </c>
      <c r="D2289" t="s">
        <v>4633</v>
      </c>
      <c r="E2289" s="2" t="s">
        <v>27</v>
      </c>
      <c r="F2289" s="2">
        <v>21</v>
      </c>
      <c r="G2289" s="2" t="s">
        <v>51</v>
      </c>
      <c r="H2289">
        <v>73.099999999999994</v>
      </c>
      <c r="I2289" s="3">
        <f>IF(ISBLANK(Table1[[#This Row],[Attendance (%)]]),AVERAGE(H2289:H7287),Table1[[#This Row],[Attendance (%)]])</f>
        <v>73.099999999999994</v>
      </c>
      <c r="J2289">
        <v>62.15</v>
      </c>
      <c r="K2289">
        <v>63.31</v>
      </c>
      <c r="L2289">
        <v>54.61</v>
      </c>
      <c r="M2289" s="3">
        <f>IF(ISBLANK(Table1[[#This Row],[Assignments_Avg]]),AVERAGE(L2289:L7287),Table1[[#This Row],[Assignments_Avg]])</f>
        <v>54.61</v>
      </c>
      <c r="N2289">
        <v>65.760000000000005</v>
      </c>
      <c r="O2289">
        <v>1.68</v>
      </c>
      <c r="P2289">
        <v>60.53</v>
      </c>
      <c r="Q2289">
        <v>74.849999999999994</v>
      </c>
      <c r="R2289" s="2" t="s">
        <v>39</v>
      </c>
      <c r="S2289" s="2" t="str">
        <f>IF(Table1[[#This Row],[Grade]]="F","Fail","Passes")</f>
        <v>Passes</v>
      </c>
      <c r="T2289">
        <v>24.9</v>
      </c>
      <c r="U2289" t="s">
        <v>30</v>
      </c>
      <c r="V2289" t="s">
        <v>30</v>
      </c>
      <c r="W2289" t="s">
        <v>40</v>
      </c>
      <c r="X2289" t="str">
        <f>IF(ISBLANK(Table1[[#This Row],[Parent_Education_Level]]),"None",Table1[[#This Row],[Parent_Education_Level]])</f>
        <v>None</v>
      </c>
      <c r="Y2289" t="s">
        <v>33</v>
      </c>
      <c r="Z2289">
        <v>5</v>
      </c>
      <c r="AA2289">
        <v>8.6999999999999993</v>
      </c>
    </row>
    <row r="2290" spans="1:27" x14ac:dyDescent="0.35">
      <c r="A2290" s="2" t="s">
        <v>4634</v>
      </c>
      <c r="B2290" s="2" t="s">
        <v>42</v>
      </c>
      <c r="C2290" s="2" t="s">
        <v>55</v>
      </c>
      <c r="D2290" t="s">
        <v>4635</v>
      </c>
      <c r="E2290" s="2" t="s">
        <v>27</v>
      </c>
      <c r="F2290" s="2">
        <v>20</v>
      </c>
      <c r="G2290" s="2" t="s">
        <v>45</v>
      </c>
      <c r="H2290">
        <v>95.04</v>
      </c>
      <c r="I2290" s="3">
        <f>IF(ISBLANK(Table1[[#This Row],[Attendance (%)]]),AVERAGE(H2290:H7288),Table1[[#This Row],[Attendance (%)]])</f>
        <v>95.04</v>
      </c>
      <c r="J2290">
        <v>69.930000000000007</v>
      </c>
      <c r="K2290">
        <v>97.04</v>
      </c>
      <c r="L2290">
        <v>71.63</v>
      </c>
      <c r="M2290" s="3">
        <f>IF(ISBLANK(Table1[[#This Row],[Assignments_Avg]]),AVERAGE(L2290:L7288),Table1[[#This Row],[Assignments_Avg]])</f>
        <v>71.63</v>
      </c>
      <c r="N2290">
        <v>67.31</v>
      </c>
      <c r="O2290">
        <v>9.9499999999999993</v>
      </c>
      <c r="P2290">
        <v>66.86</v>
      </c>
      <c r="Q2290">
        <v>93.22</v>
      </c>
      <c r="R2290" s="2" t="s">
        <v>39</v>
      </c>
      <c r="S2290" s="2" t="str">
        <f>IF(Table1[[#This Row],[Grade]]="F","Fail","Passes")</f>
        <v>Passes</v>
      </c>
      <c r="T2290">
        <v>29.8</v>
      </c>
      <c r="U2290" t="s">
        <v>30</v>
      </c>
      <c r="V2290" t="s">
        <v>31</v>
      </c>
      <c r="W2290" t="s">
        <v>69</v>
      </c>
      <c r="X2290" t="str">
        <f>IF(ISBLANK(Table1[[#This Row],[Parent_Education_Level]]),"None",Table1[[#This Row],[Parent_Education_Level]])</f>
        <v>Bachelor's</v>
      </c>
      <c r="Y2290" t="s">
        <v>48</v>
      </c>
      <c r="Z2290">
        <v>1</v>
      </c>
      <c r="AA2290">
        <v>5.8</v>
      </c>
    </row>
    <row r="2291" spans="1:27" x14ac:dyDescent="0.35">
      <c r="A2291" s="2" t="s">
        <v>4636</v>
      </c>
      <c r="B2291" s="2" t="s">
        <v>120</v>
      </c>
      <c r="C2291" s="2" t="s">
        <v>79</v>
      </c>
      <c r="D2291" t="s">
        <v>4637</v>
      </c>
      <c r="E2291" s="2" t="s">
        <v>27</v>
      </c>
      <c r="F2291" s="2">
        <v>18</v>
      </c>
      <c r="G2291" s="2" t="s">
        <v>45</v>
      </c>
      <c r="I2291" s="3">
        <f>IF(ISBLANK(Table1[[#This Row],[Attendance (%)]]),AVERAGE(H2291:H7289),Table1[[#This Row],[Attendance (%)]])</f>
        <v>75.449190300040868</v>
      </c>
      <c r="J2291">
        <v>52.69</v>
      </c>
      <c r="K2291">
        <v>62.26</v>
      </c>
      <c r="L2291">
        <v>80.47</v>
      </c>
      <c r="M2291" s="3">
        <f>IF(ISBLANK(Table1[[#This Row],[Assignments_Avg]]),AVERAGE(L2291:L7289),Table1[[#This Row],[Assignments_Avg]])</f>
        <v>80.47</v>
      </c>
      <c r="N2291">
        <v>94.63</v>
      </c>
      <c r="O2291">
        <v>9.23</v>
      </c>
      <c r="P2291">
        <v>75.73</v>
      </c>
      <c r="Q2291">
        <v>80.44</v>
      </c>
      <c r="R2291" s="2" t="s">
        <v>29</v>
      </c>
      <c r="S2291" s="2" t="str">
        <f>IF(Table1[[#This Row],[Grade]]="F","Fail","Passes")</f>
        <v>Fail</v>
      </c>
      <c r="T2291">
        <v>22.5</v>
      </c>
      <c r="U2291" t="s">
        <v>30</v>
      </c>
      <c r="V2291" t="s">
        <v>31</v>
      </c>
      <c r="X2291" t="str">
        <f>IF(ISBLANK(Table1[[#This Row],[Parent_Education_Level]]),"None",Table1[[#This Row],[Parent_Education_Level]])</f>
        <v>None</v>
      </c>
      <c r="Y2291" t="s">
        <v>52</v>
      </c>
      <c r="Z2291">
        <v>7</v>
      </c>
      <c r="AA2291">
        <v>7.3</v>
      </c>
    </row>
    <row r="2292" spans="1:27" x14ac:dyDescent="0.35">
      <c r="A2292" s="2" t="s">
        <v>4638</v>
      </c>
      <c r="B2292" s="2" t="s">
        <v>97</v>
      </c>
      <c r="C2292" s="2" t="s">
        <v>43</v>
      </c>
      <c r="D2292" t="s">
        <v>4639</v>
      </c>
      <c r="E2292" s="2" t="s">
        <v>27</v>
      </c>
      <c r="F2292" s="2">
        <v>21</v>
      </c>
      <c r="G2292" s="2" t="s">
        <v>57</v>
      </c>
      <c r="H2292">
        <v>91.1</v>
      </c>
      <c r="I2292" s="3">
        <f>IF(ISBLANK(Table1[[#This Row],[Attendance (%)]]),AVERAGE(H2292:H7290),Table1[[#This Row],[Attendance (%)]])</f>
        <v>91.1</v>
      </c>
      <c r="J2292">
        <v>50.39</v>
      </c>
      <c r="K2292">
        <v>50.02</v>
      </c>
      <c r="L2292">
        <v>55.93</v>
      </c>
      <c r="M2292" s="3">
        <f>IF(ISBLANK(Table1[[#This Row],[Assignments_Avg]]),AVERAGE(L2292:L7290),Table1[[#This Row],[Assignments_Avg]])</f>
        <v>55.93</v>
      </c>
      <c r="N2292">
        <v>78.97</v>
      </c>
      <c r="O2292">
        <v>0.02</v>
      </c>
      <c r="P2292">
        <v>79.930000000000007</v>
      </c>
      <c r="Q2292">
        <v>77.28</v>
      </c>
      <c r="R2292" s="2" t="s">
        <v>39</v>
      </c>
      <c r="S2292" s="2" t="str">
        <f>IF(Table1[[#This Row],[Grade]]="F","Fail","Passes")</f>
        <v>Passes</v>
      </c>
      <c r="T2292">
        <v>13</v>
      </c>
      <c r="U2292" t="s">
        <v>31</v>
      </c>
      <c r="V2292" t="s">
        <v>31</v>
      </c>
      <c r="X2292" t="str">
        <f>IF(ISBLANK(Table1[[#This Row],[Parent_Education_Level]]),"None",Table1[[#This Row],[Parent_Education_Level]])</f>
        <v>None</v>
      </c>
      <c r="Y2292" t="s">
        <v>33</v>
      </c>
      <c r="Z2292">
        <v>8</v>
      </c>
      <c r="AA2292">
        <v>5.6</v>
      </c>
    </row>
    <row r="2293" spans="1:27" x14ac:dyDescent="0.35">
      <c r="A2293" s="2" t="s">
        <v>4640</v>
      </c>
      <c r="B2293" s="2" t="s">
        <v>59</v>
      </c>
      <c r="C2293" s="2" t="s">
        <v>25</v>
      </c>
      <c r="D2293" t="s">
        <v>4641</v>
      </c>
      <c r="E2293" s="2" t="s">
        <v>38</v>
      </c>
      <c r="F2293" s="2">
        <v>23</v>
      </c>
      <c r="G2293" s="2" t="s">
        <v>28</v>
      </c>
      <c r="H2293">
        <v>68.760000000000005</v>
      </c>
      <c r="I2293" s="3">
        <f>IF(ISBLANK(Table1[[#This Row],[Attendance (%)]]),AVERAGE(H2293:H7291),Table1[[#This Row],[Attendance (%)]])</f>
        <v>68.760000000000005</v>
      </c>
      <c r="J2293">
        <v>70.5</v>
      </c>
      <c r="K2293">
        <v>56.44</v>
      </c>
      <c r="M2293" s="3">
        <f>IF(ISBLANK(Table1[[#This Row],[Assignments_Avg]]),AVERAGE(L2293:L7291),Table1[[#This Row],[Assignments_Avg]])</f>
        <v>74.777372353673741</v>
      </c>
      <c r="N2293">
        <v>55.14</v>
      </c>
      <c r="O2293">
        <v>5.51</v>
      </c>
      <c r="P2293">
        <v>71.62</v>
      </c>
      <c r="Q2293">
        <v>97.76</v>
      </c>
      <c r="R2293" s="2" t="s">
        <v>46</v>
      </c>
      <c r="S2293" s="2" t="str">
        <f>IF(Table1[[#This Row],[Grade]]="F","Fail","Passes")</f>
        <v>Passes</v>
      </c>
      <c r="T2293">
        <v>13.7</v>
      </c>
      <c r="U2293" t="s">
        <v>30</v>
      </c>
      <c r="V2293" t="s">
        <v>31</v>
      </c>
      <c r="X2293" t="str">
        <f>IF(ISBLANK(Table1[[#This Row],[Parent_Education_Level]]),"None",Table1[[#This Row],[Parent_Education_Level]])</f>
        <v>None</v>
      </c>
      <c r="Y2293" t="s">
        <v>52</v>
      </c>
      <c r="Z2293">
        <v>6</v>
      </c>
      <c r="AA2293">
        <v>8</v>
      </c>
    </row>
    <row r="2294" spans="1:27" x14ac:dyDescent="0.35">
      <c r="A2294" s="2" t="s">
        <v>4642</v>
      </c>
      <c r="B2294" s="2" t="s">
        <v>54</v>
      </c>
      <c r="C2294" s="2" t="s">
        <v>55</v>
      </c>
      <c r="D2294" t="s">
        <v>4643</v>
      </c>
      <c r="E2294" s="2" t="s">
        <v>27</v>
      </c>
      <c r="F2294" s="2">
        <v>22</v>
      </c>
      <c r="G2294" s="2" t="s">
        <v>28</v>
      </c>
      <c r="H2294">
        <v>85.86</v>
      </c>
      <c r="I2294" s="3">
        <f>IF(ISBLANK(Table1[[#This Row],[Attendance (%)]]),AVERAGE(H2294:H7292),Table1[[#This Row],[Attendance (%)]])</f>
        <v>85.86</v>
      </c>
      <c r="J2294">
        <v>75.150000000000006</v>
      </c>
      <c r="K2294">
        <v>54.34</v>
      </c>
      <c r="L2294">
        <v>94.64</v>
      </c>
      <c r="M2294" s="3">
        <f>IF(ISBLANK(Table1[[#This Row],[Assignments_Avg]]),AVERAGE(L2294:L7292),Table1[[#This Row],[Assignments_Avg]])</f>
        <v>94.64</v>
      </c>
      <c r="N2294">
        <v>65.540000000000006</v>
      </c>
      <c r="O2294">
        <v>8.7200000000000006</v>
      </c>
      <c r="P2294">
        <v>87.93</v>
      </c>
      <c r="Q2294">
        <v>50.83</v>
      </c>
      <c r="R2294" s="2" t="s">
        <v>39</v>
      </c>
      <c r="S2294" s="2" t="str">
        <f>IF(Table1[[#This Row],[Grade]]="F","Fail","Passes")</f>
        <v>Passes</v>
      </c>
      <c r="T2294">
        <v>5.8</v>
      </c>
      <c r="U2294" t="s">
        <v>30</v>
      </c>
      <c r="V2294" t="s">
        <v>31</v>
      </c>
      <c r="X2294" t="str">
        <f>IF(ISBLANK(Table1[[#This Row],[Parent_Education_Level]]),"None",Table1[[#This Row],[Parent_Education_Level]])</f>
        <v>None</v>
      </c>
      <c r="Y2294" t="s">
        <v>48</v>
      </c>
      <c r="Z2294">
        <v>3</v>
      </c>
      <c r="AA2294">
        <v>6.1</v>
      </c>
    </row>
    <row r="2295" spans="1:27" x14ac:dyDescent="0.35">
      <c r="A2295" s="2" t="s">
        <v>4644</v>
      </c>
      <c r="B2295" s="2" t="s">
        <v>59</v>
      </c>
      <c r="C2295" s="2" t="s">
        <v>25</v>
      </c>
      <c r="D2295" t="s">
        <v>4645</v>
      </c>
      <c r="E2295" s="2" t="s">
        <v>38</v>
      </c>
      <c r="F2295" s="2">
        <v>20</v>
      </c>
      <c r="G2295" s="2" t="s">
        <v>51</v>
      </c>
      <c r="H2295">
        <v>69.760000000000005</v>
      </c>
      <c r="I2295" s="3">
        <f>IF(ISBLANK(Table1[[#This Row],[Attendance (%)]]),AVERAGE(H2295:H7293),Table1[[#This Row],[Attendance (%)]])</f>
        <v>69.760000000000005</v>
      </c>
      <c r="J2295">
        <v>54.4</v>
      </c>
      <c r="K2295">
        <v>69.92</v>
      </c>
      <c r="L2295">
        <v>66.89</v>
      </c>
      <c r="M2295" s="3">
        <f>IF(ISBLANK(Table1[[#This Row],[Assignments_Avg]]),AVERAGE(L2295:L7293),Table1[[#This Row],[Assignments_Avg]])</f>
        <v>66.89</v>
      </c>
      <c r="N2295">
        <v>53.8</v>
      </c>
      <c r="O2295">
        <v>4.3099999999999996</v>
      </c>
      <c r="P2295">
        <v>79.22</v>
      </c>
      <c r="Q2295">
        <v>50.6</v>
      </c>
      <c r="R2295" s="2" t="s">
        <v>39</v>
      </c>
      <c r="S2295" s="2" t="str">
        <f>IF(Table1[[#This Row],[Grade]]="F","Fail","Passes")</f>
        <v>Passes</v>
      </c>
      <c r="T2295">
        <v>21.2</v>
      </c>
      <c r="U2295" t="s">
        <v>30</v>
      </c>
      <c r="V2295" t="s">
        <v>31</v>
      </c>
      <c r="W2295" t="s">
        <v>32</v>
      </c>
      <c r="X2295" t="str">
        <f>IF(ISBLANK(Table1[[#This Row],[Parent_Education_Level]]),"None",Table1[[#This Row],[Parent_Education_Level]])</f>
        <v>High School</v>
      </c>
      <c r="Y2295" t="s">
        <v>52</v>
      </c>
      <c r="Z2295">
        <v>10</v>
      </c>
      <c r="AA2295">
        <v>6.8</v>
      </c>
    </row>
    <row r="2296" spans="1:27" x14ac:dyDescent="0.35">
      <c r="A2296" s="2" t="s">
        <v>4646</v>
      </c>
      <c r="B2296" s="2" t="s">
        <v>59</v>
      </c>
      <c r="C2296" s="2" t="s">
        <v>43</v>
      </c>
      <c r="D2296" t="s">
        <v>4647</v>
      </c>
      <c r="E2296" s="2" t="s">
        <v>38</v>
      </c>
      <c r="F2296" s="2">
        <v>20</v>
      </c>
      <c r="G2296" s="2" t="s">
        <v>57</v>
      </c>
      <c r="H2296">
        <v>61.63</v>
      </c>
      <c r="I2296" s="3">
        <f>IF(ISBLANK(Table1[[#This Row],[Attendance (%)]]),AVERAGE(H2296:H7294),Table1[[#This Row],[Attendance (%)]])</f>
        <v>61.63</v>
      </c>
      <c r="J2296">
        <v>75.239999999999995</v>
      </c>
      <c r="K2296">
        <v>57.49</v>
      </c>
      <c r="L2296">
        <v>61.1</v>
      </c>
      <c r="M2296" s="3">
        <f>IF(ISBLANK(Table1[[#This Row],[Assignments_Avg]]),AVERAGE(L2296:L7294),Table1[[#This Row],[Assignments_Avg]])</f>
        <v>61.1</v>
      </c>
      <c r="N2296">
        <v>77.81</v>
      </c>
      <c r="O2296">
        <v>4.37</v>
      </c>
      <c r="P2296">
        <v>83.25</v>
      </c>
      <c r="Q2296">
        <v>94.64</v>
      </c>
      <c r="R2296" s="2" t="s">
        <v>29</v>
      </c>
      <c r="S2296" s="2" t="str">
        <f>IF(Table1[[#This Row],[Grade]]="F","Fail","Passes")</f>
        <v>Fail</v>
      </c>
      <c r="T2296">
        <v>20</v>
      </c>
      <c r="U2296" t="s">
        <v>31</v>
      </c>
      <c r="V2296" t="s">
        <v>31</v>
      </c>
      <c r="W2296" t="s">
        <v>69</v>
      </c>
      <c r="X2296" t="str">
        <f>IF(ISBLANK(Table1[[#This Row],[Parent_Education_Level]]),"None",Table1[[#This Row],[Parent_Education_Level]])</f>
        <v>Bachelor's</v>
      </c>
      <c r="Y2296" t="s">
        <v>52</v>
      </c>
      <c r="Z2296">
        <v>1</v>
      </c>
      <c r="AA2296">
        <v>4.7</v>
      </c>
    </row>
    <row r="2297" spans="1:27" x14ac:dyDescent="0.35">
      <c r="A2297" s="2" t="s">
        <v>4648</v>
      </c>
      <c r="B2297" s="2" t="s">
        <v>35</v>
      </c>
      <c r="C2297" s="2" t="s">
        <v>36</v>
      </c>
      <c r="D2297" t="s">
        <v>4649</v>
      </c>
      <c r="E2297" s="2" t="s">
        <v>38</v>
      </c>
      <c r="F2297" s="2">
        <v>23</v>
      </c>
      <c r="G2297" s="2" t="s">
        <v>57</v>
      </c>
      <c r="I2297" s="3">
        <f>IF(ISBLANK(Table1[[#This Row],[Attendance (%)]]),AVERAGE(H2297:H7295),Table1[[#This Row],[Attendance (%)]])</f>
        <v>75.449246293245238</v>
      </c>
      <c r="J2297">
        <v>94.02</v>
      </c>
      <c r="K2297">
        <v>70.959999999999994</v>
      </c>
      <c r="L2297">
        <v>94.65</v>
      </c>
      <c r="M2297" s="3">
        <f>IF(ISBLANK(Table1[[#This Row],[Assignments_Avg]]),AVERAGE(L2297:L7295),Table1[[#This Row],[Assignments_Avg]])</f>
        <v>94.65</v>
      </c>
      <c r="N2297">
        <v>58.66</v>
      </c>
      <c r="O2297">
        <v>3.79</v>
      </c>
      <c r="P2297">
        <v>93.15</v>
      </c>
      <c r="Q2297">
        <v>51.93</v>
      </c>
      <c r="R2297" s="2" t="s">
        <v>29</v>
      </c>
      <c r="S2297" s="2" t="str">
        <f>IF(Table1[[#This Row],[Grade]]="F","Fail","Passes")</f>
        <v>Fail</v>
      </c>
      <c r="T2297">
        <v>28.9</v>
      </c>
      <c r="U2297" t="s">
        <v>30</v>
      </c>
      <c r="V2297" t="s">
        <v>31</v>
      </c>
      <c r="W2297" t="s">
        <v>47</v>
      </c>
      <c r="X2297" t="str">
        <f>IF(ISBLANK(Table1[[#This Row],[Parent_Education_Level]]),"None",Table1[[#This Row],[Parent_Education_Level]])</f>
        <v>Master's</v>
      </c>
      <c r="Y2297" t="s">
        <v>33</v>
      </c>
      <c r="Z2297">
        <v>2</v>
      </c>
      <c r="AA2297">
        <v>8.3000000000000007</v>
      </c>
    </row>
    <row r="2298" spans="1:27" x14ac:dyDescent="0.35">
      <c r="A2298" s="2" t="s">
        <v>4650</v>
      </c>
      <c r="B2298" s="2" t="s">
        <v>120</v>
      </c>
      <c r="C2298" s="2" t="s">
        <v>94</v>
      </c>
      <c r="D2298" t="s">
        <v>4651</v>
      </c>
      <c r="E2298" s="2" t="s">
        <v>27</v>
      </c>
      <c r="F2298" s="2">
        <v>22</v>
      </c>
      <c r="G2298" s="2" t="s">
        <v>28</v>
      </c>
      <c r="H2298">
        <v>53.55</v>
      </c>
      <c r="I2298" s="3">
        <f>IF(ISBLANK(Table1[[#This Row],[Attendance (%)]]),AVERAGE(H2298:H7296),Table1[[#This Row],[Attendance (%)]])</f>
        <v>53.55</v>
      </c>
      <c r="J2298">
        <v>68.39</v>
      </c>
      <c r="K2298">
        <v>80.16</v>
      </c>
      <c r="L2298">
        <v>84.6</v>
      </c>
      <c r="M2298" s="3">
        <f>IF(ISBLANK(Table1[[#This Row],[Assignments_Avg]]),AVERAGE(L2298:L7296),Table1[[#This Row],[Assignments_Avg]])</f>
        <v>84.6</v>
      </c>
      <c r="N2298">
        <v>92.86</v>
      </c>
      <c r="O2298">
        <v>0.28999999999999998</v>
      </c>
      <c r="P2298">
        <v>93.28</v>
      </c>
      <c r="Q2298">
        <v>66.63</v>
      </c>
      <c r="R2298" s="2" t="s">
        <v>46</v>
      </c>
      <c r="S2298" s="2" t="str">
        <f>IF(Table1[[#This Row],[Grade]]="F","Fail","Passes")</f>
        <v>Passes</v>
      </c>
      <c r="T2298">
        <v>15.1</v>
      </c>
      <c r="U2298" t="s">
        <v>31</v>
      </c>
      <c r="V2298" t="s">
        <v>31</v>
      </c>
      <c r="X2298" t="str">
        <f>IF(ISBLANK(Table1[[#This Row],[Parent_Education_Level]]),"None",Table1[[#This Row],[Parent_Education_Level]])</f>
        <v>None</v>
      </c>
      <c r="Y2298" t="s">
        <v>52</v>
      </c>
      <c r="Z2298">
        <v>2</v>
      </c>
      <c r="AA2298">
        <v>6.4</v>
      </c>
    </row>
    <row r="2299" spans="1:27" x14ac:dyDescent="0.35">
      <c r="A2299" s="2" t="s">
        <v>4652</v>
      </c>
      <c r="B2299" s="2" t="s">
        <v>54</v>
      </c>
      <c r="C2299" s="2" t="s">
        <v>94</v>
      </c>
      <c r="D2299" t="s">
        <v>4653</v>
      </c>
      <c r="E2299" s="2" t="s">
        <v>38</v>
      </c>
      <c r="F2299" s="2">
        <v>20</v>
      </c>
      <c r="G2299" s="2" t="s">
        <v>57</v>
      </c>
      <c r="H2299">
        <v>66.59</v>
      </c>
      <c r="I2299" s="3">
        <f>IF(ISBLANK(Table1[[#This Row],[Attendance (%)]]),AVERAGE(H2299:H7297),Table1[[#This Row],[Attendance (%)]])</f>
        <v>66.59</v>
      </c>
      <c r="J2299">
        <v>91.44</v>
      </c>
      <c r="K2299">
        <v>86.64</v>
      </c>
      <c r="L2299">
        <v>55.27</v>
      </c>
      <c r="M2299" s="3">
        <f>IF(ISBLANK(Table1[[#This Row],[Assignments_Avg]]),AVERAGE(L2299:L7297),Table1[[#This Row],[Assignments_Avg]])</f>
        <v>55.27</v>
      </c>
      <c r="N2299">
        <v>78.87</v>
      </c>
      <c r="O2299">
        <v>7.9</v>
      </c>
      <c r="P2299">
        <v>60.18</v>
      </c>
      <c r="Q2299">
        <v>96.2</v>
      </c>
      <c r="R2299" s="2" t="s">
        <v>61</v>
      </c>
      <c r="S2299" s="2" t="str">
        <f>IF(Table1[[#This Row],[Grade]]="F","Fail","Passes")</f>
        <v>Passes</v>
      </c>
      <c r="T2299">
        <v>28.3</v>
      </c>
      <c r="U2299" t="s">
        <v>30</v>
      </c>
      <c r="V2299" t="s">
        <v>31</v>
      </c>
      <c r="X2299" t="str">
        <f>IF(ISBLANK(Table1[[#This Row],[Parent_Education_Level]]),"None",Table1[[#This Row],[Parent_Education_Level]])</f>
        <v>None</v>
      </c>
      <c r="Y2299" t="s">
        <v>33</v>
      </c>
      <c r="Z2299">
        <v>10</v>
      </c>
      <c r="AA2299">
        <v>7.2</v>
      </c>
    </row>
    <row r="2300" spans="1:27" x14ac:dyDescent="0.35">
      <c r="A2300" s="2" t="s">
        <v>4654</v>
      </c>
      <c r="B2300" s="2" t="s">
        <v>54</v>
      </c>
      <c r="C2300" s="2" t="s">
        <v>36</v>
      </c>
      <c r="D2300" t="s">
        <v>4655</v>
      </c>
      <c r="E2300" s="2" t="s">
        <v>27</v>
      </c>
      <c r="F2300" s="2">
        <v>22</v>
      </c>
      <c r="G2300" s="2" t="s">
        <v>57</v>
      </c>
      <c r="H2300">
        <v>73.040000000000006</v>
      </c>
      <c r="I2300" s="3">
        <f>IF(ISBLANK(Table1[[#This Row],[Attendance (%)]]),AVERAGE(H2300:H7298),Table1[[#This Row],[Attendance (%)]])</f>
        <v>73.040000000000006</v>
      </c>
      <c r="J2300">
        <v>95.64</v>
      </c>
      <c r="K2300">
        <v>82.61</v>
      </c>
      <c r="L2300">
        <v>70.41</v>
      </c>
      <c r="M2300" s="3">
        <f>IF(ISBLANK(Table1[[#This Row],[Assignments_Avg]]),AVERAGE(L2300:L7298),Table1[[#This Row],[Assignments_Avg]])</f>
        <v>70.41</v>
      </c>
      <c r="N2300">
        <v>52.97</v>
      </c>
      <c r="O2300">
        <v>4.57</v>
      </c>
      <c r="P2300">
        <v>81.17</v>
      </c>
      <c r="Q2300">
        <v>84.56</v>
      </c>
      <c r="R2300" s="2" t="s">
        <v>39</v>
      </c>
      <c r="S2300" s="2" t="str">
        <f>IF(Table1[[#This Row],[Grade]]="F","Fail","Passes")</f>
        <v>Passes</v>
      </c>
      <c r="T2300">
        <v>24</v>
      </c>
      <c r="U2300" t="s">
        <v>31</v>
      </c>
      <c r="V2300" t="s">
        <v>31</v>
      </c>
      <c r="W2300" t="s">
        <v>47</v>
      </c>
      <c r="X2300" t="str">
        <f>IF(ISBLANK(Table1[[#This Row],[Parent_Education_Level]]),"None",Table1[[#This Row],[Parent_Education_Level]])</f>
        <v>Master's</v>
      </c>
      <c r="Y2300" t="s">
        <v>48</v>
      </c>
      <c r="Z2300">
        <v>2</v>
      </c>
      <c r="AA2300">
        <v>7.3</v>
      </c>
    </row>
    <row r="2301" spans="1:27" x14ac:dyDescent="0.35">
      <c r="A2301" s="2" t="s">
        <v>4656</v>
      </c>
      <c r="B2301" s="2" t="s">
        <v>59</v>
      </c>
      <c r="C2301" s="2" t="s">
        <v>55</v>
      </c>
      <c r="D2301" t="s">
        <v>4657</v>
      </c>
      <c r="E2301" s="2" t="s">
        <v>27</v>
      </c>
      <c r="F2301" s="2">
        <v>20</v>
      </c>
      <c r="G2301" s="2" t="s">
        <v>45</v>
      </c>
      <c r="H2301">
        <v>97.77</v>
      </c>
      <c r="I2301" s="3">
        <f>IF(ISBLANK(Table1[[#This Row],[Attendance (%)]]),AVERAGE(H2301:H7299),Table1[[#This Row],[Attendance (%)]])</f>
        <v>97.77</v>
      </c>
      <c r="J2301">
        <v>45.54</v>
      </c>
      <c r="K2301">
        <v>52.34</v>
      </c>
      <c r="L2301">
        <v>83.7</v>
      </c>
      <c r="M2301" s="3">
        <f>IF(ISBLANK(Table1[[#This Row],[Assignments_Avg]]),AVERAGE(L2301:L7299),Table1[[#This Row],[Assignments_Avg]])</f>
        <v>83.7</v>
      </c>
      <c r="N2301">
        <v>65.040000000000006</v>
      </c>
      <c r="O2301">
        <v>5.31</v>
      </c>
      <c r="P2301">
        <v>85.83</v>
      </c>
      <c r="Q2301">
        <v>82.41</v>
      </c>
      <c r="R2301" s="2" t="s">
        <v>39</v>
      </c>
      <c r="S2301" s="2" t="str">
        <f>IF(Table1[[#This Row],[Grade]]="F","Fail","Passes")</f>
        <v>Passes</v>
      </c>
      <c r="T2301">
        <v>12.2</v>
      </c>
      <c r="U2301" t="s">
        <v>30</v>
      </c>
      <c r="V2301" t="s">
        <v>31</v>
      </c>
      <c r="X2301" t="str">
        <f>IF(ISBLANK(Table1[[#This Row],[Parent_Education_Level]]),"None",Table1[[#This Row],[Parent_Education_Level]])</f>
        <v>None</v>
      </c>
      <c r="Y2301" t="s">
        <v>52</v>
      </c>
      <c r="Z2301">
        <v>10</v>
      </c>
      <c r="AA2301">
        <v>5.4</v>
      </c>
    </row>
    <row r="2302" spans="1:27" x14ac:dyDescent="0.35">
      <c r="A2302" s="2" t="s">
        <v>4658</v>
      </c>
      <c r="B2302" s="2" t="s">
        <v>120</v>
      </c>
      <c r="C2302" s="2" t="s">
        <v>55</v>
      </c>
      <c r="D2302" t="s">
        <v>4659</v>
      </c>
      <c r="E2302" s="2" t="s">
        <v>27</v>
      </c>
      <c r="F2302" s="2">
        <v>19</v>
      </c>
      <c r="G2302" s="2" t="s">
        <v>28</v>
      </c>
      <c r="H2302">
        <v>65.67</v>
      </c>
      <c r="I2302" s="3">
        <f>IF(ISBLANK(Table1[[#This Row],[Attendance (%)]]),AVERAGE(H2302:H7300),Table1[[#This Row],[Attendance (%)]])</f>
        <v>65.67</v>
      </c>
      <c r="J2302">
        <v>45.75</v>
      </c>
      <c r="K2302">
        <v>46.95</v>
      </c>
      <c r="L2302">
        <v>78.72</v>
      </c>
      <c r="M2302" s="3">
        <f>IF(ISBLANK(Table1[[#This Row],[Assignments_Avg]]),AVERAGE(L2302:L7300),Table1[[#This Row],[Assignments_Avg]])</f>
        <v>78.72</v>
      </c>
      <c r="N2302">
        <v>80.819999999999993</v>
      </c>
      <c r="O2302">
        <v>2.56</v>
      </c>
      <c r="P2302">
        <v>57.29</v>
      </c>
      <c r="Q2302">
        <v>82.85</v>
      </c>
      <c r="R2302" s="2" t="s">
        <v>61</v>
      </c>
      <c r="S2302" s="2" t="str">
        <f>IF(Table1[[#This Row],[Grade]]="F","Fail","Passes")</f>
        <v>Passes</v>
      </c>
      <c r="T2302">
        <v>5.4</v>
      </c>
      <c r="U2302" t="s">
        <v>30</v>
      </c>
      <c r="V2302" t="s">
        <v>31</v>
      </c>
      <c r="W2302" t="s">
        <v>47</v>
      </c>
      <c r="X2302" t="str">
        <f>IF(ISBLANK(Table1[[#This Row],[Parent_Education_Level]]),"None",Table1[[#This Row],[Parent_Education_Level]])</f>
        <v>Master's</v>
      </c>
      <c r="Y2302" t="s">
        <v>33</v>
      </c>
      <c r="Z2302">
        <v>5</v>
      </c>
      <c r="AA2302">
        <v>8</v>
      </c>
    </row>
    <row r="2303" spans="1:27" x14ac:dyDescent="0.35">
      <c r="A2303" s="2" t="s">
        <v>4660</v>
      </c>
      <c r="B2303" s="2" t="s">
        <v>42</v>
      </c>
      <c r="C2303" s="2" t="s">
        <v>25</v>
      </c>
      <c r="D2303" t="s">
        <v>4661</v>
      </c>
      <c r="E2303" s="2" t="s">
        <v>27</v>
      </c>
      <c r="F2303" s="2">
        <v>23</v>
      </c>
      <c r="G2303" s="2" t="s">
        <v>45</v>
      </c>
      <c r="H2303">
        <v>95.12</v>
      </c>
      <c r="I2303" s="3">
        <f>IF(ISBLANK(Table1[[#This Row],[Attendance (%)]]),AVERAGE(H2303:H7301),Table1[[#This Row],[Attendance (%)]])</f>
        <v>95.12</v>
      </c>
      <c r="J2303">
        <v>68.56</v>
      </c>
      <c r="K2303">
        <v>72.55</v>
      </c>
      <c r="M2303" s="3">
        <f>IF(ISBLANK(Table1[[#This Row],[Assignments_Avg]]),AVERAGE(L2303:L7301),Table1[[#This Row],[Assignments_Avg]])</f>
        <v>74.77029583333335</v>
      </c>
      <c r="N2303">
        <v>66.77</v>
      </c>
      <c r="O2303">
        <v>7.84</v>
      </c>
      <c r="P2303">
        <v>92.14</v>
      </c>
      <c r="Q2303">
        <v>65.88</v>
      </c>
      <c r="R2303" s="2" t="s">
        <v>39</v>
      </c>
      <c r="S2303" s="2" t="str">
        <f>IF(Table1[[#This Row],[Grade]]="F","Fail","Passes")</f>
        <v>Passes</v>
      </c>
      <c r="T2303">
        <v>23.2</v>
      </c>
      <c r="U2303" t="s">
        <v>30</v>
      </c>
      <c r="V2303" t="s">
        <v>31</v>
      </c>
      <c r="X2303" t="str">
        <f>IF(ISBLANK(Table1[[#This Row],[Parent_Education_Level]]),"None",Table1[[#This Row],[Parent_Education_Level]])</f>
        <v>None</v>
      </c>
      <c r="Y2303" t="s">
        <v>48</v>
      </c>
      <c r="Z2303">
        <v>2</v>
      </c>
      <c r="AA2303">
        <v>8.1999999999999993</v>
      </c>
    </row>
    <row r="2304" spans="1:27" x14ac:dyDescent="0.35">
      <c r="A2304" s="2" t="s">
        <v>4662</v>
      </c>
      <c r="B2304" s="2" t="s">
        <v>54</v>
      </c>
      <c r="C2304" s="2" t="s">
        <v>36</v>
      </c>
      <c r="D2304" t="s">
        <v>4663</v>
      </c>
      <c r="E2304" s="2" t="s">
        <v>27</v>
      </c>
      <c r="F2304" s="2">
        <v>22</v>
      </c>
      <c r="G2304" s="2" t="s">
        <v>45</v>
      </c>
      <c r="I2304" s="3">
        <f>IF(ISBLANK(Table1[[#This Row],[Attendance (%)]]),AVERAGE(H2304:H7302),Table1[[#This Row],[Attendance (%)]])</f>
        <v>75.449640792733064</v>
      </c>
      <c r="J2304">
        <v>75.290000000000006</v>
      </c>
      <c r="K2304">
        <v>51.93</v>
      </c>
      <c r="L2304">
        <v>78.36</v>
      </c>
      <c r="M2304" s="3">
        <f>IF(ISBLANK(Table1[[#This Row],[Assignments_Avg]]),AVERAGE(L2304:L7302),Table1[[#This Row],[Assignments_Avg]])</f>
        <v>78.36</v>
      </c>
      <c r="N2304">
        <v>75.66</v>
      </c>
      <c r="O2304">
        <v>7.94</v>
      </c>
      <c r="P2304">
        <v>59.02</v>
      </c>
      <c r="Q2304">
        <v>76.53</v>
      </c>
      <c r="R2304" s="2" t="s">
        <v>46</v>
      </c>
      <c r="S2304" s="2" t="str">
        <f>IF(Table1[[#This Row],[Grade]]="F","Fail","Passes")</f>
        <v>Passes</v>
      </c>
      <c r="T2304">
        <v>17.399999999999999</v>
      </c>
      <c r="U2304" t="s">
        <v>30</v>
      </c>
      <c r="V2304" t="s">
        <v>30</v>
      </c>
      <c r="X2304" t="str">
        <f>IF(ISBLANK(Table1[[#This Row],[Parent_Education_Level]]),"None",Table1[[#This Row],[Parent_Education_Level]])</f>
        <v>None</v>
      </c>
      <c r="Y2304" t="s">
        <v>48</v>
      </c>
      <c r="Z2304">
        <v>9</v>
      </c>
      <c r="AA2304">
        <v>6.6</v>
      </c>
    </row>
    <row r="2305" spans="1:27" x14ac:dyDescent="0.35">
      <c r="A2305" s="2" t="s">
        <v>4664</v>
      </c>
      <c r="B2305" s="2" t="s">
        <v>42</v>
      </c>
      <c r="C2305" s="2" t="s">
        <v>55</v>
      </c>
      <c r="D2305" t="s">
        <v>4665</v>
      </c>
      <c r="E2305" s="2" t="s">
        <v>38</v>
      </c>
      <c r="F2305" s="2">
        <v>21</v>
      </c>
      <c r="G2305" s="2" t="s">
        <v>57</v>
      </c>
      <c r="H2305">
        <v>59.55</v>
      </c>
      <c r="I2305" s="3">
        <f>IF(ISBLANK(Table1[[#This Row],[Attendance (%)]]),AVERAGE(H2305:H7303),Table1[[#This Row],[Attendance (%)]])</f>
        <v>59.55</v>
      </c>
      <c r="J2305">
        <v>65.55</v>
      </c>
      <c r="K2305">
        <v>45.1</v>
      </c>
      <c r="L2305">
        <v>89.9</v>
      </c>
      <c r="M2305" s="3">
        <f>IF(ISBLANK(Table1[[#This Row],[Assignments_Avg]]),AVERAGE(L2305:L7303),Table1[[#This Row],[Assignments_Avg]])</f>
        <v>89.9</v>
      </c>
      <c r="N2305">
        <v>95.47</v>
      </c>
      <c r="O2305">
        <v>5.53</v>
      </c>
      <c r="P2305">
        <v>89.96</v>
      </c>
      <c r="Q2305">
        <v>81.5</v>
      </c>
      <c r="R2305" s="2" t="s">
        <v>46</v>
      </c>
      <c r="S2305" s="2" t="str">
        <f>IF(Table1[[#This Row],[Grade]]="F","Fail","Passes")</f>
        <v>Passes</v>
      </c>
      <c r="T2305">
        <v>29</v>
      </c>
      <c r="U2305" t="s">
        <v>30</v>
      </c>
      <c r="V2305" t="s">
        <v>31</v>
      </c>
      <c r="W2305" t="s">
        <v>62</v>
      </c>
      <c r="X2305" t="str">
        <f>IF(ISBLANK(Table1[[#This Row],[Parent_Education_Level]]),"None",Table1[[#This Row],[Parent_Education_Level]])</f>
        <v>PhD</v>
      </c>
      <c r="Y2305" t="s">
        <v>33</v>
      </c>
      <c r="Z2305">
        <v>6</v>
      </c>
      <c r="AA2305">
        <v>8.5</v>
      </c>
    </row>
    <row r="2306" spans="1:27" x14ac:dyDescent="0.35">
      <c r="A2306" s="2" t="s">
        <v>4666</v>
      </c>
      <c r="B2306" s="2" t="s">
        <v>120</v>
      </c>
      <c r="C2306" s="2" t="s">
        <v>36</v>
      </c>
      <c r="D2306" t="s">
        <v>4667</v>
      </c>
      <c r="E2306" s="2" t="s">
        <v>38</v>
      </c>
      <c r="F2306" s="2">
        <v>19</v>
      </c>
      <c r="G2306" s="2" t="s">
        <v>28</v>
      </c>
      <c r="H2306">
        <v>75.95</v>
      </c>
      <c r="I2306" s="3">
        <f>IF(ISBLANK(Table1[[#This Row],[Attendance (%)]]),AVERAGE(H2306:H7304),Table1[[#This Row],[Attendance (%)]])</f>
        <v>75.95</v>
      </c>
      <c r="J2306">
        <v>59.59</v>
      </c>
      <c r="K2306">
        <v>71.63</v>
      </c>
      <c r="L2306">
        <v>66.02</v>
      </c>
      <c r="M2306" s="3">
        <f>IF(ISBLANK(Table1[[#This Row],[Assignments_Avg]]),AVERAGE(L2306:L7304),Table1[[#This Row],[Assignments_Avg]])</f>
        <v>66.02</v>
      </c>
      <c r="N2306">
        <v>67.5</v>
      </c>
      <c r="O2306">
        <v>9.0500000000000007</v>
      </c>
      <c r="P2306">
        <v>58.07</v>
      </c>
      <c r="Q2306">
        <v>65.290000000000006</v>
      </c>
      <c r="R2306" s="2" t="s">
        <v>29</v>
      </c>
      <c r="S2306" s="2" t="str">
        <f>IF(Table1[[#This Row],[Grade]]="F","Fail","Passes")</f>
        <v>Fail</v>
      </c>
      <c r="T2306">
        <v>5.6</v>
      </c>
      <c r="U2306" t="s">
        <v>31</v>
      </c>
      <c r="V2306" t="s">
        <v>31</v>
      </c>
      <c r="W2306" t="s">
        <v>62</v>
      </c>
      <c r="X2306" t="str">
        <f>IF(ISBLANK(Table1[[#This Row],[Parent_Education_Level]]),"None",Table1[[#This Row],[Parent_Education_Level]])</f>
        <v>PhD</v>
      </c>
      <c r="Y2306" t="s">
        <v>33</v>
      </c>
      <c r="Z2306">
        <v>7</v>
      </c>
      <c r="AA2306">
        <v>4.8</v>
      </c>
    </row>
    <row r="2307" spans="1:27" x14ac:dyDescent="0.35">
      <c r="A2307" s="2" t="s">
        <v>4668</v>
      </c>
      <c r="B2307" s="2" t="s">
        <v>42</v>
      </c>
      <c r="C2307" s="2" t="s">
        <v>43</v>
      </c>
      <c r="D2307" t="s">
        <v>4669</v>
      </c>
      <c r="E2307" s="2" t="s">
        <v>27</v>
      </c>
      <c r="F2307" s="2">
        <v>24</v>
      </c>
      <c r="G2307" s="2" t="s">
        <v>57</v>
      </c>
      <c r="H2307">
        <v>83.63</v>
      </c>
      <c r="I2307" s="3">
        <f>IF(ISBLANK(Table1[[#This Row],[Attendance (%)]]),AVERAGE(H2307:H7305),Table1[[#This Row],[Attendance (%)]])</f>
        <v>83.63</v>
      </c>
      <c r="J2307">
        <v>78.459999999999994</v>
      </c>
      <c r="K2307">
        <v>59.61</v>
      </c>
      <c r="L2307">
        <v>85.42</v>
      </c>
      <c r="M2307" s="3">
        <f>IF(ISBLANK(Table1[[#This Row],[Assignments_Avg]]),AVERAGE(L2307:L7305),Table1[[#This Row],[Assignments_Avg]])</f>
        <v>85.42</v>
      </c>
      <c r="N2307">
        <v>66.790000000000006</v>
      </c>
      <c r="O2307">
        <v>1.1599999999999999</v>
      </c>
      <c r="P2307">
        <v>87.09</v>
      </c>
      <c r="Q2307">
        <v>89.77</v>
      </c>
      <c r="R2307" s="2" t="s">
        <v>29</v>
      </c>
      <c r="S2307" s="2" t="str">
        <f>IF(Table1[[#This Row],[Grade]]="F","Fail","Passes")</f>
        <v>Fail</v>
      </c>
      <c r="T2307">
        <v>18</v>
      </c>
      <c r="U2307" t="s">
        <v>30</v>
      </c>
      <c r="V2307" t="s">
        <v>31</v>
      </c>
      <c r="W2307" t="s">
        <v>69</v>
      </c>
      <c r="X2307" t="str">
        <f>IF(ISBLANK(Table1[[#This Row],[Parent_Education_Level]]),"None",Table1[[#This Row],[Parent_Education_Level]])</f>
        <v>Bachelor's</v>
      </c>
      <c r="Y2307" t="s">
        <v>52</v>
      </c>
      <c r="Z2307">
        <v>3</v>
      </c>
      <c r="AA2307">
        <v>6.1</v>
      </c>
    </row>
    <row r="2308" spans="1:27" x14ac:dyDescent="0.35">
      <c r="A2308" s="2" t="s">
        <v>4670</v>
      </c>
      <c r="B2308" s="2" t="s">
        <v>71</v>
      </c>
      <c r="C2308" s="2" t="s">
        <v>94</v>
      </c>
      <c r="D2308" t="s">
        <v>4671</v>
      </c>
      <c r="E2308" s="2" t="s">
        <v>38</v>
      </c>
      <c r="F2308" s="2">
        <v>21</v>
      </c>
      <c r="G2308" s="2" t="s">
        <v>51</v>
      </c>
      <c r="H2308">
        <v>52.22</v>
      </c>
      <c r="I2308" s="3">
        <f>IF(ISBLANK(Table1[[#This Row],[Attendance (%)]]),AVERAGE(H2308:H7306),Table1[[#This Row],[Attendance (%)]])</f>
        <v>52.22</v>
      </c>
      <c r="J2308">
        <v>40.119999999999997</v>
      </c>
      <c r="K2308">
        <v>85.37</v>
      </c>
      <c r="L2308">
        <v>99.55</v>
      </c>
      <c r="M2308" s="3">
        <f>IF(ISBLANK(Table1[[#This Row],[Assignments_Avg]]),AVERAGE(L2308:L7306),Table1[[#This Row],[Assignments_Avg]])</f>
        <v>99.55</v>
      </c>
      <c r="N2308">
        <v>90.99</v>
      </c>
      <c r="O2308">
        <v>7.87</v>
      </c>
      <c r="P2308">
        <v>57.41</v>
      </c>
      <c r="Q2308">
        <v>66.09</v>
      </c>
      <c r="R2308" s="2" t="s">
        <v>29</v>
      </c>
      <c r="S2308" s="2" t="str">
        <f>IF(Table1[[#This Row],[Grade]]="F","Fail","Passes")</f>
        <v>Fail</v>
      </c>
      <c r="T2308">
        <v>24.7</v>
      </c>
      <c r="U2308" t="s">
        <v>30</v>
      </c>
      <c r="V2308" t="s">
        <v>31</v>
      </c>
      <c r="X2308" t="str">
        <f>IF(ISBLANK(Table1[[#This Row],[Parent_Education_Level]]),"None",Table1[[#This Row],[Parent_Education_Level]])</f>
        <v>None</v>
      </c>
      <c r="Y2308" t="s">
        <v>33</v>
      </c>
      <c r="Z2308">
        <v>10</v>
      </c>
      <c r="AA2308">
        <v>4.2</v>
      </c>
    </row>
    <row r="2309" spans="1:27" x14ac:dyDescent="0.35">
      <c r="A2309" s="2" t="s">
        <v>4672</v>
      </c>
      <c r="B2309" s="2" t="s">
        <v>35</v>
      </c>
      <c r="C2309" s="2" t="s">
        <v>94</v>
      </c>
      <c r="D2309" t="s">
        <v>4673</v>
      </c>
      <c r="E2309" s="2" t="s">
        <v>27</v>
      </c>
      <c r="F2309" s="2">
        <v>23</v>
      </c>
      <c r="G2309" s="2" t="s">
        <v>28</v>
      </c>
      <c r="H2309">
        <v>61.05</v>
      </c>
      <c r="I2309" s="3">
        <f>IF(ISBLANK(Table1[[#This Row],[Attendance (%)]]),AVERAGE(H2309:H7307),Table1[[#This Row],[Attendance (%)]])</f>
        <v>61.05</v>
      </c>
      <c r="J2309">
        <v>98.08</v>
      </c>
      <c r="K2309">
        <v>58.85</v>
      </c>
      <c r="L2309">
        <v>69.5</v>
      </c>
      <c r="M2309" s="3">
        <f>IF(ISBLANK(Table1[[#This Row],[Assignments_Avg]]),AVERAGE(L2309:L7307),Table1[[#This Row],[Assignments_Avg]])</f>
        <v>69.5</v>
      </c>
      <c r="N2309">
        <v>65.94</v>
      </c>
      <c r="O2309">
        <v>5.59</v>
      </c>
      <c r="P2309">
        <v>68.94</v>
      </c>
      <c r="Q2309">
        <v>53.57</v>
      </c>
      <c r="R2309" s="2" t="s">
        <v>39</v>
      </c>
      <c r="S2309" s="2" t="str">
        <f>IF(Table1[[#This Row],[Grade]]="F","Fail","Passes")</f>
        <v>Passes</v>
      </c>
      <c r="T2309">
        <v>24.7</v>
      </c>
      <c r="U2309" t="s">
        <v>30</v>
      </c>
      <c r="V2309" t="s">
        <v>31</v>
      </c>
      <c r="X2309" t="str">
        <f>IF(ISBLANK(Table1[[#This Row],[Parent_Education_Level]]),"None",Table1[[#This Row],[Parent_Education_Level]])</f>
        <v>None</v>
      </c>
      <c r="Y2309" t="s">
        <v>33</v>
      </c>
      <c r="Z2309">
        <v>7</v>
      </c>
      <c r="AA2309">
        <v>6</v>
      </c>
    </row>
    <row r="2310" spans="1:27" x14ac:dyDescent="0.35">
      <c r="A2310" s="2" t="s">
        <v>4674</v>
      </c>
      <c r="B2310" s="2" t="s">
        <v>24</v>
      </c>
      <c r="C2310" s="2" t="s">
        <v>94</v>
      </c>
      <c r="D2310" t="s">
        <v>4675</v>
      </c>
      <c r="E2310" s="2" t="s">
        <v>38</v>
      </c>
      <c r="F2310" s="2">
        <v>20</v>
      </c>
      <c r="G2310" s="2" t="s">
        <v>57</v>
      </c>
      <c r="H2310">
        <v>72.78</v>
      </c>
      <c r="I2310" s="3">
        <f>IF(ISBLANK(Table1[[#This Row],[Attendance (%)]]),AVERAGE(H2310:H7308),Table1[[#This Row],[Attendance (%)]])</f>
        <v>72.78</v>
      </c>
      <c r="J2310">
        <v>53.92</v>
      </c>
      <c r="K2310">
        <v>98.72</v>
      </c>
      <c r="L2310">
        <v>89.55</v>
      </c>
      <c r="M2310" s="3">
        <f>IF(ISBLANK(Table1[[#This Row],[Assignments_Avg]]),AVERAGE(L2310:L7308),Table1[[#This Row],[Assignments_Avg]])</f>
        <v>89.55</v>
      </c>
      <c r="N2310">
        <v>53.9</v>
      </c>
      <c r="O2310">
        <v>2.31</v>
      </c>
      <c r="P2310">
        <v>57.18</v>
      </c>
      <c r="Q2310">
        <v>60.07</v>
      </c>
      <c r="R2310" s="2" t="s">
        <v>61</v>
      </c>
      <c r="S2310" s="2" t="str">
        <f>IF(Table1[[#This Row],[Grade]]="F","Fail","Passes")</f>
        <v>Passes</v>
      </c>
      <c r="T2310">
        <v>21.8</v>
      </c>
      <c r="U2310" t="s">
        <v>30</v>
      </c>
      <c r="V2310" t="s">
        <v>31</v>
      </c>
      <c r="X2310" t="str">
        <f>IF(ISBLANK(Table1[[#This Row],[Parent_Education_Level]]),"None",Table1[[#This Row],[Parent_Education_Level]])</f>
        <v>None</v>
      </c>
      <c r="Y2310" t="s">
        <v>33</v>
      </c>
      <c r="Z2310">
        <v>4</v>
      </c>
      <c r="AA2310">
        <v>9</v>
      </c>
    </row>
    <row r="2311" spans="1:27" x14ac:dyDescent="0.35">
      <c r="A2311" s="2" t="s">
        <v>4676</v>
      </c>
      <c r="B2311" s="2" t="s">
        <v>54</v>
      </c>
      <c r="C2311" s="2" t="s">
        <v>36</v>
      </c>
      <c r="D2311" t="s">
        <v>4677</v>
      </c>
      <c r="E2311" s="2" t="s">
        <v>38</v>
      </c>
      <c r="F2311" s="2">
        <v>24</v>
      </c>
      <c r="G2311" s="2" t="s">
        <v>57</v>
      </c>
      <c r="H2311">
        <v>66.55</v>
      </c>
      <c r="I2311" s="3">
        <f>IF(ISBLANK(Table1[[#This Row],[Attendance (%)]]),AVERAGE(H2311:H7309),Table1[[#This Row],[Attendance (%)]])</f>
        <v>66.55</v>
      </c>
      <c r="J2311">
        <v>95.03</v>
      </c>
      <c r="K2311">
        <v>85.51</v>
      </c>
      <c r="L2311">
        <v>62.31</v>
      </c>
      <c r="M2311" s="3">
        <f>IF(ISBLANK(Table1[[#This Row],[Assignments_Avg]]),AVERAGE(L2311:L7309),Table1[[#This Row],[Assignments_Avg]])</f>
        <v>62.31</v>
      </c>
      <c r="N2311">
        <v>59.05</v>
      </c>
      <c r="O2311">
        <v>1.32</v>
      </c>
      <c r="P2311">
        <v>63.54</v>
      </c>
      <c r="Q2311">
        <v>70.42</v>
      </c>
      <c r="R2311" s="2" t="s">
        <v>46</v>
      </c>
      <c r="S2311" s="2" t="str">
        <f>IF(Table1[[#This Row],[Grade]]="F","Fail","Passes")</f>
        <v>Passes</v>
      </c>
      <c r="T2311">
        <v>14.9</v>
      </c>
      <c r="U2311" t="s">
        <v>30</v>
      </c>
      <c r="V2311" t="s">
        <v>31</v>
      </c>
      <c r="W2311" t="s">
        <v>69</v>
      </c>
      <c r="X2311" t="str">
        <f>IF(ISBLANK(Table1[[#This Row],[Parent_Education_Level]]),"None",Table1[[#This Row],[Parent_Education_Level]])</f>
        <v>Bachelor's</v>
      </c>
      <c r="Y2311" t="s">
        <v>33</v>
      </c>
      <c r="Z2311">
        <v>8</v>
      </c>
      <c r="AA2311">
        <v>6.3</v>
      </c>
    </row>
    <row r="2312" spans="1:27" x14ac:dyDescent="0.35">
      <c r="A2312" s="2" t="s">
        <v>4678</v>
      </c>
      <c r="B2312" s="2" t="s">
        <v>97</v>
      </c>
      <c r="C2312" s="2" t="s">
        <v>36</v>
      </c>
      <c r="D2312" t="s">
        <v>4679</v>
      </c>
      <c r="E2312" s="2" t="s">
        <v>38</v>
      </c>
      <c r="F2312" s="2">
        <v>21</v>
      </c>
      <c r="G2312" s="2" t="s">
        <v>28</v>
      </c>
      <c r="H2312">
        <v>85.63</v>
      </c>
      <c r="I2312" s="3">
        <f>IF(ISBLANK(Table1[[#This Row],[Attendance (%)]]),AVERAGE(H2312:H7310),Table1[[#This Row],[Attendance (%)]])</f>
        <v>85.63</v>
      </c>
      <c r="J2312">
        <v>46.54</v>
      </c>
      <c r="K2312">
        <v>43.46</v>
      </c>
      <c r="L2312">
        <v>64.09</v>
      </c>
      <c r="M2312" s="3">
        <f>IF(ISBLANK(Table1[[#This Row],[Assignments_Avg]]),AVERAGE(L2312:L7310),Table1[[#This Row],[Assignments_Avg]])</f>
        <v>64.09</v>
      </c>
      <c r="N2312">
        <v>97.44</v>
      </c>
      <c r="O2312">
        <v>3.01</v>
      </c>
      <c r="P2312">
        <v>99.23</v>
      </c>
      <c r="Q2312">
        <v>95.4</v>
      </c>
      <c r="R2312" s="2" t="s">
        <v>61</v>
      </c>
      <c r="S2312" s="2" t="str">
        <f>IF(Table1[[#This Row],[Grade]]="F","Fail","Passes")</f>
        <v>Passes</v>
      </c>
      <c r="T2312">
        <v>6.7</v>
      </c>
      <c r="U2312" t="s">
        <v>30</v>
      </c>
      <c r="V2312" t="s">
        <v>31</v>
      </c>
      <c r="W2312" t="s">
        <v>32</v>
      </c>
      <c r="X2312" t="str">
        <f>IF(ISBLANK(Table1[[#This Row],[Parent_Education_Level]]),"None",Table1[[#This Row],[Parent_Education_Level]])</f>
        <v>High School</v>
      </c>
      <c r="Y2312" t="s">
        <v>33</v>
      </c>
      <c r="Z2312">
        <v>9</v>
      </c>
      <c r="AA2312">
        <v>6.1</v>
      </c>
    </row>
    <row r="2313" spans="1:27" x14ac:dyDescent="0.35">
      <c r="A2313" s="2" t="s">
        <v>4680</v>
      </c>
      <c r="B2313" s="2" t="s">
        <v>35</v>
      </c>
      <c r="C2313" s="2" t="s">
        <v>25</v>
      </c>
      <c r="D2313" t="s">
        <v>4681</v>
      </c>
      <c r="E2313" s="2" t="s">
        <v>38</v>
      </c>
      <c r="F2313" s="2">
        <v>19</v>
      </c>
      <c r="G2313" s="2" t="s">
        <v>57</v>
      </c>
      <c r="H2313">
        <v>75.56</v>
      </c>
      <c r="I2313" s="3">
        <f>IF(ISBLANK(Table1[[#This Row],[Attendance (%)]]),AVERAGE(H2313:H7311),Table1[[#This Row],[Attendance (%)]])</f>
        <v>75.56</v>
      </c>
      <c r="J2313">
        <v>54.29</v>
      </c>
      <c r="K2313">
        <v>70.53</v>
      </c>
      <c r="L2313">
        <v>96.74</v>
      </c>
      <c r="M2313" s="3">
        <f>IF(ISBLANK(Table1[[#This Row],[Assignments_Avg]]),AVERAGE(L2313:L7311),Table1[[#This Row],[Assignments_Avg]])</f>
        <v>96.74</v>
      </c>
      <c r="N2313">
        <v>96.66</v>
      </c>
      <c r="O2313">
        <v>8.56</v>
      </c>
      <c r="P2313">
        <v>55.38</v>
      </c>
      <c r="Q2313">
        <v>70.790000000000006</v>
      </c>
      <c r="R2313" s="2" t="s">
        <v>77</v>
      </c>
      <c r="S2313" s="2" t="str">
        <f>IF(Table1[[#This Row],[Grade]]="F","Fail","Passes")</f>
        <v>Passes</v>
      </c>
      <c r="T2313">
        <v>12.5</v>
      </c>
      <c r="U2313" t="s">
        <v>30</v>
      </c>
      <c r="V2313" t="s">
        <v>31</v>
      </c>
      <c r="W2313" t="s">
        <v>40</v>
      </c>
      <c r="X2313" t="str">
        <f>IF(ISBLANK(Table1[[#This Row],[Parent_Education_Level]]),"None",Table1[[#This Row],[Parent_Education_Level]])</f>
        <v>None</v>
      </c>
      <c r="Y2313" t="s">
        <v>33</v>
      </c>
      <c r="Z2313">
        <v>5</v>
      </c>
      <c r="AA2313">
        <v>7.4</v>
      </c>
    </row>
    <row r="2314" spans="1:27" x14ac:dyDescent="0.35">
      <c r="A2314" s="2" t="s">
        <v>4682</v>
      </c>
      <c r="B2314" s="2" t="s">
        <v>24</v>
      </c>
      <c r="C2314" s="2" t="s">
        <v>94</v>
      </c>
      <c r="D2314" t="s">
        <v>4683</v>
      </c>
      <c r="E2314" s="2" t="s">
        <v>38</v>
      </c>
      <c r="F2314" s="2">
        <v>24</v>
      </c>
      <c r="G2314" s="2" t="s">
        <v>57</v>
      </c>
      <c r="H2314">
        <v>58.02</v>
      </c>
      <c r="I2314" s="3">
        <f>IF(ISBLANK(Table1[[#This Row],[Attendance (%)]]),AVERAGE(H2314:H7312),Table1[[#This Row],[Attendance (%)]])</f>
        <v>58.02</v>
      </c>
      <c r="J2314">
        <v>54.09</v>
      </c>
      <c r="K2314">
        <v>73.760000000000005</v>
      </c>
      <c r="L2314">
        <v>51.3</v>
      </c>
      <c r="M2314" s="3">
        <f>IF(ISBLANK(Table1[[#This Row],[Assignments_Avg]]),AVERAGE(L2314:L7312),Table1[[#This Row],[Assignments_Avg]])</f>
        <v>51.3</v>
      </c>
      <c r="N2314">
        <v>61.24</v>
      </c>
      <c r="O2314">
        <v>7.88</v>
      </c>
      <c r="P2314">
        <v>70.319999999999993</v>
      </c>
      <c r="Q2314">
        <v>54.49</v>
      </c>
      <c r="R2314" s="2" t="s">
        <v>46</v>
      </c>
      <c r="S2314" s="2" t="str">
        <f>IF(Table1[[#This Row],[Grade]]="F","Fail","Passes")</f>
        <v>Passes</v>
      </c>
      <c r="T2314">
        <v>21.3</v>
      </c>
      <c r="U2314" t="s">
        <v>31</v>
      </c>
      <c r="V2314" t="s">
        <v>31</v>
      </c>
      <c r="W2314" t="s">
        <v>32</v>
      </c>
      <c r="X2314" t="str">
        <f>IF(ISBLANK(Table1[[#This Row],[Parent_Education_Level]]),"None",Table1[[#This Row],[Parent_Education_Level]])</f>
        <v>High School</v>
      </c>
      <c r="Y2314" t="s">
        <v>52</v>
      </c>
      <c r="Z2314">
        <v>3</v>
      </c>
      <c r="AA2314">
        <v>4.2</v>
      </c>
    </row>
    <row r="2315" spans="1:27" x14ac:dyDescent="0.35">
      <c r="A2315" s="2" t="s">
        <v>4684</v>
      </c>
      <c r="B2315" s="2" t="s">
        <v>42</v>
      </c>
      <c r="C2315" s="2" t="s">
        <v>25</v>
      </c>
      <c r="D2315" t="s">
        <v>4685</v>
      </c>
      <c r="E2315" s="2" t="s">
        <v>38</v>
      </c>
      <c r="F2315" s="2">
        <v>24</v>
      </c>
      <c r="G2315" s="2" t="s">
        <v>45</v>
      </c>
      <c r="H2315">
        <v>94.72</v>
      </c>
      <c r="I2315" s="3">
        <f>IF(ISBLANK(Table1[[#This Row],[Attendance (%)]]),AVERAGE(H2315:H7313),Table1[[#This Row],[Attendance (%)]])</f>
        <v>94.72</v>
      </c>
      <c r="J2315">
        <v>99.77</v>
      </c>
      <c r="K2315">
        <v>81.72</v>
      </c>
      <c r="L2315">
        <v>60.87</v>
      </c>
      <c r="M2315" s="3">
        <f>IF(ISBLANK(Table1[[#This Row],[Assignments_Avg]]),AVERAGE(L2315:L7313),Table1[[#This Row],[Assignments_Avg]])</f>
        <v>60.87</v>
      </c>
      <c r="N2315">
        <v>77.680000000000007</v>
      </c>
      <c r="O2315">
        <v>6.45</v>
      </c>
      <c r="P2315">
        <v>83.85</v>
      </c>
      <c r="Q2315">
        <v>59.82</v>
      </c>
      <c r="R2315" s="2" t="s">
        <v>39</v>
      </c>
      <c r="S2315" s="2" t="str">
        <f>IF(Table1[[#This Row],[Grade]]="F","Fail","Passes")</f>
        <v>Passes</v>
      </c>
      <c r="T2315">
        <v>24.3</v>
      </c>
      <c r="U2315" t="s">
        <v>30</v>
      </c>
      <c r="V2315" t="s">
        <v>30</v>
      </c>
      <c r="W2315" t="s">
        <v>40</v>
      </c>
      <c r="X2315" t="str">
        <f>IF(ISBLANK(Table1[[#This Row],[Parent_Education_Level]]),"None",Table1[[#This Row],[Parent_Education_Level]])</f>
        <v>None</v>
      </c>
      <c r="Y2315" t="s">
        <v>33</v>
      </c>
      <c r="Z2315">
        <v>6</v>
      </c>
      <c r="AA2315">
        <v>5.8</v>
      </c>
    </row>
    <row r="2316" spans="1:27" x14ac:dyDescent="0.35">
      <c r="A2316" s="2" t="s">
        <v>4686</v>
      </c>
      <c r="B2316" s="2" t="s">
        <v>54</v>
      </c>
      <c r="C2316" s="2" t="s">
        <v>94</v>
      </c>
      <c r="D2316" t="s">
        <v>4687</v>
      </c>
      <c r="E2316" s="2" t="s">
        <v>38</v>
      </c>
      <c r="F2316" s="2">
        <v>22</v>
      </c>
      <c r="G2316" s="2" t="s">
        <v>45</v>
      </c>
      <c r="H2316">
        <v>64.650000000000006</v>
      </c>
      <c r="I2316" s="3">
        <f>IF(ISBLANK(Table1[[#This Row],[Attendance (%)]]),AVERAGE(H2316:H7314),Table1[[#This Row],[Attendance (%)]])</f>
        <v>64.650000000000006</v>
      </c>
      <c r="J2316">
        <v>40.28</v>
      </c>
      <c r="K2316">
        <v>69.87</v>
      </c>
      <c r="L2316">
        <v>74.150000000000006</v>
      </c>
      <c r="M2316" s="3">
        <f>IF(ISBLANK(Table1[[#This Row],[Assignments_Avg]]),AVERAGE(L2316:L7314),Table1[[#This Row],[Assignments_Avg]])</f>
        <v>74.150000000000006</v>
      </c>
      <c r="N2316">
        <v>56.87</v>
      </c>
      <c r="O2316">
        <v>0.9</v>
      </c>
      <c r="P2316">
        <v>54.73</v>
      </c>
      <c r="Q2316">
        <v>77.22</v>
      </c>
      <c r="R2316" s="2" t="s">
        <v>39</v>
      </c>
      <c r="S2316" s="2" t="str">
        <f>IF(Table1[[#This Row],[Grade]]="F","Fail","Passes")</f>
        <v>Passes</v>
      </c>
      <c r="T2316">
        <v>25.4</v>
      </c>
      <c r="U2316" t="s">
        <v>30</v>
      </c>
      <c r="V2316" t="s">
        <v>31</v>
      </c>
      <c r="W2316" t="s">
        <v>69</v>
      </c>
      <c r="X2316" t="str">
        <f>IF(ISBLANK(Table1[[#This Row],[Parent_Education_Level]]),"None",Table1[[#This Row],[Parent_Education_Level]])</f>
        <v>Bachelor's</v>
      </c>
      <c r="Y2316" t="s">
        <v>33</v>
      </c>
      <c r="Z2316">
        <v>3</v>
      </c>
      <c r="AA2316">
        <v>6.7</v>
      </c>
    </row>
    <row r="2317" spans="1:27" x14ac:dyDescent="0.35">
      <c r="A2317" s="2" t="s">
        <v>4688</v>
      </c>
      <c r="B2317" s="2" t="s">
        <v>42</v>
      </c>
      <c r="C2317" s="2" t="s">
        <v>25</v>
      </c>
      <c r="D2317" t="s">
        <v>4689</v>
      </c>
      <c r="E2317" s="2" t="s">
        <v>38</v>
      </c>
      <c r="F2317" s="2">
        <v>18</v>
      </c>
      <c r="G2317" s="2" t="s">
        <v>57</v>
      </c>
      <c r="H2317">
        <v>86.56</v>
      </c>
      <c r="I2317" s="3">
        <f>IF(ISBLANK(Table1[[#This Row],[Attendance (%)]]),AVERAGE(H2317:H7315),Table1[[#This Row],[Attendance (%)]])</f>
        <v>86.56</v>
      </c>
      <c r="J2317">
        <v>78.38</v>
      </c>
      <c r="K2317">
        <v>69.010000000000005</v>
      </c>
      <c r="L2317">
        <v>70.09</v>
      </c>
      <c r="M2317" s="3">
        <f>IF(ISBLANK(Table1[[#This Row],[Assignments_Avg]]),AVERAGE(L2317:L7315),Table1[[#This Row],[Assignments_Avg]])</f>
        <v>70.09</v>
      </c>
      <c r="N2317">
        <v>83.73</v>
      </c>
      <c r="O2317">
        <v>9.5500000000000007</v>
      </c>
      <c r="P2317">
        <v>55.45</v>
      </c>
      <c r="Q2317">
        <v>58.88</v>
      </c>
      <c r="R2317" s="2" t="s">
        <v>61</v>
      </c>
      <c r="S2317" s="2" t="str">
        <f>IF(Table1[[#This Row],[Grade]]="F","Fail","Passes")</f>
        <v>Passes</v>
      </c>
      <c r="T2317">
        <v>24.4</v>
      </c>
      <c r="U2317" t="s">
        <v>30</v>
      </c>
      <c r="V2317" t="s">
        <v>31</v>
      </c>
      <c r="W2317" t="s">
        <v>62</v>
      </c>
      <c r="X2317" t="str">
        <f>IF(ISBLANK(Table1[[#This Row],[Parent_Education_Level]]),"None",Table1[[#This Row],[Parent_Education_Level]])</f>
        <v>PhD</v>
      </c>
      <c r="Y2317" t="s">
        <v>52</v>
      </c>
      <c r="Z2317">
        <v>6</v>
      </c>
      <c r="AA2317">
        <v>6.4</v>
      </c>
    </row>
    <row r="2318" spans="1:27" x14ac:dyDescent="0.35">
      <c r="A2318" s="2" t="s">
        <v>4690</v>
      </c>
      <c r="B2318" s="2" t="s">
        <v>71</v>
      </c>
      <c r="C2318" s="2" t="s">
        <v>25</v>
      </c>
      <c r="D2318" t="s">
        <v>4691</v>
      </c>
      <c r="E2318" s="2" t="s">
        <v>38</v>
      </c>
      <c r="F2318" s="2">
        <v>21</v>
      </c>
      <c r="G2318" s="2" t="s">
        <v>28</v>
      </c>
      <c r="H2318">
        <v>89</v>
      </c>
      <c r="I2318" s="3">
        <f>IF(ISBLANK(Table1[[#This Row],[Attendance (%)]]),AVERAGE(H2318:H7316),Table1[[#This Row],[Attendance (%)]])</f>
        <v>89</v>
      </c>
      <c r="J2318">
        <v>92.18</v>
      </c>
      <c r="K2318">
        <v>62.08</v>
      </c>
      <c r="L2318">
        <v>81.459999999999994</v>
      </c>
      <c r="M2318" s="3">
        <f>IF(ISBLANK(Table1[[#This Row],[Assignments_Avg]]),AVERAGE(L2318:L7316),Table1[[#This Row],[Assignments_Avg]])</f>
        <v>81.459999999999994</v>
      </c>
      <c r="N2318">
        <v>59.27</v>
      </c>
      <c r="O2318">
        <v>3.05</v>
      </c>
      <c r="P2318">
        <v>57.16</v>
      </c>
      <c r="Q2318">
        <v>53.2</v>
      </c>
      <c r="R2318" s="2" t="s">
        <v>39</v>
      </c>
      <c r="S2318" s="2" t="str">
        <f>IF(Table1[[#This Row],[Grade]]="F","Fail","Passes")</f>
        <v>Passes</v>
      </c>
      <c r="T2318">
        <v>13.1</v>
      </c>
      <c r="U2318" t="s">
        <v>31</v>
      </c>
      <c r="V2318" t="s">
        <v>31</v>
      </c>
      <c r="W2318" t="s">
        <v>62</v>
      </c>
      <c r="X2318" t="str">
        <f>IF(ISBLANK(Table1[[#This Row],[Parent_Education_Level]]),"None",Table1[[#This Row],[Parent_Education_Level]])</f>
        <v>PhD</v>
      </c>
      <c r="Y2318" t="s">
        <v>52</v>
      </c>
      <c r="Z2318">
        <v>7</v>
      </c>
      <c r="AA2318">
        <v>7.2</v>
      </c>
    </row>
    <row r="2319" spans="1:27" x14ac:dyDescent="0.35">
      <c r="A2319" s="2" t="s">
        <v>4692</v>
      </c>
      <c r="B2319" s="2" t="s">
        <v>120</v>
      </c>
      <c r="C2319" s="2" t="s">
        <v>43</v>
      </c>
      <c r="D2319" t="s">
        <v>4693</v>
      </c>
      <c r="E2319" s="2" t="s">
        <v>38</v>
      </c>
      <c r="F2319" s="2">
        <v>18</v>
      </c>
      <c r="G2319" s="2" t="s">
        <v>45</v>
      </c>
      <c r="H2319">
        <v>98.16</v>
      </c>
      <c r="I2319" s="3">
        <f>IF(ISBLANK(Table1[[#This Row],[Attendance (%)]]),AVERAGE(H2319:H7317),Table1[[#This Row],[Attendance (%)]])</f>
        <v>98.16</v>
      </c>
      <c r="J2319">
        <v>80.34</v>
      </c>
      <c r="K2319">
        <v>56.29</v>
      </c>
      <c r="L2319">
        <v>59.64</v>
      </c>
      <c r="M2319" s="3">
        <f>IF(ISBLANK(Table1[[#This Row],[Assignments_Avg]]),AVERAGE(L2319:L7317),Table1[[#This Row],[Assignments_Avg]])</f>
        <v>59.64</v>
      </c>
      <c r="N2319">
        <v>52.49</v>
      </c>
      <c r="O2319">
        <v>6.07</v>
      </c>
      <c r="P2319">
        <v>82.25</v>
      </c>
      <c r="Q2319">
        <v>85.74</v>
      </c>
      <c r="R2319" s="2" t="s">
        <v>61</v>
      </c>
      <c r="S2319" s="2" t="str">
        <f>IF(Table1[[#This Row],[Grade]]="F","Fail","Passes")</f>
        <v>Passes</v>
      </c>
      <c r="T2319">
        <v>22.4</v>
      </c>
      <c r="U2319" t="s">
        <v>30</v>
      </c>
      <c r="V2319" t="s">
        <v>30</v>
      </c>
      <c r="W2319" t="s">
        <v>69</v>
      </c>
      <c r="X2319" t="str">
        <f>IF(ISBLANK(Table1[[#This Row],[Parent_Education_Level]]),"None",Table1[[#This Row],[Parent_Education_Level]])</f>
        <v>Bachelor's</v>
      </c>
      <c r="Y2319" t="s">
        <v>48</v>
      </c>
      <c r="Z2319">
        <v>6</v>
      </c>
      <c r="AA2319">
        <v>4.7</v>
      </c>
    </row>
    <row r="2320" spans="1:27" x14ac:dyDescent="0.35">
      <c r="A2320" s="2" t="s">
        <v>4694</v>
      </c>
      <c r="B2320" s="2" t="s">
        <v>54</v>
      </c>
      <c r="C2320" s="2" t="s">
        <v>25</v>
      </c>
      <c r="D2320" t="s">
        <v>4695</v>
      </c>
      <c r="E2320" s="2" t="s">
        <v>38</v>
      </c>
      <c r="F2320" s="2">
        <v>23</v>
      </c>
      <c r="G2320" s="2" t="s">
        <v>57</v>
      </c>
      <c r="H2320">
        <v>74.930000000000007</v>
      </c>
      <c r="I2320" s="3">
        <f>IF(ISBLANK(Table1[[#This Row],[Attendance (%)]]),AVERAGE(H2320:H7318),Table1[[#This Row],[Attendance (%)]])</f>
        <v>74.930000000000007</v>
      </c>
      <c r="J2320">
        <v>61.76</v>
      </c>
      <c r="K2320">
        <v>96.77</v>
      </c>
      <c r="L2320">
        <v>53.53</v>
      </c>
      <c r="M2320" s="3">
        <f>IF(ISBLANK(Table1[[#This Row],[Assignments_Avg]]),AVERAGE(L2320:L7318),Table1[[#This Row],[Assignments_Avg]])</f>
        <v>53.53</v>
      </c>
      <c r="N2320">
        <v>91.24</v>
      </c>
      <c r="O2320">
        <v>8.0299999999999994</v>
      </c>
      <c r="P2320">
        <v>95.47</v>
      </c>
      <c r="Q2320">
        <v>89.22</v>
      </c>
      <c r="R2320" s="2" t="s">
        <v>77</v>
      </c>
      <c r="S2320" s="2" t="str">
        <f>IF(Table1[[#This Row],[Grade]]="F","Fail","Passes")</f>
        <v>Passes</v>
      </c>
      <c r="T2320">
        <v>29.2</v>
      </c>
      <c r="U2320" t="s">
        <v>31</v>
      </c>
      <c r="V2320" t="s">
        <v>31</v>
      </c>
      <c r="W2320" t="s">
        <v>40</v>
      </c>
      <c r="X2320" t="str">
        <f>IF(ISBLANK(Table1[[#This Row],[Parent_Education_Level]]),"None",Table1[[#This Row],[Parent_Education_Level]])</f>
        <v>None</v>
      </c>
      <c r="Y2320" t="s">
        <v>33</v>
      </c>
      <c r="Z2320">
        <v>4</v>
      </c>
      <c r="AA2320">
        <v>6</v>
      </c>
    </row>
    <row r="2321" spans="1:27" x14ac:dyDescent="0.35">
      <c r="A2321" s="2" t="s">
        <v>4696</v>
      </c>
      <c r="B2321" s="2" t="s">
        <v>24</v>
      </c>
      <c r="C2321" s="2" t="s">
        <v>36</v>
      </c>
      <c r="D2321" t="s">
        <v>4697</v>
      </c>
      <c r="E2321" s="2" t="s">
        <v>38</v>
      </c>
      <c r="F2321" s="2">
        <v>21</v>
      </c>
      <c r="G2321" s="2" t="s">
        <v>45</v>
      </c>
      <c r="H2321">
        <v>80.790000000000006</v>
      </c>
      <c r="I2321" s="3">
        <f>IF(ISBLANK(Table1[[#This Row],[Attendance (%)]]),AVERAGE(H2321:H7319),Table1[[#This Row],[Attendance (%)]])</f>
        <v>80.790000000000006</v>
      </c>
      <c r="J2321">
        <v>97.5</v>
      </c>
      <c r="K2321">
        <v>59.06</v>
      </c>
      <c r="L2321">
        <v>68.47</v>
      </c>
      <c r="M2321" s="3">
        <f>IF(ISBLANK(Table1[[#This Row],[Assignments_Avg]]),AVERAGE(L2321:L7319),Table1[[#This Row],[Assignments_Avg]])</f>
        <v>68.47</v>
      </c>
      <c r="N2321">
        <v>66.27</v>
      </c>
      <c r="O2321">
        <v>1.33</v>
      </c>
      <c r="P2321">
        <v>91.3</v>
      </c>
      <c r="Q2321">
        <v>92.53</v>
      </c>
      <c r="R2321" s="2" t="s">
        <v>77</v>
      </c>
      <c r="S2321" s="2" t="str">
        <f>IF(Table1[[#This Row],[Grade]]="F","Fail","Passes")</f>
        <v>Passes</v>
      </c>
      <c r="T2321">
        <v>8.4</v>
      </c>
      <c r="U2321" t="s">
        <v>30</v>
      </c>
      <c r="V2321" t="s">
        <v>30</v>
      </c>
      <c r="W2321" t="s">
        <v>69</v>
      </c>
      <c r="X2321" t="str">
        <f>IF(ISBLANK(Table1[[#This Row],[Parent_Education_Level]]),"None",Table1[[#This Row],[Parent_Education_Level]])</f>
        <v>Bachelor's</v>
      </c>
      <c r="Y2321" t="s">
        <v>52</v>
      </c>
      <c r="Z2321">
        <v>7</v>
      </c>
      <c r="AA2321">
        <v>7.2</v>
      </c>
    </row>
    <row r="2322" spans="1:27" x14ac:dyDescent="0.35">
      <c r="A2322" s="2" t="s">
        <v>4698</v>
      </c>
      <c r="B2322" s="2" t="s">
        <v>24</v>
      </c>
      <c r="C2322" s="2" t="s">
        <v>25</v>
      </c>
      <c r="D2322" t="s">
        <v>4699</v>
      </c>
      <c r="E2322" s="2" t="s">
        <v>38</v>
      </c>
      <c r="F2322" s="2">
        <v>21</v>
      </c>
      <c r="G2322" s="2" t="s">
        <v>57</v>
      </c>
      <c r="H2322">
        <v>66.739999999999995</v>
      </c>
      <c r="I2322" s="3">
        <f>IF(ISBLANK(Table1[[#This Row],[Attendance (%)]]),AVERAGE(H2322:H7320),Table1[[#This Row],[Attendance (%)]])</f>
        <v>66.739999999999995</v>
      </c>
      <c r="J2322">
        <v>93.61</v>
      </c>
      <c r="K2322">
        <v>43.81</v>
      </c>
      <c r="L2322">
        <v>76.22</v>
      </c>
      <c r="M2322" s="3">
        <f>IF(ISBLANK(Table1[[#This Row],[Assignments_Avg]]),AVERAGE(L2322:L7320),Table1[[#This Row],[Assignments_Avg]])</f>
        <v>76.22</v>
      </c>
      <c r="N2322">
        <v>55.43</v>
      </c>
      <c r="O2322">
        <v>6.52</v>
      </c>
      <c r="P2322">
        <v>99.15</v>
      </c>
      <c r="Q2322">
        <v>92.2</v>
      </c>
      <c r="R2322" s="2" t="s">
        <v>77</v>
      </c>
      <c r="S2322" s="2" t="str">
        <f>IF(Table1[[#This Row],[Grade]]="F","Fail","Passes")</f>
        <v>Passes</v>
      </c>
      <c r="T2322">
        <v>23.3</v>
      </c>
      <c r="U2322" t="s">
        <v>31</v>
      </c>
      <c r="V2322" t="s">
        <v>31</v>
      </c>
      <c r="X2322" t="str">
        <f>IF(ISBLANK(Table1[[#This Row],[Parent_Education_Level]]),"None",Table1[[#This Row],[Parent_Education_Level]])</f>
        <v>None</v>
      </c>
      <c r="Y2322" t="s">
        <v>52</v>
      </c>
      <c r="Z2322">
        <v>2</v>
      </c>
      <c r="AA2322">
        <v>5.5</v>
      </c>
    </row>
    <row r="2323" spans="1:27" x14ac:dyDescent="0.35">
      <c r="A2323" s="2" t="s">
        <v>4700</v>
      </c>
      <c r="B2323" s="2" t="s">
        <v>71</v>
      </c>
      <c r="C2323" s="2" t="s">
        <v>94</v>
      </c>
      <c r="D2323" t="s">
        <v>4701</v>
      </c>
      <c r="E2323" s="2" t="s">
        <v>27</v>
      </c>
      <c r="F2323" s="2">
        <v>22</v>
      </c>
      <c r="G2323" s="2" t="s">
        <v>28</v>
      </c>
      <c r="H2323">
        <v>83.91</v>
      </c>
      <c r="I2323" s="3">
        <f>IF(ISBLANK(Table1[[#This Row],[Attendance (%)]]),AVERAGE(H2323:H7321),Table1[[#This Row],[Attendance (%)]])</f>
        <v>83.91</v>
      </c>
      <c r="J2323">
        <v>66.040000000000006</v>
      </c>
      <c r="K2323">
        <v>50.04</v>
      </c>
      <c r="L2323">
        <v>78.099999999999994</v>
      </c>
      <c r="M2323" s="3">
        <f>IF(ISBLANK(Table1[[#This Row],[Assignments_Avg]]),AVERAGE(L2323:L7321),Table1[[#This Row],[Assignments_Avg]])</f>
        <v>78.099999999999994</v>
      </c>
      <c r="N2323">
        <v>91.7</v>
      </c>
      <c r="O2323">
        <v>0.32</v>
      </c>
      <c r="P2323">
        <v>78.91</v>
      </c>
      <c r="Q2323">
        <v>68.959999999999994</v>
      </c>
      <c r="R2323" s="2" t="s">
        <v>29</v>
      </c>
      <c r="S2323" s="2" t="str">
        <f>IF(Table1[[#This Row],[Grade]]="F","Fail","Passes")</f>
        <v>Fail</v>
      </c>
      <c r="T2323">
        <v>15.2</v>
      </c>
      <c r="U2323" t="s">
        <v>30</v>
      </c>
      <c r="V2323" t="s">
        <v>31</v>
      </c>
      <c r="W2323" t="s">
        <v>69</v>
      </c>
      <c r="X2323" t="str">
        <f>IF(ISBLANK(Table1[[#This Row],[Parent_Education_Level]]),"None",Table1[[#This Row],[Parent_Education_Level]])</f>
        <v>Bachelor's</v>
      </c>
      <c r="Y2323" t="s">
        <v>48</v>
      </c>
      <c r="Z2323">
        <v>5</v>
      </c>
      <c r="AA2323">
        <v>7.1</v>
      </c>
    </row>
    <row r="2324" spans="1:27" x14ac:dyDescent="0.35">
      <c r="A2324" s="2" t="s">
        <v>4702</v>
      </c>
      <c r="B2324" s="2" t="s">
        <v>71</v>
      </c>
      <c r="C2324" s="2" t="s">
        <v>25</v>
      </c>
      <c r="D2324" t="s">
        <v>4703</v>
      </c>
      <c r="E2324" s="2" t="s">
        <v>38</v>
      </c>
      <c r="F2324" s="2">
        <v>20</v>
      </c>
      <c r="G2324" s="2" t="s">
        <v>28</v>
      </c>
      <c r="H2324">
        <v>73.17</v>
      </c>
      <c r="I2324" s="3">
        <f>IF(ISBLANK(Table1[[#This Row],[Attendance (%)]]),AVERAGE(H2324:H7322),Table1[[#This Row],[Attendance (%)]])</f>
        <v>73.17</v>
      </c>
      <c r="J2324">
        <v>74.400000000000006</v>
      </c>
      <c r="K2324">
        <v>91.44</v>
      </c>
      <c r="M2324" s="3">
        <f>IF(ISBLANK(Table1[[#This Row],[Assignments_Avg]]),AVERAGE(L2324:L7322),Table1[[#This Row],[Assignments_Avg]])</f>
        <v>74.778756302521003</v>
      </c>
      <c r="N2324">
        <v>88.12</v>
      </c>
      <c r="O2324">
        <v>1.02</v>
      </c>
      <c r="P2324">
        <v>98.07</v>
      </c>
      <c r="Q2324">
        <v>86.72</v>
      </c>
      <c r="R2324" s="2" t="s">
        <v>39</v>
      </c>
      <c r="S2324" s="2" t="str">
        <f>IF(Table1[[#This Row],[Grade]]="F","Fail","Passes")</f>
        <v>Passes</v>
      </c>
      <c r="T2324">
        <v>10.6</v>
      </c>
      <c r="U2324" t="s">
        <v>30</v>
      </c>
      <c r="V2324" t="s">
        <v>31</v>
      </c>
      <c r="X2324" t="str">
        <f>IF(ISBLANK(Table1[[#This Row],[Parent_Education_Level]]),"None",Table1[[#This Row],[Parent_Education_Level]])</f>
        <v>None</v>
      </c>
      <c r="Y2324" t="s">
        <v>33</v>
      </c>
      <c r="Z2324">
        <v>6</v>
      </c>
      <c r="AA2324">
        <v>8.8000000000000007</v>
      </c>
    </row>
    <row r="2325" spans="1:27" x14ac:dyDescent="0.35">
      <c r="A2325" s="2" t="s">
        <v>4704</v>
      </c>
      <c r="B2325" s="2" t="s">
        <v>59</v>
      </c>
      <c r="C2325" s="2" t="s">
        <v>55</v>
      </c>
      <c r="D2325" t="s">
        <v>4705</v>
      </c>
      <c r="E2325" s="2" t="s">
        <v>38</v>
      </c>
      <c r="F2325" s="2">
        <v>19</v>
      </c>
      <c r="G2325" s="2" t="s">
        <v>28</v>
      </c>
      <c r="H2325">
        <v>71.88</v>
      </c>
      <c r="I2325" s="3">
        <f>IF(ISBLANK(Table1[[#This Row],[Attendance (%)]]),AVERAGE(H2325:H7323),Table1[[#This Row],[Attendance (%)]])</f>
        <v>71.88</v>
      </c>
      <c r="J2325">
        <v>98.05</v>
      </c>
      <c r="K2325">
        <v>75.2</v>
      </c>
      <c r="L2325">
        <v>77.430000000000007</v>
      </c>
      <c r="M2325" s="3">
        <f>IF(ISBLANK(Table1[[#This Row],[Assignments_Avg]]),AVERAGE(L2325:L7323),Table1[[#This Row],[Assignments_Avg]])</f>
        <v>77.430000000000007</v>
      </c>
      <c r="N2325">
        <v>84.19</v>
      </c>
      <c r="O2325">
        <v>7.23</v>
      </c>
      <c r="P2325">
        <v>65.25</v>
      </c>
      <c r="Q2325">
        <v>79.180000000000007</v>
      </c>
      <c r="R2325" s="2" t="s">
        <v>29</v>
      </c>
      <c r="S2325" s="2" t="str">
        <f>IF(Table1[[#This Row],[Grade]]="F","Fail","Passes")</f>
        <v>Fail</v>
      </c>
      <c r="T2325">
        <v>13</v>
      </c>
      <c r="U2325" t="s">
        <v>31</v>
      </c>
      <c r="V2325" t="s">
        <v>31</v>
      </c>
      <c r="X2325" t="str">
        <f>IF(ISBLANK(Table1[[#This Row],[Parent_Education_Level]]),"None",Table1[[#This Row],[Parent_Education_Level]])</f>
        <v>None</v>
      </c>
      <c r="Y2325" t="s">
        <v>48</v>
      </c>
      <c r="Z2325">
        <v>6</v>
      </c>
      <c r="AA2325">
        <v>8.6999999999999993</v>
      </c>
    </row>
    <row r="2326" spans="1:27" x14ac:dyDescent="0.35">
      <c r="A2326" s="2" t="s">
        <v>4706</v>
      </c>
      <c r="B2326" s="2" t="s">
        <v>54</v>
      </c>
      <c r="C2326" s="2" t="s">
        <v>79</v>
      </c>
      <c r="D2326" t="s">
        <v>4707</v>
      </c>
      <c r="E2326" s="2" t="s">
        <v>38</v>
      </c>
      <c r="F2326" s="2">
        <v>19</v>
      </c>
      <c r="G2326" s="2" t="s">
        <v>45</v>
      </c>
      <c r="H2326">
        <v>92.77</v>
      </c>
      <c r="I2326" s="3">
        <f>IF(ISBLANK(Table1[[#This Row],[Attendance (%)]]),AVERAGE(H2326:H7324),Table1[[#This Row],[Attendance (%)]])</f>
        <v>92.77</v>
      </c>
      <c r="J2326">
        <v>98.95</v>
      </c>
      <c r="K2326">
        <v>86.73</v>
      </c>
      <c r="L2326">
        <v>62.29</v>
      </c>
      <c r="M2326" s="3">
        <f>IF(ISBLANK(Table1[[#This Row],[Assignments_Avg]]),AVERAGE(L2326:L7324),Table1[[#This Row],[Assignments_Avg]])</f>
        <v>62.29</v>
      </c>
      <c r="N2326">
        <v>95.56</v>
      </c>
      <c r="O2326">
        <v>1.55</v>
      </c>
      <c r="P2326">
        <v>71.08</v>
      </c>
      <c r="Q2326">
        <v>51.17</v>
      </c>
      <c r="R2326" s="2" t="s">
        <v>39</v>
      </c>
      <c r="S2326" s="2" t="str">
        <f>IF(Table1[[#This Row],[Grade]]="F","Fail","Passes")</f>
        <v>Passes</v>
      </c>
      <c r="T2326">
        <v>9.1999999999999993</v>
      </c>
      <c r="U2326" t="s">
        <v>30</v>
      </c>
      <c r="V2326" t="s">
        <v>31</v>
      </c>
      <c r="W2326" t="s">
        <v>40</v>
      </c>
      <c r="X2326" t="str">
        <f>IF(ISBLANK(Table1[[#This Row],[Parent_Education_Level]]),"None",Table1[[#This Row],[Parent_Education_Level]])</f>
        <v>None</v>
      </c>
      <c r="Y2326" t="s">
        <v>33</v>
      </c>
      <c r="Z2326">
        <v>5</v>
      </c>
      <c r="AA2326">
        <v>7.6</v>
      </c>
    </row>
    <row r="2327" spans="1:27" x14ac:dyDescent="0.35">
      <c r="A2327" s="2" t="s">
        <v>4708</v>
      </c>
      <c r="B2327" s="2" t="s">
        <v>42</v>
      </c>
      <c r="C2327" s="2" t="s">
        <v>94</v>
      </c>
      <c r="D2327" t="s">
        <v>4709</v>
      </c>
      <c r="E2327" s="2" t="s">
        <v>38</v>
      </c>
      <c r="F2327" s="2">
        <v>19</v>
      </c>
      <c r="G2327" s="2" t="s">
        <v>57</v>
      </c>
      <c r="H2327">
        <v>52.51</v>
      </c>
      <c r="I2327" s="3">
        <f>IF(ISBLANK(Table1[[#This Row],[Attendance (%)]]),AVERAGE(H2327:H7325),Table1[[#This Row],[Attendance (%)]])</f>
        <v>52.51</v>
      </c>
      <c r="J2327">
        <v>66.989999999999995</v>
      </c>
      <c r="K2327">
        <v>88.53</v>
      </c>
      <c r="L2327">
        <v>88.23</v>
      </c>
      <c r="M2327" s="3">
        <f>IF(ISBLANK(Table1[[#This Row],[Assignments_Avg]]),AVERAGE(L2327:L7325),Table1[[#This Row],[Assignments_Avg]])</f>
        <v>88.23</v>
      </c>
      <c r="N2327">
        <v>74.459999999999994</v>
      </c>
      <c r="O2327">
        <v>4.4400000000000004</v>
      </c>
      <c r="P2327">
        <v>69.8</v>
      </c>
      <c r="Q2327">
        <v>70.08</v>
      </c>
      <c r="R2327" s="2" t="s">
        <v>77</v>
      </c>
      <c r="S2327" s="2" t="str">
        <f>IF(Table1[[#This Row],[Grade]]="F","Fail","Passes")</f>
        <v>Passes</v>
      </c>
      <c r="T2327">
        <v>25.4</v>
      </c>
      <c r="U2327" t="s">
        <v>30</v>
      </c>
      <c r="V2327" t="s">
        <v>31</v>
      </c>
      <c r="W2327" t="s">
        <v>47</v>
      </c>
      <c r="X2327" t="str">
        <f>IF(ISBLANK(Table1[[#This Row],[Parent_Education_Level]]),"None",Table1[[#This Row],[Parent_Education_Level]])</f>
        <v>Master's</v>
      </c>
      <c r="Y2327" t="s">
        <v>52</v>
      </c>
      <c r="Z2327">
        <v>10</v>
      </c>
      <c r="AA2327">
        <v>4.9000000000000004</v>
      </c>
    </row>
    <row r="2328" spans="1:27" x14ac:dyDescent="0.35">
      <c r="A2328" s="2" t="s">
        <v>4710</v>
      </c>
      <c r="B2328" s="2" t="s">
        <v>97</v>
      </c>
      <c r="C2328" s="2" t="s">
        <v>55</v>
      </c>
      <c r="D2328" t="s">
        <v>4711</v>
      </c>
      <c r="E2328" s="2" t="s">
        <v>38</v>
      </c>
      <c r="F2328" s="2">
        <v>23</v>
      </c>
      <c r="G2328" s="2" t="s">
        <v>57</v>
      </c>
      <c r="H2328">
        <v>94.1</v>
      </c>
      <c r="I2328" s="3">
        <f>IF(ISBLANK(Table1[[#This Row],[Attendance (%)]]),AVERAGE(H2328:H7326),Table1[[#This Row],[Attendance (%)]])</f>
        <v>94.1</v>
      </c>
      <c r="J2328">
        <v>90.84</v>
      </c>
      <c r="K2328">
        <v>89.39</v>
      </c>
      <c r="L2328">
        <v>54.39</v>
      </c>
      <c r="M2328" s="3">
        <f>IF(ISBLANK(Table1[[#This Row],[Assignments_Avg]]),AVERAGE(L2328:L7326),Table1[[#This Row],[Assignments_Avg]])</f>
        <v>54.39</v>
      </c>
      <c r="N2328">
        <v>56.4</v>
      </c>
      <c r="O2328">
        <v>2.48</v>
      </c>
      <c r="P2328">
        <v>52.37</v>
      </c>
      <c r="Q2328">
        <v>52.64</v>
      </c>
      <c r="R2328" s="2" t="s">
        <v>39</v>
      </c>
      <c r="S2328" s="2" t="str">
        <f>IF(Table1[[#This Row],[Grade]]="F","Fail","Passes")</f>
        <v>Passes</v>
      </c>
      <c r="T2328">
        <v>14.7</v>
      </c>
      <c r="U2328" t="s">
        <v>31</v>
      </c>
      <c r="V2328" t="s">
        <v>31</v>
      </c>
      <c r="W2328" t="s">
        <v>62</v>
      </c>
      <c r="X2328" t="str">
        <f>IF(ISBLANK(Table1[[#This Row],[Parent_Education_Level]]),"None",Table1[[#This Row],[Parent_Education_Level]])</f>
        <v>PhD</v>
      </c>
      <c r="Y2328" t="s">
        <v>33</v>
      </c>
      <c r="Z2328">
        <v>5</v>
      </c>
      <c r="AA2328">
        <v>7.9</v>
      </c>
    </row>
    <row r="2329" spans="1:27" x14ac:dyDescent="0.35">
      <c r="A2329" s="2" t="s">
        <v>4712</v>
      </c>
      <c r="B2329" s="2" t="s">
        <v>24</v>
      </c>
      <c r="C2329" s="2" t="s">
        <v>94</v>
      </c>
      <c r="D2329" t="s">
        <v>4713</v>
      </c>
      <c r="E2329" s="2" t="s">
        <v>38</v>
      </c>
      <c r="F2329" s="2">
        <v>24</v>
      </c>
      <c r="G2329" s="2" t="s">
        <v>28</v>
      </c>
      <c r="H2329">
        <v>92.6</v>
      </c>
      <c r="I2329" s="3">
        <f>IF(ISBLANK(Table1[[#This Row],[Attendance (%)]]),AVERAGE(H2329:H7327),Table1[[#This Row],[Attendance (%)]])</f>
        <v>92.6</v>
      </c>
      <c r="J2329">
        <v>58.12</v>
      </c>
      <c r="K2329">
        <v>73.040000000000006</v>
      </c>
      <c r="L2329">
        <v>59.92</v>
      </c>
      <c r="M2329" s="3">
        <f>IF(ISBLANK(Table1[[#This Row],[Assignments_Avg]]),AVERAGE(L2329:L7327),Table1[[#This Row],[Assignments_Avg]])</f>
        <v>59.92</v>
      </c>
      <c r="N2329">
        <v>53.07</v>
      </c>
      <c r="O2329">
        <v>4.21</v>
      </c>
      <c r="P2329">
        <v>91.49</v>
      </c>
      <c r="Q2329">
        <v>54.17</v>
      </c>
      <c r="R2329" s="2" t="s">
        <v>39</v>
      </c>
      <c r="S2329" s="2" t="str">
        <f>IF(Table1[[#This Row],[Grade]]="F","Fail","Passes")</f>
        <v>Passes</v>
      </c>
      <c r="T2329">
        <v>28.4</v>
      </c>
      <c r="U2329" t="s">
        <v>30</v>
      </c>
      <c r="V2329" t="s">
        <v>31</v>
      </c>
      <c r="W2329" t="s">
        <v>47</v>
      </c>
      <c r="X2329" t="str">
        <f>IF(ISBLANK(Table1[[#This Row],[Parent_Education_Level]]),"None",Table1[[#This Row],[Parent_Education_Level]])</f>
        <v>Master's</v>
      </c>
      <c r="Y2329" t="s">
        <v>33</v>
      </c>
      <c r="Z2329">
        <v>8</v>
      </c>
      <c r="AA2329">
        <v>6.2</v>
      </c>
    </row>
    <row r="2330" spans="1:27" x14ac:dyDescent="0.35">
      <c r="A2330" s="2" t="s">
        <v>4714</v>
      </c>
      <c r="B2330" s="2" t="s">
        <v>24</v>
      </c>
      <c r="C2330" s="2" t="s">
        <v>36</v>
      </c>
      <c r="D2330" t="s">
        <v>4715</v>
      </c>
      <c r="E2330" s="2" t="s">
        <v>27</v>
      </c>
      <c r="F2330" s="2">
        <v>20</v>
      </c>
      <c r="G2330" s="2" t="s">
        <v>45</v>
      </c>
      <c r="H2330">
        <v>75.319999999999993</v>
      </c>
      <c r="I2330" s="3">
        <f>IF(ISBLANK(Table1[[#This Row],[Attendance (%)]]),AVERAGE(H2330:H7328),Table1[[#This Row],[Attendance (%)]])</f>
        <v>75.319999999999993</v>
      </c>
      <c r="J2330">
        <v>62.31</v>
      </c>
      <c r="K2330">
        <v>50.63</v>
      </c>
      <c r="L2330">
        <v>86.97</v>
      </c>
      <c r="M2330" s="3">
        <f>IF(ISBLANK(Table1[[#This Row],[Assignments_Avg]]),AVERAGE(L2330:L7328),Table1[[#This Row],[Assignments_Avg]])</f>
        <v>86.97</v>
      </c>
      <c r="N2330">
        <v>65.92</v>
      </c>
      <c r="O2330">
        <v>0.77</v>
      </c>
      <c r="P2330">
        <v>51.24</v>
      </c>
      <c r="Q2330">
        <v>52.8</v>
      </c>
      <c r="R2330" s="2" t="s">
        <v>77</v>
      </c>
      <c r="S2330" s="2" t="str">
        <f>IF(Table1[[#This Row],[Grade]]="F","Fail","Passes")</f>
        <v>Passes</v>
      </c>
      <c r="T2330">
        <v>29.2</v>
      </c>
      <c r="U2330" t="s">
        <v>30</v>
      </c>
      <c r="V2330" t="s">
        <v>31</v>
      </c>
      <c r="W2330" t="s">
        <v>69</v>
      </c>
      <c r="X2330" t="str">
        <f>IF(ISBLANK(Table1[[#This Row],[Parent_Education_Level]]),"None",Table1[[#This Row],[Parent_Education_Level]])</f>
        <v>Bachelor's</v>
      </c>
      <c r="Y2330" t="s">
        <v>52</v>
      </c>
      <c r="Z2330">
        <v>5</v>
      </c>
      <c r="AA2330">
        <v>8.8000000000000007</v>
      </c>
    </row>
    <row r="2331" spans="1:27" x14ac:dyDescent="0.35">
      <c r="A2331" s="2" t="s">
        <v>4716</v>
      </c>
      <c r="B2331" s="2" t="s">
        <v>71</v>
      </c>
      <c r="C2331" s="2" t="s">
        <v>79</v>
      </c>
      <c r="D2331" t="s">
        <v>4717</v>
      </c>
      <c r="E2331" s="2" t="s">
        <v>27</v>
      </c>
      <c r="F2331" s="2">
        <v>18</v>
      </c>
      <c r="G2331" s="2" t="s">
        <v>57</v>
      </c>
      <c r="H2331">
        <v>74.510000000000005</v>
      </c>
      <c r="I2331" s="3">
        <f>IF(ISBLANK(Table1[[#This Row],[Attendance (%)]]),AVERAGE(H2331:H7329),Table1[[#This Row],[Attendance (%)]])</f>
        <v>74.510000000000005</v>
      </c>
      <c r="J2331">
        <v>49.89</v>
      </c>
      <c r="K2331">
        <v>48.89</v>
      </c>
      <c r="L2331">
        <v>63.99</v>
      </c>
      <c r="M2331" s="3">
        <f>IF(ISBLANK(Table1[[#This Row],[Assignments_Avg]]),AVERAGE(L2331:L7329),Table1[[#This Row],[Assignments_Avg]])</f>
        <v>63.99</v>
      </c>
      <c r="N2331">
        <v>54.34</v>
      </c>
      <c r="O2331">
        <v>7.55</v>
      </c>
      <c r="P2331">
        <v>86.49</v>
      </c>
      <c r="Q2331">
        <v>98.05</v>
      </c>
      <c r="R2331" s="2" t="s">
        <v>77</v>
      </c>
      <c r="S2331" s="2" t="str">
        <f>IF(Table1[[#This Row],[Grade]]="F","Fail","Passes")</f>
        <v>Passes</v>
      </c>
      <c r="T2331">
        <v>29.1</v>
      </c>
      <c r="U2331" t="s">
        <v>31</v>
      </c>
      <c r="V2331" t="s">
        <v>31</v>
      </c>
      <c r="W2331" t="s">
        <v>40</v>
      </c>
      <c r="X2331" t="str">
        <f>IF(ISBLANK(Table1[[#This Row],[Parent_Education_Level]]),"None",Table1[[#This Row],[Parent_Education_Level]])</f>
        <v>None</v>
      </c>
      <c r="Y2331" t="s">
        <v>33</v>
      </c>
      <c r="Z2331">
        <v>6</v>
      </c>
      <c r="AA2331">
        <v>7.1</v>
      </c>
    </row>
    <row r="2332" spans="1:27" x14ac:dyDescent="0.35">
      <c r="A2332" s="2" t="s">
        <v>4718</v>
      </c>
      <c r="B2332" s="2" t="s">
        <v>35</v>
      </c>
      <c r="C2332" s="2" t="s">
        <v>79</v>
      </c>
      <c r="D2332" t="s">
        <v>4719</v>
      </c>
      <c r="E2332" s="2" t="s">
        <v>27</v>
      </c>
      <c r="F2332" s="2">
        <v>19</v>
      </c>
      <c r="G2332" s="2" t="s">
        <v>45</v>
      </c>
      <c r="H2332">
        <v>68.09</v>
      </c>
      <c r="I2332" s="3">
        <f>IF(ISBLANK(Table1[[#This Row],[Attendance (%)]]),AVERAGE(H2332:H7330),Table1[[#This Row],[Attendance (%)]])</f>
        <v>68.09</v>
      </c>
      <c r="J2332">
        <v>52.55</v>
      </c>
      <c r="K2332">
        <v>74.44</v>
      </c>
      <c r="L2332">
        <v>74.67</v>
      </c>
      <c r="M2332" s="3">
        <f>IF(ISBLANK(Table1[[#This Row],[Assignments_Avg]]),AVERAGE(L2332:L7330),Table1[[#This Row],[Assignments_Avg]])</f>
        <v>74.67</v>
      </c>
      <c r="N2332">
        <v>76.78</v>
      </c>
      <c r="O2332">
        <v>0.79</v>
      </c>
      <c r="P2332">
        <v>70.349999999999994</v>
      </c>
      <c r="Q2332">
        <v>92.21</v>
      </c>
      <c r="R2332" s="2" t="s">
        <v>29</v>
      </c>
      <c r="S2332" s="2" t="str">
        <f>IF(Table1[[#This Row],[Grade]]="F","Fail","Passes")</f>
        <v>Fail</v>
      </c>
      <c r="T2332">
        <v>8.9</v>
      </c>
      <c r="U2332" t="s">
        <v>30</v>
      </c>
      <c r="V2332" t="s">
        <v>31</v>
      </c>
      <c r="W2332" t="s">
        <v>62</v>
      </c>
      <c r="X2332" t="str">
        <f>IF(ISBLANK(Table1[[#This Row],[Parent_Education_Level]]),"None",Table1[[#This Row],[Parent_Education_Level]])</f>
        <v>PhD</v>
      </c>
      <c r="Y2332" t="s">
        <v>48</v>
      </c>
      <c r="Z2332">
        <v>10</v>
      </c>
      <c r="AA2332">
        <v>5.0999999999999996</v>
      </c>
    </row>
    <row r="2333" spans="1:27" x14ac:dyDescent="0.35">
      <c r="A2333" s="2" t="s">
        <v>4720</v>
      </c>
      <c r="B2333" s="2" t="s">
        <v>71</v>
      </c>
      <c r="C2333" s="2" t="s">
        <v>36</v>
      </c>
      <c r="D2333" t="s">
        <v>4721</v>
      </c>
      <c r="E2333" s="2" t="s">
        <v>38</v>
      </c>
      <c r="F2333" s="2">
        <v>18</v>
      </c>
      <c r="G2333" s="2" t="s">
        <v>57</v>
      </c>
      <c r="I2333" s="3">
        <f>IF(ISBLANK(Table1[[#This Row],[Attendance (%)]]),AVERAGE(H2333:H7331),Table1[[#This Row],[Attendance (%)]])</f>
        <v>75.444310776942103</v>
      </c>
      <c r="J2333">
        <v>79.41</v>
      </c>
      <c r="K2333">
        <v>61.99</v>
      </c>
      <c r="L2333">
        <v>66.36</v>
      </c>
      <c r="M2333" s="3">
        <f>IF(ISBLANK(Table1[[#This Row],[Assignments_Avg]]),AVERAGE(L2333:L7331),Table1[[#This Row],[Assignments_Avg]])</f>
        <v>66.36</v>
      </c>
      <c r="N2333">
        <v>50.72</v>
      </c>
      <c r="O2333">
        <v>8.3800000000000008</v>
      </c>
      <c r="P2333">
        <v>50.31</v>
      </c>
      <c r="Q2333">
        <v>71.959999999999994</v>
      </c>
      <c r="R2333" s="2" t="s">
        <v>61</v>
      </c>
      <c r="S2333" s="2" t="str">
        <f>IF(Table1[[#This Row],[Grade]]="F","Fail","Passes")</f>
        <v>Passes</v>
      </c>
      <c r="T2333">
        <v>13.7</v>
      </c>
      <c r="U2333" t="s">
        <v>31</v>
      </c>
      <c r="V2333" t="s">
        <v>31</v>
      </c>
      <c r="W2333" t="s">
        <v>69</v>
      </c>
      <c r="X2333" t="str">
        <f>IF(ISBLANK(Table1[[#This Row],[Parent_Education_Level]]),"None",Table1[[#This Row],[Parent_Education_Level]])</f>
        <v>Bachelor's</v>
      </c>
      <c r="Y2333" t="s">
        <v>33</v>
      </c>
      <c r="Z2333">
        <v>1</v>
      </c>
      <c r="AA2333">
        <v>5.6</v>
      </c>
    </row>
    <row r="2334" spans="1:27" x14ac:dyDescent="0.35">
      <c r="A2334" s="2" t="s">
        <v>4722</v>
      </c>
      <c r="B2334" s="2" t="s">
        <v>97</v>
      </c>
      <c r="C2334" s="2" t="s">
        <v>79</v>
      </c>
      <c r="D2334" t="s">
        <v>4723</v>
      </c>
      <c r="E2334" s="2" t="s">
        <v>38</v>
      </c>
      <c r="F2334" s="2">
        <v>20</v>
      </c>
      <c r="G2334" s="2" t="s">
        <v>57</v>
      </c>
      <c r="H2334">
        <v>55.56</v>
      </c>
      <c r="I2334" s="3">
        <f>IF(ISBLANK(Table1[[#This Row],[Attendance (%)]]),AVERAGE(H2334:H7332),Table1[[#This Row],[Attendance (%)]])</f>
        <v>55.56</v>
      </c>
      <c r="J2334">
        <v>70.650000000000006</v>
      </c>
      <c r="K2334">
        <v>73.48</v>
      </c>
      <c r="L2334">
        <v>75.349999999999994</v>
      </c>
      <c r="M2334" s="3">
        <f>IF(ISBLANK(Table1[[#This Row],[Assignments_Avg]]),AVERAGE(L2334:L7332),Table1[[#This Row],[Assignments_Avg]])</f>
        <v>75.349999999999994</v>
      </c>
      <c r="N2334">
        <v>72.19</v>
      </c>
      <c r="O2334">
        <v>6.63</v>
      </c>
      <c r="P2334">
        <v>64.5</v>
      </c>
      <c r="Q2334">
        <v>62.4</v>
      </c>
      <c r="R2334" s="2" t="s">
        <v>77</v>
      </c>
      <c r="S2334" s="2" t="str">
        <f>IF(Table1[[#This Row],[Grade]]="F","Fail","Passes")</f>
        <v>Passes</v>
      </c>
      <c r="T2334">
        <v>12.8</v>
      </c>
      <c r="U2334" t="s">
        <v>31</v>
      </c>
      <c r="V2334" t="s">
        <v>31</v>
      </c>
      <c r="W2334" t="s">
        <v>47</v>
      </c>
      <c r="X2334" t="str">
        <f>IF(ISBLANK(Table1[[#This Row],[Parent_Education_Level]]),"None",Table1[[#This Row],[Parent_Education_Level]])</f>
        <v>Master's</v>
      </c>
      <c r="Y2334" t="s">
        <v>48</v>
      </c>
      <c r="Z2334">
        <v>1</v>
      </c>
      <c r="AA2334">
        <v>5.6</v>
      </c>
    </row>
    <row r="2335" spans="1:27" x14ac:dyDescent="0.35">
      <c r="A2335" s="2" t="s">
        <v>4724</v>
      </c>
      <c r="B2335" s="2" t="s">
        <v>42</v>
      </c>
      <c r="C2335" s="2" t="s">
        <v>36</v>
      </c>
      <c r="D2335" t="s">
        <v>4725</v>
      </c>
      <c r="E2335" s="2" t="s">
        <v>38</v>
      </c>
      <c r="F2335" s="2">
        <v>23</v>
      </c>
      <c r="G2335" s="2" t="s">
        <v>45</v>
      </c>
      <c r="H2335">
        <v>79.510000000000005</v>
      </c>
      <c r="I2335" s="3">
        <f>IF(ISBLANK(Table1[[#This Row],[Attendance (%)]]),AVERAGE(H2335:H7333),Table1[[#This Row],[Attendance (%)]])</f>
        <v>79.510000000000005</v>
      </c>
      <c r="J2335">
        <v>53.87</v>
      </c>
      <c r="K2335">
        <v>69.91</v>
      </c>
      <c r="L2335">
        <v>67.33</v>
      </c>
      <c r="M2335" s="3">
        <f>IF(ISBLANK(Table1[[#This Row],[Assignments_Avg]]),AVERAGE(L2335:L7333),Table1[[#This Row],[Assignments_Avg]])</f>
        <v>67.33</v>
      </c>
      <c r="N2335">
        <v>58.92</v>
      </c>
      <c r="O2335">
        <v>4.17</v>
      </c>
      <c r="P2335">
        <v>67.31</v>
      </c>
      <c r="Q2335">
        <v>53.62</v>
      </c>
      <c r="R2335" s="2" t="s">
        <v>46</v>
      </c>
      <c r="S2335" s="2" t="str">
        <f>IF(Table1[[#This Row],[Grade]]="F","Fail","Passes")</f>
        <v>Passes</v>
      </c>
      <c r="T2335">
        <v>28.1</v>
      </c>
      <c r="U2335" t="s">
        <v>30</v>
      </c>
      <c r="V2335" t="s">
        <v>31</v>
      </c>
      <c r="W2335" t="s">
        <v>62</v>
      </c>
      <c r="X2335" t="str">
        <f>IF(ISBLANK(Table1[[#This Row],[Parent_Education_Level]]),"None",Table1[[#This Row],[Parent_Education_Level]])</f>
        <v>PhD</v>
      </c>
      <c r="Y2335" t="s">
        <v>33</v>
      </c>
      <c r="Z2335">
        <v>1</v>
      </c>
      <c r="AA2335">
        <v>5.4</v>
      </c>
    </row>
    <row r="2336" spans="1:27" x14ac:dyDescent="0.35">
      <c r="A2336" s="2" t="s">
        <v>4726</v>
      </c>
      <c r="B2336" s="2" t="s">
        <v>42</v>
      </c>
      <c r="C2336" s="2" t="s">
        <v>55</v>
      </c>
      <c r="D2336" t="s">
        <v>4727</v>
      </c>
      <c r="E2336" s="2" t="s">
        <v>27</v>
      </c>
      <c r="F2336" s="2">
        <v>20</v>
      </c>
      <c r="G2336" s="2" t="s">
        <v>57</v>
      </c>
      <c r="H2336">
        <v>84.08</v>
      </c>
      <c r="I2336" s="3">
        <f>IF(ISBLANK(Table1[[#This Row],[Attendance (%)]]),AVERAGE(H2336:H7334),Table1[[#This Row],[Attendance (%)]])</f>
        <v>84.08</v>
      </c>
      <c r="J2336">
        <v>64.17</v>
      </c>
      <c r="K2336">
        <v>76.13</v>
      </c>
      <c r="L2336">
        <v>99.71</v>
      </c>
      <c r="M2336" s="3">
        <f>IF(ISBLANK(Table1[[#This Row],[Assignments_Avg]]),AVERAGE(L2336:L7334),Table1[[#This Row],[Assignments_Avg]])</f>
        <v>99.71</v>
      </c>
      <c r="N2336">
        <v>68.41</v>
      </c>
      <c r="O2336">
        <v>8.66</v>
      </c>
      <c r="P2336">
        <v>98.24</v>
      </c>
      <c r="Q2336">
        <v>71.56</v>
      </c>
      <c r="R2336" s="2" t="s">
        <v>39</v>
      </c>
      <c r="S2336" s="2" t="str">
        <f>IF(Table1[[#This Row],[Grade]]="F","Fail","Passes")</f>
        <v>Passes</v>
      </c>
      <c r="T2336">
        <v>7.2</v>
      </c>
      <c r="U2336" t="s">
        <v>30</v>
      </c>
      <c r="V2336" t="s">
        <v>31</v>
      </c>
      <c r="W2336" t="s">
        <v>69</v>
      </c>
      <c r="X2336" t="str">
        <f>IF(ISBLANK(Table1[[#This Row],[Parent_Education_Level]]),"None",Table1[[#This Row],[Parent_Education_Level]])</f>
        <v>Bachelor's</v>
      </c>
      <c r="Y2336" t="s">
        <v>48</v>
      </c>
      <c r="Z2336">
        <v>4</v>
      </c>
      <c r="AA2336">
        <v>7.9</v>
      </c>
    </row>
    <row r="2337" spans="1:27" x14ac:dyDescent="0.35">
      <c r="A2337" s="2" t="s">
        <v>4728</v>
      </c>
      <c r="B2337" s="2" t="s">
        <v>35</v>
      </c>
      <c r="C2337" s="2" t="s">
        <v>43</v>
      </c>
      <c r="D2337" t="s">
        <v>4729</v>
      </c>
      <c r="E2337" s="2" t="s">
        <v>38</v>
      </c>
      <c r="F2337" s="2">
        <v>22</v>
      </c>
      <c r="G2337" s="2" t="s">
        <v>28</v>
      </c>
      <c r="H2337">
        <v>96.72</v>
      </c>
      <c r="I2337" s="3">
        <f>IF(ISBLANK(Table1[[#This Row],[Attendance (%)]]),AVERAGE(H2337:H7335),Table1[[#This Row],[Attendance (%)]])</f>
        <v>96.72</v>
      </c>
      <c r="J2337">
        <v>62.39</v>
      </c>
      <c r="K2337">
        <v>41.93</v>
      </c>
      <c r="L2337">
        <v>67.87</v>
      </c>
      <c r="M2337" s="3">
        <f>IF(ISBLANK(Table1[[#This Row],[Assignments_Avg]]),AVERAGE(L2337:L7335),Table1[[#This Row],[Assignments_Avg]])</f>
        <v>67.87</v>
      </c>
      <c r="N2337">
        <v>83.75</v>
      </c>
      <c r="O2337">
        <v>1.86</v>
      </c>
      <c r="P2337">
        <v>83.05</v>
      </c>
      <c r="Q2337">
        <v>80.02</v>
      </c>
      <c r="R2337" s="2" t="s">
        <v>39</v>
      </c>
      <c r="S2337" s="2" t="str">
        <f>IF(Table1[[#This Row],[Grade]]="F","Fail","Passes")</f>
        <v>Passes</v>
      </c>
      <c r="T2337">
        <v>19.7</v>
      </c>
      <c r="U2337" t="s">
        <v>31</v>
      </c>
      <c r="V2337" t="s">
        <v>31</v>
      </c>
      <c r="W2337" t="s">
        <v>62</v>
      </c>
      <c r="X2337" t="str">
        <f>IF(ISBLANK(Table1[[#This Row],[Parent_Education_Level]]),"None",Table1[[#This Row],[Parent_Education_Level]])</f>
        <v>PhD</v>
      </c>
      <c r="Y2337" t="s">
        <v>48</v>
      </c>
      <c r="Z2337">
        <v>3</v>
      </c>
      <c r="AA2337">
        <v>5.7</v>
      </c>
    </row>
    <row r="2338" spans="1:27" x14ac:dyDescent="0.35">
      <c r="A2338" s="2" t="s">
        <v>4730</v>
      </c>
      <c r="B2338" s="2" t="s">
        <v>24</v>
      </c>
      <c r="C2338" s="2" t="s">
        <v>94</v>
      </c>
      <c r="D2338" t="s">
        <v>4731</v>
      </c>
      <c r="E2338" s="2" t="s">
        <v>38</v>
      </c>
      <c r="F2338" s="2">
        <v>24</v>
      </c>
      <c r="G2338" s="2" t="s">
        <v>57</v>
      </c>
      <c r="H2338">
        <v>89.01</v>
      </c>
      <c r="I2338" s="3">
        <f>IF(ISBLANK(Table1[[#This Row],[Attendance (%)]]),AVERAGE(H2338:H7336),Table1[[#This Row],[Attendance (%)]])</f>
        <v>89.01</v>
      </c>
      <c r="J2338">
        <v>99.24</v>
      </c>
      <c r="K2338">
        <v>41.97</v>
      </c>
      <c r="L2338">
        <v>81.349999999999994</v>
      </c>
      <c r="M2338" s="3">
        <f>IF(ISBLANK(Table1[[#This Row],[Assignments_Avg]]),AVERAGE(L2338:L7336),Table1[[#This Row],[Assignments_Avg]])</f>
        <v>81.349999999999994</v>
      </c>
      <c r="N2338">
        <v>67.55</v>
      </c>
      <c r="O2338">
        <v>2.65</v>
      </c>
      <c r="P2338">
        <v>77.180000000000007</v>
      </c>
      <c r="Q2338">
        <v>89.86</v>
      </c>
      <c r="R2338" s="2" t="s">
        <v>39</v>
      </c>
      <c r="S2338" s="2" t="str">
        <f>IF(Table1[[#This Row],[Grade]]="F","Fail","Passes")</f>
        <v>Passes</v>
      </c>
      <c r="T2338">
        <v>17.100000000000001</v>
      </c>
      <c r="U2338" t="s">
        <v>31</v>
      </c>
      <c r="V2338" t="s">
        <v>31</v>
      </c>
      <c r="W2338" t="s">
        <v>32</v>
      </c>
      <c r="X2338" t="str">
        <f>IF(ISBLANK(Table1[[#This Row],[Parent_Education_Level]]),"None",Table1[[#This Row],[Parent_Education_Level]])</f>
        <v>High School</v>
      </c>
      <c r="Y2338" t="s">
        <v>48</v>
      </c>
      <c r="Z2338">
        <v>5</v>
      </c>
      <c r="AA2338">
        <v>5</v>
      </c>
    </row>
    <row r="2339" spans="1:27" x14ac:dyDescent="0.35">
      <c r="A2339" s="2" t="s">
        <v>4732</v>
      </c>
      <c r="B2339" s="2" t="s">
        <v>71</v>
      </c>
      <c r="C2339" s="2" t="s">
        <v>36</v>
      </c>
      <c r="D2339" t="s">
        <v>4733</v>
      </c>
      <c r="E2339" s="2" t="s">
        <v>27</v>
      </c>
      <c r="F2339" s="2">
        <v>19</v>
      </c>
      <c r="G2339" s="2" t="s">
        <v>57</v>
      </c>
      <c r="H2339">
        <v>82.19</v>
      </c>
      <c r="I2339" s="3">
        <f>IF(ISBLANK(Table1[[#This Row],[Attendance (%)]]),AVERAGE(H2339:H7337),Table1[[#This Row],[Attendance (%)]])</f>
        <v>82.19</v>
      </c>
      <c r="J2339">
        <v>91.21</v>
      </c>
      <c r="K2339">
        <v>83.3</v>
      </c>
      <c r="L2339">
        <v>94.42</v>
      </c>
      <c r="M2339" s="3">
        <f>IF(ISBLANK(Table1[[#This Row],[Assignments_Avg]]),AVERAGE(L2339:L7337),Table1[[#This Row],[Assignments_Avg]])</f>
        <v>94.42</v>
      </c>
      <c r="N2339">
        <v>67.069999999999993</v>
      </c>
      <c r="O2339">
        <v>1.37</v>
      </c>
      <c r="P2339">
        <v>56.35</v>
      </c>
      <c r="Q2339">
        <v>52.58</v>
      </c>
      <c r="R2339" s="2" t="s">
        <v>29</v>
      </c>
      <c r="S2339" s="2" t="str">
        <f>IF(Table1[[#This Row],[Grade]]="F","Fail","Passes")</f>
        <v>Fail</v>
      </c>
      <c r="T2339">
        <v>29.4</v>
      </c>
      <c r="U2339" t="s">
        <v>30</v>
      </c>
      <c r="V2339" t="s">
        <v>31</v>
      </c>
      <c r="W2339" t="s">
        <v>62</v>
      </c>
      <c r="X2339" t="str">
        <f>IF(ISBLANK(Table1[[#This Row],[Parent_Education_Level]]),"None",Table1[[#This Row],[Parent_Education_Level]])</f>
        <v>PhD</v>
      </c>
      <c r="Y2339" t="s">
        <v>33</v>
      </c>
      <c r="Z2339">
        <v>7</v>
      </c>
      <c r="AA2339">
        <v>7</v>
      </c>
    </row>
    <row r="2340" spans="1:27" x14ac:dyDescent="0.35">
      <c r="A2340" s="2" t="s">
        <v>4734</v>
      </c>
      <c r="B2340" s="2" t="s">
        <v>59</v>
      </c>
      <c r="C2340" s="2" t="s">
        <v>94</v>
      </c>
      <c r="D2340" t="s">
        <v>4735</v>
      </c>
      <c r="E2340" s="2" t="s">
        <v>27</v>
      </c>
      <c r="F2340" s="2">
        <v>23</v>
      </c>
      <c r="G2340" s="2" t="s">
        <v>28</v>
      </c>
      <c r="H2340">
        <v>55.84</v>
      </c>
      <c r="I2340" s="3">
        <f>IF(ISBLANK(Table1[[#This Row],[Attendance (%)]]),AVERAGE(H2340:H7338),Table1[[#This Row],[Attendance (%)]])</f>
        <v>55.84</v>
      </c>
      <c r="J2340">
        <v>63.28</v>
      </c>
      <c r="K2340">
        <v>51.59</v>
      </c>
      <c r="L2340">
        <v>81.900000000000006</v>
      </c>
      <c r="M2340" s="3">
        <f>IF(ISBLANK(Table1[[#This Row],[Assignments_Avg]]),AVERAGE(L2340:L7338),Table1[[#This Row],[Assignments_Avg]])</f>
        <v>81.900000000000006</v>
      </c>
      <c r="N2340">
        <v>99.54</v>
      </c>
      <c r="O2340">
        <v>3.82</v>
      </c>
      <c r="P2340">
        <v>69.56</v>
      </c>
      <c r="Q2340">
        <v>70.89</v>
      </c>
      <c r="R2340" s="2" t="s">
        <v>46</v>
      </c>
      <c r="S2340" s="2" t="str">
        <f>IF(Table1[[#This Row],[Grade]]="F","Fail","Passes")</f>
        <v>Passes</v>
      </c>
      <c r="T2340">
        <v>29.1</v>
      </c>
      <c r="U2340" t="s">
        <v>30</v>
      </c>
      <c r="V2340" t="s">
        <v>31</v>
      </c>
      <c r="W2340" t="s">
        <v>32</v>
      </c>
      <c r="X2340" t="str">
        <f>IF(ISBLANK(Table1[[#This Row],[Parent_Education_Level]]),"None",Table1[[#This Row],[Parent_Education_Level]])</f>
        <v>High School</v>
      </c>
      <c r="Y2340" t="s">
        <v>52</v>
      </c>
      <c r="Z2340">
        <v>6</v>
      </c>
      <c r="AA2340">
        <v>6.3</v>
      </c>
    </row>
    <row r="2341" spans="1:27" x14ac:dyDescent="0.35">
      <c r="A2341" s="2" t="s">
        <v>4736</v>
      </c>
      <c r="B2341" s="2" t="s">
        <v>42</v>
      </c>
      <c r="C2341" s="2" t="s">
        <v>55</v>
      </c>
      <c r="D2341" t="s">
        <v>4737</v>
      </c>
      <c r="E2341" s="2" t="s">
        <v>38</v>
      </c>
      <c r="F2341" s="2">
        <v>22</v>
      </c>
      <c r="G2341" s="2" t="s">
        <v>28</v>
      </c>
      <c r="H2341">
        <v>68.69</v>
      </c>
      <c r="I2341" s="3">
        <f>IF(ISBLANK(Table1[[#This Row],[Attendance (%)]]),AVERAGE(H2341:H7339),Table1[[#This Row],[Attendance (%)]])</f>
        <v>68.69</v>
      </c>
      <c r="J2341">
        <v>94.83</v>
      </c>
      <c r="K2341">
        <v>79.13</v>
      </c>
      <c r="L2341">
        <v>78.290000000000006</v>
      </c>
      <c r="M2341" s="3">
        <f>IF(ISBLANK(Table1[[#This Row],[Assignments_Avg]]),AVERAGE(L2341:L7339),Table1[[#This Row],[Assignments_Avg]])</f>
        <v>78.290000000000006</v>
      </c>
      <c r="N2341">
        <v>85.94</v>
      </c>
      <c r="O2341">
        <v>9.8699999999999992</v>
      </c>
      <c r="P2341">
        <v>51.79</v>
      </c>
      <c r="Q2341">
        <v>98.84</v>
      </c>
      <c r="R2341" s="2" t="s">
        <v>46</v>
      </c>
      <c r="S2341" s="2" t="str">
        <f>IF(Table1[[#This Row],[Grade]]="F","Fail","Passes")</f>
        <v>Passes</v>
      </c>
      <c r="T2341">
        <v>15.6</v>
      </c>
      <c r="U2341" t="s">
        <v>31</v>
      </c>
      <c r="V2341" t="s">
        <v>31</v>
      </c>
      <c r="W2341" t="s">
        <v>62</v>
      </c>
      <c r="X2341" t="str">
        <f>IF(ISBLANK(Table1[[#This Row],[Parent_Education_Level]]),"None",Table1[[#This Row],[Parent_Education_Level]])</f>
        <v>PhD</v>
      </c>
      <c r="Y2341" t="s">
        <v>48</v>
      </c>
      <c r="Z2341">
        <v>3</v>
      </c>
      <c r="AA2341">
        <v>4.0999999999999996</v>
      </c>
    </row>
    <row r="2342" spans="1:27" x14ac:dyDescent="0.35">
      <c r="A2342" s="2" t="s">
        <v>4738</v>
      </c>
      <c r="B2342" s="2" t="s">
        <v>97</v>
      </c>
      <c r="C2342" s="2" t="s">
        <v>43</v>
      </c>
      <c r="D2342" t="s">
        <v>4739</v>
      </c>
      <c r="E2342" s="2" t="s">
        <v>38</v>
      </c>
      <c r="F2342" s="2">
        <v>19</v>
      </c>
      <c r="G2342" s="2" t="s">
        <v>28</v>
      </c>
      <c r="H2342">
        <v>56.94</v>
      </c>
      <c r="I2342" s="3">
        <f>IF(ISBLANK(Table1[[#This Row],[Attendance (%)]]),AVERAGE(H2342:H7340),Table1[[#This Row],[Attendance (%)]])</f>
        <v>56.94</v>
      </c>
      <c r="J2342">
        <v>60.56</v>
      </c>
      <c r="K2342">
        <v>72.790000000000006</v>
      </c>
      <c r="M2342" s="3">
        <f>IF(ISBLANK(Table1[[#This Row],[Assignments_Avg]]),AVERAGE(L2342:L7340),Table1[[#This Row],[Assignments_Avg]])</f>
        <v>74.774849767245016</v>
      </c>
      <c r="N2342">
        <v>75.69</v>
      </c>
      <c r="O2342">
        <v>1.61</v>
      </c>
      <c r="P2342">
        <v>88.08</v>
      </c>
      <c r="Q2342">
        <v>56.04</v>
      </c>
      <c r="R2342" s="2" t="s">
        <v>29</v>
      </c>
      <c r="S2342" s="2" t="str">
        <f>IF(Table1[[#This Row],[Grade]]="F","Fail","Passes")</f>
        <v>Fail</v>
      </c>
      <c r="T2342">
        <v>16</v>
      </c>
      <c r="U2342" t="s">
        <v>31</v>
      </c>
      <c r="V2342" t="s">
        <v>30</v>
      </c>
      <c r="W2342" t="s">
        <v>62</v>
      </c>
      <c r="X2342" t="str">
        <f>IF(ISBLANK(Table1[[#This Row],[Parent_Education_Level]]),"None",Table1[[#This Row],[Parent_Education_Level]])</f>
        <v>PhD</v>
      </c>
      <c r="Y2342" t="s">
        <v>52</v>
      </c>
      <c r="Z2342">
        <v>2</v>
      </c>
      <c r="AA2342">
        <v>5.4</v>
      </c>
    </row>
    <row r="2343" spans="1:27" x14ac:dyDescent="0.35">
      <c r="A2343" s="2" t="s">
        <v>4740</v>
      </c>
      <c r="B2343" s="2" t="s">
        <v>54</v>
      </c>
      <c r="C2343" s="2" t="s">
        <v>55</v>
      </c>
      <c r="D2343" t="s">
        <v>4741</v>
      </c>
      <c r="E2343" s="2" t="s">
        <v>38</v>
      </c>
      <c r="F2343" s="2">
        <v>20</v>
      </c>
      <c r="G2343" s="2" t="s">
        <v>28</v>
      </c>
      <c r="H2343">
        <v>94.06</v>
      </c>
      <c r="I2343" s="3">
        <f>IF(ISBLANK(Table1[[#This Row],[Attendance (%)]]),AVERAGE(H2343:H7341),Table1[[#This Row],[Attendance (%)]])</f>
        <v>94.06</v>
      </c>
      <c r="J2343">
        <v>80.069999999999993</v>
      </c>
      <c r="K2343">
        <v>98.91</v>
      </c>
      <c r="L2343">
        <v>74.819999999999993</v>
      </c>
      <c r="M2343" s="3">
        <f>IF(ISBLANK(Table1[[#This Row],[Assignments_Avg]]),AVERAGE(L2343:L7341),Table1[[#This Row],[Assignments_Avg]])</f>
        <v>74.819999999999993</v>
      </c>
      <c r="N2343">
        <v>78.97</v>
      </c>
      <c r="O2343">
        <v>8.31</v>
      </c>
      <c r="P2343">
        <v>58.14</v>
      </c>
      <c r="Q2343">
        <v>70.010000000000005</v>
      </c>
      <c r="R2343" s="2" t="s">
        <v>39</v>
      </c>
      <c r="S2343" s="2" t="str">
        <f>IF(Table1[[#This Row],[Grade]]="F","Fail","Passes")</f>
        <v>Passes</v>
      </c>
      <c r="T2343">
        <v>14.6</v>
      </c>
      <c r="U2343" t="s">
        <v>30</v>
      </c>
      <c r="V2343" t="s">
        <v>31</v>
      </c>
      <c r="W2343" t="s">
        <v>62</v>
      </c>
      <c r="X2343" t="str">
        <f>IF(ISBLANK(Table1[[#This Row],[Parent_Education_Level]]),"None",Table1[[#This Row],[Parent_Education_Level]])</f>
        <v>PhD</v>
      </c>
      <c r="Y2343" t="s">
        <v>48</v>
      </c>
      <c r="Z2343">
        <v>2</v>
      </c>
      <c r="AA2343">
        <v>4.2</v>
      </c>
    </row>
    <row r="2344" spans="1:27" x14ac:dyDescent="0.35">
      <c r="A2344" s="2" t="s">
        <v>4742</v>
      </c>
      <c r="B2344" s="2" t="s">
        <v>120</v>
      </c>
      <c r="C2344" s="2" t="s">
        <v>79</v>
      </c>
      <c r="D2344" t="s">
        <v>4743</v>
      </c>
      <c r="E2344" s="2" t="s">
        <v>38</v>
      </c>
      <c r="F2344" s="2">
        <v>20</v>
      </c>
      <c r="G2344" s="2" t="s">
        <v>57</v>
      </c>
      <c r="H2344">
        <v>87.48</v>
      </c>
      <c r="I2344" s="3">
        <f>IF(ISBLANK(Table1[[#This Row],[Attendance (%)]]),AVERAGE(H2344:H7342),Table1[[#This Row],[Attendance (%)]])</f>
        <v>87.48</v>
      </c>
      <c r="J2344">
        <v>98</v>
      </c>
      <c r="K2344">
        <v>90.12</v>
      </c>
      <c r="L2344">
        <v>90.38</v>
      </c>
      <c r="M2344" s="3">
        <f>IF(ISBLANK(Table1[[#This Row],[Assignments_Avg]]),AVERAGE(L2344:L7342),Table1[[#This Row],[Assignments_Avg]])</f>
        <v>90.38</v>
      </c>
      <c r="N2344">
        <v>81.010000000000005</v>
      </c>
      <c r="O2344">
        <v>6.52</v>
      </c>
      <c r="P2344">
        <v>79.72</v>
      </c>
      <c r="Q2344">
        <v>63.75</v>
      </c>
      <c r="R2344" s="2" t="s">
        <v>61</v>
      </c>
      <c r="S2344" s="2" t="str">
        <f>IF(Table1[[#This Row],[Grade]]="F","Fail","Passes")</f>
        <v>Passes</v>
      </c>
      <c r="T2344">
        <v>24.7</v>
      </c>
      <c r="U2344" t="s">
        <v>30</v>
      </c>
      <c r="V2344" t="s">
        <v>31</v>
      </c>
      <c r="W2344" t="s">
        <v>32</v>
      </c>
      <c r="X2344" t="str">
        <f>IF(ISBLANK(Table1[[#This Row],[Parent_Education_Level]]),"None",Table1[[#This Row],[Parent_Education_Level]])</f>
        <v>High School</v>
      </c>
      <c r="Y2344" t="s">
        <v>52</v>
      </c>
      <c r="Z2344">
        <v>3</v>
      </c>
      <c r="AA2344">
        <v>7.8</v>
      </c>
    </row>
    <row r="2345" spans="1:27" x14ac:dyDescent="0.35">
      <c r="A2345" s="2" t="s">
        <v>4744</v>
      </c>
      <c r="B2345" s="2" t="s">
        <v>120</v>
      </c>
      <c r="C2345" s="2" t="s">
        <v>94</v>
      </c>
      <c r="D2345" t="s">
        <v>4745</v>
      </c>
      <c r="E2345" s="2" t="s">
        <v>27</v>
      </c>
      <c r="F2345" s="2">
        <v>21</v>
      </c>
      <c r="G2345" s="2" t="s">
        <v>28</v>
      </c>
      <c r="H2345">
        <v>87.88</v>
      </c>
      <c r="I2345" s="3">
        <f>IF(ISBLANK(Table1[[#This Row],[Attendance (%)]]),AVERAGE(H2345:H7343),Table1[[#This Row],[Attendance (%)]])</f>
        <v>87.88</v>
      </c>
      <c r="J2345">
        <v>63.42</v>
      </c>
      <c r="K2345">
        <v>64.790000000000006</v>
      </c>
      <c r="L2345">
        <v>52.52</v>
      </c>
      <c r="M2345" s="3">
        <f>IF(ISBLANK(Table1[[#This Row],[Assignments_Avg]]),AVERAGE(L2345:L7343),Table1[[#This Row],[Assignments_Avg]])</f>
        <v>52.52</v>
      </c>
      <c r="N2345">
        <v>51.23</v>
      </c>
      <c r="O2345">
        <v>0.16</v>
      </c>
      <c r="P2345">
        <v>84.97</v>
      </c>
      <c r="Q2345">
        <v>56.7</v>
      </c>
      <c r="R2345" s="2" t="s">
        <v>39</v>
      </c>
      <c r="S2345" s="2" t="str">
        <f>IF(Table1[[#This Row],[Grade]]="F","Fail","Passes")</f>
        <v>Passes</v>
      </c>
      <c r="T2345">
        <v>7.5</v>
      </c>
      <c r="U2345" t="s">
        <v>30</v>
      </c>
      <c r="V2345" t="s">
        <v>31</v>
      </c>
      <c r="W2345" t="s">
        <v>69</v>
      </c>
      <c r="X2345" t="str">
        <f>IF(ISBLANK(Table1[[#This Row],[Parent_Education_Level]]),"None",Table1[[#This Row],[Parent_Education_Level]])</f>
        <v>Bachelor's</v>
      </c>
      <c r="Y2345" t="s">
        <v>52</v>
      </c>
      <c r="Z2345">
        <v>10</v>
      </c>
      <c r="AA2345">
        <v>8.8000000000000007</v>
      </c>
    </row>
    <row r="2346" spans="1:27" x14ac:dyDescent="0.35">
      <c r="A2346" s="2" t="s">
        <v>4746</v>
      </c>
      <c r="B2346" s="2" t="s">
        <v>120</v>
      </c>
      <c r="C2346" s="2" t="s">
        <v>43</v>
      </c>
      <c r="D2346" t="s">
        <v>4747</v>
      </c>
      <c r="E2346" s="2" t="s">
        <v>38</v>
      </c>
      <c r="F2346" s="2">
        <v>21</v>
      </c>
      <c r="G2346" s="2" t="s">
        <v>51</v>
      </c>
      <c r="I2346" s="3">
        <f>IF(ISBLANK(Table1[[#This Row],[Attendance (%)]]),AVERAGE(H2346:H7344),Table1[[#This Row],[Attendance (%)]])</f>
        <v>75.430612930310403</v>
      </c>
      <c r="J2346">
        <v>80.790000000000006</v>
      </c>
      <c r="K2346">
        <v>76.98</v>
      </c>
      <c r="L2346">
        <v>94.26</v>
      </c>
      <c r="M2346" s="3">
        <f>IF(ISBLANK(Table1[[#This Row],[Assignments_Avg]]),AVERAGE(L2346:L7344),Table1[[#This Row],[Assignments_Avg]])</f>
        <v>94.26</v>
      </c>
      <c r="N2346">
        <v>54.01</v>
      </c>
      <c r="O2346">
        <v>9.4499999999999993</v>
      </c>
      <c r="P2346">
        <v>68.33</v>
      </c>
      <c r="Q2346">
        <v>91.95</v>
      </c>
      <c r="R2346" s="2" t="s">
        <v>61</v>
      </c>
      <c r="S2346" s="2" t="str">
        <f>IF(Table1[[#This Row],[Grade]]="F","Fail","Passes")</f>
        <v>Passes</v>
      </c>
      <c r="T2346">
        <v>7.9</v>
      </c>
      <c r="U2346" t="s">
        <v>31</v>
      </c>
      <c r="V2346" t="s">
        <v>30</v>
      </c>
      <c r="W2346" t="s">
        <v>47</v>
      </c>
      <c r="X2346" t="str">
        <f>IF(ISBLANK(Table1[[#This Row],[Parent_Education_Level]]),"None",Table1[[#This Row],[Parent_Education_Level]])</f>
        <v>Master's</v>
      </c>
      <c r="Y2346" t="s">
        <v>48</v>
      </c>
      <c r="Z2346">
        <v>3</v>
      </c>
      <c r="AA2346">
        <v>6.5</v>
      </c>
    </row>
    <row r="2347" spans="1:27" x14ac:dyDescent="0.35">
      <c r="A2347" s="2" t="s">
        <v>4748</v>
      </c>
      <c r="B2347" s="2" t="s">
        <v>59</v>
      </c>
      <c r="C2347" s="2" t="s">
        <v>79</v>
      </c>
      <c r="D2347" t="s">
        <v>4749</v>
      </c>
      <c r="E2347" s="2" t="s">
        <v>38</v>
      </c>
      <c r="F2347" s="2">
        <v>20</v>
      </c>
      <c r="G2347" s="2" t="s">
        <v>45</v>
      </c>
      <c r="H2347">
        <v>75.349999999999994</v>
      </c>
      <c r="I2347" s="3">
        <f>IF(ISBLANK(Table1[[#This Row],[Attendance (%)]]),AVERAGE(H2347:H7345),Table1[[#This Row],[Attendance (%)]])</f>
        <v>75.349999999999994</v>
      </c>
      <c r="J2347">
        <v>57.76</v>
      </c>
      <c r="K2347">
        <v>47.04</v>
      </c>
      <c r="L2347">
        <v>79.31</v>
      </c>
      <c r="M2347" s="3">
        <f>IF(ISBLANK(Table1[[#This Row],[Assignments_Avg]]),AVERAGE(L2347:L7345),Table1[[#This Row],[Assignments_Avg]])</f>
        <v>79.31</v>
      </c>
      <c r="N2347">
        <v>82.46</v>
      </c>
      <c r="O2347">
        <v>9.7100000000000009</v>
      </c>
      <c r="P2347">
        <v>81.63</v>
      </c>
      <c r="Q2347">
        <v>84.86</v>
      </c>
      <c r="R2347" s="2" t="s">
        <v>61</v>
      </c>
      <c r="S2347" s="2" t="str">
        <f>IF(Table1[[#This Row],[Grade]]="F","Fail","Passes")</f>
        <v>Passes</v>
      </c>
      <c r="T2347">
        <v>22.6</v>
      </c>
      <c r="U2347" t="s">
        <v>31</v>
      </c>
      <c r="V2347" t="s">
        <v>31</v>
      </c>
      <c r="W2347" t="s">
        <v>62</v>
      </c>
      <c r="X2347" t="str">
        <f>IF(ISBLANK(Table1[[#This Row],[Parent_Education_Level]]),"None",Table1[[#This Row],[Parent_Education_Level]])</f>
        <v>PhD</v>
      </c>
      <c r="Y2347" t="s">
        <v>52</v>
      </c>
      <c r="Z2347">
        <v>3</v>
      </c>
      <c r="AA2347">
        <v>6.8</v>
      </c>
    </row>
    <row r="2348" spans="1:27" x14ac:dyDescent="0.35">
      <c r="A2348" s="2" t="s">
        <v>4750</v>
      </c>
      <c r="B2348" s="2" t="s">
        <v>24</v>
      </c>
      <c r="C2348" s="2" t="s">
        <v>43</v>
      </c>
      <c r="D2348" t="s">
        <v>4751</v>
      </c>
      <c r="E2348" s="2" t="s">
        <v>27</v>
      </c>
      <c r="F2348" s="2">
        <v>20</v>
      </c>
      <c r="G2348" s="2" t="s">
        <v>57</v>
      </c>
      <c r="H2348">
        <v>57.5</v>
      </c>
      <c r="I2348" s="3">
        <f>IF(ISBLANK(Table1[[#This Row],[Attendance (%)]]),AVERAGE(H2348:H7346),Table1[[#This Row],[Attendance (%)]])</f>
        <v>57.5</v>
      </c>
      <c r="J2348">
        <v>55.98</v>
      </c>
      <c r="K2348">
        <v>63.18</v>
      </c>
      <c r="L2348">
        <v>92.44</v>
      </c>
      <c r="M2348" s="3">
        <f>IF(ISBLANK(Table1[[#This Row],[Assignments_Avg]]),AVERAGE(L2348:L7346),Table1[[#This Row],[Assignments_Avg]])</f>
        <v>92.44</v>
      </c>
      <c r="N2348">
        <v>68.22</v>
      </c>
      <c r="O2348">
        <v>9.25</v>
      </c>
      <c r="P2348">
        <v>88.21</v>
      </c>
      <c r="Q2348">
        <v>70.58</v>
      </c>
      <c r="R2348" s="2" t="s">
        <v>29</v>
      </c>
      <c r="S2348" s="2" t="str">
        <f>IF(Table1[[#This Row],[Grade]]="F","Fail","Passes")</f>
        <v>Fail</v>
      </c>
      <c r="T2348">
        <v>5.4</v>
      </c>
      <c r="U2348" t="s">
        <v>30</v>
      </c>
      <c r="V2348" t="s">
        <v>31</v>
      </c>
      <c r="W2348" t="s">
        <v>47</v>
      </c>
      <c r="X2348" t="str">
        <f>IF(ISBLANK(Table1[[#This Row],[Parent_Education_Level]]),"None",Table1[[#This Row],[Parent_Education_Level]])</f>
        <v>Master's</v>
      </c>
      <c r="Y2348" t="s">
        <v>33</v>
      </c>
      <c r="Z2348">
        <v>8</v>
      </c>
      <c r="AA2348">
        <v>8.1999999999999993</v>
      </c>
    </row>
    <row r="2349" spans="1:27" x14ac:dyDescent="0.35">
      <c r="A2349" s="2" t="s">
        <v>4752</v>
      </c>
      <c r="B2349" s="2" t="s">
        <v>71</v>
      </c>
      <c r="C2349" s="2" t="s">
        <v>79</v>
      </c>
      <c r="D2349" t="s">
        <v>4753</v>
      </c>
      <c r="E2349" s="2" t="s">
        <v>38</v>
      </c>
      <c r="F2349" s="2">
        <v>18</v>
      </c>
      <c r="G2349" s="2" t="s">
        <v>57</v>
      </c>
      <c r="H2349">
        <v>66.48</v>
      </c>
      <c r="I2349" s="3">
        <f>IF(ISBLANK(Table1[[#This Row],[Attendance (%)]]),AVERAGE(H2349:H7347),Table1[[#This Row],[Attendance (%)]])</f>
        <v>66.48</v>
      </c>
      <c r="J2349">
        <v>74.45</v>
      </c>
      <c r="K2349">
        <v>84.03</v>
      </c>
      <c r="L2349">
        <v>50.52</v>
      </c>
      <c r="M2349" s="3">
        <f>IF(ISBLANK(Table1[[#This Row],[Assignments_Avg]]),AVERAGE(L2349:L7347),Table1[[#This Row],[Assignments_Avg]])</f>
        <v>50.52</v>
      </c>
      <c r="N2349">
        <v>52.77</v>
      </c>
      <c r="O2349">
        <v>5.0199999999999996</v>
      </c>
      <c r="P2349">
        <v>59.21</v>
      </c>
      <c r="Q2349">
        <v>68.45</v>
      </c>
      <c r="R2349" s="2" t="s">
        <v>77</v>
      </c>
      <c r="S2349" s="2" t="str">
        <f>IF(Table1[[#This Row],[Grade]]="F","Fail","Passes")</f>
        <v>Passes</v>
      </c>
      <c r="T2349">
        <v>21.8</v>
      </c>
      <c r="U2349" t="s">
        <v>31</v>
      </c>
      <c r="V2349" t="s">
        <v>31</v>
      </c>
      <c r="W2349" t="s">
        <v>47</v>
      </c>
      <c r="X2349" t="str">
        <f>IF(ISBLANK(Table1[[#This Row],[Parent_Education_Level]]),"None",Table1[[#This Row],[Parent_Education_Level]])</f>
        <v>Master's</v>
      </c>
      <c r="Y2349" t="s">
        <v>33</v>
      </c>
      <c r="Z2349">
        <v>3</v>
      </c>
      <c r="AA2349">
        <v>4.0999999999999996</v>
      </c>
    </row>
    <row r="2350" spans="1:27" x14ac:dyDescent="0.35">
      <c r="A2350" s="2" t="s">
        <v>4754</v>
      </c>
      <c r="B2350" s="2" t="s">
        <v>35</v>
      </c>
      <c r="C2350" s="2" t="s">
        <v>55</v>
      </c>
      <c r="D2350" t="s">
        <v>4755</v>
      </c>
      <c r="E2350" s="2" t="s">
        <v>38</v>
      </c>
      <c r="F2350" s="2">
        <v>24</v>
      </c>
      <c r="G2350" s="2" t="s">
        <v>51</v>
      </c>
      <c r="I2350" s="3">
        <f>IF(ISBLANK(Table1[[#This Row],[Attendance (%)]]),AVERAGE(H2350:H7348),Table1[[#This Row],[Attendance (%)]])</f>
        <v>75.441946195880362</v>
      </c>
      <c r="J2350">
        <v>98.76</v>
      </c>
      <c r="K2350">
        <v>77.36</v>
      </c>
      <c r="L2350">
        <v>93.46</v>
      </c>
      <c r="M2350" s="3">
        <f>IF(ISBLANK(Table1[[#This Row],[Assignments_Avg]]),AVERAGE(L2350:L7348),Table1[[#This Row],[Assignments_Avg]])</f>
        <v>93.46</v>
      </c>
      <c r="N2350">
        <v>64.88</v>
      </c>
      <c r="O2350">
        <v>2.2000000000000002</v>
      </c>
      <c r="P2350">
        <v>80.040000000000006</v>
      </c>
      <c r="Q2350">
        <v>91.39</v>
      </c>
      <c r="R2350" s="2" t="s">
        <v>39</v>
      </c>
      <c r="S2350" s="2" t="str">
        <f>IF(Table1[[#This Row],[Grade]]="F","Fail","Passes")</f>
        <v>Passes</v>
      </c>
      <c r="T2350">
        <v>8.1999999999999993</v>
      </c>
      <c r="U2350" t="s">
        <v>31</v>
      </c>
      <c r="V2350" t="s">
        <v>31</v>
      </c>
      <c r="W2350" t="s">
        <v>62</v>
      </c>
      <c r="X2350" t="str">
        <f>IF(ISBLANK(Table1[[#This Row],[Parent_Education_Level]]),"None",Table1[[#This Row],[Parent_Education_Level]])</f>
        <v>PhD</v>
      </c>
      <c r="Y2350" t="s">
        <v>33</v>
      </c>
      <c r="Z2350">
        <v>6</v>
      </c>
      <c r="AA2350">
        <v>4.8</v>
      </c>
    </row>
    <row r="2351" spans="1:27" x14ac:dyDescent="0.35">
      <c r="A2351" s="2" t="s">
        <v>4756</v>
      </c>
      <c r="B2351" s="2" t="s">
        <v>59</v>
      </c>
      <c r="C2351" s="2" t="s">
        <v>36</v>
      </c>
      <c r="D2351" t="s">
        <v>4757</v>
      </c>
      <c r="E2351" s="2" t="s">
        <v>27</v>
      </c>
      <c r="F2351" s="2">
        <v>18</v>
      </c>
      <c r="G2351" s="2" t="s">
        <v>28</v>
      </c>
      <c r="H2351">
        <v>86.25</v>
      </c>
      <c r="I2351" s="3">
        <f>IF(ISBLANK(Table1[[#This Row],[Attendance (%)]]),AVERAGE(H2351:H7349),Table1[[#This Row],[Attendance (%)]])</f>
        <v>86.25</v>
      </c>
      <c r="J2351">
        <v>67.19</v>
      </c>
      <c r="K2351">
        <v>69.069999999999993</v>
      </c>
      <c r="M2351" s="3">
        <f>IF(ISBLANK(Table1[[#This Row],[Assignments_Avg]]),AVERAGE(L2351:L7349),Table1[[#This Row],[Assignments_Avg]])</f>
        <v>74.762318471337579</v>
      </c>
      <c r="N2351">
        <v>56.51</v>
      </c>
      <c r="O2351">
        <v>3.91</v>
      </c>
      <c r="P2351">
        <v>86.69</v>
      </c>
      <c r="Q2351">
        <v>54.54</v>
      </c>
      <c r="R2351" s="2" t="s">
        <v>39</v>
      </c>
      <c r="S2351" s="2" t="str">
        <f>IF(Table1[[#This Row],[Grade]]="F","Fail","Passes")</f>
        <v>Passes</v>
      </c>
      <c r="T2351">
        <v>24.7</v>
      </c>
      <c r="U2351" t="s">
        <v>31</v>
      </c>
      <c r="V2351" t="s">
        <v>31</v>
      </c>
      <c r="W2351" t="s">
        <v>32</v>
      </c>
      <c r="X2351" t="str">
        <f>IF(ISBLANK(Table1[[#This Row],[Parent_Education_Level]]),"None",Table1[[#This Row],[Parent_Education_Level]])</f>
        <v>High School</v>
      </c>
      <c r="Y2351" t="s">
        <v>48</v>
      </c>
      <c r="Z2351">
        <v>9</v>
      </c>
      <c r="AA2351">
        <v>7.3</v>
      </c>
    </row>
    <row r="2352" spans="1:27" x14ac:dyDescent="0.35">
      <c r="A2352" s="2" t="s">
        <v>4758</v>
      </c>
      <c r="B2352" s="2" t="s">
        <v>59</v>
      </c>
      <c r="C2352" s="2" t="s">
        <v>94</v>
      </c>
      <c r="D2352" t="s">
        <v>4759</v>
      </c>
      <c r="E2352" s="2" t="s">
        <v>27</v>
      </c>
      <c r="F2352" s="2">
        <v>24</v>
      </c>
      <c r="G2352" s="2" t="s">
        <v>28</v>
      </c>
      <c r="H2352">
        <v>58.01</v>
      </c>
      <c r="I2352" s="3">
        <f>IF(ISBLANK(Table1[[#This Row],[Attendance (%)]]),AVERAGE(H2352:H7350),Table1[[#This Row],[Attendance (%)]])</f>
        <v>58.01</v>
      </c>
      <c r="J2352">
        <v>96.26</v>
      </c>
      <c r="K2352">
        <v>50.59</v>
      </c>
      <c r="L2352">
        <v>86.06</v>
      </c>
      <c r="M2352" s="3">
        <f>IF(ISBLANK(Table1[[#This Row],[Assignments_Avg]]),AVERAGE(L2352:L7350),Table1[[#This Row],[Assignments_Avg]])</f>
        <v>86.06</v>
      </c>
      <c r="N2352">
        <v>95.82</v>
      </c>
      <c r="O2352">
        <v>6.14</v>
      </c>
      <c r="P2352">
        <v>67.849999999999994</v>
      </c>
      <c r="Q2352">
        <v>57.34</v>
      </c>
      <c r="R2352" s="2" t="s">
        <v>46</v>
      </c>
      <c r="S2352" s="2" t="str">
        <f>IF(Table1[[#This Row],[Grade]]="F","Fail","Passes")</f>
        <v>Passes</v>
      </c>
      <c r="T2352">
        <v>23.5</v>
      </c>
      <c r="U2352" t="s">
        <v>30</v>
      </c>
      <c r="V2352" t="s">
        <v>31</v>
      </c>
      <c r="W2352" t="s">
        <v>40</v>
      </c>
      <c r="X2352" t="str">
        <f>IF(ISBLANK(Table1[[#This Row],[Parent_Education_Level]]),"None",Table1[[#This Row],[Parent_Education_Level]])</f>
        <v>None</v>
      </c>
      <c r="Y2352" t="s">
        <v>33</v>
      </c>
      <c r="Z2352">
        <v>8</v>
      </c>
      <c r="AA2352">
        <v>7.7</v>
      </c>
    </row>
    <row r="2353" spans="1:27" x14ac:dyDescent="0.35">
      <c r="A2353" s="2" t="s">
        <v>4760</v>
      </c>
      <c r="B2353" s="2" t="s">
        <v>42</v>
      </c>
      <c r="C2353" s="2" t="s">
        <v>25</v>
      </c>
      <c r="D2353" t="s">
        <v>4761</v>
      </c>
      <c r="E2353" s="2" t="s">
        <v>38</v>
      </c>
      <c r="F2353" s="2">
        <v>22</v>
      </c>
      <c r="G2353" s="2" t="s">
        <v>45</v>
      </c>
      <c r="H2353">
        <v>85.11</v>
      </c>
      <c r="I2353" s="3">
        <f>IF(ISBLANK(Table1[[#This Row],[Attendance (%)]]),AVERAGE(H2353:H7351),Table1[[#This Row],[Attendance (%)]])</f>
        <v>85.11</v>
      </c>
      <c r="J2353">
        <v>94.86</v>
      </c>
      <c r="K2353">
        <v>88.19</v>
      </c>
      <c r="L2353">
        <v>70.83</v>
      </c>
      <c r="M2353" s="3">
        <f>IF(ISBLANK(Table1[[#This Row],[Assignments_Avg]]),AVERAGE(L2353:L7351),Table1[[#This Row],[Assignments_Avg]])</f>
        <v>70.83</v>
      </c>
      <c r="N2353">
        <v>60.15</v>
      </c>
      <c r="O2353">
        <v>3.79</v>
      </c>
      <c r="P2353">
        <v>58.12</v>
      </c>
      <c r="Q2353">
        <v>95.33</v>
      </c>
      <c r="R2353" s="2" t="s">
        <v>39</v>
      </c>
      <c r="S2353" s="2" t="str">
        <f>IF(Table1[[#This Row],[Grade]]="F","Fail","Passes")</f>
        <v>Passes</v>
      </c>
      <c r="T2353">
        <v>9.6</v>
      </c>
      <c r="U2353" t="s">
        <v>30</v>
      </c>
      <c r="V2353" t="s">
        <v>31</v>
      </c>
      <c r="W2353" t="s">
        <v>40</v>
      </c>
      <c r="X2353" t="str">
        <f>IF(ISBLANK(Table1[[#This Row],[Parent_Education_Level]]),"None",Table1[[#This Row],[Parent_Education_Level]])</f>
        <v>None</v>
      </c>
      <c r="Y2353" t="s">
        <v>48</v>
      </c>
      <c r="Z2353">
        <v>6</v>
      </c>
      <c r="AA2353">
        <v>7.1</v>
      </c>
    </row>
    <row r="2354" spans="1:27" x14ac:dyDescent="0.35">
      <c r="A2354" s="2" t="s">
        <v>4762</v>
      </c>
      <c r="B2354" s="2" t="s">
        <v>54</v>
      </c>
      <c r="C2354" s="2" t="s">
        <v>25</v>
      </c>
      <c r="D2354" t="s">
        <v>4763</v>
      </c>
      <c r="E2354" s="2" t="s">
        <v>27</v>
      </c>
      <c r="F2354" s="2">
        <v>21</v>
      </c>
      <c r="G2354" s="2" t="s">
        <v>57</v>
      </c>
      <c r="H2354">
        <v>84.61</v>
      </c>
      <c r="I2354" s="3">
        <f>IF(ISBLANK(Table1[[#This Row],[Attendance (%)]]),AVERAGE(H2354:H7352),Table1[[#This Row],[Attendance (%)]])</f>
        <v>84.61</v>
      </c>
      <c r="J2354">
        <v>55.23</v>
      </c>
      <c r="K2354">
        <v>56.39</v>
      </c>
      <c r="M2354" s="3">
        <f>IF(ISBLANK(Table1[[#This Row],[Assignments_Avg]]),AVERAGE(L2354:L7352),Table1[[#This Row],[Assignments_Avg]])</f>
        <v>74.759188270293251</v>
      </c>
      <c r="N2354">
        <v>57.18</v>
      </c>
      <c r="O2354">
        <v>7.08</v>
      </c>
      <c r="P2354">
        <v>64.31</v>
      </c>
      <c r="Q2354">
        <v>90.86</v>
      </c>
      <c r="R2354" s="2" t="s">
        <v>29</v>
      </c>
      <c r="S2354" s="2" t="str">
        <f>IF(Table1[[#This Row],[Grade]]="F","Fail","Passes")</f>
        <v>Fail</v>
      </c>
      <c r="T2354">
        <v>23.9</v>
      </c>
      <c r="U2354" t="s">
        <v>30</v>
      </c>
      <c r="V2354" t="s">
        <v>31</v>
      </c>
      <c r="W2354" t="s">
        <v>40</v>
      </c>
      <c r="X2354" t="str">
        <f>IF(ISBLANK(Table1[[#This Row],[Parent_Education_Level]]),"None",Table1[[#This Row],[Parent_Education_Level]])</f>
        <v>None</v>
      </c>
      <c r="Y2354" t="s">
        <v>33</v>
      </c>
      <c r="Z2354">
        <v>10</v>
      </c>
      <c r="AA2354">
        <v>8.6999999999999993</v>
      </c>
    </row>
    <row r="2355" spans="1:27" x14ac:dyDescent="0.35">
      <c r="A2355" s="2" t="s">
        <v>4764</v>
      </c>
      <c r="B2355" s="2" t="s">
        <v>59</v>
      </c>
      <c r="C2355" s="2" t="s">
        <v>55</v>
      </c>
      <c r="D2355" t="s">
        <v>4765</v>
      </c>
      <c r="E2355" s="2" t="s">
        <v>27</v>
      </c>
      <c r="F2355" s="2">
        <v>21</v>
      </c>
      <c r="G2355" s="2" t="s">
        <v>28</v>
      </c>
      <c r="H2355">
        <v>72.97</v>
      </c>
      <c r="I2355" s="3">
        <f>IF(ISBLANK(Table1[[#This Row],[Attendance (%)]]),AVERAGE(H2355:H7353),Table1[[#This Row],[Attendance (%)]])</f>
        <v>72.97</v>
      </c>
      <c r="J2355">
        <v>64.11</v>
      </c>
      <c r="K2355">
        <v>89.23</v>
      </c>
      <c r="L2355">
        <v>81.41</v>
      </c>
      <c r="M2355" s="3">
        <f>IF(ISBLANK(Table1[[#This Row],[Assignments_Avg]]),AVERAGE(L2355:L7353),Table1[[#This Row],[Assignments_Avg]])</f>
        <v>81.41</v>
      </c>
      <c r="N2355">
        <v>81.31</v>
      </c>
      <c r="O2355">
        <v>7.96</v>
      </c>
      <c r="P2355">
        <v>96.65</v>
      </c>
      <c r="Q2355">
        <v>88.74</v>
      </c>
      <c r="R2355" s="2" t="s">
        <v>77</v>
      </c>
      <c r="S2355" s="2" t="str">
        <f>IF(Table1[[#This Row],[Grade]]="F","Fail","Passes")</f>
        <v>Passes</v>
      </c>
      <c r="T2355">
        <v>24.8</v>
      </c>
      <c r="U2355" t="s">
        <v>30</v>
      </c>
      <c r="V2355" t="s">
        <v>31</v>
      </c>
      <c r="W2355" t="s">
        <v>62</v>
      </c>
      <c r="X2355" t="str">
        <f>IF(ISBLANK(Table1[[#This Row],[Parent_Education_Level]]),"None",Table1[[#This Row],[Parent_Education_Level]])</f>
        <v>PhD</v>
      </c>
      <c r="Y2355" t="s">
        <v>33</v>
      </c>
      <c r="Z2355">
        <v>5</v>
      </c>
      <c r="AA2355">
        <v>6</v>
      </c>
    </row>
    <row r="2356" spans="1:27" x14ac:dyDescent="0.35">
      <c r="A2356" s="2" t="s">
        <v>4766</v>
      </c>
      <c r="B2356" s="2" t="s">
        <v>97</v>
      </c>
      <c r="C2356" s="2" t="s">
        <v>94</v>
      </c>
      <c r="D2356" t="s">
        <v>4767</v>
      </c>
      <c r="E2356" s="2" t="s">
        <v>38</v>
      </c>
      <c r="F2356" s="2">
        <v>20</v>
      </c>
      <c r="G2356" s="2" t="s">
        <v>51</v>
      </c>
      <c r="H2356">
        <v>56.76</v>
      </c>
      <c r="I2356" s="3">
        <f>IF(ISBLANK(Table1[[#This Row],[Attendance (%)]]),AVERAGE(H2356:H7354),Table1[[#This Row],[Attendance (%)]])</f>
        <v>56.76</v>
      </c>
      <c r="J2356">
        <v>78.599999999999994</v>
      </c>
      <c r="K2356">
        <v>76.7</v>
      </c>
      <c r="L2356">
        <v>58.17</v>
      </c>
      <c r="M2356" s="3">
        <f>IF(ISBLANK(Table1[[#This Row],[Assignments_Avg]]),AVERAGE(L2356:L7354),Table1[[#This Row],[Assignments_Avg]])</f>
        <v>58.17</v>
      </c>
      <c r="N2356">
        <v>76.099999999999994</v>
      </c>
      <c r="O2356">
        <v>2.09</v>
      </c>
      <c r="P2356">
        <v>67.87</v>
      </c>
      <c r="Q2356">
        <v>81.2</v>
      </c>
      <c r="R2356" s="2" t="s">
        <v>46</v>
      </c>
      <c r="S2356" s="2" t="str">
        <f>IF(Table1[[#This Row],[Grade]]="F","Fail","Passes")</f>
        <v>Passes</v>
      </c>
      <c r="T2356">
        <v>28.1</v>
      </c>
      <c r="U2356" t="s">
        <v>30</v>
      </c>
      <c r="V2356" t="s">
        <v>31</v>
      </c>
      <c r="W2356" t="s">
        <v>47</v>
      </c>
      <c r="X2356" t="str">
        <f>IF(ISBLANK(Table1[[#This Row],[Parent_Education_Level]]),"None",Table1[[#This Row],[Parent_Education_Level]])</f>
        <v>Master's</v>
      </c>
      <c r="Y2356" t="s">
        <v>33</v>
      </c>
      <c r="Z2356">
        <v>5</v>
      </c>
      <c r="AA2356">
        <v>6.8</v>
      </c>
    </row>
    <row r="2357" spans="1:27" x14ac:dyDescent="0.35">
      <c r="A2357" s="2" t="s">
        <v>4768</v>
      </c>
      <c r="B2357" s="2" t="s">
        <v>54</v>
      </c>
      <c r="C2357" s="2" t="s">
        <v>94</v>
      </c>
      <c r="D2357" t="s">
        <v>4769</v>
      </c>
      <c r="E2357" s="2" t="s">
        <v>27</v>
      </c>
      <c r="F2357" s="2">
        <v>20</v>
      </c>
      <c r="G2357" s="2" t="s">
        <v>28</v>
      </c>
      <c r="H2357">
        <v>65.739999999999995</v>
      </c>
      <c r="I2357" s="3">
        <f>IF(ISBLANK(Table1[[#This Row],[Attendance (%)]]),AVERAGE(H2357:H7355),Table1[[#This Row],[Attendance (%)]])</f>
        <v>65.739999999999995</v>
      </c>
      <c r="J2357">
        <v>71.08</v>
      </c>
      <c r="K2357">
        <v>62.36</v>
      </c>
      <c r="L2357">
        <v>75.73</v>
      </c>
      <c r="M2357" s="3">
        <f>IF(ISBLANK(Table1[[#This Row],[Assignments_Avg]]),AVERAGE(L2357:L7355),Table1[[#This Row],[Assignments_Avg]])</f>
        <v>75.73</v>
      </c>
      <c r="N2357">
        <v>78.8</v>
      </c>
      <c r="O2357">
        <v>4.05</v>
      </c>
      <c r="P2357">
        <v>55.39</v>
      </c>
      <c r="Q2357">
        <v>64.62</v>
      </c>
      <c r="R2357" s="2" t="s">
        <v>39</v>
      </c>
      <c r="S2357" s="2" t="str">
        <f>IF(Table1[[#This Row],[Grade]]="F","Fail","Passes")</f>
        <v>Passes</v>
      </c>
      <c r="T2357">
        <v>23.1</v>
      </c>
      <c r="U2357" t="s">
        <v>31</v>
      </c>
      <c r="V2357" t="s">
        <v>30</v>
      </c>
      <c r="X2357" t="str">
        <f>IF(ISBLANK(Table1[[#This Row],[Parent_Education_Level]]),"None",Table1[[#This Row],[Parent_Education_Level]])</f>
        <v>None</v>
      </c>
      <c r="Y2357" t="s">
        <v>33</v>
      </c>
      <c r="Z2357">
        <v>8</v>
      </c>
      <c r="AA2357">
        <v>8.8000000000000007</v>
      </c>
    </row>
    <row r="2358" spans="1:27" x14ac:dyDescent="0.35">
      <c r="A2358" s="2" t="s">
        <v>4770</v>
      </c>
      <c r="B2358" s="2" t="s">
        <v>97</v>
      </c>
      <c r="C2358" s="2" t="s">
        <v>55</v>
      </c>
      <c r="D2358" t="s">
        <v>4771</v>
      </c>
      <c r="E2358" s="2" t="s">
        <v>38</v>
      </c>
      <c r="F2358" s="2">
        <v>22</v>
      </c>
      <c r="G2358" s="2" t="s">
        <v>57</v>
      </c>
      <c r="H2358">
        <v>66</v>
      </c>
      <c r="I2358" s="3">
        <f>IF(ISBLANK(Table1[[#This Row],[Attendance (%)]]),AVERAGE(H2358:H7356),Table1[[#This Row],[Attendance (%)]])</f>
        <v>66</v>
      </c>
      <c r="J2358">
        <v>45.76</v>
      </c>
      <c r="K2358">
        <v>42.44</v>
      </c>
      <c r="L2358">
        <v>63.86</v>
      </c>
      <c r="M2358" s="3">
        <f>IF(ISBLANK(Table1[[#This Row],[Assignments_Avg]]),AVERAGE(L2358:L7356),Table1[[#This Row],[Assignments_Avg]])</f>
        <v>63.86</v>
      </c>
      <c r="N2358">
        <v>71.8</v>
      </c>
      <c r="O2358">
        <v>9.58</v>
      </c>
      <c r="P2358">
        <v>54.14</v>
      </c>
      <c r="Q2358">
        <v>96.74</v>
      </c>
      <c r="R2358" s="2" t="s">
        <v>77</v>
      </c>
      <c r="S2358" s="2" t="str">
        <f>IF(Table1[[#This Row],[Grade]]="F","Fail","Passes")</f>
        <v>Passes</v>
      </c>
      <c r="T2358">
        <v>26.7</v>
      </c>
      <c r="U2358" t="s">
        <v>30</v>
      </c>
      <c r="V2358" t="s">
        <v>31</v>
      </c>
      <c r="W2358" t="s">
        <v>62</v>
      </c>
      <c r="X2358" t="str">
        <f>IF(ISBLANK(Table1[[#This Row],[Parent_Education_Level]]),"None",Table1[[#This Row],[Parent_Education_Level]])</f>
        <v>PhD</v>
      </c>
      <c r="Y2358" t="s">
        <v>52</v>
      </c>
      <c r="Z2358">
        <v>7</v>
      </c>
      <c r="AA2358">
        <v>8.5</v>
      </c>
    </row>
    <row r="2359" spans="1:27" x14ac:dyDescent="0.35">
      <c r="A2359" s="2" t="s">
        <v>4772</v>
      </c>
      <c r="B2359" s="2" t="s">
        <v>24</v>
      </c>
      <c r="C2359" s="2" t="s">
        <v>94</v>
      </c>
      <c r="D2359" t="s">
        <v>4773</v>
      </c>
      <c r="E2359" s="2" t="s">
        <v>38</v>
      </c>
      <c r="F2359" s="2">
        <v>23</v>
      </c>
      <c r="G2359" s="2" t="s">
        <v>57</v>
      </c>
      <c r="H2359">
        <v>85.02</v>
      </c>
      <c r="I2359" s="3">
        <f>IF(ISBLANK(Table1[[#This Row],[Attendance (%)]]),AVERAGE(H2359:H7357),Table1[[#This Row],[Attendance (%)]])</f>
        <v>85.02</v>
      </c>
      <c r="J2359">
        <v>99.62</v>
      </c>
      <c r="K2359">
        <v>53.95</v>
      </c>
      <c r="L2359">
        <v>78.02</v>
      </c>
      <c r="M2359" s="3">
        <f>IF(ISBLANK(Table1[[#This Row],[Assignments_Avg]]),AVERAGE(L2359:L7357),Table1[[#This Row],[Assignments_Avg]])</f>
        <v>78.02</v>
      </c>
      <c r="N2359">
        <v>73.36</v>
      </c>
      <c r="O2359">
        <v>2.5</v>
      </c>
      <c r="P2359">
        <v>59.02</v>
      </c>
      <c r="Q2359">
        <v>74.59</v>
      </c>
      <c r="R2359" s="2" t="s">
        <v>61</v>
      </c>
      <c r="S2359" s="2" t="str">
        <f>IF(Table1[[#This Row],[Grade]]="F","Fail","Passes")</f>
        <v>Passes</v>
      </c>
      <c r="T2359">
        <v>20.9</v>
      </c>
      <c r="U2359" t="s">
        <v>30</v>
      </c>
      <c r="V2359" t="s">
        <v>31</v>
      </c>
      <c r="W2359" t="s">
        <v>62</v>
      </c>
      <c r="X2359" t="str">
        <f>IF(ISBLANK(Table1[[#This Row],[Parent_Education_Level]]),"None",Table1[[#This Row],[Parent_Education_Level]])</f>
        <v>PhD</v>
      </c>
      <c r="Y2359" t="s">
        <v>52</v>
      </c>
      <c r="Z2359">
        <v>5</v>
      </c>
      <c r="AA2359">
        <v>4.2</v>
      </c>
    </row>
    <row r="2360" spans="1:27" x14ac:dyDescent="0.35">
      <c r="A2360" s="2" t="s">
        <v>4774</v>
      </c>
      <c r="B2360" s="2" t="s">
        <v>71</v>
      </c>
      <c r="C2360" s="2" t="s">
        <v>36</v>
      </c>
      <c r="D2360" t="s">
        <v>4775</v>
      </c>
      <c r="E2360" s="2" t="s">
        <v>38</v>
      </c>
      <c r="F2360" s="2">
        <v>23</v>
      </c>
      <c r="G2360" s="2" t="s">
        <v>57</v>
      </c>
      <c r="H2360">
        <v>55.69</v>
      </c>
      <c r="I2360" s="3">
        <f>IF(ISBLANK(Table1[[#This Row],[Attendance (%)]]),AVERAGE(H2360:H7358),Table1[[#This Row],[Attendance (%)]])</f>
        <v>55.69</v>
      </c>
      <c r="J2360">
        <v>85.16</v>
      </c>
      <c r="K2360">
        <v>93.34</v>
      </c>
      <c r="L2360">
        <v>86.9</v>
      </c>
      <c r="M2360" s="3">
        <f>IF(ISBLANK(Table1[[#This Row],[Assignments_Avg]]),AVERAGE(L2360:L7358),Table1[[#This Row],[Assignments_Avg]])</f>
        <v>86.9</v>
      </c>
      <c r="N2360">
        <v>88.94</v>
      </c>
      <c r="O2360">
        <v>3.46</v>
      </c>
      <c r="P2360">
        <v>56.38</v>
      </c>
      <c r="Q2360">
        <v>64.03</v>
      </c>
      <c r="R2360" s="2" t="s">
        <v>29</v>
      </c>
      <c r="S2360" s="2" t="str">
        <f>IF(Table1[[#This Row],[Grade]]="F","Fail","Passes")</f>
        <v>Fail</v>
      </c>
      <c r="T2360">
        <v>20.6</v>
      </c>
      <c r="U2360" t="s">
        <v>31</v>
      </c>
      <c r="V2360" t="s">
        <v>31</v>
      </c>
      <c r="X2360" t="str">
        <f>IF(ISBLANK(Table1[[#This Row],[Parent_Education_Level]]),"None",Table1[[#This Row],[Parent_Education_Level]])</f>
        <v>None</v>
      </c>
      <c r="Y2360" t="s">
        <v>33</v>
      </c>
      <c r="Z2360">
        <v>10</v>
      </c>
      <c r="AA2360">
        <v>5.8</v>
      </c>
    </row>
    <row r="2361" spans="1:27" x14ac:dyDescent="0.35">
      <c r="A2361" s="2" t="s">
        <v>4776</v>
      </c>
      <c r="B2361" s="2" t="s">
        <v>120</v>
      </c>
      <c r="C2361" s="2" t="s">
        <v>55</v>
      </c>
      <c r="D2361" t="s">
        <v>4777</v>
      </c>
      <c r="E2361" s="2" t="s">
        <v>38</v>
      </c>
      <c r="F2361" s="2">
        <v>23</v>
      </c>
      <c r="G2361" s="2" t="s">
        <v>45</v>
      </c>
      <c r="H2361">
        <v>91.45</v>
      </c>
      <c r="I2361" s="3">
        <f>IF(ISBLANK(Table1[[#This Row],[Attendance (%)]]),AVERAGE(H2361:H7359),Table1[[#This Row],[Attendance (%)]])</f>
        <v>91.45</v>
      </c>
      <c r="J2361">
        <v>66.260000000000005</v>
      </c>
      <c r="K2361">
        <v>89.08</v>
      </c>
      <c r="L2361">
        <v>54.06</v>
      </c>
      <c r="M2361" s="3">
        <f>IF(ISBLANK(Table1[[#This Row],[Assignments_Avg]]),AVERAGE(L2361:L7359),Table1[[#This Row],[Assignments_Avg]])</f>
        <v>54.06</v>
      </c>
      <c r="N2361">
        <v>61</v>
      </c>
      <c r="O2361">
        <v>0.36</v>
      </c>
      <c r="P2361">
        <v>74.75</v>
      </c>
      <c r="Q2361">
        <v>68.28</v>
      </c>
      <c r="R2361" s="2" t="s">
        <v>39</v>
      </c>
      <c r="S2361" s="2" t="str">
        <f>IF(Table1[[#This Row],[Grade]]="F","Fail","Passes")</f>
        <v>Passes</v>
      </c>
      <c r="T2361">
        <v>21.9</v>
      </c>
      <c r="U2361" t="s">
        <v>30</v>
      </c>
      <c r="V2361" t="s">
        <v>31</v>
      </c>
      <c r="W2361" t="s">
        <v>32</v>
      </c>
      <c r="X2361" t="str">
        <f>IF(ISBLANK(Table1[[#This Row],[Parent_Education_Level]]),"None",Table1[[#This Row],[Parent_Education_Level]])</f>
        <v>High School</v>
      </c>
      <c r="Y2361" t="s">
        <v>48</v>
      </c>
      <c r="Z2361">
        <v>6</v>
      </c>
      <c r="AA2361">
        <v>7.7</v>
      </c>
    </row>
    <row r="2362" spans="1:27" x14ac:dyDescent="0.35">
      <c r="A2362" s="2" t="s">
        <v>4778</v>
      </c>
      <c r="B2362" s="2" t="s">
        <v>59</v>
      </c>
      <c r="C2362" s="2" t="s">
        <v>36</v>
      </c>
      <c r="D2362" t="s">
        <v>4779</v>
      </c>
      <c r="E2362" s="2" t="s">
        <v>27</v>
      </c>
      <c r="F2362" s="2">
        <v>21</v>
      </c>
      <c r="G2362" s="2" t="s">
        <v>57</v>
      </c>
      <c r="H2362">
        <v>88.05</v>
      </c>
      <c r="I2362" s="3">
        <f>IF(ISBLANK(Table1[[#This Row],[Attendance (%)]]),AVERAGE(H2362:H7360),Table1[[#This Row],[Attendance (%)]])</f>
        <v>88.05</v>
      </c>
      <c r="J2362">
        <v>77.09</v>
      </c>
      <c r="K2362">
        <v>74.489999999999995</v>
      </c>
      <c r="L2362">
        <v>75.790000000000006</v>
      </c>
      <c r="M2362" s="3">
        <f>IF(ISBLANK(Table1[[#This Row],[Assignments_Avg]]),AVERAGE(L2362:L7360),Table1[[#This Row],[Assignments_Avg]])</f>
        <v>75.790000000000006</v>
      </c>
      <c r="N2362">
        <v>69.83</v>
      </c>
      <c r="O2362">
        <v>3.32</v>
      </c>
      <c r="P2362">
        <v>67.38</v>
      </c>
      <c r="Q2362">
        <v>50.84</v>
      </c>
      <c r="R2362" s="2" t="s">
        <v>61</v>
      </c>
      <c r="S2362" s="2" t="str">
        <f>IF(Table1[[#This Row],[Grade]]="F","Fail","Passes")</f>
        <v>Passes</v>
      </c>
      <c r="T2362">
        <v>15.2</v>
      </c>
      <c r="U2362" t="s">
        <v>30</v>
      </c>
      <c r="V2362" t="s">
        <v>31</v>
      </c>
      <c r="W2362" t="s">
        <v>69</v>
      </c>
      <c r="X2362" t="str">
        <f>IF(ISBLANK(Table1[[#This Row],[Parent_Education_Level]]),"None",Table1[[#This Row],[Parent_Education_Level]])</f>
        <v>Bachelor's</v>
      </c>
      <c r="Y2362" t="s">
        <v>48</v>
      </c>
      <c r="Z2362">
        <v>5</v>
      </c>
      <c r="AA2362">
        <v>4</v>
      </c>
    </row>
    <row r="2363" spans="1:27" x14ac:dyDescent="0.35">
      <c r="A2363" s="2" t="s">
        <v>4780</v>
      </c>
      <c r="B2363" s="2" t="s">
        <v>71</v>
      </c>
      <c r="C2363" s="2" t="s">
        <v>94</v>
      </c>
      <c r="D2363" t="s">
        <v>4781</v>
      </c>
      <c r="E2363" s="2" t="s">
        <v>38</v>
      </c>
      <c r="F2363" s="2">
        <v>18</v>
      </c>
      <c r="G2363" s="2" t="s">
        <v>57</v>
      </c>
      <c r="H2363">
        <v>59.32</v>
      </c>
      <c r="I2363" s="3">
        <f>IF(ISBLANK(Table1[[#This Row],[Attendance (%)]]),AVERAGE(H2363:H7361),Table1[[#This Row],[Attendance (%)]])</f>
        <v>59.32</v>
      </c>
      <c r="J2363">
        <v>45.25</v>
      </c>
      <c r="K2363">
        <v>67.98</v>
      </c>
      <c r="L2363">
        <v>80.88</v>
      </c>
      <c r="M2363" s="3">
        <f>IF(ISBLANK(Table1[[#This Row],[Assignments_Avg]]),AVERAGE(L2363:L7361),Table1[[#This Row],[Assignments_Avg]])</f>
        <v>80.88</v>
      </c>
      <c r="N2363">
        <v>97.89</v>
      </c>
      <c r="O2363">
        <v>3.71</v>
      </c>
      <c r="P2363">
        <v>92.07</v>
      </c>
      <c r="Q2363">
        <v>62.76</v>
      </c>
      <c r="R2363" s="2" t="s">
        <v>46</v>
      </c>
      <c r="S2363" s="2" t="str">
        <f>IF(Table1[[#This Row],[Grade]]="F","Fail","Passes")</f>
        <v>Passes</v>
      </c>
      <c r="T2363">
        <v>10.7</v>
      </c>
      <c r="U2363" t="s">
        <v>31</v>
      </c>
      <c r="V2363" t="s">
        <v>31</v>
      </c>
      <c r="W2363" t="s">
        <v>32</v>
      </c>
      <c r="X2363" t="str">
        <f>IF(ISBLANK(Table1[[#This Row],[Parent_Education_Level]]),"None",Table1[[#This Row],[Parent_Education_Level]])</f>
        <v>High School</v>
      </c>
      <c r="Y2363" t="s">
        <v>52</v>
      </c>
      <c r="Z2363">
        <v>9</v>
      </c>
      <c r="AA2363">
        <v>8.3000000000000007</v>
      </c>
    </row>
    <row r="2364" spans="1:27" x14ac:dyDescent="0.35">
      <c r="A2364" s="2" t="s">
        <v>4782</v>
      </c>
      <c r="B2364" s="2" t="s">
        <v>24</v>
      </c>
      <c r="C2364" s="2" t="s">
        <v>55</v>
      </c>
      <c r="D2364" t="s">
        <v>4783</v>
      </c>
      <c r="E2364" s="2" t="s">
        <v>38</v>
      </c>
      <c r="F2364" s="2">
        <v>23</v>
      </c>
      <c r="G2364" s="2" t="s">
        <v>51</v>
      </c>
      <c r="H2364">
        <v>85.96</v>
      </c>
      <c r="I2364" s="3">
        <f>IF(ISBLANK(Table1[[#This Row],[Attendance (%)]]),AVERAGE(H2364:H7362),Table1[[#This Row],[Attendance (%)]])</f>
        <v>85.96</v>
      </c>
      <c r="J2364">
        <v>69.72</v>
      </c>
      <c r="K2364">
        <v>78.83</v>
      </c>
      <c r="M2364" s="3">
        <f>IF(ISBLANK(Table1[[#This Row],[Assignments_Avg]]),AVERAGE(L2364:L7362),Table1[[#This Row],[Assignments_Avg]])</f>
        <v>74.766872866894232</v>
      </c>
      <c r="N2364">
        <v>59.5</v>
      </c>
      <c r="O2364">
        <v>1</v>
      </c>
      <c r="P2364">
        <v>94.05</v>
      </c>
      <c r="Q2364">
        <v>59.4</v>
      </c>
      <c r="R2364" s="2" t="s">
        <v>39</v>
      </c>
      <c r="S2364" s="2" t="str">
        <f>IF(Table1[[#This Row],[Grade]]="F","Fail","Passes")</f>
        <v>Passes</v>
      </c>
      <c r="T2364">
        <v>15.3</v>
      </c>
      <c r="U2364" t="s">
        <v>30</v>
      </c>
      <c r="V2364" t="s">
        <v>31</v>
      </c>
      <c r="W2364" t="s">
        <v>47</v>
      </c>
      <c r="X2364" t="str">
        <f>IF(ISBLANK(Table1[[#This Row],[Parent_Education_Level]]),"None",Table1[[#This Row],[Parent_Education_Level]])</f>
        <v>Master's</v>
      </c>
      <c r="Y2364" t="s">
        <v>52</v>
      </c>
      <c r="Z2364">
        <v>6</v>
      </c>
      <c r="AA2364">
        <v>6.5</v>
      </c>
    </row>
    <row r="2365" spans="1:27" x14ac:dyDescent="0.35">
      <c r="A2365" s="2" t="s">
        <v>4784</v>
      </c>
      <c r="B2365" s="2" t="s">
        <v>35</v>
      </c>
      <c r="C2365" s="2" t="s">
        <v>94</v>
      </c>
      <c r="D2365" t="s">
        <v>4785</v>
      </c>
      <c r="E2365" s="2" t="s">
        <v>38</v>
      </c>
      <c r="F2365" s="2">
        <v>19</v>
      </c>
      <c r="G2365" s="2" t="s">
        <v>57</v>
      </c>
      <c r="H2365">
        <v>83.43</v>
      </c>
      <c r="I2365" s="3">
        <f>IF(ISBLANK(Table1[[#This Row],[Attendance (%)]]),AVERAGE(H2365:H7363),Table1[[#This Row],[Attendance (%)]])</f>
        <v>83.43</v>
      </c>
      <c r="J2365">
        <v>95.85</v>
      </c>
      <c r="K2365">
        <v>67.97</v>
      </c>
      <c r="M2365" s="3">
        <f>IF(ISBLANK(Table1[[#This Row],[Assignments_Avg]]),AVERAGE(L2365:L7363),Table1[[#This Row],[Assignments_Avg]])</f>
        <v>74.766872866894232</v>
      </c>
      <c r="N2365">
        <v>64.69</v>
      </c>
      <c r="O2365">
        <v>0.01</v>
      </c>
      <c r="P2365">
        <v>73.66</v>
      </c>
      <c r="Q2365">
        <v>56.78</v>
      </c>
      <c r="R2365" s="2" t="s">
        <v>39</v>
      </c>
      <c r="S2365" s="2" t="str">
        <f>IF(Table1[[#This Row],[Grade]]="F","Fail","Passes")</f>
        <v>Passes</v>
      </c>
      <c r="T2365">
        <v>19.8</v>
      </c>
      <c r="U2365" t="s">
        <v>30</v>
      </c>
      <c r="V2365" t="s">
        <v>31</v>
      </c>
      <c r="W2365" t="s">
        <v>62</v>
      </c>
      <c r="X2365" t="str">
        <f>IF(ISBLANK(Table1[[#This Row],[Parent_Education_Level]]),"None",Table1[[#This Row],[Parent_Education_Level]])</f>
        <v>PhD</v>
      </c>
      <c r="Y2365" t="s">
        <v>48</v>
      </c>
      <c r="Z2365">
        <v>3</v>
      </c>
      <c r="AA2365">
        <v>4.4000000000000004</v>
      </c>
    </row>
    <row r="2366" spans="1:27" x14ac:dyDescent="0.35">
      <c r="A2366" s="2" t="s">
        <v>4786</v>
      </c>
      <c r="B2366" s="2" t="s">
        <v>35</v>
      </c>
      <c r="C2366" s="2" t="s">
        <v>55</v>
      </c>
      <c r="D2366" t="s">
        <v>4787</v>
      </c>
      <c r="E2366" s="2" t="s">
        <v>38</v>
      </c>
      <c r="F2366" s="2">
        <v>22</v>
      </c>
      <c r="G2366" s="2" t="s">
        <v>57</v>
      </c>
      <c r="H2366">
        <v>87.41</v>
      </c>
      <c r="I2366" s="3">
        <f>IF(ISBLANK(Table1[[#This Row],[Attendance (%)]]),AVERAGE(H2366:H7364),Table1[[#This Row],[Attendance (%)]])</f>
        <v>87.41</v>
      </c>
      <c r="J2366">
        <v>93.8</v>
      </c>
      <c r="K2366">
        <v>78.66</v>
      </c>
      <c r="L2366">
        <v>76.02</v>
      </c>
      <c r="M2366" s="3">
        <f>IF(ISBLANK(Table1[[#This Row],[Assignments_Avg]]),AVERAGE(L2366:L7364),Table1[[#This Row],[Assignments_Avg]])</f>
        <v>76.02</v>
      </c>
      <c r="N2366">
        <v>59.58</v>
      </c>
      <c r="O2366">
        <v>5.75</v>
      </c>
      <c r="P2366">
        <v>94.43</v>
      </c>
      <c r="Q2366">
        <v>51.61</v>
      </c>
      <c r="R2366" s="2" t="s">
        <v>61</v>
      </c>
      <c r="S2366" s="2" t="str">
        <f>IF(Table1[[#This Row],[Grade]]="F","Fail","Passes")</f>
        <v>Passes</v>
      </c>
      <c r="T2366">
        <v>22.3</v>
      </c>
      <c r="U2366" t="s">
        <v>31</v>
      </c>
      <c r="V2366" t="s">
        <v>31</v>
      </c>
      <c r="W2366" t="s">
        <v>32</v>
      </c>
      <c r="X2366" t="str">
        <f>IF(ISBLANK(Table1[[#This Row],[Parent_Education_Level]]),"None",Table1[[#This Row],[Parent_Education_Level]])</f>
        <v>High School</v>
      </c>
      <c r="Y2366" t="s">
        <v>33</v>
      </c>
      <c r="Z2366">
        <v>3</v>
      </c>
      <c r="AA2366">
        <v>6.2</v>
      </c>
    </row>
    <row r="2367" spans="1:27" x14ac:dyDescent="0.35">
      <c r="A2367" s="2" t="s">
        <v>4788</v>
      </c>
      <c r="B2367" s="2" t="s">
        <v>24</v>
      </c>
      <c r="C2367" s="2" t="s">
        <v>94</v>
      </c>
      <c r="D2367" t="s">
        <v>4789</v>
      </c>
      <c r="E2367" s="2" t="s">
        <v>27</v>
      </c>
      <c r="F2367" s="2">
        <v>23</v>
      </c>
      <c r="G2367" s="2" t="s">
        <v>57</v>
      </c>
      <c r="H2367">
        <v>59.45</v>
      </c>
      <c r="I2367" s="3">
        <f>IF(ISBLANK(Table1[[#This Row],[Attendance (%)]]),AVERAGE(H2367:H7365),Table1[[#This Row],[Attendance (%)]])</f>
        <v>59.45</v>
      </c>
      <c r="J2367">
        <v>60.24</v>
      </c>
      <c r="K2367">
        <v>58.44</v>
      </c>
      <c r="L2367">
        <v>59.13</v>
      </c>
      <c r="M2367" s="3">
        <f>IF(ISBLANK(Table1[[#This Row],[Assignments_Avg]]),AVERAGE(L2367:L7365),Table1[[#This Row],[Assignments_Avg]])</f>
        <v>59.13</v>
      </c>
      <c r="N2367">
        <v>51.02</v>
      </c>
      <c r="O2367">
        <v>3.02</v>
      </c>
      <c r="P2367">
        <v>72.52</v>
      </c>
      <c r="Q2367">
        <v>61.34</v>
      </c>
      <c r="R2367" s="2" t="s">
        <v>46</v>
      </c>
      <c r="S2367" s="2" t="str">
        <f>IF(Table1[[#This Row],[Grade]]="F","Fail","Passes")</f>
        <v>Passes</v>
      </c>
      <c r="T2367">
        <v>16.399999999999999</v>
      </c>
      <c r="U2367" t="s">
        <v>31</v>
      </c>
      <c r="V2367" t="s">
        <v>31</v>
      </c>
      <c r="W2367" t="s">
        <v>40</v>
      </c>
      <c r="X2367" t="str">
        <f>IF(ISBLANK(Table1[[#This Row],[Parent_Education_Level]]),"None",Table1[[#This Row],[Parent_Education_Level]])</f>
        <v>None</v>
      </c>
      <c r="Y2367" t="s">
        <v>33</v>
      </c>
      <c r="Z2367">
        <v>10</v>
      </c>
      <c r="AA2367">
        <v>6.5</v>
      </c>
    </row>
    <row r="2368" spans="1:27" x14ac:dyDescent="0.35">
      <c r="A2368" s="2" t="s">
        <v>4790</v>
      </c>
      <c r="B2368" s="2" t="s">
        <v>97</v>
      </c>
      <c r="C2368" s="2" t="s">
        <v>36</v>
      </c>
      <c r="D2368" t="s">
        <v>4791</v>
      </c>
      <c r="E2368" s="2" t="s">
        <v>27</v>
      </c>
      <c r="F2368" s="2">
        <v>19</v>
      </c>
      <c r="G2368" s="2" t="s">
        <v>57</v>
      </c>
      <c r="H2368">
        <v>57.88</v>
      </c>
      <c r="I2368" s="3">
        <f>IF(ISBLANK(Table1[[#This Row],[Attendance (%)]]),AVERAGE(H2368:H7366),Table1[[#This Row],[Attendance (%)]])</f>
        <v>57.88</v>
      </c>
      <c r="J2368">
        <v>71.88</v>
      </c>
      <c r="K2368">
        <v>90.31</v>
      </c>
      <c r="M2368" s="3">
        <f>IF(ISBLANK(Table1[[#This Row],[Assignments_Avg]]),AVERAGE(L2368:L7366),Table1[[#This Row],[Assignments_Avg]])</f>
        <v>74.773014517506439</v>
      </c>
      <c r="N2368">
        <v>63.49</v>
      </c>
      <c r="O2368">
        <v>0.18</v>
      </c>
      <c r="P2368">
        <v>82.1</v>
      </c>
      <c r="Q2368">
        <v>55.18</v>
      </c>
      <c r="R2368" s="2" t="s">
        <v>77</v>
      </c>
      <c r="S2368" s="2" t="str">
        <f>IF(Table1[[#This Row],[Grade]]="F","Fail","Passes")</f>
        <v>Passes</v>
      </c>
      <c r="T2368">
        <v>13.3</v>
      </c>
      <c r="U2368" t="s">
        <v>31</v>
      </c>
      <c r="V2368" t="s">
        <v>31</v>
      </c>
      <c r="W2368" t="s">
        <v>69</v>
      </c>
      <c r="X2368" t="str">
        <f>IF(ISBLANK(Table1[[#This Row],[Parent_Education_Level]]),"None",Table1[[#This Row],[Parent_Education_Level]])</f>
        <v>Bachelor's</v>
      </c>
      <c r="Y2368" t="s">
        <v>33</v>
      </c>
      <c r="Z2368">
        <v>10</v>
      </c>
      <c r="AA2368">
        <v>5.8</v>
      </c>
    </row>
    <row r="2369" spans="1:27" x14ac:dyDescent="0.35">
      <c r="A2369" s="2" t="s">
        <v>4792</v>
      </c>
      <c r="B2369" s="2" t="s">
        <v>42</v>
      </c>
      <c r="C2369" s="2" t="s">
        <v>36</v>
      </c>
      <c r="D2369" t="s">
        <v>4793</v>
      </c>
      <c r="E2369" s="2" t="s">
        <v>27</v>
      </c>
      <c r="F2369" s="2">
        <v>23</v>
      </c>
      <c r="G2369" s="2" t="s">
        <v>28</v>
      </c>
      <c r="H2369">
        <v>61.82</v>
      </c>
      <c r="I2369" s="3">
        <f>IF(ISBLANK(Table1[[#This Row],[Attendance (%)]]),AVERAGE(H2369:H7367),Table1[[#This Row],[Attendance (%)]])</f>
        <v>61.82</v>
      </c>
      <c r="J2369">
        <v>81.84</v>
      </c>
      <c r="K2369">
        <v>82.12</v>
      </c>
      <c r="L2369">
        <v>77.08</v>
      </c>
      <c r="M2369" s="3">
        <f>IF(ISBLANK(Table1[[#This Row],[Assignments_Avg]]),AVERAGE(L2369:L7367),Table1[[#This Row],[Assignments_Avg]])</f>
        <v>77.08</v>
      </c>
      <c r="N2369">
        <v>52.32</v>
      </c>
      <c r="O2369">
        <v>8.6</v>
      </c>
      <c r="P2369">
        <v>58.13</v>
      </c>
      <c r="Q2369">
        <v>52.26</v>
      </c>
      <c r="R2369" s="2" t="s">
        <v>39</v>
      </c>
      <c r="S2369" s="2" t="str">
        <f>IF(Table1[[#This Row],[Grade]]="F","Fail","Passes")</f>
        <v>Passes</v>
      </c>
      <c r="T2369">
        <v>11.2</v>
      </c>
      <c r="U2369" t="s">
        <v>30</v>
      </c>
      <c r="V2369" t="s">
        <v>31</v>
      </c>
      <c r="W2369" t="s">
        <v>62</v>
      </c>
      <c r="X2369" t="str">
        <f>IF(ISBLANK(Table1[[#This Row],[Parent_Education_Level]]),"None",Table1[[#This Row],[Parent_Education_Level]])</f>
        <v>PhD</v>
      </c>
      <c r="Y2369" t="s">
        <v>52</v>
      </c>
      <c r="Z2369">
        <v>4</v>
      </c>
      <c r="AA2369">
        <v>6.3</v>
      </c>
    </row>
    <row r="2370" spans="1:27" x14ac:dyDescent="0.35">
      <c r="A2370" s="2" t="s">
        <v>4794</v>
      </c>
      <c r="B2370" s="2" t="s">
        <v>42</v>
      </c>
      <c r="C2370" s="2" t="s">
        <v>94</v>
      </c>
      <c r="D2370" t="s">
        <v>4795</v>
      </c>
      <c r="E2370" s="2" t="s">
        <v>38</v>
      </c>
      <c r="F2370" s="2">
        <v>18</v>
      </c>
      <c r="G2370" s="2" t="s">
        <v>51</v>
      </c>
      <c r="H2370">
        <v>68.290000000000006</v>
      </c>
      <c r="I2370" s="3">
        <f>IF(ISBLANK(Table1[[#This Row],[Attendance (%)]]),AVERAGE(H2370:H7368),Table1[[#This Row],[Attendance (%)]])</f>
        <v>68.290000000000006</v>
      </c>
      <c r="J2370">
        <v>60.4</v>
      </c>
      <c r="K2370">
        <v>59.8</v>
      </c>
      <c r="L2370">
        <v>68.760000000000005</v>
      </c>
      <c r="M2370" s="3">
        <f>IF(ISBLANK(Table1[[#This Row],[Assignments_Avg]]),AVERAGE(L2370:L7368),Table1[[#This Row],[Assignments_Avg]])</f>
        <v>68.760000000000005</v>
      </c>
      <c r="N2370">
        <v>57.73</v>
      </c>
      <c r="O2370">
        <v>5.84</v>
      </c>
      <c r="P2370">
        <v>52.63</v>
      </c>
      <c r="Q2370">
        <v>56.87</v>
      </c>
      <c r="R2370" s="2" t="s">
        <v>61</v>
      </c>
      <c r="S2370" s="2" t="str">
        <f>IF(Table1[[#This Row],[Grade]]="F","Fail","Passes")</f>
        <v>Passes</v>
      </c>
      <c r="T2370">
        <v>9.6</v>
      </c>
      <c r="U2370" t="s">
        <v>30</v>
      </c>
      <c r="V2370" t="s">
        <v>31</v>
      </c>
      <c r="W2370" t="s">
        <v>32</v>
      </c>
      <c r="X2370" t="str">
        <f>IF(ISBLANK(Table1[[#This Row],[Parent_Education_Level]]),"None",Table1[[#This Row],[Parent_Education_Level]])</f>
        <v>High School</v>
      </c>
      <c r="Y2370" t="s">
        <v>48</v>
      </c>
      <c r="Z2370">
        <v>5</v>
      </c>
      <c r="AA2370">
        <v>8.5</v>
      </c>
    </row>
    <row r="2371" spans="1:27" x14ac:dyDescent="0.35">
      <c r="A2371" s="2" t="s">
        <v>4796</v>
      </c>
      <c r="B2371" s="2" t="s">
        <v>97</v>
      </c>
      <c r="C2371" s="2" t="s">
        <v>55</v>
      </c>
      <c r="D2371" t="s">
        <v>4797</v>
      </c>
      <c r="E2371" s="2" t="s">
        <v>27</v>
      </c>
      <c r="F2371" s="2">
        <v>18</v>
      </c>
      <c r="G2371" s="2" t="s">
        <v>45</v>
      </c>
      <c r="H2371">
        <v>89.68</v>
      </c>
      <c r="I2371" s="3">
        <f>IF(ISBLANK(Table1[[#This Row],[Attendance (%)]]),AVERAGE(H2371:H7369),Table1[[#This Row],[Attendance (%)]])</f>
        <v>89.68</v>
      </c>
      <c r="J2371">
        <v>43.89</v>
      </c>
      <c r="K2371">
        <v>89.84</v>
      </c>
      <c r="L2371">
        <v>59.63</v>
      </c>
      <c r="M2371" s="3">
        <f>IF(ISBLANK(Table1[[#This Row],[Assignments_Avg]]),AVERAGE(L2371:L7369),Table1[[#This Row],[Assignments_Avg]])</f>
        <v>59.63</v>
      </c>
      <c r="N2371">
        <v>68.13</v>
      </c>
      <c r="O2371">
        <v>1.71</v>
      </c>
      <c r="P2371">
        <v>58</v>
      </c>
      <c r="Q2371">
        <v>60.12</v>
      </c>
      <c r="R2371" s="2" t="s">
        <v>61</v>
      </c>
      <c r="S2371" s="2" t="str">
        <f>IF(Table1[[#This Row],[Grade]]="F","Fail","Passes")</f>
        <v>Passes</v>
      </c>
      <c r="T2371">
        <v>16.899999999999999</v>
      </c>
      <c r="U2371" t="s">
        <v>31</v>
      </c>
      <c r="V2371" t="s">
        <v>31</v>
      </c>
      <c r="X2371" t="str">
        <f>IF(ISBLANK(Table1[[#This Row],[Parent_Education_Level]]),"None",Table1[[#This Row],[Parent_Education_Level]])</f>
        <v>None</v>
      </c>
      <c r="Y2371" t="s">
        <v>52</v>
      </c>
      <c r="Z2371">
        <v>9</v>
      </c>
      <c r="AA2371">
        <v>5.6</v>
      </c>
    </row>
    <row r="2372" spans="1:27" x14ac:dyDescent="0.35">
      <c r="A2372" s="2" t="s">
        <v>4798</v>
      </c>
      <c r="B2372" s="2" t="s">
        <v>35</v>
      </c>
      <c r="C2372" s="2" t="s">
        <v>25</v>
      </c>
      <c r="D2372" t="s">
        <v>4799</v>
      </c>
      <c r="E2372" s="2" t="s">
        <v>27</v>
      </c>
      <c r="F2372" s="2">
        <v>23</v>
      </c>
      <c r="G2372" s="2" t="s">
        <v>28</v>
      </c>
      <c r="H2372">
        <v>86.9</v>
      </c>
      <c r="I2372" s="3">
        <f>IF(ISBLANK(Table1[[#This Row],[Attendance (%)]]),AVERAGE(H2372:H7370),Table1[[#This Row],[Attendance (%)]])</f>
        <v>86.9</v>
      </c>
      <c r="J2372">
        <v>70.33</v>
      </c>
      <c r="K2372">
        <v>69.239999999999995</v>
      </c>
      <c r="L2372">
        <v>51.53</v>
      </c>
      <c r="M2372" s="3">
        <f>IF(ISBLANK(Table1[[#This Row],[Assignments_Avg]]),AVERAGE(L2372:L7370),Table1[[#This Row],[Assignments_Avg]])</f>
        <v>51.53</v>
      </c>
      <c r="N2372">
        <v>51.04</v>
      </c>
      <c r="O2372">
        <v>8.65</v>
      </c>
      <c r="P2372">
        <v>62.59</v>
      </c>
      <c r="Q2372">
        <v>70.8</v>
      </c>
      <c r="R2372" s="2" t="s">
        <v>39</v>
      </c>
      <c r="S2372" s="2" t="str">
        <f>IF(Table1[[#This Row],[Grade]]="F","Fail","Passes")</f>
        <v>Passes</v>
      </c>
      <c r="T2372">
        <v>22.7</v>
      </c>
      <c r="U2372" t="s">
        <v>30</v>
      </c>
      <c r="V2372" t="s">
        <v>31</v>
      </c>
      <c r="W2372" t="s">
        <v>40</v>
      </c>
      <c r="X2372" t="str">
        <f>IF(ISBLANK(Table1[[#This Row],[Parent_Education_Level]]),"None",Table1[[#This Row],[Parent_Education_Level]])</f>
        <v>None</v>
      </c>
      <c r="Y2372" t="s">
        <v>48</v>
      </c>
      <c r="Z2372">
        <v>10</v>
      </c>
      <c r="AA2372">
        <v>8.8000000000000007</v>
      </c>
    </row>
    <row r="2373" spans="1:27" x14ac:dyDescent="0.35">
      <c r="A2373" s="2" t="s">
        <v>4800</v>
      </c>
      <c r="B2373" s="2" t="s">
        <v>35</v>
      </c>
      <c r="C2373" s="2" t="s">
        <v>36</v>
      </c>
      <c r="D2373" t="s">
        <v>4801</v>
      </c>
      <c r="E2373" s="2" t="s">
        <v>38</v>
      </c>
      <c r="F2373" s="2">
        <v>19</v>
      </c>
      <c r="G2373" s="2" t="s">
        <v>28</v>
      </c>
      <c r="H2373">
        <v>96.27</v>
      </c>
      <c r="I2373" s="3">
        <f>IF(ISBLANK(Table1[[#This Row],[Attendance (%)]]),AVERAGE(H2373:H7371),Table1[[#This Row],[Attendance (%)]])</f>
        <v>96.27</v>
      </c>
      <c r="J2373">
        <v>76.099999999999994</v>
      </c>
      <c r="K2373">
        <v>50.48</v>
      </c>
      <c r="L2373">
        <v>78.33</v>
      </c>
      <c r="M2373" s="3">
        <f>IF(ISBLANK(Table1[[#This Row],[Assignments_Avg]]),AVERAGE(L2373:L7371),Table1[[#This Row],[Assignments_Avg]])</f>
        <v>78.33</v>
      </c>
      <c r="N2373">
        <v>87.65</v>
      </c>
      <c r="O2373">
        <v>2.54</v>
      </c>
      <c r="P2373">
        <v>87.55</v>
      </c>
      <c r="Q2373">
        <v>79.180000000000007</v>
      </c>
      <c r="R2373" s="2" t="s">
        <v>39</v>
      </c>
      <c r="S2373" s="2" t="str">
        <f>IF(Table1[[#This Row],[Grade]]="F","Fail","Passes")</f>
        <v>Passes</v>
      </c>
      <c r="T2373">
        <v>25.7</v>
      </c>
      <c r="U2373" t="s">
        <v>31</v>
      </c>
      <c r="V2373" t="s">
        <v>31</v>
      </c>
      <c r="W2373" t="s">
        <v>32</v>
      </c>
      <c r="X2373" t="str">
        <f>IF(ISBLANK(Table1[[#This Row],[Parent_Education_Level]]),"None",Table1[[#This Row],[Parent_Education_Level]])</f>
        <v>High School</v>
      </c>
      <c r="Y2373" t="s">
        <v>33</v>
      </c>
      <c r="Z2373">
        <v>2</v>
      </c>
      <c r="AA2373">
        <v>7.4</v>
      </c>
    </row>
    <row r="2374" spans="1:27" x14ac:dyDescent="0.35">
      <c r="A2374" s="2" t="s">
        <v>4802</v>
      </c>
      <c r="B2374" s="2" t="s">
        <v>59</v>
      </c>
      <c r="C2374" s="2" t="s">
        <v>36</v>
      </c>
      <c r="D2374" t="s">
        <v>4803</v>
      </c>
      <c r="E2374" s="2" t="s">
        <v>27</v>
      </c>
      <c r="F2374" s="2">
        <v>22</v>
      </c>
      <c r="G2374" s="2" t="s">
        <v>28</v>
      </c>
      <c r="H2374">
        <v>52.93</v>
      </c>
      <c r="I2374" s="3">
        <f>IF(ISBLANK(Table1[[#This Row],[Attendance (%)]]),AVERAGE(H2374:H7372),Table1[[#This Row],[Attendance (%)]])</f>
        <v>52.93</v>
      </c>
      <c r="J2374">
        <v>40.35</v>
      </c>
      <c r="K2374">
        <v>44.66</v>
      </c>
      <c r="L2374">
        <v>79.930000000000007</v>
      </c>
      <c r="M2374" s="3">
        <f>IF(ISBLANK(Table1[[#This Row],[Assignments_Avg]]),AVERAGE(L2374:L7372),Table1[[#This Row],[Assignments_Avg]])</f>
        <v>79.930000000000007</v>
      </c>
      <c r="N2374">
        <v>89.78</v>
      </c>
      <c r="O2374">
        <v>2.27</v>
      </c>
      <c r="P2374">
        <v>58.68</v>
      </c>
      <c r="Q2374">
        <v>66.11</v>
      </c>
      <c r="R2374" s="2" t="s">
        <v>46</v>
      </c>
      <c r="S2374" s="2" t="str">
        <f>IF(Table1[[#This Row],[Grade]]="F","Fail","Passes")</f>
        <v>Passes</v>
      </c>
      <c r="T2374">
        <v>13.6</v>
      </c>
      <c r="U2374" t="s">
        <v>30</v>
      </c>
      <c r="V2374" t="s">
        <v>31</v>
      </c>
      <c r="W2374" t="s">
        <v>32</v>
      </c>
      <c r="X2374" t="str">
        <f>IF(ISBLANK(Table1[[#This Row],[Parent_Education_Level]]),"None",Table1[[#This Row],[Parent_Education_Level]])</f>
        <v>High School</v>
      </c>
      <c r="Y2374" t="s">
        <v>48</v>
      </c>
      <c r="Z2374">
        <v>2</v>
      </c>
      <c r="AA2374">
        <v>8.5</v>
      </c>
    </row>
    <row r="2375" spans="1:27" x14ac:dyDescent="0.35">
      <c r="A2375" s="2" t="s">
        <v>4804</v>
      </c>
      <c r="B2375" s="2" t="s">
        <v>35</v>
      </c>
      <c r="C2375" s="2" t="s">
        <v>79</v>
      </c>
      <c r="D2375" t="s">
        <v>4805</v>
      </c>
      <c r="E2375" s="2" t="s">
        <v>38</v>
      </c>
      <c r="F2375" s="2">
        <v>19</v>
      </c>
      <c r="G2375" s="2" t="s">
        <v>57</v>
      </c>
      <c r="I2375" s="3">
        <f>IF(ISBLANK(Table1[[#This Row],[Attendance (%)]]),AVERAGE(H2375:H7373),Table1[[#This Row],[Attendance (%)]])</f>
        <v>75.452819532908464</v>
      </c>
      <c r="J2375">
        <v>45.73</v>
      </c>
      <c r="K2375">
        <v>81.98</v>
      </c>
      <c r="L2375">
        <v>57.09</v>
      </c>
      <c r="M2375" s="3">
        <f>IF(ISBLANK(Table1[[#This Row],[Assignments_Avg]]),AVERAGE(L2375:L7373),Table1[[#This Row],[Assignments_Avg]])</f>
        <v>57.09</v>
      </c>
      <c r="N2375">
        <v>70.569999999999993</v>
      </c>
      <c r="O2375">
        <v>8.9499999999999993</v>
      </c>
      <c r="P2375">
        <v>56.53</v>
      </c>
      <c r="Q2375">
        <v>57.06</v>
      </c>
      <c r="R2375" s="2" t="s">
        <v>39</v>
      </c>
      <c r="S2375" s="2" t="str">
        <f>IF(Table1[[#This Row],[Grade]]="F","Fail","Passes")</f>
        <v>Passes</v>
      </c>
      <c r="T2375">
        <v>20.3</v>
      </c>
      <c r="U2375" t="s">
        <v>30</v>
      </c>
      <c r="V2375" t="s">
        <v>31</v>
      </c>
      <c r="W2375" t="s">
        <v>47</v>
      </c>
      <c r="X2375" t="str">
        <f>IF(ISBLANK(Table1[[#This Row],[Parent_Education_Level]]),"None",Table1[[#This Row],[Parent_Education_Level]])</f>
        <v>Master's</v>
      </c>
      <c r="Y2375" t="s">
        <v>52</v>
      </c>
      <c r="Z2375">
        <v>1</v>
      </c>
      <c r="AA2375">
        <v>5</v>
      </c>
    </row>
    <row r="2376" spans="1:27" x14ac:dyDescent="0.35">
      <c r="A2376" s="2" t="s">
        <v>4806</v>
      </c>
      <c r="B2376" s="2" t="s">
        <v>71</v>
      </c>
      <c r="C2376" s="2" t="s">
        <v>25</v>
      </c>
      <c r="D2376" t="s">
        <v>4807</v>
      </c>
      <c r="E2376" s="2" t="s">
        <v>27</v>
      </c>
      <c r="F2376" s="2">
        <v>22</v>
      </c>
      <c r="G2376" s="2" t="s">
        <v>57</v>
      </c>
      <c r="H2376">
        <v>84.96</v>
      </c>
      <c r="I2376" s="3">
        <f>IF(ISBLANK(Table1[[#This Row],[Attendance (%)]]),AVERAGE(H2376:H7374),Table1[[#This Row],[Attendance (%)]])</f>
        <v>84.96</v>
      </c>
      <c r="J2376">
        <v>52.44</v>
      </c>
      <c r="K2376">
        <v>91.91</v>
      </c>
      <c r="L2376">
        <v>80.09</v>
      </c>
      <c r="M2376" s="3">
        <f>IF(ISBLANK(Table1[[#This Row],[Assignments_Avg]]),AVERAGE(L2376:L7374),Table1[[#This Row],[Assignments_Avg]])</f>
        <v>80.09</v>
      </c>
      <c r="N2376">
        <v>99.23</v>
      </c>
      <c r="O2376">
        <v>1.79</v>
      </c>
      <c r="P2376">
        <v>96.38</v>
      </c>
      <c r="Q2376">
        <v>97.02</v>
      </c>
      <c r="R2376" s="2" t="s">
        <v>46</v>
      </c>
      <c r="S2376" s="2" t="str">
        <f>IF(Table1[[#This Row],[Grade]]="F","Fail","Passes")</f>
        <v>Passes</v>
      </c>
      <c r="T2376">
        <v>16.899999999999999</v>
      </c>
      <c r="U2376" t="s">
        <v>31</v>
      </c>
      <c r="V2376" t="s">
        <v>30</v>
      </c>
      <c r="W2376" t="s">
        <v>62</v>
      </c>
      <c r="X2376" t="str">
        <f>IF(ISBLANK(Table1[[#This Row],[Parent_Education_Level]]),"None",Table1[[#This Row],[Parent_Education_Level]])</f>
        <v>PhD</v>
      </c>
      <c r="Y2376" t="s">
        <v>48</v>
      </c>
      <c r="Z2376">
        <v>8</v>
      </c>
      <c r="AA2376">
        <v>6.5</v>
      </c>
    </row>
    <row r="2377" spans="1:27" x14ac:dyDescent="0.35">
      <c r="A2377" s="2" t="s">
        <v>4808</v>
      </c>
      <c r="B2377" s="2" t="s">
        <v>35</v>
      </c>
      <c r="C2377" s="2" t="s">
        <v>94</v>
      </c>
      <c r="D2377" t="s">
        <v>4809</v>
      </c>
      <c r="E2377" s="2" t="s">
        <v>27</v>
      </c>
      <c r="F2377" s="2">
        <v>23</v>
      </c>
      <c r="G2377" s="2" t="s">
        <v>51</v>
      </c>
      <c r="H2377">
        <v>63.96</v>
      </c>
      <c r="I2377" s="3">
        <f>IF(ISBLANK(Table1[[#This Row],[Attendance (%)]]),AVERAGE(H2377:H7375),Table1[[#This Row],[Attendance (%)]])</f>
        <v>63.96</v>
      </c>
      <c r="J2377">
        <v>60.88</v>
      </c>
      <c r="K2377">
        <v>88.45</v>
      </c>
      <c r="L2377">
        <v>97.6</v>
      </c>
      <c r="M2377" s="3">
        <f>IF(ISBLANK(Table1[[#This Row],[Assignments_Avg]]),AVERAGE(L2377:L7375),Table1[[#This Row],[Assignments_Avg]])</f>
        <v>97.6</v>
      </c>
      <c r="N2377">
        <v>83.95</v>
      </c>
      <c r="O2377">
        <v>8.7899999999999991</v>
      </c>
      <c r="P2377">
        <v>84.44</v>
      </c>
      <c r="Q2377">
        <v>75.739999999999995</v>
      </c>
      <c r="R2377" s="2" t="s">
        <v>61</v>
      </c>
      <c r="S2377" s="2" t="str">
        <f>IF(Table1[[#This Row],[Grade]]="F","Fail","Passes")</f>
        <v>Passes</v>
      </c>
      <c r="T2377">
        <v>29.2</v>
      </c>
      <c r="U2377" t="s">
        <v>30</v>
      </c>
      <c r="V2377" t="s">
        <v>31</v>
      </c>
      <c r="W2377" t="s">
        <v>40</v>
      </c>
      <c r="X2377" t="str">
        <f>IF(ISBLANK(Table1[[#This Row],[Parent_Education_Level]]),"None",Table1[[#This Row],[Parent_Education_Level]])</f>
        <v>None</v>
      </c>
      <c r="Y2377" t="s">
        <v>48</v>
      </c>
      <c r="Z2377">
        <v>1</v>
      </c>
      <c r="AA2377">
        <v>6.8</v>
      </c>
    </row>
    <row r="2378" spans="1:27" x14ac:dyDescent="0.35">
      <c r="A2378" s="2" t="s">
        <v>4810</v>
      </c>
      <c r="B2378" s="2" t="s">
        <v>54</v>
      </c>
      <c r="C2378" s="2" t="s">
        <v>55</v>
      </c>
      <c r="D2378" t="s">
        <v>4811</v>
      </c>
      <c r="E2378" s="2" t="s">
        <v>27</v>
      </c>
      <c r="F2378" s="2">
        <v>22</v>
      </c>
      <c r="G2378" s="2" t="s">
        <v>57</v>
      </c>
      <c r="H2378">
        <v>66.7</v>
      </c>
      <c r="I2378" s="3">
        <f>IF(ISBLANK(Table1[[#This Row],[Attendance (%)]]),AVERAGE(H2378:H7376),Table1[[#This Row],[Attendance (%)]])</f>
        <v>66.7</v>
      </c>
      <c r="J2378">
        <v>72.459999999999994</v>
      </c>
      <c r="K2378">
        <v>79.34</v>
      </c>
      <c r="L2378">
        <v>98.91</v>
      </c>
      <c r="M2378" s="3">
        <f>IF(ISBLANK(Table1[[#This Row],[Assignments_Avg]]),AVERAGE(L2378:L7376),Table1[[#This Row],[Assignments_Avg]])</f>
        <v>98.91</v>
      </c>
      <c r="N2378">
        <v>87.19</v>
      </c>
      <c r="O2378">
        <v>8.0299999999999994</v>
      </c>
      <c r="P2378">
        <v>73.67</v>
      </c>
      <c r="Q2378">
        <v>87.09</v>
      </c>
      <c r="R2378" s="2" t="s">
        <v>29</v>
      </c>
      <c r="S2378" s="2" t="str">
        <f>IF(Table1[[#This Row],[Grade]]="F","Fail","Passes")</f>
        <v>Fail</v>
      </c>
      <c r="T2378">
        <v>27.1</v>
      </c>
      <c r="U2378" t="s">
        <v>30</v>
      </c>
      <c r="V2378" t="s">
        <v>31</v>
      </c>
      <c r="W2378" t="s">
        <v>47</v>
      </c>
      <c r="X2378" t="str">
        <f>IF(ISBLANK(Table1[[#This Row],[Parent_Education_Level]]),"None",Table1[[#This Row],[Parent_Education_Level]])</f>
        <v>Master's</v>
      </c>
      <c r="Y2378" t="s">
        <v>52</v>
      </c>
      <c r="Z2378">
        <v>6</v>
      </c>
      <c r="AA2378">
        <v>4.4000000000000004</v>
      </c>
    </row>
    <row r="2379" spans="1:27" x14ac:dyDescent="0.35">
      <c r="A2379" s="2" t="s">
        <v>4812</v>
      </c>
      <c r="B2379" s="2" t="s">
        <v>59</v>
      </c>
      <c r="C2379" s="2" t="s">
        <v>79</v>
      </c>
      <c r="D2379" t="s">
        <v>4813</v>
      </c>
      <c r="E2379" s="2" t="s">
        <v>27</v>
      </c>
      <c r="F2379" s="2">
        <v>20</v>
      </c>
      <c r="G2379" s="2" t="s">
        <v>57</v>
      </c>
      <c r="H2379">
        <v>77.34</v>
      </c>
      <c r="I2379" s="3">
        <f>IF(ISBLANK(Table1[[#This Row],[Attendance (%)]]),AVERAGE(H2379:H7377),Table1[[#This Row],[Attendance (%)]])</f>
        <v>77.34</v>
      </c>
      <c r="J2379">
        <v>57.63</v>
      </c>
      <c r="K2379">
        <v>48.48</v>
      </c>
      <c r="L2379">
        <v>94.42</v>
      </c>
      <c r="M2379" s="3">
        <f>IF(ISBLANK(Table1[[#This Row],[Assignments_Avg]]),AVERAGE(L2379:L7377),Table1[[#This Row],[Assignments_Avg]])</f>
        <v>94.42</v>
      </c>
      <c r="N2379">
        <v>59.62</v>
      </c>
      <c r="O2379">
        <v>3.1</v>
      </c>
      <c r="P2379">
        <v>54.75</v>
      </c>
      <c r="Q2379">
        <v>84.72</v>
      </c>
      <c r="R2379" s="2" t="s">
        <v>46</v>
      </c>
      <c r="S2379" s="2" t="str">
        <f>IF(Table1[[#This Row],[Grade]]="F","Fail","Passes")</f>
        <v>Passes</v>
      </c>
      <c r="T2379">
        <v>27.1</v>
      </c>
      <c r="U2379" t="s">
        <v>30</v>
      </c>
      <c r="V2379" t="s">
        <v>31</v>
      </c>
      <c r="X2379" t="str">
        <f>IF(ISBLANK(Table1[[#This Row],[Parent_Education_Level]]),"None",Table1[[#This Row],[Parent_Education_Level]])</f>
        <v>None</v>
      </c>
      <c r="Y2379" t="s">
        <v>33</v>
      </c>
      <c r="Z2379">
        <v>2</v>
      </c>
      <c r="AA2379">
        <v>6.5</v>
      </c>
    </row>
    <row r="2380" spans="1:27" x14ac:dyDescent="0.35">
      <c r="A2380" s="2" t="s">
        <v>4814</v>
      </c>
      <c r="B2380" s="2" t="s">
        <v>120</v>
      </c>
      <c r="C2380" s="2" t="s">
        <v>94</v>
      </c>
      <c r="D2380" t="s">
        <v>4815</v>
      </c>
      <c r="E2380" s="2" t="s">
        <v>38</v>
      </c>
      <c r="F2380" s="2">
        <v>21</v>
      </c>
      <c r="G2380" s="2" t="s">
        <v>28</v>
      </c>
      <c r="H2380">
        <v>55.12</v>
      </c>
      <c r="I2380" s="3">
        <f>IF(ISBLANK(Table1[[#This Row],[Attendance (%)]]),AVERAGE(H2380:H7378),Table1[[#This Row],[Attendance (%)]])</f>
        <v>55.12</v>
      </c>
      <c r="J2380">
        <v>56.57</v>
      </c>
      <c r="K2380">
        <v>45.64</v>
      </c>
      <c r="L2380">
        <v>90.35</v>
      </c>
      <c r="M2380" s="3">
        <f>IF(ISBLANK(Table1[[#This Row],[Assignments_Avg]]),AVERAGE(L2380:L7378),Table1[[#This Row],[Assignments_Avg]])</f>
        <v>90.35</v>
      </c>
      <c r="N2380">
        <v>91.87</v>
      </c>
      <c r="O2380">
        <v>0.34</v>
      </c>
      <c r="P2380">
        <v>92.59</v>
      </c>
      <c r="Q2380">
        <v>64.239999999999995</v>
      </c>
      <c r="R2380" s="2" t="s">
        <v>29</v>
      </c>
      <c r="S2380" s="2" t="str">
        <f>IF(Table1[[#This Row],[Grade]]="F","Fail","Passes")</f>
        <v>Fail</v>
      </c>
      <c r="T2380">
        <v>19.5</v>
      </c>
      <c r="U2380" t="s">
        <v>30</v>
      </c>
      <c r="V2380" t="s">
        <v>31</v>
      </c>
      <c r="W2380" t="s">
        <v>32</v>
      </c>
      <c r="X2380" t="str">
        <f>IF(ISBLANK(Table1[[#This Row],[Parent_Education_Level]]),"None",Table1[[#This Row],[Parent_Education_Level]])</f>
        <v>High School</v>
      </c>
      <c r="Y2380" t="s">
        <v>52</v>
      </c>
      <c r="Z2380">
        <v>9</v>
      </c>
      <c r="AA2380">
        <v>8.3000000000000007</v>
      </c>
    </row>
    <row r="2381" spans="1:27" x14ac:dyDescent="0.35">
      <c r="A2381" s="2" t="s">
        <v>4816</v>
      </c>
      <c r="B2381" s="2" t="s">
        <v>35</v>
      </c>
      <c r="C2381" s="2" t="s">
        <v>43</v>
      </c>
      <c r="D2381" t="s">
        <v>4817</v>
      </c>
      <c r="E2381" s="2" t="s">
        <v>38</v>
      </c>
      <c r="F2381" s="2">
        <v>24</v>
      </c>
      <c r="G2381" s="2" t="s">
        <v>28</v>
      </c>
      <c r="I2381" s="3">
        <f>IF(ISBLANK(Table1[[#This Row],[Attendance (%)]]),AVERAGE(H2381:H7379),Table1[[#This Row],[Attendance (%)]])</f>
        <v>75.465238297872077</v>
      </c>
      <c r="J2381">
        <v>92.16</v>
      </c>
      <c r="K2381">
        <v>60.7</v>
      </c>
      <c r="L2381">
        <v>60.47</v>
      </c>
      <c r="M2381" s="3">
        <f>IF(ISBLANK(Table1[[#This Row],[Assignments_Avg]]),AVERAGE(L2381:L7379),Table1[[#This Row],[Assignments_Avg]])</f>
        <v>60.47</v>
      </c>
      <c r="N2381">
        <v>97.25</v>
      </c>
      <c r="O2381">
        <v>0.83</v>
      </c>
      <c r="P2381">
        <v>55.41</v>
      </c>
      <c r="Q2381">
        <v>77.989999999999995</v>
      </c>
      <c r="R2381" s="2" t="s">
        <v>39</v>
      </c>
      <c r="S2381" s="2" t="str">
        <f>IF(Table1[[#This Row],[Grade]]="F","Fail","Passes")</f>
        <v>Passes</v>
      </c>
      <c r="T2381">
        <v>15.9</v>
      </c>
      <c r="U2381" t="s">
        <v>31</v>
      </c>
      <c r="V2381" t="s">
        <v>31</v>
      </c>
      <c r="X2381" t="str">
        <f>IF(ISBLANK(Table1[[#This Row],[Parent_Education_Level]]),"None",Table1[[#This Row],[Parent_Education_Level]])</f>
        <v>None</v>
      </c>
      <c r="Y2381" t="s">
        <v>33</v>
      </c>
      <c r="Z2381">
        <v>4</v>
      </c>
      <c r="AA2381">
        <v>4.3</v>
      </c>
    </row>
    <row r="2382" spans="1:27" x14ac:dyDescent="0.35">
      <c r="A2382" s="2" t="s">
        <v>4818</v>
      </c>
      <c r="B2382" s="2" t="s">
        <v>97</v>
      </c>
      <c r="C2382" s="2" t="s">
        <v>36</v>
      </c>
      <c r="D2382" t="s">
        <v>4819</v>
      </c>
      <c r="E2382" s="2" t="s">
        <v>27</v>
      </c>
      <c r="F2382" s="2">
        <v>21</v>
      </c>
      <c r="G2382" s="2" t="s">
        <v>57</v>
      </c>
      <c r="H2382">
        <v>66.260000000000005</v>
      </c>
      <c r="I2382" s="3">
        <f>IF(ISBLANK(Table1[[#This Row],[Attendance (%)]]),AVERAGE(H2382:H7380),Table1[[#This Row],[Attendance (%)]])</f>
        <v>66.260000000000005</v>
      </c>
      <c r="J2382">
        <v>48.7</v>
      </c>
      <c r="K2382">
        <v>91.29</v>
      </c>
      <c r="L2382">
        <v>57.82</v>
      </c>
      <c r="M2382" s="3">
        <f>IF(ISBLANK(Table1[[#This Row],[Assignments_Avg]]),AVERAGE(L2382:L7380),Table1[[#This Row],[Assignments_Avg]])</f>
        <v>57.82</v>
      </c>
      <c r="N2382">
        <v>61.82</v>
      </c>
      <c r="O2382">
        <v>1.1000000000000001</v>
      </c>
      <c r="P2382">
        <v>80.55</v>
      </c>
      <c r="Q2382">
        <v>80.11</v>
      </c>
      <c r="R2382" s="2" t="s">
        <v>29</v>
      </c>
      <c r="S2382" s="2" t="str">
        <f>IF(Table1[[#This Row],[Grade]]="F","Fail","Passes")</f>
        <v>Fail</v>
      </c>
      <c r="T2382">
        <v>21.3</v>
      </c>
      <c r="U2382" t="s">
        <v>30</v>
      </c>
      <c r="V2382" t="s">
        <v>31</v>
      </c>
      <c r="W2382" t="s">
        <v>40</v>
      </c>
      <c r="X2382" t="str">
        <f>IF(ISBLANK(Table1[[#This Row],[Parent_Education_Level]]),"None",Table1[[#This Row],[Parent_Education_Level]])</f>
        <v>None</v>
      </c>
      <c r="Y2382" t="s">
        <v>48</v>
      </c>
      <c r="Z2382">
        <v>10</v>
      </c>
      <c r="AA2382">
        <v>7.2</v>
      </c>
    </row>
    <row r="2383" spans="1:27" x14ac:dyDescent="0.35">
      <c r="A2383" s="2" t="s">
        <v>4820</v>
      </c>
      <c r="B2383" s="2" t="s">
        <v>120</v>
      </c>
      <c r="C2383" s="2" t="s">
        <v>43</v>
      </c>
      <c r="D2383" t="s">
        <v>4821</v>
      </c>
      <c r="E2383" s="2" t="s">
        <v>38</v>
      </c>
      <c r="F2383" s="2">
        <v>18</v>
      </c>
      <c r="G2383" s="2" t="s">
        <v>57</v>
      </c>
      <c r="H2383">
        <v>81.64</v>
      </c>
      <c r="I2383" s="3">
        <f>IF(ISBLANK(Table1[[#This Row],[Attendance (%)]]),AVERAGE(H2383:H7381),Table1[[#This Row],[Attendance (%)]])</f>
        <v>81.64</v>
      </c>
      <c r="J2383">
        <v>69.73</v>
      </c>
      <c r="K2383">
        <v>97.7</v>
      </c>
      <c r="L2383">
        <v>72.25</v>
      </c>
      <c r="M2383" s="3">
        <f>IF(ISBLANK(Table1[[#This Row],[Assignments_Avg]]),AVERAGE(L2383:L7381),Table1[[#This Row],[Assignments_Avg]])</f>
        <v>72.25</v>
      </c>
      <c r="N2383">
        <v>84.32</v>
      </c>
      <c r="O2383">
        <v>8.91</v>
      </c>
      <c r="P2383">
        <v>83.38</v>
      </c>
      <c r="Q2383">
        <v>67.59</v>
      </c>
      <c r="R2383" s="2" t="s">
        <v>61</v>
      </c>
      <c r="S2383" s="2" t="str">
        <f>IF(Table1[[#This Row],[Grade]]="F","Fail","Passes")</f>
        <v>Passes</v>
      </c>
      <c r="T2383">
        <v>9</v>
      </c>
      <c r="U2383" t="s">
        <v>31</v>
      </c>
      <c r="V2383" t="s">
        <v>31</v>
      </c>
      <c r="W2383" t="s">
        <v>62</v>
      </c>
      <c r="X2383" t="str">
        <f>IF(ISBLANK(Table1[[#This Row],[Parent_Education_Level]]),"None",Table1[[#This Row],[Parent_Education_Level]])</f>
        <v>PhD</v>
      </c>
      <c r="Y2383" t="s">
        <v>33</v>
      </c>
      <c r="Z2383">
        <v>5</v>
      </c>
      <c r="AA2383">
        <v>8.9</v>
      </c>
    </row>
    <row r="2384" spans="1:27" x14ac:dyDescent="0.35">
      <c r="A2384" s="2" t="s">
        <v>4822</v>
      </c>
      <c r="B2384" s="2" t="s">
        <v>71</v>
      </c>
      <c r="C2384" s="2" t="s">
        <v>36</v>
      </c>
      <c r="D2384" t="s">
        <v>4823</v>
      </c>
      <c r="E2384" s="2" t="s">
        <v>27</v>
      </c>
      <c r="F2384" s="2">
        <v>20</v>
      </c>
      <c r="G2384" s="2" t="s">
        <v>57</v>
      </c>
      <c r="H2384">
        <v>91.7</v>
      </c>
      <c r="I2384" s="3">
        <f>IF(ISBLANK(Table1[[#This Row],[Attendance (%)]]),AVERAGE(H2384:H7382),Table1[[#This Row],[Attendance (%)]])</f>
        <v>91.7</v>
      </c>
      <c r="J2384">
        <v>97.17</v>
      </c>
      <c r="K2384">
        <v>54.48</v>
      </c>
      <c r="M2384" s="3">
        <f>IF(ISBLANK(Table1[[#This Row],[Assignments_Avg]]),AVERAGE(L2384:L7382),Table1[[#This Row],[Assignments_Avg]])</f>
        <v>74.771869359690641</v>
      </c>
      <c r="N2384">
        <v>87.35</v>
      </c>
      <c r="O2384">
        <v>4.04</v>
      </c>
      <c r="P2384">
        <v>70.010000000000005</v>
      </c>
      <c r="Q2384">
        <v>83.54</v>
      </c>
      <c r="R2384" s="2" t="s">
        <v>39</v>
      </c>
      <c r="S2384" s="2" t="str">
        <f>IF(Table1[[#This Row],[Grade]]="F","Fail","Passes")</f>
        <v>Passes</v>
      </c>
      <c r="T2384">
        <v>27.1</v>
      </c>
      <c r="U2384" t="s">
        <v>30</v>
      </c>
      <c r="V2384" t="s">
        <v>31</v>
      </c>
      <c r="X2384" t="str">
        <f>IF(ISBLANK(Table1[[#This Row],[Parent_Education_Level]]),"None",Table1[[#This Row],[Parent_Education_Level]])</f>
        <v>None</v>
      </c>
      <c r="Y2384" t="s">
        <v>48</v>
      </c>
      <c r="Z2384">
        <v>2</v>
      </c>
      <c r="AA2384">
        <v>6.6</v>
      </c>
    </row>
    <row r="2385" spans="1:27" x14ac:dyDescent="0.35">
      <c r="A2385" s="2" t="s">
        <v>4824</v>
      </c>
      <c r="B2385" s="2" t="s">
        <v>97</v>
      </c>
      <c r="C2385" s="2" t="s">
        <v>36</v>
      </c>
      <c r="D2385" t="s">
        <v>4825</v>
      </c>
      <c r="E2385" s="2" t="s">
        <v>27</v>
      </c>
      <c r="F2385" s="2">
        <v>21</v>
      </c>
      <c r="G2385" s="2" t="s">
        <v>28</v>
      </c>
      <c r="H2385">
        <v>58.56</v>
      </c>
      <c r="I2385" s="3">
        <f>IF(ISBLANK(Table1[[#This Row],[Attendance (%)]]),AVERAGE(H2385:H7383),Table1[[#This Row],[Attendance (%)]])</f>
        <v>58.56</v>
      </c>
      <c r="J2385">
        <v>77.5</v>
      </c>
      <c r="K2385">
        <v>85.73</v>
      </c>
      <c r="L2385">
        <v>92.53</v>
      </c>
      <c r="M2385" s="3">
        <f>IF(ISBLANK(Table1[[#This Row],[Assignments_Avg]]),AVERAGE(L2385:L7383),Table1[[#This Row],[Assignments_Avg]])</f>
        <v>92.53</v>
      </c>
      <c r="N2385">
        <v>65.260000000000005</v>
      </c>
      <c r="O2385">
        <v>0.33</v>
      </c>
      <c r="P2385">
        <v>95.56</v>
      </c>
      <c r="Q2385">
        <v>89.53</v>
      </c>
      <c r="R2385" s="2" t="s">
        <v>46</v>
      </c>
      <c r="S2385" s="2" t="str">
        <f>IF(Table1[[#This Row],[Grade]]="F","Fail","Passes")</f>
        <v>Passes</v>
      </c>
      <c r="T2385">
        <v>11.8</v>
      </c>
      <c r="U2385" t="s">
        <v>30</v>
      </c>
      <c r="V2385" t="s">
        <v>31</v>
      </c>
      <c r="W2385" t="s">
        <v>40</v>
      </c>
      <c r="X2385" t="str">
        <f>IF(ISBLANK(Table1[[#This Row],[Parent_Education_Level]]),"None",Table1[[#This Row],[Parent_Education_Level]])</f>
        <v>None</v>
      </c>
      <c r="Y2385" t="s">
        <v>48</v>
      </c>
      <c r="Z2385">
        <v>5</v>
      </c>
      <c r="AA2385">
        <v>5.5</v>
      </c>
    </row>
    <row r="2386" spans="1:27" x14ac:dyDescent="0.35">
      <c r="A2386" s="2" t="s">
        <v>4826</v>
      </c>
      <c r="B2386" s="2" t="s">
        <v>120</v>
      </c>
      <c r="C2386" s="2" t="s">
        <v>43</v>
      </c>
      <c r="D2386" t="s">
        <v>4827</v>
      </c>
      <c r="E2386" s="2" t="s">
        <v>27</v>
      </c>
      <c r="F2386" s="2">
        <v>23</v>
      </c>
      <c r="G2386" s="2" t="s">
        <v>57</v>
      </c>
      <c r="H2386">
        <v>96.54</v>
      </c>
      <c r="I2386" s="3">
        <f>IF(ISBLANK(Table1[[#This Row],[Attendance (%)]]),AVERAGE(H2386:H7384),Table1[[#This Row],[Attendance (%)]])</f>
        <v>96.54</v>
      </c>
      <c r="J2386">
        <v>83.03</v>
      </c>
      <c r="K2386">
        <v>74.430000000000007</v>
      </c>
      <c r="L2386">
        <v>61.6</v>
      </c>
      <c r="M2386" s="3">
        <f>IF(ISBLANK(Table1[[#This Row],[Assignments_Avg]]),AVERAGE(L2386:L7384),Table1[[#This Row],[Assignments_Avg]])</f>
        <v>61.6</v>
      </c>
      <c r="N2386">
        <v>73.75</v>
      </c>
      <c r="O2386">
        <v>5.57</v>
      </c>
      <c r="P2386">
        <v>52.54</v>
      </c>
      <c r="Q2386">
        <v>68.209999999999994</v>
      </c>
      <c r="R2386" s="2" t="s">
        <v>39</v>
      </c>
      <c r="S2386" s="2" t="str">
        <f>IF(Table1[[#This Row],[Grade]]="F","Fail","Passes")</f>
        <v>Passes</v>
      </c>
      <c r="T2386">
        <v>25.7</v>
      </c>
      <c r="U2386" t="s">
        <v>30</v>
      </c>
      <c r="V2386" t="s">
        <v>31</v>
      </c>
      <c r="W2386" t="s">
        <v>69</v>
      </c>
      <c r="X2386" t="str">
        <f>IF(ISBLANK(Table1[[#This Row],[Parent_Education_Level]]),"None",Table1[[#This Row],[Parent_Education_Level]])</f>
        <v>Bachelor's</v>
      </c>
      <c r="Y2386" t="s">
        <v>48</v>
      </c>
      <c r="Z2386">
        <v>7</v>
      </c>
      <c r="AA2386">
        <v>6.9</v>
      </c>
    </row>
    <row r="2387" spans="1:27" x14ac:dyDescent="0.35">
      <c r="A2387" s="2" t="s">
        <v>4828</v>
      </c>
      <c r="B2387" s="2" t="s">
        <v>97</v>
      </c>
      <c r="C2387" s="2" t="s">
        <v>43</v>
      </c>
      <c r="D2387" t="s">
        <v>4829</v>
      </c>
      <c r="E2387" s="2" t="s">
        <v>27</v>
      </c>
      <c r="F2387" s="2">
        <v>22</v>
      </c>
      <c r="G2387" s="2" t="s">
        <v>28</v>
      </c>
      <c r="H2387">
        <v>76.53</v>
      </c>
      <c r="I2387" s="3">
        <f>IF(ISBLANK(Table1[[#This Row],[Attendance (%)]]),AVERAGE(H2387:H7385),Table1[[#This Row],[Attendance (%)]])</f>
        <v>76.53</v>
      </c>
      <c r="J2387">
        <v>65.87</v>
      </c>
      <c r="K2387">
        <v>41.91</v>
      </c>
      <c r="L2387">
        <v>73.98</v>
      </c>
      <c r="M2387" s="3">
        <f>IF(ISBLANK(Table1[[#This Row],[Assignments_Avg]]),AVERAGE(L2387:L7385),Table1[[#This Row],[Assignments_Avg]])</f>
        <v>73.98</v>
      </c>
      <c r="N2387">
        <v>54.88</v>
      </c>
      <c r="O2387">
        <v>2.08</v>
      </c>
      <c r="P2387">
        <v>90.91</v>
      </c>
      <c r="Q2387">
        <v>50.75</v>
      </c>
      <c r="R2387" s="2" t="s">
        <v>29</v>
      </c>
      <c r="S2387" s="2" t="str">
        <f>IF(Table1[[#This Row],[Grade]]="F","Fail","Passes")</f>
        <v>Fail</v>
      </c>
      <c r="T2387">
        <v>12.5</v>
      </c>
      <c r="U2387" t="s">
        <v>30</v>
      </c>
      <c r="V2387" t="s">
        <v>31</v>
      </c>
      <c r="W2387" t="s">
        <v>47</v>
      </c>
      <c r="X2387" t="str">
        <f>IF(ISBLANK(Table1[[#This Row],[Parent_Education_Level]]),"None",Table1[[#This Row],[Parent_Education_Level]])</f>
        <v>Master's</v>
      </c>
      <c r="Y2387" t="s">
        <v>52</v>
      </c>
      <c r="Z2387">
        <v>5</v>
      </c>
      <c r="AA2387">
        <v>6.7</v>
      </c>
    </row>
    <row r="2388" spans="1:27" x14ac:dyDescent="0.35">
      <c r="A2388" s="2" t="s">
        <v>4830</v>
      </c>
      <c r="B2388" s="2" t="s">
        <v>71</v>
      </c>
      <c r="C2388" s="2" t="s">
        <v>94</v>
      </c>
      <c r="D2388" t="s">
        <v>4831</v>
      </c>
      <c r="E2388" s="2" t="s">
        <v>27</v>
      </c>
      <c r="F2388" s="2">
        <v>22</v>
      </c>
      <c r="G2388" s="2" t="s">
        <v>28</v>
      </c>
      <c r="H2388">
        <v>96.15</v>
      </c>
      <c r="I2388" s="3">
        <f>IF(ISBLANK(Table1[[#This Row],[Attendance (%)]]),AVERAGE(H2388:H7386),Table1[[#This Row],[Attendance (%)]])</f>
        <v>96.15</v>
      </c>
      <c r="J2388">
        <v>41.2</v>
      </c>
      <c r="K2388">
        <v>72.569999999999993</v>
      </c>
      <c r="M2388" s="3">
        <f>IF(ISBLANK(Table1[[#This Row],[Assignments_Avg]]),AVERAGE(L2388:L7386),Table1[[#This Row],[Assignments_Avg]])</f>
        <v>74.770236660929484</v>
      </c>
      <c r="N2388">
        <v>58.65</v>
      </c>
      <c r="O2388">
        <v>2.35</v>
      </c>
      <c r="P2388">
        <v>77.69</v>
      </c>
      <c r="Q2388">
        <v>67.47</v>
      </c>
      <c r="R2388" s="2" t="s">
        <v>39</v>
      </c>
      <c r="S2388" s="2" t="str">
        <f>IF(Table1[[#This Row],[Grade]]="F","Fail","Passes")</f>
        <v>Passes</v>
      </c>
      <c r="T2388">
        <v>18.100000000000001</v>
      </c>
      <c r="U2388" t="s">
        <v>31</v>
      </c>
      <c r="V2388" t="s">
        <v>31</v>
      </c>
      <c r="W2388" t="s">
        <v>40</v>
      </c>
      <c r="X2388" t="str">
        <f>IF(ISBLANK(Table1[[#This Row],[Parent_Education_Level]]),"None",Table1[[#This Row],[Parent_Education_Level]])</f>
        <v>None</v>
      </c>
      <c r="Y2388" t="s">
        <v>48</v>
      </c>
      <c r="Z2388">
        <v>1</v>
      </c>
      <c r="AA2388">
        <v>4.5</v>
      </c>
    </row>
    <row r="2389" spans="1:27" x14ac:dyDescent="0.35">
      <c r="A2389" s="2" t="s">
        <v>4832</v>
      </c>
      <c r="B2389" s="2" t="s">
        <v>59</v>
      </c>
      <c r="C2389" s="2" t="s">
        <v>79</v>
      </c>
      <c r="D2389" t="s">
        <v>4833</v>
      </c>
      <c r="E2389" s="2" t="s">
        <v>27</v>
      </c>
      <c r="F2389" s="2">
        <v>19</v>
      </c>
      <c r="G2389" s="2" t="s">
        <v>45</v>
      </c>
      <c r="H2389">
        <v>60.39</v>
      </c>
      <c r="I2389" s="3">
        <f>IF(ISBLANK(Table1[[#This Row],[Attendance (%)]]),AVERAGE(H2389:H7387),Table1[[#This Row],[Attendance (%)]])</f>
        <v>60.39</v>
      </c>
      <c r="J2389">
        <v>78.77</v>
      </c>
      <c r="K2389">
        <v>88.36</v>
      </c>
      <c r="L2389">
        <v>72.28</v>
      </c>
      <c r="M2389" s="3">
        <f>IF(ISBLANK(Table1[[#This Row],[Assignments_Avg]]),AVERAGE(L2389:L7387),Table1[[#This Row],[Assignments_Avg]])</f>
        <v>72.28</v>
      </c>
      <c r="N2389">
        <v>53.08</v>
      </c>
      <c r="O2389">
        <v>1.61</v>
      </c>
      <c r="P2389">
        <v>80.56</v>
      </c>
      <c r="Q2389">
        <v>55.84</v>
      </c>
      <c r="R2389" s="2" t="s">
        <v>46</v>
      </c>
      <c r="S2389" s="2" t="str">
        <f>IF(Table1[[#This Row],[Grade]]="F","Fail","Passes")</f>
        <v>Passes</v>
      </c>
      <c r="T2389">
        <v>24.3</v>
      </c>
      <c r="U2389" t="s">
        <v>30</v>
      </c>
      <c r="V2389" t="s">
        <v>31</v>
      </c>
      <c r="X2389" t="str">
        <f>IF(ISBLANK(Table1[[#This Row],[Parent_Education_Level]]),"None",Table1[[#This Row],[Parent_Education_Level]])</f>
        <v>None</v>
      </c>
      <c r="Y2389" t="s">
        <v>48</v>
      </c>
      <c r="Z2389">
        <v>9</v>
      </c>
      <c r="AA2389">
        <v>5.0999999999999996</v>
      </c>
    </row>
    <row r="2390" spans="1:27" x14ac:dyDescent="0.35">
      <c r="A2390" s="2" t="s">
        <v>4834</v>
      </c>
      <c r="B2390" s="2" t="s">
        <v>54</v>
      </c>
      <c r="C2390" s="2" t="s">
        <v>79</v>
      </c>
      <c r="D2390" t="s">
        <v>4835</v>
      </c>
      <c r="E2390" s="2" t="s">
        <v>38</v>
      </c>
      <c r="F2390" s="2">
        <v>19</v>
      </c>
      <c r="G2390" s="2" t="s">
        <v>57</v>
      </c>
      <c r="H2390">
        <v>80.23</v>
      </c>
      <c r="I2390" s="3">
        <f>IF(ISBLANK(Table1[[#This Row],[Attendance (%)]]),AVERAGE(H2390:H7388),Table1[[#This Row],[Attendance (%)]])</f>
        <v>80.23</v>
      </c>
      <c r="J2390">
        <v>77.92</v>
      </c>
      <c r="K2390">
        <v>56.57</v>
      </c>
      <c r="L2390">
        <v>72.709999999999994</v>
      </c>
      <c r="M2390" s="3">
        <f>IF(ISBLANK(Table1[[#This Row],[Assignments_Avg]]),AVERAGE(L2390:L7388),Table1[[#This Row],[Assignments_Avg]])</f>
        <v>72.709999999999994</v>
      </c>
      <c r="N2390">
        <v>78.010000000000005</v>
      </c>
      <c r="O2390">
        <v>7.62</v>
      </c>
      <c r="P2390">
        <v>99.34</v>
      </c>
      <c r="Q2390">
        <v>57.78</v>
      </c>
      <c r="R2390" s="2" t="s">
        <v>29</v>
      </c>
      <c r="S2390" s="2" t="str">
        <f>IF(Table1[[#This Row],[Grade]]="F","Fail","Passes")</f>
        <v>Fail</v>
      </c>
      <c r="T2390">
        <v>14.8</v>
      </c>
      <c r="U2390" t="s">
        <v>30</v>
      </c>
      <c r="V2390" t="s">
        <v>31</v>
      </c>
      <c r="W2390" t="s">
        <v>47</v>
      </c>
      <c r="X2390" t="str">
        <f>IF(ISBLANK(Table1[[#This Row],[Parent_Education_Level]]),"None",Table1[[#This Row],[Parent_Education_Level]])</f>
        <v>Master's</v>
      </c>
      <c r="Y2390" t="s">
        <v>52</v>
      </c>
      <c r="Z2390">
        <v>2</v>
      </c>
      <c r="AA2390">
        <v>7.3</v>
      </c>
    </row>
    <row r="2391" spans="1:27" x14ac:dyDescent="0.35">
      <c r="A2391" s="2" t="s">
        <v>4836</v>
      </c>
      <c r="B2391" s="2" t="s">
        <v>71</v>
      </c>
      <c r="C2391" s="2" t="s">
        <v>43</v>
      </c>
      <c r="D2391" t="s">
        <v>4837</v>
      </c>
      <c r="E2391" s="2" t="s">
        <v>38</v>
      </c>
      <c r="F2391" s="2">
        <v>22</v>
      </c>
      <c r="G2391" s="2" t="s">
        <v>57</v>
      </c>
      <c r="I2391" s="3">
        <f>IF(ISBLANK(Table1[[#This Row],[Attendance (%)]]),AVERAGE(H2391:H7389),Table1[[#This Row],[Attendance (%)]])</f>
        <v>75.452930371635802</v>
      </c>
      <c r="J2391">
        <v>46.63</v>
      </c>
      <c r="K2391">
        <v>93.84</v>
      </c>
      <c r="L2391">
        <v>61.26</v>
      </c>
      <c r="M2391" s="3">
        <f>IF(ISBLANK(Table1[[#This Row],[Assignments_Avg]]),AVERAGE(L2391:L7389),Table1[[#This Row],[Assignments_Avg]])</f>
        <v>61.26</v>
      </c>
      <c r="N2391">
        <v>81.260000000000005</v>
      </c>
      <c r="O2391">
        <v>0.01</v>
      </c>
      <c r="P2391">
        <v>79.13</v>
      </c>
      <c r="Q2391">
        <v>68.3</v>
      </c>
      <c r="R2391" s="2" t="s">
        <v>29</v>
      </c>
      <c r="S2391" s="2" t="str">
        <f>IF(Table1[[#This Row],[Grade]]="F","Fail","Passes")</f>
        <v>Fail</v>
      </c>
      <c r="T2391">
        <v>14</v>
      </c>
      <c r="U2391" t="s">
        <v>30</v>
      </c>
      <c r="V2391" t="s">
        <v>31</v>
      </c>
      <c r="W2391" t="s">
        <v>40</v>
      </c>
      <c r="X2391" t="str">
        <f>IF(ISBLANK(Table1[[#This Row],[Parent_Education_Level]]),"None",Table1[[#This Row],[Parent_Education_Level]])</f>
        <v>None</v>
      </c>
      <c r="Y2391" t="s">
        <v>33</v>
      </c>
      <c r="Z2391">
        <v>4</v>
      </c>
      <c r="AA2391">
        <v>7</v>
      </c>
    </row>
    <row r="2392" spans="1:27" x14ac:dyDescent="0.35">
      <c r="A2392" s="2" t="s">
        <v>4838</v>
      </c>
      <c r="B2392" s="2" t="s">
        <v>71</v>
      </c>
      <c r="C2392" s="2" t="s">
        <v>94</v>
      </c>
      <c r="D2392" t="s">
        <v>4839</v>
      </c>
      <c r="E2392" s="2" t="s">
        <v>27</v>
      </c>
      <c r="F2392" s="2">
        <v>23</v>
      </c>
      <c r="G2392" s="2" t="s">
        <v>28</v>
      </c>
      <c r="H2392">
        <v>88.71</v>
      </c>
      <c r="I2392" s="3">
        <f>IF(ISBLANK(Table1[[#This Row],[Attendance (%)]]),AVERAGE(H2392:H7390),Table1[[#This Row],[Attendance (%)]])</f>
        <v>88.71</v>
      </c>
      <c r="J2392">
        <v>67.73</v>
      </c>
      <c r="K2392">
        <v>54.18</v>
      </c>
      <c r="L2392">
        <v>99.33</v>
      </c>
      <c r="M2392" s="3">
        <f>IF(ISBLANK(Table1[[#This Row],[Assignments_Avg]]),AVERAGE(L2392:L7390),Table1[[#This Row],[Assignments_Avg]])</f>
        <v>99.33</v>
      </c>
      <c r="N2392">
        <v>95.81</v>
      </c>
      <c r="O2392">
        <v>4.3899999999999997</v>
      </c>
      <c r="P2392">
        <v>89.85</v>
      </c>
      <c r="Q2392">
        <v>60.38</v>
      </c>
      <c r="R2392" s="2" t="s">
        <v>39</v>
      </c>
      <c r="S2392" s="2" t="str">
        <f>IF(Table1[[#This Row],[Grade]]="F","Fail","Passes")</f>
        <v>Passes</v>
      </c>
      <c r="T2392">
        <v>27.2</v>
      </c>
      <c r="U2392" t="s">
        <v>30</v>
      </c>
      <c r="V2392" t="s">
        <v>31</v>
      </c>
      <c r="W2392" t="s">
        <v>32</v>
      </c>
      <c r="X2392" t="str">
        <f>IF(ISBLANK(Table1[[#This Row],[Parent_Education_Level]]),"None",Table1[[#This Row],[Parent_Education_Level]])</f>
        <v>High School</v>
      </c>
      <c r="Y2392" t="s">
        <v>33</v>
      </c>
      <c r="Z2392">
        <v>6</v>
      </c>
      <c r="AA2392">
        <v>5.7</v>
      </c>
    </row>
    <row r="2393" spans="1:27" x14ac:dyDescent="0.35">
      <c r="A2393" s="2" t="s">
        <v>4840</v>
      </c>
      <c r="B2393" s="2" t="s">
        <v>97</v>
      </c>
      <c r="C2393" s="2" t="s">
        <v>79</v>
      </c>
      <c r="D2393" t="s">
        <v>4841</v>
      </c>
      <c r="E2393" s="2" t="s">
        <v>38</v>
      </c>
      <c r="F2393" s="2">
        <v>22</v>
      </c>
      <c r="G2393" s="2" t="s">
        <v>45</v>
      </c>
      <c r="H2393">
        <v>80.3</v>
      </c>
      <c r="I2393" s="3">
        <f>IF(ISBLANK(Table1[[#This Row],[Attendance (%)]]),AVERAGE(H2393:H7391),Table1[[#This Row],[Attendance (%)]])</f>
        <v>80.3</v>
      </c>
      <c r="J2393">
        <v>94.92</v>
      </c>
      <c r="K2393">
        <v>44.59</v>
      </c>
      <c r="L2393">
        <v>73.760000000000005</v>
      </c>
      <c r="M2393" s="3">
        <f>IF(ISBLANK(Table1[[#This Row],[Assignments_Avg]]),AVERAGE(L2393:L7391),Table1[[#This Row],[Assignments_Avg]])</f>
        <v>73.760000000000005</v>
      </c>
      <c r="N2393">
        <v>77.11</v>
      </c>
      <c r="O2393">
        <v>0.87</v>
      </c>
      <c r="P2393">
        <v>57.68</v>
      </c>
      <c r="Q2393">
        <v>96.74</v>
      </c>
      <c r="R2393" s="2" t="s">
        <v>46</v>
      </c>
      <c r="S2393" s="2" t="str">
        <f>IF(Table1[[#This Row],[Grade]]="F","Fail","Passes")</f>
        <v>Passes</v>
      </c>
      <c r="T2393">
        <v>6.7</v>
      </c>
      <c r="U2393" t="s">
        <v>30</v>
      </c>
      <c r="V2393" t="s">
        <v>31</v>
      </c>
      <c r="W2393" t="s">
        <v>40</v>
      </c>
      <c r="X2393" t="str">
        <f>IF(ISBLANK(Table1[[#This Row],[Parent_Education_Level]]),"None",Table1[[#This Row],[Parent_Education_Level]])</f>
        <v>None</v>
      </c>
      <c r="Y2393" t="s">
        <v>52</v>
      </c>
      <c r="Z2393">
        <v>1</v>
      </c>
      <c r="AA2393">
        <v>8.9</v>
      </c>
    </row>
    <row r="2394" spans="1:27" x14ac:dyDescent="0.35">
      <c r="A2394" s="2" t="s">
        <v>4842</v>
      </c>
      <c r="B2394" s="2" t="s">
        <v>59</v>
      </c>
      <c r="C2394" s="2" t="s">
        <v>94</v>
      </c>
      <c r="D2394" t="s">
        <v>4843</v>
      </c>
      <c r="E2394" s="2" t="s">
        <v>27</v>
      </c>
      <c r="F2394" s="2">
        <v>19</v>
      </c>
      <c r="G2394" s="2" t="s">
        <v>57</v>
      </c>
      <c r="H2394">
        <v>74.73</v>
      </c>
      <c r="I2394" s="3">
        <f>IF(ISBLANK(Table1[[#This Row],[Attendance (%)]]),AVERAGE(H2394:H7392),Table1[[#This Row],[Attendance (%)]])</f>
        <v>74.73</v>
      </c>
      <c r="J2394">
        <v>52.31</v>
      </c>
      <c r="K2394">
        <v>49.6</v>
      </c>
      <c r="L2394">
        <v>76.64</v>
      </c>
      <c r="M2394" s="3">
        <f>IF(ISBLANK(Table1[[#This Row],[Assignments_Avg]]),AVERAGE(L2394:L7392),Table1[[#This Row],[Assignments_Avg]])</f>
        <v>76.64</v>
      </c>
      <c r="N2394">
        <v>63.03</v>
      </c>
      <c r="O2394">
        <v>5.52</v>
      </c>
      <c r="P2394">
        <v>90.46</v>
      </c>
      <c r="Q2394">
        <v>82.64</v>
      </c>
      <c r="R2394" s="2" t="s">
        <v>77</v>
      </c>
      <c r="S2394" s="2" t="str">
        <f>IF(Table1[[#This Row],[Grade]]="F","Fail","Passes")</f>
        <v>Passes</v>
      </c>
      <c r="T2394">
        <v>26</v>
      </c>
      <c r="U2394" t="s">
        <v>30</v>
      </c>
      <c r="V2394" t="s">
        <v>31</v>
      </c>
      <c r="W2394" t="s">
        <v>32</v>
      </c>
      <c r="X2394" t="str">
        <f>IF(ISBLANK(Table1[[#This Row],[Parent_Education_Level]]),"None",Table1[[#This Row],[Parent_Education_Level]])</f>
        <v>High School</v>
      </c>
      <c r="Y2394" t="s">
        <v>33</v>
      </c>
      <c r="Z2394">
        <v>9</v>
      </c>
      <c r="AA2394">
        <v>7.2</v>
      </c>
    </row>
    <row r="2395" spans="1:27" x14ac:dyDescent="0.35">
      <c r="A2395" s="2" t="s">
        <v>4844</v>
      </c>
      <c r="B2395" s="2" t="s">
        <v>24</v>
      </c>
      <c r="C2395" s="2" t="s">
        <v>94</v>
      </c>
      <c r="D2395" t="s">
        <v>4845</v>
      </c>
      <c r="E2395" s="2" t="s">
        <v>38</v>
      </c>
      <c r="F2395" s="2">
        <v>21</v>
      </c>
      <c r="G2395" s="2" t="s">
        <v>28</v>
      </c>
      <c r="I2395" s="3">
        <f>IF(ISBLANK(Table1[[#This Row],[Attendance (%)]]),AVERAGE(H2395:H7393),Table1[[#This Row],[Attendance (%)]])</f>
        <v>75.445496150555783</v>
      </c>
      <c r="J2395">
        <v>67.67</v>
      </c>
      <c r="K2395">
        <v>90.22</v>
      </c>
      <c r="L2395">
        <v>60.93</v>
      </c>
      <c r="M2395" s="3">
        <f>IF(ISBLANK(Table1[[#This Row],[Assignments_Avg]]),AVERAGE(L2395:L7393),Table1[[#This Row],[Assignments_Avg]])</f>
        <v>60.93</v>
      </c>
      <c r="N2395">
        <v>52.97</v>
      </c>
      <c r="O2395">
        <v>3.46</v>
      </c>
      <c r="P2395">
        <v>88.05</v>
      </c>
      <c r="Q2395">
        <v>75.92</v>
      </c>
      <c r="R2395" s="2" t="s">
        <v>61</v>
      </c>
      <c r="S2395" s="2" t="str">
        <f>IF(Table1[[#This Row],[Grade]]="F","Fail","Passes")</f>
        <v>Passes</v>
      </c>
      <c r="T2395">
        <v>28.2</v>
      </c>
      <c r="U2395" t="s">
        <v>30</v>
      </c>
      <c r="V2395" t="s">
        <v>31</v>
      </c>
      <c r="W2395" t="s">
        <v>32</v>
      </c>
      <c r="X2395" t="str">
        <f>IF(ISBLANK(Table1[[#This Row],[Parent_Education_Level]]),"None",Table1[[#This Row],[Parent_Education_Level]])</f>
        <v>High School</v>
      </c>
      <c r="Y2395" t="s">
        <v>52</v>
      </c>
      <c r="Z2395">
        <v>9</v>
      </c>
      <c r="AA2395">
        <v>5.2</v>
      </c>
    </row>
    <row r="2396" spans="1:27" x14ac:dyDescent="0.35">
      <c r="A2396" s="2" t="s">
        <v>4846</v>
      </c>
      <c r="B2396" s="2" t="s">
        <v>42</v>
      </c>
      <c r="C2396" s="2" t="s">
        <v>36</v>
      </c>
      <c r="D2396" t="s">
        <v>4847</v>
      </c>
      <c r="E2396" s="2" t="s">
        <v>38</v>
      </c>
      <c r="F2396" s="2">
        <v>18</v>
      </c>
      <c r="G2396" s="2" t="s">
        <v>57</v>
      </c>
      <c r="I2396" s="3">
        <f>IF(ISBLANK(Table1[[#This Row],[Attendance (%)]]),AVERAGE(H2396:H7394),Table1[[#This Row],[Attendance (%)]])</f>
        <v>75.445496150555783</v>
      </c>
      <c r="J2396">
        <v>67.67</v>
      </c>
      <c r="K2396">
        <v>65.040000000000006</v>
      </c>
      <c r="M2396" s="3">
        <f>IF(ISBLANK(Table1[[#This Row],[Assignments_Avg]]),AVERAGE(L2396:L7394),Table1[[#This Row],[Assignments_Avg]])</f>
        <v>74.773034095813614</v>
      </c>
      <c r="N2396">
        <v>94.25</v>
      </c>
      <c r="O2396">
        <v>0.28000000000000003</v>
      </c>
      <c r="P2396">
        <v>98.41</v>
      </c>
      <c r="Q2396">
        <v>50.49</v>
      </c>
      <c r="R2396" s="2" t="s">
        <v>39</v>
      </c>
      <c r="S2396" s="2" t="str">
        <f>IF(Table1[[#This Row],[Grade]]="F","Fail","Passes")</f>
        <v>Passes</v>
      </c>
      <c r="T2396">
        <v>19.100000000000001</v>
      </c>
      <c r="U2396" t="s">
        <v>31</v>
      </c>
      <c r="V2396" t="s">
        <v>31</v>
      </c>
      <c r="W2396" t="s">
        <v>32</v>
      </c>
      <c r="X2396" t="str">
        <f>IF(ISBLANK(Table1[[#This Row],[Parent_Education_Level]]),"None",Table1[[#This Row],[Parent_Education_Level]])</f>
        <v>High School</v>
      </c>
      <c r="Y2396" t="s">
        <v>33</v>
      </c>
      <c r="Z2396">
        <v>8</v>
      </c>
      <c r="AA2396">
        <v>6.4</v>
      </c>
    </row>
    <row r="2397" spans="1:27" x14ac:dyDescent="0.35">
      <c r="A2397" s="2" t="s">
        <v>4848</v>
      </c>
      <c r="B2397" s="2" t="s">
        <v>35</v>
      </c>
      <c r="C2397" s="2" t="s">
        <v>79</v>
      </c>
      <c r="D2397" t="s">
        <v>4849</v>
      </c>
      <c r="E2397" s="2" t="s">
        <v>38</v>
      </c>
      <c r="F2397" s="2">
        <v>19</v>
      </c>
      <c r="G2397" s="2" t="s">
        <v>57</v>
      </c>
      <c r="I2397" s="3">
        <f>IF(ISBLANK(Table1[[#This Row],[Attendance (%)]]),AVERAGE(H2397:H7395),Table1[[#This Row],[Attendance (%)]])</f>
        <v>75.445496150555783</v>
      </c>
      <c r="J2397">
        <v>88.65</v>
      </c>
      <c r="K2397">
        <v>87.82</v>
      </c>
      <c r="L2397">
        <v>62.77</v>
      </c>
      <c r="M2397" s="3">
        <f>IF(ISBLANK(Table1[[#This Row],[Assignments_Avg]]),AVERAGE(L2397:L7395),Table1[[#This Row],[Assignments_Avg]])</f>
        <v>62.77</v>
      </c>
      <c r="N2397">
        <v>73.94</v>
      </c>
      <c r="O2397">
        <v>4.6100000000000003</v>
      </c>
      <c r="P2397">
        <v>96.79</v>
      </c>
      <c r="Q2397">
        <v>55.18</v>
      </c>
      <c r="R2397" s="2" t="s">
        <v>39</v>
      </c>
      <c r="S2397" s="2" t="str">
        <f>IF(Table1[[#This Row],[Grade]]="F","Fail","Passes")</f>
        <v>Passes</v>
      </c>
      <c r="T2397">
        <v>22.4</v>
      </c>
      <c r="U2397" t="s">
        <v>31</v>
      </c>
      <c r="V2397" t="s">
        <v>31</v>
      </c>
      <c r="W2397" t="s">
        <v>47</v>
      </c>
      <c r="X2397" t="str">
        <f>IF(ISBLANK(Table1[[#This Row],[Parent_Education_Level]]),"None",Table1[[#This Row],[Parent_Education_Level]])</f>
        <v>Master's</v>
      </c>
      <c r="Y2397" t="s">
        <v>33</v>
      </c>
      <c r="Z2397">
        <v>9</v>
      </c>
      <c r="AA2397">
        <v>7.6</v>
      </c>
    </row>
    <row r="2398" spans="1:27" x14ac:dyDescent="0.35">
      <c r="A2398" s="2" t="s">
        <v>4850</v>
      </c>
      <c r="B2398" s="2" t="s">
        <v>35</v>
      </c>
      <c r="C2398" s="2" t="s">
        <v>79</v>
      </c>
      <c r="D2398" t="s">
        <v>4851</v>
      </c>
      <c r="E2398" s="2" t="s">
        <v>27</v>
      </c>
      <c r="F2398" s="2">
        <v>23</v>
      </c>
      <c r="G2398" s="2" t="s">
        <v>28</v>
      </c>
      <c r="H2398">
        <v>80.41</v>
      </c>
      <c r="I2398" s="3">
        <f>IF(ISBLANK(Table1[[#This Row],[Attendance (%)]]),AVERAGE(H2398:H7396),Table1[[#This Row],[Attendance (%)]])</f>
        <v>80.41</v>
      </c>
      <c r="J2398">
        <v>89.47</v>
      </c>
      <c r="K2398">
        <v>71.87</v>
      </c>
      <c r="L2398">
        <v>60.12</v>
      </c>
      <c r="M2398" s="3">
        <f>IF(ISBLANK(Table1[[#This Row],[Assignments_Avg]]),AVERAGE(L2398:L7396),Table1[[#This Row],[Assignments_Avg]])</f>
        <v>60.12</v>
      </c>
      <c r="N2398">
        <v>86.87</v>
      </c>
      <c r="O2398">
        <v>5.71</v>
      </c>
      <c r="P2398">
        <v>60.7</v>
      </c>
      <c r="Q2398">
        <v>89.42</v>
      </c>
      <c r="R2398" s="2" t="s">
        <v>61</v>
      </c>
      <c r="S2398" s="2" t="str">
        <f>IF(Table1[[#This Row],[Grade]]="F","Fail","Passes")</f>
        <v>Passes</v>
      </c>
      <c r="T2398">
        <v>26.5</v>
      </c>
      <c r="U2398" t="s">
        <v>30</v>
      </c>
      <c r="V2398" t="s">
        <v>31</v>
      </c>
      <c r="W2398" t="s">
        <v>32</v>
      </c>
      <c r="X2398" t="str">
        <f>IF(ISBLANK(Table1[[#This Row],[Parent_Education_Level]]),"None",Table1[[#This Row],[Parent_Education_Level]])</f>
        <v>High School</v>
      </c>
      <c r="Y2398" t="s">
        <v>33</v>
      </c>
      <c r="Z2398">
        <v>4</v>
      </c>
      <c r="AA2398">
        <v>7.4</v>
      </c>
    </row>
    <row r="2399" spans="1:27" x14ac:dyDescent="0.35">
      <c r="A2399" s="2" t="s">
        <v>4852</v>
      </c>
      <c r="B2399" s="2" t="s">
        <v>54</v>
      </c>
      <c r="C2399" s="2" t="s">
        <v>36</v>
      </c>
      <c r="D2399" t="s">
        <v>4853</v>
      </c>
      <c r="E2399" s="2" t="s">
        <v>38</v>
      </c>
      <c r="F2399" s="2">
        <v>21</v>
      </c>
      <c r="G2399" s="2" t="s">
        <v>57</v>
      </c>
      <c r="H2399">
        <v>81.2</v>
      </c>
      <c r="I2399" s="3">
        <f>IF(ISBLANK(Table1[[#This Row],[Attendance (%)]]),AVERAGE(H2399:H7397),Table1[[#This Row],[Attendance (%)]])</f>
        <v>81.2</v>
      </c>
      <c r="J2399">
        <v>85.56</v>
      </c>
      <c r="K2399">
        <v>68.83</v>
      </c>
      <c r="L2399">
        <v>63.79</v>
      </c>
      <c r="M2399" s="3">
        <f>IF(ISBLANK(Table1[[#This Row],[Assignments_Avg]]),AVERAGE(L2399:L7397),Table1[[#This Row],[Assignments_Avg]])</f>
        <v>63.79</v>
      </c>
      <c r="N2399">
        <v>50.73</v>
      </c>
      <c r="O2399">
        <v>2.48</v>
      </c>
      <c r="P2399">
        <v>73.25</v>
      </c>
      <c r="Q2399">
        <v>69.489999999999995</v>
      </c>
      <c r="R2399" s="2" t="s">
        <v>46</v>
      </c>
      <c r="S2399" s="2" t="str">
        <f>IF(Table1[[#This Row],[Grade]]="F","Fail","Passes")</f>
        <v>Passes</v>
      </c>
      <c r="T2399">
        <v>15.9</v>
      </c>
      <c r="U2399" t="s">
        <v>30</v>
      </c>
      <c r="V2399" t="s">
        <v>31</v>
      </c>
      <c r="W2399" t="s">
        <v>40</v>
      </c>
      <c r="X2399" t="str">
        <f>IF(ISBLANK(Table1[[#This Row],[Parent_Education_Level]]),"None",Table1[[#This Row],[Parent_Education_Level]])</f>
        <v>None</v>
      </c>
      <c r="Y2399" t="s">
        <v>33</v>
      </c>
      <c r="Z2399">
        <v>9</v>
      </c>
      <c r="AA2399">
        <v>5.2</v>
      </c>
    </row>
    <row r="2400" spans="1:27" x14ac:dyDescent="0.35">
      <c r="A2400" s="2" t="s">
        <v>4854</v>
      </c>
      <c r="B2400" s="2" t="s">
        <v>54</v>
      </c>
      <c r="C2400" s="2" t="s">
        <v>43</v>
      </c>
      <c r="D2400" t="s">
        <v>4855</v>
      </c>
      <c r="E2400" s="2" t="s">
        <v>27</v>
      </c>
      <c r="F2400" s="2">
        <v>21</v>
      </c>
      <c r="G2400" s="2" t="s">
        <v>45</v>
      </c>
      <c r="H2400">
        <v>71.95</v>
      </c>
      <c r="I2400" s="3">
        <f>IF(ISBLANK(Table1[[#This Row],[Attendance (%)]]),AVERAGE(H2400:H7398),Table1[[#This Row],[Attendance (%)]])</f>
        <v>71.95</v>
      </c>
      <c r="J2400">
        <v>61.93</v>
      </c>
      <c r="K2400">
        <v>88.41</v>
      </c>
      <c r="L2400">
        <v>50.14</v>
      </c>
      <c r="M2400" s="3">
        <f>IF(ISBLANK(Table1[[#This Row],[Assignments_Avg]]),AVERAGE(L2400:L7398),Table1[[#This Row],[Assignments_Avg]])</f>
        <v>50.14</v>
      </c>
      <c r="N2400">
        <v>74.41</v>
      </c>
      <c r="O2400">
        <v>7.66</v>
      </c>
      <c r="P2400">
        <v>95.57</v>
      </c>
      <c r="Q2400">
        <v>52.27</v>
      </c>
      <c r="R2400" s="2" t="s">
        <v>77</v>
      </c>
      <c r="S2400" s="2" t="str">
        <f>IF(Table1[[#This Row],[Grade]]="F","Fail","Passes")</f>
        <v>Passes</v>
      </c>
      <c r="T2400">
        <v>27</v>
      </c>
      <c r="U2400" t="s">
        <v>30</v>
      </c>
      <c r="V2400" t="s">
        <v>31</v>
      </c>
      <c r="X2400" t="str">
        <f>IF(ISBLANK(Table1[[#This Row],[Parent_Education_Level]]),"None",Table1[[#This Row],[Parent_Education_Level]])</f>
        <v>None</v>
      </c>
      <c r="Y2400" t="s">
        <v>48</v>
      </c>
      <c r="Z2400">
        <v>4</v>
      </c>
      <c r="AA2400">
        <v>7.2</v>
      </c>
    </row>
    <row r="2401" spans="1:27" x14ac:dyDescent="0.35">
      <c r="A2401" s="2" t="s">
        <v>4856</v>
      </c>
      <c r="B2401" s="2" t="s">
        <v>35</v>
      </c>
      <c r="C2401" s="2" t="s">
        <v>36</v>
      </c>
      <c r="D2401" t="s">
        <v>4857</v>
      </c>
      <c r="E2401" s="2" t="s">
        <v>27</v>
      </c>
      <c r="F2401" s="2">
        <v>21</v>
      </c>
      <c r="G2401" s="2" t="s">
        <v>28</v>
      </c>
      <c r="H2401">
        <v>74.33</v>
      </c>
      <c r="I2401" s="3">
        <f>IF(ISBLANK(Table1[[#This Row],[Attendance (%)]]),AVERAGE(H2401:H7399),Table1[[#This Row],[Attendance (%)]])</f>
        <v>74.33</v>
      </c>
      <c r="J2401">
        <v>44.32</v>
      </c>
      <c r="K2401">
        <v>65.41</v>
      </c>
      <c r="L2401">
        <v>78.510000000000005</v>
      </c>
      <c r="M2401" s="3">
        <f>IF(ISBLANK(Table1[[#This Row],[Assignments_Avg]]),AVERAGE(L2401:L7399),Table1[[#This Row],[Assignments_Avg]])</f>
        <v>78.510000000000005</v>
      </c>
      <c r="N2401">
        <v>66.290000000000006</v>
      </c>
      <c r="O2401">
        <v>3.71</v>
      </c>
      <c r="P2401">
        <v>82.04</v>
      </c>
      <c r="Q2401">
        <v>91.28</v>
      </c>
      <c r="R2401" s="2" t="s">
        <v>39</v>
      </c>
      <c r="S2401" s="2" t="str">
        <f>IF(Table1[[#This Row],[Grade]]="F","Fail","Passes")</f>
        <v>Passes</v>
      </c>
      <c r="T2401">
        <v>14.3</v>
      </c>
      <c r="U2401" t="s">
        <v>30</v>
      </c>
      <c r="V2401" t="s">
        <v>31</v>
      </c>
      <c r="W2401" t="s">
        <v>32</v>
      </c>
      <c r="X2401" t="str">
        <f>IF(ISBLANK(Table1[[#This Row],[Parent_Education_Level]]),"None",Table1[[#This Row],[Parent_Education_Level]])</f>
        <v>High School</v>
      </c>
      <c r="Y2401" t="s">
        <v>48</v>
      </c>
      <c r="Z2401">
        <v>5</v>
      </c>
      <c r="AA2401">
        <v>5.7</v>
      </c>
    </row>
    <row r="2402" spans="1:27" x14ac:dyDescent="0.35">
      <c r="A2402" s="2" t="s">
        <v>4858</v>
      </c>
      <c r="B2402" s="2" t="s">
        <v>42</v>
      </c>
      <c r="C2402" s="2" t="s">
        <v>79</v>
      </c>
      <c r="D2402" t="s">
        <v>4859</v>
      </c>
      <c r="E2402" s="2" t="s">
        <v>27</v>
      </c>
      <c r="F2402" s="2">
        <v>20</v>
      </c>
      <c r="G2402" s="2" t="s">
        <v>28</v>
      </c>
      <c r="H2402">
        <v>97.98</v>
      </c>
      <c r="I2402" s="3">
        <f>IF(ISBLANK(Table1[[#This Row],[Attendance (%)]]),AVERAGE(H2402:H7400),Table1[[#This Row],[Attendance (%)]])</f>
        <v>97.98</v>
      </c>
      <c r="J2402">
        <v>60.97</v>
      </c>
      <c r="K2402">
        <v>88.12</v>
      </c>
      <c r="L2402">
        <v>69.37</v>
      </c>
      <c r="M2402" s="3">
        <f>IF(ISBLANK(Table1[[#This Row],[Assignments_Avg]]),AVERAGE(L2402:L7400),Table1[[#This Row],[Assignments_Avg]])</f>
        <v>69.37</v>
      </c>
      <c r="N2402">
        <v>51.52</v>
      </c>
      <c r="O2402">
        <v>7.49</v>
      </c>
      <c r="P2402">
        <v>73.19</v>
      </c>
      <c r="Q2402">
        <v>65.13</v>
      </c>
      <c r="R2402" s="2" t="s">
        <v>39</v>
      </c>
      <c r="S2402" s="2" t="str">
        <f>IF(Table1[[#This Row],[Grade]]="F","Fail","Passes")</f>
        <v>Passes</v>
      </c>
      <c r="T2402">
        <v>12.7</v>
      </c>
      <c r="U2402" t="s">
        <v>30</v>
      </c>
      <c r="V2402" t="s">
        <v>31</v>
      </c>
      <c r="X2402" t="str">
        <f>IF(ISBLANK(Table1[[#This Row],[Parent_Education_Level]]),"None",Table1[[#This Row],[Parent_Education_Level]])</f>
        <v>None</v>
      </c>
      <c r="Y2402" t="s">
        <v>48</v>
      </c>
      <c r="Z2402">
        <v>6</v>
      </c>
      <c r="AA2402">
        <v>6.3</v>
      </c>
    </row>
    <row r="2403" spans="1:27" x14ac:dyDescent="0.35">
      <c r="A2403" s="2" t="s">
        <v>4860</v>
      </c>
      <c r="B2403" s="2" t="s">
        <v>35</v>
      </c>
      <c r="C2403" s="2" t="s">
        <v>79</v>
      </c>
      <c r="D2403" t="s">
        <v>4861</v>
      </c>
      <c r="E2403" s="2" t="s">
        <v>38</v>
      </c>
      <c r="F2403" s="2">
        <v>20</v>
      </c>
      <c r="G2403" s="2" t="s">
        <v>28</v>
      </c>
      <c r="H2403">
        <v>86.63</v>
      </c>
      <c r="I2403" s="3">
        <f>IF(ISBLANK(Table1[[#This Row],[Attendance (%)]]),AVERAGE(H2403:H7401),Table1[[#This Row],[Attendance (%)]])</f>
        <v>86.63</v>
      </c>
      <c r="J2403">
        <v>80.790000000000006</v>
      </c>
      <c r="K2403">
        <v>46.04</v>
      </c>
      <c r="L2403">
        <v>94.93</v>
      </c>
      <c r="M2403" s="3">
        <f>IF(ISBLANK(Table1[[#This Row],[Assignments_Avg]]),AVERAGE(L2403:L7401),Table1[[#This Row],[Assignments_Avg]])</f>
        <v>94.93</v>
      </c>
      <c r="N2403">
        <v>88.78</v>
      </c>
      <c r="O2403">
        <v>5.79</v>
      </c>
      <c r="P2403">
        <v>55.45</v>
      </c>
      <c r="Q2403">
        <v>69.31</v>
      </c>
      <c r="R2403" s="2" t="s">
        <v>61</v>
      </c>
      <c r="S2403" s="2" t="str">
        <f>IF(Table1[[#This Row],[Grade]]="F","Fail","Passes")</f>
        <v>Passes</v>
      </c>
      <c r="T2403">
        <v>29.6</v>
      </c>
      <c r="U2403" t="s">
        <v>31</v>
      </c>
      <c r="V2403" t="s">
        <v>31</v>
      </c>
      <c r="W2403" t="s">
        <v>40</v>
      </c>
      <c r="X2403" t="str">
        <f>IF(ISBLANK(Table1[[#This Row],[Parent_Education_Level]]),"None",Table1[[#This Row],[Parent_Education_Level]])</f>
        <v>None</v>
      </c>
      <c r="Y2403" t="s">
        <v>48</v>
      </c>
      <c r="Z2403">
        <v>7</v>
      </c>
      <c r="AA2403">
        <v>7.3</v>
      </c>
    </row>
    <row r="2404" spans="1:27" x14ac:dyDescent="0.35">
      <c r="A2404" s="2" t="s">
        <v>4862</v>
      </c>
      <c r="B2404" s="2" t="s">
        <v>24</v>
      </c>
      <c r="C2404" s="2" t="s">
        <v>43</v>
      </c>
      <c r="D2404" t="s">
        <v>4863</v>
      </c>
      <c r="E2404" s="2" t="s">
        <v>38</v>
      </c>
      <c r="F2404" s="2">
        <v>24</v>
      </c>
      <c r="G2404" s="2" t="s">
        <v>28</v>
      </c>
      <c r="H2404">
        <v>55.53</v>
      </c>
      <c r="I2404" s="3">
        <f>IF(ISBLANK(Table1[[#This Row],[Attendance (%)]]),AVERAGE(H2404:H7402),Table1[[#This Row],[Attendance (%)]])</f>
        <v>55.53</v>
      </c>
      <c r="J2404">
        <v>82.16</v>
      </c>
      <c r="K2404">
        <v>78.180000000000007</v>
      </c>
      <c r="L2404">
        <v>52.04</v>
      </c>
      <c r="M2404" s="3">
        <f>IF(ISBLANK(Table1[[#This Row],[Assignments_Avg]]),AVERAGE(L2404:L7402),Table1[[#This Row],[Assignments_Avg]])</f>
        <v>52.04</v>
      </c>
      <c r="N2404">
        <v>75.650000000000006</v>
      </c>
      <c r="O2404">
        <v>8.69</v>
      </c>
      <c r="P2404">
        <v>67.59</v>
      </c>
      <c r="Q2404">
        <v>98.72</v>
      </c>
      <c r="R2404" s="2" t="s">
        <v>46</v>
      </c>
      <c r="S2404" s="2" t="str">
        <f>IF(Table1[[#This Row],[Grade]]="F","Fail","Passes")</f>
        <v>Passes</v>
      </c>
      <c r="T2404">
        <v>5.8</v>
      </c>
      <c r="U2404" t="s">
        <v>30</v>
      </c>
      <c r="V2404" t="s">
        <v>31</v>
      </c>
      <c r="W2404" t="s">
        <v>69</v>
      </c>
      <c r="X2404" t="str">
        <f>IF(ISBLANK(Table1[[#This Row],[Parent_Education_Level]]),"None",Table1[[#This Row],[Parent_Education_Level]])</f>
        <v>Bachelor's</v>
      </c>
      <c r="Y2404" t="s">
        <v>33</v>
      </c>
      <c r="Z2404">
        <v>3</v>
      </c>
      <c r="AA2404">
        <v>6.9</v>
      </c>
    </row>
    <row r="2405" spans="1:27" x14ac:dyDescent="0.35">
      <c r="A2405" s="2" t="s">
        <v>4864</v>
      </c>
      <c r="B2405" s="2" t="s">
        <v>42</v>
      </c>
      <c r="C2405" s="2" t="s">
        <v>36</v>
      </c>
      <c r="D2405" t="s">
        <v>4865</v>
      </c>
      <c r="E2405" s="2" t="s">
        <v>38</v>
      </c>
      <c r="F2405" s="2">
        <v>21</v>
      </c>
      <c r="G2405" s="2" t="s">
        <v>57</v>
      </c>
      <c r="H2405">
        <v>60.61</v>
      </c>
      <c r="I2405" s="3">
        <f>IF(ISBLANK(Table1[[#This Row],[Attendance (%)]]),AVERAGE(H2405:H7403),Table1[[#This Row],[Attendance (%)]])</f>
        <v>60.61</v>
      </c>
      <c r="J2405">
        <v>97.9</v>
      </c>
      <c r="K2405">
        <v>82.16</v>
      </c>
      <c r="L2405">
        <v>52.16</v>
      </c>
      <c r="M2405" s="3">
        <f>IF(ISBLANK(Table1[[#This Row],[Assignments_Avg]]),AVERAGE(L2405:L7403),Table1[[#This Row],[Assignments_Avg]])</f>
        <v>52.16</v>
      </c>
      <c r="N2405">
        <v>66.66</v>
      </c>
      <c r="O2405">
        <v>5.47</v>
      </c>
      <c r="P2405">
        <v>83.26</v>
      </c>
      <c r="Q2405">
        <v>50.78</v>
      </c>
      <c r="R2405" s="2" t="s">
        <v>39</v>
      </c>
      <c r="S2405" s="2" t="str">
        <f>IF(Table1[[#This Row],[Grade]]="F","Fail","Passes")</f>
        <v>Passes</v>
      </c>
      <c r="T2405">
        <v>13</v>
      </c>
      <c r="U2405" t="s">
        <v>30</v>
      </c>
      <c r="V2405" t="s">
        <v>31</v>
      </c>
      <c r="W2405" t="s">
        <v>40</v>
      </c>
      <c r="X2405" t="str">
        <f>IF(ISBLANK(Table1[[#This Row],[Parent_Education_Level]]),"None",Table1[[#This Row],[Parent_Education_Level]])</f>
        <v>None</v>
      </c>
      <c r="Y2405" t="s">
        <v>33</v>
      </c>
      <c r="Z2405">
        <v>2</v>
      </c>
      <c r="AA2405">
        <v>7.6</v>
      </c>
    </row>
    <row r="2406" spans="1:27" x14ac:dyDescent="0.35">
      <c r="A2406" s="2" t="s">
        <v>4866</v>
      </c>
      <c r="B2406" s="2" t="s">
        <v>54</v>
      </c>
      <c r="C2406" s="2" t="s">
        <v>55</v>
      </c>
      <c r="D2406" t="s">
        <v>4867</v>
      </c>
      <c r="E2406" s="2" t="s">
        <v>27</v>
      </c>
      <c r="F2406" s="2">
        <v>23</v>
      </c>
      <c r="G2406" s="2" t="s">
        <v>45</v>
      </c>
      <c r="H2406">
        <v>98.78</v>
      </c>
      <c r="I2406" s="3">
        <f>IF(ISBLANK(Table1[[#This Row],[Attendance (%)]]),AVERAGE(H2406:H7404),Table1[[#This Row],[Attendance (%)]])</f>
        <v>98.78</v>
      </c>
      <c r="J2406">
        <v>67.22</v>
      </c>
      <c r="K2406">
        <v>93.95</v>
      </c>
      <c r="L2406">
        <v>94.29</v>
      </c>
      <c r="M2406" s="3">
        <f>IF(ISBLANK(Table1[[#This Row],[Assignments_Avg]]),AVERAGE(L2406:L7404),Table1[[#This Row],[Assignments_Avg]])</f>
        <v>94.29</v>
      </c>
      <c r="N2406">
        <v>90.29</v>
      </c>
      <c r="O2406">
        <v>1.86</v>
      </c>
      <c r="P2406">
        <v>88.85</v>
      </c>
      <c r="Q2406">
        <v>86.07</v>
      </c>
      <c r="R2406" s="2" t="s">
        <v>39</v>
      </c>
      <c r="S2406" s="2" t="str">
        <f>IF(Table1[[#This Row],[Grade]]="F","Fail","Passes")</f>
        <v>Passes</v>
      </c>
      <c r="T2406">
        <v>16.5</v>
      </c>
      <c r="U2406" t="s">
        <v>30</v>
      </c>
      <c r="V2406" t="s">
        <v>31</v>
      </c>
      <c r="X2406" t="str">
        <f>IF(ISBLANK(Table1[[#This Row],[Parent_Education_Level]]),"None",Table1[[#This Row],[Parent_Education_Level]])</f>
        <v>None</v>
      </c>
      <c r="Y2406" t="s">
        <v>33</v>
      </c>
      <c r="Z2406">
        <v>5</v>
      </c>
      <c r="AA2406">
        <v>5.9</v>
      </c>
    </row>
    <row r="2407" spans="1:27" x14ac:dyDescent="0.35">
      <c r="A2407" s="2" t="s">
        <v>4868</v>
      </c>
      <c r="B2407" s="2" t="s">
        <v>120</v>
      </c>
      <c r="C2407" s="2" t="s">
        <v>55</v>
      </c>
      <c r="D2407" t="s">
        <v>4869</v>
      </c>
      <c r="E2407" s="2" t="s">
        <v>27</v>
      </c>
      <c r="F2407" s="2">
        <v>22</v>
      </c>
      <c r="G2407" s="2" t="s">
        <v>51</v>
      </c>
      <c r="H2407">
        <v>86.32</v>
      </c>
      <c r="I2407" s="3">
        <f>IF(ISBLANK(Table1[[#This Row],[Attendance (%)]]),AVERAGE(H2407:H7405),Table1[[#This Row],[Attendance (%)]])</f>
        <v>86.32</v>
      </c>
      <c r="J2407">
        <v>77.95</v>
      </c>
      <c r="K2407">
        <v>53.46</v>
      </c>
      <c r="L2407">
        <v>56.33</v>
      </c>
      <c r="M2407" s="3">
        <f>IF(ISBLANK(Table1[[#This Row],[Assignments_Avg]]),AVERAGE(L2407:L7405),Table1[[#This Row],[Assignments_Avg]])</f>
        <v>56.33</v>
      </c>
      <c r="N2407">
        <v>72.349999999999994</v>
      </c>
      <c r="O2407">
        <v>8.23</v>
      </c>
      <c r="P2407">
        <v>72.36</v>
      </c>
      <c r="Q2407">
        <v>97.44</v>
      </c>
      <c r="R2407" s="2" t="s">
        <v>39</v>
      </c>
      <c r="S2407" s="2" t="str">
        <f>IF(Table1[[#This Row],[Grade]]="F","Fail","Passes")</f>
        <v>Passes</v>
      </c>
      <c r="T2407">
        <v>12.8</v>
      </c>
      <c r="U2407" t="s">
        <v>30</v>
      </c>
      <c r="V2407" t="s">
        <v>31</v>
      </c>
      <c r="W2407" t="s">
        <v>40</v>
      </c>
      <c r="X2407" t="str">
        <f>IF(ISBLANK(Table1[[#This Row],[Parent_Education_Level]]),"None",Table1[[#This Row],[Parent_Education_Level]])</f>
        <v>None</v>
      </c>
      <c r="Y2407" t="s">
        <v>52</v>
      </c>
      <c r="Z2407">
        <v>10</v>
      </c>
      <c r="AA2407">
        <v>7.8</v>
      </c>
    </row>
    <row r="2408" spans="1:27" x14ac:dyDescent="0.35">
      <c r="A2408" s="2" t="s">
        <v>4870</v>
      </c>
      <c r="B2408" s="2" t="s">
        <v>97</v>
      </c>
      <c r="C2408" s="2" t="s">
        <v>43</v>
      </c>
      <c r="D2408" t="s">
        <v>4871</v>
      </c>
      <c r="E2408" s="2" t="s">
        <v>38</v>
      </c>
      <c r="F2408" s="2">
        <v>23</v>
      </c>
      <c r="G2408" s="2" t="s">
        <v>57</v>
      </c>
      <c r="H2408">
        <v>95.75</v>
      </c>
      <c r="I2408" s="3">
        <f>IF(ISBLANK(Table1[[#This Row],[Attendance (%)]]),AVERAGE(H2408:H7406),Table1[[#This Row],[Attendance (%)]])</f>
        <v>95.75</v>
      </c>
      <c r="J2408">
        <v>72.349999999999994</v>
      </c>
      <c r="K2408">
        <v>76.25</v>
      </c>
      <c r="L2408">
        <v>50.11</v>
      </c>
      <c r="M2408" s="3">
        <f>IF(ISBLANK(Table1[[#This Row],[Assignments_Avg]]),AVERAGE(L2408:L7406),Table1[[#This Row],[Assignments_Avg]])</f>
        <v>50.11</v>
      </c>
      <c r="N2408">
        <v>50.17</v>
      </c>
      <c r="O2408">
        <v>7.83</v>
      </c>
      <c r="P2408">
        <v>52.79</v>
      </c>
      <c r="Q2408">
        <v>53.19</v>
      </c>
      <c r="R2408" s="2" t="s">
        <v>61</v>
      </c>
      <c r="S2408" s="2" t="str">
        <f>IF(Table1[[#This Row],[Grade]]="F","Fail","Passes")</f>
        <v>Passes</v>
      </c>
      <c r="T2408">
        <v>12.1</v>
      </c>
      <c r="U2408" t="s">
        <v>30</v>
      </c>
      <c r="V2408" t="s">
        <v>31</v>
      </c>
      <c r="W2408" t="s">
        <v>32</v>
      </c>
      <c r="X2408" t="str">
        <f>IF(ISBLANK(Table1[[#This Row],[Parent_Education_Level]]),"None",Table1[[#This Row],[Parent_Education_Level]])</f>
        <v>High School</v>
      </c>
      <c r="Y2408" t="s">
        <v>33</v>
      </c>
      <c r="Z2408">
        <v>3</v>
      </c>
      <c r="AA2408">
        <v>4.0999999999999996</v>
      </c>
    </row>
    <row r="2409" spans="1:27" x14ac:dyDescent="0.35">
      <c r="A2409" s="2" t="s">
        <v>4872</v>
      </c>
      <c r="B2409" s="2" t="s">
        <v>24</v>
      </c>
      <c r="C2409" s="2" t="s">
        <v>36</v>
      </c>
      <c r="D2409" t="s">
        <v>4873</v>
      </c>
      <c r="E2409" s="2" t="s">
        <v>27</v>
      </c>
      <c r="F2409" s="2">
        <v>20</v>
      </c>
      <c r="G2409" s="2" t="s">
        <v>57</v>
      </c>
      <c r="H2409">
        <v>65.19</v>
      </c>
      <c r="I2409" s="3">
        <f>IF(ISBLANK(Table1[[#This Row],[Attendance (%)]]),AVERAGE(H2409:H7407),Table1[[#This Row],[Attendance (%)]])</f>
        <v>65.19</v>
      </c>
      <c r="J2409">
        <v>49.04</v>
      </c>
      <c r="K2409">
        <v>66</v>
      </c>
      <c r="L2409">
        <v>58.95</v>
      </c>
      <c r="M2409" s="3">
        <f>IF(ISBLANK(Table1[[#This Row],[Assignments_Avg]]),AVERAGE(L2409:L7407),Table1[[#This Row],[Assignments_Avg]])</f>
        <v>58.95</v>
      </c>
      <c r="N2409">
        <v>97.22</v>
      </c>
      <c r="O2409">
        <v>9.7200000000000006</v>
      </c>
      <c r="P2409">
        <v>81.66</v>
      </c>
      <c r="Q2409">
        <v>93.3</v>
      </c>
      <c r="R2409" s="2" t="s">
        <v>77</v>
      </c>
      <c r="S2409" s="2" t="str">
        <f>IF(Table1[[#This Row],[Grade]]="F","Fail","Passes")</f>
        <v>Passes</v>
      </c>
      <c r="T2409">
        <v>14.3</v>
      </c>
      <c r="U2409" t="s">
        <v>30</v>
      </c>
      <c r="V2409" t="s">
        <v>31</v>
      </c>
      <c r="W2409" t="s">
        <v>69</v>
      </c>
      <c r="X2409" t="str">
        <f>IF(ISBLANK(Table1[[#This Row],[Parent_Education_Level]]),"None",Table1[[#This Row],[Parent_Education_Level]])</f>
        <v>Bachelor's</v>
      </c>
      <c r="Y2409" t="s">
        <v>48</v>
      </c>
      <c r="Z2409">
        <v>3</v>
      </c>
      <c r="AA2409">
        <v>4.9000000000000004</v>
      </c>
    </row>
    <row r="2410" spans="1:27" x14ac:dyDescent="0.35">
      <c r="A2410" s="2" t="s">
        <v>4874</v>
      </c>
      <c r="B2410" s="2" t="s">
        <v>24</v>
      </c>
      <c r="C2410" s="2" t="s">
        <v>36</v>
      </c>
      <c r="D2410" t="s">
        <v>4875</v>
      </c>
      <c r="E2410" s="2" t="s">
        <v>38</v>
      </c>
      <c r="F2410" s="2">
        <v>19</v>
      </c>
      <c r="G2410" s="2" t="s">
        <v>57</v>
      </c>
      <c r="H2410">
        <v>87.09</v>
      </c>
      <c r="I2410" s="3">
        <f>IF(ISBLANK(Table1[[#This Row],[Attendance (%)]]),AVERAGE(H2410:H7408),Table1[[#This Row],[Attendance (%)]])</f>
        <v>87.09</v>
      </c>
      <c r="J2410">
        <v>67.67</v>
      </c>
      <c r="K2410">
        <v>62.97</v>
      </c>
      <c r="L2410">
        <v>91.19</v>
      </c>
      <c r="M2410" s="3">
        <f>IF(ISBLANK(Table1[[#This Row],[Assignments_Avg]]),AVERAGE(L2410:L7408),Table1[[#This Row],[Assignments_Avg]])</f>
        <v>91.19</v>
      </c>
      <c r="N2410">
        <v>62.78</v>
      </c>
      <c r="O2410">
        <v>0.94</v>
      </c>
      <c r="P2410">
        <v>96.08</v>
      </c>
      <c r="Q2410">
        <v>70.81</v>
      </c>
      <c r="R2410" s="2" t="s">
        <v>39</v>
      </c>
      <c r="S2410" s="2" t="str">
        <f>IF(Table1[[#This Row],[Grade]]="F","Fail","Passes")</f>
        <v>Passes</v>
      </c>
      <c r="T2410">
        <v>15</v>
      </c>
      <c r="U2410" t="s">
        <v>30</v>
      </c>
      <c r="V2410" t="s">
        <v>31</v>
      </c>
      <c r="W2410" t="s">
        <v>69</v>
      </c>
      <c r="X2410" t="str">
        <f>IF(ISBLANK(Table1[[#This Row],[Parent_Education_Level]]),"None",Table1[[#This Row],[Parent_Education_Level]])</f>
        <v>Bachelor's</v>
      </c>
      <c r="Y2410" t="s">
        <v>48</v>
      </c>
      <c r="Z2410">
        <v>7</v>
      </c>
      <c r="AA2410">
        <v>8.9</v>
      </c>
    </row>
    <row r="2411" spans="1:27" x14ac:dyDescent="0.35">
      <c r="A2411" s="2" t="s">
        <v>4876</v>
      </c>
      <c r="B2411" s="2" t="s">
        <v>59</v>
      </c>
      <c r="C2411" s="2" t="s">
        <v>94</v>
      </c>
      <c r="D2411" t="s">
        <v>4877</v>
      </c>
      <c r="E2411" s="2" t="s">
        <v>38</v>
      </c>
      <c r="F2411" s="2">
        <v>24</v>
      </c>
      <c r="G2411" s="2" t="s">
        <v>28</v>
      </c>
      <c r="H2411">
        <v>85.7</v>
      </c>
      <c r="I2411" s="3">
        <f>IF(ISBLANK(Table1[[#This Row],[Attendance (%)]]),AVERAGE(H2411:H7409),Table1[[#This Row],[Attendance (%)]])</f>
        <v>85.7</v>
      </c>
      <c r="J2411">
        <v>72.69</v>
      </c>
      <c r="K2411">
        <v>46.4</v>
      </c>
      <c r="L2411">
        <v>90.14</v>
      </c>
      <c r="M2411" s="3">
        <f>IF(ISBLANK(Table1[[#This Row],[Assignments_Avg]]),AVERAGE(L2411:L7409),Table1[[#This Row],[Assignments_Avg]])</f>
        <v>90.14</v>
      </c>
      <c r="N2411">
        <v>91.53</v>
      </c>
      <c r="O2411">
        <v>5.91</v>
      </c>
      <c r="P2411">
        <v>74.819999999999993</v>
      </c>
      <c r="Q2411">
        <v>93.9</v>
      </c>
      <c r="R2411" s="2" t="s">
        <v>61</v>
      </c>
      <c r="S2411" s="2" t="str">
        <f>IF(Table1[[#This Row],[Grade]]="F","Fail","Passes")</f>
        <v>Passes</v>
      </c>
      <c r="T2411">
        <v>6.8</v>
      </c>
      <c r="U2411" t="s">
        <v>30</v>
      </c>
      <c r="V2411" t="s">
        <v>31</v>
      </c>
      <c r="X2411" t="str">
        <f>IF(ISBLANK(Table1[[#This Row],[Parent_Education_Level]]),"None",Table1[[#This Row],[Parent_Education_Level]])</f>
        <v>None</v>
      </c>
      <c r="Y2411" t="s">
        <v>48</v>
      </c>
      <c r="Z2411">
        <v>6</v>
      </c>
      <c r="AA2411">
        <v>4.4000000000000004</v>
      </c>
    </row>
    <row r="2412" spans="1:27" x14ac:dyDescent="0.35">
      <c r="A2412" s="2" t="s">
        <v>4878</v>
      </c>
      <c r="B2412" s="2" t="s">
        <v>54</v>
      </c>
      <c r="C2412" s="2" t="s">
        <v>79</v>
      </c>
      <c r="D2412" t="s">
        <v>4879</v>
      </c>
      <c r="E2412" s="2" t="s">
        <v>38</v>
      </c>
      <c r="F2412" s="2">
        <v>20</v>
      </c>
      <c r="G2412" s="2" t="s">
        <v>28</v>
      </c>
      <c r="H2412">
        <v>64.73</v>
      </c>
      <c r="I2412" s="3">
        <f>IF(ISBLANK(Table1[[#This Row],[Attendance (%)]]),AVERAGE(H2412:H7410),Table1[[#This Row],[Attendance (%)]])</f>
        <v>64.73</v>
      </c>
      <c r="J2412">
        <v>97.04</v>
      </c>
      <c r="K2412">
        <v>48.05</v>
      </c>
      <c r="L2412">
        <v>67.010000000000005</v>
      </c>
      <c r="M2412" s="3">
        <f>IF(ISBLANK(Table1[[#This Row],[Assignments_Avg]]),AVERAGE(L2412:L7410),Table1[[#This Row],[Assignments_Avg]])</f>
        <v>67.010000000000005</v>
      </c>
      <c r="N2412">
        <v>90.82</v>
      </c>
      <c r="O2412">
        <v>4.92</v>
      </c>
      <c r="P2412">
        <v>96.42</v>
      </c>
      <c r="Q2412">
        <v>65.41</v>
      </c>
      <c r="R2412" s="2" t="s">
        <v>39</v>
      </c>
      <c r="S2412" s="2" t="str">
        <f>IF(Table1[[#This Row],[Grade]]="F","Fail","Passes")</f>
        <v>Passes</v>
      </c>
      <c r="T2412">
        <v>24.4</v>
      </c>
      <c r="U2412" t="s">
        <v>31</v>
      </c>
      <c r="V2412" t="s">
        <v>31</v>
      </c>
      <c r="W2412" t="s">
        <v>32</v>
      </c>
      <c r="X2412" t="str">
        <f>IF(ISBLANK(Table1[[#This Row],[Parent_Education_Level]]),"None",Table1[[#This Row],[Parent_Education_Level]])</f>
        <v>High School</v>
      </c>
      <c r="Y2412" t="s">
        <v>52</v>
      </c>
      <c r="Z2412">
        <v>3</v>
      </c>
      <c r="AA2412">
        <v>7.3</v>
      </c>
    </row>
    <row r="2413" spans="1:27" x14ac:dyDescent="0.35">
      <c r="A2413" s="2" t="s">
        <v>4880</v>
      </c>
      <c r="B2413" s="2" t="s">
        <v>54</v>
      </c>
      <c r="C2413" s="2" t="s">
        <v>25</v>
      </c>
      <c r="D2413" t="s">
        <v>4881</v>
      </c>
      <c r="E2413" s="2" t="s">
        <v>38</v>
      </c>
      <c r="F2413" s="2">
        <v>22</v>
      </c>
      <c r="G2413" s="2" t="s">
        <v>45</v>
      </c>
      <c r="H2413">
        <v>77.540000000000006</v>
      </c>
      <c r="I2413" s="3">
        <f>IF(ISBLANK(Table1[[#This Row],[Attendance (%)]]),AVERAGE(H2413:H7411),Table1[[#This Row],[Attendance (%)]])</f>
        <v>77.540000000000006</v>
      </c>
      <c r="J2413">
        <v>61.99</v>
      </c>
      <c r="K2413">
        <v>90.22</v>
      </c>
      <c r="L2413">
        <v>83.4</v>
      </c>
      <c r="M2413" s="3">
        <f>IF(ISBLANK(Table1[[#This Row],[Assignments_Avg]]),AVERAGE(L2413:L7411),Table1[[#This Row],[Assignments_Avg]])</f>
        <v>83.4</v>
      </c>
      <c r="N2413">
        <v>58.12</v>
      </c>
      <c r="O2413">
        <v>6.71</v>
      </c>
      <c r="P2413">
        <v>67.709999999999994</v>
      </c>
      <c r="Q2413">
        <v>99.13</v>
      </c>
      <c r="R2413" s="2" t="s">
        <v>77</v>
      </c>
      <c r="S2413" s="2" t="str">
        <f>IF(Table1[[#This Row],[Grade]]="F","Fail","Passes")</f>
        <v>Passes</v>
      </c>
      <c r="T2413">
        <v>9.1999999999999993</v>
      </c>
      <c r="U2413" t="s">
        <v>31</v>
      </c>
      <c r="V2413" t="s">
        <v>31</v>
      </c>
      <c r="W2413" t="s">
        <v>62</v>
      </c>
      <c r="X2413" t="str">
        <f>IF(ISBLANK(Table1[[#This Row],[Parent_Education_Level]]),"None",Table1[[#This Row],[Parent_Education_Level]])</f>
        <v>PhD</v>
      </c>
      <c r="Y2413" t="s">
        <v>33</v>
      </c>
      <c r="Z2413">
        <v>7</v>
      </c>
      <c r="AA2413">
        <v>8.6</v>
      </c>
    </row>
    <row r="2414" spans="1:27" x14ac:dyDescent="0.35">
      <c r="A2414" s="2" t="s">
        <v>4882</v>
      </c>
      <c r="B2414" s="2" t="s">
        <v>71</v>
      </c>
      <c r="C2414" s="2" t="s">
        <v>43</v>
      </c>
      <c r="D2414" t="s">
        <v>4883</v>
      </c>
      <c r="E2414" s="2" t="s">
        <v>27</v>
      </c>
      <c r="F2414" s="2">
        <v>18</v>
      </c>
      <c r="G2414" s="2" t="s">
        <v>45</v>
      </c>
      <c r="H2414">
        <v>81.37</v>
      </c>
      <c r="I2414" s="3">
        <f>IF(ISBLANK(Table1[[#This Row],[Attendance (%)]]),AVERAGE(H2414:H7412),Table1[[#This Row],[Attendance (%)]])</f>
        <v>81.37</v>
      </c>
      <c r="J2414">
        <v>98.81</v>
      </c>
      <c r="K2414">
        <v>84.99</v>
      </c>
      <c r="M2414" s="3">
        <f>IF(ISBLANK(Table1[[#This Row],[Assignments_Avg]]),AVERAGE(L2414:L7412),Table1[[#This Row],[Assignments_Avg]])</f>
        <v>74.814726086956583</v>
      </c>
      <c r="N2414">
        <v>73.7</v>
      </c>
      <c r="O2414">
        <v>9.8000000000000007</v>
      </c>
      <c r="P2414">
        <v>94.32</v>
      </c>
      <c r="Q2414">
        <v>82.35</v>
      </c>
      <c r="R2414" s="2" t="s">
        <v>77</v>
      </c>
      <c r="S2414" s="2" t="str">
        <f>IF(Table1[[#This Row],[Grade]]="F","Fail","Passes")</f>
        <v>Passes</v>
      </c>
      <c r="T2414">
        <v>6</v>
      </c>
      <c r="U2414" t="s">
        <v>30</v>
      </c>
      <c r="V2414" t="s">
        <v>31</v>
      </c>
      <c r="W2414" t="s">
        <v>32</v>
      </c>
      <c r="X2414" t="str">
        <f>IF(ISBLANK(Table1[[#This Row],[Parent_Education_Level]]),"None",Table1[[#This Row],[Parent_Education_Level]])</f>
        <v>High School</v>
      </c>
      <c r="Y2414" t="s">
        <v>52</v>
      </c>
      <c r="Z2414">
        <v>10</v>
      </c>
      <c r="AA2414">
        <v>8.3000000000000007</v>
      </c>
    </row>
    <row r="2415" spans="1:27" x14ac:dyDescent="0.35">
      <c r="A2415" s="2" t="s">
        <v>4884</v>
      </c>
      <c r="B2415" s="2" t="s">
        <v>24</v>
      </c>
      <c r="C2415" s="2" t="s">
        <v>25</v>
      </c>
      <c r="D2415" t="s">
        <v>4885</v>
      </c>
      <c r="E2415" s="2" t="s">
        <v>38</v>
      </c>
      <c r="F2415" s="2">
        <v>24</v>
      </c>
      <c r="G2415" s="2" t="s">
        <v>28</v>
      </c>
      <c r="H2415">
        <v>74.06</v>
      </c>
      <c r="I2415" s="3">
        <f>IF(ISBLANK(Table1[[#This Row],[Attendance (%)]]),AVERAGE(H2415:H7413),Table1[[#This Row],[Attendance (%)]])</f>
        <v>74.06</v>
      </c>
      <c r="J2415">
        <v>72.540000000000006</v>
      </c>
      <c r="K2415">
        <v>62.94</v>
      </c>
      <c r="L2415">
        <v>95.24</v>
      </c>
      <c r="M2415" s="3">
        <f>IF(ISBLANK(Table1[[#This Row],[Assignments_Avg]]),AVERAGE(L2415:L7413),Table1[[#This Row],[Assignments_Avg]])</f>
        <v>95.24</v>
      </c>
      <c r="N2415">
        <v>52.01</v>
      </c>
      <c r="O2415">
        <v>5.32</v>
      </c>
      <c r="P2415">
        <v>89.32</v>
      </c>
      <c r="Q2415">
        <v>81.349999999999994</v>
      </c>
      <c r="R2415" s="2" t="s">
        <v>46</v>
      </c>
      <c r="S2415" s="2" t="str">
        <f>IF(Table1[[#This Row],[Grade]]="F","Fail","Passes")</f>
        <v>Passes</v>
      </c>
      <c r="T2415">
        <v>19.8</v>
      </c>
      <c r="U2415" t="s">
        <v>31</v>
      </c>
      <c r="V2415" t="s">
        <v>31</v>
      </c>
      <c r="W2415" t="s">
        <v>62</v>
      </c>
      <c r="X2415" t="str">
        <f>IF(ISBLANK(Table1[[#This Row],[Parent_Education_Level]]),"None",Table1[[#This Row],[Parent_Education_Level]])</f>
        <v>PhD</v>
      </c>
      <c r="Y2415" t="s">
        <v>48</v>
      </c>
      <c r="Z2415">
        <v>10</v>
      </c>
      <c r="AA2415">
        <v>8.6</v>
      </c>
    </row>
    <row r="2416" spans="1:27" x14ac:dyDescent="0.35">
      <c r="A2416" s="2" t="s">
        <v>4886</v>
      </c>
      <c r="B2416" s="2" t="s">
        <v>71</v>
      </c>
      <c r="C2416" s="2" t="s">
        <v>25</v>
      </c>
      <c r="D2416" t="s">
        <v>4887</v>
      </c>
      <c r="E2416" s="2" t="s">
        <v>38</v>
      </c>
      <c r="F2416" s="2">
        <v>20</v>
      </c>
      <c r="G2416" s="2" t="s">
        <v>28</v>
      </c>
      <c r="H2416">
        <v>91.36</v>
      </c>
      <c r="I2416" s="3">
        <f>IF(ISBLANK(Table1[[#This Row],[Attendance (%)]]),AVERAGE(H2416:H7414),Table1[[#This Row],[Attendance (%)]])</f>
        <v>91.36</v>
      </c>
      <c r="J2416">
        <v>54.55</v>
      </c>
      <c r="K2416">
        <v>89.71</v>
      </c>
      <c r="M2416" s="3">
        <f>IF(ISBLANK(Table1[[#This Row],[Assignments_Avg]]),AVERAGE(L2416:L7414),Table1[[#This Row],[Assignments_Avg]])</f>
        <v>74.8058416702915</v>
      </c>
      <c r="N2416">
        <v>67.73</v>
      </c>
      <c r="O2416">
        <v>6.86</v>
      </c>
      <c r="P2416">
        <v>98.09</v>
      </c>
      <c r="Q2416">
        <v>90.3</v>
      </c>
      <c r="R2416" s="2" t="s">
        <v>39</v>
      </c>
      <c r="S2416" s="2" t="str">
        <f>IF(Table1[[#This Row],[Grade]]="F","Fail","Passes")</f>
        <v>Passes</v>
      </c>
      <c r="T2416">
        <v>21.7</v>
      </c>
      <c r="U2416" t="s">
        <v>31</v>
      </c>
      <c r="V2416" t="s">
        <v>31</v>
      </c>
      <c r="W2416" t="s">
        <v>32</v>
      </c>
      <c r="X2416" t="str">
        <f>IF(ISBLANK(Table1[[#This Row],[Parent_Education_Level]]),"None",Table1[[#This Row],[Parent_Education_Level]])</f>
        <v>High School</v>
      </c>
      <c r="Y2416" t="s">
        <v>33</v>
      </c>
      <c r="Z2416">
        <v>6</v>
      </c>
      <c r="AA2416">
        <v>8.9</v>
      </c>
    </row>
    <row r="2417" spans="1:27" x14ac:dyDescent="0.35">
      <c r="A2417" s="2" t="s">
        <v>4888</v>
      </c>
      <c r="B2417" s="2" t="s">
        <v>71</v>
      </c>
      <c r="C2417" s="2" t="s">
        <v>43</v>
      </c>
      <c r="D2417" t="s">
        <v>4889</v>
      </c>
      <c r="E2417" s="2" t="s">
        <v>38</v>
      </c>
      <c r="F2417" s="2">
        <v>23</v>
      </c>
      <c r="G2417" s="2" t="s">
        <v>28</v>
      </c>
      <c r="H2417">
        <v>91.64</v>
      </c>
      <c r="I2417" s="3">
        <f>IF(ISBLANK(Table1[[#This Row],[Attendance (%)]]),AVERAGE(H2417:H7415),Table1[[#This Row],[Attendance (%)]])</f>
        <v>91.64</v>
      </c>
      <c r="J2417">
        <v>51.5</v>
      </c>
      <c r="K2417">
        <v>44.85</v>
      </c>
      <c r="L2417">
        <v>90.66</v>
      </c>
      <c r="M2417" s="3">
        <f>IF(ISBLANK(Table1[[#This Row],[Assignments_Avg]]),AVERAGE(L2417:L7415),Table1[[#This Row],[Assignments_Avg]])</f>
        <v>90.66</v>
      </c>
      <c r="N2417">
        <v>86.55</v>
      </c>
      <c r="O2417">
        <v>3.47</v>
      </c>
      <c r="P2417">
        <v>89.55</v>
      </c>
      <c r="Q2417">
        <v>71.83</v>
      </c>
      <c r="R2417" s="2" t="s">
        <v>39</v>
      </c>
      <c r="S2417" s="2" t="str">
        <f>IF(Table1[[#This Row],[Grade]]="F","Fail","Passes")</f>
        <v>Passes</v>
      </c>
      <c r="T2417">
        <v>24</v>
      </c>
      <c r="U2417" t="s">
        <v>30</v>
      </c>
      <c r="V2417" t="s">
        <v>31</v>
      </c>
      <c r="W2417" t="s">
        <v>40</v>
      </c>
      <c r="X2417" t="str">
        <f>IF(ISBLANK(Table1[[#This Row],[Parent_Education_Level]]),"None",Table1[[#This Row],[Parent_Education_Level]])</f>
        <v>None</v>
      </c>
      <c r="Y2417" t="s">
        <v>33</v>
      </c>
      <c r="Z2417">
        <v>1</v>
      </c>
      <c r="AA2417">
        <v>5.8</v>
      </c>
    </row>
    <row r="2418" spans="1:27" x14ac:dyDescent="0.35">
      <c r="A2418" s="2" t="s">
        <v>4890</v>
      </c>
      <c r="B2418" s="2" t="s">
        <v>97</v>
      </c>
      <c r="C2418" s="2" t="s">
        <v>36</v>
      </c>
      <c r="D2418" t="s">
        <v>4891</v>
      </c>
      <c r="E2418" s="2" t="s">
        <v>38</v>
      </c>
      <c r="F2418" s="2">
        <v>24</v>
      </c>
      <c r="G2418" s="2" t="s">
        <v>28</v>
      </c>
      <c r="I2418" s="3">
        <f>IF(ISBLANK(Table1[[#This Row],[Attendance (%)]]),AVERAGE(H2418:H7416),Table1[[#This Row],[Attendance (%)]])</f>
        <v>75.402674719585619</v>
      </c>
      <c r="J2418">
        <v>48.5</v>
      </c>
      <c r="K2418">
        <v>77.489999999999995</v>
      </c>
      <c r="L2418">
        <v>58.53</v>
      </c>
      <c r="M2418" s="3">
        <f>IF(ISBLANK(Table1[[#This Row],[Assignments_Avg]]),AVERAGE(L2418:L7416),Table1[[#This Row],[Assignments_Avg]])</f>
        <v>58.53</v>
      </c>
      <c r="N2418">
        <v>61.85</v>
      </c>
      <c r="O2418">
        <v>2.99</v>
      </c>
      <c r="P2418">
        <v>66.069999999999993</v>
      </c>
      <c r="Q2418">
        <v>62.93</v>
      </c>
      <c r="R2418" s="2" t="s">
        <v>61</v>
      </c>
      <c r="S2418" s="2" t="str">
        <f>IF(Table1[[#This Row],[Grade]]="F","Fail","Passes")</f>
        <v>Passes</v>
      </c>
      <c r="T2418">
        <v>7.2</v>
      </c>
      <c r="U2418" t="s">
        <v>30</v>
      </c>
      <c r="V2418" t="s">
        <v>30</v>
      </c>
      <c r="X2418" t="str">
        <f>IF(ISBLANK(Table1[[#This Row],[Parent_Education_Level]]),"None",Table1[[#This Row],[Parent_Education_Level]])</f>
        <v>None</v>
      </c>
      <c r="Y2418" t="s">
        <v>52</v>
      </c>
      <c r="Z2418">
        <v>5</v>
      </c>
      <c r="AA2418">
        <v>5.7</v>
      </c>
    </row>
    <row r="2419" spans="1:27" x14ac:dyDescent="0.35">
      <c r="A2419" s="2" t="s">
        <v>4892</v>
      </c>
      <c r="B2419" s="2" t="s">
        <v>71</v>
      </c>
      <c r="C2419" s="2" t="s">
        <v>43</v>
      </c>
      <c r="D2419" t="s">
        <v>4893</v>
      </c>
      <c r="E2419" s="2" t="s">
        <v>38</v>
      </c>
      <c r="F2419" s="2">
        <v>23</v>
      </c>
      <c r="G2419" s="2" t="s">
        <v>28</v>
      </c>
      <c r="H2419">
        <v>90.17</v>
      </c>
      <c r="I2419" s="3">
        <f>IF(ISBLANK(Table1[[#This Row],[Attendance (%)]]),AVERAGE(H2419:H7417),Table1[[#This Row],[Attendance (%)]])</f>
        <v>90.17</v>
      </c>
      <c r="J2419">
        <v>67.180000000000007</v>
      </c>
      <c r="K2419">
        <v>92.09</v>
      </c>
      <c r="L2419">
        <v>69.58</v>
      </c>
      <c r="M2419" s="3">
        <f>IF(ISBLANK(Table1[[#This Row],[Assignments_Avg]]),AVERAGE(L2419:L7417),Table1[[#This Row],[Assignments_Avg]])</f>
        <v>69.58</v>
      </c>
      <c r="N2419">
        <v>55.86</v>
      </c>
      <c r="O2419">
        <v>3.35</v>
      </c>
      <c r="P2419">
        <v>95.03</v>
      </c>
      <c r="Q2419">
        <v>63.15</v>
      </c>
      <c r="R2419" s="2" t="s">
        <v>39</v>
      </c>
      <c r="S2419" s="2" t="str">
        <f>IF(Table1[[#This Row],[Grade]]="F","Fail","Passes")</f>
        <v>Passes</v>
      </c>
      <c r="T2419">
        <v>9.3000000000000007</v>
      </c>
      <c r="U2419" t="s">
        <v>30</v>
      </c>
      <c r="V2419" t="s">
        <v>31</v>
      </c>
      <c r="X2419" t="str">
        <f>IF(ISBLANK(Table1[[#This Row],[Parent_Education_Level]]),"None",Table1[[#This Row],[Parent_Education_Level]])</f>
        <v>None</v>
      </c>
      <c r="Y2419" t="s">
        <v>33</v>
      </c>
      <c r="Z2419">
        <v>4</v>
      </c>
      <c r="AA2419">
        <v>4.5999999999999996</v>
      </c>
    </row>
    <row r="2420" spans="1:27" x14ac:dyDescent="0.35">
      <c r="A2420" s="2" t="s">
        <v>4894</v>
      </c>
      <c r="B2420" s="2" t="s">
        <v>42</v>
      </c>
      <c r="C2420" s="2" t="s">
        <v>25</v>
      </c>
      <c r="D2420" t="s">
        <v>4895</v>
      </c>
      <c r="E2420" s="2" t="s">
        <v>38</v>
      </c>
      <c r="F2420" s="2">
        <v>21</v>
      </c>
      <c r="G2420" s="2" t="s">
        <v>28</v>
      </c>
      <c r="H2420">
        <v>74.400000000000006</v>
      </c>
      <c r="I2420" s="3">
        <f>IF(ISBLANK(Table1[[#This Row],[Attendance (%)]]),AVERAGE(H2420:H7418),Table1[[#This Row],[Attendance (%)]])</f>
        <v>74.400000000000006</v>
      </c>
      <c r="J2420">
        <v>41.32</v>
      </c>
      <c r="K2420">
        <v>90.33</v>
      </c>
      <c r="L2420">
        <v>59.6</v>
      </c>
      <c r="M2420" s="3">
        <f>IF(ISBLANK(Table1[[#This Row],[Assignments_Avg]]),AVERAGE(L2420:L7418),Table1[[#This Row],[Assignments_Avg]])</f>
        <v>59.6</v>
      </c>
      <c r="N2420">
        <v>75.36</v>
      </c>
      <c r="O2420">
        <v>0.39</v>
      </c>
      <c r="P2420">
        <v>83.49</v>
      </c>
      <c r="Q2420">
        <v>66.53</v>
      </c>
      <c r="R2420" s="2" t="s">
        <v>46</v>
      </c>
      <c r="S2420" s="2" t="str">
        <f>IF(Table1[[#This Row],[Grade]]="F","Fail","Passes")</f>
        <v>Passes</v>
      </c>
      <c r="T2420">
        <v>9.6</v>
      </c>
      <c r="U2420" t="s">
        <v>30</v>
      </c>
      <c r="V2420" t="s">
        <v>31</v>
      </c>
      <c r="W2420" t="s">
        <v>47</v>
      </c>
      <c r="X2420" t="str">
        <f>IF(ISBLANK(Table1[[#This Row],[Parent_Education_Level]]),"None",Table1[[#This Row],[Parent_Education_Level]])</f>
        <v>Master's</v>
      </c>
      <c r="Y2420" t="s">
        <v>33</v>
      </c>
      <c r="Z2420">
        <v>3</v>
      </c>
      <c r="AA2420">
        <v>5</v>
      </c>
    </row>
    <row r="2421" spans="1:27" x14ac:dyDescent="0.35">
      <c r="A2421" s="2" t="s">
        <v>4896</v>
      </c>
      <c r="B2421" s="2" t="s">
        <v>35</v>
      </c>
      <c r="C2421" s="2" t="s">
        <v>79</v>
      </c>
      <c r="D2421" t="s">
        <v>4897</v>
      </c>
      <c r="E2421" s="2" t="s">
        <v>38</v>
      </c>
      <c r="F2421" s="2">
        <v>21</v>
      </c>
      <c r="G2421" s="2" t="s">
        <v>28</v>
      </c>
      <c r="I2421" s="3">
        <f>IF(ISBLANK(Table1[[#This Row],[Attendance (%)]]),AVERAGE(H2421:H7419),Table1[[#This Row],[Attendance (%)]])</f>
        <v>75.396731433505821</v>
      </c>
      <c r="J2421">
        <v>66.7</v>
      </c>
      <c r="K2421">
        <v>62.37</v>
      </c>
      <c r="L2421">
        <v>85.13</v>
      </c>
      <c r="M2421" s="3">
        <f>IF(ISBLANK(Table1[[#This Row],[Assignments_Avg]]),AVERAGE(L2421:L7419),Table1[[#This Row],[Assignments_Avg]])</f>
        <v>85.13</v>
      </c>
      <c r="N2421">
        <v>76.849999999999994</v>
      </c>
      <c r="O2421">
        <v>2.85</v>
      </c>
      <c r="P2421">
        <v>58.1</v>
      </c>
      <c r="Q2421">
        <v>80.87</v>
      </c>
      <c r="R2421" s="2" t="s">
        <v>29</v>
      </c>
      <c r="S2421" s="2" t="str">
        <f>IF(Table1[[#This Row],[Grade]]="F","Fail","Passes")</f>
        <v>Fail</v>
      </c>
      <c r="T2421">
        <v>19.8</v>
      </c>
      <c r="U2421" t="s">
        <v>31</v>
      </c>
      <c r="V2421" t="s">
        <v>31</v>
      </c>
      <c r="W2421" t="s">
        <v>40</v>
      </c>
      <c r="X2421" t="str">
        <f>IF(ISBLANK(Table1[[#This Row],[Parent_Education_Level]]),"None",Table1[[#This Row],[Parent_Education_Level]])</f>
        <v>None</v>
      </c>
      <c r="Y2421" t="s">
        <v>52</v>
      </c>
      <c r="Z2421">
        <v>3</v>
      </c>
      <c r="AA2421">
        <v>7.3</v>
      </c>
    </row>
    <row r="2422" spans="1:27" x14ac:dyDescent="0.35">
      <c r="A2422" s="2" t="s">
        <v>4898</v>
      </c>
      <c r="B2422" s="2" t="s">
        <v>120</v>
      </c>
      <c r="C2422" s="2" t="s">
        <v>79</v>
      </c>
      <c r="D2422" t="s">
        <v>4899</v>
      </c>
      <c r="E2422" s="2" t="s">
        <v>27</v>
      </c>
      <c r="F2422" s="2">
        <v>21</v>
      </c>
      <c r="G2422" s="2" t="s">
        <v>28</v>
      </c>
      <c r="H2422">
        <v>91.57</v>
      </c>
      <c r="I2422" s="3">
        <f>IF(ISBLANK(Table1[[#This Row],[Attendance (%)]]),AVERAGE(H2422:H7420),Table1[[#This Row],[Attendance (%)]])</f>
        <v>91.57</v>
      </c>
      <c r="J2422">
        <v>99.3</v>
      </c>
      <c r="K2422">
        <v>84.71</v>
      </c>
      <c r="L2422">
        <v>83.92</v>
      </c>
      <c r="M2422" s="3">
        <f>IF(ISBLANK(Table1[[#This Row],[Assignments_Avg]]),AVERAGE(L2422:L7420),Table1[[#This Row],[Assignments_Avg]])</f>
        <v>83.92</v>
      </c>
      <c r="N2422">
        <v>83.79</v>
      </c>
      <c r="O2422">
        <v>1.73</v>
      </c>
      <c r="P2422">
        <v>52.3</v>
      </c>
      <c r="Q2422">
        <v>91.92</v>
      </c>
      <c r="R2422" s="2" t="s">
        <v>39</v>
      </c>
      <c r="S2422" s="2" t="str">
        <f>IF(Table1[[#This Row],[Grade]]="F","Fail","Passes")</f>
        <v>Passes</v>
      </c>
      <c r="T2422">
        <v>27.2</v>
      </c>
      <c r="U2422" t="s">
        <v>30</v>
      </c>
      <c r="V2422" t="s">
        <v>31</v>
      </c>
      <c r="W2422" t="s">
        <v>69</v>
      </c>
      <c r="X2422" t="str">
        <f>IF(ISBLANK(Table1[[#This Row],[Parent_Education_Level]]),"None",Table1[[#This Row],[Parent_Education_Level]])</f>
        <v>Bachelor's</v>
      </c>
      <c r="Y2422" t="s">
        <v>52</v>
      </c>
      <c r="Z2422">
        <v>8</v>
      </c>
      <c r="AA2422">
        <v>5.7</v>
      </c>
    </row>
    <row r="2423" spans="1:27" x14ac:dyDescent="0.35">
      <c r="A2423" s="2" t="s">
        <v>4900</v>
      </c>
      <c r="B2423" s="2" t="s">
        <v>54</v>
      </c>
      <c r="C2423" s="2" t="s">
        <v>79</v>
      </c>
      <c r="D2423" t="s">
        <v>4901</v>
      </c>
      <c r="E2423" s="2" t="s">
        <v>27</v>
      </c>
      <c r="F2423" s="2">
        <v>24</v>
      </c>
      <c r="G2423" s="2" t="s">
        <v>28</v>
      </c>
      <c r="H2423">
        <v>74.510000000000005</v>
      </c>
      <c r="I2423" s="3">
        <f>IF(ISBLANK(Table1[[#This Row],[Attendance (%)]]),AVERAGE(H2423:H7421),Table1[[#This Row],[Attendance (%)]])</f>
        <v>74.510000000000005</v>
      </c>
      <c r="J2423">
        <v>80.209999999999994</v>
      </c>
      <c r="K2423">
        <v>65.650000000000006</v>
      </c>
      <c r="L2423">
        <v>77.39</v>
      </c>
      <c r="M2423" s="3">
        <f>IF(ISBLANK(Table1[[#This Row],[Assignments_Avg]]),AVERAGE(L2423:L7421),Table1[[#This Row],[Assignments_Avg]])</f>
        <v>77.39</v>
      </c>
      <c r="N2423">
        <v>87.96</v>
      </c>
      <c r="O2423">
        <v>4.57</v>
      </c>
      <c r="P2423">
        <v>68.290000000000006</v>
      </c>
      <c r="Q2423">
        <v>74.98</v>
      </c>
      <c r="R2423" s="2" t="s">
        <v>29</v>
      </c>
      <c r="S2423" s="2" t="str">
        <f>IF(Table1[[#This Row],[Grade]]="F","Fail","Passes")</f>
        <v>Fail</v>
      </c>
      <c r="T2423">
        <v>22.7</v>
      </c>
      <c r="U2423" t="s">
        <v>30</v>
      </c>
      <c r="V2423" t="s">
        <v>31</v>
      </c>
      <c r="X2423" t="str">
        <f>IF(ISBLANK(Table1[[#This Row],[Parent_Education_Level]]),"None",Table1[[#This Row],[Parent_Education_Level]])</f>
        <v>None</v>
      </c>
      <c r="Y2423" t="s">
        <v>48</v>
      </c>
      <c r="Z2423">
        <v>3</v>
      </c>
      <c r="AA2423">
        <v>5.7</v>
      </c>
    </row>
    <row r="2424" spans="1:27" x14ac:dyDescent="0.35">
      <c r="A2424" s="2" t="s">
        <v>4902</v>
      </c>
      <c r="B2424" s="2" t="s">
        <v>42</v>
      </c>
      <c r="C2424" s="2" t="s">
        <v>36</v>
      </c>
      <c r="D2424" t="s">
        <v>4903</v>
      </c>
      <c r="E2424" s="2" t="s">
        <v>27</v>
      </c>
      <c r="F2424" s="2">
        <v>18</v>
      </c>
      <c r="G2424" s="2" t="s">
        <v>45</v>
      </c>
      <c r="H2424">
        <v>62.32</v>
      </c>
      <c r="I2424" s="3">
        <f>IF(ISBLANK(Table1[[#This Row],[Attendance (%)]]),AVERAGE(H2424:H7422),Table1[[#This Row],[Attendance (%)]])</f>
        <v>62.32</v>
      </c>
      <c r="J2424">
        <v>85.59</v>
      </c>
      <c r="K2424">
        <v>90.41</v>
      </c>
      <c r="L2424">
        <v>84.91</v>
      </c>
      <c r="M2424" s="3">
        <f>IF(ISBLANK(Table1[[#This Row],[Assignments_Avg]]),AVERAGE(L2424:L7422),Table1[[#This Row],[Assignments_Avg]])</f>
        <v>84.91</v>
      </c>
      <c r="N2424">
        <v>84.79</v>
      </c>
      <c r="O2424">
        <v>4.6100000000000003</v>
      </c>
      <c r="P2424">
        <v>89.34</v>
      </c>
      <c r="Q2424">
        <v>70.17</v>
      </c>
      <c r="R2424" s="2" t="s">
        <v>39</v>
      </c>
      <c r="S2424" s="2" t="str">
        <f>IF(Table1[[#This Row],[Grade]]="F","Fail","Passes")</f>
        <v>Passes</v>
      </c>
      <c r="T2424">
        <v>12.9</v>
      </c>
      <c r="U2424" t="s">
        <v>30</v>
      </c>
      <c r="V2424" t="s">
        <v>31</v>
      </c>
      <c r="W2424" t="s">
        <v>40</v>
      </c>
      <c r="X2424" t="str">
        <f>IF(ISBLANK(Table1[[#This Row],[Parent_Education_Level]]),"None",Table1[[#This Row],[Parent_Education_Level]])</f>
        <v>None</v>
      </c>
      <c r="Y2424" t="s">
        <v>33</v>
      </c>
      <c r="Z2424">
        <v>2</v>
      </c>
      <c r="AA2424">
        <v>7.2</v>
      </c>
    </row>
    <row r="2425" spans="1:27" x14ac:dyDescent="0.35">
      <c r="A2425" s="2" t="s">
        <v>4904</v>
      </c>
      <c r="B2425" s="2" t="s">
        <v>120</v>
      </c>
      <c r="C2425" s="2" t="s">
        <v>55</v>
      </c>
      <c r="D2425" t="s">
        <v>4905</v>
      </c>
      <c r="E2425" s="2" t="s">
        <v>27</v>
      </c>
      <c r="F2425" s="2">
        <v>22</v>
      </c>
      <c r="G2425" s="2" t="s">
        <v>28</v>
      </c>
      <c r="H2425">
        <v>75.37</v>
      </c>
      <c r="I2425" s="3">
        <f>IF(ISBLANK(Table1[[#This Row],[Attendance (%)]]),AVERAGE(H2425:H7423),Table1[[#This Row],[Attendance (%)]])</f>
        <v>75.37</v>
      </c>
      <c r="J2425">
        <v>47.14</v>
      </c>
      <c r="K2425">
        <v>71.849999999999994</v>
      </c>
      <c r="L2425">
        <v>81.98</v>
      </c>
      <c r="M2425" s="3">
        <f>IF(ISBLANK(Table1[[#This Row],[Assignments_Avg]]),AVERAGE(L2425:L7423),Table1[[#This Row],[Assignments_Avg]])</f>
        <v>81.98</v>
      </c>
      <c r="N2425">
        <v>92.27</v>
      </c>
      <c r="O2425">
        <v>7.65</v>
      </c>
      <c r="P2425">
        <v>80.91</v>
      </c>
      <c r="Q2425">
        <v>89.69</v>
      </c>
      <c r="R2425" s="2" t="s">
        <v>29</v>
      </c>
      <c r="S2425" s="2" t="str">
        <f>IF(Table1[[#This Row],[Grade]]="F","Fail","Passes")</f>
        <v>Fail</v>
      </c>
      <c r="T2425">
        <v>26.3</v>
      </c>
      <c r="U2425" t="s">
        <v>30</v>
      </c>
      <c r="V2425" t="s">
        <v>31</v>
      </c>
      <c r="W2425" t="s">
        <v>62</v>
      </c>
      <c r="X2425" t="str">
        <f>IF(ISBLANK(Table1[[#This Row],[Parent_Education_Level]]),"None",Table1[[#This Row],[Parent_Education_Level]])</f>
        <v>PhD</v>
      </c>
      <c r="Y2425" t="s">
        <v>48</v>
      </c>
      <c r="Z2425">
        <v>5</v>
      </c>
      <c r="AA2425">
        <v>4.5</v>
      </c>
    </row>
    <row r="2426" spans="1:27" x14ac:dyDescent="0.35">
      <c r="A2426" s="2" t="s">
        <v>4906</v>
      </c>
      <c r="B2426" s="2" t="s">
        <v>24</v>
      </c>
      <c r="C2426" s="2" t="s">
        <v>43</v>
      </c>
      <c r="D2426" t="s">
        <v>4907</v>
      </c>
      <c r="E2426" s="2" t="s">
        <v>38</v>
      </c>
      <c r="F2426" s="2">
        <v>24</v>
      </c>
      <c r="G2426" s="2" t="s">
        <v>28</v>
      </c>
      <c r="H2426">
        <v>57.09</v>
      </c>
      <c r="I2426" s="3">
        <f>IF(ISBLANK(Table1[[#This Row],[Attendance (%)]]),AVERAGE(H2426:H7424),Table1[[#This Row],[Attendance (%)]])</f>
        <v>57.09</v>
      </c>
      <c r="J2426">
        <v>68.39</v>
      </c>
      <c r="K2426">
        <v>85.89</v>
      </c>
      <c r="M2426" s="3">
        <f>IF(ISBLANK(Table1[[#This Row],[Assignments_Avg]]),AVERAGE(L2426:L7424),Table1[[#This Row],[Assignments_Avg]])</f>
        <v>74.797786026200953</v>
      </c>
      <c r="N2426">
        <v>61.15</v>
      </c>
      <c r="O2426">
        <v>5.0199999999999996</v>
      </c>
      <c r="P2426">
        <v>76.36</v>
      </c>
      <c r="Q2426">
        <v>64.48</v>
      </c>
      <c r="R2426" s="2" t="s">
        <v>77</v>
      </c>
      <c r="S2426" s="2" t="str">
        <f>IF(Table1[[#This Row],[Grade]]="F","Fail","Passes")</f>
        <v>Passes</v>
      </c>
      <c r="T2426">
        <v>21.7</v>
      </c>
      <c r="U2426" t="s">
        <v>30</v>
      </c>
      <c r="V2426" t="s">
        <v>30</v>
      </c>
      <c r="W2426" t="s">
        <v>69</v>
      </c>
      <c r="X2426" t="str">
        <f>IF(ISBLANK(Table1[[#This Row],[Parent_Education_Level]]),"None",Table1[[#This Row],[Parent_Education_Level]])</f>
        <v>Bachelor's</v>
      </c>
      <c r="Y2426" t="s">
        <v>52</v>
      </c>
      <c r="Z2426">
        <v>10</v>
      </c>
      <c r="AA2426">
        <v>4.3</v>
      </c>
    </row>
    <row r="2427" spans="1:27" x14ac:dyDescent="0.35">
      <c r="A2427" s="2" t="s">
        <v>4908</v>
      </c>
      <c r="B2427" s="2" t="s">
        <v>24</v>
      </c>
      <c r="C2427" s="2" t="s">
        <v>79</v>
      </c>
      <c r="D2427" t="s">
        <v>4909</v>
      </c>
      <c r="E2427" s="2" t="s">
        <v>27</v>
      </c>
      <c r="F2427" s="2">
        <v>19</v>
      </c>
      <c r="G2427" s="2" t="s">
        <v>28</v>
      </c>
      <c r="I2427" s="3">
        <f>IF(ISBLANK(Table1[[#This Row],[Attendance (%)]]),AVERAGE(H2427:H7425),Table1[[#This Row],[Attendance (%)]])</f>
        <v>75.403708351362837</v>
      </c>
      <c r="J2427">
        <v>57.17</v>
      </c>
      <c r="K2427">
        <v>44.71</v>
      </c>
      <c r="L2427">
        <v>61.97</v>
      </c>
      <c r="M2427" s="3">
        <f>IF(ISBLANK(Table1[[#This Row],[Assignments_Avg]]),AVERAGE(L2427:L7425),Table1[[#This Row],[Assignments_Avg]])</f>
        <v>61.97</v>
      </c>
      <c r="N2427">
        <v>78.489999999999995</v>
      </c>
      <c r="O2427">
        <v>4.63</v>
      </c>
      <c r="P2427">
        <v>50.19</v>
      </c>
      <c r="Q2427">
        <v>84.45</v>
      </c>
      <c r="R2427" s="2" t="s">
        <v>46</v>
      </c>
      <c r="S2427" s="2" t="str">
        <f>IF(Table1[[#This Row],[Grade]]="F","Fail","Passes")</f>
        <v>Passes</v>
      </c>
      <c r="T2427">
        <v>22.2</v>
      </c>
      <c r="U2427" t="s">
        <v>31</v>
      </c>
      <c r="V2427" t="s">
        <v>31</v>
      </c>
      <c r="W2427" t="s">
        <v>62</v>
      </c>
      <c r="X2427" t="str">
        <f>IF(ISBLANK(Table1[[#This Row],[Parent_Education_Level]]),"None",Table1[[#This Row],[Parent_Education_Level]])</f>
        <v>PhD</v>
      </c>
      <c r="Y2427" t="s">
        <v>52</v>
      </c>
      <c r="Z2427">
        <v>3</v>
      </c>
      <c r="AA2427">
        <v>8</v>
      </c>
    </row>
    <row r="2428" spans="1:27" x14ac:dyDescent="0.35">
      <c r="A2428" s="2" t="s">
        <v>4910</v>
      </c>
      <c r="B2428" s="2" t="s">
        <v>24</v>
      </c>
      <c r="C2428" s="2" t="s">
        <v>43</v>
      </c>
      <c r="D2428" t="s">
        <v>4911</v>
      </c>
      <c r="E2428" s="2" t="s">
        <v>27</v>
      </c>
      <c r="F2428" s="2">
        <v>23</v>
      </c>
      <c r="G2428" s="2" t="s">
        <v>28</v>
      </c>
      <c r="H2428">
        <v>66.8</v>
      </c>
      <c r="I2428" s="3">
        <f>IF(ISBLANK(Table1[[#This Row],[Attendance (%)]]),AVERAGE(H2428:H7426),Table1[[#This Row],[Attendance (%)]])</f>
        <v>66.8</v>
      </c>
      <c r="J2428">
        <v>93.65</v>
      </c>
      <c r="K2428">
        <v>75.400000000000006</v>
      </c>
      <c r="L2428">
        <v>71.45</v>
      </c>
      <c r="M2428" s="3">
        <f>IF(ISBLANK(Table1[[#This Row],[Assignments_Avg]]),AVERAGE(L2428:L7426),Table1[[#This Row],[Assignments_Avg]])</f>
        <v>71.45</v>
      </c>
      <c r="N2428">
        <v>68</v>
      </c>
      <c r="O2428">
        <v>2.3199999999999998</v>
      </c>
      <c r="P2428">
        <v>71.78</v>
      </c>
      <c r="Q2428">
        <v>55.29</v>
      </c>
      <c r="R2428" s="2" t="s">
        <v>61</v>
      </c>
      <c r="S2428" s="2" t="str">
        <f>IF(Table1[[#This Row],[Grade]]="F","Fail","Passes")</f>
        <v>Passes</v>
      </c>
      <c r="T2428">
        <v>28.9</v>
      </c>
      <c r="U2428" t="s">
        <v>30</v>
      </c>
      <c r="V2428" t="s">
        <v>31</v>
      </c>
      <c r="W2428" t="s">
        <v>40</v>
      </c>
      <c r="X2428" t="str">
        <f>IF(ISBLANK(Table1[[#This Row],[Parent_Education_Level]]),"None",Table1[[#This Row],[Parent_Education_Level]])</f>
        <v>None</v>
      </c>
      <c r="Y2428" t="s">
        <v>33</v>
      </c>
      <c r="Z2428">
        <v>10</v>
      </c>
      <c r="AA2428">
        <v>7.9</v>
      </c>
    </row>
    <row r="2429" spans="1:27" x14ac:dyDescent="0.35">
      <c r="A2429" s="2" t="s">
        <v>4912</v>
      </c>
      <c r="B2429" s="2" t="s">
        <v>42</v>
      </c>
      <c r="C2429" s="2" t="s">
        <v>79</v>
      </c>
      <c r="D2429" t="s">
        <v>4913</v>
      </c>
      <c r="E2429" s="2" t="s">
        <v>27</v>
      </c>
      <c r="F2429" s="2">
        <v>23</v>
      </c>
      <c r="G2429" s="2" t="s">
        <v>57</v>
      </c>
      <c r="H2429">
        <v>63.03</v>
      </c>
      <c r="I2429" s="3">
        <f>IF(ISBLANK(Table1[[#This Row],[Attendance (%)]]),AVERAGE(H2429:H7427),Table1[[#This Row],[Attendance (%)]])</f>
        <v>63.03</v>
      </c>
      <c r="J2429">
        <v>50.88</v>
      </c>
      <c r="K2429">
        <v>73.02</v>
      </c>
      <c r="L2429">
        <v>57.58</v>
      </c>
      <c r="M2429" s="3">
        <f>IF(ISBLANK(Table1[[#This Row],[Assignments_Avg]]),AVERAGE(L2429:L7427),Table1[[#This Row],[Assignments_Avg]])</f>
        <v>57.58</v>
      </c>
      <c r="N2429">
        <v>98.11</v>
      </c>
      <c r="O2429">
        <v>8.52</v>
      </c>
      <c r="P2429">
        <v>57.89</v>
      </c>
      <c r="Q2429">
        <v>55.66</v>
      </c>
      <c r="R2429" s="2" t="s">
        <v>61</v>
      </c>
      <c r="S2429" s="2" t="str">
        <f>IF(Table1[[#This Row],[Grade]]="F","Fail","Passes")</f>
        <v>Passes</v>
      </c>
      <c r="T2429">
        <v>28.8</v>
      </c>
      <c r="U2429" t="s">
        <v>30</v>
      </c>
      <c r="V2429" t="s">
        <v>31</v>
      </c>
      <c r="W2429" t="s">
        <v>40</v>
      </c>
      <c r="X2429" t="str">
        <f>IF(ISBLANK(Table1[[#This Row],[Parent_Education_Level]]),"None",Table1[[#This Row],[Parent_Education_Level]])</f>
        <v>None</v>
      </c>
      <c r="Y2429" t="s">
        <v>52</v>
      </c>
      <c r="Z2429">
        <v>3</v>
      </c>
      <c r="AA2429">
        <v>5.9</v>
      </c>
    </row>
    <row r="2430" spans="1:27" x14ac:dyDescent="0.35">
      <c r="A2430" s="2" t="s">
        <v>4914</v>
      </c>
      <c r="B2430" s="2" t="s">
        <v>42</v>
      </c>
      <c r="C2430" s="2" t="s">
        <v>36</v>
      </c>
      <c r="D2430" t="s">
        <v>4915</v>
      </c>
      <c r="E2430" s="2" t="s">
        <v>38</v>
      </c>
      <c r="F2430" s="2">
        <v>24</v>
      </c>
      <c r="G2430" s="2" t="s">
        <v>57</v>
      </c>
      <c r="H2430">
        <v>97.83</v>
      </c>
      <c r="I2430" s="3">
        <f>IF(ISBLANK(Table1[[#This Row],[Attendance (%)]]),AVERAGE(H2430:H7428),Table1[[#This Row],[Attendance (%)]])</f>
        <v>97.83</v>
      </c>
      <c r="J2430">
        <v>67.52</v>
      </c>
      <c r="K2430">
        <v>76.599999999999994</v>
      </c>
      <c r="L2430">
        <v>71.48</v>
      </c>
      <c r="M2430" s="3">
        <f>IF(ISBLANK(Table1[[#This Row],[Assignments_Avg]]),AVERAGE(L2430:L7428),Table1[[#This Row],[Assignments_Avg]])</f>
        <v>71.48</v>
      </c>
      <c r="N2430">
        <v>72.010000000000005</v>
      </c>
      <c r="O2430">
        <v>0.91</v>
      </c>
      <c r="P2430">
        <v>72.73</v>
      </c>
      <c r="Q2430">
        <v>82.2</v>
      </c>
      <c r="R2430" s="2" t="s">
        <v>39</v>
      </c>
      <c r="S2430" s="2" t="str">
        <f>IF(Table1[[#This Row],[Grade]]="F","Fail","Passes")</f>
        <v>Passes</v>
      </c>
      <c r="T2430">
        <v>14.6</v>
      </c>
      <c r="U2430" t="s">
        <v>31</v>
      </c>
      <c r="V2430" t="s">
        <v>31</v>
      </c>
      <c r="X2430" t="str">
        <f>IF(ISBLANK(Table1[[#This Row],[Parent_Education_Level]]),"None",Table1[[#This Row],[Parent_Education_Level]])</f>
        <v>None</v>
      </c>
      <c r="Y2430" t="s">
        <v>33</v>
      </c>
      <c r="Z2430">
        <v>8</v>
      </c>
      <c r="AA2430">
        <v>7</v>
      </c>
    </row>
    <row r="2431" spans="1:27" x14ac:dyDescent="0.35">
      <c r="A2431" s="2" t="s">
        <v>4916</v>
      </c>
      <c r="B2431" s="2" t="s">
        <v>54</v>
      </c>
      <c r="C2431" s="2" t="s">
        <v>55</v>
      </c>
      <c r="D2431" t="s">
        <v>4917</v>
      </c>
      <c r="E2431" s="2" t="s">
        <v>27</v>
      </c>
      <c r="F2431" s="2">
        <v>24</v>
      </c>
      <c r="G2431" s="2" t="s">
        <v>28</v>
      </c>
      <c r="H2431">
        <v>88.84</v>
      </c>
      <c r="I2431" s="3">
        <f>IF(ISBLANK(Table1[[#This Row],[Attendance (%)]]),AVERAGE(H2431:H7429),Table1[[#This Row],[Attendance (%)]])</f>
        <v>88.84</v>
      </c>
      <c r="J2431">
        <v>75.28</v>
      </c>
      <c r="K2431">
        <v>81.739999999999995</v>
      </c>
      <c r="L2431">
        <v>85.08</v>
      </c>
      <c r="M2431" s="3">
        <f>IF(ISBLANK(Table1[[#This Row],[Assignments_Avg]]),AVERAGE(L2431:L7429),Table1[[#This Row],[Assignments_Avg]])</f>
        <v>85.08</v>
      </c>
      <c r="N2431">
        <v>97.99</v>
      </c>
      <c r="O2431">
        <v>9.82</v>
      </c>
      <c r="P2431">
        <v>99.59</v>
      </c>
      <c r="Q2431">
        <v>54.14</v>
      </c>
      <c r="R2431" s="2" t="s">
        <v>61</v>
      </c>
      <c r="S2431" s="2" t="str">
        <f>IF(Table1[[#This Row],[Grade]]="F","Fail","Passes")</f>
        <v>Passes</v>
      </c>
      <c r="T2431">
        <v>20.9</v>
      </c>
      <c r="U2431" t="s">
        <v>31</v>
      </c>
      <c r="V2431" t="s">
        <v>31</v>
      </c>
      <c r="W2431" t="s">
        <v>40</v>
      </c>
      <c r="X2431" t="str">
        <f>IF(ISBLANK(Table1[[#This Row],[Parent_Education_Level]]),"None",Table1[[#This Row],[Parent_Education_Level]])</f>
        <v>None</v>
      </c>
      <c r="Y2431" t="s">
        <v>33</v>
      </c>
      <c r="Z2431">
        <v>9</v>
      </c>
      <c r="AA2431">
        <v>5.2</v>
      </c>
    </row>
    <row r="2432" spans="1:27" x14ac:dyDescent="0.35">
      <c r="A2432" s="2" t="s">
        <v>4918</v>
      </c>
      <c r="B2432" s="2" t="s">
        <v>35</v>
      </c>
      <c r="C2432" s="2" t="s">
        <v>55</v>
      </c>
      <c r="D2432" t="s">
        <v>4919</v>
      </c>
      <c r="E2432" s="2" t="s">
        <v>27</v>
      </c>
      <c r="F2432" s="2">
        <v>22</v>
      </c>
      <c r="G2432" s="2" t="s">
        <v>28</v>
      </c>
      <c r="H2432">
        <v>89.35</v>
      </c>
      <c r="I2432" s="3">
        <f>IF(ISBLANK(Table1[[#This Row],[Attendance (%)]]),AVERAGE(H2432:H7430),Table1[[#This Row],[Attendance (%)]])</f>
        <v>89.35</v>
      </c>
      <c r="J2432">
        <v>70.84</v>
      </c>
      <c r="K2432">
        <v>95.09</v>
      </c>
      <c r="L2432">
        <v>84.57</v>
      </c>
      <c r="M2432" s="3">
        <f>IF(ISBLANK(Table1[[#This Row],[Assignments_Avg]]),AVERAGE(L2432:L7430),Table1[[#This Row],[Assignments_Avg]])</f>
        <v>84.57</v>
      </c>
      <c r="N2432">
        <v>88.45</v>
      </c>
      <c r="O2432">
        <v>4.76</v>
      </c>
      <c r="P2432">
        <v>93.98</v>
      </c>
      <c r="Q2432">
        <v>57.75</v>
      </c>
      <c r="R2432" s="2" t="s">
        <v>61</v>
      </c>
      <c r="S2432" s="2" t="str">
        <f>IF(Table1[[#This Row],[Grade]]="F","Fail","Passes")</f>
        <v>Passes</v>
      </c>
      <c r="T2432">
        <v>10.1</v>
      </c>
      <c r="U2432" t="s">
        <v>30</v>
      </c>
      <c r="V2432" t="s">
        <v>31</v>
      </c>
      <c r="W2432" t="s">
        <v>62</v>
      </c>
      <c r="X2432" t="str">
        <f>IF(ISBLANK(Table1[[#This Row],[Parent_Education_Level]]),"None",Table1[[#This Row],[Parent_Education_Level]])</f>
        <v>PhD</v>
      </c>
      <c r="Y2432" t="s">
        <v>33</v>
      </c>
      <c r="Z2432">
        <v>2</v>
      </c>
      <c r="AA2432">
        <v>5.8</v>
      </c>
    </row>
    <row r="2433" spans="1:27" x14ac:dyDescent="0.35">
      <c r="A2433" s="2" t="s">
        <v>4920</v>
      </c>
      <c r="B2433" s="2" t="s">
        <v>59</v>
      </c>
      <c r="C2433" s="2" t="s">
        <v>79</v>
      </c>
      <c r="D2433" t="s">
        <v>4921</v>
      </c>
      <c r="E2433" s="2" t="s">
        <v>38</v>
      </c>
      <c r="F2433" s="2">
        <v>18</v>
      </c>
      <c r="G2433" s="2" t="s">
        <v>51</v>
      </c>
      <c r="I2433" s="3">
        <f>IF(ISBLANK(Table1[[#This Row],[Attendance (%)]]),AVERAGE(H2433:H7431),Table1[[#This Row],[Attendance (%)]])</f>
        <v>75.391205550736998</v>
      </c>
      <c r="J2433">
        <v>89.81</v>
      </c>
      <c r="K2433">
        <v>87.14</v>
      </c>
      <c r="L2433">
        <v>85.47</v>
      </c>
      <c r="M2433" s="3">
        <f>IF(ISBLANK(Table1[[#This Row],[Assignments_Avg]]),AVERAGE(L2433:L7431),Table1[[#This Row],[Assignments_Avg]])</f>
        <v>85.47</v>
      </c>
      <c r="N2433">
        <v>85.92</v>
      </c>
      <c r="O2433">
        <v>1.86</v>
      </c>
      <c r="P2433">
        <v>65.53</v>
      </c>
      <c r="Q2433">
        <v>81.22</v>
      </c>
      <c r="R2433" s="2" t="s">
        <v>61</v>
      </c>
      <c r="S2433" s="2" t="str">
        <f>IF(Table1[[#This Row],[Grade]]="F","Fail","Passes")</f>
        <v>Passes</v>
      </c>
      <c r="T2433">
        <v>15.3</v>
      </c>
      <c r="U2433" t="s">
        <v>31</v>
      </c>
      <c r="V2433" t="s">
        <v>31</v>
      </c>
      <c r="W2433" t="s">
        <v>47</v>
      </c>
      <c r="X2433" t="str">
        <f>IF(ISBLANK(Table1[[#This Row],[Parent_Education_Level]]),"None",Table1[[#This Row],[Parent_Education_Level]])</f>
        <v>Master's</v>
      </c>
      <c r="Y2433" t="s">
        <v>33</v>
      </c>
      <c r="Z2433">
        <v>1</v>
      </c>
      <c r="AA2433">
        <v>4.2</v>
      </c>
    </row>
    <row r="2434" spans="1:27" x14ac:dyDescent="0.35">
      <c r="A2434" s="2" t="s">
        <v>4922</v>
      </c>
      <c r="B2434" s="2" t="s">
        <v>71</v>
      </c>
      <c r="C2434" s="2" t="s">
        <v>36</v>
      </c>
      <c r="D2434" t="s">
        <v>4923</v>
      </c>
      <c r="E2434" s="2" t="s">
        <v>27</v>
      </c>
      <c r="F2434" s="2">
        <v>24</v>
      </c>
      <c r="G2434" s="2" t="s">
        <v>57</v>
      </c>
      <c r="H2434">
        <v>91.96</v>
      </c>
      <c r="I2434" s="3">
        <f>IF(ISBLANK(Table1[[#This Row],[Attendance (%)]]),AVERAGE(H2434:H7432),Table1[[#This Row],[Attendance (%)]])</f>
        <v>91.96</v>
      </c>
      <c r="J2434">
        <v>53.89</v>
      </c>
      <c r="K2434">
        <v>53.18</v>
      </c>
      <c r="L2434">
        <v>65.44</v>
      </c>
      <c r="M2434" s="3">
        <f>IF(ISBLANK(Table1[[#This Row],[Assignments_Avg]]),AVERAGE(L2434:L7432),Table1[[#This Row],[Assignments_Avg]])</f>
        <v>65.44</v>
      </c>
      <c r="N2434">
        <v>74.58</v>
      </c>
      <c r="O2434">
        <v>3.54</v>
      </c>
      <c r="P2434">
        <v>79.680000000000007</v>
      </c>
      <c r="Q2434">
        <v>71.91</v>
      </c>
      <c r="R2434" s="2" t="s">
        <v>61</v>
      </c>
      <c r="S2434" s="2" t="str">
        <f>IF(Table1[[#This Row],[Grade]]="F","Fail","Passes")</f>
        <v>Passes</v>
      </c>
      <c r="T2434">
        <v>11.8</v>
      </c>
      <c r="U2434" t="s">
        <v>30</v>
      </c>
      <c r="V2434" t="s">
        <v>31</v>
      </c>
      <c r="W2434" t="s">
        <v>40</v>
      </c>
      <c r="X2434" t="str">
        <f>IF(ISBLANK(Table1[[#This Row],[Parent_Education_Level]]),"None",Table1[[#This Row],[Parent_Education_Level]])</f>
        <v>None</v>
      </c>
      <c r="Y2434" t="s">
        <v>52</v>
      </c>
      <c r="Z2434">
        <v>8</v>
      </c>
      <c r="AA2434">
        <v>5.4</v>
      </c>
    </row>
    <row r="2435" spans="1:27" x14ac:dyDescent="0.35">
      <c r="A2435" s="2" t="s">
        <v>4924</v>
      </c>
      <c r="B2435" s="2" t="s">
        <v>24</v>
      </c>
      <c r="C2435" s="2" t="s">
        <v>94</v>
      </c>
      <c r="D2435" t="s">
        <v>4925</v>
      </c>
      <c r="E2435" s="2" t="s">
        <v>38</v>
      </c>
      <c r="F2435" s="2">
        <v>21</v>
      </c>
      <c r="G2435" s="2" t="s">
        <v>57</v>
      </c>
      <c r="H2435">
        <v>87.96</v>
      </c>
      <c r="I2435" s="3">
        <f>IF(ISBLANK(Table1[[#This Row],[Attendance (%)]]),AVERAGE(H2435:H7433),Table1[[#This Row],[Attendance (%)]])</f>
        <v>87.96</v>
      </c>
      <c r="J2435">
        <v>62.64</v>
      </c>
      <c r="K2435">
        <v>89.55</v>
      </c>
      <c r="L2435">
        <v>83.11</v>
      </c>
      <c r="M2435" s="3">
        <f>IF(ISBLANK(Table1[[#This Row],[Assignments_Avg]]),AVERAGE(L2435:L7433),Table1[[#This Row],[Assignments_Avg]])</f>
        <v>83.11</v>
      </c>
      <c r="N2435">
        <v>72.17</v>
      </c>
      <c r="O2435">
        <v>0.15</v>
      </c>
      <c r="P2435">
        <v>75.099999999999994</v>
      </c>
      <c r="Q2435">
        <v>78.06</v>
      </c>
      <c r="R2435" s="2" t="s">
        <v>39</v>
      </c>
      <c r="S2435" s="2" t="str">
        <f>IF(Table1[[#This Row],[Grade]]="F","Fail","Passes")</f>
        <v>Passes</v>
      </c>
      <c r="T2435">
        <v>14.2</v>
      </c>
      <c r="U2435" t="s">
        <v>30</v>
      </c>
      <c r="V2435" t="s">
        <v>31</v>
      </c>
      <c r="X2435" t="str">
        <f>IF(ISBLANK(Table1[[#This Row],[Parent_Education_Level]]),"None",Table1[[#This Row],[Parent_Education_Level]])</f>
        <v>None</v>
      </c>
      <c r="Y2435" t="s">
        <v>48</v>
      </c>
      <c r="Z2435">
        <v>10</v>
      </c>
      <c r="AA2435">
        <v>4.0999999999999996</v>
      </c>
    </row>
    <row r="2436" spans="1:27" x14ac:dyDescent="0.35">
      <c r="A2436" s="2" t="s">
        <v>4926</v>
      </c>
      <c r="B2436" s="2" t="s">
        <v>97</v>
      </c>
      <c r="C2436" s="2" t="s">
        <v>43</v>
      </c>
      <c r="D2436" t="s">
        <v>4927</v>
      </c>
      <c r="E2436" s="2" t="s">
        <v>27</v>
      </c>
      <c r="F2436" s="2">
        <v>22</v>
      </c>
      <c r="G2436" s="2" t="s">
        <v>57</v>
      </c>
      <c r="H2436">
        <v>79.94</v>
      </c>
      <c r="I2436" s="3">
        <f>IF(ISBLANK(Table1[[#This Row],[Attendance (%)]]),AVERAGE(H2436:H7434),Table1[[#This Row],[Attendance (%)]])</f>
        <v>79.94</v>
      </c>
      <c r="J2436">
        <v>87.53</v>
      </c>
      <c r="K2436">
        <v>47.32</v>
      </c>
      <c r="M2436" s="3">
        <f>IF(ISBLANK(Table1[[#This Row],[Assignments_Avg]]),AVERAGE(L2436:L7434),Table1[[#This Row],[Assignments_Avg]])</f>
        <v>74.80086804033327</v>
      </c>
      <c r="N2436">
        <v>76.33</v>
      </c>
      <c r="O2436">
        <v>1.67</v>
      </c>
      <c r="P2436">
        <v>56.5</v>
      </c>
      <c r="Q2436">
        <v>98.85</v>
      </c>
      <c r="R2436" s="2" t="s">
        <v>39</v>
      </c>
      <c r="S2436" s="2" t="str">
        <f>IF(Table1[[#This Row],[Grade]]="F","Fail","Passes")</f>
        <v>Passes</v>
      </c>
      <c r="T2436">
        <v>21.9</v>
      </c>
      <c r="U2436" t="s">
        <v>31</v>
      </c>
      <c r="V2436" t="s">
        <v>31</v>
      </c>
      <c r="W2436" t="s">
        <v>62</v>
      </c>
      <c r="X2436" t="str">
        <f>IF(ISBLANK(Table1[[#This Row],[Parent_Education_Level]]),"None",Table1[[#This Row],[Parent_Education_Level]])</f>
        <v>PhD</v>
      </c>
      <c r="Y2436" t="s">
        <v>52</v>
      </c>
      <c r="Z2436">
        <v>10</v>
      </c>
      <c r="AA2436">
        <v>6.1</v>
      </c>
    </row>
    <row r="2437" spans="1:27" x14ac:dyDescent="0.35">
      <c r="A2437" s="2" t="s">
        <v>4928</v>
      </c>
      <c r="B2437" s="2" t="s">
        <v>35</v>
      </c>
      <c r="C2437" s="2" t="s">
        <v>43</v>
      </c>
      <c r="D2437" t="s">
        <v>4929</v>
      </c>
      <c r="E2437" s="2" t="s">
        <v>38</v>
      </c>
      <c r="F2437" s="2">
        <v>19</v>
      </c>
      <c r="G2437" s="2" t="s">
        <v>57</v>
      </c>
      <c r="H2437">
        <v>98.06</v>
      </c>
      <c r="I2437" s="3">
        <f>IF(ISBLANK(Table1[[#This Row],[Attendance (%)]]),AVERAGE(H2437:H7435),Table1[[#This Row],[Attendance (%)]])</f>
        <v>98.06</v>
      </c>
      <c r="J2437">
        <v>71.680000000000007</v>
      </c>
      <c r="K2437">
        <v>77.33</v>
      </c>
      <c r="L2437">
        <v>97.22</v>
      </c>
      <c r="M2437" s="3">
        <f>IF(ISBLANK(Table1[[#This Row],[Assignments_Avg]]),AVERAGE(L2437:L7435),Table1[[#This Row],[Assignments_Avg]])</f>
        <v>97.22</v>
      </c>
      <c r="N2437">
        <v>64.680000000000007</v>
      </c>
      <c r="O2437">
        <v>3.35</v>
      </c>
      <c r="P2437">
        <v>99.49</v>
      </c>
      <c r="Q2437">
        <v>81.599999999999994</v>
      </c>
      <c r="R2437" s="2" t="s">
        <v>61</v>
      </c>
      <c r="S2437" s="2" t="str">
        <f>IF(Table1[[#This Row],[Grade]]="F","Fail","Passes")</f>
        <v>Passes</v>
      </c>
      <c r="T2437">
        <v>10.3</v>
      </c>
      <c r="U2437" t="s">
        <v>30</v>
      </c>
      <c r="V2437" t="s">
        <v>31</v>
      </c>
      <c r="X2437" t="str">
        <f>IF(ISBLANK(Table1[[#This Row],[Parent_Education_Level]]),"None",Table1[[#This Row],[Parent_Education_Level]])</f>
        <v>None</v>
      </c>
      <c r="Y2437" t="s">
        <v>48</v>
      </c>
      <c r="Z2437">
        <v>6</v>
      </c>
      <c r="AA2437">
        <v>6.6</v>
      </c>
    </row>
    <row r="2438" spans="1:27" x14ac:dyDescent="0.35">
      <c r="A2438" s="2" t="s">
        <v>4930</v>
      </c>
      <c r="B2438" s="2" t="s">
        <v>97</v>
      </c>
      <c r="C2438" s="2" t="s">
        <v>25</v>
      </c>
      <c r="D2438" t="s">
        <v>4931</v>
      </c>
      <c r="E2438" s="2" t="s">
        <v>27</v>
      </c>
      <c r="F2438" s="2">
        <v>21</v>
      </c>
      <c r="G2438" s="2" t="s">
        <v>45</v>
      </c>
      <c r="H2438">
        <v>59.58</v>
      </c>
      <c r="I2438" s="3">
        <f>IF(ISBLANK(Table1[[#This Row],[Attendance (%)]]),AVERAGE(H2438:H7436),Table1[[#This Row],[Attendance (%)]])</f>
        <v>59.58</v>
      </c>
      <c r="J2438">
        <v>64.13</v>
      </c>
      <c r="K2438">
        <v>92.97</v>
      </c>
      <c r="M2438" s="3">
        <f>IF(ISBLANK(Table1[[#This Row],[Assignments_Avg]]),AVERAGE(L2438:L7436),Table1[[#This Row],[Assignments_Avg]])</f>
        <v>74.791035087719393</v>
      </c>
      <c r="N2438">
        <v>95.23</v>
      </c>
      <c r="O2438">
        <v>5.54</v>
      </c>
      <c r="P2438">
        <v>71.260000000000005</v>
      </c>
      <c r="Q2438">
        <v>79.540000000000006</v>
      </c>
      <c r="R2438" s="2" t="s">
        <v>29</v>
      </c>
      <c r="S2438" s="2" t="str">
        <f>IF(Table1[[#This Row],[Grade]]="F","Fail","Passes")</f>
        <v>Fail</v>
      </c>
      <c r="T2438">
        <v>9.5</v>
      </c>
      <c r="U2438" t="s">
        <v>30</v>
      </c>
      <c r="V2438" t="s">
        <v>31</v>
      </c>
      <c r="W2438" t="s">
        <v>32</v>
      </c>
      <c r="X2438" t="str">
        <f>IF(ISBLANK(Table1[[#This Row],[Parent_Education_Level]]),"None",Table1[[#This Row],[Parent_Education_Level]])</f>
        <v>High School</v>
      </c>
      <c r="Y2438" t="s">
        <v>33</v>
      </c>
      <c r="Z2438">
        <v>9</v>
      </c>
      <c r="AA2438">
        <v>6.5</v>
      </c>
    </row>
    <row r="2439" spans="1:27" x14ac:dyDescent="0.35">
      <c r="A2439" s="2" t="s">
        <v>4932</v>
      </c>
      <c r="B2439" s="2" t="s">
        <v>54</v>
      </c>
      <c r="C2439" s="2" t="s">
        <v>36</v>
      </c>
      <c r="D2439" t="s">
        <v>4933</v>
      </c>
      <c r="E2439" s="2" t="s">
        <v>27</v>
      </c>
      <c r="F2439" s="2">
        <v>19</v>
      </c>
      <c r="G2439" s="2" t="s">
        <v>57</v>
      </c>
      <c r="H2439">
        <v>97.17</v>
      </c>
      <c r="I2439" s="3">
        <f>IF(ISBLANK(Table1[[#This Row],[Attendance (%)]]),AVERAGE(H2439:H7437),Table1[[#This Row],[Attendance (%)]])</f>
        <v>97.17</v>
      </c>
      <c r="J2439">
        <v>41.77</v>
      </c>
      <c r="K2439">
        <v>46.07</v>
      </c>
      <c r="L2439">
        <v>80.150000000000006</v>
      </c>
      <c r="M2439" s="3">
        <f>IF(ISBLANK(Table1[[#This Row],[Assignments_Avg]]),AVERAGE(L2439:L7437),Table1[[#This Row],[Assignments_Avg]])</f>
        <v>80.150000000000006</v>
      </c>
      <c r="N2439">
        <v>89.72</v>
      </c>
      <c r="O2439">
        <v>1.29</v>
      </c>
      <c r="P2439">
        <v>75.28</v>
      </c>
      <c r="Q2439">
        <v>69.010000000000005</v>
      </c>
      <c r="R2439" s="2" t="s">
        <v>39</v>
      </c>
      <c r="S2439" s="2" t="str">
        <f>IF(Table1[[#This Row],[Grade]]="F","Fail","Passes")</f>
        <v>Passes</v>
      </c>
      <c r="T2439">
        <v>14.5</v>
      </c>
      <c r="U2439" t="s">
        <v>30</v>
      </c>
      <c r="V2439" t="s">
        <v>31</v>
      </c>
      <c r="W2439" t="s">
        <v>62</v>
      </c>
      <c r="X2439" t="str">
        <f>IF(ISBLANK(Table1[[#This Row],[Parent_Education_Level]]),"None",Table1[[#This Row],[Parent_Education_Level]])</f>
        <v>PhD</v>
      </c>
      <c r="Y2439" t="s">
        <v>48</v>
      </c>
      <c r="Z2439">
        <v>1</v>
      </c>
      <c r="AA2439">
        <v>5.7</v>
      </c>
    </row>
    <row r="2440" spans="1:27" x14ac:dyDescent="0.35">
      <c r="A2440" s="2" t="s">
        <v>4934</v>
      </c>
      <c r="B2440" s="2" t="s">
        <v>54</v>
      </c>
      <c r="C2440" s="2" t="s">
        <v>25</v>
      </c>
      <c r="D2440" t="s">
        <v>4935</v>
      </c>
      <c r="E2440" s="2" t="s">
        <v>27</v>
      </c>
      <c r="F2440" s="2">
        <v>20</v>
      </c>
      <c r="G2440" s="2" t="s">
        <v>28</v>
      </c>
      <c r="H2440">
        <v>70.069999999999993</v>
      </c>
      <c r="I2440" s="3">
        <f>IF(ISBLANK(Table1[[#This Row],[Attendance (%)]]),AVERAGE(H2440:H7438),Table1[[#This Row],[Attendance (%)]])</f>
        <v>70.069999999999993</v>
      </c>
      <c r="J2440">
        <v>85.2</v>
      </c>
      <c r="K2440">
        <v>90.98</v>
      </c>
      <c r="L2440">
        <v>87.51</v>
      </c>
      <c r="M2440" s="3">
        <f>IF(ISBLANK(Table1[[#This Row],[Assignments_Avg]]),AVERAGE(L2440:L7438),Table1[[#This Row],[Assignments_Avg]])</f>
        <v>87.51</v>
      </c>
      <c r="N2440">
        <v>90.07</v>
      </c>
      <c r="O2440">
        <v>6.76</v>
      </c>
      <c r="P2440">
        <v>82.38</v>
      </c>
      <c r="Q2440">
        <v>81.540000000000006</v>
      </c>
      <c r="R2440" s="2" t="s">
        <v>29</v>
      </c>
      <c r="S2440" s="2" t="str">
        <f>IF(Table1[[#This Row],[Grade]]="F","Fail","Passes")</f>
        <v>Fail</v>
      </c>
      <c r="T2440">
        <v>7.5</v>
      </c>
      <c r="U2440" t="s">
        <v>30</v>
      </c>
      <c r="V2440" t="s">
        <v>31</v>
      </c>
      <c r="W2440" t="s">
        <v>62</v>
      </c>
      <c r="X2440" t="str">
        <f>IF(ISBLANK(Table1[[#This Row],[Parent_Education_Level]]),"None",Table1[[#This Row],[Parent_Education_Level]])</f>
        <v>PhD</v>
      </c>
      <c r="Y2440" t="s">
        <v>48</v>
      </c>
      <c r="Z2440">
        <v>5</v>
      </c>
      <c r="AA2440">
        <v>5</v>
      </c>
    </row>
    <row r="2441" spans="1:27" x14ac:dyDescent="0.35">
      <c r="A2441" s="2" t="s">
        <v>4936</v>
      </c>
      <c r="B2441" s="2" t="s">
        <v>54</v>
      </c>
      <c r="C2441" s="2" t="s">
        <v>79</v>
      </c>
      <c r="D2441" t="s">
        <v>4937</v>
      </c>
      <c r="E2441" s="2" t="s">
        <v>38</v>
      </c>
      <c r="F2441" s="2">
        <v>19</v>
      </c>
      <c r="G2441" s="2" t="s">
        <v>28</v>
      </c>
      <c r="H2441">
        <v>76.42</v>
      </c>
      <c r="I2441" s="3">
        <f>IF(ISBLANK(Table1[[#This Row],[Attendance (%)]]),AVERAGE(H2441:H7439),Table1[[#This Row],[Attendance (%)]])</f>
        <v>76.42</v>
      </c>
      <c r="J2441">
        <v>98.33</v>
      </c>
      <c r="K2441">
        <v>87.92</v>
      </c>
      <c r="L2441">
        <v>95.32</v>
      </c>
      <c r="M2441" s="3">
        <f>IF(ISBLANK(Table1[[#This Row],[Assignments_Avg]]),AVERAGE(L2441:L7439),Table1[[#This Row],[Assignments_Avg]])</f>
        <v>95.32</v>
      </c>
      <c r="N2441">
        <v>71.66</v>
      </c>
      <c r="O2441">
        <v>8.44</v>
      </c>
      <c r="P2441">
        <v>59.58</v>
      </c>
      <c r="Q2441">
        <v>50.65</v>
      </c>
      <c r="R2441" s="2" t="s">
        <v>29</v>
      </c>
      <c r="S2441" s="2" t="str">
        <f>IF(Table1[[#This Row],[Grade]]="F","Fail","Passes")</f>
        <v>Fail</v>
      </c>
      <c r="T2441">
        <v>25.3</v>
      </c>
      <c r="U2441" t="s">
        <v>30</v>
      </c>
      <c r="V2441" t="s">
        <v>31</v>
      </c>
      <c r="W2441" t="s">
        <v>40</v>
      </c>
      <c r="X2441" t="str">
        <f>IF(ISBLANK(Table1[[#This Row],[Parent_Education_Level]]),"None",Table1[[#This Row],[Parent_Education_Level]])</f>
        <v>None</v>
      </c>
      <c r="Y2441" t="s">
        <v>52</v>
      </c>
      <c r="Z2441">
        <v>5</v>
      </c>
      <c r="AA2441">
        <v>6.3</v>
      </c>
    </row>
    <row r="2442" spans="1:27" x14ac:dyDescent="0.35">
      <c r="A2442" s="2" t="s">
        <v>4938</v>
      </c>
      <c r="B2442" s="2" t="s">
        <v>120</v>
      </c>
      <c r="C2442" s="2" t="s">
        <v>25</v>
      </c>
      <c r="D2442" t="s">
        <v>4939</v>
      </c>
      <c r="E2442" s="2" t="s">
        <v>27</v>
      </c>
      <c r="F2442" s="2">
        <v>21</v>
      </c>
      <c r="G2442" s="2" t="s">
        <v>28</v>
      </c>
      <c r="I2442" s="3">
        <f>IF(ISBLANK(Table1[[#This Row],[Attendance (%)]]),AVERAGE(H2442:H7440),Table1[[#This Row],[Attendance (%)]])</f>
        <v>75.365953002610766</v>
      </c>
      <c r="J2442">
        <v>77.22</v>
      </c>
      <c r="K2442">
        <v>70.23</v>
      </c>
      <c r="L2442">
        <v>71.900000000000006</v>
      </c>
      <c r="M2442" s="3">
        <f>IF(ISBLANK(Table1[[#This Row],[Assignments_Avg]]),AVERAGE(L2442:L7440),Table1[[#This Row],[Assignments_Avg]])</f>
        <v>71.900000000000006</v>
      </c>
      <c r="N2442">
        <v>53.55</v>
      </c>
      <c r="O2442">
        <v>5.72</v>
      </c>
      <c r="P2442">
        <v>61.11</v>
      </c>
      <c r="Q2442">
        <v>77.87</v>
      </c>
      <c r="R2442" s="2" t="s">
        <v>46</v>
      </c>
      <c r="S2442" s="2" t="str">
        <f>IF(Table1[[#This Row],[Grade]]="F","Fail","Passes")</f>
        <v>Passes</v>
      </c>
      <c r="T2442">
        <v>29</v>
      </c>
      <c r="U2442" t="s">
        <v>31</v>
      </c>
      <c r="V2442" t="s">
        <v>30</v>
      </c>
      <c r="W2442" t="s">
        <v>62</v>
      </c>
      <c r="X2442" t="str">
        <f>IF(ISBLANK(Table1[[#This Row],[Parent_Education_Level]]),"None",Table1[[#This Row],[Parent_Education_Level]])</f>
        <v>PhD</v>
      </c>
      <c r="Y2442" t="s">
        <v>33</v>
      </c>
      <c r="Z2442">
        <v>3</v>
      </c>
      <c r="AA2442">
        <v>8.3000000000000007</v>
      </c>
    </row>
    <row r="2443" spans="1:27" x14ac:dyDescent="0.35">
      <c r="A2443" s="2" t="s">
        <v>4940</v>
      </c>
      <c r="B2443" s="2" t="s">
        <v>97</v>
      </c>
      <c r="C2443" s="2" t="s">
        <v>55</v>
      </c>
      <c r="D2443" t="s">
        <v>4941</v>
      </c>
      <c r="E2443" s="2" t="s">
        <v>38</v>
      </c>
      <c r="F2443" s="2">
        <v>20</v>
      </c>
      <c r="G2443" s="2" t="s">
        <v>45</v>
      </c>
      <c r="H2443">
        <v>77.010000000000005</v>
      </c>
      <c r="I2443" s="3">
        <f>IF(ISBLANK(Table1[[#This Row],[Attendance (%)]]),AVERAGE(H2443:H7441),Table1[[#This Row],[Attendance (%)]])</f>
        <v>77.010000000000005</v>
      </c>
      <c r="J2443">
        <v>91.39</v>
      </c>
      <c r="K2443">
        <v>58.53</v>
      </c>
      <c r="L2443">
        <v>68.02</v>
      </c>
      <c r="M2443" s="3">
        <f>IF(ISBLANK(Table1[[#This Row],[Assignments_Avg]]),AVERAGE(L2443:L7441),Table1[[#This Row],[Assignments_Avg]])</f>
        <v>68.02</v>
      </c>
      <c r="N2443">
        <v>84.15</v>
      </c>
      <c r="O2443">
        <v>2.97</v>
      </c>
      <c r="P2443">
        <v>59.63</v>
      </c>
      <c r="Q2443">
        <v>53.44</v>
      </c>
      <c r="R2443" s="2" t="s">
        <v>61</v>
      </c>
      <c r="S2443" s="2" t="str">
        <f>IF(Table1[[#This Row],[Grade]]="F","Fail","Passes")</f>
        <v>Passes</v>
      </c>
      <c r="T2443">
        <v>25</v>
      </c>
      <c r="U2443" t="s">
        <v>31</v>
      </c>
      <c r="V2443" t="s">
        <v>31</v>
      </c>
      <c r="W2443" t="s">
        <v>69</v>
      </c>
      <c r="X2443" t="str">
        <f>IF(ISBLANK(Table1[[#This Row],[Parent_Education_Level]]),"None",Table1[[#This Row],[Parent_Education_Level]])</f>
        <v>Bachelor's</v>
      </c>
      <c r="Y2443" t="s">
        <v>33</v>
      </c>
      <c r="Z2443">
        <v>2</v>
      </c>
      <c r="AA2443">
        <v>8.9</v>
      </c>
    </row>
    <row r="2444" spans="1:27" x14ac:dyDescent="0.35">
      <c r="A2444" s="2" t="s">
        <v>4942</v>
      </c>
      <c r="B2444" s="2" t="s">
        <v>35</v>
      </c>
      <c r="C2444" s="2" t="s">
        <v>43</v>
      </c>
      <c r="D2444" t="s">
        <v>4943</v>
      </c>
      <c r="E2444" s="2" t="s">
        <v>38</v>
      </c>
      <c r="F2444" s="2">
        <v>21</v>
      </c>
      <c r="G2444" s="2" t="s">
        <v>28</v>
      </c>
      <c r="H2444">
        <v>80.56</v>
      </c>
      <c r="I2444" s="3">
        <f>IF(ISBLANK(Table1[[#This Row],[Attendance (%)]]),AVERAGE(H2444:H7442),Table1[[#This Row],[Attendance (%)]])</f>
        <v>80.56</v>
      </c>
      <c r="J2444">
        <v>71.010000000000005</v>
      </c>
      <c r="K2444">
        <v>64.33</v>
      </c>
      <c r="L2444">
        <v>71.5</v>
      </c>
      <c r="M2444" s="3">
        <f>IF(ISBLANK(Table1[[#This Row],[Assignments_Avg]]),AVERAGE(L2444:L7442),Table1[[#This Row],[Assignments_Avg]])</f>
        <v>71.5</v>
      </c>
      <c r="N2444">
        <v>68.72</v>
      </c>
      <c r="O2444">
        <v>1.21</v>
      </c>
      <c r="P2444">
        <v>69.22</v>
      </c>
      <c r="Q2444">
        <v>61.01</v>
      </c>
      <c r="R2444" s="2" t="s">
        <v>39</v>
      </c>
      <c r="S2444" s="2" t="str">
        <f>IF(Table1[[#This Row],[Grade]]="F","Fail","Passes")</f>
        <v>Passes</v>
      </c>
      <c r="T2444">
        <v>18.3</v>
      </c>
      <c r="U2444" t="s">
        <v>30</v>
      </c>
      <c r="V2444" t="s">
        <v>31</v>
      </c>
      <c r="W2444" t="s">
        <v>32</v>
      </c>
      <c r="X2444" t="str">
        <f>IF(ISBLANK(Table1[[#This Row],[Parent_Education_Level]]),"None",Table1[[#This Row],[Parent_Education_Level]])</f>
        <v>High School</v>
      </c>
      <c r="Y2444" t="s">
        <v>33</v>
      </c>
      <c r="Z2444">
        <v>9</v>
      </c>
      <c r="AA2444">
        <v>5.6</v>
      </c>
    </row>
    <row r="2445" spans="1:27" x14ac:dyDescent="0.35">
      <c r="A2445" s="2" t="s">
        <v>4944</v>
      </c>
      <c r="B2445" s="2" t="s">
        <v>59</v>
      </c>
      <c r="C2445" s="2" t="s">
        <v>25</v>
      </c>
      <c r="D2445" t="s">
        <v>4945</v>
      </c>
      <c r="E2445" s="2" t="s">
        <v>38</v>
      </c>
      <c r="F2445" s="2">
        <v>23</v>
      </c>
      <c r="G2445" s="2" t="s">
        <v>57</v>
      </c>
      <c r="H2445">
        <v>99.89</v>
      </c>
      <c r="I2445" s="3">
        <f>IF(ISBLANK(Table1[[#This Row],[Attendance (%)]]),AVERAGE(H2445:H7443),Table1[[#This Row],[Attendance (%)]])</f>
        <v>99.89</v>
      </c>
      <c r="J2445">
        <v>53.9</v>
      </c>
      <c r="K2445">
        <v>98.12</v>
      </c>
      <c r="M2445" s="3">
        <f>IF(ISBLANK(Table1[[#This Row],[Assignments_Avg]]),AVERAGE(L2445:L7443),Table1[[#This Row],[Assignments_Avg]])</f>
        <v>74.779753737906859</v>
      </c>
      <c r="N2445">
        <v>93.52</v>
      </c>
      <c r="O2445">
        <v>0.16</v>
      </c>
      <c r="P2445">
        <v>59.98</v>
      </c>
      <c r="Q2445">
        <v>78.16</v>
      </c>
      <c r="R2445" s="2" t="s">
        <v>61</v>
      </c>
      <c r="S2445" s="2" t="str">
        <f>IF(Table1[[#This Row],[Grade]]="F","Fail","Passes")</f>
        <v>Passes</v>
      </c>
      <c r="T2445">
        <v>21.9</v>
      </c>
      <c r="U2445" t="s">
        <v>30</v>
      </c>
      <c r="V2445" t="s">
        <v>31</v>
      </c>
      <c r="W2445" t="s">
        <v>69</v>
      </c>
      <c r="X2445" t="str">
        <f>IF(ISBLANK(Table1[[#This Row],[Parent_Education_Level]]),"None",Table1[[#This Row],[Parent_Education_Level]])</f>
        <v>Bachelor's</v>
      </c>
      <c r="Y2445" t="s">
        <v>33</v>
      </c>
      <c r="Z2445">
        <v>7</v>
      </c>
      <c r="AA2445">
        <v>8.9</v>
      </c>
    </row>
    <row r="2446" spans="1:27" x14ac:dyDescent="0.35">
      <c r="A2446" s="2" t="s">
        <v>4946</v>
      </c>
      <c r="B2446" s="2" t="s">
        <v>35</v>
      </c>
      <c r="C2446" s="2" t="s">
        <v>55</v>
      </c>
      <c r="D2446" t="s">
        <v>4947</v>
      </c>
      <c r="E2446" s="2" t="s">
        <v>38</v>
      </c>
      <c r="F2446" s="2">
        <v>21</v>
      </c>
      <c r="G2446" s="2" t="s">
        <v>45</v>
      </c>
      <c r="I2446" s="3">
        <f>IF(ISBLANK(Table1[[#This Row],[Attendance (%)]]),AVERAGE(H2446:H7444),Table1[[#This Row],[Attendance (%)]])</f>
        <v>75.352287581699159</v>
      </c>
      <c r="J2446">
        <v>40.869999999999997</v>
      </c>
      <c r="K2446">
        <v>52.1</v>
      </c>
      <c r="M2446" s="3">
        <f>IF(ISBLANK(Table1[[#This Row],[Assignments_Avg]]),AVERAGE(L2446:L7444),Table1[[#This Row],[Assignments_Avg]])</f>
        <v>74.779753737906859</v>
      </c>
      <c r="N2446">
        <v>89.02</v>
      </c>
      <c r="O2446">
        <v>7.32</v>
      </c>
      <c r="P2446">
        <v>96.32</v>
      </c>
      <c r="Q2446">
        <v>83.4</v>
      </c>
      <c r="R2446" s="2" t="s">
        <v>46</v>
      </c>
      <c r="S2446" s="2" t="str">
        <f>IF(Table1[[#This Row],[Grade]]="F","Fail","Passes")</f>
        <v>Passes</v>
      </c>
      <c r="T2446">
        <v>25.1</v>
      </c>
      <c r="U2446" t="s">
        <v>31</v>
      </c>
      <c r="V2446" t="s">
        <v>31</v>
      </c>
      <c r="W2446" t="s">
        <v>69</v>
      </c>
      <c r="X2446" t="str">
        <f>IF(ISBLANK(Table1[[#This Row],[Parent_Education_Level]]),"None",Table1[[#This Row],[Parent_Education_Level]])</f>
        <v>Bachelor's</v>
      </c>
      <c r="Y2446" t="s">
        <v>33</v>
      </c>
      <c r="Z2446">
        <v>9</v>
      </c>
      <c r="AA2446">
        <v>6.2</v>
      </c>
    </row>
    <row r="2447" spans="1:27" x14ac:dyDescent="0.35">
      <c r="A2447" s="2" t="s">
        <v>4948</v>
      </c>
      <c r="B2447" s="2" t="s">
        <v>42</v>
      </c>
      <c r="C2447" s="2" t="s">
        <v>36</v>
      </c>
      <c r="D2447" t="s">
        <v>4949</v>
      </c>
      <c r="E2447" s="2" t="s">
        <v>27</v>
      </c>
      <c r="F2447" s="2">
        <v>20</v>
      </c>
      <c r="G2447" s="2" t="s">
        <v>45</v>
      </c>
      <c r="H2447">
        <v>98.32</v>
      </c>
      <c r="I2447" s="3">
        <f>IF(ISBLANK(Table1[[#This Row],[Attendance (%)]]),AVERAGE(H2447:H7445),Table1[[#This Row],[Attendance (%)]])</f>
        <v>98.32</v>
      </c>
      <c r="J2447">
        <v>79.2</v>
      </c>
      <c r="K2447">
        <v>74.78</v>
      </c>
      <c r="L2447">
        <v>96.64</v>
      </c>
      <c r="M2447" s="3">
        <f>IF(ISBLANK(Table1[[#This Row],[Assignments_Avg]]),AVERAGE(L2447:L7445),Table1[[#This Row],[Assignments_Avg]])</f>
        <v>96.64</v>
      </c>
      <c r="N2447">
        <v>57.27</v>
      </c>
      <c r="O2447">
        <v>6.28</v>
      </c>
      <c r="P2447">
        <v>85.72</v>
      </c>
      <c r="Q2447">
        <v>69.239999999999995</v>
      </c>
      <c r="R2447" s="2" t="s">
        <v>61</v>
      </c>
      <c r="S2447" s="2" t="str">
        <f>IF(Table1[[#This Row],[Grade]]="F","Fail","Passes")</f>
        <v>Passes</v>
      </c>
      <c r="T2447">
        <v>6.7</v>
      </c>
      <c r="U2447" t="s">
        <v>30</v>
      </c>
      <c r="V2447" t="s">
        <v>31</v>
      </c>
      <c r="W2447" t="s">
        <v>40</v>
      </c>
      <c r="X2447" t="str">
        <f>IF(ISBLANK(Table1[[#This Row],[Parent_Education_Level]]),"None",Table1[[#This Row],[Parent_Education_Level]])</f>
        <v>None</v>
      </c>
      <c r="Y2447" t="s">
        <v>33</v>
      </c>
      <c r="Z2447">
        <v>3</v>
      </c>
      <c r="AA2447">
        <v>7.1</v>
      </c>
    </row>
    <row r="2448" spans="1:27" x14ac:dyDescent="0.35">
      <c r="A2448" s="2" t="s">
        <v>4950</v>
      </c>
      <c r="B2448" s="2" t="s">
        <v>42</v>
      </c>
      <c r="C2448" s="2" t="s">
        <v>25</v>
      </c>
      <c r="D2448" t="s">
        <v>4951</v>
      </c>
      <c r="E2448" s="2" t="s">
        <v>27</v>
      </c>
      <c r="F2448" s="2">
        <v>19</v>
      </c>
      <c r="G2448" s="2" t="s">
        <v>57</v>
      </c>
      <c r="H2448">
        <v>67.42</v>
      </c>
      <c r="I2448" s="3">
        <f>IF(ISBLANK(Table1[[#This Row],[Attendance (%)]]),AVERAGE(H2448:H7446),Table1[[#This Row],[Attendance (%)]])</f>
        <v>67.42</v>
      </c>
      <c r="J2448">
        <v>69.59</v>
      </c>
      <c r="K2448">
        <v>44.99</v>
      </c>
      <c r="L2448">
        <v>56.3</v>
      </c>
      <c r="M2448" s="3">
        <f>IF(ISBLANK(Table1[[#This Row],[Assignments_Avg]]),AVERAGE(L2448:L7446),Table1[[#This Row],[Assignments_Avg]])</f>
        <v>56.3</v>
      </c>
      <c r="N2448">
        <v>80.09</v>
      </c>
      <c r="O2448">
        <v>4.76</v>
      </c>
      <c r="P2448">
        <v>94.89</v>
      </c>
      <c r="Q2448">
        <v>70.95</v>
      </c>
      <c r="R2448" s="2" t="s">
        <v>29</v>
      </c>
      <c r="S2448" s="2" t="str">
        <f>IF(Table1[[#This Row],[Grade]]="F","Fail","Passes")</f>
        <v>Fail</v>
      </c>
      <c r="T2448">
        <v>15.5</v>
      </c>
      <c r="U2448" t="s">
        <v>31</v>
      </c>
      <c r="V2448" t="s">
        <v>31</v>
      </c>
      <c r="W2448" t="s">
        <v>62</v>
      </c>
      <c r="X2448" t="str">
        <f>IF(ISBLANK(Table1[[#This Row],[Parent_Education_Level]]),"None",Table1[[#This Row],[Parent_Education_Level]])</f>
        <v>PhD</v>
      </c>
      <c r="Y2448" t="s">
        <v>52</v>
      </c>
      <c r="Z2448">
        <v>1</v>
      </c>
      <c r="AA2448">
        <v>8</v>
      </c>
    </row>
    <row r="2449" spans="1:27" x14ac:dyDescent="0.35">
      <c r="A2449" s="2" t="s">
        <v>4952</v>
      </c>
      <c r="B2449" s="2" t="s">
        <v>24</v>
      </c>
      <c r="C2449" s="2" t="s">
        <v>79</v>
      </c>
      <c r="D2449" t="s">
        <v>4953</v>
      </c>
      <c r="E2449" s="2" t="s">
        <v>27</v>
      </c>
      <c r="F2449" s="2">
        <v>23</v>
      </c>
      <c r="G2449" s="2" t="s">
        <v>57</v>
      </c>
      <c r="H2449">
        <v>99.56</v>
      </c>
      <c r="I2449" s="3">
        <f>IF(ISBLANK(Table1[[#This Row],[Attendance (%)]]),AVERAGE(H2449:H7447),Table1[[#This Row],[Attendance (%)]])</f>
        <v>99.56</v>
      </c>
      <c r="J2449">
        <v>86.93</v>
      </c>
      <c r="K2449">
        <v>53.07</v>
      </c>
      <c r="L2449">
        <v>78.05</v>
      </c>
      <c r="M2449" s="3">
        <f>IF(ISBLANK(Table1[[#This Row],[Assignments_Avg]]),AVERAGE(L2449:L7447),Table1[[#This Row],[Assignments_Avg]])</f>
        <v>78.05</v>
      </c>
      <c r="N2449">
        <v>84.61</v>
      </c>
      <c r="O2449">
        <v>1.02</v>
      </c>
      <c r="P2449">
        <v>92.42</v>
      </c>
      <c r="Q2449">
        <v>74.900000000000006</v>
      </c>
      <c r="R2449" s="2" t="s">
        <v>39</v>
      </c>
      <c r="S2449" s="2" t="str">
        <f>IF(Table1[[#This Row],[Grade]]="F","Fail","Passes")</f>
        <v>Passes</v>
      </c>
      <c r="T2449">
        <v>8.6</v>
      </c>
      <c r="U2449" t="s">
        <v>30</v>
      </c>
      <c r="V2449" t="s">
        <v>31</v>
      </c>
      <c r="W2449" t="s">
        <v>32</v>
      </c>
      <c r="X2449" t="str">
        <f>IF(ISBLANK(Table1[[#This Row],[Parent_Education_Level]]),"None",Table1[[#This Row],[Parent_Education_Level]])</f>
        <v>High School</v>
      </c>
      <c r="Y2449" t="s">
        <v>52</v>
      </c>
      <c r="Z2449">
        <v>2</v>
      </c>
      <c r="AA2449">
        <v>5.8</v>
      </c>
    </row>
    <row r="2450" spans="1:27" x14ac:dyDescent="0.35">
      <c r="A2450" s="2" t="s">
        <v>4954</v>
      </c>
      <c r="B2450" s="2" t="s">
        <v>59</v>
      </c>
      <c r="C2450" s="2" t="s">
        <v>79</v>
      </c>
      <c r="D2450" t="s">
        <v>4955</v>
      </c>
      <c r="E2450" s="2" t="s">
        <v>38</v>
      </c>
      <c r="F2450" s="2">
        <v>18</v>
      </c>
      <c r="G2450" s="2" t="s">
        <v>57</v>
      </c>
      <c r="H2450">
        <v>72.77</v>
      </c>
      <c r="I2450" s="3">
        <f>IF(ISBLANK(Table1[[#This Row],[Attendance (%)]]),AVERAGE(H2450:H7448),Table1[[#This Row],[Attendance (%)]])</f>
        <v>72.77</v>
      </c>
      <c r="J2450">
        <v>81.680000000000007</v>
      </c>
      <c r="K2450">
        <v>85.8</v>
      </c>
      <c r="L2450">
        <v>94.88</v>
      </c>
      <c r="M2450" s="3">
        <f>IF(ISBLANK(Table1[[#This Row],[Assignments_Avg]]),AVERAGE(L2450:L7448),Table1[[#This Row],[Assignments_Avg]])</f>
        <v>94.88</v>
      </c>
      <c r="N2450">
        <v>78.41</v>
      </c>
      <c r="O2450">
        <v>2.0699999999999998</v>
      </c>
      <c r="P2450">
        <v>85.16</v>
      </c>
      <c r="Q2450">
        <v>87.95</v>
      </c>
      <c r="R2450" s="2" t="s">
        <v>77</v>
      </c>
      <c r="S2450" s="2" t="str">
        <f>IF(Table1[[#This Row],[Grade]]="F","Fail","Passes")</f>
        <v>Passes</v>
      </c>
      <c r="T2450">
        <v>7.3</v>
      </c>
      <c r="U2450" t="s">
        <v>31</v>
      </c>
      <c r="V2450" t="s">
        <v>31</v>
      </c>
      <c r="W2450" t="s">
        <v>32</v>
      </c>
      <c r="X2450" t="str">
        <f>IF(ISBLANK(Table1[[#This Row],[Parent_Education_Level]]),"None",Table1[[#This Row],[Parent_Education_Level]])</f>
        <v>High School</v>
      </c>
      <c r="Y2450" t="s">
        <v>48</v>
      </c>
      <c r="Z2450">
        <v>6</v>
      </c>
      <c r="AA2450">
        <v>5</v>
      </c>
    </row>
    <row r="2451" spans="1:27" x14ac:dyDescent="0.35">
      <c r="A2451" s="2" t="s">
        <v>4956</v>
      </c>
      <c r="B2451" s="2" t="s">
        <v>42</v>
      </c>
      <c r="C2451" s="2" t="s">
        <v>79</v>
      </c>
      <c r="D2451" t="s">
        <v>4957</v>
      </c>
      <c r="E2451" s="2" t="s">
        <v>27</v>
      </c>
      <c r="F2451" s="2">
        <v>18</v>
      </c>
      <c r="G2451" s="2" t="s">
        <v>57</v>
      </c>
      <c r="I2451" s="3">
        <f>IF(ISBLANK(Table1[[#This Row],[Attendance (%)]]),AVERAGE(H2451:H7449),Table1[[#This Row],[Attendance (%)]])</f>
        <v>75.336285464862314</v>
      </c>
      <c r="J2451">
        <v>99.28</v>
      </c>
      <c r="K2451">
        <v>58.16</v>
      </c>
      <c r="L2451">
        <v>55.01</v>
      </c>
      <c r="M2451" s="3">
        <f>IF(ISBLANK(Table1[[#This Row],[Assignments_Avg]]),AVERAGE(L2451:L7449),Table1[[#This Row],[Assignments_Avg]])</f>
        <v>55.01</v>
      </c>
      <c r="N2451">
        <v>75.7</v>
      </c>
      <c r="O2451">
        <v>8.15</v>
      </c>
      <c r="P2451">
        <v>62.14</v>
      </c>
      <c r="Q2451">
        <v>50.88</v>
      </c>
      <c r="R2451" s="2" t="s">
        <v>29</v>
      </c>
      <c r="S2451" s="2" t="str">
        <f>IF(Table1[[#This Row],[Grade]]="F","Fail","Passes")</f>
        <v>Fail</v>
      </c>
      <c r="T2451">
        <v>24</v>
      </c>
      <c r="U2451" t="s">
        <v>30</v>
      </c>
      <c r="V2451" t="s">
        <v>31</v>
      </c>
      <c r="W2451" t="s">
        <v>32</v>
      </c>
      <c r="X2451" t="str">
        <f>IF(ISBLANK(Table1[[#This Row],[Parent_Education_Level]]),"None",Table1[[#This Row],[Parent_Education_Level]])</f>
        <v>High School</v>
      </c>
      <c r="Y2451" t="s">
        <v>33</v>
      </c>
      <c r="Z2451">
        <v>6</v>
      </c>
      <c r="AA2451">
        <v>5.4</v>
      </c>
    </row>
    <row r="2452" spans="1:27" x14ac:dyDescent="0.35">
      <c r="A2452" s="2" t="s">
        <v>4958</v>
      </c>
      <c r="B2452" s="2" t="s">
        <v>54</v>
      </c>
      <c r="C2452" s="2" t="s">
        <v>43</v>
      </c>
      <c r="D2452" t="s">
        <v>4959</v>
      </c>
      <c r="E2452" s="2" t="s">
        <v>38</v>
      </c>
      <c r="F2452" s="2">
        <v>18</v>
      </c>
      <c r="G2452" s="2" t="s">
        <v>51</v>
      </c>
      <c r="I2452" s="3">
        <f>IF(ISBLANK(Table1[[#This Row],[Attendance (%)]]),AVERAGE(H2452:H7450),Table1[[#This Row],[Attendance (%)]])</f>
        <v>75.336285464862314</v>
      </c>
      <c r="J2452">
        <v>70.62</v>
      </c>
      <c r="K2452">
        <v>99.15</v>
      </c>
      <c r="M2452" s="3">
        <f>IF(ISBLANK(Table1[[#This Row],[Assignments_Avg]]),AVERAGE(L2452:L7450),Table1[[#This Row],[Assignments_Avg]])</f>
        <v>74.776676950198421</v>
      </c>
      <c r="N2452">
        <v>61.39</v>
      </c>
      <c r="O2452">
        <v>4.8</v>
      </c>
      <c r="P2452">
        <v>80.77</v>
      </c>
      <c r="Q2452">
        <v>72.349999999999994</v>
      </c>
      <c r="R2452" s="2" t="s">
        <v>29</v>
      </c>
      <c r="S2452" s="2" t="str">
        <f>IF(Table1[[#This Row],[Grade]]="F","Fail","Passes")</f>
        <v>Fail</v>
      </c>
      <c r="T2452">
        <v>26.5</v>
      </c>
      <c r="U2452" t="s">
        <v>30</v>
      </c>
      <c r="V2452" t="s">
        <v>31</v>
      </c>
      <c r="W2452" t="s">
        <v>69</v>
      </c>
      <c r="X2452" t="str">
        <f>IF(ISBLANK(Table1[[#This Row],[Parent_Education_Level]]),"None",Table1[[#This Row],[Parent_Education_Level]])</f>
        <v>Bachelor's</v>
      </c>
      <c r="Y2452" t="s">
        <v>33</v>
      </c>
      <c r="Z2452">
        <v>2</v>
      </c>
      <c r="AA2452">
        <v>8.1999999999999993</v>
      </c>
    </row>
    <row r="2453" spans="1:27" x14ac:dyDescent="0.35">
      <c r="A2453" s="2" t="s">
        <v>4960</v>
      </c>
      <c r="B2453" s="2" t="s">
        <v>35</v>
      </c>
      <c r="C2453" s="2" t="s">
        <v>25</v>
      </c>
      <c r="D2453" t="s">
        <v>4961</v>
      </c>
      <c r="E2453" s="2" t="s">
        <v>38</v>
      </c>
      <c r="F2453" s="2">
        <v>18</v>
      </c>
      <c r="G2453" s="2" t="s">
        <v>28</v>
      </c>
      <c r="H2453">
        <v>75.290000000000006</v>
      </c>
      <c r="I2453" s="3">
        <f>IF(ISBLANK(Table1[[#This Row],[Attendance (%)]]),AVERAGE(H2453:H7451),Table1[[#This Row],[Attendance (%)]])</f>
        <v>75.290000000000006</v>
      </c>
      <c r="J2453">
        <v>65.63</v>
      </c>
      <c r="K2453">
        <v>70.05</v>
      </c>
      <c r="L2453">
        <v>93.26</v>
      </c>
      <c r="M2453" s="3">
        <f>IF(ISBLANK(Table1[[#This Row],[Assignments_Avg]]),AVERAGE(L2453:L7451),Table1[[#This Row],[Assignments_Avg]])</f>
        <v>93.26</v>
      </c>
      <c r="N2453">
        <v>61.8</v>
      </c>
      <c r="O2453">
        <v>9.6300000000000008</v>
      </c>
      <c r="P2453">
        <v>59.31</v>
      </c>
      <c r="Q2453">
        <v>50.71</v>
      </c>
      <c r="R2453" s="2" t="s">
        <v>61</v>
      </c>
      <c r="S2453" s="2" t="str">
        <f>IF(Table1[[#This Row],[Grade]]="F","Fail","Passes")</f>
        <v>Passes</v>
      </c>
      <c r="T2453">
        <v>7.1</v>
      </c>
      <c r="U2453" t="s">
        <v>30</v>
      </c>
      <c r="V2453" t="s">
        <v>31</v>
      </c>
      <c r="W2453" t="s">
        <v>32</v>
      </c>
      <c r="X2453" t="str">
        <f>IF(ISBLANK(Table1[[#This Row],[Parent_Education_Level]]),"None",Table1[[#This Row],[Parent_Education_Level]])</f>
        <v>High School</v>
      </c>
      <c r="Y2453" t="s">
        <v>48</v>
      </c>
      <c r="Z2453">
        <v>9</v>
      </c>
      <c r="AA2453">
        <v>8.6999999999999993</v>
      </c>
    </row>
    <row r="2454" spans="1:27" x14ac:dyDescent="0.35">
      <c r="A2454" s="2" t="s">
        <v>4962</v>
      </c>
      <c r="B2454" s="2" t="s">
        <v>97</v>
      </c>
      <c r="C2454" s="2" t="s">
        <v>36</v>
      </c>
      <c r="D2454" t="s">
        <v>4963</v>
      </c>
      <c r="E2454" s="2" t="s">
        <v>38</v>
      </c>
      <c r="F2454" s="2">
        <v>22</v>
      </c>
      <c r="G2454" s="2" t="s">
        <v>57</v>
      </c>
      <c r="H2454">
        <v>98.3</v>
      </c>
      <c r="I2454" s="3">
        <f>IF(ISBLANK(Table1[[#This Row],[Attendance (%)]]),AVERAGE(H2454:H7452),Table1[[#This Row],[Attendance (%)]])</f>
        <v>98.3</v>
      </c>
      <c r="J2454">
        <v>57.2</v>
      </c>
      <c r="K2454">
        <v>70.989999999999995</v>
      </c>
      <c r="L2454">
        <v>95.02</v>
      </c>
      <c r="M2454" s="3">
        <f>IF(ISBLANK(Table1[[#This Row],[Assignments_Avg]]),AVERAGE(L2454:L7452),Table1[[#This Row],[Assignments_Avg]])</f>
        <v>95.02</v>
      </c>
      <c r="N2454">
        <v>88.4</v>
      </c>
      <c r="O2454">
        <v>10</v>
      </c>
      <c r="P2454">
        <v>56.62</v>
      </c>
      <c r="Q2454">
        <v>65.959999999999994</v>
      </c>
      <c r="R2454" s="2" t="s">
        <v>39</v>
      </c>
      <c r="S2454" s="2" t="str">
        <f>IF(Table1[[#This Row],[Grade]]="F","Fail","Passes")</f>
        <v>Passes</v>
      </c>
      <c r="T2454">
        <v>9.5</v>
      </c>
      <c r="U2454" t="s">
        <v>30</v>
      </c>
      <c r="V2454" t="s">
        <v>31</v>
      </c>
      <c r="W2454" t="s">
        <v>32</v>
      </c>
      <c r="X2454" t="str">
        <f>IF(ISBLANK(Table1[[#This Row],[Parent_Education_Level]]),"None",Table1[[#This Row],[Parent_Education_Level]])</f>
        <v>High School</v>
      </c>
      <c r="Y2454" t="s">
        <v>52</v>
      </c>
      <c r="Z2454">
        <v>10</v>
      </c>
      <c r="AA2454">
        <v>4.5999999999999996</v>
      </c>
    </row>
    <row r="2455" spans="1:27" x14ac:dyDescent="0.35">
      <c r="A2455" s="2" t="s">
        <v>4964</v>
      </c>
      <c r="B2455" s="2" t="s">
        <v>54</v>
      </c>
      <c r="C2455" s="2" t="s">
        <v>25</v>
      </c>
      <c r="D2455" t="s">
        <v>4965</v>
      </c>
      <c r="E2455" s="2" t="s">
        <v>27</v>
      </c>
      <c r="F2455" s="2">
        <v>18</v>
      </c>
      <c r="G2455" s="2" t="s">
        <v>45</v>
      </c>
      <c r="H2455">
        <v>97.35</v>
      </c>
      <c r="I2455" s="3">
        <f>IF(ISBLANK(Table1[[#This Row],[Attendance (%)]]),AVERAGE(H2455:H7453),Table1[[#This Row],[Attendance (%)]])</f>
        <v>97.35</v>
      </c>
      <c r="J2455">
        <v>68.61</v>
      </c>
      <c r="K2455">
        <v>42.18</v>
      </c>
      <c r="L2455">
        <v>75.72</v>
      </c>
      <c r="M2455" s="3">
        <f>IF(ISBLANK(Table1[[#This Row],[Assignments_Avg]]),AVERAGE(L2455:L7453),Table1[[#This Row],[Assignments_Avg]])</f>
        <v>75.72</v>
      </c>
      <c r="N2455">
        <v>50.93</v>
      </c>
      <c r="O2455">
        <v>8.01</v>
      </c>
      <c r="P2455">
        <v>81.63</v>
      </c>
      <c r="Q2455">
        <v>75.989999999999995</v>
      </c>
      <c r="R2455" s="2" t="s">
        <v>39</v>
      </c>
      <c r="S2455" s="2" t="str">
        <f>IF(Table1[[#This Row],[Grade]]="F","Fail","Passes")</f>
        <v>Passes</v>
      </c>
      <c r="T2455">
        <v>10.5</v>
      </c>
      <c r="U2455" t="s">
        <v>30</v>
      </c>
      <c r="V2455" t="s">
        <v>31</v>
      </c>
      <c r="X2455" t="str">
        <f>IF(ISBLANK(Table1[[#This Row],[Parent_Education_Level]]),"None",Table1[[#This Row],[Parent_Education_Level]])</f>
        <v>None</v>
      </c>
      <c r="Y2455" t="s">
        <v>48</v>
      </c>
      <c r="Z2455">
        <v>1</v>
      </c>
      <c r="AA2455">
        <v>7.5</v>
      </c>
    </row>
    <row r="2456" spans="1:27" x14ac:dyDescent="0.35">
      <c r="A2456" s="2" t="s">
        <v>4966</v>
      </c>
      <c r="B2456" s="2" t="s">
        <v>120</v>
      </c>
      <c r="C2456" s="2" t="s">
        <v>43</v>
      </c>
      <c r="D2456" t="s">
        <v>4967</v>
      </c>
      <c r="E2456" s="2" t="s">
        <v>27</v>
      </c>
      <c r="F2456" s="2">
        <v>20</v>
      </c>
      <c r="G2456" s="2" t="s">
        <v>28</v>
      </c>
      <c r="H2456">
        <v>84.19</v>
      </c>
      <c r="I2456" s="3">
        <f>IF(ISBLANK(Table1[[#This Row],[Attendance (%)]]),AVERAGE(H2456:H7454),Table1[[#This Row],[Attendance (%)]])</f>
        <v>84.19</v>
      </c>
      <c r="J2456">
        <v>92.37</v>
      </c>
      <c r="K2456">
        <v>97.39</v>
      </c>
      <c r="L2456">
        <v>51.25</v>
      </c>
      <c r="M2456" s="3">
        <f>IF(ISBLANK(Table1[[#This Row],[Assignments_Avg]]),AVERAGE(L2456:L7454),Table1[[#This Row],[Assignments_Avg]])</f>
        <v>51.25</v>
      </c>
      <c r="N2456">
        <v>88.95</v>
      </c>
      <c r="O2456">
        <v>2.58</v>
      </c>
      <c r="P2456">
        <v>81.23</v>
      </c>
      <c r="Q2456">
        <v>54</v>
      </c>
      <c r="R2456" s="2" t="s">
        <v>46</v>
      </c>
      <c r="S2456" s="2" t="str">
        <f>IF(Table1[[#This Row],[Grade]]="F","Fail","Passes")</f>
        <v>Passes</v>
      </c>
      <c r="T2456">
        <v>26.4</v>
      </c>
      <c r="U2456" t="s">
        <v>31</v>
      </c>
      <c r="V2456" t="s">
        <v>31</v>
      </c>
      <c r="W2456" t="s">
        <v>40</v>
      </c>
      <c r="X2456" t="str">
        <f>IF(ISBLANK(Table1[[#This Row],[Parent_Education_Level]]),"None",Table1[[#This Row],[Parent_Education_Level]])</f>
        <v>None</v>
      </c>
      <c r="Y2456" t="s">
        <v>48</v>
      </c>
      <c r="Z2456">
        <v>4</v>
      </c>
      <c r="AA2456">
        <v>4.2</v>
      </c>
    </row>
    <row r="2457" spans="1:27" x14ac:dyDescent="0.35">
      <c r="A2457" s="2" t="s">
        <v>4968</v>
      </c>
      <c r="B2457" s="2" t="s">
        <v>42</v>
      </c>
      <c r="C2457" s="2" t="s">
        <v>55</v>
      </c>
      <c r="D2457" t="s">
        <v>4969</v>
      </c>
      <c r="E2457" s="2" t="s">
        <v>38</v>
      </c>
      <c r="F2457" s="2">
        <v>24</v>
      </c>
      <c r="G2457" s="2" t="s">
        <v>57</v>
      </c>
      <c r="H2457">
        <v>89.89</v>
      </c>
      <c r="I2457" s="3">
        <f>IF(ISBLANK(Table1[[#This Row],[Attendance (%)]]),AVERAGE(H2457:H7455),Table1[[#This Row],[Attendance (%)]])</f>
        <v>89.89</v>
      </c>
      <c r="J2457">
        <v>42.55</v>
      </c>
      <c r="K2457">
        <v>50.45</v>
      </c>
      <c r="L2457">
        <v>55.28</v>
      </c>
      <c r="M2457" s="3">
        <f>IF(ISBLANK(Table1[[#This Row],[Assignments_Avg]]),AVERAGE(L2457:L7455),Table1[[#This Row],[Assignments_Avg]])</f>
        <v>55.28</v>
      </c>
      <c r="N2457">
        <v>76.34</v>
      </c>
      <c r="O2457">
        <v>2.31</v>
      </c>
      <c r="P2457">
        <v>57.83</v>
      </c>
      <c r="Q2457">
        <v>74.260000000000005</v>
      </c>
      <c r="R2457" s="2" t="s">
        <v>61</v>
      </c>
      <c r="S2457" s="2" t="str">
        <f>IF(Table1[[#This Row],[Grade]]="F","Fail","Passes")</f>
        <v>Passes</v>
      </c>
      <c r="T2457">
        <v>27.8</v>
      </c>
      <c r="U2457" t="s">
        <v>31</v>
      </c>
      <c r="V2457" t="s">
        <v>31</v>
      </c>
      <c r="W2457" t="s">
        <v>69</v>
      </c>
      <c r="X2457" t="str">
        <f>IF(ISBLANK(Table1[[#This Row],[Parent_Education_Level]]),"None",Table1[[#This Row],[Parent_Education_Level]])</f>
        <v>Bachelor's</v>
      </c>
      <c r="Y2457" t="s">
        <v>48</v>
      </c>
      <c r="Z2457">
        <v>4</v>
      </c>
      <c r="AA2457">
        <v>8.4</v>
      </c>
    </row>
    <row r="2458" spans="1:27" x14ac:dyDescent="0.35">
      <c r="A2458" s="2" t="s">
        <v>4970</v>
      </c>
      <c r="B2458" s="2" t="s">
        <v>54</v>
      </c>
      <c r="C2458" s="2" t="s">
        <v>43</v>
      </c>
      <c r="D2458" t="s">
        <v>4971</v>
      </c>
      <c r="E2458" s="2" t="s">
        <v>27</v>
      </c>
      <c r="F2458" s="2">
        <v>18</v>
      </c>
      <c r="G2458" s="2" t="s">
        <v>51</v>
      </c>
      <c r="I2458" s="3">
        <f>IF(ISBLANK(Table1[[#This Row],[Attendance (%)]]),AVERAGE(H2458:H7456),Table1[[#This Row],[Attendance (%)]])</f>
        <v>75.30639107611529</v>
      </c>
      <c r="J2458">
        <v>98.67</v>
      </c>
      <c r="K2458">
        <v>72.3</v>
      </c>
      <c r="L2458">
        <v>79.34</v>
      </c>
      <c r="M2458" s="3">
        <f>IF(ISBLANK(Table1[[#This Row],[Assignments_Avg]]),AVERAGE(L2458:L7456),Table1[[#This Row],[Assignments_Avg]])</f>
        <v>79.34</v>
      </c>
      <c r="N2458">
        <v>96.81</v>
      </c>
      <c r="O2458">
        <v>2.54</v>
      </c>
      <c r="P2458">
        <v>67.62</v>
      </c>
      <c r="Q2458">
        <v>96.23</v>
      </c>
      <c r="R2458" s="2" t="s">
        <v>77</v>
      </c>
      <c r="S2458" s="2" t="str">
        <f>IF(Table1[[#This Row],[Grade]]="F","Fail","Passes")</f>
        <v>Passes</v>
      </c>
      <c r="T2458">
        <v>24.1</v>
      </c>
      <c r="U2458" t="s">
        <v>30</v>
      </c>
      <c r="V2458" t="s">
        <v>31</v>
      </c>
      <c r="W2458" t="s">
        <v>69</v>
      </c>
      <c r="X2458" t="str">
        <f>IF(ISBLANK(Table1[[#This Row],[Parent_Education_Level]]),"None",Table1[[#This Row],[Parent_Education_Level]])</f>
        <v>Bachelor's</v>
      </c>
      <c r="Y2458" t="s">
        <v>52</v>
      </c>
      <c r="Z2458">
        <v>1</v>
      </c>
      <c r="AA2458">
        <v>8.3000000000000007</v>
      </c>
    </row>
    <row r="2459" spans="1:27" x14ac:dyDescent="0.35">
      <c r="A2459" s="2" t="s">
        <v>4972</v>
      </c>
      <c r="B2459" s="2" t="s">
        <v>54</v>
      </c>
      <c r="C2459" s="2" t="s">
        <v>79</v>
      </c>
      <c r="D2459" t="s">
        <v>4973</v>
      </c>
      <c r="E2459" s="2" t="s">
        <v>27</v>
      </c>
      <c r="F2459" s="2">
        <v>21</v>
      </c>
      <c r="G2459" s="2" t="s">
        <v>45</v>
      </c>
      <c r="H2459">
        <v>86.08</v>
      </c>
      <c r="I2459" s="3">
        <f>IF(ISBLANK(Table1[[#This Row],[Attendance (%)]]),AVERAGE(H2459:H7457),Table1[[#This Row],[Attendance (%)]])</f>
        <v>86.08</v>
      </c>
      <c r="J2459">
        <v>99.6</v>
      </c>
      <c r="K2459">
        <v>63.74</v>
      </c>
      <c r="L2459">
        <v>56.19</v>
      </c>
      <c r="M2459" s="3">
        <f>IF(ISBLANK(Table1[[#This Row],[Assignments_Avg]]),AVERAGE(L2459:L7457),Table1[[#This Row],[Assignments_Avg]])</f>
        <v>56.19</v>
      </c>
      <c r="N2459">
        <v>99.87</v>
      </c>
      <c r="O2459">
        <v>9.8699999999999992</v>
      </c>
      <c r="P2459">
        <v>53.31</v>
      </c>
      <c r="Q2459">
        <v>84.27</v>
      </c>
      <c r="R2459" s="2" t="s">
        <v>39</v>
      </c>
      <c r="S2459" s="2" t="str">
        <f>IF(Table1[[#This Row],[Grade]]="F","Fail","Passes")</f>
        <v>Passes</v>
      </c>
      <c r="T2459">
        <v>24.9</v>
      </c>
      <c r="U2459" t="s">
        <v>31</v>
      </c>
      <c r="V2459" t="s">
        <v>31</v>
      </c>
      <c r="X2459" t="str">
        <f>IF(ISBLANK(Table1[[#This Row],[Parent_Education_Level]]),"None",Table1[[#This Row],[Parent_Education_Level]])</f>
        <v>None</v>
      </c>
      <c r="Y2459" t="s">
        <v>33</v>
      </c>
      <c r="Z2459">
        <v>5</v>
      </c>
      <c r="AA2459">
        <v>7.9</v>
      </c>
    </row>
    <row r="2460" spans="1:27" x14ac:dyDescent="0.35">
      <c r="A2460" s="2" t="s">
        <v>4974</v>
      </c>
      <c r="B2460" s="2" t="s">
        <v>120</v>
      </c>
      <c r="C2460" s="2" t="s">
        <v>55</v>
      </c>
      <c r="D2460" t="s">
        <v>4975</v>
      </c>
      <c r="E2460" s="2" t="s">
        <v>38</v>
      </c>
      <c r="F2460" s="2">
        <v>24</v>
      </c>
      <c r="G2460" s="2" t="s">
        <v>45</v>
      </c>
      <c r="H2460">
        <v>80.900000000000006</v>
      </c>
      <c r="I2460" s="3">
        <f>IF(ISBLANK(Table1[[#This Row],[Attendance (%)]]),AVERAGE(H2460:H7458),Table1[[#This Row],[Attendance (%)]])</f>
        <v>80.900000000000006</v>
      </c>
      <c r="J2460">
        <v>75.87</v>
      </c>
      <c r="K2460">
        <v>64.94</v>
      </c>
      <c r="L2460">
        <v>57.47</v>
      </c>
      <c r="M2460" s="3">
        <f>IF(ISBLANK(Table1[[#This Row],[Assignments_Avg]]),AVERAGE(L2460:L7458),Table1[[#This Row],[Assignments_Avg]])</f>
        <v>57.47</v>
      </c>
      <c r="N2460">
        <v>83.17</v>
      </c>
      <c r="O2460">
        <v>3.35</v>
      </c>
      <c r="P2460">
        <v>85.79</v>
      </c>
      <c r="Q2460">
        <v>89.11</v>
      </c>
      <c r="R2460" s="2" t="s">
        <v>29</v>
      </c>
      <c r="S2460" s="2" t="str">
        <f>IF(Table1[[#This Row],[Grade]]="F","Fail","Passes")</f>
        <v>Fail</v>
      </c>
      <c r="T2460">
        <v>13.6</v>
      </c>
      <c r="U2460" t="s">
        <v>31</v>
      </c>
      <c r="V2460" t="s">
        <v>31</v>
      </c>
      <c r="W2460" t="s">
        <v>47</v>
      </c>
      <c r="X2460" t="str">
        <f>IF(ISBLANK(Table1[[#This Row],[Parent_Education_Level]]),"None",Table1[[#This Row],[Parent_Education_Level]])</f>
        <v>Master's</v>
      </c>
      <c r="Y2460" t="s">
        <v>48</v>
      </c>
      <c r="Z2460">
        <v>6</v>
      </c>
      <c r="AA2460">
        <v>8.1</v>
      </c>
    </row>
    <row r="2461" spans="1:27" x14ac:dyDescent="0.35">
      <c r="A2461" s="2" t="s">
        <v>4976</v>
      </c>
      <c r="B2461" s="2" t="s">
        <v>71</v>
      </c>
      <c r="C2461" s="2" t="s">
        <v>79</v>
      </c>
      <c r="D2461" t="s">
        <v>4977</v>
      </c>
      <c r="E2461" s="2" t="s">
        <v>38</v>
      </c>
      <c r="F2461" s="2">
        <v>18</v>
      </c>
      <c r="G2461" s="2" t="s">
        <v>28</v>
      </c>
      <c r="H2461">
        <v>54.58</v>
      </c>
      <c r="I2461" s="3">
        <f>IF(ISBLANK(Table1[[#This Row],[Attendance (%)]]),AVERAGE(H2461:H7459),Table1[[#This Row],[Attendance (%)]])</f>
        <v>54.58</v>
      </c>
      <c r="J2461">
        <v>59.89</v>
      </c>
      <c r="K2461">
        <v>78.599999999999994</v>
      </c>
      <c r="L2461">
        <v>88.61</v>
      </c>
      <c r="M2461" s="3">
        <f>IF(ISBLANK(Table1[[#This Row],[Assignments_Avg]]),AVERAGE(L2461:L7459),Table1[[#This Row],[Assignments_Avg]])</f>
        <v>88.61</v>
      </c>
      <c r="N2461">
        <v>70.61</v>
      </c>
      <c r="O2461">
        <v>7.06</v>
      </c>
      <c r="P2461">
        <v>99.37</v>
      </c>
      <c r="Q2461">
        <v>79.02</v>
      </c>
      <c r="R2461" s="2" t="s">
        <v>46</v>
      </c>
      <c r="S2461" s="2" t="str">
        <f>IF(Table1[[#This Row],[Grade]]="F","Fail","Passes")</f>
        <v>Passes</v>
      </c>
      <c r="T2461">
        <v>15.2</v>
      </c>
      <c r="U2461" t="s">
        <v>30</v>
      </c>
      <c r="V2461" t="s">
        <v>31</v>
      </c>
      <c r="W2461" t="s">
        <v>47</v>
      </c>
      <c r="X2461" t="str">
        <f>IF(ISBLANK(Table1[[#This Row],[Parent_Education_Level]]),"None",Table1[[#This Row],[Parent_Education_Level]])</f>
        <v>Master's</v>
      </c>
      <c r="Y2461" t="s">
        <v>33</v>
      </c>
      <c r="Z2461">
        <v>9</v>
      </c>
      <c r="AA2461">
        <v>7</v>
      </c>
    </row>
    <row r="2462" spans="1:27" x14ac:dyDescent="0.35">
      <c r="A2462" s="2" t="s">
        <v>4978</v>
      </c>
      <c r="B2462" s="2" t="s">
        <v>35</v>
      </c>
      <c r="C2462" s="2" t="s">
        <v>94</v>
      </c>
      <c r="D2462" t="s">
        <v>4979</v>
      </c>
      <c r="E2462" s="2" t="s">
        <v>27</v>
      </c>
      <c r="F2462" s="2">
        <v>24</v>
      </c>
      <c r="G2462" s="2" t="s">
        <v>45</v>
      </c>
      <c r="H2462">
        <v>55.66</v>
      </c>
      <c r="I2462" s="3">
        <f>IF(ISBLANK(Table1[[#This Row],[Attendance (%)]]),AVERAGE(H2462:H7460),Table1[[#This Row],[Attendance (%)]])</f>
        <v>55.66</v>
      </c>
      <c r="J2462">
        <v>53.38</v>
      </c>
      <c r="K2462">
        <v>79.73</v>
      </c>
      <c r="L2462">
        <v>87.53</v>
      </c>
      <c r="M2462" s="3">
        <f>IF(ISBLANK(Table1[[#This Row],[Assignments_Avg]]),AVERAGE(L2462:L7460),Table1[[#This Row],[Assignments_Avg]])</f>
        <v>87.53</v>
      </c>
      <c r="N2462">
        <v>73.75</v>
      </c>
      <c r="O2462">
        <v>9.59</v>
      </c>
      <c r="P2462">
        <v>87</v>
      </c>
      <c r="Q2462">
        <v>94.82</v>
      </c>
      <c r="R2462" s="2" t="s">
        <v>46</v>
      </c>
      <c r="S2462" s="2" t="str">
        <f>IF(Table1[[#This Row],[Grade]]="F","Fail","Passes")</f>
        <v>Passes</v>
      </c>
      <c r="T2462">
        <v>12</v>
      </c>
      <c r="U2462" t="s">
        <v>30</v>
      </c>
      <c r="V2462" t="s">
        <v>31</v>
      </c>
      <c r="W2462" t="s">
        <v>62</v>
      </c>
      <c r="X2462" t="str">
        <f>IF(ISBLANK(Table1[[#This Row],[Parent_Education_Level]]),"None",Table1[[#This Row],[Parent_Education_Level]])</f>
        <v>PhD</v>
      </c>
      <c r="Y2462" t="s">
        <v>48</v>
      </c>
      <c r="Z2462">
        <v>8</v>
      </c>
      <c r="AA2462">
        <v>4.7</v>
      </c>
    </row>
    <row r="2463" spans="1:27" x14ac:dyDescent="0.35">
      <c r="A2463" s="2" t="s">
        <v>4980</v>
      </c>
      <c r="B2463" s="2" t="s">
        <v>97</v>
      </c>
      <c r="C2463" s="2" t="s">
        <v>43</v>
      </c>
      <c r="D2463" t="s">
        <v>4981</v>
      </c>
      <c r="E2463" s="2" t="s">
        <v>38</v>
      </c>
      <c r="F2463" s="2">
        <v>19</v>
      </c>
      <c r="G2463" s="2" t="s">
        <v>57</v>
      </c>
      <c r="H2463">
        <v>55.42</v>
      </c>
      <c r="I2463" s="3">
        <f>IF(ISBLANK(Table1[[#This Row],[Attendance (%)]]),AVERAGE(H2463:H7461),Table1[[#This Row],[Attendance (%)]])</f>
        <v>55.42</v>
      </c>
      <c r="J2463">
        <v>56.59</v>
      </c>
      <c r="K2463">
        <v>49.26</v>
      </c>
      <c r="L2463">
        <v>92.14</v>
      </c>
      <c r="M2463" s="3">
        <f>IF(ISBLANK(Table1[[#This Row],[Assignments_Avg]]),AVERAGE(L2463:L7461),Table1[[#This Row],[Assignments_Avg]])</f>
        <v>92.14</v>
      </c>
      <c r="N2463">
        <v>60.21</v>
      </c>
      <c r="O2463">
        <v>8.1999999999999993</v>
      </c>
      <c r="P2463">
        <v>92.21</v>
      </c>
      <c r="Q2463">
        <v>57.34</v>
      </c>
      <c r="R2463" s="2" t="s">
        <v>46</v>
      </c>
      <c r="S2463" s="2" t="str">
        <f>IF(Table1[[#This Row],[Grade]]="F","Fail","Passes")</f>
        <v>Passes</v>
      </c>
      <c r="T2463">
        <v>29</v>
      </c>
      <c r="U2463" t="s">
        <v>30</v>
      </c>
      <c r="V2463" t="s">
        <v>31</v>
      </c>
      <c r="W2463" t="s">
        <v>62</v>
      </c>
      <c r="X2463" t="str">
        <f>IF(ISBLANK(Table1[[#This Row],[Parent_Education_Level]]),"None",Table1[[#This Row],[Parent_Education_Level]])</f>
        <v>PhD</v>
      </c>
      <c r="Y2463" t="s">
        <v>48</v>
      </c>
      <c r="Z2463">
        <v>4</v>
      </c>
      <c r="AA2463">
        <v>8.6</v>
      </c>
    </row>
    <row r="2464" spans="1:27" x14ac:dyDescent="0.35">
      <c r="A2464" s="2" t="s">
        <v>4982</v>
      </c>
      <c r="B2464" s="2" t="s">
        <v>24</v>
      </c>
      <c r="C2464" s="2" t="s">
        <v>43</v>
      </c>
      <c r="D2464" t="s">
        <v>4983</v>
      </c>
      <c r="E2464" s="2" t="s">
        <v>38</v>
      </c>
      <c r="F2464" s="2">
        <v>20</v>
      </c>
      <c r="G2464" s="2" t="s">
        <v>28</v>
      </c>
      <c r="H2464">
        <v>86.22</v>
      </c>
      <c r="I2464" s="3">
        <f>IF(ISBLANK(Table1[[#This Row],[Attendance (%)]]),AVERAGE(H2464:H7462),Table1[[#This Row],[Attendance (%)]])</f>
        <v>86.22</v>
      </c>
      <c r="J2464">
        <v>43.01</v>
      </c>
      <c r="K2464">
        <v>69.98</v>
      </c>
      <c r="L2464">
        <v>55.29</v>
      </c>
      <c r="M2464" s="3">
        <f>IF(ISBLANK(Table1[[#This Row],[Assignments_Avg]]),AVERAGE(L2464:L7462),Table1[[#This Row],[Assignments_Avg]])</f>
        <v>55.29</v>
      </c>
      <c r="N2464">
        <v>54.96</v>
      </c>
      <c r="O2464">
        <v>5.98</v>
      </c>
      <c r="P2464">
        <v>73.819999999999993</v>
      </c>
      <c r="Q2464">
        <v>72.489999999999995</v>
      </c>
      <c r="R2464" s="2" t="s">
        <v>39</v>
      </c>
      <c r="S2464" s="2" t="str">
        <f>IF(Table1[[#This Row],[Grade]]="F","Fail","Passes")</f>
        <v>Passes</v>
      </c>
      <c r="T2464">
        <v>23.2</v>
      </c>
      <c r="U2464" t="s">
        <v>30</v>
      </c>
      <c r="V2464" t="s">
        <v>31</v>
      </c>
      <c r="W2464" t="s">
        <v>69</v>
      </c>
      <c r="X2464" t="str">
        <f>IF(ISBLANK(Table1[[#This Row],[Parent_Education_Level]]),"None",Table1[[#This Row],[Parent_Education_Level]])</f>
        <v>Bachelor's</v>
      </c>
      <c r="Y2464" t="s">
        <v>52</v>
      </c>
      <c r="Z2464">
        <v>6</v>
      </c>
      <c r="AA2464">
        <v>4.7</v>
      </c>
    </row>
    <row r="2465" spans="1:27" x14ac:dyDescent="0.35">
      <c r="A2465" s="2" t="s">
        <v>4984</v>
      </c>
      <c r="B2465" s="2" t="s">
        <v>71</v>
      </c>
      <c r="C2465" s="2" t="s">
        <v>36</v>
      </c>
      <c r="D2465" t="s">
        <v>4985</v>
      </c>
      <c r="E2465" s="2" t="s">
        <v>27</v>
      </c>
      <c r="F2465" s="2">
        <v>20</v>
      </c>
      <c r="G2465" s="2" t="s">
        <v>51</v>
      </c>
      <c r="H2465">
        <v>57.09</v>
      </c>
      <c r="I2465" s="3">
        <f>IF(ISBLANK(Table1[[#This Row],[Attendance (%)]]),AVERAGE(H2465:H7463),Table1[[#This Row],[Attendance (%)]])</f>
        <v>57.09</v>
      </c>
      <c r="J2465">
        <v>68.510000000000005</v>
      </c>
      <c r="K2465">
        <v>87.43</v>
      </c>
      <c r="L2465">
        <v>59.91</v>
      </c>
      <c r="M2465" s="3">
        <f>IF(ISBLANK(Table1[[#This Row],[Assignments_Avg]]),AVERAGE(L2465:L7463),Table1[[#This Row],[Assignments_Avg]])</f>
        <v>59.91</v>
      </c>
      <c r="N2465">
        <v>78.94</v>
      </c>
      <c r="O2465">
        <v>1.69</v>
      </c>
      <c r="P2465">
        <v>54.78</v>
      </c>
      <c r="Q2465">
        <v>79.849999999999994</v>
      </c>
      <c r="R2465" s="2" t="s">
        <v>46</v>
      </c>
      <c r="S2465" s="2" t="str">
        <f>IF(Table1[[#This Row],[Grade]]="F","Fail","Passes")</f>
        <v>Passes</v>
      </c>
      <c r="T2465">
        <v>13.5</v>
      </c>
      <c r="U2465" t="s">
        <v>30</v>
      </c>
      <c r="V2465" t="s">
        <v>31</v>
      </c>
      <c r="X2465" t="str">
        <f>IF(ISBLANK(Table1[[#This Row],[Parent_Education_Level]]),"None",Table1[[#This Row],[Parent_Education_Level]])</f>
        <v>None</v>
      </c>
      <c r="Y2465" t="s">
        <v>52</v>
      </c>
      <c r="Z2465">
        <v>7</v>
      </c>
      <c r="AA2465">
        <v>5.0999999999999996</v>
      </c>
    </row>
    <row r="2466" spans="1:27" x14ac:dyDescent="0.35">
      <c r="A2466" s="2" t="s">
        <v>4986</v>
      </c>
      <c r="B2466" s="2" t="s">
        <v>42</v>
      </c>
      <c r="C2466" s="2" t="s">
        <v>25</v>
      </c>
      <c r="D2466" t="s">
        <v>4987</v>
      </c>
      <c r="E2466" s="2" t="s">
        <v>27</v>
      </c>
      <c r="F2466" s="2">
        <v>24</v>
      </c>
      <c r="G2466" s="2" t="s">
        <v>57</v>
      </c>
      <c r="I2466" s="3">
        <f>IF(ISBLANK(Table1[[#This Row],[Attendance (%)]]),AVERAGE(H2466:H7464),Table1[[#This Row],[Attendance (%)]])</f>
        <v>75.328854760859812</v>
      </c>
      <c r="J2466">
        <v>43.44</v>
      </c>
      <c r="K2466">
        <v>66.599999999999994</v>
      </c>
      <c r="L2466">
        <v>91.65</v>
      </c>
      <c r="M2466" s="3">
        <f>IF(ISBLANK(Table1[[#This Row],[Assignments_Avg]]),AVERAGE(L2466:L7464),Table1[[#This Row],[Assignments_Avg]])</f>
        <v>91.65</v>
      </c>
      <c r="N2466">
        <v>90.27</v>
      </c>
      <c r="O2466">
        <v>1.75</v>
      </c>
      <c r="P2466">
        <v>86.33</v>
      </c>
      <c r="Q2466">
        <v>93.67</v>
      </c>
      <c r="R2466" s="2" t="s">
        <v>39</v>
      </c>
      <c r="S2466" s="2" t="str">
        <f>IF(Table1[[#This Row],[Grade]]="F","Fail","Passes")</f>
        <v>Passes</v>
      </c>
      <c r="T2466">
        <v>8.4</v>
      </c>
      <c r="U2466" t="s">
        <v>31</v>
      </c>
      <c r="V2466" t="s">
        <v>31</v>
      </c>
      <c r="W2466" t="s">
        <v>47</v>
      </c>
      <c r="X2466" t="str">
        <f>IF(ISBLANK(Table1[[#This Row],[Parent_Education_Level]]),"None",Table1[[#This Row],[Parent_Education_Level]])</f>
        <v>Master's</v>
      </c>
      <c r="Y2466" t="s">
        <v>52</v>
      </c>
      <c r="Z2466">
        <v>6</v>
      </c>
      <c r="AA2466">
        <v>6.2</v>
      </c>
    </row>
    <row r="2467" spans="1:27" x14ac:dyDescent="0.35">
      <c r="A2467" s="2" t="s">
        <v>4988</v>
      </c>
      <c r="B2467" s="2" t="s">
        <v>54</v>
      </c>
      <c r="C2467" s="2" t="s">
        <v>55</v>
      </c>
      <c r="D2467" t="s">
        <v>4989</v>
      </c>
      <c r="E2467" s="2" t="s">
        <v>38</v>
      </c>
      <c r="F2467" s="2">
        <v>23</v>
      </c>
      <c r="G2467" s="2" t="s">
        <v>45</v>
      </c>
      <c r="I2467" s="3">
        <f>IF(ISBLANK(Table1[[#This Row],[Attendance (%)]]),AVERAGE(H2467:H7465),Table1[[#This Row],[Attendance (%)]])</f>
        <v>75.328854760859812</v>
      </c>
      <c r="J2467">
        <v>83.11</v>
      </c>
      <c r="K2467">
        <v>49.95</v>
      </c>
      <c r="L2467">
        <v>86.05</v>
      </c>
      <c r="M2467" s="3">
        <f>IF(ISBLANK(Table1[[#This Row],[Assignments_Avg]]),AVERAGE(L2467:L7465),Table1[[#This Row],[Assignments_Avg]])</f>
        <v>86.05</v>
      </c>
      <c r="N2467">
        <v>63.09</v>
      </c>
      <c r="O2467">
        <v>4.92</v>
      </c>
      <c r="P2467">
        <v>62.83</v>
      </c>
      <c r="Q2467">
        <v>65.400000000000006</v>
      </c>
      <c r="R2467" s="2" t="s">
        <v>77</v>
      </c>
      <c r="S2467" s="2" t="str">
        <f>IF(Table1[[#This Row],[Grade]]="F","Fail","Passes")</f>
        <v>Passes</v>
      </c>
      <c r="T2467">
        <v>9.9</v>
      </c>
      <c r="U2467" t="s">
        <v>30</v>
      </c>
      <c r="V2467" t="s">
        <v>31</v>
      </c>
      <c r="W2467" t="s">
        <v>62</v>
      </c>
      <c r="X2467" t="str">
        <f>IF(ISBLANK(Table1[[#This Row],[Parent_Education_Level]]),"None",Table1[[#This Row],[Parent_Education_Level]])</f>
        <v>PhD</v>
      </c>
      <c r="Y2467" t="s">
        <v>48</v>
      </c>
      <c r="Z2467">
        <v>5</v>
      </c>
      <c r="AA2467">
        <v>6.5</v>
      </c>
    </row>
    <row r="2468" spans="1:27" x14ac:dyDescent="0.35">
      <c r="A2468" s="2" t="s">
        <v>4990</v>
      </c>
      <c r="B2468" s="2" t="s">
        <v>59</v>
      </c>
      <c r="C2468" s="2" t="s">
        <v>55</v>
      </c>
      <c r="D2468" t="s">
        <v>4991</v>
      </c>
      <c r="E2468" s="2" t="s">
        <v>27</v>
      </c>
      <c r="F2468" s="2">
        <v>22</v>
      </c>
      <c r="G2468" s="2" t="s">
        <v>28</v>
      </c>
      <c r="H2468">
        <v>77.53</v>
      </c>
      <c r="I2468" s="3">
        <f>IF(ISBLANK(Table1[[#This Row],[Attendance (%)]]),AVERAGE(H2468:H7466),Table1[[#This Row],[Attendance (%)]])</f>
        <v>77.53</v>
      </c>
      <c r="J2468">
        <v>62.32</v>
      </c>
      <c r="K2468">
        <v>58.79</v>
      </c>
      <c r="L2468">
        <v>90.3</v>
      </c>
      <c r="M2468" s="3">
        <f>IF(ISBLANK(Table1[[#This Row],[Assignments_Avg]]),AVERAGE(L2468:L7466),Table1[[#This Row],[Assignments_Avg]])</f>
        <v>90.3</v>
      </c>
      <c r="N2468">
        <v>70.98</v>
      </c>
      <c r="O2468">
        <v>9.52</v>
      </c>
      <c r="P2468">
        <v>69.41</v>
      </c>
      <c r="Q2468">
        <v>50.06</v>
      </c>
      <c r="R2468" s="2" t="s">
        <v>29</v>
      </c>
      <c r="S2468" s="2" t="str">
        <f>IF(Table1[[#This Row],[Grade]]="F","Fail","Passes")</f>
        <v>Fail</v>
      </c>
      <c r="T2468">
        <v>10.1</v>
      </c>
      <c r="U2468" t="s">
        <v>31</v>
      </c>
      <c r="V2468" t="s">
        <v>31</v>
      </c>
      <c r="W2468" t="s">
        <v>47</v>
      </c>
      <c r="X2468" t="str">
        <f>IF(ISBLANK(Table1[[#This Row],[Parent_Education_Level]]),"None",Table1[[#This Row],[Parent_Education_Level]])</f>
        <v>Master's</v>
      </c>
      <c r="Y2468" t="s">
        <v>33</v>
      </c>
      <c r="Z2468">
        <v>1</v>
      </c>
      <c r="AA2468">
        <v>4.5</v>
      </c>
    </row>
    <row r="2469" spans="1:27" x14ac:dyDescent="0.35">
      <c r="A2469" s="2" t="s">
        <v>4992</v>
      </c>
      <c r="B2469" s="2" t="s">
        <v>120</v>
      </c>
      <c r="C2469" s="2" t="s">
        <v>36</v>
      </c>
      <c r="D2469" t="s">
        <v>4993</v>
      </c>
      <c r="E2469" s="2" t="s">
        <v>38</v>
      </c>
      <c r="F2469" s="2">
        <v>21</v>
      </c>
      <c r="G2469" s="2" t="s">
        <v>57</v>
      </c>
      <c r="H2469">
        <v>85.32</v>
      </c>
      <c r="I2469" s="3">
        <f>IF(ISBLANK(Table1[[#This Row],[Attendance (%)]]),AVERAGE(H2469:H7467),Table1[[#This Row],[Attendance (%)]])</f>
        <v>85.32</v>
      </c>
      <c r="J2469">
        <v>51.96</v>
      </c>
      <c r="K2469">
        <v>52.74</v>
      </c>
      <c r="L2469">
        <v>99.49</v>
      </c>
      <c r="M2469" s="3">
        <f>IF(ISBLANK(Table1[[#This Row],[Assignments_Avg]]),AVERAGE(L2469:L7467),Table1[[#This Row],[Assignments_Avg]])</f>
        <v>99.49</v>
      </c>
      <c r="N2469">
        <v>77.739999999999995</v>
      </c>
      <c r="O2469">
        <v>9.0399999999999991</v>
      </c>
      <c r="P2469">
        <v>85.15</v>
      </c>
      <c r="Q2469">
        <v>98.72</v>
      </c>
      <c r="R2469" s="2" t="s">
        <v>39</v>
      </c>
      <c r="S2469" s="2" t="str">
        <f>IF(Table1[[#This Row],[Grade]]="F","Fail","Passes")</f>
        <v>Passes</v>
      </c>
      <c r="T2469">
        <v>20.399999999999999</v>
      </c>
      <c r="U2469" t="s">
        <v>31</v>
      </c>
      <c r="V2469" t="s">
        <v>30</v>
      </c>
      <c r="W2469" t="s">
        <v>47</v>
      </c>
      <c r="X2469" t="str">
        <f>IF(ISBLANK(Table1[[#This Row],[Parent_Education_Level]]),"None",Table1[[#This Row],[Parent_Education_Level]])</f>
        <v>Master's</v>
      </c>
      <c r="Y2469" t="s">
        <v>48</v>
      </c>
      <c r="Z2469">
        <v>7</v>
      </c>
      <c r="AA2469">
        <v>7.8</v>
      </c>
    </row>
    <row r="2470" spans="1:27" x14ac:dyDescent="0.35">
      <c r="A2470" s="2" t="s">
        <v>4994</v>
      </c>
      <c r="B2470" s="2" t="s">
        <v>120</v>
      </c>
      <c r="C2470" s="2" t="s">
        <v>36</v>
      </c>
      <c r="D2470" t="s">
        <v>4995</v>
      </c>
      <c r="E2470" s="2" t="s">
        <v>38</v>
      </c>
      <c r="F2470" s="2">
        <v>24</v>
      </c>
      <c r="G2470" s="2" t="s">
        <v>45</v>
      </c>
      <c r="H2470">
        <v>84.24</v>
      </c>
      <c r="I2470" s="3">
        <f>IF(ISBLANK(Table1[[#This Row],[Attendance (%)]]),AVERAGE(H2470:H7468),Table1[[#This Row],[Attendance (%)]])</f>
        <v>84.24</v>
      </c>
      <c r="J2470">
        <v>72.69</v>
      </c>
      <c r="K2470">
        <v>47.55</v>
      </c>
      <c r="L2470">
        <v>93.22</v>
      </c>
      <c r="M2470" s="3">
        <f>IF(ISBLANK(Table1[[#This Row],[Assignments_Avg]]),AVERAGE(L2470:L7468),Table1[[#This Row],[Assignments_Avg]])</f>
        <v>93.22</v>
      </c>
      <c r="N2470">
        <v>95.39</v>
      </c>
      <c r="O2470">
        <v>1.66</v>
      </c>
      <c r="P2470">
        <v>95.24</v>
      </c>
      <c r="Q2470">
        <v>51.3</v>
      </c>
      <c r="R2470" s="2" t="s">
        <v>46</v>
      </c>
      <c r="S2470" s="2" t="str">
        <f>IF(Table1[[#This Row],[Grade]]="F","Fail","Passes")</f>
        <v>Passes</v>
      </c>
      <c r="T2470">
        <v>27.6</v>
      </c>
      <c r="U2470" t="s">
        <v>30</v>
      </c>
      <c r="V2470" t="s">
        <v>31</v>
      </c>
      <c r="W2470" t="s">
        <v>69</v>
      </c>
      <c r="X2470" t="str">
        <f>IF(ISBLANK(Table1[[#This Row],[Parent_Education_Level]]),"None",Table1[[#This Row],[Parent_Education_Level]])</f>
        <v>Bachelor's</v>
      </c>
      <c r="Y2470" t="s">
        <v>33</v>
      </c>
      <c r="Z2470">
        <v>7</v>
      </c>
      <c r="AA2470">
        <v>4.7</v>
      </c>
    </row>
    <row r="2471" spans="1:27" x14ac:dyDescent="0.35">
      <c r="A2471" s="2" t="s">
        <v>4996</v>
      </c>
      <c r="B2471" s="2" t="s">
        <v>59</v>
      </c>
      <c r="C2471" s="2" t="s">
        <v>25</v>
      </c>
      <c r="D2471" t="s">
        <v>4997</v>
      </c>
      <c r="E2471" s="2" t="s">
        <v>27</v>
      </c>
      <c r="F2471" s="2">
        <v>20</v>
      </c>
      <c r="G2471" s="2" t="s">
        <v>57</v>
      </c>
      <c r="H2471">
        <v>75.78</v>
      </c>
      <c r="I2471" s="3">
        <f>IF(ISBLANK(Table1[[#This Row],[Attendance (%)]]),AVERAGE(H2471:H7469),Table1[[#This Row],[Attendance (%)]])</f>
        <v>75.78</v>
      </c>
      <c r="J2471">
        <v>98.43</v>
      </c>
      <c r="K2471">
        <v>62.65</v>
      </c>
      <c r="L2471">
        <v>76.02</v>
      </c>
      <c r="M2471" s="3">
        <f>IF(ISBLANK(Table1[[#This Row],[Assignments_Avg]]),AVERAGE(L2471:L7469),Table1[[#This Row],[Assignments_Avg]])</f>
        <v>76.02</v>
      </c>
      <c r="N2471">
        <v>56.93</v>
      </c>
      <c r="O2471">
        <v>2.88</v>
      </c>
      <c r="P2471">
        <v>74.31</v>
      </c>
      <c r="Q2471">
        <v>57.62</v>
      </c>
      <c r="R2471" s="2" t="s">
        <v>39</v>
      </c>
      <c r="S2471" s="2" t="str">
        <f>IF(Table1[[#This Row],[Grade]]="F","Fail","Passes")</f>
        <v>Passes</v>
      </c>
      <c r="T2471">
        <v>26.7</v>
      </c>
      <c r="U2471" t="s">
        <v>30</v>
      </c>
      <c r="V2471" t="s">
        <v>31</v>
      </c>
      <c r="W2471" t="s">
        <v>62</v>
      </c>
      <c r="X2471" t="str">
        <f>IF(ISBLANK(Table1[[#This Row],[Parent_Education_Level]]),"None",Table1[[#This Row],[Parent_Education_Level]])</f>
        <v>PhD</v>
      </c>
      <c r="Y2471" t="s">
        <v>52</v>
      </c>
      <c r="Z2471">
        <v>5</v>
      </c>
      <c r="AA2471">
        <v>7.3</v>
      </c>
    </row>
    <row r="2472" spans="1:27" x14ac:dyDescent="0.35">
      <c r="A2472" s="2" t="s">
        <v>4998</v>
      </c>
      <c r="B2472" s="2" t="s">
        <v>35</v>
      </c>
      <c r="C2472" s="2" t="s">
        <v>79</v>
      </c>
      <c r="D2472" t="s">
        <v>4999</v>
      </c>
      <c r="E2472" s="2" t="s">
        <v>38</v>
      </c>
      <c r="F2472" s="2">
        <v>19</v>
      </c>
      <c r="G2472" s="2" t="s">
        <v>28</v>
      </c>
      <c r="H2472">
        <v>73.22</v>
      </c>
      <c r="I2472" s="3">
        <f>IF(ISBLANK(Table1[[#This Row],[Attendance (%)]]),AVERAGE(H2472:H7470),Table1[[#This Row],[Attendance (%)]])</f>
        <v>73.22</v>
      </c>
      <c r="J2472">
        <v>81.709999999999994</v>
      </c>
      <c r="K2472">
        <v>72.459999999999994</v>
      </c>
      <c r="M2472" s="3">
        <f>IF(ISBLANK(Table1[[#This Row],[Assignments_Avg]]),AVERAGE(L2472:L7470),Table1[[#This Row],[Assignments_Avg]])</f>
        <v>74.748684444444564</v>
      </c>
      <c r="N2472">
        <v>61.84</v>
      </c>
      <c r="O2472">
        <v>5.89</v>
      </c>
      <c r="P2472">
        <v>98.08</v>
      </c>
      <c r="Q2472">
        <v>71.099999999999994</v>
      </c>
      <c r="R2472" s="2" t="s">
        <v>77</v>
      </c>
      <c r="S2472" s="2" t="str">
        <f>IF(Table1[[#This Row],[Grade]]="F","Fail","Passes")</f>
        <v>Passes</v>
      </c>
      <c r="T2472">
        <v>6.7</v>
      </c>
      <c r="U2472" t="s">
        <v>30</v>
      </c>
      <c r="V2472" t="s">
        <v>31</v>
      </c>
      <c r="X2472" t="str">
        <f>IF(ISBLANK(Table1[[#This Row],[Parent_Education_Level]]),"None",Table1[[#This Row],[Parent_Education_Level]])</f>
        <v>None</v>
      </c>
      <c r="Y2472" t="s">
        <v>48</v>
      </c>
      <c r="Z2472">
        <v>9</v>
      </c>
      <c r="AA2472">
        <v>6.3</v>
      </c>
    </row>
    <row r="2473" spans="1:27" x14ac:dyDescent="0.35">
      <c r="A2473" s="2" t="s">
        <v>5000</v>
      </c>
      <c r="B2473" s="2" t="s">
        <v>71</v>
      </c>
      <c r="C2473" s="2" t="s">
        <v>25</v>
      </c>
      <c r="D2473" t="s">
        <v>5001</v>
      </c>
      <c r="E2473" s="2" t="s">
        <v>38</v>
      </c>
      <c r="F2473" s="2">
        <v>18</v>
      </c>
      <c r="G2473" s="2" t="s">
        <v>57</v>
      </c>
      <c r="H2473">
        <v>69.89</v>
      </c>
      <c r="I2473" s="3">
        <f>IF(ISBLANK(Table1[[#This Row],[Attendance (%)]]),AVERAGE(H2473:H7471),Table1[[#This Row],[Attendance (%)]])</f>
        <v>69.89</v>
      </c>
      <c r="J2473">
        <v>69.5</v>
      </c>
      <c r="K2473">
        <v>44.37</v>
      </c>
      <c r="L2473">
        <v>78.48</v>
      </c>
      <c r="M2473" s="3">
        <f>IF(ISBLANK(Table1[[#This Row],[Assignments_Avg]]),AVERAGE(L2473:L7471),Table1[[#This Row],[Assignments_Avg]])</f>
        <v>78.48</v>
      </c>
      <c r="N2473">
        <v>95.93</v>
      </c>
      <c r="O2473">
        <v>4.7699999999999996</v>
      </c>
      <c r="P2473">
        <v>76</v>
      </c>
      <c r="Q2473">
        <v>74.819999999999993</v>
      </c>
      <c r="R2473" s="2" t="s">
        <v>77</v>
      </c>
      <c r="S2473" s="2" t="str">
        <f>IF(Table1[[#This Row],[Grade]]="F","Fail","Passes")</f>
        <v>Passes</v>
      </c>
      <c r="T2473">
        <v>22.7</v>
      </c>
      <c r="U2473" t="s">
        <v>31</v>
      </c>
      <c r="V2473" t="s">
        <v>31</v>
      </c>
      <c r="X2473" t="str">
        <f>IF(ISBLANK(Table1[[#This Row],[Parent_Education_Level]]),"None",Table1[[#This Row],[Parent_Education_Level]])</f>
        <v>None</v>
      </c>
      <c r="Y2473" t="s">
        <v>33</v>
      </c>
      <c r="Z2473">
        <v>3</v>
      </c>
      <c r="AA2473">
        <v>8.1</v>
      </c>
    </row>
    <row r="2474" spans="1:27" x14ac:dyDescent="0.35">
      <c r="A2474" s="2" t="s">
        <v>5002</v>
      </c>
      <c r="B2474" s="2" t="s">
        <v>24</v>
      </c>
      <c r="C2474" s="2" t="s">
        <v>43</v>
      </c>
      <c r="D2474" t="s">
        <v>5003</v>
      </c>
      <c r="E2474" s="2" t="s">
        <v>38</v>
      </c>
      <c r="F2474" s="2">
        <v>20</v>
      </c>
      <c r="G2474" s="2" t="s">
        <v>51</v>
      </c>
      <c r="H2474">
        <v>93.1</v>
      </c>
      <c r="I2474" s="3">
        <f>IF(ISBLANK(Table1[[#This Row],[Attendance (%)]]),AVERAGE(H2474:H7472),Table1[[#This Row],[Attendance (%)]])</f>
        <v>93.1</v>
      </c>
      <c r="J2474">
        <v>86.61</v>
      </c>
      <c r="K2474">
        <v>76.23</v>
      </c>
      <c r="L2474">
        <v>81.93</v>
      </c>
      <c r="M2474" s="3">
        <f>IF(ISBLANK(Table1[[#This Row],[Assignments_Avg]]),AVERAGE(L2474:L7472),Table1[[#This Row],[Assignments_Avg]])</f>
        <v>81.93</v>
      </c>
      <c r="N2474">
        <v>51.98</v>
      </c>
      <c r="O2474">
        <v>1.19</v>
      </c>
      <c r="P2474">
        <v>56.13</v>
      </c>
      <c r="Q2474">
        <v>91.72</v>
      </c>
      <c r="R2474" s="2" t="s">
        <v>39</v>
      </c>
      <c r="S2474" s="2" t="str">
        <f>IF(Table1[[#This Row],[Grade]]="F","Fail","Passes")</f>
        <v>Passes</v>
      </c>
      <c r="T2474">
        <v>9.1999999999999993</v>
      </c>
      <c r="U2474" t="s">
        <v>30</v>
      </c>
      <c r="V2474" t="s">
        <v>31</v>
      </c>
      <c r="X2474" t="str">
        <f>IF(ISBLANK(Table1[[#This Row],[Parent_Education_Level]]),"None",Table1[[#This Row],[Parent_Education_Level]])</f>
        <v>None</v>
      </c>
      <c r="Y2474" t="s">
        <v>33</v>
      </c>
      <c r="Z2474">
        <v>1</v>
      </c>
      <c r="AA2474">
        <v>5.5</v>
      </c>
    </row>
    <row r="2475" spans="1:27" x14ac:dyDescent="0.35">
      <c r="A2475" s="2" t="s">
        <v>5004</v>
      </c>
      <c r="B2475" s="2" t="s">
        <v>35</v>
      </c>
      <c r="C2475" s="2" t="s">
        <v>79</v>
      </c>
      <c r="D2475" t="s">
        <v>5005</v>
      </c>
      <c r="E2475" s="2" t="s">
        <v>27</v>
      </c>
      <c r="F2475" s="2">
        <v>19</v>
      </c>
      <c r="G2475" s="2" t="s">
        <v>57</v>
      </c>
      <c r="H2475">
        <v>66.540000000000006</v>
      </c>
      <c r="I2475" s="3">
        <f>IF(ISBLANK(Table1[[#This Row],[Attendance (%)]]),AVERAGE(H2475:H7473),Table1[[#This Row],[Attendance (%)]])</f>
        <v>66.540000000000006</v>
      </c>
      <c r="J2475">
        <v>84.25</v>
      </c>
      <c r="K2475">
        <v>99.58</v>
      </c>
      <c r="L2475">
        <v>66.77</v>
      </c>
      <c r="M2475" s="3">
        <f>IF(ISBLANK(Table1[[#This Row],[Assignments_Avg]]),AVERAGE(L2475:L7473),Table1[[#This Row],[Assignments_Avg]])</f>
        <v>66.77</v>
      </c>
      <c r="N2475">
        <v>82.81</v>
      </c>
      <c r="O2475">
        <v>3.69</v>
      </c>
      <c r="P2475">
        <v>75.92</v>
      </c>
      <c r="Q2475">
        <v>72.39</v>
      </c>
      <c r="R2475" s="2" t="s">
        <v>39</v>
      </c>
      <c r="S2475" s="2" t="str">
        <f>IF(Table1[[#This Row],[Grade]]="F","Fail","Passes")</f>
        <v>Passes</v>
      </c>
      <c r="T2475">
        <v>12.8</v>
      </c>
      <c r="U2475" t="s">
        <v>31</v>
      </c>
      <c r="V2475" t="s">
        <v>31</v>
      </c>
      <c r="W2475" t="s">
        <v>47</v>
      </c>
      <c r="X2475" t="str">
        <f>IF(ISBLANK(Table1[[#This Row],[Parent_Education_Level]]),"None",Table1[[#This Row],[Parent_Education_Level]])</f>
        <v>Master's</v>
      </c>
      <c r="Y2475" t="s">
        <v>33</v>
      </c>
      <c r="Z2475">
        <v>5</v>
      </c>
      <c r="AA2475">
        <v>8.1999999999999993</v>
      </c>
    </row>
    <row r="2476" spans="1:27" x14ac:dyDescent="0.35">
      <c r="A2476" s="2" t="s">
        <v>5006</v>
      </c>
      <c r="B2476" s="2" t="s">
        <v>59</v>
      </c>
      <c r="C2476" s="2" t="s">
        <v>94</v>
      </c>
      <c r="D2476" t="s">
        <v>5007</v>
      </c>
      <c r="E2476" s="2" t="s">
        <v>27</v>
      </c>
      <c r="F2476" s="2">
        <v>18</v>
      </c>
      <c r="G2476" s="2" t="s">
        <v>57</v>
      </c>
      <c r="H2476">
        <v>62.97</v>
      </c>
      <c r="I2476" s="3">
        <f>IF(ISBLANK(Table1[[#This Row],[Attendance (%)]]),AVERAGE(H2476:H7474),Table1[[#This Row],[Attendance (%)]])</f>
        <v>62.97</v>
      </c>
      <c r="J2476">
        <v>93.5</v>
      </c>
      <c r="K2476">
        <v>97.85</v>
      </c>
      <c r="M2476" s="3">
        <f>IF(ISBLANK(Table1[[#This Row],[Assignments_Avg]]),AVERAGE(L2476:L7474),Table1[[#This Row],[Assignments_Avg]])</f>
        <v>74.747378727191915</v>
      </c>
      <c r="N2476">
        <v>81.98</v>
      </c>
      <c r="O2476">
        <v>9.5500000000000007</v>
      </c>
      <c r="P2476">
        <v>93.03</v>
      </c>
      <c r="Q2476">
        <v>77.37</v>
      </c>
      <c r="R2476" s="2" t="s">
        <v>61</v>
      </c>
      <c r="S2476" s="2" t="str">
        <f>IF(Table1[[#This Row],[Grade]]="F","Fail","Passes")</f>
        <v>Passes</v>
      </c>
      <c r="T2476">
        <v>18.600000000000001</v>
      </c>
      <c r="U2476" t="s">
        <v>30</v>
      </c>
      <c r="V2476" t="s">
        <v>31</v>
      </c>
      <c r="W2476" t="s">
        <v>69</v>
      </c>
      <c r="X2476" t="str">
        <f>IF(ISBLANK(Table1[[#This Row],[Parent_Education_Level]]),"None",Table1[[#This Row],[Parent_Education_Level]])</f>
        <v>Bachelor's</v>
      </c>
      <c r="Y2476" t="s">
        <v>48</v>
      </c>
      <c r="Z2476">
        <v>4</v>
      </c>
      <c r="AA2476">
        <v>5.3</v>
      </c>
    </row>
    <row r="2477" spans="1:27" x14ac:dyDescent="0.35">
      <c r="A2477" s="2" t="s">
        <v>5008</v>
      </c>
      <c r="B2477" s="2" t="s">
        <v>54</v>
      </c>
      <c r="C2477" s="2" t="s">
        <v>25</v>
      </c>
      <c r="D2477" t="s">
        <v>5009</v>
      </c>
      <c r="E2477" s="2" t="s">
        <v>27</v>
      </c>
      <c r="F2477" s="2">
        <v>22</v>
      </c>
      <c r="G2477" s="2" t="s">
        <v>57</v>
      </c>
      <c r="H2477">
        <v>87.17</v>
      </c>
      <c r="I2477" s="3">
        <f>IF(ISBLANK(Table1[[#This Row],[Attendance (%)]]),AVERAGE(H2477:H7475),Table1[[#This Row],[Attendance (%)]])</f>
        <v>87.17</v>
      </c>
      <c r="J2477">
        <v>52.28</v>
      </c>
      <c r="K2477">
        <v>89.75</v>
      </c>
      <c r="L2477">
        <v>54.64</v>
      </c>
      <c r="M2477" s="3">
        <f>IF(ISBLANK(Table1[[#This Row],[Assignments_Avg]]),AVERAGE(L2477:L7475),Table1[[#This Row],[Assignments_Avg]])</f>
        <v>54.64</v>
      </c>
      <c r="N2477">
        <v>69.16</v>
      </c>
      <c r="O2477">
        <v>9.51</v>
      </c>
      <c r="P2477">
        <v>76.900000000000006</v>
      </c>
      <c r="Q2477">
        <v>60</v>
      </c>
      <c r="R2477" s="2" t="s">
        <v>39</v>
      </c>
      <c r="S2477" s="2" t="str">
        <f>IF(Table1[[#This Row],[Grade]]="F","Fail","Passes")</f>
        <v>Passes</v>
      </c>
      <c r="T2477">
        <v>26</v>
      </c>
      <c r="U2477" t="s">
        <v>30</v>
      </c>
      <c r="V2477" t="s">
        <v>31</v>
      </c>
      <c r="W2477" t="s">
        <v>32</v>
      </c>
      <c r="X2477" t="str">
        <f>IF(ISBLANK(Table1[[#This Row],[Parent_Education_Level]]),"None",Table1[[#This Row],[Parent_Education_Level]])</f>
        <v>High School</v>
      </c>
      <c r="Y2477" t="s">
        <v>48</v>
      </c>
      <c r="Z2477">
        <v>6</v>
      </c>
      <c r="AA2477">
        <v>6.9</v>
      </c>
    </row>
    <row r="2478" spans="1:27" x14ac:dyDescent="0.35">
      <c r="A2478" s="2" t="s">
        <v>5010</v>
      </c>
      <c r="B2478" s="2" t="s">
        <v>59</v>
      </c>
      <c r="C2478" s="2" t="s">
        <v>36</v>
      </c>
      <c r="D2478" t="s">
        <v>5011</v>
      </c>
      <c r="E2478" s="2" t="s">
        <v>38</v>
      </c>
      <c r="F2478" s="2">
        <v>20</v>
      </c>
      <c r="G2478" s="2" t="s">
        <v>51</v>
      </c>
      <c r="H2478">
        <v>67.989999999999995</v>
      </c>
      <c r="I2478" s="3">
        <f>IF(ISBLANK(Table1[[#This Row],[Attendance (%)]]),AVERAGE(H2478:H7476),Table1[[#This Row],[Attendance (%)]])</f>
        <v>67.989999999999995</v>
      </c>
      <c r="J2478">
        <v>91.53</v>
      </c>
      <c r="K2478">
        <v>55.98</v>
      </c>
      <c r="L2478">
        <v>88.97</v>
      </c>
      <c r="M2478" s="3">
        <f>IF(ISBLANK(Table1[[#This Row],[Assignments_Avg]]),AVERAGE(L2478:L7476),Table1[[#This Row],[Assignments_Avg]])</f>
        <v>88.97</v>
      </c>
      <c r="N2478">
        <v>73.41</v>
      </c>
      <c r="O2478">
        <v>5.59</v>
      </c>
      <c r="P2478">
        <v>87.39</v>
      </c>
      <c r="Q2478">
        <v>78.459999999999994</v>
      </c>
      <c r="R2478" s="2" t="s">
        <v>77</v>
      </c>
      <c r="S2478" s="2" t="str">
        <f>IF(Table1[[#This Row],[Grade]]="F","Fail","Passes")</f>
        <v>Passes</v>
      </c>
      <c r="T2478">
        <v>10.9</v>
      </c>
      <c r="U2478" t="s">
        <v>30</v>
      </c>
      <c r="V2478" t="s">
        <v>30</v>
      </c>
      <c r="X2478" t="str">
        <f>IF(ISBLANK(Table1[[#This Row],[Parent_Education_Level]]),"None",Table1[[#This Row],[Parent_Education_Level]])</f>
        <v>None</v>
      </c>
      <c r="Y2478" t="s">
        <v>33</v>
      </c>
      <c r="Z2478">
        <v>2</v>
      </c>
      <c r="AA2478">
        <v>6.4</v>
      </c>
    </row>
    <row r="2479" spans="1:27" x14ac:dyDescent="0.35">
      <c r="A2479" s="2" t="s">
        <v>5012</v>
      </c>
      <c r="B2479" s="2" t="s">
        <v>35</v>
      </c>
      <c r="C2479" s="2" t="s">
        <v>79</v>
      </c>
      <c r="D2479" t="s">
        <v>5013</v>
      </c>
      <c r="E2479" s="2" t="s">
        <v>38</v>
      </c>
      <c r="F2479" s="2">
        <v>20</v>
      </c>
      <c r="G2479" s="2" t="s">
        <v>45</v>
      </c>
      <c r="H2479">
        <v>92.35</v>
      </c>
      <c r="I2479" s="3">
        <f>IF(ISBLANK(Table1[[#This Row],[Attendance (%)]]),AVERAGE(H2479:H7477),Table1[[#This Row],[Attendance (%)]])</f>
        <v>92.35</v>
      </c>
      <c r="J2479">
        <v>58.06</v>
      </c>
      <c r="K2479">
        <v>41.34</v>
      </c>
      <c r="L2479">
        <v>51.6</v>
      </c>
      <c r="M2479" s="3">
        <f>IF(ISBLANK(Table1[[#This Row],[Assignments_Avg]]),AVERAGE(L2479:L7477),Table1[[#This Row],[Assignments_Avg]])</f>
        <v>51.6</v>
      </c>
      <c r="N2479">
        <v>92.75</v>
      </c>
      <c r="O2479">
        <v>6.35</v>
      </c>
      <c r="P2479">
        <v>77.400000000000006</v>
      </c>
      <c r="Q2479">
        <v>67.42</v>
      </c>
      <c r="R2479" s="2" t="s">
        <v>61</v>
      </c>
      <c r="S2479" s="2" t="str">
        <f>IF(Table1[[#This Row],[Grade]]="F","Fail","Passes")</f>
        <v>Passes</v>
      </c>
      <c r="T2479">
        <v>26.8</v>
      </c>
      <c r="U2479" t="s">
        <v>30</v>
      </c>
      <c r="V2479" t="s">
        <v>31</v>
      </c>
      <c r="W2479" t="s">
        <v>62</v>
      </c>
      <c r="X2479" t="str">
        <f>IF(ISBLANK(Table1[[#This Row],[Parent_Education_Level]]),"None",Table1[[#This Row],[Parent_Education_Level]])</f>
        <v>PhD</v>
      </c>
      <c r="Y2479" t="s">
        <v>33</v>
      </c>
      <c r="Z2479">
        <v>5</v>
      </c>
      <c r="AA2479">
        <v>5.8</v>
      </c>
    </row>
    <row r="2480" spans="1:27" x14ac:dyDescent="0.35">
      <c r="A2480" s="2" t="s">
        <v>5014</v>
      </c>
      <c r="B2480" s="2" t="s">
        <v>97</v>
      </c>
      <c r="C2480" s="2" t="s">
        <v>25</v>
      </c>
      <c r="D2480" t="s">
        <v>5015</v>
      </c>
      <c r="E2480" s="2" t="s">
        <v>27</v>
      </c>
      <c r="F2480" s="2">
        <v>24</v>
      </c>
      <c r="G2480" s="2" t="s">
        <v>45</v>
      </c>
      <c r="H2480">
        <v>66.39</v>
      </c>
      <c r="I2480" s="3">
        <f>IF(ISBLANK(Table1[[#This Row],[Attendance (%)]]),AVERAGE(H2480:H7478),Table1[[#This Row],[Attendance (%)]])</f>
        <v>66.39</v>
      </c>
      <c r="J2480">
        <v>96.46</v>
      </c>
      <c r="K2480">
        <v>90.01</v>
      </c>
      <c r="L2480">
        <v>74.900000000000006</v>
      </c>
      <c r="M2480" s="3">
        <f>IF(ISBLANK(Table1[[#This Row],[Assignments_Avg]]),AVERAGE(L2480:L7478),Table1[[#This Row],[Assignments_Avg]])</f>
        <v>74.900000000000006</v>
      </c>
      <c r="N2480">
        <v>58.25</v>
      </c>
      <c r="O2480">
        <v>2.2200000000000002</v>
      </c>
      <c r="P2480">
        <v>77.3</v>
      </c>
      <c r="Q2480">
        <v>54.94</v>
      </c>
      <c r="R2480" s="2" t="s">
        <v>29</v>
      </c>
      <c r="S2480" s="2" t="str">
        <f>IF(Table1[[#This Row],[Grade]]="F","Fail","Passes")</f>
        <v>Fail</v>
      </c>
      <c r="T2480">
        <v>23.4</v>
      </c>
      <c r="U2480" t="s">
        <v>30</v>
      </c>
      <c r="V2480" t="s">
        <v>31</v>
      </c>
      <c r="W2480" t="s">
        <v>47</v>
      </c>
      <c r="X2480" t="str">
        <f>IF(ISBLANK(Table1[[#This Row],[Parent_Education_Level]]),"None",Table1[[#This Row],[Parent_Education_Level]])</f>
        <v>Master's</v>
      </c>
      <c r="Y2480" t="s">
        <v>33</v>
      </c>
      <c r="Z2480">
        <v>8</v>
      </c>
      <c r="AA2480">
        <v>4.0999999999999996</v>
      </c>
    </row>
    <row r="2481" spans="1:27" x14ac:dyDescent="0.35">
      <c r="A2481" s="2" t="s">
        <v>5016</v>
      </c>
      <c r="B2481" s="2" t="s">
        <v>120</v>
      </c>
      <c r="C2481" s="2" t="s">
        <v>55</v>
      </c>
      <c r="D2481" t="s">
        <v>5017</v>
      </c>
      <c r="E2481" s="2" t="s">
        <v>27</v>
      </c>
      <c r="F2481" s="2">
        <v>24</v>
      </c>
      <c r="G2481" s="2" t="s">
        <v>28</v>
      </c>
      <c r="H2481">
        <v>85.1</v>
      </c>
      <c r="I2481" s="3">
        <f>IF(ISBLANK(Table1[[#This Row],[Attendance (%)]]),AVERAGE(H2481:H7479),Table1[[#This Row],[Attendance (%)]])</f>
        <v>85.1</v>
      </c>
      <c r="J2481">
        <v>56.86</v>
      </c>
      <c r="K2481">
        <v>43.34</v>
      </c>
      <c r="L2481">
        <v>93.07</v>
      </c>
      <c r="M2481" s="3">
        <f>IF(ISBLANK(Table1[[#This Row],[Assignments_Avg]]),AVERAGE(L2481:L7479),Table1[[#This Row],[Assignments_Avg]])</f>
        <v>93.07</v>
      </c>
      <c r="N2481">
        <v>61.58</v>
      </c>
      <c r="O2481">
        <v>7.42</v>
      </c>
      <c r="P2481">
        <v>64.239999999999995</v>
      </c>
      <c r="Q2481">
        <v>97.32</v>
      </c>
      <c r="R2481" s="2" t="s">
        <v>39</v>
      </c>
      <c r="S2481" s="2" t="str">
        <f>IF(Table1[[#This Row],[Grade]]="F","Fail","Passes")</f>
        <v>Passes</v>
      </c>
      <c r="T2481">
        <v>21.9</v>
      </c>
      <c r="U2481" t="s">
        <v>31</v>
      </c>
      <c r="V2481" t="s">
        <v>31</v>
      </c>
      <c r="W2481" t="s">
        <v>47</v>
      </c>
      <c r="X2481" t="str">
        <f>IF(ISBLANK(Table1[[#This Row],[Parent_Education_Level]]),"None",Table1[[#This Row],[Parent_Education_Level]])</f>
        <v>Master's</v>
      </c>
      <c r="Y2481" t="s">
        <v>48</v>
      </c>
      <c r="Z2481">
        <v>8</v>
      </c>
      <c r="AA2481">
        <v>6</v>
      </c>
    </row>
    <row r="2482" spans="1:27" x14ac:dyDescent="0.35">
      <c r="A2482" s="2" t="s">
        <v>5018</v>
      </c>
      <c r="B2482" s="2" t="s">
        <v>120</v>
      </c>
      <c r="C2482" s="2" t="s">
        <v>94</v>
      </c>
      <c r="D2482" t="s">
        <v>5019</v>
      </c>
      <c r="E2482" s="2" t="s">
        <v>27</v>
      </c>
      <c r="F2482" s="2">
        <v>19</v>
      </c>
      <c r="G2482" s="2" t="s">
        <v>28</v>
      </c>
      <c r="H2482">
        <v>52.26</v>
      </c>
      <c r="I2482" s="3">
        <f>IF(ISBLANK(Table1[[#This Row],[Attendance (%)]]),AVERAGE(H2482:H7480),Table1[[#This Row],[Attendance (%)]])</f>
        <v>52.26</v>
      </c>
      <c r="J2482">
        <v>95.61</v>
      </c>
      <c r="K2482">
        <v>52.34</v>
      </c>
      <c r="L2482">
        <v>54.32</v>
      </c>
      <c r="M2482" s="3">
        <f>IF(ISBLANK(Table1[[#This Row],[Assignments_Avg]]),AVERAGE(L2482:L7480),Table1[[#This Row],[Assignments_Avg]])</f>
        <v>54.32</v>
      </c>
      <c r="N2482">
        <v>75.62</v>
      </c>
      <c r="O2482">
        <v>0.52</v>
      </c>
      <c r="P2482">
        <v>60.06</v>
      </c>
      <c r="Q2482">
        <v>54.08</v>
      </c>
      <c r="R2482" s="2" t="s">
        <v>29</v>
      </c>
      <c r="S2482" s="2" t="str">
        <f>IF(Table1[[#This Row],[Grade]]="F","Fail","Passes")</f>
        <v>Fail</v>
      </c>
      <c r="T2482">
        <v>8.3000000000000007</v>
      </c>
      <c r="U2482" t="s">
        <v>30</v>
      </c>
      <c r="V2482" t="s">
        <v>31</v>
      </c>
      <c r="W2482" t="s">
        <v>62</v>
      </c>
      <c r="X2482" t="str">
        <f>IF(ISBLANK(Table1[[#This Row],[Parent_Education_Level]]),"None",Table1[[#This Row],[Parent_Education_Level]])</f>
        <v>PhD</v>
      </c>
      <c r="Y2482" t="s">
        <v>48</v>
      </c>
      <c r="Z2482">
        <v>2</v>
      </c>
      <c r="AA2482">
        <v>4.5999999999999996</v>
      </c>
    </row>
    <row r="2483" spans="1:27" x14ac:dyDescent="0.35">
      <c r="A2483" s="2" t="s">
        <v>5020</v>
      </c>
      <c r="B2483" s="2" t="s">
        <v>42</v>
      </c>
      <c r="C2483" s="2" t="s">
        <v>43</v>
      </c>
      <c r="D2483" t="s">
        <v>5021</v>
      </c>
      <c r="E2483" s="2" t="s">
        <v>38</v>
      </c>
      <c r="F2483" s="2">
        <v>23</v>
      </c>
      <c r="G2483" s="2" t="s">
        <v>57</v>
      </c>
      <c r="H2483">
        <v>69.28</v>
      </c>
      <c r="I2483" s="3">
        <f>IF(ISBLANK(Table1[[#This Row],[Attendance (%)]]),AVERAGE(H2483:H7481),Table1[[#This Row],[Attendance (%)]])</f>
        <v>69.28</v>
      </c>
      <c r="J2483">
        <v>97.83</v>
      </c>
      <c r="K2483">
        <v>72.67</v>
      </c>
      <c r="L2483">
        <v>75.89</v>
      </c>
      <c r="M2483" s="3">
        <f>IF(ISBLANK(Table1[[#This Row],[Assignments_Avg]]),AVERAGE(L2483:L7481),Table1[[#This Row],[Assignments_Avg]])</f>
        <v>75.89</v>
      </c>
      <c r="N2483">
        <v>70.489999999999995</v>
      </c>
      <c r="O2483">
        <v>2.21</v>
      </c>
      <c r="P2483">
        <v>63.95</v>
      </c>
      <c r="Q2483">
        <v>83.89</v>
      </c>
      <c r="R2483" s="2" t="s">
        <v>77</v>
      </c>
      <c r="S2483" s="2" t="str">
        <f>IF(Table1[[#This Row],[Grade]]="F","Fail","Passes")</f>
        <v>Passes</v>
      </c>
      <c r="T2483">
        <v>16.899999999999999</v>
      </c>
      <c r="U2483" t="s">
        <v>31</v>
      </c>
      <c r="V2483" t="s">
        <v>31</v>
      </c>
      <c r="W2483" t="s">
        <v>47</v>
      </c>
      <c r="X2483" t="str">
        <f>IF(ISBLANK(Table1[[#This Row],[Parent_Education_Level]]),"None",Table1[[#This Row],[Parent_Education_Level]])</f>
        <v>Master's</v>
      </c>
      <c r="Y2483" t="s">
        <v>52</v>
      </c>
      <c r="Z2483">
        <v>3</v>
      </c>
      <c r="AA2483">
        <v>5.0999999999999996</v>
      </c>
    </row>
    <row r="2484" spans="1:27" x14ac:dyDescent="0.35">
      <c r="A2484" s="2" t="s">
        <v>5022</v>
      </c>
      <c r="B2484" s="2" t="s">
        <v>42</v>
      </c>
      <c r="C2484" s="2" t="s">
        <v>55</v>
      </c>
      <c r="D2484" t="s">
        <v>5023</v>
      </c>
      <c r="E2484" s="2" t="s">
        <v>27</v>
      </c>
      <c r="F2484" s="2">
        <v>24</v>
      </c>
      <c r="G2484" s="2" t="s">
        <v>28</v>
      </c>
      <c r="H2484">
        <v>67.16</v>
      </c>
      <c r="I2484" s="3">
        <f>IF(ISBLANK(Table1[[#This Row],[Attendance (%)]]),AVERAGE(H2484:H7482),Table1[[#This Row],[Attendance (%)]])</f>
        <v>67.16</v>
      </c>
      <c r="J2484">
        <v>48.73</v>
      </c>
      <c r="K2484">
        <v>50.7</v>
      </c>
      <c r="L2484">
        <v>57.97</v>
      </c>
      <c r="M2484" s="3">
        <f>IF(ISBLANK(Table1[[#This Row],[Assignments_Avg]]),AVERAGE(L2484:L7482),Table1[[#This Row],[Assignments_Avg]])</f>
        <v>57.97</v>
      </c>
      <c r="N2484">
        <v>78.72</v>
      </c>
      <c r="O2484">
        <v>0.06</v>
      </c>
      <c r="P2484">
        <v>72.040000000000006</v>
      </c>
      <c r="Q2484">
        <v>95.41</v>
      </c>
      <c r="R2484" s="2" t="s">
        <v>39</v>
      </c>
      <c r="S2484" s="2" t="str">
        <f>IF(Table1[[#This Row],[Grade]]="F","Fail","Passes")</f>
        <v>Passes</v>
      </c>
      <c r="T2484">
        <v>11.9</v>
      </c>
      <c r="U2484" t="s">
        <v>30</v>
      </c>
      <c r="V2484" t="s">
        <v>31</v>
      </c>
      <c r="W2484" t="s">
        <v>69</v>
      </c>
      <c r="X2484" t="str">
        <f>IF(ISBLANK(Table1[[#This Row],[Parent_Education_Level]]),"None",Table1[[#This Row],[Parent_Education_Level]])</f>
        <v>Bachelor's</v>
      </c>
      <c r="Y2484" t="s">
        <v>48</v>
      </c>
      <c r="Z2484">
        <v>9</v>
      </c>
      <c r="AA2484">
        <v>7.4</v>
      </c>
    </row>
    <row r="2485" spans="1:27" x14ac:dyDescent="0.35">
      <c r="A2485" s="2" t="s">
        <v>5024</v>
      </c>
      <c r="B2485" s="2" t="s">
        <v>59</v>
      </c>
      <c r="C2485" s="2" t="s">
        <v>55</v>
      </c>
      <c r="D2485" t="s">
        <v>5025</v>
      </c>
      <c r="E2485" s="2" t="s">
        <v>38</v>
      </c>
      <c r="F2485" s="2">
        <v>21</v>
      </c>
      <c r="G2485" s="2" t="s">
        <v>57</v>
      </c>
      <c r="H2485">
        <v>90.83</v>
      </c>
      <c r="I2485" s="3">
        <f>IF(ISBLANK(Table1[[#This Row],[Attendance (%)]]),AVERAGE(H2485:H7483),Table1[[#This Row],[Attendance (%)]])</f>
        <v>90.83</v>
      </c>
      <c r="J2485">
        <v>98.47</v>
      </c>
      <c r="K2485">
        <v>90.03</v>
      </c>
      <c r="M2485" s="3">
        <f>IF(ISBLANK(Table1[[#This Row],[Assignments_Avg]]),AVERAGE(L2485:L7483),Table1[[#This Row],[Assignments_Avg]])</f>
        <v>74.768200089325703</v>
      </c>
      <c r="N2485">
        <v>96.04</v>
      </c>
      <c r="O2485">
        <v>3.86</v>
      </c>
      <c r="P2485">
        <v>90.48</v>
      </c>
      <c r="Q2485">
        <v>58.96</v>
      </c>
      <c r="R2485" s="2" t="s">
        <v>39</v>
      </c>
      <c r="S2485" s="2" t="str">
        <f>IF(Table1[[#This Row],[Grade]]="F","Fail","Passes")</f>
        <v>Passes</v>
      </c>
      <c r="T2485">
        <v>19.7</v>
      </c>
      <c r="U2485" t="s">
        <v>30</v>
      </c>
      <c r="V2485" t="s">
        <v>30</v>
      </c>
      <c r="W2485" t="s">
        <v>62</v>
      </c>
      <c r="X2485" t="str">
        <f>IF(ISBLANK(Table1[[#This Row],[Parent_Education_Level]]),"None",Table1[[#This Row],[Parent_Education_Level]])</f>
        <v>PhD</v>
      </c>
      <c r="Y2485" t="s">
        <v>33</v>
      </c>
      <c r="Z2485">
        <v>7</v>
      </c>
      <c r="AA2485">
        <v>6.9</v>
      </c>
    </row>
    <row r="2486" spans="1:27" x14ac:dyDescent="0.35">
      <c r="A2486" s="2" t="s">
        <v>5026</v>
      </c>
      <c r="B2486" s="2" t="s">
        <v>24</v>
      </c>
      <c r="C2486" s="2" t="s">
        <v>94</v>
      </c>
      <c r="D2486" t="s">
        <v>5027</v>
      </c>
      <c r="E2486" s="2" t="s">
        <v>27</v>
      </c>
      <c r="F2486" s="2">
        <v>22</v>
      </c>
      <c r="G2486" s="2" t="s">
        <v>51</v>
      </c>
      <c r="H2486">
        <v>98.35</v>
      </c>
      <c r="I2486" s="3">
        <f>IF(ISBLANK(Table1[[#This Row],[Attendance (%)]]),AVERAGE(H2486:H7484),Table1[[#This Row],[Attendance (%)]])</f>
        <v>98.35</v>
      </c>
      <c r="J2486">
        <v>45.14</v>
      </c>
      <c r="K2486">
        <v>86.63</v>
      </c>
      <c r="L2486">
        <v>91.62</v>
      </c>
      <c r="M2486" s="3">
        <f>IF(ISBLANK(Table1[[#This Row],[Assignments_Avg]]),AVERAGE(L2486:L7484),Table1[[#This Row],[Assignments_Avg]])</f>
        <v>91.62</v>
      </c>
      <c r="N2486">
        <v>95.86</v>
      </c>
      <c r="O2486">
        <v>8.5</v>
      </c>
      <c r="P2486">
        <v>91.45</v>
      </c>
      <c r="Q2486">
        <v>61.86</v>
      </c>
      <c r="R2486" s="2" t="s">
        <v>39</v>
      </c>
      <c r="S2486" s="2" t="str">
        <f>IF(Table1[[#This Row],[Grade]]="F","Fail","Passes")</f>
        <v>Passes</v>
      </c>
      <c r="T2486">
        <v>21.8</v>
      </c>
      <c r="U2486" t="s">
        <v>30</v>
      </c>
      <c r="V2486" t="s">
        <v>31</v>
      </c>
      <c r="W2486" t="s">
        <v>62</v>
      </c>
      <c r="X2486" t="str">
        <f>IF(ISBLANK(Table1[[#This Row],[Parent_Education_Level]]),"None",Table1[[#This Row],[Parent_Education_Level]])</f>
        <v>PhD</v>
      </c>
      <c r="Y2486" t="s">
        <v>33</v>
      </c>
      <c r="Z2486">
        <v>9</v>
      </c>
      <c r="AA2486">
        <v>6.6</v>
      </c>
    </row>
    <row r="2487" spans="1:27" x14ac:dyDescent="0.35">
      <c r="A2487" s="2" t="s">
        <v>5028</v>
      </c>
      <c r="B2487" s="2" t="s">
        <v>54</v>
      </c>
      <c r="C2487" s="2" t="s">
        <v>43</v>
      </c>
      <c r="D2487" t="s">
        <v>5029</v>
      </c>
      <c r="E2487" s="2" t="s">
        <v>38</v>
      </c>
      <c r="F2487" s="2">
        <v>21</v>
      </c>
      <c r="G2487" s="2" t="s">
        <v>45</v>
      </c>
      <c r="I2487" s="3">
        <f>IF(ISBLANK(Table1[[#This Row],[Attendance (%)]]),AVERAGE(H2487:H7485),Table1[[#This Row],[Attendance (%)]])</f>
        <v>75.313712389380328</v>
      </c>
      <c r="J2487">
        <v>53.11</v>
      </c>
      <c r="K2487">
        <v>85.35</v>
      </c>
      <c r="L2487">
        <v>96.7</v>
      </c>
      <c r="M2487" s="3">
        <f>IF(ISBLANK(Table1[[#This Row],[Assignments_Avg]]),AVERAGE(L2487:L7485),Table1[[#This Row],[Assignments_Avg]])</f>
        <v>96.7</v>
      </c>
      <c r="N2487">
        <v>61.5</v>
      </c>
      <c r="O2487">
        <v>9.83</v>
      </c>
      <c r="P2487">
        <v>58.17</v>
      </c>
      <c r="Q2487">
        <v>71.34</v>
      </c>
      <c r="R2487" s="2" t="s">
        <v>46</v>
      </c>
      <c r="S2487" s="2" t="str">
        <f>IF(Table1[[#This Row],[Grade]]="F","Fail","Passes")</f>
        <v>Passes</v>
      </c>
      <c r="T2487">
        <v>6.6</v>
      </c>
      <c r="U2487" t="s">
        <v>30</v>
      </c>
      <c r="V2487" t="s">
        <v>30</v>
      </c>
      <c r="W2487" t="s">
        <v>40</v>
      </c>
      <c r="X2487" t="str">
        <f>IF(ISBLANK(Table1[[#This Row],[Parent_Education_Level]]),"None",Table1[[#This Row],[Parent_Education_Level]])</f>
        <v>None</v>
      </c>
      <c r="Y2487" t="s">
        <v>48</v>
      </c>
      <c r="Z2487">
        <v>4</v>
      </c>
      <c r="AA2487">
        <v>6.8</v>
      </c>
    </row>
    <row r="2488" spans="1:27" x14ac:dyDescent="0.35">
      <c r="A2488" s="2" t="s">
        <v>5030</v>
      </c>
      <c r="B2488" s="2" t="s">
        <v>97</v>
      </c>
      <c r="C2488" s="2" t="s">
        <v>36</v>
      </c>
      <c r="D2488" t="s">
        <v>5031</v>
      </c>
      <c r="E2488" s="2" t="s">
        <v>38</v>
      </c>
      <c r="F2488" s="2">
        <v>20</v>
      </c>
      <c r="G2488" s="2" t="s">
        <v>28</v>
      </c>
      <c r="H2488">
        <v>91.24</v>
      </c>
      <c r="I2488" s="3">
        <f>IF(ISBLANK(Table1[[#This Row],[Attendance (%)]]),AVERAGE(H2488:H7486),Table1[[#This Row],[Attendance (%)]])</f>
        <v>91.24</v>
      </c>
      <c r="J2488">
        <v>66.650000000000006</v>
      </c>
      <c r="K2488">
        <v>88.97</v>
      </c>
      <c r="L2488">
        <v>93.75</v>
      </c>
      <c r="M2488" s="3">
        <f>IF(ISBLANK(Table1[[#This Row],[Assignments_Avg]]),AVERAGE(L2488:L7486),Table1[[#This Row],[Assignments_Avg]])</f>
        <v>93.75</v>
      </c>
      <c r="N2488">
        <v>65.11</v>
      </c>
      <c r="O2488">
        <v>6.68</v>
      </c>
      <c r="P2488">
        <v>77.64</v>
      </c>
      <c r="Q2488">
        <v>64.73</v>
      </c>
      <c r="R2488" s="2" t="s">
        <v>61</v>
      </c>
      <c r="S2488" s="2" t="str">
        <f>IF(Table1[[#This Row],[Grade]]="F","Fail","Passes")</f>
        <v>Passes</v>
      </c>
      <c r="T2488">
        <v>21.1</v>
      </c>
      <c r="U2488" t="s">
        <v>30</v>
      </c>
      <c r="V2488" t="s">
        <v>31</v>
      </c>
      <c r="W2488" t="s">
        <v>47</v>
      </c>
      <c r="X2488" t="str">
        <f>IF(ISBLANK(Table1[[#This Row],[Parent_Education_Level]]),"None",Table1[[#This Row],[Parent_Education_Level]])</f>
        <v>Master's</v>
      </c>
      <c r="Y2488" t="s">
        <v>33</v>
      </c>
      <c r="Z2488">
        <v>7</v>
      </c>
      <c r="AA2488">
        <v>4.5999999999999996</v>
      </c>
    </row>
    <row r="2489" spans="1:27" x14ac:dyDescent="0.35">
      <c r="A2489" s="2" t="s">
        <v>5032</v>
      </c>
      <c r="B2489" s="2" t="s">
        <v>71</v>
      </c>
      <c r="C2489" s="2" t="s">
        <v>79</v>
      </c>
      <c r="D2489" t="s">
        <v>5033</v>
      </c>
      <c r="E2489" s="2" t="s">
        <v>27</v>
      </c>
      <c r="F2489" s="2">
        <v>21</v>
      </c>
      <c r="G2489" s="2" t="s">
        <v>57</v>
      </c>
      <c r="H2489">
        <v>84.98</v>
      </c>
      <c r="I2489" s="3">
        <f>IF(ISBLANK(Table1[[#This Row],[Attendance (%)]]),AVERAGE(H2489:H7487),Table1[[#This Row],[Attendance (%)]])</f>
        <v>84.98</v>
      </c>
      <c r="J2489">
        <v>99.62</v>
      </c>
      <c r="K2489">
        <v>53.18</v>
      </c>
      <c r="L2489">
        <v>86.83</v>
      </c>
      <c r="M2489" s="3">
        <f>IF(ISBLANK(Table1[[#This Row],[Assignments_Avg]]),AVERAGE(L2489:L7487),Table1[[#This Row],[Assignments_Avg]])</f>
        <v>86.83</v>
      </c>
      <c r="N2489">
        <v>58.1</v>
      </c>
      <c r="O2489">
        <v>7.45</v>
      </c>
      <c r="P2489">
        <v>70.8</v>
      </c>
      <c r="Q2489">
        <v>87.95</v>
      </c>
      <c r="R2489" s="2" t="s">
        <v>39</v>
      </c>
      <c r="S2489" s="2" t="str">
        <f>IF(Table1[[#This Row],[Grade]]="F","Fail","Passes")</f>
        <v>Passes</v>
      </c>
      <c r="T2489">
        <v>17.5</v>
      </c>
      <c r="U2489" t="s">
        <v>30</v>
      </c>
      <c r="V2489" t="s">
        <v>31</v>
      </c>
      <c r="W2489" t="s">
        <v>40</v>
      </c>
      <c r="X2489" t="str">
        <f>IF(ISBLANK(Table1[[#This Row],[Parent_Education_Level]]),"None",Table1[[#This Row],[Parent_Education_Level]])</f>
        <v>None</v>
      </c>
      <c r="Y2489" t="s">
        <v>52</v>
      </c>
      <c r="Z2489">
        <v>7</v>
      </c>
      <c r="AA2489">
        <v>4.8</v>
      </c>
    </row>
    <row r="2490" spans="1:27" x14ac:dyDescent="0.35">
      <c r="A2490" s="2" t="s">
        <v>5034</v>
      </c>
      <c r="B2490" s="2" t="s">
        <v>35</v>
      </c>
      <c r="C2490" s="2" t="s">
        <v>43</v>
      </c>
      <c r="D2490" t="s">
        <v>5035</v>
      </c>
      <c r="E2490" s="2" t="s">
        <v>38</v>
      </c>
      <c r="F2490" s="2">
        <v>18</v>
      </c>
      <c r="G2490" s="2" t="s">
        <v>45</v>
      </c>
      <c r="H2490">
        <v>98.37</v>
      </c>
      <c r="I2490" s="3">
        <f>IF(ISBLANK(Table1[[#This Row],[Attendance (%)]]),AVERAGE(H2490:H7488),Table1[[#This Row],[Attendance (%)]])</f>
        <v>98.37</v>
      </c>
      <c r="J2490">
        <v>69.31</v>
      </c>
      <c r="K2490">
        <v>83.73</v>
      </c>
      <c r="L2490">
        <v>59.24</v>
      </c>
      <c r="M2490" s="3">
        <f>IF(ISBLANK(Table1[[#This Row],[Assignments_Avg]]),AVERAGE(L2490:L7488),Table1[[#This Row],[Assignments_Avg]])</f>
        <v>59.24</v>
      </c>
      <c r="N2490">
        <v>96.39</v>
      </c>
      <c r="O2490">
        <v>2.63</v>
      </c>
      <c r="P2490">
        <v>78.55</v>
      </c>
      <c r="Q2490">
        <v>66.91</v>
      </c>
      <c r="R2490" s="2" t="s">
        <v>61</v>
      </c>
      <c r="S2490" s="2" t="str">
        <f>IF(Table1[[#This Row],[Grade]]="F","Fail","Passes")</f>
        <v>Passes</v>
      </c>
      <c r="T2490">
        <v>26</v>
      </c>
      <c r="U2490" t="s">
        <v>31</v>
      </c>
      <c r="V2490" t="s">
        <v>31</v>
      </c>
      <c r="W2490" t="s">
        <v>47</v>
      </c>
      <c r="X2490" t="str">
        <f>IF(ISBLANK(Table1[[#This Row],[Parent_Education_Level]]),"None",Table1[[#This Row],[Parent_Education_Level]])</f>
        <v>Master's</v>
      </c>
      <c r="Y2490" t="s">
        <v>48</v>
      </c>
      <c r="Z2490">
        <v>7</v>
      </c>
      <c r="AA2490">
        <v>6.7</v>
      </c>
    </row>
    <row r="2491" spans="1:27" x14ac:dyDescent="0.35">
      <c r="A2491" s="2" t="s">
        <v>5036</v>
      </c>
      <c r="B2491" s="2" t="s">
        <v>24</v>
      </c>
      <c r="C2491" s="2" t="s">
        <v>25</v>
      </c>
      <c r="D2491" t="s">
        <v>5037</v>
      </c>
      <c r="E2491" s="2" t="s">
        <v>27</v>
      </c>
      <c r="F2491" s="2">
        <v>22</v>
      </c>
      <c r="G2491" s="2" t="s">
        <v>57</v>
      </c>
      <c r="H2491">
        <v>90.56</v>
      </c>
      <c r="I2491" s="3">
        <f>IF(ISBLANK(Table1[[#This Row],[Attendance (%)]]),AVERAGE(H2491:H7489),Table1[[#This Row],[Attendance (%)]])</f>
        <v>90.56</v>
      </c>
      <c r="J2491">
        <v>73.02</v>
      </c>
      <c r="K2491">
        <v>61.32</v>
      </c>
      <c r="L2491">
        <v>65.13</v>
      </c>
      <c r="M2491" s="3">
        <f>IF(ISBLANK(Table1[[#This Row],[Assignments_Avg]]),AVERAGE(L2491:L7489),Table1[[#This Row],[Assignments_Avg]])</f>
        <v>65.13</v>
      </c>
      <c r="N2491">
        <v>69.89</v>
      </c>
      <c r="O2491">
        <v>5.2</v>
      </c>
      <c r="P2491">
        <v>82.38</v>
      </c>
      <c r="Q2491">
        <v>99.29</v>
      </c>
      <c r="R2491" s="2" t="s">
        <v>39</v>
      </c>
      <c r="S2491" s="2" t="str">
        <f>IF(Table1[[#This Row],[Grade]]="F","Fail","Passes")</f>
        <v>Passes</v>
      </c>
      <c r="T2491">
        <v>24.8</v>
      </c>
      <c r="U2491" t="s">
        <v>30</v>
      </c>
      <c r="V2491" t="s">
        <v>31</v>
      </c>
      <c r="W2491" t="s">
        <v>32</v>
      </c>
      <c r="X2491" t="str">
        <f>IF(ISBLANK(Table1[[#This Row],[Parent_Education_Level]]),"None",Table1[[#This Row],[Parent_Education_Level]])</f>
        <v>High School</v>
      </c>
      <c r="Y2491" t="s">
        <v>33</v>
      </c>
      <c r="Z2491">
        <v>10</v>
      </c>
      <c r="AA2491">
        <v>6</v>
      </c>
    </row>
    <row r="2492" spans="1:27" x14ac:dyDescent="0.35">
      <c r="A2492" s="2" t="s">
        <v>5038</v>
      </c>
      <c r="B2492" s="2" t="s">
        <v>54</v>
      </c>
      <c r="C2492" s="2" t="s">
        <v>55</v>
      </c>
      <c r="D2492" t="s">
        <v>5039</v>
      </c>
      <c r="E2492" s="2" t="s">
        <v>38</v>
      </c>
      <c r="F2492" s="2">
        <v>21</v>
      </c>
      <c r="G2492" s="2" t="s">
        <v>57</v>
      </c>
      <c r="H2492">
        <v>53.87</v>
      </c>
      <c r="I2492" s="3">
        <f>IF(ISBLANK(Table1[[#This Row],[Attendance (%)]]),AVERAGE(H2492:H7490),Table1[[#This Row],[Attendance (%)]])</f>
        <v>53.87</v>
      </c>
      <c r="J2492">
        <v>81.67</v>
      </c>
      <c r="K2492">
        <v>80.010000000000005</v>
      </c>
      <c r="L2492">
        <v>74.84</v>
      </c>
      <c r="M2492" s="3">
        <f>IF(ISBLANK(Table1[[#This Row],[Assignments_Avg]]),AVERAGE(L2492:L7490),Table1[[#This Row],[Assignments_Avg]])</f>
        <v>74.84</v>
      </c>
      <c r="N2492">
        <v>72.489999999999995</v>
      </c>
      <c r="O2492">
        <v>7.37</v>
      </c>
      <c r="P2492">
        <v>63.98</v>
      </c>
      <c r="Q2492">
        <v>92.94</v>
      </c>
      <c r="R2492" s="2" t="s">
        <v>46</v>
      </c>
      <c r="S2492" s="2" t="str">
        <f>IF(Table1[[#This Row],[Grade]]="F","Fail","Passes")</f>
        <v>Passes</v>
      </c>
      <c r="T2492">
        <v>15.3</v>
      </c>
      <c r="U2492" t="s">
        <v>31</v>
      </c>
      <c r="V2492" t="s">
        <v>31</v>
      </c>
      <c r="W2492" t="s">
        <v>62</v>
      </c>
      <c r="X2492" t="str">
        <f>IF(ISBLANK(Table1[[#This Row],[Parent_Education_Level]]),"None",Table1[[#This Row],[Parent_Education_Level]])</f>
        <v>PhD</v>
      </c>
      <c r="Y2492" t="s">
        <v>48</v>
      </c>
      <c r="Z2492">
        <v>5</v>
      </c>
      <c r="AA2492">
        <v>6.3</v>
      </c>
    </row>
    <row r="2493" spans="1:27" x14ac:dyDescent="0.35">
      <c r="A2493" s="2" t="s">
        <v>5040</v>
      </c>
      <c r="B2493" s="2" t="s">
        <v>42</v>
      </c>
      <c r="C2493" s="2" t="s">
        <v>25</v>
      </c>
      <c r="D2493" t="s">
        <v>5041</v>
      </c>
      <c r="E2493" s="2" t="s">
        <v>38</v>
      </c>
      <c r="F2493" s="2">
        <v>18</v>
      </c>
      <c r="G2493" s="2" t="s">
        <v>57</v>
      </c>
      <c r="H2493">
        <v>85.66</v>
      </c>
      <c r="I2493" s="3">
        <f>IF(ISBLANK(Table1[[#This Row],[Attendance (%)]]),AVERAGE(H2493:H7491),Table1[[#This Row],[Attendance (%)]])</f>
        <v>85.66</v>
      </c>
      <c r="J2493">
        <v>98.1</v>
      </c>
      <c r="K2493">
        <v>47.32</v>
      </c>
      <c r="M2493" s="3">
        <f>IF(ISBLANK(Table1[[#This Row],[Assignments_Avg]]),AVERAGE(L2493:L7491),Table1[[#This Row],[Assignments_Avg]])</f>
        <v>74.748158602150667</v>
      </c>
      <c r="N2493">
        <v>90.13</v>
      </c>
      <c r="O2493">
        <v>4.97</v>
      </c>
      <c r="P2493">
        <v>95.96</v>
      </c>
      <c r="Q2493">
        <v>94.77</v>
      </c>
      <c r="R2493" s="2" t="s">
        <v>39</v>
      </c>
      <c r="S2493" s="2" t="str">
        <f>IF(Table1[[#This Row],[Grade]]="F","Fail","Passes")</f>
        <v>Passes</v>
      </c>
      <c r="T2493">
        <v>29.4</v>
      </c>
      <c r="U2493" t="s">
        <v>31</v>
      </c>
      <c r="V2493" t="s">
        <v>31</v>
      </c>
      <c r="W2493" t="s">
        <v>40</v>
      </c>
      <c r="X2493" t="str">
        <f>IF(ISBLANK(Table1[[#This Row],[Parent_Education_Level]]),"None",Table1[[#This Row],[Parent_Education_Level]])</f>
        <v>None</v>
      </c>
      <c r="Y2493" t="s">
        <v>52</v>
      </c>
      <c r="Z2493">
        <v>6</v>
      </c>
      <c r="AA2493">
        <v>8.4</v>
      </c>
    </row>
    <row r="2494" spans="1:27" x14ac:dyDescent="0.35">
      <c r="A2494" s="2" t="s">
        <v>5042</v>
      </c>
      <c r="B2494" s="2" t="s">
        <v>59</v>
      </c>
      <c r="C2494" s="2" t="s">
        <v>36</v>
      </c>
      <c r="D2494" t="s">
        <v>5043</v>
      </c>
      <c r="E2494" s="2" t="s">
        <v>27</v>
      </c>
      <c r="F2494" s="2">
        <v>19</v>
      </c>
      <c r="G2494" s="2" t="s">
        <v>28</v>
      </c>
      <c r="H2494">
        <v>76.77</v>
      </c>
      <c r="I2494" s="3">
        <f>IF(ISBLANK(Table1[[#This Row],[Attendance (%)]]),AVERAGE(H2494:H7492),Table1[[#This Row],[Attendance (%)]])</f>
        <v>76.77</v>
      </c>
      <c r="J2494">
        <v>87</v>
      </c>
      <c r="K2494">
        <v>82.34</v>
      </c>
      <c r="L2494">
        <v>89.11</v>
      </c>
      <c r="M2494" s="3">
        <f>IF(ISBLANK(Table1[[#This Row],[Assignments_Avg]]),AVERAGE(L2494:L7492),Table1[[#This Row],[Assignments_Avg]])</f>
        <v>89.11</v>
      </c>
      <c r="N2494">
        <v>75.650000000000006</v>
      </c>
      <c r="O2494">
        <v>0.89</v>
      </c>
      <c r="P2494">
        <v>96.77</v>
      </c>
      <c r="Q2494">
        <v>53.18</v>
      </c>
      <c r="R2494" s="2" t="s">
        <v>39</v>
      </c>
      <c r="S2494" s="2" t="str">
        <f>IF(Table1[[#This Row],[Grade]]="F","Fail","Passes")</f>
        <v>Passes</v>
      </c>
      <c r="T2494">
        <v>19.7</v>
      </c>
      <c r="U2494" t="s">
        <v>31</v>
      </c>
      <c r="V2494" t="s">
        <v>31</v>
      </c>
      <c r="X2494" t="str">
        <f>IF(ISBLANK(Table1[[#This Row],[Parent_Education_Level]]),"None",Table1[[#This Row],[Parent_Education_Level]])</f>
        <v>None</v>
      </c>
      <c r="Y2494" t="s">
        <v>48</v>
      </c>
      <c r="Z2494">
        <v>4</v>
      </c>
      <c r="AA2494">
        <v>4.9000000000000004</v>
      </c>
    </row>
    <row r="2495" spans="1:27" x14ac:dyDescent="0.35">
      <c r="A2495" s="2" t="s">
        <v>5044</v>
      </c>
      <c r="B2495" s="2" t="s">
        <v>35</v>
      </c>
      <c r="C2495" s="2" t="s">
        <v>25</v>
      </c>
      <c r="D2495" t="s">
        <v>5045</v>
      </c>
      <c r="E2495" s="2" t="s">
        <v>38</v>
      </c>
      <c r="F2495" s="2">
        <v>21</v>
      </c>
      <c r="G2495" s="2" t="s">
        <v>45</v>
      </c>
      <c r="H2495">
        <v>50.82</v>
      </c>
      <c r="I2495" s="3">
        <f>IF(ISBLANK(Table1[[#This Row],[Attendance (%)]]),AVERAGE(H2495:H7493),Table1[[#This Row],[Attendance (%)]])</f>
        <v>50.82</v>
      </c>
      <c r="J2495">
        <v>53.45</v>
      </c>
      <c r="K2495">
        <v>98.33</v>
      </c>
      <c r="L2495">
        <v>61.35</v>
      </c>
      <c r="M2495" s="3">
        <f>IF(ISBLANK(Table1[[#This Row],[Assignments_Avg]]),AVERAGE(L2495:L7493),Table1[[#This Row],[Assignments_Avg]])</f>
        <v>61.35</v>
      </c>
      <c r="N2495">
        <v>55.99</v>
      </c>
      <c r="O2495">
        <v>7.41</v>
      </c>
      <c r="P2495">
        <v>55.27</v>
      </c>
      <c r="Q2495">
        <v>58.82</v>
      </c>
      <c r="R2495" s="2" t="s">
        <v>77</v>
      </c>
      <c r="S2495" s="2" t="str">
        <f>IF(Table1[[#This Row],[Grade]]="F","Fail","Passes")</f>
        <v>Passes</v>
      </c>
      <c r="T2495">
        <v>29.1</v>
      </c>
      <c r="U2495" t="s">
        <v>30</v>
      </c>
      <c r="V2495" t="s">
        <v>31</v>
      </c>
      <c r="W2495" t="s">
        <v>40</v>
      </c>
      <c r="X2495" t="str">
        <f>IF(ISBLANK(Table1[[#This Row],[Parent_Education_Level]]),"None",Table1[[#This Row],[Parent_Education_Level]])</f>
        <v>None</v>
      </c>
      <c r="Y2495" t="s">
        <v>48</v>
      </c>
      <c r="Z2495">
        <v>9</v>
      </c>
      <c r="AA2495">
        <v>8.6</v>
      </c>
    </row>
    <row r="2496" spans="1:27" x14ac:dyDescent="0.35">
      <c r="A2496" s="2" t="s">
        <v>5046</v>
      </c>
      <c r="B2496" s="2" t="s">
        <v>42</v>
      </c>
      <c r="C2496" s="2" t="s">
        <v>43</v>
      </c>
      <c r="D2496" t="s">
        <v>5047</v>
      </c>
      <c r="E2496" s="2" t="s">
        <v>27</v>
      </c>
      <c r="F2496" s="2">
        <v>22</v>
      </c>
      <c r="G2496" s="2" t="s">
        <v>57</v>
      </c>
      <c r="H2496">
        <v>62.57</v>
      </c>
      <c r="I2496" s="3">
        <f>IF(ISBLANK(Table1[[#This Row],[Attendance (%)]]),AVERAGE(H2496:H7494),Table1[[#This Row],[Attendance (%)]])</f>
        <v>62.57</v>
      </c>
      <c r="J2496">
        <v>58.18</v>
      </c>
      <c r="K2496">
        <v>42.62</v>
      </c>
      <c r="L2496">
        <v>56.41</v>
      </c>
      <c r="M2496" s="3">
        <f>IF(ISBLANK(Table1[[#This Row],[Assignments_Avg]]),AVERAGE(L2496:L7494),Table1[[#This Row],[Assignments_Avg]])</f>
        <v>56.41</v>
      </c>
      <c r="N2496">
        <v>71.89</v>
      </c>
      <c r="O2496">
        <v>2.2000000000000002</v>
      </c>
      <c r="P2496">
        <v>85.15</v>
      </c>
      <c r="Q2496">
        <v>58.47</v>
      </c>
      <c r="R2496" s="2" t="s">
        <v>61</v>
      </c>
      <c r="S2496" s="2" t="str">
        <f>IF(Table1[[#This Row],[Grade]]="F","Fail","Passes")</f>
        <v>Passes</v>
      </c>
      <c r="T2496">
        <v>23</v>
      </c>
      <c r="U2496" t="s">
        <v>31</v>
      </c>
      <c r="V2496" t="s">
        <v>31</v>
      </c>
      <c r="W2496" t="s">
        <v>40</v>
      </c>
      <c r="X2496" t="str">
        <f>IF(ISBLANK(Table1[[#This Row],[Parent_Education_Level]]),"None",Table1[[#This Row],[Parent_Education_Level]])</f>
        <v>None</v>
      </c>
      <c r="Y2496" t="s">
        <v>48</v>
      </c>
      <c r="Z2496">
        <v>4</v>
      </c>
      <c r="AA2496">
        <v>8.3000000000000007</v>
      </c>
    </row>
    <row r="2497" spans="1:27" x14ac:dyDescent="0.35">
      <c r="A2497" s="2" t="s">
        <v>5048</v>
      </c>
      <c r="B2497" s="2" t="s">
        <v>59</v>
      </c>
      <c r="C2497" s="2" t="s">
        <v>25</v>
      </c>
      <c r="D2497" t="s">
        <v>5049</v>
      </c>
      <c r="E2497" s="2" t="s">
        <v>27</v>
      </c>
      <c r="F2497" s="2">
        <v>18</v>
      </c>
      <c r="G2497" s="2" t="s">
        <v>57</v>
      </c>
      <c r="H2497">
        <v>96.09</v>
      </c>
      <c r="I2497" s="3">
        <f>IF(ISBLANK(Table1[[#This Row],[Attendance (%)]]),AVERAGE(H2497:H7495),Table1[[#This Row],[Attendance (%)]])</f>
        <v>96.09</v>
      </c>
      <c r="J2497">
        <v>45.86</v>
      </c>
      <c r="K2497">
        <v>45.63</v>
      </c>
      <c r="L2497">
        <v>74.13</v>
      </c>
      <c r="M2497" s="3">
        <f>IF(ISBLANK(Table1[[#This Row],[Assignments_Avg]]),AVERAGE(L2497:L7495),Table1[[#This Row],[Assignments_Avg]])</f>
        <v>74.13</v>
      </c>
      <c r="N2497">
        <v>81.53</v>
      </c>
      <c r="O2497">
        <v>0.98</v>
      </c>
      <c r="P2497">
        <v>51.66</v>
      </c>
      <c r="Q2497">
        <v>83.6</v>
      </c>
      <c r="R2497" s="2" t="s">
        <v>39</v>
      </c>
      <c r="S2497" s="2" t="str">
        <f>IF(Table1[[#This Row],[Grade]]="F","Fail","Passes")</f>
        <v>Passes</v>
      </c>
      <c r="T2497">
        <v>15.2</v>
      </c>
      <c r="U2497" t="s">
        <v>30</v>
      </c>
      <c r="V2497" t="s">
        <v>31</v>
      </c>
      <c r="W2497" t="s">
        <v>32</v>
      </c>
      <c r="X2497" t="str">
        <f>IF(ISBLANK(Table1[[#This Row],[Parent_Education_Level]]),"None",Table1[[#This Row],[Parent_Education_Level]])</f>
        <v>High School</v>
      </c>
      <c r="Y2497" t="s">
        <v>48</v>
      </c>
      <c r="Z2497">
        <v>9</v>
      </c>
      <c r="AA2497">
        <v>8.5</v>
      </c>
    </row>
    <row r="2498" spans="1:27" x14ac:dyDescent="0.35">
      <c r="A2498" s="2" t="s">
        <v>5050</v>
      </c>
      <c r="B2498" s="2" t="s">
        <v>35</v>
      </c>
      <c r="C2498" s="2" t="s">
        <v>36</v>
      </c>
      <c r="D2498" t="s">
        <v>5051</v>
      </c>
      <c r="E2498" s="2" t="s">
        <v>27</v>
      </c>
      <c r="F2498" s="2">
        <v>21</v>
      </c>
      <c r="G2498" s="2" t="s">
        <v>28</v>
      </c>
      <c r="I2498" s="3">
        <f>IF(ISBLANK(Table1[[#This Row],[Attendance (%)]]),AVERAGE(H2498:H7496),Table1[[#This Row],[Attendance (%)]])</f>
        <v>75.296915555555344</v>
      </c>
      <c r="J2498">
        <v>78.67</v>
      </c>
      <c r="K2498">
        <v>47.42</v>
      </c>
      <c r="L2498">
        <v>57.89</v>
      </c>
      <c r="M2498" s="3">
        <f>IF(ISBLANK(Table1[[#This Row],[Assignments_Avg]]),AVERAGE(L2498:L7496),Table1[[#This Row],[Assignments_Avg]])</f>
        <v>57.89</v>
      </c>
      <c r="N2498">
        <v>85.96</v>
      </c>
      <c r="O2498">
        <v>4.78</v>
      </c>
      <c r="P2498">
        <v>52.33</v>
      </c>
      <c r="Q2498">
        <v>50.6</v>
      </c>
      <c r="R2498" s="2" t="s">
        <v>39</v>
      </c>
      <c r="S2498" s="2" t="str">
        <f>IF(Table1[[#This Row],[Grade]]="F","Fail","Passes")</f>
        <v>Passes</v>
      </c>
      <c r="T2498">
        <v>10.8</v>
      </c>
      <c r="U2498" t="s">
        <v>30</v>
      </c>
      <c r="V2498" t="s">
        <v>31</v>
      </c>
      <c r="W2498" t="s">
        <v>62</v>
      </c>
      <c r="X2498" t="str">
        <f>IF(ISBLANK(Table1[[#This Row],[Parent_Education_Level]]),"None",Table1[[#This Row],[Parent_Education_Level]])</f>
        <v>PhD</v>
      </c>
      <c r="Y2498" t="s">
        <v>33</v>
      </c>
      <c r="Z2498">
        <v>9</v>
      </c>
      <c r="AA2498">
        <v>7.2</v>
      </c>
    </row>
    <row r="2499" spans="1:27" x14ac:dyDescent="0.35">
      <c r="A2499" s="2" t="s">
        <v>5052</v>
      </c>
      <c r="B2499" s="2" t="s">
        <v>71</v>
      </c>
      <c r="C2499" s="2" t="s">
        <v>36</v>
      </c>
      <c r="D2499" t="s">
        <v>5053</v>
      </c>
      <c r="E2499" s="2" t="s">
        <v>38</v>
      </c>
      <c r="F2499" s="2">
        <v>19</v>
      </c>
      <c r="G2499" s="2" t="s">
        <v>45</v>
      </c>
      <c r="H2499">
        <v>89.94</v>
      </c>
      <c r="I2499" s="3">
        <f>IF(ISBLANK(Table1[[#This Row],[Attendance (%)]]),AVERAGE(H2499:H7497),Table1[[#This Row],[Attendance (%)]])</f>
        <v>89.94</v>
      </c>
      <c r="J2499">
        <v>50.84</v>
      </c>
      <c r="K2499">
        <v>65.83</v>
      </c>
      <c r="L2499">
        <v>84.69</v>
      </c>
      <c r="M2499" s="3">
        <f>IF(ISBLANK(Table1[[#This Row],[Assignments_Avg]]),AVERAGE(L2499:L7497),Table1[[#This Row],[Assignments_Avg]])</f>
        <v>84.69</v>
      </c>
      <c r="N2499">
        <v>82.27</v>
      </c>
      <c r="O2499">
        <v>0.75</v>
      </c>
      <c r="P2499">
        <v>97.89</v>
      </c>
      <c r="Q2499">
        <v>90.32</v>
      </c>
      <c r="R2499" s="2" t="s">
        <v>61</v>
      </c>
      <c r="S2499" s="2" t="str">
        <f>IF(Table1[[#This Row],[Grade]]="F","Fail","Passes")</f>
        <v>Passes</v>
      </c>
      <c r="T2499">
        <v>16.600000000000001</v>
      </c>
      <c r="U2499" t="s">
        <v>30</v>
      </c>
      <c r="V2499" t="s">
        <v>31</v>
      </c>
      <c r="W2499" t="s">
        <v>69</v>
      </c>
      <c r="X2499" t="str">
        <f>IF(ISBLANK(Table1[[#This Row],[Parent_Education_Level]]),"None",Table1[[#This Row],[Parent_Education_Level]])</f>
        <v>Bachelor's</v>
      </c>
      <c r="Y2499" t="s">
        <v>33</v>
      </c>
      <c r="Z2499">
        <v>5</v>
      </c>
      <c r="AA2499">
        <v>8.3000000000000007</v>
      </c>
    </row>
    <row r="2500" spans="1:27" x14ac:dyDescent="0.35">
      <c r="A2500" s="2" t="s">
        <v>5054</v>
      </c>
      <c r="B2500" s="2" t="s">
        <v>54</v>
      </c>
      <c r="C2500" s="2" t="s">
        <v>36</v>
      </c>
      <c r="D2500" t="s">
        <v>5055</v>
      </c>
      <c r="E2500" s="2" t="s">
        <v>38</v>
      </c>
      <c r="F2500" s="2">
        <v>21</v>
      </c>
      <c r="G2500" s="2" t="s">
        <v>57</v>
      </c>
      <c r="I2500" s="3">
        <f>IF(ISBLANK(Table1[[#This Row],[Attendance (%)]]),AVERAGE(H2500:H7498),Table1[[#This Row],[Attendance (%)]])</f>
        <v>75.290404624277258</v>
      </c>
      <c r="J2500">
        <v>55.44</v>
      </c>
      <c r="K2500">
        <v>57.45</v>
      </c>
      <c r="M2500" s="3">
        <f>IF(ISBLANK(Table1[[#This Row],[Assignments_Avg]]),AVERAGE(L2500:L7498),Table1[[#This Row],[Assignments_Avg]])</f>
        <v>74.759348607367613</v>
      </c>
      <c r="N2500">
        <v>55.96</v>
      </c>
      <c r="O2500">
        <v>6.29</v>
      </c>
      <c r="P2500">
        <v>84.74</v>
      </c>
      <c r="Q2500">
        <v>77.349999999999994</v>
      </c>
      <c r="R2500" s="2" t="s">
        <v>39</v>
      </c>
      <c r="S2500" s="2" t="str">
        <f>IF(Table1[[#This Row],[Grade]]="F","Fail","Passes")</f>
        <v>Passes</v>
      </c>
      <c r="T2500">
        <v>28.4</v>
      </c>
      <c r="U2500" t="s">
        <v>30</v>
      </c>
      <c r="V2500" t="s">
        <v>31</v>
      </c>
      <c r="W2500" t="s">
        <v>47</v>
      </c>
      <c r="X2500" t="str">
        <f>IF(ISBLANK(Table1[[#This Row],[Parent_Education_Level]]),"None",Table1[[#This Row],[Parent_Education_Level]])</f>
        <v>Master's</v>
      </c>
      <c r="Y2500" t="s">
        <v>33</v>
      </c>
      <c r="Z2500">
        <v>9</v>
      </c>
      <c r="AA2500">
        <v>9</v>
      </c>
    </row>
    <row r="2501" spans="1:27" x14ac:dyDescent="0.35">
      <c r="A2501" s="2" t="s">
        <v>5056</v>
      </c>
      <c r="B2501" s="2" t="s">
        <v>35</v>
      </c>
      <c r="C2501" s="2" t="s">
        <v>43</v>
      </c>
      <c r="D2501" t="s">
        <v>5057</v>
      </c>
      <c r="E2501" s="2" t="s">
        <v>38</v>
      </c>
      <c r="F2501" s="2">
        <v>18</v>
      </c>
      <c r="G2501" s="2" t="s">
        <v>57</v>
      </c>
      <c r="H2501">
        <v>90.33</v>
      </c>
      <c r="I2501" s="3">
        <f>IF(ISBLANK(Table1[[#This Row],[Attendance (%)]]),AVERAGE(H2501:H7499),Table1[[#This Row],[Attendance (%)]])</f>
        <v>90.33</v>
      </c>
      <c r="J2501">
        <v>93.29</v>
      </c>
      <c r="K2501">
        <v>88.42</v>
      </c>
      <c r="L2501">
        <v>87.06</v>
      </c>
      <c r="M2501" s="3">
        <f>IF(ISBLANK(Table1[[#This Row],[Assignments_Avg]]),AVERAGE(L2501:L7499),Table1[[#This Row],[Assignments_Avg]])</f>
        <v>87.06</v>
      </c>
      <c r="N2501">
        <v>65.22</v>
      </c>
      <c r="O2501">
        <v>6.4</v>
      </c>
      <c r="P2501">
        <v>66.23</v>
      </c>
      <c r="Q2501">
        <v>78.319999999999993</v>
      </c>
      <c r="R2501" s="2" t="s">
        <v>39</v>
      </c>
      <c r="S2501" s="2" t="str">
        <f>IF(Table1[[#This Row],[Grade]]="F","Fail","Passes")</f>
        <v>Passes</v>
      </c>
      <c r="T2501">
        <v>8.3000000000000007</v>
      </c>
      <c r="U2501" t="s">
        <v>30</v>
      </c>
      <c r="V2501" t="s">
        <v>31</v>
      </c>
      <c r="W2501" t="s">
        <v>62</v>
      </c>
      <c r="X2501" t="str">
        <f>IF(ISBLANK(Table1[[#This Row],[Parent_Education_Level]]),"None",Table1[[#This Row],[Parent_Education_Level]])</f>
        <v>PhD</v>
      </c>
      <c r="Y2501" t="s">
        <v>52</v>
      </c>
      <c r="Z2501">
        <v>9</v>
      </c>
      <c r="AA2501">
        <v>6.4</v>
      </c>
    </row>
    <row r="2502" spans="1:27" x14ac:dyDescent="0.35">
      <c r="A2502" s="2" t="s">
        <v>5058</v>
      </c>
      <c r="B2502" s="2" t="s">
        <v>97</v>
      </c>
      <c r="C2502" s="2" t="s">
        <v>36</v>
      </c>
      <c r="D2502" t="s">
        <v>5059</v>
      </c>
      <c r="E2502" s="2" t="s">
        <v>27</v>
      </c>
      <c r="F2502" s="2">
        <v>21</v>
      </c>
      <c r="G2502" s="2" t="s">
        <v>51</v>
      </c>
      <c r="H2502">
        <v>50.51</v>
      </c>
      <c r="I2502" s="3">
        <f>IF(ISBLANK(Table1[[#This Row],[Attendance (%)]]),AVERAGE(H2502:H7500),Table1[[#This Row],[Attendance (%)]])</f>
        <v>50.51</v>
      </c>
      <c r="J2502">
        <v>59.61</v>
      </c>
      <c r="K2502">
        <v>68.430000000000007</v>
      </c>
      <c r="L2502">
        <v>53.17</v>
      </c>
      <c r="M2502" s="3">
        <f>IF(ISBLANK(Table1[[#This Row],[Assignments_Avg]]),AVERAGE(L2502:L7500),Table1[[#This Row],[Assignments_Avg]])</f>
        <v>53.17</v>
      </c>
      <c r="N2502">
        <v>86.68</v>
      </c>
      <c r="O2502">
        <v>2.57</v>
      </c>
      <c r="P2502">
        <v>83.49</v>
      </c>
      <c r="Q2502">
        <v>76.87</v>
      </c>
      <c r="R2502" s="2" t="s">
        <v>29</v>
      </c>
      <c r="S2502" s="2" t="str">
        <f>IF(Table1[[#This Row],[Grade]]="F","Fail","Passes")</f>
        <v>Fail</v>
      </c>
      <c r="T2502">
        <v>16.5</v>
      </c>
      <c r="U2502" t="s">
        <v>30</v>
      </c>
      <c r="V2502" t="s">
        <v>31</v>
      </c>
      <c r="W2502" t="s">
        <v>47</v>
      </c>
      <c r="X2502" t="str">
        <f>IF(ISBLANK(Table1[[#This Row],[Parent_Education_Level]]),"None",Table1[[#This Row],[Parent_Education_Level]])</f>
        <v>Master's</v>
      </c>
      <c r="Y2502" t="s">
        <v>48</v>
      </c>
      <c r="Z2502">
        <v>3</v>
      </c>
      <c r="AA2502">
        <v>8.3000000000000007</v>
      </c>
    </row>
    <row r="2503" spans="1:27" x14ac:dyDescent="0.35">
      <c r="A2503" s="2" t="s">
        <v>5060</v>
      </c>
      <c r="B2503" s="2" t="s">
        <v>24</v>
      </c>
      <c r="C2503" s="2" t="s">
        <v>55</v>
      </c>
      <c r="D2503" t="s">
        <v>5061</v>
      </c>
      <c r="E2503" s="2" t="s">
        <v>27</v>
      </c>
      <c r="F2503" s="2">
        <v>22</v>
      </c>
      <c r="G2503" s="2" t="s">
        <v>51</v>
      </c>
      <c r="H2503">
        <v>64.39</v>
      </c>
      <c r="I2503" s="3">
        <f>IF(ISBLANK(Table1[[#This Row],[Attendance (%)]]),AVERAGE(H2503:H7501),Table1[[#This Row],[Attendance (%)]])</f>
        <v>64.39</v>
      </c>
      <c r="J2503">
        <v>74</v>
      </c>
      <c r="K2503">
        <v>69.069999999999993</v>
      </c>
      <c r="L2503">
        <v>98.23</v>
      </c>
      <c r="M2503" s="3">
        <f>IF(ISBLANK(Table1[[#This Row],[Assignments_Avg]]),AVERAGE(L2503:L7501),Table1[[#This Row],[Assignments_Avg]])</f>
        <v>98.23</v>
      </c>
      <c r="N2503">
        <v>94.01</v>
      </c>
      <c r="O2503">
        <v>9.65</v>
      </c>
      <c r="P2503">
        <v>92.29</v>
      </c>
      <c r="Q2503">
        <v>76.77</v>
      </c>
      <c r="R2503" s="2" t="s">
        <v>29</v>
      </c>
      <c r="S2503" s="2" t="str">
        <f>IF(Table1[[#This Row],[Grade]]="F","Fail","Passes")</f>
        <v>Fail</v>
      </c>
      <c r="T2503">
        <v>13.7</v>
      </c>
      <c r="U2503" t="s">
        <v>30</v>
      </c>
      <c r="V2503" t="s">
        <v>31</v>
      </c>
      <c r="X2503" t="str">
        <f>IF(ISBLANK(Table1[[#This Row],[Parent_Education_Level]]),"None",Table1[[#This Row],[Parent_Education_Level]])</f>
        <v>None</v>
      </c>
      <c r="Y2503" t="s">
        <v>33</v>
      </c>
      <c r="Z2503">
        <v>3</v>
      </c>
      <c r="AA2503">
        <v>8.5</v>
      </c>
    </row>
    <row r="2504" spans="1:27" x14ac:dyDescent="0.35">
      <c r="A2504" s="2" t="s">
        <v>5062</v>
      </c>
      <c r="B2504" s="2" t="s">
        <v>120</v>
      </c>
      <c r="C2504" s="2" t="s">
        <v>36</v>
      </c>
      <c r="D2504" t="s">
        <v>5063</v>
      </c>
      <c r="E2504" s="2" t="s">
        <v>38</v>
      </c>
      <c r="F2504" s="2">
        <v>20</v>
      </c>
      <c r="G2504" s="2" t="s">
        <v>51</v>
      </c>
      <c r="H2504">
        <v>51.53</v>
      </c>
      <c r="I2504" s="3">
        <f>IF(ISBLANK(Table1[[#This Row],[Attendance (%)]]),AVERAGE(H2504:H7502),Table1[[#This Row],[Attendance (%)]])</f>
        <v>51.53</v>
      </c>
      <c r="J2504">
        <v>63.85</v>
      </c>
      <c r="K2504">
        <v>83.02</v>
      </c>
      <c r="L2504">
        <v>50</v>
      </c>
      <c r="M2504" s="3">
        <f>IF(ISBLANK(Table1[[#This Row],[Assignments_Avg]]),AVERAGE(L2504:L7502),Table1[[#This Row],[Assignments_Avg]])</f>
        <v>50</v>
      </c>
      <c r="N2504">
        <v>52.36</v>
      </c>
      <c r="O2504">
        <v>8.24</v>
      </c>
      <c r="P2504">
        <v>93.55</v>
      </c>
      <c r="Q2504">
        <v>59.89</v>
      </c>
      <c r="R2504" s="2" t="s">
        <v>77</v>
      </c>
      <c r="S2504" s="2" t="str">
        <f>IF(Table1[[#This Row],[Grade]]="F","Fail","Passes")</f>
        <v>Passes</v>
      </c>
      <c r="T2504">
        <v>26.7</v>
      </c>
      <c r="U2504" t="s">
        <v>30</v>
      </c>
      <c r="V2504" t="s">
        <v>31</v>
      </c>
      <c r="W2504" t="s">
        <v>69</v>
      </c>
      <c r="X2504" t="str">
        <f>IF(ISBLANK(Table1[[#This Row],[Parent_Education_Level]]),"None",Table1[[#This Row],[Parent_Education_Level]])</f>
        <v>Bachelor's</v>
      </c>
      <c r="Y2504" t="s">
        <v>48</v>
      </c>
      <c r="Z2504">
        <v>4</v>
      </c>
      <c r="AA2504">
        <v>5.5</v>
      </c>
    </row>
    <row r="2505" spans="1:27" x14ac:dyDescent="0.35">
      <c r="A2505" s="2" t="s">
        <v>5064</v>
      </c>
      <c r="B2505" s="2" t="s">
        <v>97</v>
      </c>
      <c r="C2505" s="2" t="s">
        <v>25</v>
      </c>
      <c r="D2505" t="s">
        <v>5065</v>
      </c>
      <c r="E2505" s="2" t="s">
        <v>38</v>
      </c>
      <c r="F2505" s="2">
        <v>18</v>
      </c>
      <c r="G2505" s="2" t="s">
        <v>45</v>
      </c>
      <c r="H2505">
        <v>54.71</v>
      </c>
      <c r="I2505" s="3">
        <f>IF(ISBLANK(Table1[[#This Row],[Attendance (%)]]),AVERAGE(H2505:H7503),Table1[[#This Row],[Attendance (%)]])</f>
        <v>54.71</v>
      </c>
      <c r="J2505">
        <v>44.44</v>
      </c>
      <c r="K2505">
        <v>61.72</v>
      </c>
      <c r="L2505">
        <v>66.27</v>
      </c>
      <c r="M2505" s="3">
        <f>IF(ISBLANK(Table1[[#This Row],[Assignments_Avg]]),AVERAGE(L2505:L7503),Table1[[#This Row],[Assignments_Avg]])</f>
        <v>66.27</v>
      </c>
      <c r="N2505">
        <v>52.11</v>
      </c>
      <c r="O2505">
        <v>1.1000000000000001</v>
      </c>
      <c r="P2505">
        <v>51.03</v>
      </c>
      <c r="Q2505">
        <v>64.16</v>
      </c>
      <c r="R2505" s="2" t="s">
        <v>29</v>
      </c>
      <c r="S2505" s="2" t="str">
        <f>IF(Table1[[#This Row],[Grade]]="F","Fail","Passes")</f>
        <v>Fail</v>
      </c>
      <c r="T2505">
        <v>25.1</v>
      </c>
      <c r="U2505" t="s">
        <v>31</v>
      </c>
      <c r="V2505" t="s">
        <v>31</v>
      </c>
      <c r="W2505" t="s">
        <v>47</v>
      </c>
      <c r="X2505" t="str">
        <f>IF(ISBLANK(Table1[[#This Row],[Parent_Education_Level]]),"None",Table1[[#This Row],[Parent_Education_Level]])</f>
        <v>Master's</v>
      </c>
      <c r="Y2505" t="s">
        <v>33</v>
      </c>
      <c r="Z2505">
        <v>8</v>
      </c>
      <c r="AA2505">
        <v>6.2</v>
      </c>
    </row>
    <row r="2506" spans="1:27" x14ac:dyDescent="0.35">
      <c r="A2506" s="2" t="s">
        <v>5066</v>
      </c>
      <c r="B2506" s="2" t="s">
        <v>97</v>
      </c>
      <c r="C2506" s="2" t="s">
        <v>79</v>
      </c>
      <c r="D2506" t="s">
        <v>5067</v>
      </c>
      <c r="E2506" s="2" t="s">
        <v>27</v>
      </c>
      <c r="F2506" s="2">
        <v>18</v>
      </c>
      <c r="G2506" s="2" t="s">
        <v>57</v>
      </c>
      <c r="H2506">
        <v>60.94</v>
      </c>
      <c r="I2506" s="3">
        <f>IF(ISBLANK(Table1[[#This Row],[Attendance (%)]]),AVERAGE(H2506:H7504),Table1[[#This Row],[Attendance (%)]])</f>
        <v>60.94</v>
      </c>
      <c r="J2506">
        <v>61.77</v>
      </c>
      <c r="K2506">
        <v>61.19</v>
      </c>
      <c r="L2506">
        <v>83.98</v>
      </c>
      <c r="M2506" s="3">
        <f>IF(ISBLANK(Table1[[#This Row],[Assignments_Avg]]),AVERAGE(L2506:L7504),Table1[[#This Row],[Assignments_Avg]])</f>
        <v>83.98</v>
      </c>
      <c r="N2506">
        <v>82.17</v>
      </c>
      <c r="O2506">
        <v>7.49</v>
      </c>
      <c r="P2506">
        <v>90.91</v>
      </c>
      <c r="Q2506">
        <v>74.38</v>
      </c>
      <c r="R2506" s="2" t="s">
        <v>29</v>
      </c>
      <c r="S2506" s="2" t="str">
        <f>IF(Table1[[#This Row],[Grade]]="F","Fail","Passes")</f>
        <v>Fail</v>
      </c>
      <c r="T2506">
        <v>18.8</v>
      </c>
      <c r="U2506" t="s">
        <v>31</v>
      </c>
      <c r="V2506" t="s">
        <v>31</v>
      </c>
      <c r="W2506" t="s">
        <v>47</v>
      </c>
      <c r="X2506" t="str">
        <f>IF(ISBLANK(Table1[[#This Row],[Parent_Education_Level]]),"None",Table1[[#This Row],[Parent_Education_Level]])</f>
        <v>Master's</v>
      </c>
      <c r="Y2506" t="s">
        <v>52</v>
      </c>
      <c r="Z2506">
        <v>3</v>
      </c>
      <c r="AA2506">
        <v>6.9</v>
      </c>
    </row>
    <row r="2507" spans="1:27" x14ac:dyDescent="0.35">
      <c r="A2507" s="2" t="s">
        <v>5068</v>
      </c>
      <c r="B2507" s="2" t="s">
        <v>24</v>
      </c>
      <c r="C2507" s="2" t="s">
        <v>25</v>
      </c>
      <c r="D2507" t="s">
        <v>5069</v>
      </c>
      <c r="E2507" s="2" t="s">
        <v>38</v>
      </c>
      <c r="F2507" s="2">
        <v>18</v>
      </c>
      <c r="G2507" s="2" t="s">
        <v>57</v>
      </c>
      <c r="H2507">
        <v>75.180000000000007</v>
      </c>
      <c r="I2507" s="3">
        <f>IF(ISBLANK(Table1[[#This Row],[Attendance (%)]]),AVERAGE(H2507:H7505),Table1[[#This Row],[Attendance (%)]])</f>
        <v>75.180000000000007</v>
      </c>
      <c r="J2507">
        <v>64.48</v>
      </c>
      <c r="K2507">
        <v>85.42</v>
      </c>
      <c r="L2507">
        <v>52.26</v>
      </c>
      <c r="M2507" s="3">
        <f>IF(ISBLANK(Table1[[#This Row],[Assignments_Avg]]),AVERAGE(L2507:L7505),Table1[[#This Row],[Assignments_Avg]])</f>
        <v>52.26</v>
      </c>
      <c r="N2507">
        <v>77.400000000000006</v>
      </c>
      <c r="O2507">
        <v>3.53</v>
      </c>
      <c r="P2507">
        <v>92.66</v>
      </c>
      <c r="Q2507">
        <v>83.89</v>
      </c>
      <c r="R2507" s="2" t="s">
        <v>29</v>
      </c>
      <c r="S2507" s="2" t="str">
        <f>IF(Table1[[#This Row],[Grade]]="F","Fail","Passes")</f>
        <v>Fail</v>
      </c>
      <c r="T2507">
        <v>15.4</v>
      </c>
      <c r="U2507" t="s">
        <v>30</v>
      </c>
      <c r="V2507" t="s">
        <v>31</v>
      </c>
      <c r="W2507" t="s">
        <v>47</v>
      </c>
      <c r="X2507" t="str">
        <f>IF(ISBLANK(Table1[[#This Row],[Parent_Education_Level]]),"None",Table1[[#This Row],[Parent_Education_Level]])</f>
        <v>Master's</v>
      </c>
      <c r="Y2507" t="s">
        <v>52</v>
      </c>
      <c r="Z2507">
        <v>2</v>
      </c>
      <c r="AA2507">
        <v>5.7</v>
      </c>
    </row>
    <row r="2508" spans="1:27" x14ac:dyDescent="0.35">
      <c r="A2508" s="2" t="s">
        <v>5070</v>
      </c>
      <c r="B2508" s="2" t="s">
        <v>120</v>
      </c>
      <c r="C2508" s="2" t="s">
        <v>79</v>
      </c>
      <c r="D2508" t="s">
        <v>5071</v>
      </c>
      <c r="E2508" s="2" t="s">
        <v>27</v>
      </c>
      <c r="F2508" s="2">
        <v>18</v>
      </c>
      <c r="G2508" s="2" t="s">
        <v>57</v>
      </c>
      <c r="H2508">
        <v>92.38</v>
      </c>
      <c r="I2508" s="3">
        <f>IF(ISBLANK(Table1[[#This Row],[Attendance (%)]]),AVERAGE(H2508:H7506),Table1[[#This Row],[Attendance (%)]])</f>
        <v>92.38</v>
      </c>
      <c r="J2508">
        <v>93.74</v>
      </c>
      <c r="K2508">
        <v>86.8</v>
      </c>
      <c r="L2508">
        <v>54.17</v>
      </c>
      <c r="M2508" s="3">
        <f>IF(ISBLANK(Table1[[#This Row],[Assignments_Avg]]),AVERAGE(L2508:L7506),Table1[[#This Row],[Assignments_Avg]])</f>
        <v>54.17</v>
      </c>
      <c r="N2508">
        <v>57.77</v>
      </c>
      <c r="O2508">
        <v>7.5</v>
      </c>
      <c r="P2508">
        <v>79.78</v>
      </c>
      <c r="Q2508">
        <v>63.6</v>
      </c>
      <c r="R2508" s="2" t="s">
        <v>39</v>
      </c>
      <c r="S2508" s="2" t="str">
        <f>IF(Table1[[#This Row],[Grade]]="F","Fail","Passes")</f>
        <v>Passes</v>
      </c>
      <c r="T2508">
        <v>22.1</v>
      </c>
      <c r="U2508" t="s">
        <v>31</v>
      </c>
      <c r="V2508" t="s">
        <v>31</v>
      </c>
      <c r="W2508" t="s">
        <v>69</v>
      </c>
      <c r="X2508" t="str">
        <f>IF(ISBLANK(Table1[[#This Row],[Parent_Education_Level]]),"None",Table1[[#This Row],[Parent_Education_Level]])</f>
        <v>Bachelor's</v>
      </c>
      <c r="Y2508" t="s">
        <v>33</v>
      </c>
      <c r="Z2508">
        <v>6</v>
      </c>
      <c r="AA2508">
        <v>5.6</v>
      </c>
    </row>
    <row r="2509" spans="1:27" x14ac:dyDescent="0.35">
      <c r="A2509" s="2" t="s">
        <v>5072</v>
      </c>
      <c r="B2509" s="2" t="s">
        <v>97</v>
      </c>
      <c r="C2509" s="2" t="s">
        <v>25</v>
      </c>
      <c r="D2509" t="s">
        <v>5073</v>
      </c>
      <c r="E2509" s="2" t="s">
        <v>38</v>
      </c>
      <c r="F2509" s="2">
        <v>21</v>
      </c>
      <c r="G2509" s="2" t="s">
        <v>57</v>
      </c>
      <c r="H2509">
        <v>93.1</v>
      </c>
      <c r="I2509" s="3">
        <f>IF(ISBLANK(Table1[[#This Row],[Attendance (%)]]),AVERAGE(H2509:H7507),Table1[[#This Row],[Attendance (%)]])</f>
        <v>93.1</v>
      </c>
      <c r="J2509">
        <v>59.47</v>
      </c>
      <c r="K2509">
        <v>40.86</v>
      </c>
      <c r="L2509">
        <v>53.83</v>
      </c>
      <c r="M2509" s="3">
        <f>IF(ISBLANK(Table1[[#This Row],[Assignments_Avg]]),AVERAGE(L2509:L7507),Table1[[#This Row],[Assignments_Avg]])</f>
        <v>53.83</v>
      </c>
      <c r="N2509">
        <v>77.41</v>
      </c>
      <c r="O2509">
        <v>8.01</v>
      </c>
      <c r="P2509">
        <v>74</v>
      </c>
      <c r="Q2509">
        <v>90.31</v>
      </c>
      <c r="R2509" s="2" t="s">
        <v>39</v>
      </c>
      <c r="S2509" s="2" t="str">
        <f>IF(Table1[[#This Row],[Grade]]="F","Fail","Passes")</f>
        <v>Passes</v>
      </c>
      <c r="T2509">
        <v>28.8</v>
      </c>
      <c r="U2509" t="s">
        <v>30</v>
      </c>
      <c r="V2509" t="s">
        <v>31</v>
      </c>
      <c r="W2509" t="s">
        <v>69</v>
      </c>
      <c r="X2509" t="str">
        <f>IF(ISBLANK(Table1[[#This Row],[Parent_Education_Level]]),"None",Table1[[#This Row],[Parent_Education_Level]])</f>
        <v>Bachelor's</v>
      </c>
      <c r="Y2509" t="s">
        <v>52</v>
      </c>
      <c r="Z2509">
        <v>3</v>
      </c>
      <c r="AA2509">
        <v>5.9</v>
      </c>
    </row>
    <row r="2510" spans="1:27" x14ac:dyDescent="0.35">
      <c r="A2510" s="2" t="s">
        <v>5074</v>
      </c>
      <c r="B2510" s="2" t="s">
        <v>35</v>
      </c>
      <c r="C2510" s="2" t="s">
        <v>43</v>
      </c>
      <c r="D2510" t="s">
        <v>5075</v>
      </c>
      <c r="E2510" s="2" t="s">
        <v>27</v>
      </c>
      <c r="F2510" s="2">
        <v>22</v>
      </c>
      <c r="G2510" s="2" t="s">
        <v>51</v>
      </c>
      <c r="H2510">
        <v>80.81</v>
      </c>
      <c r="I2510" s="3">
        <f>IF(ISBLANK(Table1[[#This Row],[Attendance (%)]]),AVERAGE(H2510:H7508),Table1[[#This Row],[Attendance (%)]])</f>
        <v>80.81</v>
      </c>
      <c r="J2510">
        <v>62.75</v>
      </c>
      <c r="K2510">
        <v>48.63</v>
      </c>
      <c r="M2510" s="3">
        <f>IF(ISBLANK(Table1[[#This Row],[Assignments_Avg]]),AVERAGE(L2510:L7508),Table1[[#This Row],[Assignments_Avg]])</f>
        <v>74.792665764546797</v>
      </c>
      <c r="N2510">
        <v>98.72</v>
      </c>
      <c r="O2510">
        <v>1.51</v>
      </c>
      <c r="P2510">
        <v>55.55</v>
      </c>
      <c r="Q2510">
        <v>90.53</v>
      </c>
      <c r="R2510" s="2" t="s">
        <v>61</v>
      </c>
      <c r="S2510" s="2" t="str">
        <f>IF(Table1[[#This Row],[Grade]]="F","Fail","Passes")</f>
        <v>Passes</v>
      </c>
      <c r="T2510">
        <v>7.5</v>
      </c>
      <c r="U2510" t="s">
        <v>31</v>
      </c>
      <c r="V2510" t="s">
        <v>31</v>
      </c>
      <c r="W2510" t="s">
        <v>69</v>
      </c>
      <c r="X2510" t="str">
        <f>IF(ISBLANK(Table1[[#This Row],[Parent_Education_Level]]),"None",Table1[[#This Row],[Parent_Education_Level]])</f>
        <v>Bachelor's</v>
      </c>
      <c r="Y2510" t="s">
        <v>33</v>
      </c>
      <c r="Z2510">
        <v>9</v>
      </c>
      <c r="AA2510">
        <v>6.1</v>
      </c>
    </row>
    <row r="2511" spans="1:27" x14ac:dyDescent="0.35">
      <c r="A2511" s="2" t="s">
        <v>5076</v>
      </c>
      <c r="B2511" s="2" t="s">
        <v>35</v>
      </c>
      <c r="C2511" s="2" t="s">
        <v>25</v>
      </c>
      <c r="D2511" t="s">
        <v>5077</v>
      </c>
      <c r="E2511" s="2" t="s">
        <v>38</v>
      </c>
      <c r="F2511" s="2">
        <v>19</v>
      </c>
      <c r="G2511" s="2" t="s">
        <v>45</v>
      </c>
      <c r="H2511">
        <v>96.41</v>
      </c>
      <c r="I2511" s="3">
        <f>IF(ISBLANK(Table1[[#This Row],[Attendance (%)]]),AVERAGE(H2511:H7509),Table1[[#This Row],[Attendance (%)]])</f>
        <v>96.41</v>
      </c>
      <c r="J2511">
        <v>86.97</v>
      </c>
      <c r="K2511">
        <v>52.79</v>
      </c>
      <c r="L2511">
        <v>94.8</v>
      </c>
      <c r="M2511" s="3">
        <f>IF(ISBLANK(Table1[[#This Row],[Assignments_Avg]]),AVERAGE(L2511:L7509),Table1[[#This Row],[Assignments_Avg]])</f>
        <v>94.8</v>
      </c>
      <c r="N2511">
        <v>81.55</v>
      </c>
      <c r="O2511">
        <v>6.62</v>
      </c>
      <c r="P2511">
        <v>61.98</v>
      </c>
      <c r="Q2511">
        <v>63.69</v>
      </c>
      <c r="R2511" s="2" t="s">
        <v>39</v>
      </c>
      <c r="S2511" s="2" t="str">
        <f>IF(Table1[[#This Row],[Grade]]="F","Fail","Passes")</f>
        <v>Passes</v>
      </c>
      <c r="T2511">
        <v>27.5</v>
      </c>
      <c r="U2511" t="s">
        <v>30</v>
      </c>
      <c r="V2511" t="s">
        <v>31</v>
      </c>
      <c r="X2511" t="str">
        <f>IF(ISBLANK(Table1[[#This Row],[Parent_Education_Level]]),"None",Table1[[#This Row],[Parent_Education_Level]])</f>
        <v>None</v>
      </c>
      <c r="Y2511" t="s">
        <v>52</v>
      </c>
      <c r="Z2511">
        <v>10</v>
      </c>
      <c r="AA2511">
        <v>5.3</v>
      </c>
    </row>
    <row r="2512" spans="1:27" x14ac:dyDescent="0.35">
      <c r="A2512" s="2" t="s">
        <v>5078</v>
      </c>
      <c r="B2512" s="2" t="s">
        <v>35</v>
      </c>
      <c r="C2512" s="2" t="s">
        <v>43</v>
      </c>
      <c r="D2512" t="s">
        <v>5079</v>
      </c>
      <c r="E2512" s="2" t="s">
        <v>38</v>
      </c>
      <c r="F2512" s="2">
        <v>22</v>
      </c>
      <c r="G2512" s="2" t="s">
        <v>45</v>
      </c>
      <c r="H2512">
        <v>75</v>
      </c>
      <c r="I2512" s="3">
        <f>IF(ISBLANK(Table1[[#This Row],[Attendance (%)]]),AVERAGE(H2512:H7510),Table1[[#This Row],[Attendance (%)]])</f>
        <v>75</v>
      </c>
      <c r="J2512">
        <v>85.54</v>
      </c>
      <c r="K2512">
        <v>61.1</v>
      </c>
      <c r="M2512" s="3">
        <f>IF(ISBLANK(Table1[[#This Row],[Assignments_Avg]]),AVERAGE(L2512:L7510),Table1[[#This Row],[Assignments_Avg]])</f>
        <v>74.783637184115648</v>
      </c>
      <c r="N2512">
        <v>72.459999999999994</v>
      </c>
      <c r="O2512">
        <v>8.6300000000000008</v>
      </c>
      <c r="P2512">
        <v>74.52</v>
      </c>
      <c r="Q2512">
        <v>78</v>
      </c>
      <c r="R2512" s="2" t="s">
        <v>46</v>
      </c>
      <c r="S2512" s="2" t="str">
        <f>IF(Table1[[#This Row],[Grade]]="F","Fail","Passes")</f>
        <v>Passes</v>
      </c>
      <c r="T2512">
        <v>12.4</v>
      </c>
      <c r="U2512" t="s">
        <v>31</v>
      </c>
      <c r="V2512" t="s">
        <v>31</v>
      </c>
      <c r="W2512" t="s">
        <v>47</v>
      </c>
      <c r="X2512" t="str">
        <f>IF(ISBLANK(Table1[[#This Row],[Parent_Education_Level]]),"None",Table1[[#This Row],[Parent_Education_Level]])</f>
        <v>Master's</v>
      </c>
      <c r="Y2512" t="s">
        <v>52</v>
      </c>
      <c r="Z2512">
        <v>9</v>
      </c>
      <c r="AA2512">
        <v>6.4</v>
      </c>
    </row>
    <row r="2513" spans="1:27" x14ac:dyDescent="0.35">
      <c r="A2513" s="2" t="s">
        <v>5080</v>
      </c>
      <c r="B2513" s="2" t="s">
        <v>120</v>
      </c>
      <c r="C2513" s="2" t="s">
        <v>43</v>
      </c>
      <c r="D2513" t="s">
        <v>5081</v>
      </c>
      <c r="E2513" s="2" t="s">
        <v>27</v>
      </c>
      <c r="F2513" s="2">
        <v>18</v>
      </c>
      <c r="G2513" s="2" t="s">
        <v>57</v>
      </c>
      <c r="I2513" s="3">
        <f>IF(ISBLANK(Table1[[#This Row],[Attendance (%)]]),AVERAGE(H2513:H7511),Table1[[#This Row],[Attendance (%)]])</f>
        <v>75.298538220831276</v>
      </c>
      <c r="J2513">
        <v>87.9</v>
      </c>
      <c r="K2513">
        <v>57.49</v>
      </c>
      <c r="L2513">
        <v>80.180000000000007</v>
      </c>
      <c r="M2513" s="3">
        <f>IF(ISBLANK(Table1[[#This Row],[Assignments_Avg]]),AVERAGE(L2513:L7511),Table1[[#This Row],[Assignments_Avg]])</f>
        <v>80.180000000000007</v>
      </c>
      <c r="N2513">
        <v>91.38</v>
      </c>
      <c r="O2513">
        <v>3.23</v>
      </c>
      <c r="P2513">
        <v>93.25</v>
      </c>
      <c r="Q2513">
        <v>67.45</v>
      </c>
      <c r="R2513" s="2" t="s">
        <v>29</v>
      </c>
      <c r="S2513" s="2" t="str">
        <f>IF(Table1[[#This Row],[Grade]]="F","Fail","Passes")</f>
        <v>Fail</v>
      </c>
      <c r="T2513">
        <v>5.0999999999999996</v>
      </c>
      <c r="U2513" t="s">
        <v>30</v>
      </c>
      <c r="V2513" t="s">
        <v>31</v>
      </c>
      <c r="W2513" t="s">
        <v>62</v>
      </c>
      <c r="X2513" t="str">
        <f>IF(ISBLANK(Table1[[#This Row],[Parent_Education_Level]]),"None",Table1[[#This Row],[Parent_Education_Level]])</f>
        <v>PhD</v>
      </c>
      <c r="Y2513" t="s">
        <v>48</v>
      </c>
      <c r="Z2513">
        <v>10</v>
      </c>
      <c r="AA2513">
        <v>7.9</v>
      </c>
    </row>
    <row r="2514" spans="1:27" x14ac:dyDescent="0.35">
      <c r="A2514" s="2" t="s">
        <v>5082</v>
      </c>
      <c r="B2514" s="2" t="s">
        <v>97</v>
      </c>
      <c r="C2514" s="2" t="s">
        <v>36</v>
      </c>
      <c r="D2514" t="s">
        <v>5083</v>
      </c>
      <c r="E2514" s="2" t="s">
        <v>27</v>
      </c>
      <c r="F2514" s="2">
        <v>23</v>
      </c>
      <c r="G2514" s="2" t="s">
        <v>51</v>
      </c>
      <c r="H2514">
        <v>72.7</v>
      </c>
      <c r="I2514" s="3">
        <f>IF(ISBLANK(Table1[[#This Row],[Attendance (%)]]),AVERAGE(H2514:H7512),Table1[[#This Row],[Attendance (%)]])</f>
        <v>72.7</v>
      </c>
      <c r="J2514">
        <v>97.23</v>
      </c>
      <c r="K2514">
        <v>80.11</v>
      </c>
      <c r="L2514">
        <v>67.3</v>
      </c>
      <c r="M2514" s="3">
        <f>IF(ISBLANK(Table1[[#This Row],[Assignments_Avg]]),AVERAGE(L2514:L7512),Table1[[#This Row],[Assignments_Avg]])</f>
        <v>67.3</v>
      </c>
      <c r="N2514">
        <v>60.64</v>
      </c>
      <c r="O2514">
        <v>0.8</v>
      </c>
      <c r="P2514">
        <v>90.16</v>
      </c>
      <c r="Q2514">
        <v>59.53</v>
      </c>
      <c r="R2514" s="2" t="s">
        <v>77</v>
      </c>
      <c r="S2514" s="2" t="str">
        <f>IF(Table1[[#This Row],[Grade]]="F","Fail","Passes")</f>
        <v>Passes</v>
      </c>
      <c r="T2514">
        <v>23.5</v>
      </c>
      <c r="U2514" t="s">
        <v>30</v>
      </c>
      <c r="V2514" t="s">
        <v>31</v>
      </c>
      <c r="X2514" t="str">
        <f>IF(ISBLANK(Table1[[#This Row],[Parent_Education_Level]]),"None",Table1[[#This Row],[Parent_Education_Level]])</f>
        <v>None</v>
      </c>
      <c r="Y2514" t="s">
        <v>33</v>
      </c>
      <c r="Z2514">
        <v>6</v>
      </c>
      <c r="AA2514">
        <v>7.1</v>
      </c>
    </row>
    <row r="2515" spans="1:27" x14ac:dyDescent="0.35">
      <c r="A2515" s="2" t="s">
        <v>5084</v>
      </c>
      <c r="B2515" s="2" t="s">
        <v>59</v>
      </c>
      <c r="C2515" s="2" t="s">
        <v>55</v>
      </c>
      <c r="D2515" t="s">
        <v>5085</v>
      </c>
      <c r="E2515" s="2" t="s">
        <v>27</v>
      </c>
      <c r="F2515" s="2">
        <v>21</v>
      </c>
      <c r="G2515" s="2" t="s">
        <v>45</v>
      </c>
      <c r="H2515">
        <v>63.86</v>
      </c>
      <c r="I2515" s="3">
        <f>IF(ISBLANK(Table1[[#This Row],[Attendance (%)]]),AVERAGE(H2515:H7513),Table1[[#This Row],[Attendance (%)]])</f>
        <v>63.86</v>
      </c>
      <c r="J2515">
        <v>87.73</v>
      </c>
      <c r="K2515">
        <v>89.69</v>
      </c>
      <c r="L2515">
        <v>50.94</v>
      </c>
      <c r="M2515" s="3">
        <f>IF(ISBLANK(Table1[[#This Row],[Assignments_Avg]]),AVERAGE(L2515:L7513),Table1[[#This Row],[Assignments_Avg]])</f>
        <v>50.94</v>
      </c>
      <c r="N2515">
        <v>70.72</v>
      </c>
      <c r="O2515">
        <v>0.27</v>
      </c>
      <c r="P2515">
        <v>74.8</v>
      </c>
      <c r="Q2515">
        <v>90.3</v>
      </c>
      <c r="R2515" s="2" t="s">
        <v>77</v>
      </c>
      <c r="S2515" s="2" t="str">
        <f>IF(Table1[[#This Row],[Grade]]="F","Fail","Passes")</f>
        <v>Passes</v>
      </c>
      <c r="T2515">
        <v>24.7</v>
      </c>
      <c r="U2515" t="s">
        <v>30</v>
      </c>
      <c r="V2515" t="s">
        <v>31</v>
      </c>
      <c r="X2515" t="str">
        <f>IF(ISBLANK(Table1[[#This Row],[Parent_Education_Level]]),"None",Table1[[#This Row],[Parent_Education_Level]])</f>
        <v>None</v>
      </c>
      <c r="Y2515" t="s">
        <v>48</v>
      </c>
      <c r="Z2515">
        <v>5</v>
      </c>
      <c r="AA2515">
        <v>5.9</v>
      </c>
    </row>
    <row r="2516" spans="1:27" x14ac:dyDescent="0.35">
      <c r="A2516" s="2" t="s">
        <v>5086</v>
      </c>
      <c r="B2516" s="2" t="s">
        <v>120</v>
      </c>
      <c r="C2516" s="2" t="s">
        <v>79</v>
      </c>
      <c r="D2516" t="s">
        <v>5087</v>
      </c>
      <c r="E2516" s="2" t="s">
        <v>38</v>
      </c>
      <c r="F2516" s="2">
        <v>23</v>
      </c>
      <c r="G2516" s="2" t="s">
        <v>57</v>
      </c>
      <c r="H2516">
        <v>95.82</v>
      </c>
      <c r="I2516" s="3">
        <f>IF(ISBLANK(Table1[[#This Row],[Attendance (%)]]),AVERAGE(H2516:H7514),Table1[[#This Row],[Attendance (%)]])</f>
        <v>95.82</v>
      </c>
      <c r="J2516">
        <v>64.459999999999994</v>
      </c>
      <c r="K2516">
        <v>51.53</v>
      </c>
      <c r="L2516">
        <v>51.08</v>
      </c>
      <c r="M2516" s="3">
        <f>IF(ISBLANK(Table1[[#This Row],[Assignments_Avg]]),AVERAGE(L2516:L7514),Table1[[#This Row],[Assignments_Avg]])</f>
        <v>51.08</v>
      </c>
      <c r="N2516">
        <v>76.39</v>
      </c>
      <c r="O2516">
        <v>1.1000000000000001</v>
      </c>
      <c r="P2516">
        <v>89.28</v>
      </c>
      <c r="Q2516">
        <v>99.57</v>
      </c>
      <c r="R2516" s="2" t="s">
        <v>39</v>
      </c>
      <c r="S2516" s="2" t="str">
        <f>IF(Table1[[#This Row],[Grade]]="F","Fail","Passes")</f>
        <v>Passes</v>
      </c>
      <c r="T2516">
        <v>12.6</v>
      </c>
      <c r="U2516" t="s">
        <v>30</v>
      </c>
      <c r="V2516" t="s">
        <v>31</v>
      </c>
      <c r="X2516" t="str">
        <f>IF(ISBLANK(Table1[[#This Row],[Parent_Education_Level]]),"None",Table1[[#This Row],[Parent_Education_Level]])</f>
        <v>None</v>
      </c>
      <c r="Y2516" t="s">
        <v>48</v>
      </c>
      <c r="Z2516">
        <v>2</v>
      </c>
      <c r="AA2516">
        <v>4.8</v>
      </c>
    </row>
    <row r="2517" spans="1:27" x14ac:dyDescent="0.35">
      <c r="A2517" s="2" t="s">
        <v>5088</v>
      </c>
      <c r="B2517" s="2" t="s">
        <v>35</v>
      </c>
      <c r="C2517" s="2" t="s">
        <v>36</v>
      </c>
      <c r="D2517" t="s">
        <v>5089</v>
      </c>
      <c r="E2517" s="2" t="s">
        <v>27</v>
      </c>
      <c r="F2517" s="2">
        <v>21</v>
      </c>
      <c r="G2517" s="2" t="s">
        <v>45</v>
      </c>
      <c r="H2517">
        <v>69.400000000000006</v>
      </c>
      <c r="I2517" s="3">
        <f>IF(ISBLANK(Table1[[#This Row],[Attendance (%)]]),AVERAGE(H2517:H7515),Table1[[#This Row],[Attendance (%)]])</f>
        <v>69.400000000000006</v>
      </c>
      <c r="J2517">
        <v>89.29</v>
      </c>
      <c r="K2517">
        <v>73.78</v>
      </c>
      <c r="L2517">
        <v>94.42</v>
      </c>
      <c r="M2517" s="3">
        <f>IF(ISBLANK(Table1[[#This Row],[Assignments_Avg]]),AVERAGE(L2517:L7515),Table1[[#This Row],[Assignments_Avg]])</f>
        <v>94.42</v>
      </c>
      <c r="N2517">
        <v>75.23</v>
      </c>
      <c r="O2517">
        <v>0.04</v>
      </c>
      <c r="P2517">
        <v>88.29</v>
      </c>
      <c r="Q2517">
        <v>78.290000000000006</v>
      </c>
      <c r="R2517" s="2" t="s">
        <v>29</v>
      </c>
      <c r="S2517" s="2" t="str">
        <f>IF(Table1[[#This Row],[Grade]]="F","Fail","Passes")</f>
        <v>Fail</v>
      </c>
      <c r="T2517">
        <v>24.5</v>
      </c>
      <c r="U2517" t="s">
        <v>31</v>
      </c>
      <c r="V2517" t="s">
        <v>31</v>
      </c>
      <c r="W2517" t="s">
        <v>69</v>
      </c>
      <c r="X2517" t="str">
        <f>IF(ISBLANK(Table1[[#This Row],[Parent_Education_Level]]),"None",Table1[[#This Row],[Parent_Education_Level]])</f>
        <v>Bachelor's</v>
      </c>
      <c r="Y2517" t="s">
        <v>33</v>
      </c>
      <c r="Z2517">
        <v>8</v>
      </c>
      <c r="AA2517">
        <v>8.1</v>
      </c>
    </row>
    <row r="2518" spans="1:27" x14ac:dyDescent="0.35">
      <c r="A2518" s="2" t="s">
        <v>5090</v>
      </c>
      <c r="B2518" s="2" t="s">
        <v>24</v>
      </c>
      <c r="C2518" s="2" t="s">
        <v>36</v>
      </c>
      <c r="D2518" t="s">
        <v>5091</v>
      </c>
      <c r="E2518" s="2" t="s">
        <v>27</v>
      </c>
      <c r="F2518" s="2">
        <v>18</v>
      </c>
      <c r="G2518" s="2" t="s">
        <v>57</v>
      </c>
      <c r="H2518">
        <v>75.17</v>
      </c>
      <c r="I2518" s="3">
        <f>IF(ISBLANK(Table1[[#This Row],[Attendance (%)]]),AVERAGE(H2518:H7516),Table1[[#This Row],[Attendance (%)]])</f>
        <v>75.17</v>
      </c>
      <c r="J2518">
        <v>70.52</v>
      </c>
      <c r="K2518">
        <v>62.07</v>
      </c>
      <c r="L2518">
        <v>55.13</v>
      </c>
      <c r="M2518" s="3">
        <f>IF(ISBLANK(Table1[[#This Row],[Assignments_Avg]]),AVERAGE(L2518:L7516),Table1[[#This Row],[Assignments_Avg]])</f>
        <v>55.13</v>
      </c>
      <c r="N2518">
        <v>96.05</v>
      </c>
      <c r="O2518">
        <v>3.27</v>
      </c>
      <c r="P2518">
        <v>78.95</v>
      </c>
      <c r="Q2518">
        <v>95.7</v>
      </c>
      <c r="R2518" s="2" t="s">
        <v>46</v>
      </c>
      <c r="S2518" s="2" t="str">
        <f>IF(Table1[[#This Row],[Grade]]="F","Fail","Passes")</f>
        <v>Passes</v>
      </c>
      <c r="T2518">
        <v>25</v>
      </c>
      <c r="U2518" t="s">
        <v>30</v>
      </c>
      <c r="V2518" t="s">
        <v>31</v>
      </c>
      <c r="W2518" t="s">
        <v>40</v>
      </c>
      <c r="X2518" t="str">
        <f>IF(ISBLANK(Table1[[#This Row],[Parent_Education_Level]]),"None",Table1[[#This Row],[Parent_Education_Level]])</f>
        <v>None</v>
      </c>
      <c r="Y2518" t="s">
        <v>48</v>
      </c>
      <c r="Z2518">
        <v>3</v>
      </c>
      <c r="AA2518">
        <v>6.6</v>
      </c>
    </row>
    <row r="2519" spans="1:27" x14ac:dyDescent="0.35">
      <c r="A2519" s="2" t="s">
        <v>5092</v>
      </c>
      <c r="B2519" s="2" t="s">
        <v>97</v>
      </c>
      <c r="C2519" s="2" t="s">
        <v>43</v>
      </c>
      <c r="D2519" t="s">
        <v>5093</v>
      </c>
      <c r="E2519" s="2" t="s">
        <v>38</v>
      </c>
      <c r="F2519" s="2">
        <v>21</v>
      </c>
      <c r="G2519" s="2" t="s">
        <v>57</v>
      </c>
      <c r="H2519">
        <v>66.44</v>
      </c>
      <c r="I2519" s="3">
        <f>IF(ISBLANK(Table1[[#This Row],[Attendance (%)]]),AVERAGE(H2519:H7517),Table1[[#This Row],[Attendance (%)]])</f>
        <v>66.44</v>
      </c>
      <c r="J2519">
        <v>56.66</v>
      </c>
      <c r="K2519">
        <v>70.349999999999994</v>
      </c>
      <c r="M2519" s="3">
        <f>IF(ISBLANK(Table1[[#This Row],[Assignments_Avg]]),AVERAGE(L2519:L7517),Table1[[#This Row],[Assignments_Avg]])</f>
        <v>74.806104072398313</v>
      </c>
      <c r="N2519">
        <v>64.63</v>
      </c>
      <c r="O2519">
        <v>2.99</v>
      </c>
      <c r="P2519">
        <v>61.02</v>
      </c>
      <c r="Q2519">
        <v>82.11</v>
      </c>
      <c r="R2519" s="2" t="s">
        <v>46</v>
      </c>
      <c r="S2519" s="2" t="str">
        <f>IF(Table1[[#This Row],[Grade]]="F","Fail","Passes")</f>
        <v>Passes</v>
      </c>
      <c r="T2519">
        <v>21.9</v>
      </c>
      <c r="U2519" t="s">
        <v>30</v>
      </c>
      <c r="V2519" t="s">
        <v>31</v>
      </c>
      <c r="W2519" t="s">
        <v>47</v>
      </c>
      <c r="X2519" t="str">
        <f>IF(ISBLANK(Table1[[#This Row],[Parent_Education_Level]]),"None",Table1[[#This Row],[Parent_Education_Level]])</f>
        <v>Master's</v>
      </c>
      <c r="Y2519" t="s">
        <v>48</v>
      </c>
      <c r="Z2519">
        <v>5</v>
      </c>
      <c r="AA2519">
        <v>8.9</v>
      </c>
    </row>
    <row r="2520" spans="1:27" x14ac:dyDescent="0.35">
      <c r="A2520" s="2" t="s">
        <v>5094</v>
      </c>
      <c r="B2520" s="2" t="s">
        <v>97</v>
      </c>
      <c r="C2520" s="2" t="s">
        <v>43</v>
      </c>
      <c r="D2520" t="s">
        <v>5095</v>
      </c>
      <c r="E2520" s="2" t="s">
        <v>27</v>
      </c>
      <c r="F2520" s="2">
        <v>18</v>
      </c>
      <c r="G2520" s="2" t="s">
        <v>28</v>
      </c>
      <c r="H2520">
        <v>83.14</v>
      </c>
      <c r="I2520" s="3">
        <f>IF(ISBLANK(Table1[[#This Row],[Attendance (%)]]),AVERAGE(H2520:H7518),Table1[[#This Row],[Attendance (%)]])</f>
        <v>83.14</v>
      </c>
      <c r="J2520">
        <v>58.18</v>
      </c>
      <c r="K2520">
        <v>77.25</v>
      </c>
      <c r="L2520">
        <v>58.22</v>
      </c>
      <c r="M2520" s="3">
        <f>IF(ISBLANK(Table1[[#This Row],[Assignments_Avg]]),AVERAGE(L2520:L7518),Table1[[#This Row],[Assignments_Avg]])</f>
        <v>58.22</v>
      </c>
      <c r="N2520">
        <v>52.83</v>
      </c>
      <c r="O2520">
        <v>1.1000000000000001</v>
      </c>
      <c r="P2520">
        <v>67.400000000000006</v>
      </c>
      <c r="Q2520">
        <v>78.290000000000006</v>
      </c>
      <c r="R2520" s="2" t="s">
        <v>61</v>
      </c>
      <c r="S2520" s="2" t="str">
        <f>IF(Table1[[#This Row],[Grade]]="F","Fail","Passes")</f>
        <v>Passes</v>
      </c>
      <c r="T2520">
        <v>6</v>
      </c>
      <c r="U2520" t="s">
        <v>31</v>
      </c>
      <c r="V2520" t="s">
        <v>31</v>
      </c>
      <c r="W2520" t="s">
        <v>69</v>
      </c>
      <c r="X2520" t="str">
        <f>IF(ISBLANK(Table1[[#This Row],[Parent_Education_Level]]),"None",Table1[[#This Row],[Parent_Education_Level]])</f>
        <v>Bachelor's</v>
      </c>
      <c r="Y2520" t="s">
        <v>33</v>
      </c>
      <c r="Z2520">
        <v>10</v>
      </c>
      <c r="AA2520">
        <v>5.3</v>
      </c>
    </row>
    <row r="2521" spans="1:27" x14ac:dyDescent="0.35">
      <c r="A2521" s="2" t="s">
        <v>5096</v>
      </c>
      <c r="B2521" s="2" t="s">
        <v>42</v>
      </c>
      <c r="C2521" s="2" t="s">
        <v>79</v>
      </c>
      <c r="D2521" t="s">
        <v>5097</v>
      </c>
      <c r="E2521" s="2" t="s">
        <v>27</v>
      </c>
      <c r="F2521" s="2">
        <v>22</v>
      </c>
      <c r="G2521" s="2" t="s">
        <v>28</v>
      </c>
      <c r="H2521">
        <v>99.75</v>
      </c>
      <c r="I2521" s="3">
        <f>IF(ISBLANK(Table1[[#This Row],[Attendance (%)]]),AVERAGE(H2521:H7519),Table1[[#This Row],[Attendance (%)]])</f>
        <v>99.75</v>
      </c>
      <c r="J2521">
        <v>53.43</v>
      </c>
      <c r="K2521">
        <v>93.62</v>
      </c>
      <c r="L2521">
        <v>83.73</v>
      </c>
      <c r="M2521" s="3">
        <f>IF(ISBLANK(Table1[[#This Row],[Assignments_Avg]]),AVERAGE(L2521:L7519),Table1[[#This Row],[Assignments_Avg]])</f>
        <v>83.73</v>
      </c>
      <c r="N2521">
        <v>95.82</v>
      </c>
      <c r="O2521">
        <v>6.51</v>
      </c>
      <c r="P2521">
        <v>58.2</v>
      </c>
      <c r="Q2521">
        <v>74.010000000000005</v>
      </c>
      <c r="R2521" s="2" t="s">
        <v>39</v>
      </c>
      <c r="S2521" s="2" t="str">
        <f>IF(Table1[[#This Row],[Grade]]="F","Fail","Passes")</f>
        <v>Passes</v>
      </c>
      <c r="T2521">
        <v>21.7</v>
      </c>
      <c r="U2521" t="s">
        <v>31</v>
      </c>
      <c r="V2521" t="s">
        <v>31</v>
      </c>
      <c r="W2521" t="s">
        <v>47</v>
      </c>
      <c r="X2521" t="str">
        <f>IF(ISBLANK(Table1[[#This Row],[Parent_Education_Level]]),"None",Table1[[#This Row],[Parent_Education_Level]])</f>
        <v>Master's</v>
      </c>
      <c r="Y2521" t="s">
        <v>48</v>
      </c>
      <c r="Z2521">
        <v>4</v>
      </c>
      <c r="AA2521">
        <v>4.9000000000000004</v>
      </c>
    </row>
    <row r="2522" spans="1:27" x14ac:dyDescent="0.35">
      <c r="A2522" s="2" t="s">
        <v>5098</v>
      </c>
      <c r="B2522" s="2" t="s">
        <v>42</v>
      </c>
      <c r="C2522" s="2" t="s">
        <v>25</v>
      </c>
      <c r="D2522" t="s">
        <v>5099</v>
      </c>
      <c r="E2522" s="2" t="s">
        <v>27</v>
      </c>
      <c r="F2522" s="2">
        <v>24</v>
      </c>
      <c r="G2522" s="2" t="s">
        <v>57</v>
      </c>
      <c r="I2522" s="3">
        <f>IF(ISBLANK(Table1[[#This Row],[Attendance (%)]]),AVERAGE(H2522:H7520),Table1[[#This Row],[Attendance (%)]])</f>
        <v>75.287819650067078</v>
      </c>
      <c r="J2522">
        <v>48.7</v>
      </c>
      <c r="K2522">
        <v>51.54</v>
      </c>
      <c r="L2522">
        <v>97.45</v>
      </c>
      <c r="M2522" s="3">
        <f>IF(ISBLANK(Table1[[#This Row],[Assignments_Avg]]),AVERAGE(L2522:L7520),Table1[[#This Row],[Assignments_Avg]])</f>
        <v>97.45</v>
      </c>
      <c r="N2522">
        <v>60.85</v>
      </c>
      <c r="O2522">
        <v>9.92</v>
      </c>
      <c r="P2522">
        <v>50.36</v>
      </c>
      <c r="Q2522">
        <v>61.79</v>
      </c>
      <c r="R2522" s="2" t="s">
        <v>77</v>
      </c>
      <c r="S2522" s="2" t="str">
        <f>IF(Table1[[#This Row],[Grade]]="F","Fail","Passes")</f>
        <v>Passes</v>
      </c>
      <c r="T2522">
        <v>28.3</v>
      </c>
      <c r="U2522" t="s">
        <v>30</v>
      </c>
      <c r="V2522" t="s">
        <v>31</v>
      </c>
      <c r="W2522" t="s">
        <v>62</v>
      </c>
      <c r="X2522" t="str">
        <f>IF(ISBLANK(Table1[[#This Row],[Parent_Education_Level]]),"None",Table1[[#This Row],[Parent_Education_Level]])</f>
        <v>PhD</v>
      </c>
      <c r="Y2522" t="s">
        <v>52</v>
      </c>
      <c r="Z2522">
        <v>3</v>
      </c>
      <c r="AA2522">
        <v>4</v>
      </c>
    </row>
    <row r="2523" spans="1:27" x14ac:dyDescent="0.35">
      <c r="A2523" s="2" t="s">
        <v>5100</v>
      </c>
      <c r="B2523" s="2" t="s">
        <v>71</v>
      </c>
      <c r="C2523" s="2" t="s">
        <v>25</v>
      </c>
      <c r="D2523" t="s">
        <v>5101</v>
      </c>
      <c r="E2523" s="2" t="s">
        <v>38</v>
      </c>
      <c r="F2523" s="2">
        <v>20</v>
      </c>
      <c r="G2523" s="2" t="s">
        <v>57</v>
      </c>
      <c r="H2523">
        <v>94.99</v>
      </c>
      <c r="I2523" s="3">
        <f>IF(ISBLANK(Table1[[#This Row],[Attendance (%)]]),AVERAGE(H2523:H7521),Table1[[#This Row],[Attendance (%)]])</f>
        <v>94.99</v>
      </c>
      <c r="J2523">
        <v>51.07</v>
      </c>
      <c r="K2523">
        <v>45.22</v>
      </c>
      <c r="L2523">
        <v>68.11</v>
      </c>
      <c r="M2523" s="3">
        <f>IF(ISBLANK(Table1[[#This Row],[Assignments_Avg]]),AVERAGE(L2523:L7521),Table1[[#This Row],[Assignments_Avg]])</f>
        <v>68.11</v>
      </c>
      <c r="N2523">
        <v>68.95</v>
      </c>
      <c r="O2523">
        <v>9.01</v>
      </c>
      <c r="P2523">
        <v>54.03</v>
      </c>
      <c r="Q2523">
        <v>54.21</v>
      </c>
      <c r="R2523" s="2" t="s">
        <v>61</v>
      </c>
      <c r="S2523" s="2" t="str">
        <f>IF(Table1[[#This Row],[Grade]]="F","Fail","Passes")</f>
        <v>Passes</v>
      </c>
      <c r="T2523">
        <v>20.5</v>
      </c>
      <c r="U2523" t="s">
        <v>30</v>
      </c>
      <c r="V2523" t="s">
        <v>31</v>
      </c>
      <c r="W2523" t="s">
        <v>40</v>
      </c>
      <c r="X2523" t="str">
        <f>IF(ISBLANK(Table1[[#This Row],[Parent_Education_Level]]),"None",Table1[[#This Row],[Parent_Education_Level]])</f>
        <v>None</v>
      </c>
      <c r="Y2523" t="s">
        <v>52</v>
      </c>
      <c r="Z2523">
        <v>3</v>
      </c>
      <c r="AA2523">
        <v>4.4000000000000004</v>
      </c>
    </row>
    <row r="2524" spans="1:27" x14ac:dyDescent="0.35">
      <c r="A2524" s="2" t="s">
        <v>5102</v>
      </c>
      <c r="B2524" s="2" t="s">
        <v>59</v>
      </c>
      <c r="C2524" s="2" t="s">
        <v>36</v>
      </c>
      <c r="D2524" t="s">
        <v>5103</v>
      </c>
      <c r="E2524" s="2" t="s">
        <v>38</v>
      </c>
      <c r="F2524" s="2">
        <v>21</v>
      </c>
      <c r="G2524" s="2" t="s">
        <v>51</v>
      </c>
      <c r="H2524">
        <v>50.2</v>
      </c>
      <c r="I2524" s="3">
        <f>IF(ISBLANK(Table1[[#This Row],[Attendance (%)]]),AVERAGE(H2524:H7522),Table1[[#This Row],[Attendance (%)]])</f>
        <v>50.2</v>
      </c>
      <c r="J2524">
        <v>43.79</v>
      </c>
      <c r="K2524">
        <v>77.63</v>
      </c>
      <c r="L2524">
        <v>86.72</v>
      </c>
      <c r="M2524" s="3">
        <f>IF(ISBLANK(Table1[[#This Row],[Assignments_Avg]]),AVERAGE(L2524:L7522),Table1[[#This Row],[Assignments_Avg]])</f>
        <v>86.72</v>
      </c>
      <c r="N2524">
        <v>76.540000000000006</v>
      </c>
      <c r="O2524">
        <v>2.5299999999999998</v>
      </c>
      <c r="P2524">
        <v>87.98</v>
      </c>
      <c r="Q2524">
        <v>72.12</v>
      </c>
      <c r="R2524" s="2" t="s">
        <v>29</v>
      </c>
      <c r="S2524" s="2" t="str">
        <f>IF(Table1[[#This Row],[Grade]]="F","Fail","Passes")</f>
        <v>Fail</v>
      </c>
      <c r="T2524">
        <v>14.2</v>
      </c>
      <c r="U2524" t="s">
        <v>30</v>
      </c>
      <c r="V2524" t="s">
        <v>31</v>
      </c>
      <c r="W2524" t="s">
        <v>47</v>
      </c>
      <c r="X2524" t="str">
        <f>IF(ISBLANK(Table1[[#This Row],[Parent_Education_Level]]),"None",Table1[[#This Row],[Parent_Education_Level]])</f>
        <v>Master's</v>
      </c>
      <c r="Y2524" t="s">
        <v>52</v>
      </c>
      <c r="Z2524">
        <v>9</v>
      </c>
      <c r="AA2524">
        <v>5.9</v>
      </c>
    </row>
    <row r="2525" spans="1:27" x14ac:dyDescent="0.35">
      <c r="A2525" s="2" t="s">
        <v>5104</v>
      </c>
      <c r="B2525" s="2" t="s">
        <v>59</v>
      </c>
      <c r="C2525" s="2" t="s">
        <v>94</v>
      </c>
      <c r="D2525" t="s">
        <v>5105</v>
      </c>
      <c r="E2525" s="2" t="s">
        <v>38</v>
      </c>
      <c r="F2525" s="2">
        <v>18</v>
      </c>
      <c r="G2525" s="2" t="s">
        <v>28</v>
      </c>
      <c r="H2525">
        <v>68.209999999999994</v>
      </c>
      <c r="I2525" s="3">
        <f>IF(ISBLANK(Table1[[#This Row],[Attendance (%)]]),AVERAGE(H2525:H7523),Table1[[#This Row],[Attendance (%)]])</f>
        <v>68.209999999999994</v>
      </c>
      <c r="J2525">
        <v>93.31</v>
      </c>
      <c r="K2525">
        <v>63.65</v>
      </c>
      <c r="L2525">
        <v>67.540000000000006</v>
      </c>
      <c r="M2525" s="3">
        <f>IF(ISBLANK(Table1[[#This Row],[Assignments_Avg]]),AVERAGE(L2525:L7523),Table1[[#This Row],[Assignments_Avg]])</f>
        <v>67.540000000000006</v>
      </c>
      <c r="N2525">
        <v>98.79</v>
      </c>
      <c r="O2525">
        <v>7.7</v>
      </c>
      <c r="P2525">
        <v>51.67</v>
      </c>
      <c r="Q2525">
        <v>78.069999999999993</v>
      </c>
      <c r="R2525" s="2" t="s">
        <v>61</v>
      </c>
      <c r="S2525" s="2" t="str">
        <f>IF(Table1[[#This Row],[Grade]]="F","Fail","Passes")</f>
        <v>Passes</v>
      </c>
      <c r="T2525">
        <v>19.100000000000001</v>
      </c>
      <c r="U2525" t="s">
        <v>30</v>
      </c>
      <c r="V2525" t="s">
        <v>30</v>
      </c>
      <c r="X2525" t="str">
        <f>IF(ISBLANK(Table1[[#This Row],[Parent_Education_Level]]),"None",Table1[[#This Row],[Parent_Education_Level]])</f>
        <v>None</v>
      </c>
      <c r="Y2525" t="s">
        <v>52</v>
      </c>
      <c r="Z2525">
        <v>2</v>
      </c>
      <c r="AA2525">
        <v>5</v>
      </c>
    </row>
    <row r="2526" spans="1:27" x14ac:dyDescent="0.35">
      <c r="A2526" s="2" t="s">
        <v>5106</v>
      </c>
      <c r="B2526" s="2" t="s">
        <v>54</v>
      </c>
      <c r="C2526" s="2" t="s">
        <v>94</v>
      </c>
      <c r="D2526" t="s">
        <v>5107</v>
      </c>
      <c r="E2526" s="2" t="s">
        <v>27</v>
      </c>
      <c r="F2526" s="2">
        <v>23</v>
      </c>
      <c r="G2526" s="2" t="s">
        <v>45</v>
      </c>
      <c r="H2526">
        <v>58.43</v>
      </c>
      <c r="I2526" s="3">
        <f>IF(ISBLANK(Table1[[#This Row],[Attendance (%)]]),AVERAGE(H2526:H7524),Table1[[#This Row],[Attendance (%)]])</f>
        <v>58.43</v>
      </c>
      <c r="J2526">
        <v>95.86</v>
      </c>
      <c r="K2526">
        <v>49.77</v>
      </c>
      <c r="L2526">
        <v>65.25</v>
      </c>
      <c r="M2526" s="3">
        <f>IF(ISBLANK(Table1[[#This Row],[Assignments_Avg]]),AVERAGE(L2526:L7524),Table1[[#This Row],[Assignments_Avg]])</f>
        <v>65.25</v>
      </c>
      <c r="N2526">
        <v>76.760000000000005</v>
      </c>
      <c r="O2526">
        <v>9.3699999999999992</v>
      </c>
      <c r="P2526">
        <v>69.989999999999995</v>
      </c>
      <c r="Q2526">
        <v>75.47</v>
      </c>
      <c r="R2526" s="2" t="s">
        <v>77</v>
      </c>
      <c r="S2526" s="2" t="str">
        <f>IF(Table1[[#This Row],[Grade]]="F","Fail","Passes")</f>
        <v>Passes</v>
      </c>
      <c r="T2526">
        <v>29.8</v>
      </c>
      <c r="U2526" t="s">
        <v>30</v>
      </c>
      <c r="V2526" t="s">
        <v>31</v>
      </c>
      <c r="W2526" t="s">
        <v>69</v>
      </c>
      <c r="X2526" t="str">
        <f>IF(ISBLANK(Table1[[#This Row],[Parent_Education_Level]]),"None",Table1[[#This Row],[Parent_Education_Level]])</f>
        <v>Bachelor's</v>
      </c>
      <c r="Y2526" t="s">
        <v>33</v>
      </c>
      <c r="Z2526">
        <v>3</v>
      </c>
      <c r="AA2526">
        <v>4.2</v>
      </c>
    </row>
    <row r="2527" spans="1:27" x14ac:dyDescent="0.35">
      <c r="A2527" s="2" t="s">
        <v>5108</v>
      </c>
      <c r="B2527" s="2" t="s">
        <v>59</v>
      </c>
      <c r="C2527" s="2" t="s">
        <v>25</v>
      </c>
      <c r="D2527" t="s">
        <v>5109</v>
      </c>
      <c r="E2527" s="2" t="s">
        <v>38</v>
      </c>
      <c r="F2527" s="2">
        <v>18</v>
      </c>
      <c r="G2527" s="2" t="s">
        <v>57</v>
      </c>
      <c r="H2527">
        <v>87.87</v>
      </c>
      <c r="I2527" s="3">
        <f>IF(ISBLANK(Table1[[#This Row],[Attendance (%)]]),AVERAGE(H2527:H7525),Table1[[#This Row],[Attendance (%)]])</f>
        <v>87.87</v>
      </c>
      <c r="J2527">
        <v>75.209999999999994</v>
      </c>
      <c r="K2527">
        <v>47.03</v>
      </c>
      <c r="L2527">
        <v>60.09</v>
      </c>
      <c r="M2527" s="3">
        <f>IF(ISBLANK(Table1[[#This Row],[Assignments_Avg]]),AVERAGE(L2527:L7525),Table1[[#This Row],[Assignments_Avg]])</f>
        <v>60.09</v>
      </c>
      <c r="N2527">
        <v>72.39</v>
      </c>
      <c r="O2527">
        <v>9.06</v>
      </c>
      <c r="P2527">
        <v>99.29</v>
      </c>
      <c r="Q2527">
        <v>84.78</v>
      </c>
      <c r="R2527" s="2" t="s">
        <v>61</v>
      </c>
      <c r="S2527" s="2" t="str">
        <f>IF(Table1[[#This Row],[Grade]]="F","Fail","Passes")</f>
        <v>Passes</v>
      </c>
      <c r="T2527">
        <v>16.8</v>
      </c>
      <c r="U2527" t="s">
        <v>30</v>
      </c>
      <c r="V2527" t="s">
        <v>31</v>
      </c>
      <c r="W2527" t="s">
        <v>47</v>
      </c>
      <c r="X2527" t="str">
        <f>IF(ISBLANK(Table1[[#This Row],[Parent_Education_Level]]),"None",Table1[[#This Row],[Parent_Education_Level]])</f>
        <v>Master's</v>
      </c>
      <c r="Y2527" t="s">
        <v>33</v>
      </c>
      <c r="Z2527">
        <v>5</v>
      </c>
      <c r="AA2527">
        <v>5.0999999999999996</v>
      </c>
    </row>
    <row r="2528" spans="1:27" x14ac:dyDescent="0.35">
      <c r="A2528" s="2" t="s">
        <v>5110</v>
      </c>
      <c r="B2528" s="2" t="s">
        <v>42</v>
      </c>
      <c r="C2528" s="2" t="s">
        <v>94</v>
      </c>
      <c r="D2528" t="s">
        <v>5111</v>
      </c>
      <c r="E2528" s="2" t="s">
        <v>27</v>
      </c>
      <c r="F2528" s="2">
        <v>23</v>
      </c>
      <c r="G2528" s="2" t="s">
        <v>57</v>
      </c>
      <c r="H2528">
        <v>52.53</v>
      </c>
      <c r="I2528" s="3">
        <f>IF(ISBLANK(Table1[[#This Row],[Attendance (%)]]),AVERAGE(H2528:H7526),Table1[[#This Row],[Attendance (%)]])</f>
        <v>52.53</v>
      </c>
      <c r="J2528">
        <v>90.43</v>
      </c>
      <c r="K2528">
        <v>73.53</v>
      </c>
      <c r="L2528">
        <v>91.05</v>
      </c>
      <c r="M2528" s="3">
        <f>IF(ISBLANK(Table1[[#This Row],[Assignments_Avg]]),AVERAGE(L2528:L7526),Table1[[#This Row],[Assignments_Avg]])</f>
        <v>91.05</v>
      </c>
      <c r="N2528">
        <v>79.180000000000007</v>
      </c>
      <c r="O2528">
        <v>8.85</v>
      </c>
      <c r="P2528">
        <v>89.76</v>
      </c>
      <c r="Q2528">
        <v>59.6</v>
      </c>
      <c r="R2528" s="2" t="s">
        <v>77</v>
      </c>
      <c r="S2528" s="2" t="str">
        <f>IF(Table1[[#This Row],[Grade]]="F","Fail","Passes")</f>
        <v>Passes</v>
      </c>
      <c r="T2528">
        <v>26</v>
      </c>
      <c r="U2528" t="s">
        <v>30</v>
      </c>
      <c r="V2528" t="s">
        <v>31</v>
      </c>
      <c r="W2528" t="s">
        <v>32</v>
      </c>
      <c r="X2528" t="str">
        <f>IF(ISBLANK(Table1[[#This Row],[Parent_Education_Level]]),"None",Table1[[#This Row],[Parent_Education_Level]])</f>
        <v>High School</v>
      </c>
      <c r="Y2528" t="s">
        <v>48</v>
      </c>
      <c r="Z2528">
        <v>4</v>
      </c>
      <c r="AA2528">
        <v>7.6</v>
      </c>
    </row>
    <row r="2529" spans="1:27" x14ac:dyDescent="0.35">
      <c r="A2529" s="2" t="s">
        <v>5112</v>
      </c>
      <c r="B2529" s="2" t="s">
        <v>120</v>
      </c>
      <c r="C2529" s="2" t="s">
        <v>25</v>
      </c>
      <c r="D2529" t="s">
        <v>5113</v>
      </c>
      <c r="E2529" s="2" t="s">
        <v>27</v>
      </c>
      <c r="F2529" s="2">
        <v>21</v>
      </c>
      <c r="G2529" s="2" t="s">
        <v>57</v>
      </c>
      <c r="H2529">
        <v>77.67</v>
      </c>
      <c r="I2529" s="3">
        <f>IF(ISBLANK(Table1[[#This Row],[Attendance (%)]]),AVERAGE(H2529:H7527),Table1[[#This Row],[Attendance (%)]])</f>
        <v>77.67</v>
      </c>
      <c r="J2529">
        <v>51.01</v>
      </c>
      <c r="K2529">
        <v>58.03</v>
      </c>
      <c r="M2529" s="3">
        <f>IF(ISBLANK(Table1[[#This Row],[Assignments_Avg]]),AVERAGE(L2529:L7527),Table1[[#This Row],[Assignments_Avg]])</f>
        <v>74.803875511131423</v>
      </c>
      <c r="N2529">
        <v>98.54</v>
      </c>
      <c r="O2529">
        <v>7.86</v>
      </c>
      <c r="P2529">
        <v>87.53</v>
      </c>
      <c r="Q2529">
        <v>67.709999999999994</v>
      </c>
      <c r="R2529" s="2" t="s">
        <v>61</v>
      </c>
      <c r="S2529" s="2" t="str">
        <f>IF(Table1[[#This Row],[Grade]]="F","Fail","Passes")</f>
        <v>Passes</v>
      </c>
      <c r="T2529">
        <v>8.5</v>
      </c>
      <c r="U2529" t="s">
        <v>31</v>
      </c>
      <c r="V2529" t="s">
        <v>31</v>
      </c>
      <c r="W2529" t="s">
        <v>47</v>
      </c>
      <c r="X2529" t="str">
        <f>IF(ISBLANK(Table1[[#This Row],[Parent_Education_Level]]),"None",Table1[[#This Row],[Parent_Education_Level]])</f>
        <v>Master's</v>
      </c>
      <c r="Y2529" t="s">
        <v>48</v>
      </c>
      <c r="Z2529">
        <v>9</v>
      </c>
      <c r="AA2529">
        <v>7.7</v>
      </c>
    </row>
    <row r="2530" spans="1:27" x14ac:dyDescent="0.35">
      <c r="A2530" s="2" t="s">
        <v>5114</v>
      </c>
      <c r="B2530" s="2" t="s">
        <v>59</v>
      </c>
      <c r="C2530" s="2" t="s">
        <v>43</v>
      </c>
      <c r="D2530" t="s">
        <v>5115</v>
      </c>
      <c r="E2530" s="2" t="s">
        <v>27</v>
      </c>
      <c r="F2530" s="2">
        <v>19</v>
      </c>
      <c r="G2530" s="2" t="s">
        <v>57</v>
      </c>
      <c r="H2530">
        <v>64.75</v>
      </c>
      <c r="I2530" s="3">
        <f>IF(ISBLANK(Table1[[#This Row],[Attendance (%)]]),AVERAGE(H2530:H7528),Table1[[#This Row],[Attendance (%)]])</f>
        <v>64.75</v>
      </c>
      <c r="J2530">
        <v>94.1</v>
      </c>
      <c r="K2530">
        <v>99.85</v>
      </c>
      <c r="L2530">
        <v>64.16</v>
      </c>
      <c r="M2530" s="3">
        <f>IF(ISBLANK(Table1[[#This Row],[Assignments_Avg]]),AVERAGE(L2530:L7528),Table1[[#This Row],[Assignments_Avg]])</f>
        <v>64.16</v>
      </c>
      <c r="N2530">
        <v>90.9</v>
      </c>
      <c r="O2530">
        <v>2.93</v>
      </c>
      <c r="P2530">
        <v>63.74</v>
      </c>
      <c r="Q2530">
        <v>70.78</v>
      </c>
      <c r="R2530" s="2" t="s">
        <v>46</v>
      </c>
      <c r="S2530" s="2" t="str">
        <f>IF(Table1[[#This Row],[Grade]]="F","Fail","Passes")</f>
        <v>Passes</v>
      </c>
      <c r="T2530">
        <v>6.4</v>
      </c>
      <c r="U2530" t="s">
        <v>31</v>
      </c>
      <c r="V2530" t="s">
        <v>31</v>
      </c>
      <c r="X2530" t="str">
        <f>IF(ISBLANK(Table1[[#This Row],[Parent_Education_Level]]),"None",Table1[[#This Row],[Parent_Education_Level]])</f>
        <v>None</v>
      </c>
      <c r="Y2530" t="s">
        <v>33</v>
      </c>
      <c r="Z2530">
        <v>5</v>
      </c>
      <c r="AA2530">
        <v>4.7</v>
      </c>
    </row>
    <row r="2531" spans="1:27" x14ac:dyDescent="0.35">
      <c r="A2531" s="2" t="s">
        <v>5116</v>
      </c>
      <c r="B2531" s="2" t="s">
        <v>42</v>
      </c>
      <c r="C2531" s="2" t="s">
        <v>36</v>
      </c>
      <c r="D2531" t="s">
        <v>5117</v>
      </c>
      <c r="E2531" s="2" t="s">
        <v>38</v>
      </c>
      <c r="F2531" s="2">
        <v>23</v>
      </c>
      <c r="G2531" s="2" t="s">
        <v>57</v>
      </c>
      <c r="H2531">
        <v>56.68</v>
      </c>
      <c r="I2531" s="3">
        <f>IF(ISBLANK(Table1[[#This Row],[Attendance (%)]]),AVERAGE(H2531:H7529),Table1[[#This Row],[Attendance (%)]])</f>
        <v>56.68</v>
      </c>
      <c r="J2531">
        <v>70.38</v>
      </c>
      <c r="K2531">
        <v>64.349999999999994</v>
      </c>
      <c r="L2531">
        <v>99.95</v>
      </c>
      <c r="M2531" s="3">
        <f>IF(ISBLANK(Table1[[#This Row],[Assignments_Avg]]),AVERAGE(L2531:L7529),Table1[[#This Row],[Assignments_Avg]])</f>
        <v>99.95</v>
      </c>
      <c r="N2531">
        <v>58.45</v>
      </c>
      <c r="O2531">
        <v>0.84</v>
      </c>
      <c r="P2531">
        <v>82.09</v>
      </c>
      <c r="Q2531">
        <v>59.33</v>
      </c>
      <c r="R2531" s="2" t="s">
        <v>29</v>
      </c>
      <c r="S2531" s="2" t="str">
        <f>IF(Table1[[#This Row],[Grade]]="F","Fail","Passes")</f>
        <v>Fail</v>
      </c>
      <c r="T2531">
        <v>14.8</v>
      </c>
      <c r="U2531" t="s">
        <v>30</v>
      </c>
      <c r="V2531" t="s">
        <v>31</v>
      </c>
      <c r="W2531" t="s">
        <v>69</v>
      </c>
      <c r="X2531" t="str">
        <f>IF(ISBLANK(Table1[[#This Row],[Parent_Education_Level]]),"None",Table1[[#This Row],[Parent_Education_Level]])</f>
        <v>Bachelor's</v>
      </c>
      <c r="Y2531" t="s">
        <v>33</v>
      </c>
      <c r="Z2531">
        <v>10</v>
      </c>
      <c r="AA2531">
        <v>8.6999999999999993</v>
      </c>
    </row>
    <row r="2532" spans="1:27" x14ac:dyDescent="0.35">
      <c r="A2532" s="2" t="s">
        <v>5118</v>
      </c>
      <c r="B2532" s="2" t="s">
        <v>71</v>
      </c>
      <c r="C2532" s="2" t="s">
        <v>55</v>
      </c>
      <c r="D2532" t="s">
        <v>5119</v>
      </c>
      <c r="E2532" s="2" t="s">
        <v>38</v>
      </c>
      <c r="F2532" s="2">
        <v>18</v>
      </c>
      <c r="G2532" s="2" t="s">
        <v>57</v>
      </c>
      <c r="I2532" s="3">
        <f>IF(ISBLANK(Table1[[#This Row],[Attendance (%)]]),AVERAGE(H2532:H7530),Table1[[#This Row],[Attendance (%)]])</f>
        <v>75.317666666666426</v>
      </c>
      <c r="J2532">
        <v>44.03</v>
      </c>
      <c r="K2532">
        <v>52.74</v>
      </c>
      <c r="L2532">
        <v>66.37</v>
      </c>
      <c r="M2532" s="3">
        <f>IF(ISBLANK(Table1[[#This Row],[Assignments_Avg]]),AVERAGE(L2532:L7530),Table1[[#This Row],[Assignments_Avg]])</f>
        <v>66.37</v>
      </c>
      <c r="N2532">
        <v>90.16</v>
      </c>
      <c r="O2532">
        <v>4.88</v>
      </c>
      <c r="P2532">
        <v>74.94</v>
      </c>
      <c r="Q2532">
        <v>95.32</v>
      </c>
      <c r="R2532" s="2" t="s">
        <v>29</v>
      </c>
      <c r="S2532" s="2" t="str">
        <f>IF(Table1[[#This Row],[Grade]]="F","Fail","Passes")</f>
        <v>Fail</v>
      </c>
      <c r="T2532">
        <v>8.4</v>
      </c>
      <c r="U2532" t="s">
        <v>31</v>
      </c>
      <c r="V2532" t="s">
        <v>30</v>
      </c>
      <c r="X2532" t="str">
        <f>IF(ISBLANK(Table1[[#This Row],[Parent_Education_Level]]),"None",Table1[[#This Row],[Parent_Education_Level]])</f>
        <v>None</v>
      </c>
      <c r="Y2532" t="s">
        <v>48</v>
      </c>
      <c r="Z2532">
        <v>5</v>
      </c>
      <c r="AA2532">
        <v>4.8</v>
      </c>
    </row>
    <row r="2533" spans="1:27" x14ac:dyDescent="0.35">
      <c r="A2533" s="2" t="s">
        <v>5120</v>
      </c>
      <c r="B2533" s="2" t="s">
        <v>97</v>
      </c>
      <c r="C2533" s="2" t="s">
        <v>36</v>
      </c>
      <c r="D2533" t="s">
        <v>5121</v>
      </c>
      <c r="E2533" s="2" t="s">
        <v>27</v>
      </c>
      <c r="F2533" s="2">
        <v>21</v>
      </c>
      <c r="G2533" s="2" t="s">
        <v>28</v>
      </c>
      <c r="H2533">
        <v>60.87</v>
      </c>
      <c r="I2533" s="3">
        <f>IF(ISBLANK(Table1[[#This Row],[Attendance (%)]]),AVERAGE(H2533:H7531),Table1[[#This Row],[Attendance (%)]])</f>
        <v>60.87</v>
      </c>
      <c r="J2533">
        <v>48.48</v>
      </c>
      <c r="K2533">
        <v>77.73</v>
      </c>
      <c r="L2533">
        <v>71.14</v>
      </c>
      <c r="M2533" s="3">
        <f>IF(ISBLANK(Table1[[#This Row],[Assignments_Avg]]),AVERAGE(L2533:L7531),Table1[[#This Row],[Assignments_Avg]])</f>
        <v>71.14</v>
      </c>
      <c r="N2533">
        <v>92.05</v>
      </c>
      <c r="O2533">
        <v>0.55000000000000004</v>
      </c>
      <c r="P2533">
        <v>81.19</v>
      </c>
      <c r="Q2533">
        <v>84.08</v>
      </c>
      <c r="R2533" s="2" t="s">
        <v>39</v>
      </c>
      <c r="S2533" s="2" t="str">
        <f>IF(Table1[[#This Row],[Grade]]="F","Fail","Passes")</f>
        <v>Passes</v>
      </c>
      <c r="T2533">
        <v>13.3</v>
      </c>
      <c r="U2533" t="s">
        <v>30</v>
      </c>
      <c r="V2533" t="s">
        <v>31</v>
      </c>
      <c r="X2533" t="str">
        <f>IF(ISBLANK(Table1[[#This Row],[Parent_Education_Level]]),"None",Table1[[#This Row],[Parent_Education_Level]])</f>
        <v>None</v>
      </c>
      <c r="Y2533" t="s">
        <v>48</v>
      </c>
      <c r="Z2533">
        <v>7</v>
      </c>
      <c r="AA2533">
        <v>4.4000000000000004</v>
      </c>
    </row>
    <row r="2534" spans="1:27" x14ac:dyDescent="0.35">
      <c r="A2534" s="2" t="s">
        <v>5122</v>
      </c>
      <c r="B2534" s="2" t="s">
        <v>59</v>
      </c>
      <c r="C2534" s="2" t="s">
        <v>25</v>
      </c>
      <c r="D2534" t="s">
        <v>5123</v>
      </c>
      <c r="E2534" s="2" t="s">
        <v>27</v>
      </c>
      <c r="F2534" s="2">
        <v>18</v>
      </c>
      <c r="G2534" s="2" t="s">
        <v>57</v>
      </c>
      <c r="H2534">
        <v>61.18</v>
      </c>
      <c r="I2534" s="3">
        <f>IF(ISBLANK(Table1[[#This Row],[Attendance (%)]]),AVERAGE(H2534:H7532),Table1[[#This Row],[Attendance (%)]])</f>
        <v>61.18</v>
      </c>
      <c r="J2534">
        <v>58.54</v>
      </c>
      <c r="K2534">
        <v>54.66</v>
      </c>
      <c r="L2534">
        <v>99.5</v>
      </c>
      <c r="M2534" s="3">
        <f>IF(ISBLANK(Table1[[#This Row],[Assignments_Avg]]),AVERAGE(L2534:L7532),Table1[[#This Row],[Assignments_Avg]])</f>
        <v>99.5</v>
      </c>
      <c r="N2534">
        <v>84.53</v>
      </c>
      <c r="O2534">
        <v>9.98</v>
      </c>
      <c r="P2534">
        <v>71.790000000000006</v>
      </c>
      <c r="Q2534">
        <v>54.59</v>
      </c>
      <c r="R2534" s="2" t="s">
        <v>46</v>
      </c>
      <c r="S2534" s="2" t="str">
        <f>IF(Table1[[#This Row],[Grade]]="F","Fail","Passes")</f>
        <v>Passes</v>
      </c>
      <c r="T2534">
        <v>22.9</v>
      </c>
      <c r="U2534" t="s">
        <v>30</v>
      </c>
      <c r="V2534" t="s">
        <v>31</v>
      </c>
      <c r="W2534" t="s">
        <v>40</v>
      </c>
      <c r="X2534" t="str">
        <f>IF(ISBLANK(Table1[[#This Row],[Parent_Education_Level]]),"None",Table1[[#This Row],[Parent_Education_Level]])</f>
        <v>None</v>
      </c>
      <c r="Y2534" t="s">
        <v>48</v>
      </c>
      <c r="Z2534">
        <v>4</v>
      </c>
      <c r="AA2534">
        <v>4.8</v>
      </c>
    </row>
    <row r="2535" spans="1:27" x14ac:dyDescent="0.35">
      <c r="A2535" s="2" t="s">
        <v>5124</v>
      </c>
      <c r="B2535" s="2" t="s">
        <v>71</v>
      </c>
      <c r="C2535" s="2" t="s">
        <v>25</v>
      </c>
      <c r="D2535" t="s">
        <v>5125</v>
      </c>
      <c r="E2535" s="2" t="s">
        <v>38</v>
      </c>
      <c r="F2535" s="2">
        <v>19</v>
      </c>
      <c r="G2535" s="2" t="s">
        <v>45</v>
      </c>
      <c r="H2535">
        <v>63.75</v>
      </c>
      <c r="I2535" s="3">
        <f>IF(ISBLANK(Table1[[#This Row],[Attendance (%)]]),AVERAGE(H2535:H7533),Table1[[#This Row],[Attendance (%)]])</f>
        <v>63.75</v>
      </c>
      <c r="J2535">
        <v>42.61</v>
      </c>
      <c r="K2535">
        <v>69.650000000000006</v>
      </c>
      <c r="L2535">
        <v>68.47</v>
      </c>
      <c r="M2535" s="3">
        <f>IF(ISBLANK(Table1[[#This Row],[Assignments_Avg]]),AVERAGE(L2535:L7533),Table1[[#This Row],[Assignments_Avg]])</f>
        <v>68.47</v>
      </c>
      <c r="N2535">
        <v>82.86</v>
      </c>
      <c r="O2535">
        <v>3.58</v>
      </c>
      <c r="P2535">
        <v>76.55</v>
      </c>
      <c r="Q2535">
        <v>85.64</v>
      </c>
      <c r="R2535" s="2" t="s">
        <v>46</v>
      </c>
      <c r="S2535" s="2" t="str">
        <f>IF(Table1[[#This Row],[Grade]]="F","Fail","Passes")</f>
        <v>Passes</v>
      </c>
      <c r="T2535">
        <v>16.100000000000001</v>
      </c>
      <c r="U2535" t="s">
        <v>30</v>
      </c>
      <c r="V2535" t="s">
        <v>30</v>
      </c>
      <c r="X2535" t="str">
        <f>IF(ISBLANK(Table1[[#This Row],[Parent_Education_Level]]),"None",Table1[[#This Row],[Parent_Education_Level]])</f>
        <v>None</v>
      </c>
      <c r="Y2535" t="s">
        <v>48</v>
      </c>
      <c r="Z2535">
        <v>5</v>
      </c>
      <c r="AA2535">
        <v>4.7</v>
      </c>
    </row>
    <row r="2536" spans="1:27" x14ac:dyDescent="0.35">
      <c r="A2536" s="2" t="s">
        <v>5126</v>
      </c>
      <c r="B2536" s="2" t="s">
        <v>97</v>
      </c>
      <c r="C2536" s="2" t="s">
        <v>36</v>
      </c>
      <c r="D2536" t="s">
        <v>5127</v>
      </c>
      <c r="E2536" s="2" t="s">
        <v>38</v>
      </c>
      <c r="F2536" s="2">
        <v>20</v>
      </c>
      <c r="G2536" s="2" t="s">
        <v>57</v>
      </c>
      <c r="H2536">
        <v>79.34</v>
      </c>
      <c r="I2536" s="3">
        <f>IF(ISBLANK(Table1[[#This Row],[Attendance (%)]]),AVERAGE(H2536:H7534),Table1[[#This Row],[Attendance (%)]])</f>
        <v>79.34</v>
      </c>
      <c r="J2536">
        <v>58.56</v>
      </c>
      <c r="K2536">
        <v>68.95</v>
      </c>
      <c r="L2536">
        <v>68.31</v>
      </c>
      <c r="M2536" s="3">
        <f>IF(ISBLANK(Table1[[#This Row],[Assignments_Avg]]),AVERAGE(L2536:L7534),Table1[[#This Row],[Assignments_Avg]])</f>
        <v>68.31</v>
      </c>
      <c r="N2536">
        <v>72.040000000000006</v>
      </c>
      <c r="O2536">
        <v>9.58</v>
      </c>
      <c r="P2536">
        <v>99.42</v>
      </c>
      <c r="Q2536">
        <v>77.39</v>
      </c>
      <c r="R2536" s="2" t="s">
        <v>61</v>
      </c>
      <c r="S2536" s="2" t="str">
        <f>IF(Table1[[#This Row],[Grade]]="F","Fail","Passes")</f>
        <v>Passes</v>
      </c>
      <c r="T2536">
        <v>13</v>
      </c>
      <c r="U2536" t="s">
        <v>30</v>
      </c>
      <c r="V2536" t="s">
        <v>31</v>
      </c>
      <c r="X2536" t="str">
        <f>IF(ISBLANK(Table1[[#This Row],[Parent_Education_Level]]),"None",Table1[[#This Row],[Parent_Education_Level]])</f>
        <v>None</v>
      </c>
      <c r="Y2536" t="s">
        <v>52</v>
      </c>
      <c r="Z2536">
        <v>1</v>
      </c>
      <c r="AA2536">
        <v>7.2</v>
      </c>
    </row>
    <row r="2537" spans="1:27" x14ac:dyDescent="0.35">
      <c r="A2537" s="2" t="s">
        <v>5128</v>
      </c>
      <c r="B2537" s="2" t="s">
        <v>24</v>
      </c>
      <c r="C2537" s="2" t="s">
        <v>79</v>
      </c>
      <c r="D2537" t="s">
        <v>5129</v>
      </c>
      <c r="E2537" s="2" t="s">
        <v>38</v>
      </c>
      <c r="F2537" s="2">
        <v>24</v>
      </c>
      <c r="G2537" s="2" t="s">
        <v>28</v>
      </c>
      <c r="H2537">
        <v>82.98</v>
      </c>
      <c r="I2537" s="3">
        <f>IF(ISBLANK(Table1[[#This Row],[Attendance (%)]]),AVERAGE(H2537:H7535),Table1[[#This Row],[Attendance (%)]])</f>
        <v>82.98</v>
      </c>
      <c r="J2537">
        <v>43.6</v>
      </c>
      <c r="K2537">
        <v>67.209999999999994</v>
      </c>
      <c r="L2537">
        <v>91.39</v>
      </c>
      <c r="M2537" s="3">
        <f>IF(ISBLANK(Table1[[#This Row],[Assignments_Avg]]),AVERAGE(L2537:L7535),Table1[[#This Row],[Assignments_Avg]])</f>
        <v>91.39</v>
      </c>
      <c r="N2537">
        <v>82.08</v>
      </c>
      <c r="O2537">
        <v>7.73</v>
      </c>
      <c r="P2537">
        <v>66.47</v>
      </c>
      <c r="Q2537">
        <v>76.2</v>
      </c>
      <c r="R2537" s="2" t="s">
        <v>46</v>
      </c>
      <c r="S2537" s="2" t="str">
        <f>IF(Table1[[#This Row],[Grade]]="F","Fail","Passes")</f>
        <v>Passes</v>
      </c>
      <c r="T2537">
        <v>27.3</v>
      </c>
      <c r="U2537" t="s">
        <v>30</v>
      </c>
      <c r="V2537" t="s">
        <v>31</v>
      </c>
      <c r="W2537" t="s">
        <v>47</v>
      </c>
      <c r="X2537" t="str">
        <f>IF(ISBLANK(Table1[[#This Row],[Parent_Education_Level]]),"None",Table1[[#This Row],[Parent_Education_Level]])</f>
        <v>Master's</v>
      </c>
      <c r="Y2537" t="s">
        <v>33</v>
      </c>
      <c r="Z2537">
        <v>7</v>
      </c>
      <c r="AA2537">
        <v>4.8</v>
      </c>
    </row>
    <row r="2538" spans="1:27" x14ac:dyDescent="0.35">
      <c r="A2538" s="2" t="s">
        <v>5130</v>
      </c>
      <c r="B2538" s="2" t="s">
        <v>24</v>
      </c>
      <c r="C2538" s="2" t="s">
        <v>25</v>
      </c>
      <c r="D2538" t="s">
        <v>5131</v>
      </c>
      <c r="E2538" s="2" t="s">
        <v>27</v>
      </c>
      <c r="F2538" s="2">
        <v>24</v>
      </c>
      <c r="G2538" s="2" t="s">
        <v>57</v>
      </c>
      <c r="H2538">
        <v>50.88</v>
      </c>
      <c r="I2538" s="3">
        <f>IF(ISBLANK(Table1[[#This Row],[Attendance (%)]]),AVERAGE(H2538:H7536),Table1[[#This Row],[Attendance (%)]])</f>
        <v>50.88</v>
      </c>
      <c r="J2538">
        <v>54.16</v>
      </c>
      <c r="K2538">
        <v>87.77</v>
      </c>
      <c r="L2538">
        <v>65.599999999999994</v>
      </c>
      <c r="M2538" s="3">
        <f>IF(ISBLANK(Table1[[#This Row],[Assignments_Avg]]),AVERAGE(L2538:L7536),Table1[[#This Row],[Assignments_Avg]])</f>
        <v>65.599999999999994</v>
      </c>
      <c r="N2538">
        <v>86.88</v>
      </c>
      <c r="O2538">
        <v>4.1100000000000003</v>
      </c>
      <c r="P2538">
        <v>60.82</v>
      </c>
      <c r="Q2538">
        <v>99.49</v>
      </c>
      <c r="R2538" s="2" t="s">
        <v>29</v>
      </c>
      <c r="S2538" s="2" t="str">
        <f>IF(Table1[[#This Row],[Grade]]="F","Fail","Passes")</f>
        <v>Fail</v>
      </c>
      <c r="T2538">
        <v>5.2</v>
      </c>
      <c r="U2538" t="s">
        <v>30</v>
      </c>
      <c r="V2538" t="s">
        <v>31</v>
      </c>
      <c r="W2538" t="s">
        <v>40</v>
      </c>
      <c r="X2538" t="str">
        <f>IF(ISBLANK(Table1[[#This Row],[Parent_Education_Level]]),"None",Table1[[#This Row],[Parent_Education_Level]])</f>
        <v>None</v>
      </c>
      <c r="Y2538" t="s">
        <v>48</v>
      </c>
      <c r="Z2538">
        <v>4</v>
      </c>
      <c r="AA2538">
        <v>7.2</v>
      </c>
    </row>
    <row r="2539" spans="1:27" x14ac:dyDescent="0.35">
      <c r="A2539" s="2" t="s">
        <v>5132</v>
      </c>
      <c r="B2539" s="2" t="s">
        <v>97</v>
      </c>
      <c r="C2539" s="2" t="s">
        <v>94</v>
      </c>
      <c r="D2539" t="s">
        <v>5133</v>
      </c>
      <c r="E2539" s="2" t="s">
        <v>38</v>
      </c>
      <c r="F2539" s="2">
        <v>19</v>
      </c>
      <c r="G2539" s="2" t="s">
        <v>28</v>
      </c>
      <c r="H2539">
        <v>62.09</v>
      </c>
      <c r="I2539" s="3">
        <f>IF(ISBLANK(Table1[[#This Row],[Attendance (%)]]),AVERAGE(H2539:H7537),Table1[[#This Row],[Attendance (%)]])</f>
        <v>62.09</v>
      </c>
      <c r="J2539">
        <v>55.94</v>
      </c>
      <c r="K2539">
        <v>53</v>
      </c>
      <c r="L2539">
        <v>61.69</v>
      </c>
      <c r="M2539" s="3">
        <f>IF(ISBLANK(Table1[[#This Row],[Assignments_Avg]]),AVERAGE(L2539:L7537),Table1[[#This Row],[Assignments_Avg]])</f>
        <v>61.69</v>
      </c>
      <c r="N2539">
        <v>56.14</v>
      </c>
      <c r="O2539">
        <v>1.18</v>
      </c>
      <c r="P2539">
        <v>72.42</v>
      </c>
      <c r="Q2539">
        <v>80.91</v>
      </c>
      <c r="R2539" s="2" t="s">
        <v>77</v>
      </c>
      <c r="S2539" s="2" t="str">
        <f>IF(Table1[[#This Row],[Grade]]="F","Fail","Passes")</f>
        <v>Passes</v>
      </c>
      <c r="T2539">
        <v>25.4</v>
      </c>
      <c r="U2539" t="s">
        <v>30</v>
      </c>
      <c r="V2539" t="s">
        <v>31</v>
      </c>
      <c r="W2539" t="s">
        <v>69</v>
      </c>
      <c r="X2539" t="str">
        <f>IF(ISBLANK(Table1[[#This Row],[Parent_Education_Level]]),"None",Table1[[#This Row],[Parent_Education_Level]])</f>
        <v>Bachelor's</v>
      </c>
      <c r="Y2539" t="s">
        <v>48</v>
      </c>
      <c r="Z2539">
        <v>2</v>
      </c>
      <c r="AA2539">
        <v>5.4</v>
      </c>
    </row>
    <row r="2540" spans="1:27" x14ac:dyDescent="0.35">
      <c r="A2540" s="2" t="s">
        <v>5134</v>
      </c>
      <c r="B2540" s="2" t="s">
        <v>59</v>
      </c>
      <c r="C2540" s="2" t="s">
        <v>94</v>
      </c>
      <c r="D2540" t="s">
        <v>5135</v>
      </c>
      <c r="E2540" s="2" t="s">
        <v>38</v>
      </c>
      <c r="F2540" s="2">
        <v>22</v>
      </c>
      <c r="G2540" s="2" t="s">
        <v>57</v>
      </c>
      <c r="I2540" s="3">
        <f>IF(ISBLANK(Table1[[#This Row],[Attendance (%)]]),AVERAGE(H2540:H7538),Table1[[#This Row],[Attendance (%)]])</f>
        <v>75.347550835969031</v>
      </c>
      <c r="J2540">
        <v>99.66</v>
      </c>
      <c r="K2540">
        <v>94.26</v>
      </c>
      <c r="M2540" s="3">
        <f>IF(ISBLANK(Table1[[#This Row],[Assignments_Avg]]),AVERAGE(L2540:L7538),Table1[[#This Row],[Assignments_Avg]])</f>
        <v>74.799977179370259</v>
      </c>
      <c r="N2540">
        <v>62.87</v>
      </c>
      <c r="O2540">
        <v>2.37</v>
      </c>
      <c r="P2540">
        <v>76.22</v>
      </c>
      <c r="Q2540">
        <v>94.84</v>
      </c>
      <c r="R2540" s="2" t="s">
        <v>77</v>
      </c>
      <c r="S2540" s="2" t="str">
        <f>IF(Table1[[#This Row],[Grade]]="F","Fail","Passes")</f>
        <v>Passes</v>
      </c>
      <c r="T2540">
        <v>20.5</v>
      </c>
      <c r="U2540" t="s">
        <v>30</v>
      </c>
      <c r="V2540" t="s">
        <v>31</v>
      </c>
      <c r="W2540" t="s">
        <v>32</v>
      </c>
      <c r="X2540" t="str">
        <f>IF(ISBLANK(Table1[[#This Row],[Parent_Education_Level]]),"None",Table1[[#This Row],[Parent_Education_Level]])</f>
        <v>High School</v>
      </c>
      <c r="Y2540" t="s">
        <v>48</v>
      </c>
      <c r="Z2540">
        <v>7</v>
      </c>
      <c r="AA2540">
        <v>5.2</v>
      </c>
    </row>
    <row r="2541" spans="1:27" x14ac:dyDescent="0.35">
      <c r="A2541" s="2" t="s">
        <v>5136</v>
      </c>
      <c r="B2541" s="2" t="s">
        <v>54</v>
      </c>
      <c r="C2541" s="2" t="s">
        <v>25</v>
      </c>
      <c r="D2541" t="s">
        <v>5137</v>
      </c>
      <c r="E2541" s="2" t="s">
        <v>38</v>
      </c>
      <c r="F2541" s="2">
        <v>21</v>
      </c>
      <c r="G2541" s="2" t="s">
        <v>51</v>
      </c>
      <c r="H2541">
        <v>66.599999999999994</v>
      </c>
      <c r="I2541" s="3">
        <f>IF(ISBLANK(Table1[[#This Row],[Attendance (%)]]),AVERAGE(H2541:H7539),Table1[[#This Row],[Attendance (%)]])</f>
        <v>66.599999999999994</v>
      </c>
      <c r="J2541">
        <v>54.13</v>
      </c>
      <c r="K2541">
        <v>87.48</v>
      </c>
      <c r="L2541">
        <v>85.03</v>
      </c>
      <c r="M2541" s="3">
        <f>IF(ISBLANK(Table1[[#This Row],[Assignments_Avg]]),AVERAGE(L2541:L7539),Table1[[#This Row],[Assignments_Avg]])</f>
        <v>85.03</v>
      </c>
      <c r="N2541">
        <v>59.7</v>
      </c>
      <c r="O2541">
        <v>6.73</v>
      </c>
      <c r="P2541">
        <v>54.28</v>
      </c>
      <c r="Q2541">
        <v>95.68</v>
      </c>
      <c r="R2541" s="2" t="s">
        <v>61</v>
      </c>
      <c r="S2541" s="2" t="str">
        <f>IF(Table1[[#This Row],[Grade]]="F","Fail","Passes")</f>
        <v>Passes</v>
      </c>
      <c r="T2541">
        <v>6.2</v>
      </c>
      <c r="U2541" t="s">
        <v>30</v>
      </c>
      <c r="V2541" t="s">
        <v>31</v>
      </c>
      <c r="W2541" t="s">
        <v>32</v>
      </c>
      <c r="X2541" t="str">
        <f>IF(ISBLANK(Table1[[#This Row],[Parent_Education_Level]]),"None",Table1[[#This Row],[Parent_Education_Level]])</f>
        <v>High School</v>
      </c>
      <c r="Y2541" t="s">
        <v>33</v>
      </c>
      <c r="Z2541">
        <v>8</v>
      </c>
      <c r="AA2541">
        <v>8.5</v>
      </c>
    </row>
    <row r="2542" spans="1:27" x14ac:dyDescent="0.35">
      <c r="A2542" s="2" t="s">
        <v>5138</v>
      </c>
      <c r="B2542" s="2" t="s">
        <v>42</v>
      </c>
      <c r="C2542" s="2" t="s">
        <v>25</v>
      </c>
      <c r="D2542" t="s">
        <v>5139</v>
      </c>
      <c r="E2542" s="2" t="s">
        <v>27</v>
      </c>
      <c r="F2542" s="2">
        <v>19</v>
      </c>
      <c r="G2542" s="2" t="s">
        <v>45</v>
      </c>
      <c r="H2542">
        <v>94.21</v>
      </c>
      <c r="I2542" s="3">
        <f>IF(ISBLANK(Table1[[#This Row],[Attendance (%)]]),AVERAGE(H2542:H7540),Table1[[#This Row],[Attendance (%)]])</f>
        <v>94.21</v>
      </c>
      <c r="J2542">
        <v>54.35</v>
      </c>
      <c r="K2542">
        <v>59.99</v>
      </c>
      <c r="L2542">
        <v>52.16</v>
      </c>
      <c r="M2542" s="3">
        <f>IF(ISBLANK(Table1[[#This Row],[Assignments_Avg]]),AVERAGE(L2542:L7540),Table1[[#This Row],[Assignments_Avg]])</f>
        <v>52.16</v>
      </c>
      <c r="N2542">
        <v>92.06</v>
      </c>
      <c r="O2542">
        <v>8.3000000000000007</v>
      </c>
      <c r="P2542">
        <v>90.3</v>
      </c>
      <c r="Q2542">
        <v>55.07</v>
      </c>
      <c r="R2542" s="2" t="s">
        <v>39</v>
      </c>
      <c r="S2542" s="2" t="str">
        <f>IF(Table1[[#This Row],[Grade]]="F","Fail","Passes")</f>
        <v>Passes</v>
      </c>
      <c r="T2542">
        <v>5.9</v>
      </c>
      <c r="U2542" t="s">
        <v>30</v>
      </c>
      <c r="V2542" t="s">
        <v>31</v>
      </c>
      <c r="W2542" t="s">
        <v>69</v>
      </c>
      <c r="X2542" t="str">
        <f>IF(ISBLANK(Table1[[#This Row],[Parent_Education_Level]]),"None",Table1[[#This Row],[Parent_Education_Level]])</f>
        <v>Bachelor's</v>
      </c>
      <c r="Y2542" t="s">
        <v>48</v>
      </c>
      <c r="Z2542">
        <v>9</v>
      </c>
      <c r="AA2542">
        <v>5.0999999999999996</v>
      </c>
    </row>
    <row r="2543" spans="1:27" x14ac:dyDescent="0.35">
      <c r="A2543" s="2" t="s">
        <v>5140</v>
      </c>
      <c r="B2543" s="2" t="s">
        <v>120</v>
      </c>
      <c r="C2543" s="2" t="s">
        <v>79</v>
      </c>
      <c r="D2543" t="s">
        <v>5141</v>
      </c>
      <c r="E2543" s="2" t="s">
        <v>38</v>
      </c>
      <c r="F2543" s="2">
        <v>20</v>
      </c>
      <c r="G2543" s="2" t="s">
        <v>28</v>
      </c>
      <c r="H2543">
        <v>89.39</v>
      </c>
      <c r="I2543" s="3">
        <f>IF(ISBLANK(Table1[[#This Row],[Attendance (%)]]),AVERAGE(H2543:H7541),Table1[[#This Row],[Attendance (%)]])</f>
        <v>89.39</v>
      </c>
      <c r="J2543">
        <v>81.209999999999994</v>
      </c>
      <c r="K2543">
        <v>50.84</v>
      </c>
      <c r="L2543">
        <v>68.7</v>
      </c>
      <c r="M2543" s="3">
        <f>IF(ISBLANK(Table1[[#This Row],[Assignments_Avg]]),AVERAGE(L2543:L7541),Table1[[#This Row],[Assignments_Avg]])</f>
        <v>68.7</v>
      </c>
      <c r="N2543">
        <v>84</v>
      </c>
      <c r="O2543">
        <v>9.7899999999999991</v>
      </c>
      <c r="P2543">
        <v>71.099999999999994</v>
      </c>
      <c r="Q2543">
        <v>50.42</v>
      </c>
      <c r="R2543" s="2" t="s">
        <v>39</v>
      </c>
      <c r="S2543" s="2" t="str">
        <f>IF(Table1[[#This Row],[Grade]]="F","Fail","Passes")</f>
        <v>Passes</v>
      </c>
      <c r="T2543">
        <v>9.3000000000000007</v>
      </c>
      <c r="U2543" t="s">
        <v>31</v>
      </c>
      <c r="V2543" t="s">
        <v>31</v>
      </c>
      <c r="W2543" t="s">
        <v>40</v>
      </c>
      <c r="X2543" t="str">
        <f>IF(ISBLANK(Table1[[#This Row],[Parent_Education_Level]]),"None",Table1[[#This Row],[Parent_Education_Level]])</f>
        <v>None</v>
      </c>
      <c r="Y2543" t="s">
        <v>33</v>
      </c>
      <c r="Z2543">
        <v>8</v>
      </c>
      <c r="AA2543">
        <v>8.3000000000000007</v>
      </c>
    </row>
    <row r="2544" spans="1:27" x14ac:dyDescent="0.35">
      <c r="A2544" s="2" t="s">
        <v>5142</v>
      </c>
      <c r="B2544" s="2" t="s">
        <v>120</v>
      </c>
      <c r="C2544" s="2" t="s">
        <v>94</v>
      </c>
      <c r="D2544" t="s">
        <v>5143</v>
      </c>
      <c r="E2544" s="2" t="s">
        <v>27</v>
      </c>
      <c r="F2544" s="2">
        <v>18</v>
      </c>
      <c r="G2544" s="2" t="s">
        <v>57</v>
      </c>
      <c r="H2544">
        <v>81.290000000000006</v>
      </c>
      <c r="I2544" s="3">
        <f>IF(ISBLANK(Table1[[#This Row],[Attendance (%)]]),AVERAGE(H2544:H7542),Table1[[#This Row],[Attendance (%)]])</f>
        <v>81.290000000000006</v>
      </c>
      <c r="J2544">
        <v>91.56</v>
      </c>
      <c r="K2544">
        <v>56.77</v>
      </c>
      <c r="L2544">
        <v>67.31</v>
      </c>
      <c r="M2544" s="3">
        <f>IF(ISBLANK(Table1[[#This Row],[Assignments_Avg]]),AVERAGE(L2544:L7542),Table1[[#This Row],[Assignments_Avg]])</f>
        <v>67.31</v>
      </c>
      <c r="N2544">
        <v>72.540000000000006</v>
      </c>
      <c r="O2544">
        <v>1.32</v>
      </c>
      <c r="P2544">
        <v>70.66</v>
      </c>
      <c r="Q2544">
        <v>71.760000000000005</v>
      </c>
      <c r="R2544" s="2" t="s">
        <v>29</v>
      </c>
      <c r="S2544" s="2" t="str">
        <f>IF(Table1[[#This Row],[Grade]]="F","Fail","Passes")</f>
        <v>Fail</v>
      </c>
      <c r="T2544">
        <v>29.4</v>
      </c>
      <c r="U2544" t="s">
        <v>30</v>
      </c>
      <c r="V2544" t="s">
        <v>31</v>
      </c>
      <c r="W2544" t="s">
        <v>62</v>
      </c>
      <c r="X2544" t="str">
        <f>IF(ISBLANK(Table1[[#This Row],[Parent_Education_Level]]),"None",Table1[[#This Row],[Parent_Education_Level]])</f>
        <v>PhD</v>
      </c>
      <c r="Y2544" t="s">
        <v>33</v>
      </c>
      <c r="Z2544">
        <v>8</v>
      </c>
      <c r="AA2544">
        <v>5.5</v>
      </c>
    </row>
    <row r="2545" spans="1:27" x14ac:dyDescent="0.35">
      <c r="A2545" s="2" t="s">
        <v>5144</v>
      </c>
      <c r="B2545" s="2" t="s">
        <v>35</v>
      </c>
      <c r="C2545" s="2" t="s">
        <v>25</v>
      </c>
      <c r="D2545" t="s">
        <v>5145</v>
      </c>
      <c r="E2545" s="2" t="s">
        <v>27</v>
      </c>
      <c r="F2545" s="2">
        <v>21</v>
      </c>
      <c r="G2545" s="2" t="s">
        <v>28</v>
      </c>
      <c r="H2545">
        <v>66.900000000000006</v>
      </c>
      <c r="I2545" s="3">
        <f>IF(ISBLANK(Table1[[#This Row],[Attendance (%)]]),AVERAGE(H2545:H7543),Table1[[#This Row],[Attendance (%)]])</f>
        <v>66.900000000000006</v>
      </c>
      <c r="J2545">
        <v>63.22</v>
      </c>
      <c r="K2545">
        <v>59.96</v>
      </c>
      <c r="L2545">
        <v>62.24</v>
      </c>
      <c r="M2545" s="3">
        <f>IF(ISBLANK(Table1[[#This Row],[Assignments_Avg]]),AVERAGE(L2545:L7543),Table1[[#This Row],[Assignments_Avg]])</f>
        <v>62.24</v>
      </c>
      <c r="N2545">
        <v>91.3</v>
      </c>
      <c r="O2545">
        <v>1.56</v>
      </c>
      <c r="P2545">
        <v>82.94</v>
      </c>
      <c r="Q2545">
        <v>88.46</v>
      </c>
      <c r="R2545" s="2" t="s">
        <v>46</v>
      </c>
      <c r="S2545" s="2" t="str">
        <f>IF(Table1[[#This Row],[Grade]]="F","Fail","Passes")</f>
        <v>Passes</v>
      </c>
      <c r="T2545">
        <v>7.1</v>
      </c>
      <c r="U2545" t="s">
        <v>31</v>
      </c>
      <c r="V2545" t="s">
        <v>31</v>
      </c>
      <c r="W2545" t="s">
        <v>32</v>
      </c>
      <c r="X2545" t="str">
        <f>IF(ISBLANK(Table1[[#This Row],[Parent_Education_Level]]),"None",Table1[[#This Row],[Parent_Education_Level]])</f>
        <v>High School</v>
      </c>
      <c r="Y2545" t="s">
        <v>48</v>
      </c>
      <c r="Z2545">
        <v>8</v>
      </c>
      <c r="AA2545">
        <v>9</v>
      </c>
    </row>
    <row r="2546" spans="1:27" x14ac:dyDescent="0.35">
      <c r="A2546" s="2" t="s">
        <v>5146</v>
      </c>
      <c r="B2546" s="2" t="s">
        <v>97</v>
      </c>
      <c r="C2546" s="2" t="s">
        <v>25</v>
      </c>
      <c r="D2546" t="s">
        <v>5147</v>
      </c>
      <c r="E2546" s="2" t="s">
        <v>27</v>
      </c>
      <c r="F2546" s="2">
        <v>23</v>
      </c>
      <c r="G2546" s="2" t="s">
        <v>45</v>
      </c>
      <c r="H2546">
        <v>85.03</v>
      </c>
      <c r="I2546" s="3">
        <f>IF(ISBLANK(Table1[[#This Row],[Attendance (%)]]),AVERAGE(H2546:H7544),Table1[[#This Row],[Attendance (%)]])</f>
        <v>85.03</v>
      </c>
      <c r="J2546">
        <v>92.54</v>
      </c>
      <c r="K2546">
        <v>73.42</v>
      </c>
      <c r="L2546">
        <v>82.71</v>
      </c>
      <c r="M2546" s="3">
        <f>IF(ISBLANK(Table1[[#This Row],[Assignments_Avg]]),AVERAGE(L2546:L7544),Table1[[#This Row],[Assignments_Avg]])</f>
        <v>82.71</v>
      </c>
      <c r="N2546">
        <v>85.84</v>
      </c>
      <c r="O2546">
        <v>0.42</v>
      </c>
      <c r="P2546">
        <v>88.66</v>
      </c>
      <c r="Q2546">
        <v>91.21</v>
      </c>
      <c r="R2546" s="2" t="s">
        <v>39</v>
      </c>
      <c r="S2546" s="2" t="str">
        <f>IF(Table1[[#This Row],[Grade]]="F","Fail","Passes")</f>
        <v>Passes</v>
      </c>
      <c r="T2546">
        <v>23.5</v>
      </c>
      <c r="U2546" t="s">
        <v>30</v>
      </c>
      <c r="V2546" t="s">
        <v>31</v>
      </c>
      <c r="W2546" t="s">
        <v>47</v>
      </c>
      <c r="X2546" t="str">
        <f>IF(ISBLANK(Table1[[#This Row],[Parent_Education_Level]]),"None",Table1[[#This Row],[Parent_Education_Level]])</f>
        <v>Master's</v>
      </c>
      <c r="Y2546" t="s">
        <v>33</v>
      </c>
      <c r="Z2546">
        <v>7</v>
      </c>
      <c r="AA2546">
        <v>8.9</v>
      </c>
    </row>
    <row r="2547" spans="1:27" x14ac:dyDescent="0.35">
      <c r="A2547" s="2" t="s">
        <v>5148</v>
      </c>
      <c r="B2547" s="2" t="s">
        <v>120</v>
      </c>
      <c r="C2547" s="2" t="s">
        <v>79</v>
      </c>
      <c r="D2547" t="s">
        <v>5149</v>
      </c>
      <c r="E2547" s="2" t="s">
        <v>38</v>
      </c>
      <c r="F2547" s="2">
        <v>19</v>
      </c>
      <c r="G2547" s="2" t="s">
        <v>57</v>
      </c>
      <c r="H2547">
        <v>92.18</v>
      </c>
      <c r="I2547" s="3">
        <f>IF(ISBLANK(Table1[[#This Row],[Attendance (%)]]),AVERAGE(H2547:H7545),Table1[[#This Row],[Attendance (%)]])</f>
        <v>92.18</v>
      </c>
      <c r="J2547">
        <v>60.41</v>
      </c>
      <c r="K2547">
        <v>42.78</v>
      </c>
      <c r="L2547">
        <v>64.5</v>
      </c>
      <c r="M2547" s="3">
        <f>IF(ISBLANK(Table1[[#This Row],[Assignments_Avg]]),AVERAGE(L2547:L7545),Table1[[#This Row],[Assignments_Avg]])</f>
        <v>64.5</v>
      </c>
      <c r="N2547">
        <v>95.68</v>
      </c>
      <c r="O2547">
        <v>2.6</v>
      </c>
      <c r="P2547">
        <v>99.3</v>
      </c>
      <c r="Q2547">
        <v>89.37</v>
      </c>
      <c r="R2547" s="2" t="s">
        <v>39</v>
      </c>
      <c r="S2547" s="2" t="str">
        <f>IF(Table1[[#This Row],[Grade]]="F","Fail","Passes")</f>
        <v>Passes</v>
      </c>
      <c r="T2547">
        <v>15</v>
      </c>
      <c r="U2547" t="s">
        <v>30</v>
      </c>
      <c r="V2547" t="s">
        <v>31</v>
      </c>
      <c r="W2547" t="s">
        <v>32</v>
      </c>
      <c r="X2547" t="str">
        <f>IF(ISBLANK(Table1[[#This Row],[Parent_Education_Level]]),"None",Table1[[#This Row],[Parent_Education_Level]])</f>
        <v>High School</v>
      </c>
      <c r="Y2547" t="s">
        <v>33</v>
      </c>
      <c r="Z2547">
        <v>2</v>
      </c>
      <c r="AA2547">
        <v>8.1</v>
      </c>
    </row>
    <row r="2548" spans="1:27" x14ac:dyDescent="0.35">
      <c r="A2548" s="2" t="s">
        <v>5150</v>
      </c>
      <c r="B2548" s="2" t="s">
        <v>59</v>
      </c>
      <c r="C2548" s="2" t="s">
        <v>79</v>
      </c>
      <c r="D2548" t="s">
        <v>5151</v>
      </c>
      <c r="E2548" s="2" t="s">
        <v>38</v>
      </c>
      <c r="F2548" s="2">
        <v>20</v>
      </c>
      <c r="G2548" s="2" t="s">
        <v>28</v>
      </c>
      <c r="H2548">
        <v>79.739999999999995</v>
      </c>
      <c r="I2548" s="3">
        <f>IF(ISBLANK(Table1[[#This Row],[Attendance (%)]]),AVERAGE(H2548:H7546),Table1[[#This Row],[Attendance (%)]])</f>
        <v>79.739999999999995</v>
      </c>
      <c r="J2548">
        <v>51.82</v>
      </c>
      <c r="K2548">
        <v>94.86</v>
      </c>
      <c r="L2548">
        <v>80.34</v>
      </c>
      <c r="M2548" s="3">
        <f>IF(ISBLANK(Table1[[#This Row],[Assignments_Avg]]),AVERAGE(L2548:L7546),Table1[[#This Row],[Assignments_Avg]])</f>
        <v>80.34</v>
      </c>
      <c r="N2548">
        <v>53.84</v>
      </c>
      <c r="O2548">
        <v>8.2100000000000009</v>
      </c>
      <c r="P2548">
        <v>58.68</v>
      </c>
      <c r="Q2548">
        <v>72.36</v>
      </c>
      <c r="R2548" s="2" t="s">
        <v>61</v>
      </c>
      <c r="S2548" s="2" t="str">
        <f>IF(Table1[[#This Row],[Grade]]="F","Fail","Passes")</f>
        <v>Passes</v>
      </c>
      <c r="T2548">
        <v>10.9</v>
      </c>
      <c r="U2548" t="s">
        <v>31</v>
      </c>
      <c r="V2548" t="s">
        <v>31</v>
      </c>
      <c r="W2548" t="s">
        <v>62</v>
      </c>
      <c r="X2548" t="str">
        <f>IF(ISBLANK(Table1[[#This Row],[Parent_Education_Level]]),"None",Table1[[#This Row],[Parent_Education_Level]])</f>
        <v>PhD</v>
      </c>
      <c r="Y2548" t="s">
        <v>52</v>
      </c>
      <c r="Z2548">
        <v>2</v>
      </c>
      <c r="AA2548">
        <v>8.3000000000000007</v>
      </c>
    </row>
    <row r="2549" spans="1:27" x14ac:dyDescent="0.35">
      <c r="A2549" s="2" t="s">
        <v>5152</v>
      </c>
      <c r="B2549" s="2" t="s">
        <v>54</v>
      </c>
      <c r="C2549" s="2" t="s">
        <v>36</v>
      </c>
      <c r="D2549" t="s">
        <v>5153</v>
      </c>
      <c r="E2549" s="2" t="s">
        <v>38</v>
      </c>
      <c r="F2549" s="2">
        <v>19</v>
      </c>
      <c r="G2549" s="2" t="s">
        <v>45</v>
      </c>
      <c r="H2549">
        <v>89.22</v>
      </c>
      <c r="I2549" s="3">
        <f>IF(ISBLANK(Table1[[#This Row],[Attendance (%)]]),AVERAGE(H2549:H7547),Table1[[#This Row],[Attendance (%)]])</f>
        <v>89.22</v>
      </c>
      <c r="J2549">
        <v>59.78</v>
      </c>
      <c r="K2549">
        <v>45.92</v>
      </c>
      <c r="L2549">
        <v>75.22</v>
      </c>
      <c r="M2549" s="3">
        <f>IF(ISBLANK(Table1[[#This Row],[Assignments_Avg]]),AVERAGE(L2549:L7547),Table1[[#This Row],[Assignments_Avg]])</f>
        <v>75.22</v>
      </c>
      <c r="N2549">
        <v>75.459999999999994</v>
      </c>
      <c r="O2549">
        <v>1.98</v>
      </c>
      <c r="P2549">
        <v>67.28</v>
      </c>
      <c r="Q2549">
        <v>87.5</v>
      </c>
      <c r="R2549" s="2" t="s">
        <v>39</v>
      </c>
      <c r="S2549" s="2" t="str">
        <f>IF(Table1[[#This Row],[Grade]]="F","Fail","Passes")</f>
        <v>Passes</v>
      </c>
      <c r="T2549">
        <v>19.399999999999999</v>
      </c>
      <c r="U2549" t="s">
        <v>30</v>
      </c>
      <c r="V2549" t="s">
        <v>31</v>
      </c>
      <c r="W2549" t="s">
        <v>69</v>
      </c>
      <c r="X2549" t="str">
        <f>IF(ISBLANK(Table1[[#This Row],[Parent_Education_Level]]),"None",Table1[[#This Row],[Parent_Education_Level]])</f>
        <v>Bachelor's</v>
      </c>
      <c r="Y2549" t="s">
        <v>33</v>
      </c>
      <c r="Z2549">
        <v>9</v>
      </c>
      <c r="AA2549">
        <v>8.1</v>
      </c>
    </row>
    <row r="2550" spans="1:27" x14ac:dyDescent="0.35">
      <c r="A2550" s="2" t="s">
        <v>5154</v>
      </c>
      <c r="B2550" s="2" t="s">
        <v>97</v>
      </c>
      <c r="C2550" s="2" t="s">
        <v>79</v>
      </c>
      <c r="D2550" t="s">
        <v>5155</v>
      </c>
      <c r="E2550" s="2" t="s">
        <v>27</v>
      </c>
      <c r="F2550" s="2">
        <v>22</v>
      </c>
      <c r="G2550" s="2" t="s">
        <v>45</v>
      </c>
      <c r="H2550">
        <v>87.46</v>
      </c>
      <c r="I2550" s="3">
        <f>IF(ISBLANK(Table1[[#This Row],[Attendance (%)]]),AVERAGE(H2550:H7548),Table1[[#This Row],[Attendance (%)]])</f>
        <v>87.46</v>
      </c>
      <c r="J2550">
        <v>76.56</v>
      </c>
      <c r="K2550">
        <v>56.76</v>
      </c>
      <c r="L2550">
        <v>60.86</v>
      </c>
      <c r="M2550" s="3">
        <f>IF(ISBLANK(Table1[[#This Row],[Assignments_Avg]]),AVERAGE(L2550:L7548),Table1[[#This Row],[Assignments_Avg]])</f>
        <v>60.86</v>
      </c>
      <c r="N2550">
        <v>85.34</v>
      </c>
      <c r="O2550">
        <v>5.48</v>
      </c>
      <c r="P2550">
        <v>58.41</v>
      </c>
      <c r="Q2550">
        <v>85.94</v>
      </c>
      <c r="R2550" s="2" t="s">
        <v>39</v>
      </c>
      <c r="S2550" s="2" t="str">
        <f>IF(Table1[[#This Row],[Grade]]="F","Fail","Passes")</f>
        <v>Passes</v>
      </c>
      <c r="T2550">
        <v>14.2</v>
      </c>
      <c r="U2550" t="s">
        <v>30</v>
      </c>
      <c r="V2550" t="s">
        <v>31</v>
      </c>
      <c r="W2550" t="s">
        <v>40</v>
      </c>
      <c r="X2550" t="str">
        <f>IF(ISBLANK(Table1[[#This Row],[Parent_Education_Level]]),"None",Table1[[#This Row],[Parent_Education_Level]])</f>
        <v>None</v>
      </c>
      <c r="Y2550" t="s">
        <v>33</v>
      </c>
      <c r="Z2550">
        <v>1</v>
      </c>
      <c r="AA2550">
        <v>7.1</v>
      </c>
    </row>
    <row r="2551" spans="1:27" x14ac:dyDescent="0.35">
      <c r="A2551" s="2" t="s">
        <v>5156</v>
      </c>
      <c r="B2551" s="2" t="s">
        <v>54</v>
      </c>
      <c r="C2551" s="2" t="s">
        <v>55</v>
      </c>
      <c r="D2551" t="s">
        <v>5157</v>
      </c>
      <c r="E2551" s="2" t="s">
        <v>38</v>
      </c>
      <c r="F2551" s="2">
        <v>24</v>
      </c>
      <c r="G2551" s="2" t="s">
        <v>45</v>
      </c>
      <c r="H2551">
        <v>78.59</v>
      </c>
      <c r="I2551" s="3">
        <f>IF(ISBLANK(Table1[[#This Row],[Attendance (%)]]),AVERAGE(H2551:H7549),Table1[[#This Row],[Attendance (%)]])</f>
        <v>78.59</v>
      </c>
      <c r="J2551">
        <v>62.03</v>
      </c>
      <c r="K2551">
        <v>46.56</v>
      </c>
      <c r="L2551">
        <v>63.33</v>
      </c>
      <c r="M2551" s="3">
        <f>IF(ISBLANK(Table1[[#This Row],[Assignments_Avg]]),AVERAGE(L2551:L7549),Table1[[#This Row],[Assignments_Avg]])</f>
        <v>63.33</v>
      </c>
      <c r="N2551">
        <v>60.37</v>
      </c>
      <c r="O2551">
        <v>4.46</v>
      </c>
      <c r="P2551">
        <v>94.04</v>
      </c>
      <c r="Q2551">
        <v>65.69</v>
      </c>
      <c r="R2551" s="2" t="s">
        <v>77</v>
      </c>
      <c r="S2551" s="2" t="str">
        <f>IF(Table1[[#This Row],[Grade]]="F","Fail","Passes")</f>
        <v>Passes</v>
      </c>
      <c r="T2551">
        <v>12.8</v>
      </c>
      <c r="U2551" t="s">
        <v>30</v>
      </c>
      <c r="V2551" t="s">
        <v>31</v>
      </c>
      <c r="X2551" t="str">
        <f>IF(ISBLANK(Table1[[#This Row],[Parent_Education_Level]]),"None",Table1[[#This Row],[Parent_Education_Level]])</f>
        <v>None</v>
      </c>
      <c r="Y2551" t="s">
        <v>33</v>
      </c>
      <c r="Z2551">
        <v>1</v>
      </c>
      <c r="AA2551">
        <v>8</v>
      </c>
    </row>
    <row r="2552" spans="1:27" x14ac:dyDescent="0.35">
      <c r="A2552" s="2" t="s">
        <v>5158</v>
      </c>
      <c r="B2552" s="2" t="s">
        <v>59</v>
      </c>
      <c r="C2552" s="2" t="s">
        <v>94</v>
      </c>
      <c r="D2552" t="s">
        <v>5159</v>
      </c>
      <c r="E2552" s="2" t="s">
        <v>27</v>
      </c>
      <c r="F2552" s="2">
        <v>24</v>
      </c>
      <c r="G2552" s="2" t="s">
        <v>45</v>
      </c>
      <c r="I2552" s="3">
        <f>IF(ISBLANK(Table1[[#This Row],[Attendance (%)]]),AVERAGE(H2552:H7550),Table1[[#This Row],[Attendance (%)]])</f>
        <v>75.31040871934583</v>
      </c>
      <c r="J2552">
        <v>80.37</v>
      </c>
      <c r="K2552">
        <v>55.4</v>
      </c>
      <c r="L2552">
        <v>58.53</v>
      </c>
      <c r="M2552" s="3">
        <f>IF(ISBLANK(Table1[[#This Row],[Assignments_Avg]]),AVERAGE(L2552:L7550),Table1[[#This Row],[Assignments_Avg]])</f>
        <v>58.53</v>
      </c>
      <c r="N2552">
        <v>66.36</v>
      </c>
      <c r="O2552">
        <v>3.26</v>
      </c>
      <c r="P2552">
        <v>77.42</v>
      </c>
      <c r="Q2552">
        <v>58.44</v>
      </c>
      <c r="R2552" s="2" t="s">
        <v>46</v>
      </c>
      <c r="S2552" s="2" t="str">
        <f>IF(Table1[[#This Row],[Grade]]="F","Fail","Passes")</f>
        <v>Passes</v>
      </c>
      <c r="T2552">
        <v>11</v>
      </c>
      <c r="U2552" t="s">
        <v>30</v>
      </c>
      <c r="V2552" t="s">
        <v>31</v>
      </c>
      <c r="W2552" t="s">
        <v>69</v>
      </c>
      <c r="X2552" t="str">
        <f>IF(ISBLANK(Table1[[#This Row],[Parent_Education_Level]]),"None",Table1[[#This Row],[Parent_Education_Level]])</f>
        <v>Bachelor's</v>
      </c>
      <c r="Y2552" t="s">
        <v>48</v>
      </c>
      <c r="Z2552">
        <v>7</v>
      </c>
      <c r="AA2552">
        <v>7.1</v>
      </c>
    </row>
    <row r="2553" spans="1:27" x14ac:dyDescent="0.35">
      <c r="A2553" s="2" t="s">
        <v>5160</v>
      </c>
      <c r="B2553" s="2" t="s">
        <v>120</v>
      </c>
      <c r="C2553" s="2" t="s">
        <v>36</v>
      </c>
      <c r="D2553" t="s">
        <v>5161</v>
      </c>
      <c r="E2553" s="2" t="s">
        <v>38</v>
      </c>
      <c r="F2553" s="2">
        <v>21</v>
      </c>
      <c r="G2553" s="2" t="s">
        <v>51</v>
      </c>
      <c r="H2553">
        <v>87.29</v>
      </c>
      <c r="I2553" s="3">
        <f>IF(ISBLANK(Table1[[#This Row],[Attendance (%)]]),AVERAGE(H2553:H7551),Table1[[#This Row],[Attendance (%)]])</f>
        <v>87.29</v>
      </c>
      <c r="J2553">
        <v>54.22</v>
      </c>
      <c r="K2553">
        <v>90.26</v>
      </c>
      <c r="L2553">
        <v>52.83</v>
      </c>
      <c r="M2553" s="3">
        <f>IF(ISBLANK(Table1[[#This Row],[Assignments_Avg]]),AVERAGE(L2553:L7551),Table1[[#This Row],[Assignments_Avg]])</f>
        <v>52.83</v>
      </c>
      <c r="N2553">
        <v>70.95</v>
      </c>
      <c r="O2553">
        <v>6.18</v>
      </c>
      <c r="P2553">
        <v>92.62</v>
      </c>
      <c r="Q2553">
        <v>81.069999999999993</v>
      </c>
      <c r="R2553" s="2" t="s">
        <v>39</v>
      </c>
      <c r="S2553" s="2" t="str">
        <f>IF(Table1[[#This Row],[Grade]]="F","Fail","Passes")</f>
        <v>Passes</v>
      </c>
      <c r="T2553">
        <v>16.399999999999999</v>
      </c>
      <c r="U2553" t="s">
        <v>30</v>
      </c>
      <c r="V2553" t="s">
        <v>31</v>
      </c>
      <c r="W2553" t="s">
        <v>40</v>
      </c>
      <c r="X2553" t="str">
        <f>IF(ISBLANK(Table1[[#This Row],[Parent_Education_Level]]),"None",Table1[[#This Row],[Parent_Education_Level]])</f>
        <v>None</v>
      </c>
      <c r="Y2553" t="s">
        <v>52</v>
      </c>
      <c r="Z2553">
        <v>10</v>
      </c>
      <c r="AA2553">
        <v>8.1999999999999993</v>
      </c>
    </row>
    <row r="2554" spans="1:27" x14ac:dyDescent="0.35">
      <c r="A2554" s="2" t="s">
        <v>5162</v>
      </c>
      <c r="B2554" s="2" t="s">
        <v>120</v>
      </c>
      <c r="C2554" s="2" t="s">
        <v>55</v>
      </c>
      <c r="D2554" t="s">
        <v>5163</v>
      </c>
      <c r="E2554" s="2" t="s">
        <v>38</v>
      </c>
      <c r="F2554" s="2">
        <v>18</v>
      </c>
      <c r="G2554" s="2" t="s">
        <v>28</v>
      </c>
      <c r="H2554">
        <v>60.34</v>
      </c>
      <c r="I2554" s="3">
        <f>IF(ISBLANK(Table1[[#This Row],[Attendance (%)]]),AVERAGE(H2554:H7552),Table1[[#This Row],[Attendance (%)]])</f>
        <v>60.34</v>
      </c>
      <c r="J2554">
        <v>82.06</v>
      </c>
      <c r="K2554">
        <v>76.91</v>
      </c>
      <c r="L2554">
        <v>80.959999999999994</v>
      </c>
      <c r="M2554" s="3">
        <f>IF(ISBLANK(Table1[[#This Row],[Assignments_Avg]]),AVERAGE(L2554:L7552),Table1[[#This Row],[Assignments_Avg]])</f>
        <v>80.959999999999994</v>
      </c>
      <c r="N2554">
        <v>89.72</v>
      </c>
      <c r="O2554">
        <v>5.0199999999999996</v>
      </c>
      <c r="P2554">
        <v>99.26</v>
      </c>
      <c r="Q2554">
        <v>83.85</v>
      </c>
      <c r="R2554" s="2" t="s">
        <v>77</v>
      </c>
      <c r="S2554" s="2" t="str">
        <f>IF(Table1[[#This Row],[Grade]]="F","Fail","Passes")</f>
        <v>Passes</v>
      </c>
      <c r="T2554">
        <v>9.1999999999999993</v>
      </c>
      <c r="U2554" t="s">
        <v>30</v>
      </c>
      <c r="V2554" t="s">
        <v>31</v>
      </c>
      <c r="W2554" t="s">
        <v>69</v>
      </c>
      <c r="X2554" t="str">
        <f>IF(ISBLANK(Table1[[#This Row],[Parent_Education_Level]]),"None",Table1[[#This Row],[Parent_Education_Level]])</f>
        <v>Bachelor's</v>
      </c>
      <c r="Y2554" t="s">
        <v>33</v>
      </c>
      <c r="Z2554">
        <v>6</v>
      </c>
      <c r="AA2554">
        <v>8.6999999999999993</v>
      </c>
    </row>
    <row r="2555" spans="1:27" x14ac:dyDescent="0.35">
      <c r="A2555" s="2" t="s">
        <v>5164</v>
      </c>
      <c r="B2555" s="2" t="s">
        <v>35</v>
      </c>
      <c r="C2555" s="2" t="s">
        <v>25</v>
      </c>
      <c r="D2555" t="s">
        <v>5165</v>
      </c>
      <c r="E2555" s="2" t="s">
        <v>38</v>
      </c>
      <c r="F2555" s="2">
        <v>20</v>
      </c>
      <c r="G2555" s="2" t="s">
        <v>28</v>
      </c>
      <c r="I2555" s="3">
        <f>IF(ISBLANK(Table1[[#This Row],[Attendance (%)]]),AVERAGE(H2555:H7553),Table1[[#This Row],[Attendance (%)]])</f>
        <v>75.311768181817968</v>
      </c>
      <c r="J2555">
        <v>60.85</v>
      </c>
      <c r="K2555">
        <v>53.64</v>
      </c>
      <c r="L2555">
        <v>83.64</v>
      </c>
      <c r="M2555" s="3">
        <f>IF(ISBLANK(Table1[[#This Row],[Assignments_Avg]]),AVERAGE(L2555:L7553),Table1[[#This Row],[Assignments_Avg]])</f>
        <v>83.64</v>
      </c>
      <c r="N2555">
        <v>74.680000000000007</v>
      </c>
      <c r="O2555">
        <v>3.35</v>
      </c>
      <c r="P2555">
        <v>77.510000000000005</v>
      </c>
      <c r="Q2555">
        <v>78.400000000000006</v>
      </c>
      <c r="R2555" s="2" t="s">
        <v>29</v>
      </c>
      <c r="S2555" s="2" t="str">
        <f>IF(Table1[[#This Row],[Grade]]="F","Fail","Passes")</f>
        <v>Fail</v>
      </c>
      <c r="T2555">
        <v>26.3</v>
      </c>
      <c r="U2555" t="s">
        <v>30</v>
      </c>
      <c r="V2555" t="s">
        <v>31</v>
      </c>
      <c r="W2555" t="s">
        <v>69</v>
      </c>
      <c r="X2555" t="str">
        <f>IF(ISBLANK(Table1[[#This Row],[Parent_Education_Level]]),"None",Table1[[#This Row],[Parent_Education_Level]])</f>
        <v>Bachelor's</v>
      </c>
      <c r="Y2555" t="s">
        <v>33</v>
      </c>
      <c r="Z2555">
        <v>6</v>
      </c>
      <c r="AA2555">
        <v>7.8</v>
      </c>
    </row>
    <row r="2556" spans="1:27" x14ac:dyDescent="0.35">
      <c r="A2556" s="2" t="s">
        <v>5166</v>
      </c>
      <c r="B2556" s="2" t="s">
        <v>120</v>
      </c>
      <c r="C2556" s="2" t="s">
        <v>25</v>
      </c>
      <c r="D2556" t="s">
        <v>5167</v>
      </c>
      <c r="E2556" s="2" t="s">
        <v>38</v>
      </c>
      <c r="F2556" s="2">
        <v>19</v>
      </c>
      <c r="G2556" s="2" t="s">
        <v>45</v>
      </c>
      <c r="H2556">
        <v>90.23</v>
      </c>
      <c r="I2556" s="3">
        <f>IF(ISBLANK(Table1[[#This Row],[Attendance (%)]]),AVERAGE(H2556:H7554),Table1[[#This Row],[Attendance (%)]])</f>
        <v>90.23</v>
      </c>
      <c r="J2556">
        <v>67.349999999999994</v>
      </c>
      <c r="K2556">
        <v>92.31</v>
      </c>
      <c r="L2556">
        <v>58.3</v>
      </c>
      <c r="M2556" s="3">
        <f>IF(ISBLANK(Table1[[#This Row],[Assignments_Avg]]),AVERAGE(L2556:L7554),Table1[[#This Row],[Assignments_Avg]])</f>
        <v>58.3</v>
      </c>
      <c r="N2556">
        <v>74.64</v>
      </c>
      <c r="O2556">
        <v>6.89</v>
      </c>
      <c r="P2556">
        <v>55.91</v>
      </c>
      <c r="Q2556">
        <v>60.66</v>
      </c>
      <c r="R2556" s="2" t="s">
        <v>39</v>
      </c>
      <c r="S2556" s="2" t="str">
        <f>IF(Table1[[#This Row],[Grade]]="F","Fail","Passes")</f>
        <v>Passes</v>
      </c>
      <c r="T2556">
        <v>19.8</v>
      </c>
      <c r="U2556" t="s">
        <v>30</v>
      </c>
      <c r="V2556" t="s">
        <v>31</v>
      </c>
      <c r="W2556" t="s">
        <v>32</v>
      </c>
      <c r="X2556" t="str">
        <f>IF(ISBLANK(Table1[[#This Row],[Parent_Education_Level]]),"None",Table1[[#This Row],[Parent_Education_Level]])</f>
        <v>High School</v>
      </c>
      <c r="Y2556" t="s">
        <v>33</v>
      </c>
      <c r="Z2556">
        <v>8</v>
      </c>
      <c r="AA2556">
        <v>8.8000000000000007</v>
      </c>
    </row>
    <row r="2557" spans="1:27" x14ac:dyDescent="0.35">
      <c r="A2557" s="2" t="s">
        <v>5168</v>
      </c>
      <c r="B2557" s="2" t="s">
        <v>97</v>
      </c>
      <c r="C2557" s="2" t="s">
        <v>36</v>
      </c>
      <c r="D2557" t="s">
        <v>5169</v>
      </c>
      <c r="E2557" s="2" t="s">
        <v>27</v>
      </c>
      <c r="F2557" s="2">
        <v>21</v>
      </c>
      <c r="G2557" s="2" t="s">
        <v>28</v>
      </c>
      <c r="H2557">
        <v>91.11</v>
      </c>
      <c r="I2557" s="3">
        <f>IF(ISBLANK(Table1[[#This Row],[Attendance (%)]]),AVERAGE(H2557:H7555),Table1[[#This Row],[Attendance (%)]])</f>
        <v>91.11</v>
      </c>
      <c r="J2557">
        <v>73.459999999999994</v>
      </c>
      <c r="K2557">
        <v>88.04</v>
      </c>
      <c r="L2557">
        <v>80.77</v>
      </c>
      <c r="M2557" s="3">
        <f>IF(ISBLANK(Table1[[#This Row],[Assignments_Avg]]),AVERAGE(L2557:L7555),Table1[[#This Row],[Assignments_Avg]])</f>
        <v>80.77</v>
      </c>
      <c r="N2557">
        <v>71.540000000000006</v>
      </c>
      <c r="O2557">
        <v>2.8</v>
      </c>
      <c r="P2557">
        <v>68.06</v>
      </c>
      <c r="Q2557">
        <v>63.83</v>
      </c>
      <c r="R2557" s="2" t="s">
        <v>39</v>
      </c>
      <c r="S2557" s="2" t="str">
        <f>IF(Table1[[#This Row],[Grade]]="F","Fail","Passes")</f>
        <v>Passes</v>
      </c>
      <c r="T2557">
        <v>6.6</v>
      </c>
      <c r="U2557" t="s">
        <v>31</v>
      </c>
      <c r="V2557" t="s">
        <v>31</v>
      </c>
      <c r="W2557" t="s">
        <v>47</v>
      </c>
      <c r="X2557" t="str">
        <f>IF(ISBLANK(Table1[[#This Row],[Parent_Education_Level]]),"None",Table1[[#This Row],[Parent_Education_Level]])</f>
        <v>Master's</v>
      </c>
      <c r="Y2557" t="s">
        <v>48</v>
      </c>
      <c r="Z2557">
        <v>4</v>
      </c>
      <c r="AA2557">
        <v>6.2</v>
      </c>
    </row>
    <row r="2558" spans="1:27" x14ac:dyDescent="0.35">
      <c r="A2558" s="2" t="s">
        <v>5170</v>
      </c>
      <c r="B2558" s="2" t="s">
        <v>59</v>
      </c>
      <c r="C2558" s="2" t="s">
        <v>79</v>
      </c>
      <c r="D2558" t="s">
        <v>5171</v>
      </c>
      <c r="E2558" s="2" t="s">
        <v>27</v>
      </c>
      <c r="F2558" s="2">
        <v>19</v>
      </c>
      <c r="G2558" s="2" t="s">
        <v>51</v>
      </c>
      <c r="H2558">
        <v>73.650000000000006</v>
      </c>
      <c r="I2558" s="3">
        <f>IF(ISBLANK(Table1[[#This Row],[Attendance (%)]]),AVERAGE(H2558:H7556),Table1[[#This Row],[Attendance (%)]])</f>
        <v>73.650000000000006</v>
      </c>
      <c r="J2558">
        <v>81.17</v>
      </c>
      <c r="K2558">
        <v>85.22</v>
      </c>
      <c r="L2558">
        <v>99.1</v>
      </c>
      <c r="M2558" s="3">
        <f>IF(ISBLANK(Table1[[#This Row],[Assignments_Avg]]),AVERAGE(L2558:L7556),Table1[[#This Row],[Assignments_Avg]])</f>
        <v>99.1</v>
      </c>
      <c r="N2558">
        <v>61.43</v>
      </c>
      <c r="O2558">
        <v>6.43</v>
      </c>
      <c r="P2558">
        <v>51.81</v>
      </c>
      <c r="Q2558">
        <v>85.42</v>
      </c>
      <c r="R2558" s="2" t="s">
        <v>77</v>
      </c>
      <c r="S2558" s="2" t="str">
        <f>IF(Table1[[#This Row],[Grade]]="F","Fail","Passes")</f>
        <v>Passes</v>
      </c>
      <c r="T2558">
        <v>16.399999999999999</v>
      </c>
      <c r="U2558" t="s">
        <v>30</v>
      </c>
      <c r="V2558" t="s">
        <v>30</v>
      </c>
      <c r="W2558" t="s">
        <v>40</v>
      </c>
      <c r="X2558" t="str">
        <f>IF(ISBLANK(Table1[[#This Row],[Parent_Education_Level]]),"None",Table1[[#This Row],[Parent_Education_Level]])</f>
        <v>None</v>
      </c>
      <c r="Y2558" t="s">
        <v>52</v>
      </c>
      <c r="Z2558">
        <v>5</v>
      </c>
      <c r="AA2558">
        <v>8.6</v>
      </c>
    </row>
    <row r="2559" spans="1:27" x14ac:dyDescent="0.35">
      <c r="A2559" s="2" t="s">
        <v>5172</v>
      </c>
      <c r="B2559" s="2" t="s">
        <v>24</v>
      </c>
      <c r="C2559" s="2" t="s">
        <v>25</v>
      </c>
      <c r="D2559" t="s">
        <v>5173</v>
      </c>
      <c r="E2559" s="2" t="s">
        <v>27</v>
      </c>
      <c r="F2559" s="2">
        <v>21</v>
      </c>
      <c r="G2559" s="2" t="s">
        <v>57</v>
      </c>
      <c r="H2559">
        <v>59.62</v>
      </c>
      <c r="I2559" s="3">
        <f>IF(ISBLANK(Table1[[#This Row],[Attendance (%)]]),AVERAGE(H2559:H7557),Table1[[#This Row],[Attendance (%)]])</f>
        <v>59.62</v>
      </c>
      <c r="J2559">
        <v>54.32</v>
      </c>
      <c r="K2559">
        <v>90.86</v>
      </c>
      <c r="L2559">
        <v>53.72</v>
      </c>
      <c r="M2559" s="3">
        <f>IF(ISBLANK(Table1[[#This Row],[Assignments_Avg]]),AVERAGE(L2559:L7557),Table1[[#This Row],[Assignments_Avg]])</f>
        <v>53.72</v>
      </c>
      <c r="N2559">
        <v>96.15</v>
      </c>
      <c r="O2559">
        <v>9.57</v>
      </c>
      <c r="P2559">
        <v>92.47</v>
      </c>
      <c r="Q2559">
        <v>98.13</v>
      </c>
      <c r="R2559" s="2" t="s">
        <v>77</v>
      </c>
      <c r="S2559" s="2" t="str">
        <f>IF(Table1[[#This Row],[Grade]]="F","Fail","Passes")</f>
        <v>Passes</v>
      </c>
      <c r="T2559">
        <v>20.7</v>
      </c>
      <c r="U2559" t="s">
        <v>30</v>
      </c>
      <c r="V2559" t="s">
        <v>30</v>
      </c>
      <c r="W2559" t="s">
        <v>32</v>
      </c>
      <c r="X2559" t="str">
        <f>IF(ISBLANK(Table1[[#This Row],[Parent_Education_Level]]),"None",Table1[[#This Row],[Parent_Education_Level]])</f>
        <v>High School</v>
      </c>
      <c r="Y2559" t="s">
        <v>52</v>
      </c>
      <c r="Z2559">
        <v>5</v>
      </c>
      <c r="AA2559">
        <v>5.0999999999999996</v>
      </c>
    </row>
    <row r="2560" spans="1:27" x14ac:dyDescent="0.35">
      <c r="A2560" s="2" t="s">
        <v>5174</v>
      </c>
      <c r="B2560" s="2" t="s">
        <v>59</v>
      </c>
      <c r="C2560" s="2" t="s">
        <v>43</v>
      </c>
      <c r="D2560" t="s">
        <v>5175</v>
      </c>
      <c r="E2560" s="2" t="s">
        <v>27</v>
      </c>
      <c r="F2560" s="2">
        <v>24</v>
      </c>
      <c r="G2560" s="2" t="s">
        <v>57</v>
      </c>
      <c r="H2560">
        <v>54.99</v>
      </c>
      <c r="I2560" s="3">
        <f>IF(ISBLANK(Table1[[#This Row],[Attendance (%)]]),AVERAGE(H2560:H7558),Table1[[#This Row],[Attendance (%)]])</f>
        <v>54.99</v>
      </c>
      <c r="J2560">
        <v>90.16</v>
      </c>
      <c r="K2560">
        <v>77.180000000000007</v>
      </c>
      <c r="L2560">
        <v>74.52</v>
      </c>
      <c r="M2560" s="3">
        <f>IF(ISBLANK(Table1[[#This Row],[Assignments_Avg]]),AVERAGE(L2560:L7558),Table1[[#This Row],[Assignments_Avg]])</f>
        <v>74.52</v>
      </c>
      <c r="N2560">
        <v>65.89</v>
      </c>
      <c r="O2560">
        <v>7.29</v>
      </c>
      <c r="P2560">
        <v>50.89</v>
      </c>
      <c r="Q2560">
        <v>97.24</v>
      </c>
      <c r="R2560" s="2" t="s">
        <v>46</v>
      </c>
      <c r="S2560" s="2" t="str">
        <f>IF(Table1[[#This Row],[Grade]]="F","Fail","Passes")</f>
        <v>Passes</v>
      </c>
      <c r="T2560">
        <v>26.5</v>
      </c>
      <c r="U2560" t="s">
        <v>30</v>
      </c>
      <c r="V2560" t="s">
        <v>30</v>
      </c>
      <c r="W2560" t="s">
        <v>62</v>
      </c>
      <c r="X2560" t="str">
        <f>IF(ISBLANK(Table1[[#This Row],[Parent_Education_Level]]),"None",Table1[[#This Row],[Parent_Education_Level]])</f>
        <v>PhD</v>
      </c>
      <c r="Y2560" t="s">
        <v>48</v>
      </c>
      <c r="Z2560">
        <v>6</v>
      </c>
      <c r="AA2560">
        <v>4.2</v>
      </c>
    </row>
    <row r="2561" spans="1:27" x14ac:dyDescent="0.35">
      <c r="A2561" s="2" t="s">
        <v>5176</v>
      </c>
      <c r="B2561" s="2" t="s">
        <v>97</v>
      </c>
      <c r="C2561" s="2" t="s">
        <v>36</v>
      </c>
      <c r="D2561" t="s">
        <v>5177</v>
      </c>
      <c r="E2561" s="2" t="s">
        <v>38</v>
      </c>
      <c r="F2561" s="2">
        <v>22</v>
      </c>
      <c r="G2561" s="2" t="s">
        <v>57</v>
      </c>
      <c r="H2561">
        <v>87.17</v>
      </c>
      <c r="I2561" s="3">
        <f>IF(ISBLANK(Table1[[#This Row],[Attendance (%)]]),AVERAGE(H2561:H7559),Table1[[#This Row],[Attendance (%)]])</f>
        <v>87.17</v>
      </c>
      <c r="J2561">
        <v>83.31</v>
      </c>
      <c r="K2561">
        <v>70.09</v>
      </c>
      <c r="L2561">
        <v>86.65</v>
      </c>
      <c r="M2561" s="3">
        <f>IF(ISBLANK(Table1[[#This Row],[Assignments_Avg]]),AVERAGE(L2561:L7559),Table1[[#This Row],[Assignments_Avg]])</f>
        <v>86.65</v>
      </c>
      <c r="N2561">
        <v>78.37</v>
      </c>
      <c r="O2561">
        <v>4.18</v>
      </c>
      <c r="P2561">
        <v>79.61</v>
      </c>
      <c r="Q2561">
        <v>75.98</v>
      </c>
      <c r="R2561" s="2" t="s">
        <v>61</v>
      </c>
      <c r="S2561" s="2" t="str">
        <f>IF(Table1[[#This Row],[Grade]]="F","Fail","Passes")</f>
        <v>Passes</v>
      </c>
      <c r="T2561">
        <v>5.6</v>
      </c>
      <c r="U2561" t="s">
        <v>30</v>
      </c>
      <c r="V2561" t="s">
        <v>31</v>
      </c>
      <c r="W2561" t="s">
        <v>32</v>
      </c>
      <c r="X2561" t="str">
        <f>IF(ISBLANK(Table1[[#This Row],[Parent_Education_Level]]),"None",Table1[[#This Row],[Parent_Education_Level]])</f>
        <v>High School</v>
      </c>
      <c r="Y2561" t="s">
        <v>33</v>
      </c>
      <c r="Z2561">
        <v>1</v>
      </c>
      <c r="AA2561">
        <v>4.5999999999999996</v>
      </c>
    </row>
    <row r="2562" spans="1:27" x14ac:dyDescent="0.35">
      <c r="A2562" s="2" t="s">
        <v>5178</v>
      </c>
      <c r="B2562" s="2" t="s">
        <v>97</v>
      </c>
      <c r="C2562" s="2" t="s">
        <v>55</v>
      </c>
      <c r="D2562" t="s">
        <v>5179</v>
      </c>
      <c r="E2562" s="2" t="s">
        <v>27</v>
      </c>
      <c r="F2562" s="2">
        <v>19</v>
      </c>
      <c r="G2562" s="2" t="s">
        <v>57</v>
      </c>
      <c r="H2562">
        <v>94.31</v>
      </c>
      <c r="I2562" s="3">
        <f>IF(ISBLANK(Table1[[#This Row],[Attendance (%)]]),AVERAGE(H2562:H7560),Table1[[#This Row],[Attendance (%)]])</f>
        <v>94.31</v>
      </c>
      <c r="J2562">
        <v>54.05</v>
      </c>
      <c r="K2562">
        <v>62.44</v>
      </c>
      <c r="L2562">
        <v>52.3</v>
      </c>
      <c r="M2562" s="3">
        <f>IF(ISBLANK(Table1[[#This Row],[Assignments_Avg]]),AVERAGE(L2562:L7560),Table1[[#This Row],[Assignments_Avg]])</f>
        <v>52.3</v>
      </c>
      <c r="N2562">
        <v>57.44</v>
      </c>
      <c r="O2562">
        <v>7.48</v>
      </c>
      <c r="P2562">
        <v>55.31</v>
      </c>
      <c r="Q2562">
        <v>94.33</v>
      </c>
      <c r="R2562" s="2" t="s">
        <v>39</v>
      </c>
      <c r="S2562" s="2" t="str">
        <f>IF(Table1[[#This Row],[Grade]]="F","Fail","Passes")</f>
        <v>Passes</v>
      </c>
      <c r="T2562">
        <v>16.399999999999999</v>
      </c>
      <c r="U2562" t="s">
        <v>30</v>
      </c>
      <c r="V2562" t="s">
        <v>31</v>
      </c>
      <c r="W2562" t="s">
        <v>32</v>
      </c>
      <c r="X2562" t="str">
        <f>IF(ISBLANK(Table1[[#This Row],[Parent_Education_Level]]),"None",Table1[[#This Row],[Parent_Education_Level]])</f>
        <v>High School</v>
      </c>
      <c r="Y2562" t="s">
        <v>48</v>
      </c>
      <c r="Z2562">
        <v>4</v>
      </c>
      <c r="AA2562">
        <v>4.8</v>
      </c>
    </row>
    <row r="2563" spans="1:27" x14ac:dyDescent="0.35">
      <c r="A2563" s="2" t="s">
        <v>5180</v>
      </c>
      <c r="B2563" s="2" t="s">
        <v>35</v>
      </c>
      <c r="C2563" s="2" t="s">
        <v>36</v>
      </c>
      <c r="D2563" t="s">
        <v>5181</v>
      </c>
      <c r="E2563" s="2" t="s">
        <v>27</v>
      </c>
      <c r="F2563" s="2">
        <v>22</v>
      </c>
      <c r="G2563" s="2" t="s">
        <v>57</v>
      </c>
      <c r="H2563">
        <v>82.54</v>
      </c>
      <c r="I2563" s="3">
        <f>IF(ISBLANK(Table1[[#This Row],[Attendance (%)]]),AVERAGE(H2563:H7561),Table1[[#This Row],[Attendance (%)]])</f>
        <v>82.54</v>
      </c>
      <c r="J2563">
        <v>98.5</v>
      </c>
      <c r="K2563">
        <v>53.43</v>
      </c>
      <c r="L2563">
        <v>88.91</v>
      </c>
      <c r="M2563" s="3">
        <f>IF(ISBLANK(Table1[[#This Row],[Assignments_Avg]]),AVERAGE(L2563:L7561),Table1[[#This Row],[Assignments_Avg]])</f>
        <v>88.91</v>
      </c>
      <c r="N2563">
        <v>71.709999999999994</v>
      </c>
      <c r="O2563">
        <v>8.09</v>
      </c>
      <c r="P2563">
        <v>50.38</v>
      </c>
      <c r="Q2563">
        <v>51.47</v>
      </c>
      <c r="R2563" s="2" t="s">
        <v>29</v>
      </c>
      <c r="S2563" s="2" t="str">
        <f>IF(Table1[[#This Row],[Grade]]="F","Fail","Passes")</f>
        <v>Fail</v>
      </c>
      <c r="T2563">
        <v>22.6</v>
      </c>
      <c r="U2563" t="s">
        <v>30</v>
      </c>
      <c r="V2563" t="s">
        <v>31</v>
      </c>
      <c r="W2563" t="s">
        <v>69</v>
      </c>
      <c r="X2563" t="str">
        <f>IF(ISBLANK(Table1[[#This Row],[Parent_Education_Level]]),"None",Table1[[#This Row],[Parent_Education_Level]])</f>
        <v>Bachelor's</v>
      </c>
      <c r="Y2563" t="s">
        <v>48</v>
      </c>
      <c r="Z2563">
        <v>3</v>
      </c>
      <c r="AA2563">
        <v>8.1</v>
      </c>
    </row>
    <row r="2564" spans="1:27" x14ac:dyDescent="0.35">
      <c r="A2564" s="2" t="s">
        <v>5182</v>
      </c>
      <c r="B2564" s="2" t="s">
        <v>35</v>
      </c>
      <c r="C2564" s="2" t="s">
        <v>94</v>
      </c>
      <c r="D2564" t="s">
        <v>5183</v>
      </c>
      <c r="E2564" s="2" t="s">
        <v>27</v>
      </c>
      <c r="F2564" s="2">
        <v>23</v>
      </c>
      <c r="G2564" s="2" t="s">
        <v>45</v>
      </c>
      <c r="H2564">
        <v>57.21</v>
      </c>
      <c r="I2564" s="3">
        <f>IF(ISBLANK(Table1[[#This Row],[Attendance (%)]]),AVERAGE(H2564:H7562),Table1[[#This Row],[Attendance (%)]])</f>
        <v>57.21</v>
      </c>
      <c r="J2564">
        <v>79.89</v>
      </c>
      <c r="K2564">
        <v>73.44</v>
      </c>
      <c r="L2564">
        <v>98.98</v>
      </c>
      <c r="M2564" s="3">
        <f>IF(ISBLANK(Table1[[#This Row],[Assignments_Avg]]),AVERAGE(L2564:L7562),Table1[[#This Row],[Assignments_Avg]])</f>
        <v>98.98</v>
      </c>
      <c r="N2564">
        <v>95.19</v>
      </c>
      <c r="O2564">
        <v>3.26</v>
      </c>
      <c r="P2564">
        <v>62.81</v>
      </c>
      <c r="Q2564">
        <v>93.06</v>
      </c>
      <c r="R2564" s="2" t="s">
        <v>29</v>
      </c>
      <c r="S2564" s="2" t="str">
        <f>IF(Table1[[#This Row],[Grade]]="F","Fail","Passes")</f>
        <v>Fail</v>
      </c>
      <c r="T2564">
        <v>9.9</v>
      </c>
      <c r="U2564" t="s">
        <v>31</v>
      </c>
      <c r="V2564" t="s">
        <v>31</v>
      </c>
      <c r="W2564" t="s">
        <v>47</v>
      </c>
      <c r="X2564" t="str">
        <f>IF(ISBLANK(Table1[[#This Row],[Parent_Education_Level]]),"None",Table1[[#This Row],[Parent_Education_Level]])</f>
        <v>Master's</v>
      </c>
      <c r="Y2564" t="s">
        <v>48</v>
      </c>
      <c r="Z2564">
        <v>7</v>
      </c>
      <c r="AA2564">
        <v>6</v>
      </c>
    </row>
    <row r="2565" spans="1:27" x14ac:dyDescent="0.35">
      <c r="A2565" s="2" t="s">
        <v>5184</v>
      </c>
      <c r="B2565" s="2" t="s">
        <v>120</v>
      </c>
      <c r="C2565" s="2" t="s">
        <v>79</v>
      </c>
      <c r="D2565" t="s">
        <v>5185</v>
      </c>
      <c r="E2565" s="2" t="s">
        <v>38</v>
      </c>
      <c r="F2565" s="2">
        <v>23</v>
      </c>
      <c r="G2565" s="2" t="s">
        <v>57</v>
      </c>
      <c r="H2565">
        <v>96.74</v>
      </c>
      <c r="I2565" s="3">
        <f>IF(ISBLANK(Table1[[#This Row],[Attendance (%)]]),AVERAGE(H2565:H7563),Table1[[#This Row],[Attendance (%)]])</f>
        <v>96.74</v>
      </c>
      <c r="J2565">
        <v>67.150000000000006</v>
      </c>
      <c r="K2565">
        <v>93.37</v>
      </c>
      <c r="L2565">
        <v>54.42</v>
      </c>
      <c r="M2565" s="3">
        <f>IF(ISBLANK(Table1[[#This Row],[Assignments_Avg]]),AVERAGE(L2565:L7563),Table1[[#This Row],[Assignments_Avg]])</f>
        <v>54.42</v>
      </c>
      <c r="N2565">
        <v>99.77</v>
      </c>
      <c r="O2565">
        <v>7.05</v>
      </c>
      <c r="P2565">
        <v>77.59</v>
      </c>
      <c r="Q2565">
        <v>73.81</v>
      </c>
      <c r="R2565" s="2" t="s">
        <v>39</v>
      </c>
      <c r="S2565" s="2" t="str">
        <f>IF(Table1[[#This Row],[Grade]]="F","Fail","Passes")</f>
        <v>Passes</v>
      </c>
      <c r="T2565">
        <v>10.5</v>
      </c>
      <c r="U2565" t="s">
        <v>31</v>
      </c>
      <c r="V2565" t="s">
        <v>31</v>
      </c>
      <c r="W2565" t="s">
        <v>32</v>
      </c>
      <c r="X2565" t="str">
        <f>IF(ISBLANK(Table1[[#This Row],[Parent_Education_Level]]),"None",Table1[[#This Row],[Parent_Education_Level]])</f>
        <v>High School</v>
      </c>
      <c r="Y2565" t="s">
        <v>52</v>
      </c>
      <c r="Z2565">
        <v>1</v>
      </c>
      <c r="AA2565">
        <v>5.2</v>
      </c>
    </row>
    <row r="2566" spans="1:27" x14ac:dyDescent="0.35">
      <c r="A2566" s="2" t="s">
        <v>5186</v>
      </c>
      <c r="B2566" s="2" t="s">
        <v>71</v>
      </c>
      <c r="C2566" s="2" t="s">
        <v>79</v>
      </c>
      <c r="D2566" t="s">
        <v>5187</v>
      </c>
      <c r="E2566" s="2" t="s">
        <v>27</v>
      </c>
      <c r="F2566" s="2">
        <v>24</v>
      </c>
      <c r="G2566" s="2" t="s">
        <v>45</v>
      </c>
      <c r="H2566">
        <v>99.46</v>
      </c>
      <c r="I2566" s="3">
        <f>IF(ISBLANK(Table1[[#This Row],[Attendance (%)]]),AVERAGE(H2566:H7564),Table1[[#This Row],[Attendance (%)]])</f>
        <v>99.46</v>
      </c>
      <c r="J2566">
        <v>49.45</v>
      </c>
      <c r="K2566">
        <v>75.64</v>
      </c>
      <c r="L2566">
        <v>91.11</v>
      </c>
      <c r="M2566" s="3">
        <f>IF(ISBLANK(Table1[[#This Row],[Assignments_Avg]]),AVERAGE(L2566:L7564),Table1[[#This Row],[Assignments_Avg]])</f>
        <v>91.11</v>
      </c>
      <c r="N2566">
        <v>68.09</v>
      </c>
      <c r="O2566">
        <v>4.34</v>
      </c>
      <c r="P2566">
        <v>53.75</v>
      </c>
      <c r="Q2566">
        <v>89.08</v>
      </c>
      <c r="R2566" s="2" t="s">
        <v>39</v>
      </c>
      <c r="S2566" s="2" t="str">
        <f>IF(Table1[[#This Row],[Grade]]="F","Fail","Passes")</f>
        <v>Passes</v>
      </c>
      <c r="T2566">
        <v>17.2</v>
      </c>
      <c r="U2566" t="s">
        <v>30</v>
      </c>
      <c r="V2566" t="s">
        <v>31</v>
      </c>
      <c r="X2566" t="str">
        <f>IF(ISBLANK(Table1[[#This Row],[Parent_Education_Level]]),"None",Table1[[#This Row],[Parent_Education_Level]])</f>
        <v>None</v>
      </c>
      <c r="Y2566" t="s">
        <v>33</v>
      </c>
      <c r="Z2566">
        <v>2</v>
      </c>
      <c r="AA2566">
        <v>8.1</v>
      </c>
    </row>
    <row r="2567" spans="1:27" x14ac:dyDescent="0.35">
      <c r="A2567" s="2" t="s">
        <v>5188</v>
      </c>
      <c r="B2567" s="2" t="s">
        <v>59</v>
      </c>
      <c r="C2567" s="2" t="s">
        <v>36</v>
      </c>
      <c r="D2567" t="s">
        <v>5189</v>
      </c>
      <c r="E2567" s="2" t="s">
        <v>27</v>
      </c>
      <c r="F2567" s="2">
        <v>20</v>
      </c>
      <c r="G2567" s="2" t="s">
        <v>28</v>
      </c>
      <c r="H2567">
        <v>71.67</v>
      </c>
      <c r="I2567" s="3">
        <f>IF(ISBLANK(Table1[[#This Row],[Attendance (%)]]),AVERAGE(H2567:H7565),Table1[[#This Row],[Attendance (%)]])</f>
        <v>71.67</v>
      </c>
      <c r="J2567">
        <v>71.989999999999995</v>
      </c>
      <c r="K2567">
        <v>95.18</v>
      </c>
      <c r="L2567">
        <v>68.930000000000007</v>
      </c>
      <c r="M2567" s="3">
        <f>IF(ISBLANK(Table1[[#This Row],[Assignments_Avg]]),AVERAGE(L2567:L7565),Table1[[#This Row],[Assignments_Avg]])</f>
        <v>68.930000000000007</v>
      </c>
      <c r="N2567">
        <v>57.7</v>
      </c>
      <c r="O2567">
        <v>8.19</v>
      </c>
      <c r="P2567">
        <v>80.739999999999995</v>
      </c>
      <c r="Q2567">
        <v>50.28</v>
      </c>
      <c r="R2567" s="2" t="s">
        <v>46</v>
      </c>
      <c r="S2567" s="2" t="str">
        <f>IF(Table1[[#This Row],[Grade]]="F","Fail","Passes")</f>
        <v>Passes</v>
      </c>
      <c r="T2567">
        <v>27.1</v>
      </c>
      <c r="U2567" t="s">
        <v>31</v>
      </c>
      <c r="V2567" t="s">
        <v>31</v>
      </c>
      <c r="W2567" t="s">
        <v>69</v>
      </c>
      <c r="X2567" t="str">
        <f>IF(ISBLANK(Table1[[#This Row],[Parent_Education_Level]]),"None",Table1[[#This Row],[Parent_Education_Level]])</f>
        <v>Bachelor's</v>
      </c>
      <c r="Y2567" t="s">
        <v>33</v>
      </c>
      <c r="Z2567">
        <v>8</v>
      </c>
      <c r="AA2567">
        <v>5</v>
      </c>
    </row>
    <row r="2568" spans="1:27" x14ac:dyDescent="0.35">
      <c r="A2568" s="2" t="s">
        <v>5190</v>
      </c>
      <c r="B2568" s="2" t="s">
        <v>59</v>
      </c>
      <c r="C2568" s="2" t="s">
        <v>25</v>
      </c>
      <c r="D2568" t="s">
        <v>5191</v>
      </c>
      <c r="E2568" s="2" t="s">
        <v>38</v>
      </c>
      <c r="F2568" s="2">
        <v>22</v>
      </c>
      <c r="G2568" s="2" t="s">
        <v>57</v>
      </c>
      <c r="H2568">
        <v>79.739999999999995</v>
      </c>
      <c r="I2568" s="3">
        <f>IF(ISBLANK(Table1[[#This Row],[Attendance (%)]]),AVERAGE(H2568:H7566),Table1[[#This Row],[Attendance (%)]])</f>
        <v>79.739999999999995</v>
      </c>
      <c r="J2568">
        <v>49.89</v>
      </c>
      <c r="K2568">
        <v>61.42</v>
      </c>
      <c r="L2568">
        <v>57.21</v>
      </c>
      <c r="M2568" s="3">
        <f>IF(ISBLANK(Table1[[#This Row],[Assignments_Avg]]),AVERAGE(L2568:L7566),Table1[[#This Row],[Assignments_Avg]])</f>
        <v>57.21</v>
      </c>
      <c r="N2568">
        <v>65.72</v>
      </c>
      <c r="O2568">
        <v>2.95</v>
      </c>
      <c r="P2568">
        <v>83.6</v>
      </c>
      <c r="Q2568">
        <v>93.43</v>
      </c>
      <c r="R2568" s="2" t="s">
        <v>29</v>
      </c>
      <c r="S2568" s="2" t="str">
        <f>IF(Table1[[#This Row],[Grade]]="F","Fail","Passes")</f>
        <v>Fail</v>
      </c>
      <c r="T2568">
        <v>15</v>
      </c>
      <c r="U2568" t="s">
        <v>30</v>
      </c>
      <c r="V2568" t="s">
        <v>31</v>
      </c>
      <c r="W2568" t="s">
        <v>32</v>
      </c>
      <c r="X2568" t="str">
        <f>IF(ISBLANK(Table1[[#This Row],[Parent_Education_Level]]),"None",Table1[[#This Row],[Parent_Education_Level]])</f>
        <v>High School</v>
      </c>
      <c r="Y2568" t="s">
        <v>52</v>
      </c>
      <c r="Z2568">
        <v>2</v>
      </c>
      <c r="AA2568">
        <v>4.4000000000000004</v>
      </c>
    </row>
    <row r="2569" spans="1:27" x14ac:dyDescent="0.35">
      <c r="A2569" s="2" t="s">
        <v>5192</v>
      </c>
      <c r="B2569" s="2" t="s">
        <v>71</v>
      </c>
      <c r="C2569" s="2" t="s">
        <v>25</v>
      </c>
      <c r="D2569" t="s">
        <v>5193</v>
      </c>
      <c r="E2569" s="2" t="s">
        <v>38</v>
      </c>
      <c r="F2569" s="2">
        <v>21</v>
      </c>
      <c r="G2569" s="2" t="s">
        <v>57</v>
      </c>
      <c r="I2569" s="3">
        <f>IF(ISBLANK(Table1[[#This Row],[Attendance (%)]]),AVERAGE(H2569:H7567),Table1[[#This Row],[Attendance (%)]])</f>
        <v>75.28461362597146</v>
      </c>
      <c r="J2569">
        <v>65.77</v>
      </c>
      <c r="K2569">
        <v>81.709999999999994</v>
      </c>
      <c r="L2569">
        <v>74.66</v>
      </c>
      <c r="M2569" s="3">
        <f>IF(ISBLANK(Table1[[#This Row],[Assignments_Avg]]),AVERAGE(L2569:L7567),Table1[[#This Row],[Assignments_Avg]])</f>
        <v>74.66</v>
      </c>
      <c r="N2569">
        <v>66.36</v>
      </c>
      <c r="O2569">
        <v>9.3800000000000008</v>
      </c>
      <c r="P2569">
        <v>98.48</v>
      </c>
      <c r="Q2569">
        <v>79.75</v>
      </c>
      <c r="R2569" s="2" t="s">
        <v>61</v>
      </c>
      <c r="S2569" s="2" t="str">
        <f>IF(Table1[[#This Row],[Grade]]="F","Fail","Passes")</f>
        <v>Passes</v>
      </c>
      <c r="T2569">
        <v>17.100000000000001</v>
      </c>
      <c r="U2569" t="s">
        <v>31</v>
      </c>
      <c r="V2569" t="s">
        <v>31</v>
      </c>
      <c r="X2569" t="str">
        <f>IF(ISBLANK(Table1[[#This Row],[Parent_Education_Level]]),"None",Table1[[#This Row],[Parent_Education_Level]])</f>
        <v>None</v>
      </c>
      <c r="Y2569" t="s">
        <v>33</v>
      </c>
      <c r="Z2569">
        <v>9</v>
      </c>
      <c r="AA2569">
        <v>6.3</v>
      </c>
    </row>
    <row r="2570" spans="1:27" x14ac:dyDescent="0.35">
      <c r="A2570" s="2" t="s">
        <v>5194</v>
      </c>
      <c r="B2570" s="2" t="s">
        <v>35</v>
      </c>
      <c r="C2570" s="2" t="s">
        <v>43</v>
      </c>
      <c r="D2570" t="s">
        <v>5195</v>
      </c>
      <c r="E2570" s="2" t="s">
        <v>27</v>
      </c>
      <c r="F2570" s="2">
        <v>20</v>
      </c>
      <c r="G2570" s="2" t="s">
        <v>28</v>
      </c>
      <c r="I2570" s="3">
        <f>IF(ISBLANK(Table1[[#This Row],[Attendance (%)]]),AVERAGE(H2570:H7568),Table1[[#This Row],[Attendance (%)]])</f>
        <v>75.28461362597146</v>
      </c>
      <c r="J2570">
        <v>64.52</v>
      </c>
      <c r="K2570">
        <v>78.92</v>
      </c>
      <c r="L2570">
        <v>53.58</v>
      </c>
      <c r="M2570" s="3">
        <f>IF(ISBLANK(Table1[[#This Row],[Assignments_Avg]]),AVERAGE(L2570:L7568),Table1[[#This Row],[Assignments_Avg]])</f>
        <v>53.58</v>
      </c>
      <c r="N2570">
        <v>82.23</v>
      </c>
      <c r="O2570">
        <v>5.75</v>
      </c>
      <c r="P2570">
        <v>94.98</v>
      </c>
      <c r="Q2570">
        <v>62.01</v>
      </c>
      <c r="R2570" s="2" t="s">
        <v>61</v>
      </c>
      <c r="S2570" s="2" t="str">
        <f>IF(Table1[[#This Row],[Grade]]="F","Fail","Passes")</f>
        <v>Passes</v>
      </c>
      <c r="T2570">
        <v>20.9</v>
      </c>
      <c r="U2570" t="s">
        <v>30</v>
      </c>
      <c r="V2570" t="s">
        <v>31</v>
      </c>
      <c r="W2570" t="s">
        <v>40</v>
      </c>
      <c r="X2570" t="str">
        <f>IF(ISBLANK(Table1[[#This Row],[Parent_Education_Level]]),"None",Table1[[#This Row],[Parent_Education_Level]])</f>
        <v>None</v>
      </c>
      <c r="Y2570" t="s">
        <v>48</v>
      </c>
      <c r="Z2570">
        <v>4</v>
      </c>
      <c r="AA2570">
        <v>4.3</v>
      </c>
    </row>
    <row r="2571" spans="1:27" x14ac:dyDescent="0.35">
      <c r="A2571" s="2" t="s">
        <v>5196</v>
      </c>
      <c r="B2571" s="2" t="s">
        <v>120</v>
      </c>
      <c r="C2571" s="2" t="s">
        <v>43</v>
      </c>
      <c r="D2571" t="s">
        <v>5197</v>
      </c>
      <c r="E2571" s="2" t="s">
        <v>27</v>
      </c>
      <c r="F2571" s="2">
        <v>19</v>
      </c>
      <c r="G2571" s="2" t="s">
        <v>45</v>
      </c>
      <c r="H2571">
        <v>98.39</v>
      </c>
      <c r="I2571" s="3">
        <f>IF(ISBLANK(Table1[[#This Row],[Attendance (%)]]),AVERAGE(H2571:H7569),Table1[[#This Row],[Attendance (%)]])</f>
        <v>98.39</v>
      </c>
      <c r="J2571">
        <v>83.2</v>
      </c>
      <c r="K2571">
        <v>80.23</v>
      </c>
      <c r="L2571">
        <v>76.11</v>
      </c>
      <c r="M2571" s="3">
        <f>IF(ISBLANK(Table1[[#This Row],[Assignments_Avg]]),AVERAGE(L2571:L7569),Table1[[#This Row],[Assignments_Avg]])</f>
        <v>76.11</v>
      </c>
      <c r="N2571">
        <v>74.81</v>
      </c>
      <c r="O2571">
        <v>3.53</v>
      </c>
      <c r="P2571">
        <v>78.34</v>
      </c>
      <c r="Q2571">
        <v>67.37</v>
      </c>
      <c r="R2571" s="2" t="s">
        <v>61</v>
      </c>
      <c r="S2571" s="2" t="str">
        <f>IF(Table1[[#This Row],[Grade]]="F","Fail","Passes")</f>
        <v>Passes</v>
      </c>
      <c r="T2571">
        <v>12.8</v>
      </c>
      <c r="U2571" t="s">
        <v>30</v>
      </c>
      <c r="V2571" t="s">
        <v>31</v>
      </c>
      <c r="W2571" t="s">
        <v>32</v>
      </c>
      <c r="X2571" t="str">
        <f>IF(ISBLANK(Table1[[#This Row],[Parent_Education_Level]]),"None",Table1[[#This Row],[Parent_Education_Level]])</f>
        <v>High School</v>
      </c>
      <c r="Y2571" t="s">
        <v>48</v>
      </c>
      <c r="Z2571">
        <v>3</v>
      </c>
      <c r="AA2571">
        <v>5.4</v>
      </c>
    </row>
    <row r="2572" spans="1:27" x14ac:dyDescent="0.35">
      <c r="A2572" s="2" t="s">
        <v>5198</v>
      </c>
      <c r="B2572" s="2" t="s">
        <v>71</v>
      </c>
      <c r="C2572" s="2" t="s">
        <v>79</v>
      </c>
      <c r="D2572" t="s">
        <v>5199</v>
      </c>
      <c r="E2572" s="2" t="s">
        <v>38</v>
      </c>
      <c r="F2572" s="2">
        <v>19</v>
      </c>
      <c r="G2572" s="2" t="s">
        <v>45</v>
      </c>
      <c r="H2572">
        <v>55.74</v>
      </c>
      <c r="I2572" s="3">
        <f>IF(ISBLANK(Table1[[#This Row],[Attendance (%)]]),AVERAGE(H2572:H7570),Table1[[#This Row],[Attendance (%)]])</f>
        <v>55.74</v>
      </c>
      <c r="J2572">
        <v>51.54</v>
      </c>
      <c r="K2572">
        <v>78.7</v>
      </c>
      <c r="L2572">
        <v>50.97</v>
      </c>
      <c r="M2572" s="3">
        <f>IF(ISBLANK(Table1[[#This Row],[Assignments_Avg]]),AVERAGE(L2572:L7570),Table1[[#This Row],[Assignments_Avg]])</f>
        <v>50.97</v>
      </c>
      <c r="N2572">
        <v>88.42</v>
      </c>
      <c r="O2572">
        <v>4.1900000000000004</v>
      </c>
      <c r="P2572">
        <v>89.67</v>
      </c>
      <c r="Q2572">
        <v>60.03</v>
      </c>
      <c r="R2572" s="2" t="s">
        <v>77</v>
      </c>
      <c r="S2572" s="2" t="str">
        <f>IF(Table1[[#This Row],[Grade]]="F","Fail","Passes")</f>
        <v>Passes</v>
      </c>
      <c r="T2572">
        <v>26.7</v>
      </c>
      <c r="U2572" t="s">
        <v>30</v>
      </c>
      <c r="V2572" t="s">
        <v>30</v>
      </c>
      <c r="W2572" t="s">
        <v>40</v>
      </c>
      <c r="X2572" t="str">
        <f>IF(ISBLANK(Table1[[#This Row],[Parent_Education_Level]]),"None",Table1[[#This Row],[Parent_Education_Level]])</f>
        <v>None</v>
      </c>
      <c r="Y2572" t="s">
        <v>48</v>
      </c>
      <c r="Z2572">
        <v>4</v>
      </c>
      <c r="AA2572">
        <v>7.5</v>
      </c>
    </row>
    <row r="2573" spans="1:27" x14ac:dyDescent="0.35">
      <c r="A2573" s="2" t="s">
        <v>5200</v>
      </c>
      <c r="B2573" s="2" t="s">
        <v>120</v>
      </c>
      <c r="C2573" s="2" t="s">
        <v>43</v>
      </c>
      <c r="D2573" t="s">
        <v>5201</v>
      </c>
      <c r="E2573" s="2" t="s">
        <v>27</v>
      </c>
      <c r="F2573" s="2">
        <v>21</v>
      </c>
      <c r="G2573" s="2" t="s">
        <v>45</v>
      </c>
      <c r="H2573">
        <v>79.040000000000006</v>
      </c>
      <c r="I2573" s="3">
        <f>IF(ISBLANK(Table1[[#This Row],[Attendance (%)]]),AVERAGE(H2573:H7571),Table1[[#This Row],[Attendance (%)]])</f>
        <v>79.040000000000006</v>
      </c>
      <c r="J2573">
        <v>89.31</v>
      </c>
      <c r="K2573">
        <v>53.3</v>
      </c>
      <c r="L2573">
        <v>86.43</v>
      </c>
      <c r="M2573" s="3">
        <f>IF(ISBLANK(Table1[[#This Row],[Assignments_Avg]]),AVERAGE(L2573:L7571),Table1[[#This Row],[Assignments_Avg]])</f>
        <v>86.43</v>
      </c>
      <c r="N2573">
        <v>85.07</v>
      </c>
      <c r="O2573">
        <v>3.48</v>
      </c>
      <c r="P2573">
        <v>68.180000000000007</v>
      </c>
      <c r="Q2573">
        <v>71.22</v>
      </c>
      <c r="R2573" s="2" t="s">
        <v>39</v>
      </c>
      <c r="S2573" s="2" t="str">
        <f>IF(Table1[[#This Row],[Grade]]="F","Fail","Passes")</f>
        <v>Passes</v>
      </c>
      <c r="T2573">
        <v>29</v>
      </c>
      <c r="U2573" t="s">
        <v>30</v>
      </c>
      <c r="V2573" t="s">
        <v>31</v>
      </c>
      <c r="W2573" t="s">
        <v>40</v>
      </c>
      <c r="X2573" t="str">
        <f>IF(ISBLANK(Table1[[#This Row],[Parent_Education_Level]]),"None",Table1[[#This Row],[Parent_Education_Level]])</f>
        <v>None</v>
      </c>
      <c r="Y2573" t="s">
        <v>48</v>
      </c>
      <c r="Z2573">
        <v>9</v>
      </c>
      <c r="AA2573">
        <v>5.9</v>
      </c>
    </row>
    <row r="2574" spans="1:27" x14ac:dyDescent="0.35">
      <c r="A2574" s="2" t="s">
        <v>5202</v>
      </c>
      <c r="B2574" s="2" t="s">
        <v>120</v>
      </c>
      <c r="C2574" s="2" t="s">
        <v>55</v>
      </c>
      <c r="D2574" t="s">
        <v>5203</v>
      </c>
      <c r="E2574" s="2" t="s">
        <v>38</v>
      </c>
      <c r="F2574" s="2">
        <v>18</v>
      </c>
      <c r="G2574" s="2" t="s">
        <v>51</v>
      </c>
      <c r="H2574">
        <v>84.6</v>
      </c>
      <c r="I2574" s="3">
        <f>IF(ISBLANK(Table1[[#This Row],[Attendance (%)]]),AVERAGE(H2574:H7572),Table1[[#This Row],[Attendance (%)]])</f>
        <v>84.6</v>
      </c>
      <c r="J2574">
        <v>59.57</v>
      </c>
      <c r="K2574">
        <v>48.62</v>
      </c>
      <c r="L2574">
        <v>74.400000000000006</v>
      </c>
      <c r="M2574" s="3">
        <f>IF(ISBLANK(Table1[[#This Row],[Assignments_Avg]]),AVERAGE(L2574:L7572),Table1[[#This Row],[Assignments_Avg]])</f>
        <v>74.400000000000006</v>
      </c>
      <c r="N2574">
        <v>62.57</v>
      </c>
      <c r="O2574">
        <v>1.46</v>
      </c>
      <c r="P2574">
        <v>79.290000000000006</v>
      </c>
      <c r="Q2574">
        <v>66.5</v>
      </c>
      <c r="R2574" s="2" t="s">
        <v>77</v>
      </c>
      <c r="S2574" s="2" t="str">
        <f>IF(Table1[[#This Row],[Grade]]="F","Fail","Passes")</f>
        <v>Passes</v>
      </c>
      <c r="T2574">
        <v>21.3</v>
      </c>
      <c r="U2574" t="s">
        <v>30</v>
      </c>
      <c r="V2574" t="s">
        <v>31</v>
      </c>
      <c r="W2574" t="s">
        <v>62</v>
      </c>
      <c r="X2574" t="str">
        <f>IF(ISBLANK(Table1[[#This Row],[Parent_Education_Level]]),"None",Table1[[#This Row],[Parent_Education_Level]])</f>
        <v>PhD</v>
      </c>
      <c r="Y2574" t="s">
        <v>52</v>
      </c>
      <c r="Z2574">
        <v>7</v>
      </c>
      <c r="AA2574">
        <v>4.4000000000000004</v>
      </c>
    </row>
    <row r="2575" spans="1:27" x14ac:dyDescent="0.35">
      <c r="A2575" s="2" t="s">
        <v>5204</v>
      </c>
      <c r="B2575" s="2" t="s">
        <v>120</v>
      </c>
      <c r="C2575" s="2" t="s">
        <v>43</v>
      </c>
      <c r="D2575" t="s">
        <v>5205</v>
      </c>
      <c r="E2575" s="2" t="s">
        <v>27</v>
      </c>
      <c r="F2575" s="2">
        <v>18</v>
      </c>
      <c r="G2575" s="2" t="s">
        <v>28</v>
      </c>
      <c r="H2575">
        <v>94.5</v>
      </c>
      <c r="I2575" s="3">
        <f>IF(ISBLANK(Table1[[#This Row],[Attendance (%)]]),AVERAGE(H2575:H7573),Table1[[#This Row],[Attendance (%)]])</f>
        <v>94.5</v>
      </c>
      <c r="J2575">
        <v>66.64</v>
      </c>
      <c r="K2575">
        <v>98.72</v>
      </c>
      <c r="L2575">
        <v>72.95</v>
      </c>
      <c r="M2575" s="3">
        <f>IF(ISBLANK(Table1[[#This Row],[Assignments_Avg]]),AVERAGE(L2575:L7573),Table1[[#This Row],[Assignments_Avg]])</f>
        <v>72.95</v>
      </c>
      <c r="N2575">
        <v>89.21</v>
      </c>
      <c r="O2575">
        <v>0.68</v>
      </c>
      <c r="P2575">
        <v>70.17</v>
      </c>
      <c r="Q2575">
        <v>76.73</v>
      </c>
      <c r="R2575" s="2" t="s">
        <v>61</v>
      </c>
      <c r="S2575" s="2" t="str">
        <f>IF(Table1[[#This Row],[Grade]]="F","Fail","Passes")</f>
        <v>Passes</v>
      </c>
      <c r="T2575">
        <v>21</v>
      </c>
      <c r="U2575" t="s">
        <v>30</v>
      </c>
      <c r="V2575" t="s">
        <v>31</v>
      </c>
      <c r="W2575" t="s">
        <v>69</v>
      </c>
      <c r="X2575" t="str">
        <f>IF(ISBLANK(Table1[[#This Row],[Parent_Education_Level]]),"None",Table1[[#This Row],[Parent_Education_Level]])</f>
        <v>Bachelor's</v>
      </c>
      <c r="Y2575" t="s">
        <v>33</v>
      </c>
      <c r="Z2575">
        <v>4</v>
      </c>
      <c r="AA2575">
        <v>6</v>
      </c>
    </row>
    <row r="2576" spans="1:27" x14ac:dyDescent="0.35">
      <c r="A2576" s="2" t="s">
        <v>5206</v>
      </c>
      <c r="B2576" s="2" t="s">
        <v>42</v>
      </c>
      <c r="C2576" s="2" t="s">
        <v>55</v>
      </c>
      <c r="D2576" t="s">
        <v>5207</v>
      </c>
      <c r="E2576" s="2" t="s">
        <v>27</v>
      </c>
      <c r="F2576" s="2">
        <v>19</v>
      </c>
      <c r="G2576" s="2" t="s">
        <v>51</v>
      </c>
      <c r="I2576" s="3">
        <f>IF(ISBLANK(Table1[[#This Row],[Attendance (%)]]),AVERAGE(H2576:H7574),Table1[[#This Row],[Attendance (%)]])</f>
        <v>75.268185151237233</v>
      </c>
      <c r="J2576">
        <v>86.34</v>
      </c>
      <c r="K2576">
        <v>42.72</v>
      </c>
      <c r="L2576">
        <v>59.81</v>
      </c>
      <c r="M2576" s="3">
        <f>IF(ISBLANK(Table1[[#This Row],[Assignments_Avg]]),AVERAGE(L2576:L7574),Table1[[#This Row],[Assignments_Avg]])</f>
        <v>59.81</v>
      </c>
      <c r="N2576">
        <v>92.37</v>
      </c>
      <c r="O2576">
        <v>3.22</v>
      </c>
      <c r="P2576">
        <v>66.849999999999994</v>
      </c>
      <c r="Q2576">
        <v>90.74</v>
      </c>
      <c r="R2576" s="2" t="s">
        <v>39</v>
      </c>
      <c r="S2576" s="2" t="str">
        <f>IF(Table1[[#This Row],[Grade]]="F","Fail","Passes")</f>
        <v>Passes</v>
      </c>
      <c r="T2576">
        <v>21.8</v>
      </c>
      <c r="U2576" t="s">
        <v>30</v>
      </c>
      <c r="V2576" t="s">
        <v>30</v>
      </c>
      <c r="W2576" t="s">
        <v>47</v>
      </c>
      <c r="X2576" t="str">
        <f>IF(ISBLANK(Table1[[#This Row],[Parent_Education_Level]]),"None",Table1[[#This Row],[Parent_Education_Level]])</f>
        <v>Master's</v>
      </c>
      <c r="Y2576" t="s">
        <v>48</v>
      </c>
      <c r="Z2576">
        <v>7</v>
      </c>
      <c r="AA2576">
        <v>6.6</v>
      </c>
    </row>
    <row r="2577" spans="1:27" x14ac:dyDescent="0.35">
      <c r="A2577" s="2" t="s">
        <v>5208</v>
      </c>
      <c r="B2577" s="2" t="s">
        <v>97</v>
      </c>
      <c r="C2577" s="2" t="s">
        <v>43</v>
      </c>
      <c r="D2577" t="s">
        <v>5209</v>
      </c>
      <c r="E2577" s="2" t="s">
        <v>27</v>
      </c>
      <c r="F2577" s="2">
        <v>24</v>
      </c>
      <c r="G2577" s="2" t="s">
        <v>45</v>
      </c>
      <c r="H2577">
        <v>98.9</v>
      </c>
      <c r="I2577" s="3">
        <f>IF(ISBLANK(Table1[[#This Row],[Attendance (%)]]),AVERAGE(H2577:H7575),Table1[[#This Row],[Attendance (%)]])</f>
        <v>98.9</v>
      </c>
      <c r="J2577">
        <v>77.52</v>
      </c>
      <c r="K2577">
        <v>68.06</v>
      </c>
      <c r="L2577">
        <v>68.06</v>
      </c>
      <c r="M2577" s="3">
        <f>IF(ISBLANK(Table1[[#This Row],[Assignments_Avg]]),AVERAGE(L2577:L7575),Table1[[#This Row],[Assignments_Avg]])</f>
        <v>68.06</v>
      </c>
      <c r="N2577">
        <v>79.92</v>
      </c>
      <c r="O2577">
        <v>4.59</v>
      </c>
      <c r="P2577">
        <v>86.38</v>
      </c>
      <c r="Q2577">
        <v>99.11</v>
      </c>
      <c r="R2577" s="2" t="s">
        <v>39</v>
      </c>
      <c r="S2577" s="2" t="str">
        <f>IF(Table1[[#This Row],[Grade]]="F","Fail","Passes")</f>
        <v>Passes</v>
      </c>
      <c r="T2577">
        <v>9.8000000000000007</v>
      </c>
      <c r="U2577" t="s">
        <v>31</v>
      </c>
      <c r="V2577" t="s">
        <v>31</v>
      </c>
      <c r="W2577" t="s">
        <v>47</v>
      </c>
      <c r="X2577" t="str">
        <f>IF(ISBLANK(Table1[[#This Row],[Parent_Education_Level]]),"None",Table1[[#This Row],[Parent_Education_Level]])</f>
        <v>Master's</v>
      </c>
      <c r="Y2577" t="s">
        <v>33</v>
      </c>
      <c r="Z2577">
        <v>8</v>
      </c>
      <c r="AA2577">
        <v>5.3</v>
      </c>
    </row>
    <row r="2578" spans="1:27" x14ac:dyDescent="0.35">
      <c r="A2578" s="2" t="s">
        <v>5210</v>
      </c>
      <c r="B2578" s="2" t="s">
        <v>120</v>
      </c>
      <c r="C2578" s="2" t="s">
        <v>79</v>
      </c>
      <c r="D2578" t="s">
        <v>5211</v>
      </c>
      <c r="E2578" s="2" t="s">
        <v>27</v>
      </c>
      <c r="F2578" s="2">
        <v>24</v>
      </c>
      <c r="G2578" s="2" t="s">
        <v>45</v>
      </c>
      <c r="H2578">
        <v>75.599999999999994</v>
      </c>
      <c r="I2578" s="3">
        <f>IF(ISBLANK(Table1[[#This Row],[Attendance (%)]]),AVERAGE(H2578:H7576),Table1[[#This Row],[Attendance (%)]])</f>
        <v>75.599999999999994</v>
      </c>
      <c r="J2578">
        <v>58.48</v>
      </c>
      <c r="K2578">
        <v>65.5</v>
      </c>
      <c r="L2578">
        <v>59.09</v>
      </c>
      <c r="M2578" s="3">
        <f>IF(ISBLANK(Table1[[#This Row],[Assignments_Avg]]),AVERAGE(L2578:L7576),Table1[[#This Row],[Assignments_Avg]])</f>
        <v>59.09</v>
      </c>
      <c r="N2578">
        <v>96.38</v>
      </c>
      <c r="O2578">
        <v>3.62</v>
      </c>
      <c r="P2578">
        <v>64.83</v>
      </c>
      <c r="Q2578">
        <v>62.57</v>
      </c>
      <c r="R2578" s="2" t="s">
        <v>61</v>
      </c>
      <c r="S2578" s="2" t="str">
        <f>IF(Table1[[#This Row],[Grade]]="F","Fail","Passes")</f>
        <v>Passes</v>
      </c>
      <c r="T2578">
        <v>23.3</v>
      </c>
      <c r="U2578" t="s">
        <v>31</v>
      </c>
      <c r="V2578" t="s">
        <v>31</v>
      </c>
      <c r="W2578" t="s">
        <v>32</v>
      </c>
      <c r="X2578" t="str">
        <f>IF(ISBLANK(Table1[[#This Row],[Parent_Education_Level]]),"None",Table1[[#This Row],[Parent_Education_Level]])</f>
        <v>High School</v>
      </c>
      <c r="Y2578" t="s">
        <v>48</v>
      </c>
      <c r="Z2578">
        <v>8</v>
      </c>
      <c r="AA2578">
        <v>4.9000000000000004</v>
      </c>
    </row>
    <row r="2579" spans="1:27" x14ac:dyDescent="0.35">
      <c r="A2579" s="2" t="s">
        <v>5212</v>
      </c>
      <c r="B2579" s="2" t="s">
        <v>42</v>
      </c>
      <c r="C2579" s="2" t="s">
        <v>79</v>
      </c>
      <c r="D2579" t="s">
        <v>5213</v>
      </c>
      <c r="E2579" s="2" t="s">
        <v>27</v>
      </c>
      <c r="F2579" s="2">
        <v>21</v>
      </c>
      <c r="G2579" s="2" t="s">
        <v>57</v>
      </c>
      <c r="H2579">
        <v>91.54</v>
      </c>
      <c r="I2579" s="3">
        <f>IF(ISBLANK(Table1[[#This Row],[Attendance (%)]]),AVERAGE(H2579:H7577),Table1[[#This Row],[Attendance (%)]])</f>
        <v>91.54</v>
      </c>
      <c r="J2579">
        <v>63.17</v>
      </c>
      <c r="K2579">
        <v>61.6</v>
      </c>
      <c r="L2579">
        <v>86.77</v>
      </c>
      <c r="M2579" s="3">
        <f>IF(ISBLANK(Table1[[#This Row],[Assignments_Avg]]),AVERAGE(L2579:L7577),Table1[[#This Row],[Assignments_Avg]])</f>
        <v>86.77</v>
      </c>
      <c r="N2579">
        <v>89.15</v>
      </c>
      <c r="O2579">
        <v>0.14000000000000001</v>
      </c>
      <c r="P2579">
        <v>69.03</v>
      </c>
      <c r="Q2579">
        <v>55.33</v>
      </c>
      <c r="R2579" s="2" t="s">
        <v>39</v>
      </c>
      <c r="S2579" s="2" t="str">
        <f>IF(Table1[[#This Row],[Grade]]="F","Fail","Passes")</f>
        <v>Passes</v>
      </c>
      <c r="T2579">
        <v>13.7</v>
      </c>
      <c r="U2579" t="s">
        <v>31</v>
      </c>
      <c r="V2579" t="s">
        <v>31</v>
      </c>
      <c r="W2579" t="s">
        <v>62</v>
      </c>
      <c r="X2579" t="str">
        <f>IF(ISBLANK(Table1[[#This Row],[Parent_Education_Level]]),"None",Table1[[#This Row],[Parent_Education_Level]])</f>
        <v>PhD</v>
      </c>
      <c r="Y2579" t="s">
        <v>48</v>
      </c>
      <c r="Z2579">
        <v>6</v>
      </c>
      <c r="AA2579">
        <v>7.8</v>
      </c>
    </row>
    <row r="2580" spans="1:27" x14ac:dyDescent="0.35">
      <c r="A2580" s="2" t="s">
        <v>5214</v>
      </c>
      <c r="B2580" s="2" t="s">
        <v>35</v>
      </c>
      <c r="C2580" s="2" t="s">
        <v>55</v>
      </c>
      <c r="D2580" t="s">
        <v>5215</v>
      </c>
      <c r="E2580" s="2" t="s">
        <v>38</v>
      </c>
      <c r="F2580" s="2">
        <v>18</v>
      </c>
      <c r="G2580" s="2" t="s">
        <v>51</v>
      </c>
      <c r="H2580">
        <v>71.36</v>
      </c>
      <c r="I2580" s="3">
        <f>IF(ISBLANK(Table1[[#This Row],[Attendance (%)]]),AVERAGE(H2580:H7578),Table1[[#This Row],[Attendance (%)]])</f>
        <v>71.36</v>
      </c>
      <c r="J2580">
        <v>58.35</v>
      </c>
      <c r="K2580">
        <v>86.92</v>
      </c>
      <c r="L2580">
        <v>59.95</v>
      </c>
      <c r="M2580" s="3">
        <f>IF(ISBLANK(Table1[[#This Row],[Assignments_Avg]]),AVERAGE(L2580:L7578),Table1[[#This Row],[Assignments_Avg]])</f>
        <v>59.95</v>
      </c>
      <c r="N2580">
        <v>79.77</v>
      </c>
      <c r="O2580">
        <v>5.79</v>
      </c>
      <c r="P2580">
        <v>68.36</v>
      </c>
      <c r="Q2580">
        <v>69.78</v>
      </c>
      <c r="R2580" s="2" t="s">
        <v>29</v>
      </c>
      <c r="S2580" s="2" t="str">
        <f>IF(Table1[[#This Row],[Grade]]="F","Fail","Passes")</f>
        <v>Fail</v>
      </c>
      <c r="T2580">
        <v>29.8</v>
      </c>
      <c r="U2580" t="s">
        <v>31</v>
      </c>
      <c r="V2580" t="s">
        <v>30</v>
      </c>
      <c r="W2580" t="s">
        <v>40</v>
      </c>
      <c r="X2580" t="str">
        <f>IF(ISBLANK(Table1[[#This Row],[Parent_Education_Level]]),"None",Table1[[#This Row],[Parent_Education_Level]])</f>
        <v>None</v>
      </c>
      <c r="Y2580" t="s">
        <v>48</v>
      </c>
      <c r="Z2580">
        <v>1</v>
      </c>
      <c r="AA2580">
        <v>4.3</v>
      </c>
    </row>
    <row r="2581" spans="1:27" x14ac:dyDescent="0.35">
      <c r="A2581" s="2" t="s">
        <v>5216</v>
      </c>
      <c r="B2581" s="2" t="s">
        <v>71</v>
      </c>
      <c r="C2581" s="2" t="s">
        <v>36</v>
      </c>
      <c r="D2581" t="s">
        <v>5217</v>
      </c>
      <c r="E2581" s="2" t="s">
        <v>38</v>
      </c>
      <c r="F2581" s="2">
        <v>22</v>
      </c>
      <c r="G2581" s="2" t="s">
        <v>28</v>
      </c>
      <c r="H2581">
        <v>71.12</v>
      </c>
      <c r="I2581" s="3">
        <f>IF(ISBLANK(Table1[[#This Row],[Attendance (%)]]),AVERAGE(H2581:H7579),Table1[[#This Row],[Attendance (%)]])</f>
        <v>71.12</v>
      </c>
      <c r="J2581">
        <v>75.69</v>
      </c>
      <c r="K2581">
        <v>84.72</v>
      </c>
      <c r="L2581">
        <v>80.84</v>
      </c>
      <c r="M2581" s="3">
        <f>IF(ISBLANK(Table1[[#This Row],[Assignments_Avg]]),AVERAGE(L2581:L7579),Table1[[#This Row],[Assignments_Avg]])</f>
        <v>80.84</v>
      </c>
      <c r="N2581">
        <v>95.31</v>
      </c>
      <c r="O2581">
        <v>1.45</v>
      </c>
      <c r="P2581">
        <v>93.52</v>
      </c>
      <c r="Q2581">
        <v>57.18</v>
      </c>
      <c r="R2581" s="2" t="s">
        <v>46</v>
      </c>
      <c r="S2581" s="2" t="str">
        <f>IF(Table1[[#This Row],[Grade]]="F","Fail","Passes")</f>
        <v>Passes</v>
      </c>
      <c r="T2581">
        <v>23.8</v>
      </c>
      <c r="U2581" t="s">
        <v>30</v>
      </c>
      <c r="V2581" t="s">
        <v>31</v>
      </c>
      <c r="W2581" t="s">
        <v>32</v>
      </c>
      <c r="X2581" t="str">
        <f>IF(ISBLANK(Table1[[#This Row],[Parent_Education_Level]]),"None",Table1[[#This Row],[Parent_Education_Level]])</f>
        <v>High School</v>
      </c>
      <c r="Y2581" t="s">
        <v>52</v>
      </c>
      <c r="Z2581">
        <v>10</v>
      </c>
      <c r="AA2581">
        <v>8.8000000000000007</v>
      </c>
    </row>
    <row r="2582" spans="1:27" x14ac:dyDescent="0.35">
      <c r="A2582" s="2" t="s">
        <v>5218</v>
      </c>
      <c r="B2582" s="2" t="s">
        <v>97</v>
      </c>
      <c r="C2582" s="2" t="s">
        <v>79</v>
      </c>
      <c r="D2582" t="s">
        <v>5219</v>
      </c>
      <c r="E2582" s="2" t="s">
        <v>27</v>
      </c>
      <c r="F2582" s="2">
        <v>19</v>
      </c>
      <c r="G2582" s="2" t="s">
        <v>45</v>
      </c>
      <c r="H2582">
        <v>62.67</v>
      </c>
      <c r="I2582" s="3">
        <f>IF(ISBLANK(Table1[[#This Row],[Attendance (%)]]),AVERAGE(H2582:H7580),Table1[[#This Row],[Attendance (%)]])</f>
        <v>62.67</v>
      </c>
      <c r="J2582">
        <v>59.96</v>
      </c>
      <c r="K2582">
        <v>94.31</v>
      </c>
      <c r="L2582">
        <v>63.98</v>
      </c>
      <c r="M2582" s="3">
        <f>IF(ISBLANK(Table1[[#This Row],[Assignments_Avg]]),AVERAGE(L2582:L7580),Table1[[#This Row],[Assignments_Avg]])</f>
        <v>63.98</v>
      </c>
      <c r="N2582">
        <v>80.02</v>
      </c>
      <c r="O2582">
        <v>2.11</v>
      </c>
      <c r="P2582">
        <v>58.52</v>
      </c>
      <c r="Q2582">
        <v>91.71</v>
      </c>
      <c r="R2582" s="2" t="s">
        <v>39</v>
      </c>
      <c r="S2582" s="2" t="str">
        <f>IF(Table1[[#This Row],[Grade]]="F","Fail","Passes")</f>
        <v>Passes</v>
      </c>
      <c r="T2582">
        <v>19.600000000000001</v>
      </c>
      <c r="U2582" t="s">
        <v>30</v>
      </c>
      <c r="V2582" t="s">
        <v>31</v>
      </c>
      <c r="W2582" t="s">
        <v>69</v>
      </c>
      <c r="X2582" t="str">
        <f>IF(ISBLANK(Table1[[#This Row],[Parent_Education_Level]]),"None",Table1[[#This Row],[Parent_Education_Level]])</f>
        <v>Bachelor's</v>
      </c>
      <c r="Y2582" t="s">
        <v>48</v>
      </c>
      <c r="Z2582">
        <v>3</v>
      </c>
      <c r="AA2582">
        <v>4</v>
      </c>
    </row>
    <row r="2583" spans="1:27" x14ac:dyDescent="0.35">
      <c r="A2583" s="2" t="s">
        <v>5220</v>
      </c>
      <c r="B2583" s="2" t="s">
        <v>24</v>
      </c>
      <c r="C2583" s="2" t="s">
        <v>36</v>
      </c>
      <c r="D2583" t="s">
        <v>5221</v>
      </c>
      <c r="E2583" s="2" t="s">
        <v>27</v>
      </c>
      <c r="F2583" s="2">
        <v>23</v>
      </c>
      <c r="G2583" s="2" t="s">
        <v>57</v>
      </c>
      <c r="H2583">
        <v>90.91</v>
      </c>
      <c r="I2583" s="3">
        <f>IF(ISBLANK(Table1[[#This Row],[Attendance (%)]]),AVERAGE(H2583:H7581),Table1[[#This Row],[Attendance (%)]])</f>
        <v>90.91</v>
      </c>
      <c r="J2583">
        <v>83.54</v>
      </c>
      <c r="K2583">
        <v>63.73</v>
      </c>
      <c r="L2583">
        <v>82.85</v>
      </c>
      <c r="M2583" s="3">
        <f>IF(ISBLANK(Table1[[#This Row],[Assignments_Avg]]),AVERAGE(L2583:L7581),Table1[[#This Row],[Assignments_Avg]])</f>
        <v>82.85</v>
      </c>
      <c r="N2583">
        <v>76.06</v>
      </c>
      <c r="O2583">
        <v>1.21</v>
      </c>
      <c r="P2583">
        <v>69.069999999999993</v>
      </c>
      <c r="Q2583">
        <v>75.06</v>
      </c>
      <c r="R2583" s="2" t="s">
        <v>61</v>
      </c>
      <c r="S2583" s="2" t="str">
        <f>IF(Table1[[#This Row],[Grade]]="F","Fail","Passes")</f>
        <v>Passes</v>
      </c>
      <c r="T2583">
        <v>27.8</v>
      </c>
      <c r="U2583" t="s">
        <v>31</v>
      </c>
      <c r="V2583" t="s">
        <v>31</v>
      </c>
      <c r="W2583" t="s">
        <v>47</v>
      </c>
      <c r="X2583" t="str">
        <f>IF(ISBLANK(Table1[[#This Row],[Parent_Education_Level]]),"None",Table1[[#This Row],[Parent_Education_Level]])</f>
        <v>Master's</v>
      </c>
      <c r="Y2583" t="s">
        <v>52</v>
      </c>
      <c r="Z2583">
        <v>6</v>
      </c>
      <c r="AA2583">
        <v>7.3</v>
      </c>
    </row>
    <row r="2584" spans="1:27" x14ac:dyDescent="0.35">
      <c r="A2584" s="2" t="s">
        <v>5222</v>
      </c>
      <c r="B2584" s="2" t="s">
        <v>71</v>
      </c>
      <c r="C2584" s="2" t="s">
        <v>25</v>
      </c>
      <c r="D2584" t="s">
        <v>5223</v>
      </c>
      <c r="E2584" s="2" t="s">
        <v>27</v>
      </c>
      <c r="F2584" s="2">
        <v>22</v>
      </c>
      <c r="G2584" s="2" t="s">
        <v>57</v>
      </c>
      <c r="H2584">
        <v>99.29</v>
      </c>
      <c r="I2584" s="3">
        <f>IF(ISBLANK(Table1[[#This Row],[Attendance (%)]]),AVERAGE(H2584:H7582),Table1[[#This Row],[Attendance (%)]])</f>
        <v>99.29</v>
      </c>
      <c r="J2584">
        <v>74.790000000000006</v>
      </c>
      <c r="K2584">
        <v>73.849999999999994</v>
      </c>
      <c r="L2584">
        <v>77.02</v>
      </c>
      <c r="M2584" s="3">
        <f>IF(ISBLANK(Table1[[#This Row],[Assignments_Avg]]),AVERAGE(L2584:L7582),Table1[[#This Row],[Assignments_Avg]])</f>
        <v>77.02</v>
      </c>
      <c r="N2584">
        <v>67.81</v>
      </c>
      <c r="O2584">
        <v>5.2</v>
      </c>
      <c r="P2584">
        <v>94.39</v>
      </c>
      <c r="Q2584">
        <v>81</v>
      </c>
      <c r="R2584" s="2" t="s">
        <v>39</v>
      </c>
      <c r="S2584" s="2" t="str">
        <f>IF(Table1[[#This Row],[Grade]]="F","Fail","Passes")</f>
        <v>Passes</v>
      </c>
      <c r="T2584">
        <v>29.3</v>
      </c>
      <c r="U2584" t="s">
        <v>30</v>
      </c>
      <c r="V2584" t="s">
        <v>31</v>
      </c>
      <c r="W2584" t="s">
        <v>47</v>
      </c>
      <c r="X2584" t="str">
        <f>IF(ISBLANK(Table1[[#This Row],[Parent_Education_Level]]),"None",Table1[[#This Row],[Parent_Education_Level]])</f>
        <v>Master's</v>
      </c>
      <c r="Y2584" t="s">
        <v>33</v>
      </c>
      <c r="Z2584">
        <v>1</v>
      </c>
      <c r="AA2584">
        <v>4.7</v>
      </c>
    </row>
    <row r="2585" spans="1:27" x14ac:dyDescent="0.35">
      <c r="A2585" s="2" t="s">
        <v>5224</v>
      </c>
      <c r="B2585" s="2" t="s">
        <v>97</v>
      </c>
      <c r="C2585" s="2" t="s">
        <v>55</v>
      </c>
      <c r="D2585" t="s">
        <v>5225</v>
      </c>
      <c r="E2585" s="2" t="s">
        <v>38</v>
      </c>
      <c r="F2585" s="2">
        <v>21</v>
      </c>
      <c r="G2585" s="2" t="s">
        <v>57</v>
      </c>
      <c r="H2585">
        <v>62.82</v>
      </c>
      <c r="I2585" s="3">
        <f>IF(ISBLANK(Table1[[#This Row],[Attendance (%)]]),AVERAGE(H2585:H7583),Table1[[#This Row],[Attendance (%)]])</f>
        <v>62.82</v>
      </c>
      <c r="J2585">
        <v>48.74</v>
      </c>
      <c r="K2585">
        <v>93.54</v>
      </c>
      <c r="L2585">
        <v>71.17</v>
      </c>
      <c r="M2585" s="3">
        <f>IF(ISBLANK(Table1[[#This Row],[Assignments_Avg]]),AVERAGE(L2585:L7583),Table1[[#This Row],[Assignments_Avg]])</f>
        <v>71.17</v>
      </c>
      <c r="N2585">
        <v>94.14</v>
      </c>
      <c r="O2585">
        <v>0.95</v>
      </c>
      <c r="P2585">
        <v>50.77</v>
      </c>
      <c r="Q2585">
        <v>57.53</v>
      </c>
      <c r="R2585" s="2" t="s">
        <v>61</v>
      </c>
      <c r="S2585" s="2" t="str">
        <f>IF(Table1[[#This Row],[Grade]]="F","Fail","Passes")</f>
        <v>Passes</v>
      </c>
      <c r="T2585">
        <v>25.5</v>
      </c>
      <c r="U2585" t="s">
        <v>30</v>
      </c>
      <c r="V2585" t="s">
        <v>30</v>
      </c>
      <c r="W2585" t="s">
        <v>40</v>
      </c>
      <c r="X2585" t="str">
        <f>IF(ISBLANK(Table1[[#This Row],[Parent_Education_Level]]),"None",Table1[[#This Row],[Parent_Education_Level]])</f>
        <v>None</v>
      </c>
      <c r="Y2585" t="s">
        <v>33</v>
      </c>
      <c r="Z2585">
        <v>5</v>
      </c>
      <c r="AA2585">
        <v>6.7</v>
      </c>
    </row>
    <row r="2586" spans="1:27" x14ac:dyDescent="0.35">
      <c r="A2586" s="2" t="s">
        <v>5226</v>
      </c>
      <c r="B2586" s="2" t="s">
        <v>24</v>
      </c>
      <c r="C2586" s="2" t="s">
        <v>79</v>
      </c>
      <c r="D2586" t="s">
        <v>5227</v>
      </c>
      <c r="E2586" s="2" t="s">
        <v>38</v>
      </c>
      <c r="F2586" s="2">
        <v>23</v>
      </c>
      <c r="G2586" s="2" t="s">
        <v>57</v>
      </c>
      <c r="H2586">
        <v>52.81</v>
      </c>
      <c r="I2586" s="3">
        <f>IF(ISBLANK(Table1[[#This Row],[Attendance (%)]]),AVERAGE(H2586:H7584),Table1[[#This Row],[Attendance (%)]])</f>
        <v>52.81</v>
      </c>
      <c r="J2586">
        <v>58.62</v>
      </c>
      <c r="K2586">
        <v>99.63</v>
      </c>
      <c r="L2586">
        <v>83.65</v>
      </c>
      <c r="M2586" s="3">
        <f>IF(ISBLANK(Table1[[#This Row],[Assignments_Avg]]),AVERAGE(L2586:L7584),Table1[[#This Row],[Assignments_Avg]])</f>
        <v>83.65</v>
      </c>
      <c r="N2586">
        <v>56.14</v>
      </c>
      <c r="O2586">
        <v>2.56</v>
      </c>
      <c r="P2586">
        <v>97.39</v>
      </c>
      <c r="Q2586">
        <v>87.48</v>
      </c>
      <c r="R2586" s="2" t="s">
        <v>46</v>
      </c>
      <c r="S2586" s="2" t="str">
        <f>IF(Table1[[#This Row],[Grade]]="F","Fail","Passes")</f>
        <v>Passes</v>
      </c>
      <c r="T2586">
        <v>23.9</v>
      </c>
      <c r="U2586" t="s">
        <v>30</v>
      </c>
      <c r="V2586" t="s">
        <v>31</v>
      </c>
      <c r="X2586" t="str">
        <f>IF(ISBLANK(Table1[[#This Row],[Parent_Education_Level]]),"None",Table1[[#This Row],[Parent_Education_Level]])</f>
        <v>None</v>
      </c>
      <c r="Y2586" t="s">
        <v>52</v>
      </c>
      <c r="Z2586">
        <v>2</v>
      </c>
      <c r="AA2586">
        <v>4.9000000000000004</v>
      </c>
    </row>
    <row r="2587" spans="1:27" x14ac:dyDescent="0.35">
      <c r="A2587" s="2" t="s">
        <v>5228</v>
      </c>
      <c r="B2587" s="2" t="s">
        <v>71</v>
      </c>
      <c r="C2587" s="2" t="s">
        <v>94</v>
      </c>
      <c r="D2587" t="s">
        <v>5229</v>
      </c>
      <c r="E2587" s="2" t="s">
        <v>38</v>
      </c>
      <c r="F2587" s="2">
        <v>22</v>
      </c>
      <c r="G2587" s="2" t="s">
        <v>57</v>
      </c>
      <c r="H2587">
        <v>90.78</v>
      </c>
      <c r="I2587" s="3">
        <f>IF(ISBLANK(Table1[[#This Row],[Attendance (%)]]),AVERAGE(H2587:H7585),Table1[[#This Row],[Attendance (%)]])</f>
        <v>90.78</v>
      </c>
      <c r="J2587">
        <v>53.29</v>
      </c>
      <c r="K2587">
        <v>98.16</v>
      </c>
      <c r="L2587">
        <v>70.790000000000006</v>
      </c>
      <c r="M2587" s="3">
        <f>IF(ISBLANK(Table1[[#This Row],[Assignments_Avg]]),AVERAGE(L2587:L7585),Table1[[#This Row],[Assignments_Avg]])</f>
        <v>70.790000000000006</v>
      </c>
      <c r="N2587">
        <v>73.680000000000007</v>
      </c>
      <c r="O2587">
        <v>4.5199999999999996</v>
      </c>
      <c r="P2587">
        <v>94.95</v>
      </c>
      <c r="Q2587">
        <v>98.68</v>
      </c>
      <c r="R2587" s="2" t="s">
        <v>39</v>
      </c>
      <c r="S2587" s="2" t="str">
        <f>IF(Table1[[#This Row],[Grade]]="F","Fail","Passes")</f>
        <v>Passes</v>
      </c>
      <c r="T2587">
        <v>6.5</v>
      </c>
      <c r="U2587" t="s">
        <v>30</v>
      </c>
      <c r="V2587" t="s">
        <v>31</v>
      </c>
      <c r="X2587" t="str">
        <f>IF(ISBLANK(Table1[[#This Row],[Parent_Education_Level]]),"None",Table1[[#This Row],[Parent_Education_Level]])</f>
        <v>None</v>
      </c>
      <c r="Y2587" t="s">
        <v>48</v>
      </c>
      <c r="Z2587">
        <v>1</v>
      </c>
      <c r="AA2587">
        <v>4.2</v>
      </c>
    </row>
    <row r="2588" spans="1:27" x14ac:dyDescent="0.35">
      <c r="A2588" s="2" t="s">
        <v>5230</v>
      </c>
      <c r="B2588" s="2" t="s">
        <v>97</v>
      </c>
      <c r="C2588" s="2" t="s">
        <v>25</v>
      </c>
      <c r="D2588" t="s">
        <v>5231</v>
      </c>
      <c r="E2588" s="2" t="s">
        <v>38</v>
      </c>
      <c r="F2588" s="2">
        <v>18</v>
      </c>
      <c r="G2588" s="2" t="s">
        <v>45</v>
      </c>
      <c r="H2588">
        <v>81.010000000000005</v>
      </c>
      <c r="I2588" s="3">
        <f>IF(ISBLANK(Table1[[#This Row],[Attendance (%)]]),AVERAGE(H2588:H7586),Table1[[#This Row],[Attendance (%)]])</f>
        <v>81.010000000000005</v>
      </c>
      <c r="J2588">
        <v>63.42</v>
      </c>
      <c r="K2588">
        <v>83.07</v>
      </c>
      <c r="L2588">
        <v>91.07</v>
      </c>
      <c r="M2588" s="3">
        <f>IF(ISBLANK(Table1[[#This Row],[Assignments_Avg]]),AVERAGE(L2588:L7586),Table1[[#This Row],[Assignments_Avg]])</f>
        <v>91.07</v>
      </c>
      <c r="N2588">
        <v>76.87</v>
      </c>
      <c r="O2588">
        <v>1.68</v>
      </c>
      <c r="P2588">
        <v>70.89</v>
      </c>
      <c r="Q2588">
        <v>74.12</v>
      </c>
      <c r="R2588" s="2" t="s">
        <v>29</v>
      </c>
      <c r="S2588" s="2" t="str">
        <f>IF(Table1[[#This Row],[Grade]]="F","Fail","Passes")</f>
        <v>Fail</v>
      </c>
      <c r="T2588">
        <v>22.7</v>
      </c>
      <c r="U2588" t="s">
        <v>31</v>
      </c>
      <c r="V2588" t="s">
        <v>31</v>
      </c>
      <c r="W2588" t="s">
        <v>47</v>
      </c>
      <c r="X2588" t="str">
        <f>IF(ISBLANK(Table1[[#This Row],[Parent_Education_Level]]),"None",Table1[[#This Row],[Parent_Education_Level]])</f>
        <v>Master's</v>
      </c>
      <c r="Y2588" t="s">
        <v>52</v>
      </c>
      <c r="Z2588">
        <v>10</v>
      </c>
      <c r="AA2588">
        <v>8.3000000000000007</v>
      </c>
    </row>
    <row r="2589" spans="1:27" x14ac:dyDescent="0.35">
      <c r="A2589" s="2" t="s">
        <v>5232</v>
      </c>
      <c r="B2589" s="2" t="s">
        <v>71</v>
      </c>
      <c r="C2589" s="2" t="s">
        <v>36</v>
      </c>
      <c r="D2589" t="s">
        <v>5233</v>
      </c>
      <c r="E2589" s="2" t="s">
        <v>38</v>
      </c>
      <c r="F2589" s="2">
        <v>24</v>
      </c>
      <c r="G2589" s="2" t="s">
        <v>57</v>
      </c>
      <c r="H2589">
        <v>97.98</v>
      </c>
      <c r="I2589" s="3">
        <f>IF(ISBLANK(Table1[[#This Row],[Attendance (%)]]),AVERAGE(H2589:H7587),Table1[[#This Row],[Attendance (%)]])</f>
        <v>97.98</v>
      </c>
      <c r="J2589">
        <v>70.959999999999994</v>
      </c>
      <c r="K2589">
        <v>48.59</v>
      </c>
      <c r="M2589" s="3">
        <f>IF(ISBLANK(Table1[[#This Row],[Assignments_Avg]]),AVERAGE(L2589:L7587),Table1[[#This Row],[Assignments_Avg]])</f>
        <v>74.866691553896487</v>
      </c>
      <c r="N2589">
        <v>77.739999999999995</v>
      </c>
      <c r="O2589">
        <v>4.46</v>
      </c>
      <c r="P2589">
        <v>82.65</v>
      </c>
      <c r="Q2589">
        <v>98.12</v>
      </c>
      <c r="R2589" s="2" t="s">
        <v>61</v>
      </c>
      <c r="S2589" s="2" t="str">
        <f>IF(Table1[[#This Row],[Grade]]="F","Fail","Passes")</f>
        <v>Passes</v>
      </c>
      <c r="T2589">
        <v>13.4</v>
      </c>
      <c r="U2589" t="s">
        <v>31</v>
      </c>
      <c r="V2589" t="s">
        <v>31</v>
      </c>
      <c r="W2589" t="s">
        <v>69</v>
      </c>
      <c r="X2589" t="str">
        <f>IF(ISBLANK(Table1[[#This Row],[Parent_Education_Level]]),"None",Table1[[#This Row],[Parent_Education_Level]])</f>
        <v>Bachelor's</v>
      </c>
      <c r="Y2589" t="s">
        <v>48</v>
      </c>
      <c r="Z2589">
        <v>3</v>
      </c>
      <c r="AA2589">
        <v>6.1</v>
      </c>
    </row>
    <row r="2590" spans="1:27" x14ac:dyDescent="0.35">
      <c r="A2590" s="2" t="s">
        <v>5234</v>
      </c>
      <c r="B2590" s="2" t="s">
        <v>71</v>
      </c>
      <c r="C2590" s="2" t="s">
        <v>79</v>
      </c>
      <c r="D2590" t="s">
        <v>5235</v>
      </c>
      <c r="E2590" s="2" t="s">
        <v>38</v>
      </c>
      <c r="F2590" s="2">
        <v>18</v>
      </c>
      <c r="G2590" s="2" t="s">
        <v>57</v>
      </c>
      <c r="H2590">
        <v>62.61</v>
      </c>
      <c r="I2590" s="3">
        <f>IF(ISBLANK(Table1[[#This Row],[Attendance (%)]]),AVERAGE(H2590:H7588),Table1[[#This Row],[Attendance (%)]])</f>
        <v>62.61</v>
      </c>
      <c r="J2590">
        <v>70.41</v>
      </c>
      <c r="K2590">
        <v>41.39</v>
      </c>
      <c r="L2590">
        <v>77.03</v>
      </c>
      <c r="M2590" s="3">
        <f>IF(ISBLANK(Table1[[#This Row],[Assignments_Avg]]),AVERAGE(L2590:L7588),Table1[[#This Row],[Assignments_Avg]])</f>
        <v>77.03</v>
      </c>
      <c r="N2590">
        <v>82.59</v>
      </c>
      <c r="O2590">
        <v>3.43</v>
      </c>
      <c r="P2590">
        <v>99.55</v>
      </c>
      <c r="Q2590">
        <v>51.74</v>
      </c>
      <c r="R2590" s="2" t="s">
        <v>61</v>
      </c>
      <c r="S2590" s="2" t="str">
        <f>IF(Table1[[#This Row],[Grade]]="F","Fail","Passes")</f>
        <v>Passes</v>
      </c>
      <c r="T2590">
        <v>28.2</v>
      </c>
      <c r="U2590" t="s">
        <v>30</v>
      </c>
      <c r="V2590" t="s">
        <v>31</v>
      </c>
      <c r="W2590" t="s">
        <v>62</v>
      </c>
      <c r="X2590" t="str">
        <f>IF(ISBLANK(Table1[[#This Row],[Parent_Education_Level]]),"None",Table1[[#This Row],[Parent_Education_Level]])</f>
        <v>PhD</v>
      </c>
      <c r="Y2590" t="s">
        <v>52</v>
      </c>
      <c r="Z2590">
        <v>2</v>
      </c>
      <c r="AA2590">
        <v>5.4</v>
      </c>
    </row>
    <row r="2591" spans="1:27" x14ac:dyDescent="0.35">
      <c r="A2591" s="2" t="s">
        <v>5236</v>
      </c>
      <c r="B2591" s="2" t="s">
        <v>24</v>
      </c>
      <c r="C2591" s="2" t="s">
        <v>55</v>
      </c>
      <c r="D2591" t="s">
        <v>5237</v>
      </c>
      <c r="E2591" s="2" t="s">
        <v>38</v>
      </c>
      <c r="F2591" s="2">
        <v>23</v>
      </c>
      <c r="G2591" s="2" t="s">
        <v>57</v>
      </c>
      <c r="H2591">
        <v>53.55</v>
      </c>
      <c r="I2591" s="3">
        <f>IF(ISBLANK(Table1[[#This Row],[Attendance (%)]]),AVERAGE(H2591:H7589),Table1[[#This Row],[Attendance (%)]])</f>
        <v>53.55</v>
      </c>
      <c r="J2591">
        <v>85.27</v>
      </c>
      <c r="K2591">
        <v>89.51</v>
      </c>
      <c r="L2591">
        <v>93.85</v>
      </c>
      <c r="M2591" s="3">
        <f>IF(ISBLANK(Table1[[#This Row],[Assignments_Avg]]),AVERAGE(L2591:L7589),Table1[[#This Row],[Assignments_Avg]])</f>
        <v>93.85</v>
      </c>
      <c r="N2591">
        <v>75.290000000000006</v>
      </c>
      <c r="O2591">
        <v>8.61</v>
      </c>
      <c r="P2591">
        <v>77.75</v>
      </c>
      <c r="Q2591">
        <v>51.79</v>
      </c>
      <c r="R2591" s="2" t="s">
        <v>46</v>
      </c>
      <c r="S2591" s="2" t="str">
        <f>IF(Table1[[#This Row],[Grade]]="F","Fail","Passes")</f>
        <v>Passes</v>
      </c>
      <c r="T2591">
        <v>20.3</v>
      </c>
      <c r="U2591" t="s">
        <v>30</v>
      </c>
      <c r="V2591" t="s">
        <v>31</v>
      </c>
      <c r="X2591" t="str">
        <f>IF(ISBLANK(Table1[[#This Row],[Parent_Education_Level]]),"None",Table1[[#This Row],[Parent_Education_Level]])</f>
        <v>None</v>
      </c>
      <c r="Y2591" t="s">
        <v>52</v>
      </c>
      <c r="Z2591">
        <v>6</v>
      </c>
      <c r="AA2591">
        <v>8.6999999999999993</v>
      </c>
    </row>
    <row r="2592" spans="1:27" x14ac:dyDescent="0.35">
      <c r="A2592" s="2" t="s">
        <v>5238</v>
      </c>
      <c r="B2592" s="2" t="s">
        <v>71</v>
      </c>
      <c r="C2592" s="2" t="s">
        <v>43</v>
      </c>
      <c r="D2592" t="s">
        <v>5239</v>
      </c>
      <c r="E2592" s="2" t="s">
        <v>38</v>
      </c>
      <c r="F2592" s="2">
        <v>20</v>
      </c>
      <c r="G2592" s="2" t="s">
        <v>28</v>
      </c>
      <c r="H2592">
        <v>74.62</v>
      </c>
      <c r="I2592" s="3">
        <f>IF(ISBLANK(Table1[[#This Row],[Attendance (%)]]),AVERAGE(H2592:H7590),Table1[[#This Row],[Attendance (%)]])</f>
        <v>74.62</v>
      </c>
      <c r="J2592">
        <v>51.35</v>
      </c>
      <c r="K2592">
        <v>90.46</v>
      </c>
      <c r="L2592">
        <v>91.44</v>
      </c>
      <c r="M2592" s="3">
        <f>IF(ISBLANK(Table1[[#This Row],[Assignments_Avg]]),AVERAGE(L2592:L7590),Table1[[#This Row],[Assignments_Avg]])</f>
        <v>91.44</v>
      </c>
      <c r="N2592">
        <v>62.84</v>
      </c>
      <c r="O2592">
        <v>7.95</v>
      </c>
      <c r="P2592">
        <v>54.84</v>
      </c>
      <c r="Q2592">
        <v>98</v>
      </c>
      <c r="R2592" s="2" t="s">
        <v>61</v>
      </c>
      <c r="S2592" s="2" t="str">
        <f>IF(Table1[[#This Row],[Grade]]="F","Fail","Passes")</f>
        <v>Passes</v>
      </c>
      <c r="T2592">
        <v>14.3</v>
      </c>
      <c r="U2592" t="s">
        <v>30</v>
      </c>
      <c r="V2592" t="s">
        <v>31</v>
      </c>
      <c r="W2592" t="s">
        <v>47</v>
      </c>
      <c r="X2592" t="str">
        <f>IF(ISBLANK(Table1[[#This Row],[Parent_Education_Level]]),"None",Table1[[#This Row],[Parent_Education_Level]])</f>
        <v>Master's</v>
      </c>
      <c r="Y2592" t="s">
        <v>52</v>
      </c>
      <c r="Z2592">
        <v>6</v>
      </c>
      <c r="AA2592">
        <v>4.4000000000000004</v>
      </c>
    </row>
    <row r="2593" spans="1:27" x14ac:dyDescent="0.35">
      <c r="A2593" s="2" t="s">
        <v>5240</v>
      </c>
      <c r="B2593" s="2" t="s">
        <v>71</v>
      </c>
      <c r="C2593" s="2" t="s">
        <v>94</v>
      </c>
      <c r="D2593" t="s">
        <v>5241</v>
      </c>
      <c r="E2593" s="2" t="s">
        <v>27</v>
      </c>
      <c r="F2593" s="2">
        <v>24</v>
      </c>
      <c r="G2593" s="2" t="s">
        <v>57</v>
      </c>
      <c r="H2593">
        <v>54.27</v>
      </c>
      <c r="I2593" s="3">
        <f>IF(ISBLANK(Table1[[#This Row],[Attendance (%)]]),AVERAGE(H2593:H7591),Table1[[#This Row],[Attendance (%)]])</f>
        <v>54.27</v>
      </c>
      <c r="J2593">
        <v>96.79</v>
      </c>
      <c r="K2593">
        <v>84.78</v>
      </c>
      <c r="L2593">
        <v>76.59</v>
      </c>
      <c r="M2593" s="3">
        <f>IF(ISBLANK(Table1[[#This Row],[Assignments_Avg]]),AVERAGE(L2593:L7591),Table1[[#This Row],[Assignments_Avg]])</f>
        <v>76.59</v>
      </c>
      <c r="N2593">
        <v>92.85</v>
      </c>
      <c r="O2593">
        <v>9.93</v>
      </c>
      <c r="P2593">
        <v>92.68</v>
      </c>
      <c r="Q2593">
        <v>85.01</v>
      </c>
      <c r="R2593" s="2" t="s">
        <v>46</v>
      </c>
      <c r="S2593" s="2" t="str">
        <f>IF(Table1[[#This Row],[Grade]]="F","Fail","Passes")</f>
        <v>Passes</v>
      </c>
      <c r="T2593">
        <v>13.5</v>
      </c>
      <c r="U2593" t="s">
        <v>30</v>
      </c>
      <c r="V2593" t="s">
        <v>31</v>
      </c>
      <c r="W2593" t="s">
        <v>47</v>
      </c>
      <c r="X2593" t="str">
        <f>IF(ISBLANK(Table1[[#This Row],[Parent_Education_Level]]),"None",Table1[[#This Row],[Parent_Education_Level]])</f>
        <v>Master's</v>
      </c>
      <c r="Y2593" t="s">
        <v>52</v>
      </c>
      <c r="Z2593">
        <v>7</v>
      </c>
      <c r="AA2593">
        <v>5.7</v>
      </c>
    </row>
    <row r="2594" spans="1:27" x14ac:dyDescent="0.35">
      <c r="A2594" s="2" t="s">
        <v>5242</v>
      </c>
      <c r="B2594" s="2" t="s">
        <v>24</v>
      </c>
      <c r="C2594" s="2" t="s">
        <v>36</v>
      </c>
      <c r="D2594" t="s">
        <v>5243</v>
      </c>
      <c r="E2594" s="2" t="s">
        <v>38</v>
      </c>
      <c r="F2594" s="2">
        <v>19</v>
      </c>
      <c r="G2594" s="2" t="s">
        <v>57</v>
      </c>
      <c r="H2594">
        <v>63.09</v>
      </c>
      <c r="I2594" s="3">
        <f>IF(ISBLANK(Table1[[#This Row],[Attendance (%)]]),AVERAGE(H2594:H7592),Table1[[#This Row],[Attendance (%)]])</f>
        <v>63.09</v>
      </c>
      <c r="J2594">
        <v>60.57</v>
      </c>
      <c r="K2594">
        <v>56.8</v>
      </c>
      <c r="L2594">
        <v>53.42</v>
      </c>
      <c r="M2594" s="3">
        <f>IF(ISBLANK(Table1[[#This Row],[Assignments_Avg]]),AVERAGE(L2594:L7592),Table1[[#This Row],[Assignments_Avg]])</f>
        <v>53.42</v>
      </c>
      <c r="N2594">
        <v>82.88</v>
      </c>
      <c r="O2594">
        <v>5.29</v>
      </c>
      <c r="P2594">
        <v>56.71</v>
      </c>
      <c r="Q2594">
        <v>59.43</v>
      </c>
      <c r="R2594" s="2" t="s">
        <v>29</v>
      </c>
      <c r="S2594" s="2" t="str">
        <f>IF(Table1[[#This Row],[Grade]]="F","Fail","Passes")</f>
        <v>Fail</v>
      </c>
      <c r="T2594">
        <v>18.899999999999999</v>
      </c>
      <c r="U2594" t="s">
        <v>30</v>
      </c>
      <c r="V2594" t="s">
        <v>31</v>
      </c>
      <c r="W2594" t="s">
        <v>32</v>
      </c>
      <c r="X2594" t="str">
        <f>IF(ISBLANK(Table1[[#This Row],[Parent_Education_Level]]),"None",Table1[[#This Row],[Parent_Education_Level]])</f>
        <v>High School</v>
      </c>
      <c r="Y2594" t="s">
        <v>48</v>
      </c>
      <c r="Z2594">
        <v>7</v>
      </c>
      <c r="AA2594">
        <v>4.9000000000000004</v>
      </c>
    </row>
    <row r="2595" spans="1:27" x14ac:dyDescent="0.35">
      <c r="A2595" s="2" t="s">
        <v>5244</v>
      </c>
      <c r="B2595" s="2" t="s">
        <v>35</v>
      </c>
      <c r="C2595" s="2" t="s">
        <v>25</v>
      </c>
      <c r="D2595" t="s">
        <v>5245</v>
      </c>
      <c r="E2595" s="2" t="s">
        <v>38</v>
      </c>
      <c r="F2595" s="2">
        <v>23</v>
      </c>
      <c r="G2595" s="2" t="s">
        <v>28</v>
      </c>
      <c r="H2595">
        <v>56.3</v>
      </c>
      <c r="I2595" s="3">
        <f>IF(ISBLANK(Table1[[#This Row],[Attendance (%)]]),AVERAGE(H2595:H7593),Table1[[#This Row],[Attendance (%)]])</f>
        <v>56.3</v>
      </c>
      <c r="J2595">
        <v>58.01</v>
      </c>
      <c r="K2595">
        <v>78.39</v>
      </c>
      <c r="L2595">
        <v>78.3</v>
      </c>
      <c r="M2595" s="3">
        <f>IF(ISBLANK(Table1[[#This Row],[Assignments_Avg]]),AVERAGE(L2595:L7593),Table1[[#This Row],[Assignments_Avg]])</f>
        <v>78.3</v>
      </c>
      <c r="N2595">
        <v>92.91</v>
      </c>
      <c r="O2595">
        <v>5.75</v>
      </c>
      <c r="P2595">
        <v>62.86</v>
      </c>
      <c r="Q2595">
        <v>68.19</v>
      </c>
      <c r="R2595" s="2" t="s">
        <v>77</v>
      </c>
      <c r="S2595" s="2" t="str">
        <f>IF(Table1[[#This Row],[Grade]]="F","Fail","Passes")</f>
        <v>Passes</v>
      </c>
      <c r="T2595">
        <v>17.3</v>
      </c>
      <c r="U2595" t="s">
        <v>30</v>
      </c>
      <c r="V2595" t="s">
        <v>31</v>
      </c>
      <c r="W2595" t="s">
        <v>40</v>
      </c>
      <c r="X2595" t="str">
        <f>IF(ISBLANK(Table1[[#This Row],[Parent_Education_Level]]),"None",Table1[[#This Row],[Parent_Education_Level]])</f>
        <v>None</v>
      </c>
      <c r="Y2595" t="s">
        <v>52</v>
      </c>
      <c r="Z2595">
        <v>5</v>
      </c>
      <c r="AA2595">
        <v>9</v>
      </c>
    </row>
    <row r="2596" spans="1:27" x14ac:dyDescent="0.35">
      <c r="A2596" s="2" t="s">
        <v>5246</v>
      </c>
      <c r="B2596" s="2" t="s">
        <v>120</v>
      </c>
      <c r="C2596" s="2" t="s">
        <v>55</v>
      </c>
      <c r="D2596" t="s">
        <v>5247</v>
      </c>
      <c r="E2596" s="2" t="s">
        <v>38</v>
      </c>
      <c r="F2596" s="2">
        <v>21</v>
      </c>
      <c r="G2596" s="2" t="s">
        <v>28</v>
      </c>
      <c r="I2596" s="3">
        <f>IF(ISBLANK(Table1[[#This Row],[Attendance (%)]]),AVERAGE(H2596:H7594),Table1[[#This Row],[Attendance (%)]])</f>
        <v>75.276907073508838</v>
      </c>
      <c r="J2596">
        <v>81.11</v>
      </c>
      <c r="K2596">
        <v>58.97</v>
      </c>
      <c r="L2596">
        <v>67.760000000000005</v>
      </c>
      <c r="M2596" s="3">
        <f>IF(ISBLANK(Table1[[#This Row],[Assignments_Avg]]),AVERAGE(L2596:L7594),Table1[[#This Row],[Assignments_Avg]])</f>
        <v>67.760000000000005</v>
      </c>
      <c r="N2596">
        <v>63.8</v>
      </c>
      <c r="O2596">
        <v>9.4700000000000006</v>
      </c>
      <c r="P2596">
        <v>93.68</v>
      </c>
      <c r="Q2596">
        <v>75.39</v>
      </c>
      <c r="R2596" s="2" t="s">
        <v>46</v>
      </c>
      <c r="S2596" s="2" t="str">
        <f>IF(Table1[[#This Row],[Grade]]="F","Fail","Passes")</f>
        <v>Passes</v>
      </c>
      <c r="T2596">
        <v>14.8</v>
      </c>
      <c r="U2596" t="s">
        <v>30</v>
      </c>
      <c r="V2596" t="s">
        <v>31</v>
      </c>
      <c r="W2596" t="s">
        <v>47</v>
      </c>
      <c r="X2596" t="str">
        <f>IF(ISBLANK(Table1[[#This Row],[Parent_Education_Level]]),"None",Table1[[#This Row],[Parent_Education_Level]])</f>
        <v>Master's</v>
      </c>
      <c r="Y2596" t="s">
        <v>48</v>
      </c>
      <c r="Z2596">
        <v>3</v>
      </c>
      <c r="AA2596">
        <v>6.7</v>
      </c>
    </row>
    <row r="2597" spans="1:27" x14ac:dyDescent="0.35">
      <c r="A2597" s="2" t="s">
        <v>5248</v>
      </c>
      <c r="B2597" s="2" t="s">
        <v>59</v>
      </c>
      <c r="C2597" s="2" t="s">
        <v>94</v>
      </c>
      <c r="D2597" t="s">
        <v>5249</v>
      </c>
      <c r="E2597" s="2" t="s">
        <v>38</v>
      </c>
      <c r="F2597" s="2">
        <v>19</v>
      </c>
      <c r="G2597" s="2" t="s">
        <v>57</v>
      </c>
      <c r="H2597">
        <v>55.31</v>
      </c>
      <c r="I2597" s="3">
        <f>IF(ISBLANK(Table1[[#This Row],[Attendance (%)]]),AVERAGE(H2597:H7595),Table1[[#This Row],[Attendance (%)]])</f>
        <v>55.31</v>
      </c>
      <c r="J2597">
        <v>88.33</v>
      </c>
      <c r="K2597">
        <v>67.040000000000006</v>
      </c>
      <c r="L2597">
        <v>77.010000000000005</v>
      </c>
      <c r="M2597" s="3">
        <f>IF(ISBLANK(Table1[[#This Row],[Assignments_Avg]]),AVERAGE(L2597:L7595),Table1[[#This Row],[Assignments_Avg]])</f>
        <v>77.010000000000005</v>
      </c>
      <c r="N2597">
        <v>81.849999999999994</v>
      </c>
      <c r="O2597">
        <v>4</v>
      </c>
      <c r="P2597">
        <v>62.8</v>
      </c>
      <c r="Q2597">
        <v>85.13</v>
      </c>
      <c r="R2597" s="2" t="s">
        <v>29</v>
      </c>
      <c r="S2597" s="2" t="str">
        <f>IF(Table1[[#This Row],[Grade]]="F","Fail","Passes")</f>
        <v>Fail</v>
      </c>
      <c r="T2597">
        <v>10.199999999999999</v>
      </c>
      <c r="U2597" t="s">
        <v>30</v>
      </c>
      <c r="V2597" t="s">
        <v>30</v>
      </c>
      <c r="W2597" t="s">
        <v>47</v>
      </c>
      <c r="X2597" t="str">
        <f>IF(ISBLANK(Table1[[#This Row],[Parent_Education_Level]]),"None",Table1[[#This Row],[Parent_Education_Level]])</f>
        <v>Master's</v>
      </c>
      <c r="Y2597" t="s">
        <v>33</v>
      </c>
      <c r="Z2597">
        <v>6</v>
      </c>
      <c r="AA2597">
        <v>8.1</v>
      </c>
    </row>
    <row r="2598" spans="1:27" x14ac:dyDescent="0.35">
      <c r="A2598" s="2" t="s">
        <v>5250</v>
      </c>
      <c r="B2598" s="2" t="s">
        <v>54</v>
      </c>
      <c r="C2598" s="2" t="s">
        <v>55</v>
      </c>
      <c r="D2598" t="s">
        <v>5251</v>
      </c>
      <c r="E2598" s="2" t="s">
        <v>27</v>
      </c>
      <c r="F2598" s="2">
        <v>22</v>
      </c>
      <c r="G2598" s="2" t="s">
        <v>57</v>
      </c>
      <c r="H2598">
        <v>97.7</v>
      </c>
      <c r="I2598" s="3">
        <f>IF(ISBLANK(Table1[[#This Row],[Attendance (%)]]),AVERAGE(H2598:H7596),Table1[[#This Row],[Attendance (%)]])</f>
        <v>97.7</v>
      </c>
      <c r="J2598">
        <v>62.71</v>
      </c>
      <c r="K2598">
        <v>62.95</v>
      </c>
      <c r="L2598">
        <v>82.36</v>
      </c>
      <c r="M2598" s="3">
        <f>IF(ISBLANK(Table1[[#This Row],[Assignments_Avg]]),AVERAGE(L2598:L7596),Table1[[#This Row],[Assignments_Avg]])</f>
        <v>82.36</v>
      </c>
      <c r="N2598">
        <v>85.71</v>
      </c>
      <c r="O2598">
        <v>5.56</v>
      </c>
      <c r="P2598">
        <v>87.25</v>
      </c>
      <c r="Q2598">
        <v>92.1</v>
      </c>
      <c r="R2598" s="2" t="s">
        <v>39</v>
      </c>
      <c r="S2598" s="2" t="str">
        <f>IF(Table1[[#This Row],[Grade]]="F","Fail","Passes")</f>
        <v>Passes</v>
      </c>
      <c r="T2598">
        <v>24.9</v>
      </c>
      <c r="U2598" t="s">
        <v>30</v>
      </c>
      <c r="V2598" t="s">
        <v>31</v>
      </c>
      <c r="W2598" t="s">
        <v>47</v>
      </c>
      <c r="X2598" t="str">
        <f>IF(ISBLANK(Table1[[#This Row],[Parent_Education_Level]]),"None",Table1[[#This Row],[Parent_Education_Level]])</f>
        <v>Master's</v>
      </c>
      <c r="Y2598" t="s">
        <v>52</v>
      </c>
      <c r="Z2598">
        <v>3</v>
      </c>
      <c r="AA2598">
        <v>4.8</v>
      </c>
    </row>
    <row r="2599" spans="1:27" x14ac:dyDescent="0.35">
      <c r="A2599" s="2" t="s">
        <v>5252</v>
      </c>
      <c r="B2599" s="2" t="s">
        <v>42</v>
      </c>
      <c r="C2599" s="2" t="s">
        <v>79</v>
      </c>
      <c r="D2599" t="s">
        <v>5253</v>
      </c>
      <c r="E2599" s="2" t="s">
        <v>38</v>
      </c>
      <c r="F2599" s="2">
        <v>24</v>
      </c>
      <c r="G2599" s="2" t="s">
        <v>57</v>
      </c>
      <c r="H2599">
        <v>63.93</v>
      </c>
      <c r="I2599" s="3">
        <f>IF(ISBLANK(Table1[[#This Row],[Attendance (%)]]),AVERAGE(H2599:H7597),Table1[[#This Row],[Attendance (%)]])</f>
        <v>63.93</v>
      </c>
      <c r="J2599">
        <v>84.81</v>
      </c>
      <c r="K2599">
        <v>94.82</v>
      </c>
      <c r="L2599">
        <v>82.24</v>
      </c>
      <c r="M2599" s="3">
        <f>IF(ISBLANK(Table1[[#This Row],[Assignments_Avg]]),AVERAGE(L2599:L7597),Table1[[#This Row],[Assignments_Avg]])</f>
        <v>82.24</v>
      </c>
      <c r="N2599">
        <v>69.17</v>
      </c>
      <c r="O2599">
        <v>3.79</v>
      </c>
      <c r="P2599">
        <v>72.38</v>
      </c>
      <c r="Q2599">
        <v>54.13</v>
      </c>
      <c r="R2599" s="2" t="s">
        <v>46</v>
      </c>
      <c r="S2599" s="2" t="str">
        <f>IF(Table1[[#This Row],[Grade]]="F","Fail","Passes")</f>
        <v>Passes</v>
      </c>
      <c r="T2599">
        <v>15.8</v>
      </c>
      <c r="U2599" t="s">
        <v>31</v>
      </c>
      <c r="V2599" t="s">
        <v>31</v>
      </c>
      <c r="W2599" t="s">
        <v>40</v>
      </c>
      <c r="X2599" t="str">
        <f>IF(ISBLANK(Table1[[#This Row],[Parent_Education_Level]]),"None",Table1[[#This Row],[Parent_Education_Level]])</f>
        <v>None</v>
      </c>
      <c r="Y2599" t="s">
        <v>48</v>
      </c>
      <c r="Z2599">
        <v>5</v>
      </c>
      <c r="AA2599">
        <v>5.5</v>
      </c>
    </row>
    <row r="2600" spans="1:27" x14ac:dyDescent="0.35">
      <c r="A2600" s="2" t="s">
        <v>5254</v>
      </c>
      <c r="B2600" s="2" t="s">
        <v>54</v>
      </c>
      <c r="C2600" s="2" t="s">
        <v>43</v>
      </c>
      <c r="D2600" t="s">
        <v>5255</v>
      </c>
      <c r="E2600" s="2" t="s">
        <v>27</v>
      </c>
      <c r="F2600" s="2">
        <v>21</v>
      </c>
      <c r="G2600" s="2" t="s">
        <v>51</v>
      </c>
      <c r="H2600">
        <v>72.19</v>
      </c>
      <c r="I2600" s="3">
        <f>IF(ISBLANK(Table1[[#This Row],[Attendance (%)]]),AVERAGE(H2600:H7598),Table1[[#This Row],[Attendance (%)]])</f>
        <v>72.19</v>
      </c>
      <c r="J2600">
        <v>93.02</v>
      </c>
      <c r="K2600">
        <v>54.05</v>
      </c>
      <c r="L2600">
        <v>83.68</v>
      </c>
      <c r="M2600" s="3">
        <f>IF(ISBLANK(Table1[[#This Row],[Assignments_Avg]]),AVERAGE(L2600:L7598),Table1[[#This Row],[Assignments_Avg]])</f>
        <v>83.68</v>
      </c>
      <c r="N2600">
        <v>90.61</v>
      </c>
      <c r="O2600">
        <v>5.46</v>
      </c>
      <c r="P2600">
        <v>87.99</v>
      </c>
      <c r="Q2600">
        <v>82.83</v>
      </c>
      <c r="R2600" s="2" t="s">
        <v>61</v>
      </c>
      <c r="S2600" s="2" t="str">
        <f>IF(Table1[[#This Row],[Grade]]="F","Fail","Passes")</f>
        <v>Passes</v>
      </c>
      <c r="T2600">
        <v>7.5</v>
      </c>
      <c r="U2600" t="s">
        <v>31</v>
      </c>
      <c r="V2600" t="s">
        <v>31</v>
      </c>
      <c r="W2600" t="s">
        <v>47</v>
      </c>
      <c r="X2600" t="str">
        <f>IF(ISBLANK(Table1[[#This Row],[Parent_Education_Level]]),"None",Table1[[#This Row],[Parent_Education_Level]])</f>
        <v>Master's</v>
      </c>
      <c r="Y2600" t="s">
        <v>48</v>
      </c>
      <c r="Z2600">
        <v>3</v>
      </c>
      <c r="AA2600">
        <v>7.1</v>
      </c>
    </row>
    <row r="2601" spans="1:27" x14ac:dyDescent="0.35">
      <c r="A2601" s="2" t="s">
        <v>5256</v>
      </c>
      <c r="B2601" s="2" t="s">
        <v>54</v>
      </c>
      <c r="C2601" s="2" t="s">
        <v>25</v>
      </c>
      <c r="D2601" t="s">
        <v>5257</v>
      </c>
      <c r="E2601" s="2" t="s">
        <v>27</v>
      </c>
      <c r="F2601" s="2">
        <v>21</v>
      </c>
      <c r="G2601" s="2" t="s">
        <v>57</v>
      </c>
      <c r="H2601">
        <v>94.93</v>
      </c>
      <c r="I2601" s="3">
        <f>IF(ISBLANK(Table1[[#This Row],[Attendance (%)]]),AVERAGE(H2601:H7599),Table1[[#This Row],[Attendance (%)]])</f>
        <v>94.93</v>
      </c>
      <c r="J2601">
        <v>86.01</v>
      </c>
      <c r="K2601">
        <v>74.66</v>
      </c>
      <c r="L2601">
        <v>83.96</v>
      </c>
      <c r="M2601" s="3">
        <f>IF(ISBLANK(Table1[[#This Row],[Assignments_Avg]]),AVERAGE(L2601:L7599),Table1[[#This Row],[Assignments_Avg]])</f>
        <v>83.96</v>
      </c>
      <c r="N2601">
        <v>50.13</v>
      </c>
      <c r="O2601">
        <v>0.81</v>
      </c>
      <c r="P2601">
        <v>61.62</v>
      </c>
      <c r="Q2601">
        <v>73.84</v>
      </c>
      <c r="R2601" s="2" t="s">
        <v>39</v>
      </c>
      <c r="S2601" s="2" t="str">
        <f>IF(Table1[[#This Row],[Grade]]="F","Fail","Passes")</f>
        <v>Passes</v>
      </c>
      <c r="T2601">
        <v>7.1</v>
      </c>
      <c r="U2601" t="s">
        <v>30</v>
      </c>
      <c r="V2601" t="s">
        <v>31</v>
      </c>
      <c r="W2601" t="s">
        <v>47</v>
      </c>
      <c r="X2601" t="str">
        <f>IF(ISBLANK(Table1[[#This Row],[Parent_Education_Level]]),"None",Table1[[#This Row],[Parent_Education_Level]])</f>
        <v>Master's</v>
      </c>
      <c r="Y2601" t="s">
        <v>52</v>
      </c>
      <c r="Z2601">
        <v>6</v>
      </c>
      <c r="AA2601">
        <v>4.9000000000000004</v>
      </c>
    </row>
    <row r="2602" spans="1:27" x14ac:dyDescent="0.35">
      <c r="A2602" s="2" t="s">
        <v>5258</v>
      </c>
      <c r="B2602" s="2" t="s">
        <v>97</v>
      </c>
      <c r="C2602" s="2" t="s">
        <v>55</v>
      </c>
      <c r="D2602" t="s">
        <v>5259</v>
      </c>
      <c r="E2602" s="2" t="s">
        <v>27</v>
      </c>
      <c r="F2602" s="2">
        <v>18</v>
      </c>
      <c r="G2602" s="2" t="s">
        <v>28</v>
      </c>
      <c r="H2602">
        <v>83.87</v>
      </c>
      <c r="I2602" s="3">
        <f>IF(ISBLANK(Table1[[#This Row],[Attendance (%)]]),AVERAGE(H2602:H7600),Table1[[#This Row],[Attendance (%)]])</f>
        <v>83.87</v>
      </c>
      <c r="J2602">
        <v>42.05</v>
      </c>
      <c r="K2602">
        <v>61.66</v>
      </c>
      <c r="L2602">
        <v>55.46</v>
      </c>
      <c r="M2602" s="3">
        <f>IF(ISBLANK(Table1[[#This Row],[Assignments_Avg]]),AVERAGE(L2602:L7600),Table1[[#This Row],[Assignments_Avg]])</f>
        <v>55.46</v>
      </c>
      <c r="N2602">
        <v>79.75</v>
      </c>
      <c r="O2602">
        <v>7.84</v>
      </c>
      <c r="P2602">
        <v>70.98</v>
      </c>
      <c r="Q2602">
        <v>79.88</v>
      </c>
      <c r="R2602" s="2" t="s">
        <v>39</v>
      </c>
      <c r="S2602" s="2" t="str">
        <f>IF(Table1[[#This Row],[Grade]]="F","Fail","Passes")</f>
        <v>Passes</v>
      </c>
      <c r="T2602">
        <v>11</v>
      </c>
      <c r="U2602" t="s">
        <v>31</v>
      </c>
      <c r="V2602" t="s">
        <v>30</v>
      </c>
      <c r="W2602" t="s">
        <v>32</v>
      </c>
      <c r="X2602" t="str">
        <f>IF(ISBLANK(Table1[[#This Row],[Parent_Education_Level]]),"None",Table1[[#This Row],[Parent_Education_Level]])</f>
        <v>High School</v>
      </c>
      <c r="Y2602" t="s">
        <v>48</v>
      </c>
      <c r="Z2602">
        <v>4</v>
      </c>
      <c r="AA2602">
        <v>6.5</v>
      </c>
    </row>
    <row r="2603" spans="1:27" x14ac:dyDescent="0.35">
      <c r="A2603" s="2" t="s">
        <v>5260</v>
      </c>
      <c r="B2603" s="2" t="s">
        <v>120</v>
      </c>
      <c r="C2603" s="2" t="s">
        <v>36</v>
      </c>
      <c r="D2603" t="s">
        <v>5261</v>
      </c>
      <c r="E2603" s="2" t="s">
        <v>38</v>
      </c>
      <c r="F2603" s="2">
        <v>22</v>
      </c>
      <c r="G2603" s="2" t="s">
        <v>57</v>
      </c>
      <c r="H2603">
        <v>80.900000000000006</v>
      </c>
      <c r="I2603" s="3">
        <f>IF(ISBLANK(Table1[[#This Row],[Attendance (%)]]),AVERAGE(H2603:H7601),Table1[[#This Row],[Attendance (%)]])</f>
        <v>80.900000000000006</v>
      </c>
      <c r="J2603">
        <v>89.64</v>
      </c>
      <c r="K2603">
        <v>79.78</v>
      </c>
      <c r="L2603">
        <v>59.59</v>
      </c>
      <c r="M2603" s="3">
        <f>IF(ISBLANK(Table1[[#This Row],[Assignments_Avg]]),AVERAGE(L2603:L7601),Table1[[#This Row],[Assignments_Avg]])</f>
        <v>59.59</v>
      </c>
      <c r="N2603">
        <v>80.680000000000007</v>
      </c>
      <c r="O2603">
        <v>9.85</v>
      </c>
      <c r="P2603">
        <v>65.91</v>
      </c>
      <c r="Q2603">
        <v>75.430000000000007</v>
      </c>
      <c r="R2603" s="2" t="s">
        <v>29</v>
      </c>
      <c r="S2603" s="2" t="str">
        <f>IF(Table1[[#This Row],[Grade]]="F","Fail","Passes")</f>
        <v>Fail</v>
      </c>
      <c r="T2603">
        <v>18.8</v>
      </c>
      <c r="U2603" t="s">
        <v>30</v>
      </c>
      <c r="V2603" t="s">
        <v>31</v>
      </c>
      <c r="W2603" t="s">
        <v>69</v>
      </c>
      <c r="X2603" t="str">
        <f>IF(ISBLANK(Table1[[#This Row],[Parent_Education_Level]]),"None",Table1[[#This Row],[Parent_Education_Level]])</f>
        <v>Bachelor's</v>
      </c>
      <c r="Y2603" t="s">
        <v>48</v>
      </c>
      <c r="Z2603">
        <v>9</v>
      </c>
      <c r="AA2603">
        <v>8.6999999999999993</v>
      </c>
    </row>
    <row r="2604" spans="1:27" x14ac:dyDescent="0.35">
      <c r="A2604" s="2" t="s">
        <v>5262</v>
      </c>
      <c r="B2604" s="2" t="s">
        <v>97</v>
      </c>
      <c r="C2604" s="2" t="s">
        <v>79</v>
      </c>
      <c r="D2604" t="s">
        <v>5263</v>
      </c>
      <c r="E2604" s="2" t="s">
        <v>38</v>
      </c>
      <c r="F2604" s="2">
        <v>18</v>
      </c>
      <c r="G2604" s="2" t="s">
        <v>28</v>
      </c>
      <c r="H2604">
        <v>85.28</v>
      </c>
      <c r="I2604" s="3">
        <f>IF(ISBLANK(Table1[[#This Row],[Attendance (%)]]),AVERAGE(H2604:H7602),Table1[[#This Row],[Attendance (%)]])</f>
        <v>85.28</v>
      </c>
      <c r="J2604">
        <v>86.47</v>
      </c>
      <c r="K2604">
        <v>73.87</v>
      </c>
      <c r="L2604">
        <v>81.53</v>
      </c>
      <c r="M2604" s="3">
        <f>IF(ISBLANK(Table1[[#This Row],[Assignments_Avg]]),AVERAGE(L2604:L7602),Table1[[#This Row],[Assignments_Avg]])</f>
        <v>81.53</v>
      </c>
      <c r="N2604">
        <v>76.69</v>
      </c>
      <c r="O2604">
        <v>0.66</v>
      </c>
      <c r="P2604">
        <v>62.45</v>
      </c>
      <c r="Q2604">
        <v>72.53</v>
      </c>
      <c r="R2604" s="2" t="s">
        <v>39</v>
      </c>
      <c r="S2604" s="2" t="str">
        <f>IF(Table1[[#This Row],[Grade]]="F","Fail","Passes")</f>
        <v>Passes</v>
      </c>
      <c r="T2604">
        <v>8.6999999999999993</v>
      </c>
      <c r="U2604" t="s">
        <v>30</v>
      </c>
      <c r="V2604" t="s">
        <v>31</v>
      </c>
      <c r="W2604" t="s">
        <v>62</v>
      </c>
      <c r="X2604" t="str">
        <f>IF(ISBLANK(Table1[[#This Row],[Parent_Education_Level]]),"None",Table1[[#This Row],[Parent_Education_Level]])</f>
        <v>PhD</v>
      </c>
      <c r="Y2604" t="s">
        <v>33</v>
      </c>
      <c r="Z2604">
        <v>2</v>
      </c>
      <c r="AA2604">
        <v>8.6999999999999993</v>
      </c>
    </row>
    <row r="2605" spans="1:27" x14ac:dyDescent="0.35">
      <c r="A2605" s="2" t="s">
        <v>5264</v>
      </c>
      <c r="B2605" s="2" t="s">
        <v>120</v>
      </c>
      <c r="C2605" s="2" t="s">
        <v>79</v>
      </c>
      <c r="D2605" t="s">
        <v>5265</v>
      </c>
      <c r="E2605" s="2" t="s">
        <v>38</v>
      </c>
      <c r="F2605" s="2">
        <v>18</v>
      </c>
      <c r="G2605" s="2" t="s">
        <v>57</v>
      </c>
      <c r="H2605">
        <v>91.44</v>
      </c>
      <c r="I2605" s="3">
        <f>IF(ISBLANK(Table1[[#This Row],[Attendance (%)]]),AVERAGE(H2605:H7603),Table1[[#This Row],[Attendance (%)]])</f>
        <v>91.44</v>
      </c>
      <c r="J2605">
        <v>80.16</v>
      </c>
      <c r="K2605">
        <v>95.44</v>
      </c>
      <c r="M2605" s="3">
        <f>IF(ISBLANK(Table1[[#This Row],[Assignments_Avg]]),AVERAGE(L2605:L7603),Table1[[#This Row],[Assignments_Avg]])</f>
        <v>74.856719924812111</v>
      </c>
      <c r="N2605">
        <v>81.5</v>
      </c>
      <c r="O2605">
        <v>8.01</v>
      </c>
      <c r="P2605">
        <v>65.72</v>
      </c>
      <c r="Q2605">
        <v>60.28</v>
      </c>
      <c r="R2605" s="2" t="s">
        <v>39</v>
      </c>
      <c r="S2605" s="2" t="str">
        <f>IF(Table1[[#This Row],[Grade]]="F","Fail","Passes")</f>
        <v>Passes</v>
      </c>
      <c r="T2605">
        <v>10.4</v>
      </c>
      <c r="U2605" t="s">
        <v>30</v>
      </c>
      <c r="V2605" t="s">
        <v>30</v>
      </c>
      <c r="X2605" t="str">
        <f>IF(ISBLANK(Table1[[#This Row],[Parent_Education_Level]]),"None",Table1[[#This Row],[Parent_Education_Level]])</f>
        <v>None</v>
      </c>
      <c r="Y2605" t="s">
        <v>52</v>
      </c>
      <c r="Z2605">
        <v>7</v>
      </c>
      <c r="AA2605">
        <v>5.8</v>
      </c>
    </row>
    <row r="2606" spans="1:27" x14ac:dyDescent="0.35">
      <c r="A2606" s="2" t="s">
        <v>5266</v>
      </c>
      <c r="B2606" s="2" t="s">
        <v>24</v>
      </c>
      <c r="C2606" s="2" t="s">
        <v>25</v>
      </c>
      <c r="D2606" t="s">
        <v>5267</v>
      </c>
      <c r="E2606" s="2" t="s">
        <v>27</v>
      </c>
      <c r="F2606" s="2">
        <v>24</v>
      </c>
      <c r="G2606" s="2" t="s">
        <v>57</v>
      </c>
      <c r="H2606">
        <v>93.88</v>
      </c>
      <c r="I2606" s="3">
        <f>IF(ISBLANK(Table1[[#This Row],[Attendance (%)]]),AVERAGE(H2606:H7604),Table1[[#This Row],[Attendance (%)]])</f>
        <v>93.88</v>
      </c>
      <c r="J2606">
        <v>85.6</v>
      </c>
      <c r="K2606">
        <v>46.1</v>
      </c>
      <c r="L2606">
        <v>88.14</v>
      </c>
      <c r="M2606" s="3">
        <f>IF(ISBLANK(Table1[[#This Row],[Assignments_Avg]]),AVERAGE(L2606:L7604),Table1[[#This Row],[Assignments_Avg]])</f>
        <v>88.14</v>
      </c>
      <c r="N2606">
        <v>58.36</v>
      </c>
      <c r="O2606">
        <v>2.42</v>
      </c>
      <c r="P2606">
        <v>66.150000000000006</v>
      </c>
      <c r="Q2606">
        <v>73.62</v>
      </c>
      <c r="R2606" s="2" t="s">
        <v>39</v>
      </c>
      <c r="S2606" s="2" t="str">
        <f>IF(Table1[[#This Row],[Grade]]="F","Fail","Passes")</f>
        <v>Passes</v>
      </c>
      <c r="T2606">
        <v>17.5</v>
      </c>
      <c r="U2606" t="s">
        <v>30</v>
      </c>
      <c r="V2606" t="s">
        <v>31</v>
      </c>
      <c r="X2606" t="str">
        <f>IF(ISBLANK(Table1[[#This Row],[Parent_Education_Level]]),"None",Table1[[#This Row],[Parent_Education_Level]])</f>
        <v>None</v>
      </c>
      <c r="Y2606" t="s">
        <v>52</v>
      </c>
      <c r="Z2606">
        <v>5</v>
      </c>
      <c r="AA2606">
        <v>6.6</v>
      </c>
    </row>
    <row r="2607" spans="1:27" x14ac:dyDescent="0.35">
      <c r="A2607" s="2" t="s">
        <v>5268</v>
      </c>
      <c r="B2607" s="2" t="s">
        <v>24</v>
      </c>
      <c r="C2607" s="2" t="s">
        <v>79</v>
      </c>
      <c r="D2607" t="s">
        <v>5269</v>
      </c>
      <c r="E2607" s="2" t="s">
        <v>27</v>
      </c>
      <c r="F2607" s="2">
        <v>20</v>
      </c>
      <c r="G2607" s="2" t="s">
        <v>28</v>
      </c>
      <c r="H2607">
        <v>82.13</v>
      </c>
      <c r="I2607" s="3">
        <f>IF(ISBLANK(Table1[[#This Row],[Attendance (%)]]),AVERAGE(H2607:H7605),Table1[[#This Row],[Attendance (%)]])</f>
        <v>82.13</v>
      </c>
      <c r="J2607">
        <v>98.77</v>
      </c>
      <c r="K2607">
        <v>53.24</v>
      </c>
      <c r="L2607">
        <v>56.25</v>
      </c>
      <c r="M2607" s="3">
        <f>IF(ISBLANK(Table1[[#This Row],[Assignments_Avg]]),AVERAGE(L2607:L7605),Table1[[#This Row],[Assignments_Avg]])</f>
        <v>56.25</v>
      </c>
      <c r="N2607">
        <v>84.24</v>
      </c>
      <c r="O2607">
        <v>1.98</v>
      </c>
      <c r="P2607">
        <v>97.77</v>
      </c>
      <c r="Q2607">
        <v>59.48</v>
      </c>
      <c r="R2607" s="2" t="s">
        <v>29</v>
      </c>
      <c r="S2607" s="2" t="str">
        <f>IF(Table1[[#This Row],[Grade]]="F","Fail","Passes")</f>
        <v>Fail</v>
      </c>
      <c r="T2607">
        <v>10.4</v>
      </c>
      <c r="U2607" t="s">
        <v>30</v>
      </c>
      <c r="V2607" t="s">
        <v>30</v>
      </c>
      <c r="X2607" t="str">
        <f>IF(ISBLANK(Table1[[#This Row],[Parent_Education_Level]]),"None",Table1[[#This Row],[Parent_Education_Level]])</f>
        <v>None</v>
      </c>
      <c r="Y2607" t="s">
        <v>33</v>
      </c>
      <c r="Z2607">
        <v>9</v>
      </c>
      <c r="AA2607">
        <v>5</v>
      </c>
    </row>
    <row r="2608" spans="1:27" x14ac:dyDescent="0.35">
      <c r="A2608" s="2" t="s">
        <v>5270</v>
      </c>
      <c r="B2608" s="2" t="s">
        <v>59</v>
      </c>
      <c r="C2608" s="2" t="s">
        <v>36</v>
      </c>
      <c r="D2608" t="s">
        <v>5271</v>
      </c>
      <c r="E2608" s="2" t="s">
        <v>27</v>
      </c>
      <c r="F2608" s="2">
        <v>18</v>
      </c>
      <c r="G2608" s="2" t="s">
        <v>57</v>
      </c>
      <c r="H2608">
        <v>94.5</v>
      </c>
      <c r="I2608" s="3">
        <f>IF(ISBLANK(Table1[[#This Row],[Attendance (%)]]),AVERAGE(H2608:H7606),Table1[[#This Row],[Attendance (%)]])</f>
        <v>94.5</v>
      </c>
      <c r="J2608">
        <v>65.87</v>
      </c>
      <c r="K2608">
        <v>85.98</v>
      </c>
      <c r="L2608">
        <v>59.58</v>
      </c>
      <c r="M2608" s="3">
        <f>IF(ISBLANK(Table1[[#This Row],[Assignments_Avg]]),AVERAGE(L2608:L7606),Table1[[#This Row],[Assignments_Avg]])</f>
        <v>59.58</v>
      </c>
      <c r="N2608">
        <v>66.790000000000006</v>
      </c>
      <c r="O2608">
        <v>6.93</v>
      </c>
      <c r="P2608">
        <v>76.66</v>
      </c>
      <c r="Q2608">
        <v>52.23</v>
      </c>
      <c r="R2608" s="2" t="s">
        <v>39</v>
      </c>
      <c r="S2608" s="2" t="str">
        <f>IF(Table1[[#This Row],[Grade]]="F","Fail","Passes")</f>
        <v>Passes</v>
      </c>
      <c r="T2608">
        <v>26.5</v>
      </c>
      <c r="U2608" t="s">
        <v>30</v>
      </c>
      <c r="V2608" t="s">
        <v>31</v>
      </c>
      <c r="W2608" t="s">
        <v>69</v>
      </c>
      <c r="X2608" t="str">
        <f>IF(ISBLANK(Table1[[#This Row],[Parent_Education_Level]]),"None",Table1[[#This Row],[Parent_Education_Level]])</f>
        <v>Bachelor's</v>
      </c>
      <c r="Y2608" t="s">
        <v>33</v>
      </c>
      <c r="Z2608">
        <v>10</v>
      </c>
      <c r="AA2608">
        <v>8.9</v>
      </c>
    </row>
    <row r="2609" spans="1:27" x14ac:dyDescent="0.35">
      <c r="A2609" s="2" t="s">
        <v>5272</v>
      </c>
      <c r="B2609" s="2" t="s">
        <v>120</v>
      </c>
      <c r="C2609" s="2" t="s">
        <v>55</v>
      </c>
      <c r="D2609" t="s">
        <v>5273</v>
      </c>
      <c r="E2609" s="2" t="s">
        <v>27</v>
      </c>
      <c r="F2609" s="2">
        <v>19</v>
      </c>
      <c r="G2609" s="2" t="s">
        <v>57</v>
      </c>
      <c r="H2609">
        <v>76.77</v>
      </c>
      <c r="I2609" s="3">
        <f>IF(ISBLANK(Table1[[#This Row],[Attendance (%)]]),AVERAGE(H2609:H7607),Table1[[#This Row],[Attendance (%)]])</f>
        <v>76.77</v>
      </c>
      <c r="J2609">
        <v>44.03</v>
      </c>
      <c r="K2609">
        <v>62.13</v>
      </c>
      <c r="L2609">
        <v>77.92</v>
      </c>
      <c r="M2609" s="3">
        <f>IF(ISBLANK(Table1[[#This Row],[Assignments_Avg]]),AVERAGE(L2609:L7607),Table1[[#This Row],[Assignments_Avg]])</f>
        <v>77.92</v>
      </c>
      <c r="N2609">
        <v>72.599999999999994</v>
      </c>
      <c r="O2609">
        <v>0.44</v>
      </c>
      <c r="P2609">
        <v>73.099999999999994</v>
      </c>
      <c r="Q2609">
        <v>68.69</v>
      </c>
      <c r="R2609" s="2" t="s">
        <v>61</v>
      </c>
      <c r="S2609" s="2" t="str">
        <f>IF(Table1[[#This Row],[Grade]]="F","Fail","Passes")</f>
        <v>Passes</v>
      </c>
      <c r="T2609">
        <v>19.8</v>
      </c>
      <c r="U2609" t="s">
        <v>31</v>
      </c>
      <c r="V2609" t="s">
        <v>31</v>
      </c>
      <c r="X2609" t="str">
        <f>IF(ISBLANK(Table1[[#This Row],[Parent_Education_Level]]),"None",Table1[[#This Row],[Parent_Education_Level]])</f>
        <v>None</v>
      </c>
      <c r="Y2609" t="s">
        <v>52</v>
      </c>
      <c r="Z2609">
        <v>5</v>
      </c>
      <c r="AA2609">
        <v>6.6</v>
      </c>
    </row>
    <row r="2610" spans="1:27" x14ac:dyDescent="0.35">
      <c r="A2610" s="2" t="s">
        <v>5274</v>
      </c>
      <c r="B2610" s="2" t="s">
        <v>71</v>
      </c>
      <c r="C2610" s="2" t="s">
        <v>25</v>
      </c>
      <c r="D2610" t="s">
        <v>5275</v>
      </c>
      <c r="E2610" s="2" t="s">
        <v>38</v>
      </c>
      <c r="F2610" s="2">
        <v>21</v>
      </c>
      <c r="G2610" s="2" t="s">
        <v>28</v>
      </c>
      <c r="H2610">
        <v>63.86</v>
      </c>
      <c r="I2610" s="3">
        <f>IF(ISBLANK(Table1[[#This Row],[Attendance (%)]]),AVERAGE(H2610:H7608),Table1[[#This Row],[Attendance (%)]])</f>
        <v>63.86</v>
      </c>
      <c r="J2610">
        <v>67.650000000000006</v>
      </c>
      <c r="K2610">
        <v>49.95</v>
      </c>
      <c r="L2610">
        <v>75.040000000000006</v>
      </c>
      <c r="M2610" s="3">
        <f>IF(ISBLANK(Table1[[#This Row],[Assignments_Avg]]),AVERAGE(L2610:L7608),Table1[[#This Row],[Assignments_Avg]])</f>
        <v>75.040000000000006</v>
      </c>
      <c r="N2610">
        <v>66.66</v>
      </c>
      <c r="O2610">
        <v>4.63</v>
      </c>
      <c r="P2610">
        <v>75.17</v>
      </c>
      <c r="Q2610">
        <v>51.25</v>
      </c>
      <c r="R2610" s="2" t="s">
        <v>29</v>
      </c>
      <c r="S2610" s="2" t="str">
        <f>IF(Table1[[#This Row],[Grade]]="F","Fail","Passes")</f>
        <v>Fail</v>
      </c>
      <c r="T2610">
        <v>7.1</v>
      </c>
      <c r="U2610" t="s">
        <v>30</v>
      </c>
      <c r="V2610" t="s">
        <v>31</v>
      </c>
      <c r="W2610" t="s">
        <v>32</v>
      </c>
      <c r="X2610" t="str">
        <f>IF(ISBLANK(Table1[[#This Row],[Parent_Education_Level]]),"None",Table1[[#This Row],[Parent_Education_Level]])</f>
        <v>High School</v>
      </c>
      <c r="Y2610" t="s">
        <v>33</v>
      </c>
      <c r="Z2610">
        <v>5</v>
      </c>
      <c r="AA2610">
        <v>5</v>
      </c>
    </row>
    <row r="2611" spans="1:27" x14ac:dyDescent="0.35">
      <c r="A2611" s="2" t="s">
        <v>5276</v>
      </c>
      <c r="B2611" s="2" t="s">
        <v>35</v>
      </c>
      <c r="C2611" s="2" t="s">
        <v>79</v>
      </c>
      <c r="D2611" t="s">
        <v>5277</v>
      </c>
      <c r="E2611" s="2" t="s">
        <v>38</v>
      </c>
      <c r="F2611" s="2">
        <v>24</v>
      </c>
      <c r="G2611" s="2" t="s">
        <v>51</v>
      </c>
      <c r="H2611">
        <v>94</v>
      </c>
      <c r="I2611" s="3">
        <f>IF(ISBLANK(Table1[[#This Row],[Attendance (%)]]),AVERAGE(H2611:H7609),Table1[[#This Row],[Attendance (%)]])</f>
        <v>94</v>
      </c>
      <c r="J2611">
        <v>42.79</v>
      </c>
      <c r="K2611">
        <v>70.2</v>
      </c>
      <c r="L2611">
        <v>63.32</v>
      </c>
      <c r="M2611" s="3">
        <f>IF(ISBLANK(Table1[[#This Row],[Assignments_Avg]]),AVERAGE(L2611:L7609),Table1[[#This Row],[Assignments_Avg]])</f>
        <v>63.32</v>
      </c>
      <c r="N2611">
        <v>73.7</v>
      </c>
      <c r="O2611">
        <v>0.01</v>
      </c>
      <c r="P2611">
        <v>99.81</v>
      </c>
      <c r="Q2611">
        <v>78.13</v>
      </c>
      <c r="R2611" s="2" t="s">
        <v>39</v>
      </c>
      <c r="S2611" s="2" t="str">
        <f>IF(Table1[[#This Row],[Grade]]="F","Fail","Passes")</f>
        <v>Passes</v>
      </c>
      <c r="T2611">
        <v>8.5</v>
      </c>
      <c r="U2611" t="s">
        <v>30</v>
      </c>
      <c r="V2611" t="s">
        <v>31</v>
      </c>
      <c r="W2611" t="s">
        <v>40</v>
      </c>
      <c r="X2611" t="str">
        <f>IF(ISBLANK(Table1[[#This Row],[Parent_Education_Level]]),"None",Table1[[#This Row],[Parent_Education_Level]])</f>
        <v>None</v>
      </c>
      <c r="Y2611" t="s">
        <v>33</v>
      </c>
      <c r="Z2611">
        <v>2</v>
      </c>
      <c r="AA2611">
        <v>8.1999999999999993</v>
      </c>
    </row>
    <row r="2612" spans="1:27" x14ac:dyDescent="0.35">
      <c r="A2612" s="2" t="s">
        <v>5278</v>
      </c>
      <c r="B2612" s="2" t="s">
        <v>59</v>
      </c>
      <c r="C2612" s="2" t="s">
        <v>79</v>
      </c>
      <c r="D2612" t="s">
        <v>5279</v>
      </c>
      <c r="E2612" s="2" t="s">
        <v>38</v>
      </c>
      <c r="F2612" s="2">
        <v>18</v>
      </c>
      <c r="G2612" s="2" t="s">
        <v>57</v>
      </c>
      <c r="I2612" s="3">
        <f>IF(ISBLANK(Table1[[#This Row],[Attendance (%)]]),AVERAGE(H2612:H7610),Table1[[#This Row],[Attendance (%)]])</f>
        <v>75.229636871508191</v>
      </c>
      <c r="J2612">
        <v>57.66</v>
      </c>
      <c r="K2612">
        <v>79.13</v>
      </c>
      <c r="L2612">
        <v>70.42</v>
      </c>
      <c r="M2612" s="3">
        <f>IF(ISBLANK(Table1[[#This Row],[Assignments_Avg]]),AVERAGE(L2612:L7610),Table1[[#This Row],[Assignments_Avg]])</f>
        <v>70.42</v>
      </c>
      <c r="N2612">
        <v>81.08</v>
      </c>
      <c r="O2612">
        <v>5.54</v>
      </c>
      <c r="P2612">
        <v>82.68</v>
      </c>
      <c r="Q2612">
        <v>53.62</v>
      </c>
      <c r="R2612" s="2" t="s">
        <v>77</v>
      </c>
      <c r="S2612" s="2" t="str">
        <f>IF(Table1[[#This Row],[Grade]]="F","Fail","Passes")</f>
        <v>Passes</v>
      </c>
      <c r="T2612">
        <v>9.9</v>
      </c>
      <c r="U2612" t="s">
        <v>30</v>
      </c>
      <c r="V2612" t="s">
        <v>31</v>
      </c>
      <c r="W2612" t="s">
        <v>69</v>
      </c>
      <c r="X2612" t="str">
        <f>IF(ISBLANK(Table1[[#This Row],[Parent_Education_Level]]),"None",Table1[[#This Row],[Parent_Education_Level]])</f>
        <v>Bachelor's</v>
      </c>
      <c r="Y2612" t="s">
        <v>48</v>
      </c>
      <c r="Z2612">
        <v>3</v>
      </c>
      <c r="AA2612">
        <v>6.1</v>
      </c>
    </row>
    <row r="2613" spans="1:27" x14ac:dyDescent="0.35">
      <c r="A2613" s="2" t="s">
        <v>5280</v>
      </c>
      <c r="B2613" s="2" t="s">
        <v>59</v>
      </c>
      <c r="C2613" s="2" t="s">
        <v>36</v>
      </c>
      <c r="D2613" t="s">
        <v>5281</v>
      </c>
      <c r="E2613" s="2" t="s">
        <v>27</v>
      </c>
      <c r="F2613" s="2">
        <v>23</v>
      </c>
      <c r="G2613" s="2" t="s">
        <v>28</v>
      </c>
      <c r="H2613">
        <v>95.31</v>
      </c>
      <c r="I2613" s="3">
        <f>IF(ISBLANK(Table1[[#This Row],[Attendance (%)]]),AVERAGE(H2613:H7611),Table1[[#This Row],[Attendance (%)]])</f>
        <v>95.31</v>
      </c>
      <c r="J2613">
        <v>75.209999999999994</v>
      </c>
      <c r="K2613">
        <v>42.69</v>
      </c>
      <c r="L2613">
        <v>51.75</v>
      </c>
      <c r="M2613" s="3">
        <f>IF(ISBLANK(Table1[[#This Row],[Assignments_Avg]]),AVERAGE(L2613:L7611),Table1[[#This Row],[Assignments_Avg]])</f>
        <v>51.75</v>
      </c>
      <c r="N2613">
        <v>91.92</v>
      </c>
      <c r="O2613">
        <v>4.62</v>
      </c>
      <c r="P2613">
        <v>85.17</v>
      </c>
      <c r="Q2613">
        <v>71.88</v>
      </c>
      <c r="R2613" s="2" t="s">
        <v>61</v>
      </c>
      <c r="S2613" s="2" t="str">
        <f>IF(Table1[[#This Row],[Grade]]="F","Fail","Passes")</f>
        <v>Passes</v>
      </c>
      <c r="T2613">
        <v>20.7</v>
      </c>
      <c r="U2613" t="s">
        <v>31</v>
      </c>
      <c r="V2613" t="s">
        <v>30</v>
      </c>
      <c r="W2613" t="s">
        <v>40</v>
      </c>
      <c r="X2613" t="str">
        <f>IF(ISBLANK(Table1[[#This Row],[Parent_Education_Level]]),"None",Table1[[#This Row],[Parent_Education_Level]])</f>
        <v>None</v>
      </c>
      <c r="Y2613" t="s">
        <v>52</v>
      </c>
      <c r="Z2613">
        <v>6</v>
      </c>
      <c r="AA2613">
        <v>7.2</v>
      </c>
    </row>
    <row r="2614" spans="1:27" x14ac:dyDescent="0.35">
      <c r="A2614" s="2" t="s">
        <v>5282</v>
      </c>
      <c r="B2614" s="2" t="s">
        <v>71</v>
      </c>
      <c r="C2614" s="2" t="s">
        <v>43</v>
      </c>
      <c r="D2614" t="s">
        <v>5283</v>
      </c>
      <c r="E2614" s="2" t="s">
        <v>27</v>
      </c>
      <c r="F2614" s="2">
        <v>19</v>
      </c>
      <c r="G2614" s="2" t="s">
        <v>51</v>
      </c>
      <c r="H2614">
        <v>52.01</v>
      </c>
      <c r="I2614" s="3">
        <f>IF(ISBLANK(Table1[[#This Row],[Attendance (%)]]),AVERAGE(H2614:H7612),Table1[[#This Row],[Attendance (%)]])</f>
        <v>52.01</v>
      </c>
      <c r="J2614">
        <v>58.58</v>
      </c>
      <c r="K2614">
        <v>57.5</v>
      </c>
      <c r="L2614">
        <v>51.85</v>
      </c>
      <c r="M2614" s="3">
        <f>IF(ISBLANK(Table1[[#This Row],[Assignments_Avg]]),AVERAGE(L2614:L7612),Table1[[#This Row],[Assignments_Avg]])</f>
        <v>51.85</v>
      </c>
      <c r="N2614">
        <v>74.17</v>
      </c>
      <c r="O2614">
        <v>9.15</v>
      </c>
      <c r="P2614">
        <v>65.680000000000007</v>
      </c>
      <c r="Q2614">
        <v>99.01</v>
      </c>
      <c r="R2614" s="2" t="s">
        <v>46</v>
      </c>
      <c r="S2614" s="2" t="str">
        <f>IF(Table1[[#This Row],[Grade]]="F","Fail","Passes")</f>
        <v>Passes</v>
      </c>
      <c r="T2614">
        <v>7.6</v>
      </c>
      <c r="U2614" t="s">
        <v>30</v>
      </c>
      <c r="V2614" t="s">
        <v>30</v>
      </c>
      <c r="W2614" t="s">
        <v>32</v>
      </c>
      <c r="X2614" t="str">
        <f>IF(ISBLANK(Table1[[#This Row],[Parent_Education_Level]]),"None",Table1[[#This Row],[Parent_Education_Level]])</f>
        <v>High School</v>
      </c>
      <c r="Y2614" t="s">
        <v>33</v>
      </c>
      <c r="Z2614">
        <v>4</v>
      </c>
      <c r="AA2614">
        <v>8.1999999999999993</v>
      </c>
    </row>
    <row r="2615" spans="1:27" x14ac:dyDescent="0.35">
      <c r="A2615" s="2" t="s">
        <v>5284</v>
      </c>
      <c r="B2615" s="2" t="s">
        <v>35</v>
      </c>
      <c r="C2615" s="2" t="s">
        <v>43</v>
      </c>
      <c r="D2615" t="s">
        <v>5285</v>
      </c>
      <c r="E2615" s="2" t="s">
        <v>38</v>
      </c>
      <c r="F2615" s="2">
        <v>22</v>
      </c>
      <c r="G2615" s="2" t="s">
        <v>45</v>
      </c>
      <c r="H2615">
        <v>69.88</v>
      </c>
      <c r="I2615" s="3">
        <f>IF(ISBLANK(Table1[[#This Row],[Attendance (%)]]),AVERAGE(H2615:H7613),Table1[[#This Row],[Attendance (%)]])</f>
        <v>69.88</v>
      </c>
      <c r="J2615">
        <v>81.12</v>
      </c>
      <c r="K2615">
        <v>88.57</v>
      </c>
      <c r="L2615">
        <v>54.75</v>
      </c>
      <c r="M2615" s="3">
        <f>IF(ISBLANK(Table1[[#This Row],[Assignments_Avg]]),AVERAGE(L2615:L7613),Table1[[#This Row],[Assignments_Avg]])</f>
        <v>54.75</v>
      </c>
      <c r="N2615">
        <v>66.16</v>
      </c>
      <c r="O2615">
        <v>7.2</v>
      </c>
      <c r="P2615">
        <v>73.58</v>
      </c>
      <c r="Q2615">
        <v>50.49</v>
      </c>
      <c r="R2615" s="2" t="s">
        <v>46</v>
      </c>
      <c r="S2615" s="2" t="str">
        <f>IF(Table1[[#This Row],[Grade]]="F","Fail","Passes")</f>
        <v>Passes</v>
      </c>
      <c r="T2615">
        <v>6.1</v>
      </c>
      <c r="U2615" t="s">
        <v>30</v>
      </c>
      <c r="V2615" t="s">
        <v>30</v>
      </c>
      <c r="W2615" t="s">
        <v>47</v>
      </c>
      <c r="X2615" t="str">
        <f>IF(ISBLANK(Table1[[#This Row],[Parent_Education_Level]]),"None",Table1[[#This Row],[Parent_Education_Level]])</f>
        <v>Master's</v>
      </c>
      <c r="Y2615" t="s">
        <v>33</v>
      </c>
      <c r="Z2615">
        <v>3</v>
      </c>
      <c r="AA2615">
        <v>5.5</v>
      </c>
    </row>
    <row r="2616" spans="1:27" x14ac:dyDescent="0.35">
      <c r="A2616" s="2" t="s">
        <v>5286</v>
      </c>
      <c r="B2616" s="2" t="s">
        <v>97</v>
      </c>
      <c r="C2616" s="2" t="s">
        <v>79</v>
      </c>
      <c r="D2616" t="s">
        <v>5287</v>
      </c>
      <c r="E2616" s="2" t="s">
        <v>38</v>
      </c>
      <c r="F2616" s="2">
        <v>21</v>
      </c>
      <c r="G2616" s="2" t="s">
        <v>28</v>
      </c>
      <c r="H2616">
        <v>97.39</v>
      </c>
      <c r="I2616" s="3">
        <f>IF(ISBLANK(Table1[[#This Row],[Attendance (%)]]),AVERAGE(H2616:H7614),Table1[[#This Row],[Attendance (%)]])</f>
        <v>97.39</v>
      </c>
      <c r="J2616">
        <v>89.32</v>
      </c>
      <c r="K2616">
        <v>71.209999999999994</v>
      </c>
      <c r="M2616" s="3">
        <f>IF(ISBLANK(Table1[[#This Row],[Assignments_Avg]]),AVERAGE(L2616:L7614),Table1[[#This Row],[Assignments_Avg]])</f>
        <v>74.903720491029361</v>
      </c>
      <c r="N2616">
        <v>74.400000000000006</v>
      </c>
      <c r="O2616">
        <v>1.26</v>
      </c>
      <c r="P2616">
        <v>59.2</v>
      </c>
      <c r="Q2616">
        <v>68.34</v>
      </c>
      <c r="R2616" s="2" t="s">
        <v>39</v>
      </c>
      <c r="S2616" s="2" t="str">
        <f>IF(Table1[[#This Row],[Grade]]="F","Fail","Passes")</f>
        <v>Passes</v>
      </c>
      <c r="T2616">
        <v>23.2</v>
      </c>
      <c r="U2616" t="s">
        <v>30</v>
      </c>
      <c r="V2616" t="s">
        <v>31</v>
      </c>
      <c r="W2616" t="s">
        <v>40</v>
      </c>
      <c r="X2616" t="str">
        <f>IF(ISBLANK(Table1[[#This Row],[Parent_Education_Level]]),"None",Table1[[#This Row],[Parent_Education_Level]])</f>
        <v>None</v>
      </c>
      <c r="Y2616" t="s">
        <v>48</v>
      </c>
      <c r="Z2616">
        <v>5</v>
      </c>
      <c r="AA2616">
        <v>6.9</v>
      </c>
    </row>
    <row r="2617" spans="1:27" x14ac:dyDescent="0.35">
      <c r="A2617" s="2" t="s">
        <v>5288</v>
      </c>
      <c r="B2617" s="2" t="s">
        <v>35</v>
      </c>
      <c r="C2617" s="2" t="s">
        <v>55</v>
      </c>
      <c r="D2617" t="s">
        <v>5289</v>
      </c>
      <c r="E2617" s="2" t="s">
        <v>27</v>
      </c>
      <c r="F2617" s="2">
        <v>24</v>
      </c>
      <c r="G2617" s="2" t="s">
        <v>45</v>
      </c>
      <c r="H2617">
        <v>62.48</v>
      </c>
      <c r="I2617" s="3">
        <f>IF(ISBLANK(Table1[[#This Row],[Attendance (%)]]),AVERAGE(H2617:H7615),Table1[[#This Row],[Attendance (%)]])</f>
        <v>62.48</v>
      </c>
      <c r="J2617">
        <v>65.23</v>
      </c>
      <c r="K2617">
        <v>42.12</v>
      </c>
      <c r="L2617">
        <v>93.19</v>
      </c>
      <c r="M2617" s="3">
        <f>IF(ISBLANK(Table1[[#This Row],[Assignments_Avg]]),AVERAGE(L2617:L7615),Table1[[#This Row],[Assignments_Avg]])</f>
        <v>93.19</v>
      </c>
      <c r="N2617">
        <v>84.44</v>
      </c>
      <c r="O2617">
        <v>3.55</v>
      </c>
      <c r="P2617">
        <v>84.26</v>
      </c>
      <c r="Q2617">
        <v>83.66</v>
      </c>
      <c r="R2617" s="2" t="s">
        <v>77</v>
      </c>
      <c r="S2617" s="2" t="str">
        <f>IF(Table1[[#This Row],[Grade]]="F","Fail","Passes")</f>
        <v>Passes</v>
      </c>
      <c r="T2617">
        <v>17</v>
      </c>
      <c r="U2617" t="s">
        <v>30</v>
      </c>
      <c r="V2617" t="s">
        <v>31</v>
      </c>
      <c r="W2617" t="s">
        <v>69</v>
      </c>
      <c r="X2617" t="str">
        <f>IF(ISBLANK(Table1[[#This Row],[Parent_Education_Level]]),"None",Table1[[#This Row],[Parent_Education_Level]])</f>
        <v>Bachelor's</v>
      </c>
      <c r="Y2617" t="s">
        <v>33</v>
      </c>
      <c r="Z2617">
        <v>9</v>
      </c>
      <c r="AA2617">
        <v>4.3</v>
      </c>
    </row>
    <row r="2618" spans="1:27" x14ac:dyDescent="0.35">
      <c r="A2618" s="2" t="s">
        <v>5290</v>
      </c>
      <c r="B2618" s="2" t="s">
        <v>97</v>
      </c>
      <c r="C2618" s="2" t="s">
        <v>25</v>
      </c>
      <c r="D2618" t="s">
        <v>5291</v>
      </c>
      <c r="E2618" s="2" t="s">
        <v>38</v>
      </c>
      <c r="F2618" s="2">
        <v>23</v>
      </c>
      <c r="G2618" s="2" t="s">
        <v>57</v>
      </c>
      <c r="I2618" s="3">
        <f>IF(ISBLANK(Table1[[#This Row],[Attendance (%)]]),AVERAGE(H2618:H7616),Table1[[#This Row],[Attendance (%)]])</f>
        <v>75.22920671955184</v>
      </c>
      <c r="J2618">
        <v>94.01</v>
      </c>
      <c r="K2618">
        <v>56.92</v>
      </c>
      <c r="L2618">
        <v>63.01</v>
      </c>
      <c r="M2618" s="3">
        <f>IF(ISBLANK(Table1[[#This Row],[Assignments_Avg]]),AVERAGE(L2618:L7616),Table1[[#This Row],[Assignments_Avg]])</f>
        <v>63.01</v>
      </c>
      <c r="N2618">
        <v>67.34</v>
      </c>
      <c r="O2618">
        <v>9.32</v>
      </c>
      <c r="P2618">
        <v>67.22</v>
      </c>
      <c r="Q2618">
        <v>57.95</v>
      </c>
      <c r="R2618" s="2" t="s">
        <v>77</v>
      </c>
      <c r="S2618" s="2" t="str">
        <f>IF(Table1[[#This Row],[Grade]]="F","Fail","Passes")</f>
        <v>Passes</v>
      </c>
      <c r="T2618">
        <v>26.2</v>
      </c>
      <c r="U2618" t="s">
        <v>31</v>
      </c>
      <c r="V2618" t="s">
        <v>31</v>
      </c>
      <c r="W2618" t="s">
        <v>40</v>
      </c>
      <c r="X2618" t="str">
        <f>IF(ISBLANK(Table1[[#This Row],[Parent_Education_Level]]),"None",Table1[[#This Row],[Parent_Education_Level]])</f>
        <v>None</v>
      </c>
      <c r="Y2618" t="s">
        <v>33</v>
      </c>
      <c r="Z2618">
        <v>3</v>
      </c>
      <c r="AA2618">
        <v>5.2</v>
      </c>
    </row>
    <row r="2619" spans="1:27" x14ac:dyDescent="0.35">
      <c r="A2619" s="2" t="s">
        <v>5292</v>
      </c>
      <c r="B2619" s="2" t="s">
        <v>24</v>
      </c>
      <c r="C2619" s="2" t="s">
        <v>79</v>
      </c>
      <c r="D2619" t="s">
        <v>5293</v>
      </c>
      <c r="E2619" s="2" t="s">
        <v>38</v>
      </c>
      <c r="F2619" s="2">
        <v>24</v>
      </c>
      <c r="G2619" s="2" t="s">
        <v>28</v>
      </c>
      <c r="H2619">
        <v>97.7</v>
      </c>
      <c r="I2619" s="3">
        <f>IF(ISBLANK(Table1[[#This Row],[Attendance (%)]]),AVERAGE(H2619:H7617),Table1[[#This Row],[Attendance (%)]])</f>
        <v>97.7</v>
      </c>
      <c r="J2619">
        <v>44.79</v>
      </c>
      <c r="K2619">
        <v>78.349999999999994</v>
      </c>
      <c r="L2619">
        <v>51.7</v>
      </c>
      <c r="M2619" s="3">
        <f>IF(ISBLANK(Table1[[#This Row],[Assignments_Avg]]),AVERAGE(L2619:L7617),Table1[[#This Row],[Assignments_Avg]])</f>
        <v>51.7</v>
      </c>
      <c r="N2619">
        <v>70.709999999999994</v>
      </c>
      <c r="O2619">
        <v>7.25</v>
      </c>
      <c r="P2619">
        <v>87.41</v>
      </c>
      <c r="Q2619">
        <v>78.040000000000006</v>
      </c>
      <c r="R2619" s="2" t="s">
        <v>39</v>
      </c>
      <c r="S2619" s="2" t="str">
        <f>IF(Table1[[#This Row],[Grade]]="F","Fail","Passes")</f>
        <v>Passes</v>
      </c>
      <c r="T2619">
        <v>24.8</v>
      </c>
      <c r="U2619" t="s">
        <v>31</v>
      </c>
      <c r="V2619" t="s">
        <v>31</v>
      </c>
      <c r="W2619" t="s">
        <v>32</v>
      </c>
      <c r="X2619" t="str">
        <f>IF(ISBLANK(Table1[[#This Row],[Parent_Education_Level]]),"None",Table1[[#This Row],[Parent_Education_Level]])</f>
        <v>High School</v>
      </c>
      <c r="Y2619" t="s">
        <v>48</v>
      </c>
      <c r="Z2619">
        <v>7</v>
      </c>
      <c r="AA2619">
        <v>4.7</v>
      </c>
    </row>
    <row r="2620" spans="1:27" x14ac:dyDescent="0.35">
      <c r="A2620" s="2" t="s">
        <v>5294</v>
      </c>
      <c r="B2620" s="2" t="s">
        <v>54</v>
      </c>
      <c r="C2620" s="2" t="s">
        <v>94</v>
      </c>
      <c r="D2620" t="s">
        <v>5295</v>
      </c>
      <c r="E2620" s="2" t="s">
        <v>27</v>
      </c>
      <c r="F2620" s="2">
        <v>24</v>
      </c>
      <c r="G2620" s="2" t="s">
        <v>57</v>
      </c>
      <c r="H2620">
        <v>94.11</v>
      </c>
      <c r="I2620" s="3">
        <f>IF(ISBLANK(Table1[[#This Row],[Attendance (%)]]),AVERAGE(H2620:H7618),Table1[[#This Row],[Attendance (%)]])</f>
        <v>94.11</v>
      </c>
      <c r="J2620">
        <v>90.41</v>
      </c>
      <c r="K2620">
        <v>51.96</v>
      </c>
      <c r="M2620" s="3">
        <f>IF(ISBLANK(Table1[[#This Row],[Assignments_Avg]]),AVERAGE(L2620:L7618),Table1[[#This Row],[Assignments_Avg]])</f>
        <v>74.911669030732938</v>
      </c>
      <c r="N2620">
        <v>78.14</v>
      </c>
      <c r="O2620">
        <v>5.94</v>
      </c>
      <c r="P2620">
        <v>60.66</v>
      </c>
      <c r="Q2620">
        <v>62.91</v>
      </c>
      <c r="R2620" s="2" t="s">
        <v>39</v>
      </c>
      <c r="S2620" s="2" t="str">
        <f>IF(Table1[[#This Row],[Grade]]="F","Fail","Passes")</f>
        <v>Passes</v>
      </c>
      <c r="T2620">
        <v>11.8</v>
      </c>
      <c r="U2620" t="s">
        <v>30</v>
      </c>
      <c r="V2620" t="s">
        <v>31</v>
      </c>
      <c r="W2620" t="s">
        <v>40</v>
      </c>
      <c r="X2620" t="str">
        <f>IF(ISBLANK(Table1[[#This Row],[Parent_Education_Level]]),"None",Table1[[#This Row],[Parent_Education_Level]])</f>
        <v>None</v>
      </c>
      <c r="Y2620" t="s">
        <v>52</v>
      </c>
      <c r="Z2620">
        <v>9</v>
      </c>
      <c r="AA2620">
        <v>7.2</v>
      </c>
    </row>
    <row r="2621" spans="1:27" x14ac:dyDescent="0.35">
      <c r="A2621" s="2" t="s">
        <v>5296</v>
      </c>
      <c r="B2621" s="2" t="s">
        <v>24</v>
      </c>
      <c r="C2621" s="2" t="s">
        <v>25</v>
      </c>
      <c r="D2621" t="s">
        <v>5297</v>
      </c>
      <c r="E2621" s="2" t="s">
        <v>27</v>
      </c>
      <c r="F2621" s="2">
        <v>23</v>
      </c>
      <c r="G2621" s="2" t="s">
        <v>57</v>
      </c>
      <c r="H2621">
        <v>78.180000000000007</v>
      </c>
      <c r="I2621" s="3">
        <f>IF(ISBLANK(Table1[[#This Row],[Attendance (%)]]),AVERAGE(H2621:H7619),Table1[[#This Row],[Attendance (%)]])</f>
        <v>78.180000000000007</v>
      </c>
      <c r="J2621">
        <v>89.71</v>
      </c>
      <c r="K2621">
        <v>89.64</v>
      </c>
      <c r="L2621">
        <v>92.77</v>
      </c>
      <c r="M2621" s="3">
        <f>IF(ISBLANK(Table1[[#This Row],[Assignments_Avg]]),AVERAGE(L2621:L7619),Table1[[#This Row],[Assignments_Avg]])</f>
        <v>92.77</v>
      </c>
      <c r="N2621">
        <v>64.7</v>
      </c>
      <c r="O2621">
        <v>5.59</v>
      </c>
      <c r="P2621">
        <v>70.180000000000007</v>
      </c>
      <c r="Q2621">
        <v>61.14</v>
      </c>
      <c r="R2621" s="2" t="s">
        <v>39</v>
      </c>
      <c r="S2621" s="2" t="str">
        <f>IF(Table1[[#This Row],[Grade]]="F","Fail","Passes")</f>
        <v>Passes</v>
      </c>
      <c r="T2621">
        <v>9.8000000000000007</v>
      </c>
      <c r="U2621" t="s">
        <v>30</v>
      </c>
      <c r="V2621" t="s">
        <v>31</v>
      </c>
      <c r="W2621" t="s">
        <v>47</v>
      </c>
      <c r="X2621" t="str">
        <f>IF(ISBLANK(Table1[[#This Row],[Parent_Education_Level]]),"None",Table1[[#This Row],[Parent_Education_Level]])</f>
        <v>Master's</v>
      </c>
      <c r="Y2621" t="s">
        <v>52</v>
      </c>
      <c r="Z2621">
        <v>4</v>
      </c>
      <c r="AA2621">
        <v>5.3</v>
      </c>
    </row>
    <row r="2622" spans="1:27" x14ac:dyDescent="0.35">
      <c r="A2622" s="2" t="s">
        <v>5298</v>
      </c>
      <c r="B2622" s="2" t="s">
        <v>24</v>
      </c>
      <c r="C2622" s="2" t="s">
        <v>43</v>
      </c>
      <c r="D2622" t="s">
        <v>5299</v>
      </c>
      <c r="E2622" s="2" t="s">
        <v>27</v>
      </c>
      <c r="F2622" s="2">
        <v>22</v>
      </c>
      <c r="G2622" s="2" t="s">
        <v>28</v>
      </c>
      <c r="H2622">
        <v>82.35</v>
      </c>
      <c r="I2622" s="3">
        <f>IF(ISBLANK(Table1[[#This Row],[Attendance (%)]]),AVERAGE(H2622:H7620),Table1[[#This Row],[Attendance (%)]])</f>
        <v>82.35</v>
      </c>
      <c r="J2622">
        <v>59.32</v>
      </c>
      <c r="K2622">
        <v>80.59</v>
      </c>
      <c r="L2622">
        <v>56.91</v>
      </c>
      <c r="M2622" s="3">
        <f>IF(ISBLANK(Table1[[#This Row],[Assignments_Avg]]),AVERAGE(L2622:L7620),Table1[[#This Row],[Assignments_Avg]])</f>
        <v>56.91</v>
      </c>
      <c r="N2622">
        <v>60.45</v>
      </c>
      <c r="O2622">
        <v>3.98</v>
      </c>
      <c r="P2622">
        <v>73.56</v>
      </c>
      <c r="Q2622">
        <v>94.75</v>
      </c>
      <c r="R2622" s="2" t="s">
        <v>61</v>
      </c>
      <c r="S2622" s="2" t="str">
        <f>IF(Table1[[#This Row],[Grade]]="F","Fail","Passes")</f>
        <v>Passes</v>
      </c>
      <c r="T2622">
        <v>17.899999999999999</v>
      </c>
      <c r="U2622" t="s">
        <v>31</v>
      </c>
      <c r="V2622" t="s">
        <v>31</v>
      </c>
      <c r="X2622" t="str">
        <f>IF(ISBLANK(Table1[[#This Row],[Parent_Education_Level]]),"None",Table1[[#This Row],[Parent_Education_Level]])</f>
        <v>None</v>
      </c>
      <c r="Y2622" t="s">
        <v>48</v>
      </c>
      <c r="Z2622">
        <v>7</v>
      </c>
      <c r="AA2622">
        <v>7.8</v>
      </c>
    </row>
    <row r="2623" spans="1:27" x14ac:dyDescent="0.35">
      <c r="A2623" s="2" t="s">
        <v>5300</v>
      </c>
      <c r="B2623" s="2" t="s">
        <v>54</v>
      </c>
      <c r="C2623" s="2" t="s">
        <v>79</v>
      </c>
      <c r="D2623" t="s">
        <v>5301</v>
      </c>
      <c r="E2623" s="2" t="s">
        <v>38</v>
      </c>
      <c r="F2623" s="2">
        <v>23</v>
      </c>
      <c r="G2623" s="2" t="s">
        <v>57</v>
      </c>
      <c r="I2623" s="3">
        <f>IF(ISBLANK(Table1[[#This Row],[Attendance (%)]]),AVERAGE(H2623:H7621),Table1[[#This Row],[Attendance (%)]])</f>
        <v>75.205165965404206</v>
      </c>
      <c r="J2623">
        <v>57.92</v>
      </c>
      <c r="K2623">
        <v>68.28</v>
      </c>
      <c r="L2623">
        <v>69.290000000000006</v>
      </c>
      <c r="M2623" s="3">
        <f>IF(ISBLANK(Table1[[#This Row],[Assignments_Avg]]),AVERAGE(L2623:L7621),Table1[[#This Row],[Assignments_Avg]])</f>
        <v>69.290000000000006</v>
      </c>
      <c r="N2623">
        <v>57.02</v>
      </c>
      <c r="O2623">
        <v>5.85</v>
      </c>
      <c r="P2623">
        <v>58.33</v>
      </c>
      <c r="Q2623">
        <v>60.16</v>
      </c>
      <c r="R2623" s="2" t="s">
        <v>29</v>
      </c>
      <c r="S2623" s="2" t="str">
        <f>IF(Table1[[#This Row],[Grade]]="F","Fail","Passes")</f>
        <v>Fail</v>
      </c>
      <c r="T2623">
        <v>7</v>
      </c>
      <c r="U2623" t="s">
        <v>30</v>
      </c>
      <c r="V2623" t="s">
        <v>31</v>
      </c>
      <c r="X2623" t="str">
        <f>IF(ISBLANK(Table1[[#This Row],[Parent_Education_Level]]),"None",Table1[[#This Row],[Parent_Education_Level]])</f>
        <v>None</v>
      </c>
      <c r="Y2623" t="s">
        <v>48</v>
      </c>
      <c r="Z2623">
        <v>7</v>
      </c>
      <c r="AA2623">
        <v>7.8</v>
      </c>
    </row>
    <row r="2624" spans="1:27" x14ac:dyDescent="0.35">
      <c r="A2624" s="2" t="s">
        <v>5302</v>
      </c>
      <c r="B2624" s="2" t="s">
        <v>35</v>
      </c>
      <c r="C2624" s="2" t="s">
        <v>36</v>
      </c>
      <c r="D2624" t="s">
        <v>5303</v>
      </c>
      <c r="E2624" s="2" t="s">
        <v>27</v>
      </c>
      <c r="F2624" s="2">
        <v>19</v>
      </c>
      <c r="G2624" s="2" t="s">
        <v>28</v>
      </c>
      <c r="H2624">
        <v>88.79</v>
      </c>
      <c r="I2624" s="3">
        <f>IF(ISBLANK(Table1[[#This Row],[Attendance (%)]]),AVERAGE(H2624:H7622),Table1[[#This Row],[Attendance (%)]])</f>
        <v>88.79</v>
      </c>
      <c r="J2624">
        <v>58.31</v>
      </c>
      <c r="K2624">
        <v>94.94</v>
      </c>
      <c r="L2624">
        <v>57.94</v>
      </c>
      <c r="M2624" s="3">
        <f>IF(ISBLANK(Table1[[#This Row],[Assignments_Avg]]),AVERAGE(L2624:L7622),Table1[[#This Row],[Assignments_Avg]])</f>
        <v>57.94</v>
      </c>
      <c r="N2624">
        <v>67.63</v>
      </c>
      <c r="O2624">
        <v>7.72</v>
      </c>
      <c r="P2624">
        <v>53.48</v>
      </c>
      <c r="Q2624">
        <v>68.83</v>
      </c>
      <c r="R2624" s="2" t="s">
        <v>39</v>
      </c>
      <c r="S2624" s="2" t="str">
        <f>IF(Table1[[#This Row],[Grade]]="F","Fail","Passes")</f>
        <v>Passes</v>
      </c>
      <c r="T2624">
        <v>20.8</v>
      </c>
      <c r="U2624" t="s">
        <v>30</v>
      </c>
      <c r="V2624" t="s">
        <v>30</v>
      </c>
      <c r="W2624" t="s">
        <v>62</v>
      </c>
      <c r="X2624" t="str">
        <f>IF(ISBLANK(Table1[[#This Row],[Parent_Education_Level]]),"None",Table1[[#This Row],[Parent_Education_Level]])</f>
        <v>PhD</v>
      </c>
      <c r="Y2624" t="s">
        <v>48</v>
      </c>
      <c r="Z2624">
        <v>3</v>
      </c>
      <c r="AA2624">
        <v>7.9</v>
      </c>
    </row>
    <row r="2625" spans="1:27" x14ac:dyDescent="0.35">
      <c r="A2625" s="2" t="s">
        <v>5304</v>
      </c>
      <c r="B2625" s="2" t="s">
        <v>59</v>
      </c>
      <c r="C2625" s="2" t="s">
        <v>94</v>
      </c>
      <c r="D2625" t="s">
        <v>5305</v>
      </c>
      <c r="E2625" s="2" t="s">
        <v>38</v>
      </c>
      <c r="F2625" s="2">
        <v>24</v>
      </c>
      <c r="G2625" s="2" t="s">
        <v>28</v>
      </c>
      <c r="H2625">
        <v>81.5</v>
      </c>
      <c r="I2625" s="3">
        <f>IF(ISBLANK(Table1[[#This Row],[Attendance (%)]]),AVERAGE(H2625:H7623),Table1[[#This Row],[Attendance (%)]])</f>
        <v>81.5</v>
      </c>
      <c r="J2625">
        <v>88.68</v>
      </c>
      <c r="K2625">
        <v>63.51</v>
      </c>
      <c r="M2625" s="3">
        <f>IF(ISBLANK(Table1[[#This Row],[Assignments_Avg]]),AVERAGE(L2625:L7623),Table1[[#This Row],[Assignments_Avg]])</f>
        <v>74.922439602084395</v>
      </c>
      <c r="N2625">
        <v>52.42</v>
      </c>
      <c r="O2625">
        <v>1.28</v>
      </c>
      <c r="P2625">
        <v>65.849999999999994</v>
      </c>
      <c r="Q2625">
        <v>58.48</v>
      </c>
      <c r="R2625" s="2" t="s">
        <v>77</v>
      </c>
      <c r="S2625" s="2" t="str">
        <f>IF(Table1[[#This Row],[Grade]]="F","Fail","Passes")</f>
        <v>Passes</v>
      </c>
      <c r="T2625">
        <v>5.3</v>
      </c>
      <c r="U2625" t="s">
        <v>31</v>
      </c>
      <c r="V2625" t="s">
        <v>31</v>
      </c>
      <c r="X2625" t="str">
        <f>IF(ISBLANK(Table1[[#This Row],[Parent_Education_Level]]),"None",Table1[[#This Row],[Parent_Education_Level]])</f>
        <v>None</v>
      </c>
      <c r="Y2625" t="s">
        <v>33</v>
      </c>
      <c r="Z2625">
        <v>1</v>
      </c>
      <c r="AA2625">
        <v>4.7</v>
      </c>
    </row>
    <row r="2626" spans="1:27" x14ac:dyDescent="0.35">
      <c r="A2626" s="2" t="s">
        <v>5306</v>
      </c>
      <c r="B2626" s="2" t="s">
        <v>35</v>
      </c>
      <c r="C2626" s="2" t="s">
        <v>79</v>
      </c>
      <c r="D2626" t="s">
        <v>5307</v>
      </c>
      <c r="E2626" s="2" t="s">
        <v>38</v>
      </c>
      <c r="F2626" s="2">
        <v>22</v>
      </c>
      <c r="G2626" s="2" t="s">
        <v>28</v>
      </c>
      <c r="H2626">
        <v>99.11</v>
      </c>
      <c r="I2626" s="3">
        <f>IF(ISBLANK(Table1[[#This Row],[Attendance (%)]]),AVERAGE(H2626:H7624),Table1[[#This Row],[Attendance (%)]])</f>
        <v>99.11</v>
      </c>
      <c r="J2626">
        <v>89.9</v>
      </c>
      <c r="K2626">
        <v>54.1</v>
      </c>
      <c r="L2626">
        <v>82.41</v>
      </c>
      <c r="M2626" s="3">
        <f>IF(ISBLANK(Table1[[#This Row],[Assignments_Avg]]),AVERAGE(L2626:L7624),Table1[[#This Row],[Assignments_Avg]])</f>
        <v>82.41</v>
      </c>
      <c r="N2626">
        <v>79.17</v>
      </c>
      <c r="O2626">
        <v>9.6999999999999993</v>
      </c>
      <c r="P2626">
        <v>77.239999999999995</v>
      </c>
      <c r="Q2626">
        <v>64.19</v>
      </c>
      <c r="R2626" s="2" t="s">
        <v>39</v>
      </c>
      <c r="S2626" s="2" t="str">
        <f>IF(Table1[[#This Row],[Grade]]="F","Fail","Passes")</f>
        <v>Passes</v>
      </c>
      <c r="T2626">
        <v>25.1</v>
      </c>
      <c r="U2626" t="s">
        <v>31</v>
      </c>
      <c r="V2626" t="s">
        <v>31</v>
      </c>
      <c r="W2626" t="s">
        <v>32</v>
      </c>
      <c r="X2626" t="str">
        <f>IF(ISBLANK(Table1[[#This Row],[Parent_Education_Level]]),"None",Table1[[#This Row],[Parent_Education_Level]])</f>
        <v>High School</v>
      </c>
      <c r="Y2626" t="s">
        <v>33</v>
      </c>
      <c r="Z2626">
        <v>4</v>
      </c>
      <c r="AA2626">
        <v>6.6</v>
      </c>
    </row>
    <row r="2627" spans="1:27" x14ac:dyDescent="0.35">
      <c r="A2627" s="2" t="s">
        <v>5308</v>
      </c>
      <c r="B2627" s="2" t="s">
        <v>97</v>
      </c>
      <c r="C2627" s="2" t="s">
        <v>55</v>
      </c>
      <c r="D2627" t="s">
        <v>5309</v>
      </c>
      <c r="E2627" s="2" t="s">
        <v>27</v>
      </c>
      <c r="F2627" s="2">
        <v>24</v>
      </c>
      <c r="G2627" s="2" t="s">
        <v>57</v>
      </c>
      <c r="H2627">
        <v>84.28</v>
      </c>
      <c r="I2627" s="3">
        <f>IF(ISBLANK(Table1[[#This Row],[Attendance (%)]]),AVERAGE(H2627:H7625),Table1[[#This Row],[Attendance (%)]])</f>
        <v>84.28</v>
      </c>
      <c r="J2627">
        <v>59.78</v>
      </c>
      <c r="K2627">
        <v>79.680000000000007</v>
      </c>
      <c r="L2627">
        <v>98.38</v>
      </c>
      <c r="M2627" s="3">
        <f>IF(ISBLANK(Table1[[#This Row],[Assignments_Avg]]),AVERAGE(L2627:L7625),Table1[[#This Row],[Assignments_Avg]])</f>
        <v>98.38</v>
      </c>
      <c r="N2627">
        <v>58.8</v>
      </c>
      <c r="O2627">
        <v>2.39</v>
      </c>
      <c r="P2627">
        <v>82.63</v>
      </c>
      <c r="Q2627">
        <v>64.66</v>
      </c>
      <c r="R2627" s="2" t="s">
        <v>61</v>
      </c>
      <c r="S2627" s="2" t="str">
        <f>IF(Table1[[#This Row],[Grade]]="F","Fail","Passes")</f>
        <v>Passes</v>
      </c>
      <c r="T2627">
        <v>27.3</v>
      </c>
      <c r="U2627" t="s">
        <v>30</v>
      </c>
      <c r="V2627" t="s">
        <v>30</v>
      </c>
      <c r="W2627" t="s">
        <v>47</v>
      </c>
      <c r="X2627" t="str">
        <f>IF(ISBLANK(Table1[[#This Row],[Parent_Education_Level]]),"None",Table1[[#This Row],[Parent_Education_Level]])</f>
        <v>Master's</v>
      </c>
      <c r="Y2627" t="s">
        <v>33</v>
      </c>
      <c r="Z2627">
        <v>9</v>
      </c>
      <c r="AA2627">
        <v>7.4</v>
      </c>
    </row>
    <row r="2628" spans="1:27" x14ac:dyDescent="0.35">
      <c r="A2628" s="2" t="s">
        <v>5310</v>
      </c>
      <c r="B2628" s="2" t="s">
        <v>71</v>
      </c>
      <c r="C2628" s="2" t="s">
        <v>94</v>
      </c>
      <c r="D2628" t="s">
        <v>5311</v>
      </c>
      <c r="E2628" s="2" t="s">
        <v>38</v>
      </c>
      <c r="F2628" s="2">
        <v>23</v>
      </c>
      <c r="G2628" s="2" t="s">
        <v>57</v>
      </c>
      <c r="H2628">
        <v>98.77</v>
      </c>
      <c r="I2628" s="3">
        <f>IF(ISBLANK(Table1[[#This Row],[Attendance (%)]]),AVERAGE(H2628:H7626),Table1[[#This Row],[Attendance (%)]])</f>
        <v>98.77</v>
      </c>
      <c r="J2628">
        <v>75.56</v>
      </c>
      <c r="K2628">
        <v>74.400000000000006</v>
      </c>
      <c r="L2628">
        <v>83.91</v>
      </c>
      <c r="M2628" s="3">
        <f>IF(ISBLANK(Table1[[#This Row],[Assignments_Avg]]),AVERAGE(L2628:L7626),Table1[[#This Row],[Assignments_Avg]])</f>
        <v>83.91</v>
      </c>
      <c r="N2628">
        <v>68.87</v>
      </c>
      <c r="O2628">
        <v>4.4800000000000004</v>
      </c>
      <c r="P2628">
        <v>71.260000000000005</v>
      </c>
      <c r="Q2628">
        <v>66.34</v>
      </c>
      <c r="R2628" s="2" t="s">
        <v>61</v>
      </c>
      <c r="S2628" s="2" t="str">
        <f>IF(Table1[[#This Row],[Grade]]="F","Fail","Passes")</f>
        <v>Passes</v>
      </c>
      <c r="T2628">
        <v>29.9</v>
      </c>
      <c r="U2628" t="s">
        <v>30</v>
      </c>
      <c r="V2628" t="s">
        <v>30</v>
      </c>
      <c r="W2628" t="s">
        <v>69</v>
      </c>
      <c r="X2628" t="str">
        <f>IF(ISBLANK(Table1[[#This Row],[Parent_Education_Level]]),"None",Table1[[#This Row],[Parent_Education_Level]])</f>
        <v>Bachelor's</v>
      </c>
      <c r="Y2628" t="s">
        <v>48</v>
      </c>
      <c r="Z2628">
        <v>10</v>
      </c>
      <c r="AA2628">
        <v>5.6</v>
      </c>
    </row>
    <row r="2629" spans="1:27" x14ac:dyDescent="0.35">
      <c r="A2629" s="2" t="s">
        <v>5312</v>
      </c>
      <c r="B2629" s="2" t="s">
        <v>97</v>
      </c>
      <c r="C2629" s="2" t="s">
        <v>79</v>
      </c>
      <c r="D2629" t="s">
        <v>5313</v>
      </c>
      <c r="E2629" s="2" t="s">
        <v>27</v>
      </c>
      <c r="F2629" s="2">
        <v>22</v>
      </c>
      <c r="G2629" s="2" t="s">
        <v>28</v>
      </c>
      <c r="H2629">
        <v>52.87</v>
      </c>
      <c r="I2629" s="3">
        <f>IF(ISBLANK(Table1[[#This Row],[Attendance (%)]]),AVERAGE(H2629:H7627),Table1[[#This Row],[Attendance (%)]])</f>
        <v>52.87</v>
      </c>
      <c r="J2629">
        <v>48.34</v>
      </c>
      <c r="K2629">
        <v>60.11</v>
      </c>
      <c r="L2629">
        <v>99.24</v>
      </c>
      <c r="M2629" s="3">
        <f>IF(ISBLANK(Table1[[#This Row],[Assignments_Avg]]),AVERAGE(L2629:L7627),Table1[[#This Row],[Assignments_Avg]])</f>
        <v>99.24</v>
      </c>
      <c r="N2629">
        <v>63.46</v>
      </c>
      <c r="O2629">
        <v>0.23</v>
      </c>
      <c r="P2629">
        <v>75.010000000000005</v>
      </c>
      <c r="Q2629">
        <v>82.05</v>
      </c>
      <c r="R2629" s="2" t="s">
        <v>46</v>
      </c>
      <c r="S2629" s="2" t="str">
        <f>IF(Table1[[#This Row],[Grade]]="F","Fail","Passes")</f>
        <v>Passes</v>
      </c>
      <c r="T2629">
        <v>13.6</v>
      </c>
      <c r="U2629" t="s">
        <v>31</v>
      </c>
      <c r="V2629" t="s">
        <v>31</v>
      </c>
      <c r="W2629" t="s">
        <v>47</v>
      </c>
      <c r="X2629" t="str">
        <f>IF(ISBLANK(Table1[[#This Row],[Parent_Education_Level]]),"None",Table1[[#This Row],[Parent_Education_Level]])</f>
        <v>Master's</v>
      </c>
      <c r="Y2629" t="s">
        <v>48</v>
      </c>
      <c r="Z2629">
        <v>7</v>
      </c>
      <c r="AA2629">
        <v>5.3</v>
      </c>
    </row>
    <row r="2630" spans="1:27" x14ac:dyDescent="0.35">
      <c r="A2630" s="2" t="s">
        <v>5314</v>
      </c>
      <c r="B2630" s="2" t="s">
        <v>71</v>
      </c>
      <c r="C2630" s="2" t="s">
        <v>55</v>
      </c>
      <c r="D2630" t="s">
        <v>5315</v>
      </c>
      <c r="E2630" s="2" t="s">
        <v>27</v>
      </c>
      <c r="F2630" s="2">
        <v>22</v>
      </c>
      <c r="G2630" s="2" t="s">
        <v>51</v>
      </c>
      <c r="H2630">
        <v>56.95</v>
      </c>
      <c r="I2630" s="3">
        <f>IF(ISBLANK(Table1[[#This Row],[Attendance (%)]]),AVERAGE(H2630:H7628),Table1[[#This Row],[Attendance (%)]])</f>
        <v>56.95</v>
      </c>
      <c r="J2630">
        <v>68.13</v>
      </c>
      <c r="K2630">
        <v>60.62</v>
      </c>
      <c r="L2630">
        <v>71.72</v>
      </c>
      <c r="M2630" s="3">
        <f>IF(ISBLANK(Table1[[#This Row],[Assignments_Avg]]),AVERAGE(L2630:L7628),Table1[[#This Row],[Assignments_Avg]])</f>
        <v>71.72</v>
      </c>
      <c r="N2630">
        <v>81.52</v>
      </c>
      <c r="O2630">
        <v>5.5</v>
      </c>
      <c r="P2630">
        <v>77.16</v>
      </c>
      <c r="Q2630">
        <v>87.13</v>
      </c>
      <c r="R2630" s="2" t="s">
        <v>29</v>
      </c>
      <c r="S2630" s="2" t="str">
        <f>IF(Table1[[#This Row],[Grade]]="F","Fail","Passes")</f>
        <v>Fail</v>
      </c>
      <c r="T2630">
        <v>19</v>
      </c>
      <c r="U2630" t="s">
        <v>30</v>
      </c>
      <c r="V2630" t="s">
        <v>31</v>
      </c>
      <c r="X2630" t="str">
        <f>IF(ISBLANK(Table1[[#This Row],[Parent_Education_Level]]),"None",Table1[[#This Row],[Parent_Education_Level]])</f>
        <v>None</v>
      </c>
      <c r="Y2630" t="s">
        <v>33</v>
      </c>
      <c r="Z2630">
        <v>10</v>
      </c>
      <c r="AA2630">
        <v>7.6</v>
      </c>
    </row>
    <row r="2631" spans="1:27" x14ac:dyDescent="0.35">
      <c r="A2631" s="2" t="s">
        <v>5316</v>
      </c>
      <c r="B2631" s="2" t="s">
        <v>24</v>
      </c>
      <c r="C2631" s="2" t="s">
        <v>94</v>
      </c>
      <c r="D2631" t="s">
        <v>5317</v>
      </c>
      <c r="E2631" s="2" t="s">
        <v>38</v>
      </c>
      <c r="F2631" s="2">
        <v>18</v>
      </c>
      <c r="G2631" s="2" t="s">
        <v>57</v>
      </c>
      <c r="H2631">
        <v>72.569999999999993</v>
      </c>
      <c r="I2631" s="3">
        <f>IF(ISBLANK(Table1[[#This Row],[Attendance (%)]]),AVERAGE(H2631:H7629),Table1[[#This Row],[Attendance (%)]])</f>
        <v>72.569999999999993</v>
      </c>
      <c r="J2631">
        <v>99.93</v>
      </c>
      <c r="K2631">
        <v>63.89</v>
      </c>
      <c r="L2631">
        <v>94.89</v>
      </c>
      <c r="M2631" s="3">
        <f>IF(ISBLANK(Table1[[#This Row],[Assignments_Avg]]),AVERAGE(L2631:L7629),Table1[[#This Row],[Assignments_Avg]])</f>
        <v>94.89</v>
      </c>
      <c r="N2631">
        <v>92.52</v>
      </c>
      <c r="O2631">
        <v>3.82</v>
      </c>
      <c r="P2631">
        <v>75.599999999999994</v>
      </c>
      <c r="Q2631">
        <v>75.53</v>
      </c>
      <c r="R2631" s="2" t="s">
        <v>39</v>
      </c>
      <c r="S2631" s="2" t="str">
        <f>IF(Table1[[#This Row],[Grade]]="F","Fail","Passes")</f>
        <v>Passes</v>
      </c>
      <c r="T2631">
        <v>26.6</v>
      </c>
      <c r="U2631" t="s">
        <v>31</v>
      </c>
      <c r="V2631" t="s">
        <v>31</v>
      </c>
      <c r="W2631" t="s">
        <v>32</v>
      </c>
      <c r="X2631" t="str">
        <f>IF(ISBLANK(Table1[[#This Row],[Parent_Education_Level]]),"None",Table1[[#This Row],[Parent_Education_Level]])</f>
        <v>High School</v>
      </c>
      <c r="Y2631" t="s">
        <v>52</v>
      </c>
      <c r="Z2631">
        <v>6</v>
      </c>
      <c r="AA2631">
        <v>5.8</v>
      </c>
    </row>
    <row r="2632" spans="1:27" x14ac:dyDescent="0.35">
      <c r="A2632" s="2" t="s">
        <v>5318</v>
      </c>
      <c r="B2632" s="2" t="s">
        <v>54</v>
      </c>
      <c r="C2632" s="2" t="s">
        <v>55</v>
      </c>
      <c r="D2632" t="s">
        <v>5319</v>
      </c>
      <c r="E2632" s="2" t="s">
        <v>38</v>
      </c>
      <c r="F2632" s="2">
        <v>18</v>
      </c>
      <c r="G2632" s="2" t="s">
        <v>57</v>
      </c>
      <c r="H2632">
        <v>69.239999999999995</v>
      </c>
      <c r="I2632" s="3">
        <f>IF(ISBLANK(Table1[[#This Row],[Attendance (%)]]),AVERAGE(H2632:H7630),Table1[[#This Row],[Attendance (%)]])</f>
        <v>69.239999999999995</v>
      </c>
      <c r="J2632">
        <v>49.53</v>
      </c>
      <c r="K2632">
        <v>57.47</v>
      </c>
      <c r="L2632">
        <v>60.25</v>
      </c>
      <c r="M2632" s="3">
        <f>IF(ISBLANK(Table1[[#This Row],[Assignments_Avg]]),AVERAGE(L2632:L7630),Table1[[#This Row],[Assignments_Avg]])</f>
        <v>60.25</v>
      </c>
      <c r="N2632">
        <v>81.67</v>
      </c>
      <c r="O2632">
        <v>2.5</v>
      </c>
      <c r="P2632">
        <v>54.52</v>
      </c>
      <c r="Q2632">
        <v>80.52</v>
      </c>
      <c r="R2632" s="2" t="s">
        <v>39</v>
      </c>
      <c r="S2632" s="2" t="str">
        <f>IF(Table1[[#This Row],[Grade]]="F","Fail","Passes")</f>
        <v>Passes</v>
      </c>
      <c r="T2632">
        <v>16.600000000000001</v>
      </c>
      <c r="U2632" t="s">
        <v>31</v>
      </c>
      <c r="V2632" t="s">
        <v>30</v>
      </c>
      <c r="W2632" t="s">
        <v>62</v>
      </c>
      <c r="X2632" t="str">
        <f>IF(ISBLANK(Table1[[#This Row],[Parent_Education_Level]]),"None",Table1[[#This Row],[Parent_Education_Level]])</f>
        <v>PhD</v>
      </c>
      <c r="Y2632" t="s">
        <v>52</v>
      </c>
      <c r="Z2632">
        <v>5</v>
      </c>
      <c r="AA2632">
        <v>5.2</v>
      </c>
    </row>
    <row r="2633" spans="1:27" x14ac:dyDescent="0.35">
      <c r="A2633" s="2" t="s">
        <v>5320</v>
      </c>
      <c r="B2633" s="2" t="s">
        <v>24</v>
      </c>
      <c r="C2633" s="2" t="s">
        <v>55</v>
      </c>
      <c r="D2633" t="s">
        <v>5321</v>
      </c>
      <c r="E2633" s="2" t="s">
        <v>27</v>
      </c>
      <c r="F2633" s="2">
        <v>18</v>
      </c>
      <c r="G2633" s="2" t="s">
        <v>45</v>
      </c>
      <c r="H2633">
        <v>89.14</v>
      </c>
      <c r="I2633" s="3">
        <f>IF(ISBLANK(Table1[[#This Row],[Attendance (%)]]),AVERAGE(H2633:H7631),Table1[[#This Row],[Attendance (%)]])</f>
        <v>89.14</v>
      </c>
      <c r="J2633">
        <v>96.85</v>
      </c>
      <c r="K2633">
        <v>82.61</v>
      </c>
      <c r="M2633" s="3">
        <f>IF(ISBLANK(Table1[[#This Row],[Assignments_Avg]]),AVERAGE(L2633:L7631),Table1[[#This Row],[Assignments_Avg]])</f>
        <v>74.890907794676878</v>
      </c>
      <c r="N2633">
        <v>77.13</v>
      </c>
      <c r="O2633">
        <v>9.86</v>
      </c>
      <c r="P2633">
        <v>70.25</v>
      </c>
      <c r="Q2633">
        <v>90.66</v>
      </c>
      <c r="R2633" s="2" t="s">
        <v>61</v>
      </c>
      <c r="S2633" s="2" t="str">
        <f>IF(Table1[[#This Row],[Grade]]="F","Fail","Passes")</f>
        <v>Passes</v>
      </c>
      <c r="T2633">
        <v>13.2</v>
      </c>
      <c r="U2633" t="s">
        <v>30</v>
      </c>
      <c r="V2633" t="s">
        <v>31</v>
      </c>
      <c r="W2633" t="s">
        <v>69</v>
      </c>
      <c r="X2633" t="str">
        <f>IF(ISBLANK(Table1[[#This Row],[Parent_Education_Level]]),"None",Table1[[#This Row],[Parent_Education_Level]])</f>
        <v>Bachelor's</v>
      </c>
      <c r="Y2633" t="s">
        <v>33</v>
      </c>
      <c r="Z2633">
        <v>10</v>
      </c>
      <c r="AA2633">
        <v>6.8</v>
      </c>
    </row>
    <row r="2634" spans="1:27" x14ac:dyDescent="0.35">
      <c r="A2634" s="2" t="s">
        <v>5322</v>
      </c>
      <c r="B2634" s="2" t="s">
        <v>120</v>
      </c>
      <c r="C2634" s="2" t="s">
        <v>94</v>
      </c>
      <c r="D2634" t="s">
        <v>5323</v>
      </c>
      <c r="E2634" s="2" t="s">
        <v>27</v>
      </c>
      <c r="F2634" s="2">
        <v>23</v>
      </c>
      <c r="G2634" s="2" t="s">
        <v>57</v>
      </c>
      <c r="H2634">
        <v>58.03</v>
      </c>
      <c r="I2634" s="3">
        <f>IF(ISBLANK(Table1[[#This Row],[Attendance (%)]]),AVERAGE(H2634:H7632),Table1[[#This Row],[Attendance (%)]])</f>
        <v>58.03</v>
      </c>
      <c r="J2634">
        <v>89.46</v>
      </c>
      <c r="K2634">
        <v>79.08</v>
      </c>
      <c r="L2634">
        <v>85.13</v>
      </c>
      <c r="M2634" s="3">
        <f>IF(ISBLANK(Table1[[#This Row],[Assignments_Avg]]),AVERAGE(L2634:L7632),Table1[[#This Row],[Assignments_Avg]])</f>
        <v>85.13</v>
      </c>
      <c r="N2634">
        <v>83.45</v>
      </c>
      <c r="O2634">
        <v>4.28</v>
      </c>
      <c r="P2634">
        <v>60.22</v>
      </c>
      <c r="Q2634">
        <v>99.98</v>
      </c>
      <c r="R2634" s="2" t="s">
        <v>77</v>
      </c>
      <c r="S2634" s="2" t="str">
        <f>IF(Table1[[#This Row],[Grade]]="F","Fail","Passes")</f>
        <v>Passes</v>
      </c>
      <c r="T2634">
        <v>6.2</v>
      </c>
      <c r="U2634" t="s">
        <v>30</v>
      </c>
      <c r="V2634" t="s">
        <v>31</v>
      </c>
      <c r="W2634" t="s">
        <v>32</v>
      </c>
      <c r="X2634" t="str">
        <f>IF(ISBLANK(Table1[[#This Row],[Parent_Education_Level]]),"None",Table1[[#This Row],[Parent_Education_Level]])</f>
        <v>High School</v>
      </c>
      <c r="Y2634" t="s">
        <v>48</v>
      </c>
      <c r="Z2634">
        <v>10</v>
      </c>
      <c r="AA2634">
        <v>7.1</v>
      </c>
    </row>
    <row r="2635" spans="1:27" x14ac:dyDescent="0.35">
      <c r="A2635" s="2" t="s">
        <v>5324</v>
      </c>
      <c r="B2635" s="2" t="s">
        <v>35</v>
      </c>
      <c r="C2635" s="2" t="s">
        <v>94</v>
      </c>
      <c r="D2635" t="s">
        <v>5325</v>
      </c>
      <c r="E2635" s="2" t="s">
        <v>27</v>
      </c>
      <c r="F2635" s="2">
        <v>21</v>
      </c>
      <c r="G2635" s="2" t="s">
        <v>45</v>
      </c>
      <c r="H2635">
        <v>98.8</v>
      </c>
      <c r="I2635" s="3">
        <f>IF(ISBLANK(Table1[[#This Row],[Attendance (%)]]),AVERAGE(H2635:H7633),Table1[[#This Row],[Attendance (%)]])</f>
        <v>98.8</v>
      </c>
      <c r="J2635">
        <v>98.33</v>
      </c>
      <c r="K2635">
        <v>66.45</v>
      </c>
      <c r="L2635">
        <v>68.569999999999993</v>
      </c>
      <c r="M2635" s="3">
        <f>IF(ISBLANK(Table1[[#This Row],[Assignments_Avg]]),AVERAGE(L2635:L7633),Table1[[#This Row],[Assignments_Avg]])</f>
        <v>68.569999999999993</v>
      </c>
      <c r="N2635">
        <v>51.5</v>
      </c>
      <c r="O2635">
        <v>4.1399999999999997</v>
      </c>
      <c r="P2635">
        <v>76.69</v>
      </c>
      <c r="Q2635">
        <v>72.83</v>
      </c>
      <c r="R2635" s="2" t="s">
        <v>39</v>
      </c>
      <c r="S2635" s="2" t="str">
        <f>IF(Table1[[#This Row],[Grade]]="F","Fail","Passes")</f>
        <v>Passes</v>
      </c>
      <c r="T2635">
        <v>14.9</v>
      </c>
      <c r="U2635" t="s">
        <v>30</v>
      </c>
      <c r="V2635" t="s">
        <v>31</v>
      </c>
      <c r="W2635" t="s">
        <v>32</v>
      </c>
      <c r="X2635" t="str">
        <f>IF(ISBLANK(Table1[[#This Row],[Parent_Education_Level]]),"None",Table1[[#This Row],[Parent_Education_Level]])</f>
        <v>High School</v>
      </c>
      <c r="Y2635" t="s">
        <v>48</v>
      </c>
      <c r="Z2635">
        <v>1</v>
      </c>
      <c r="AA2635">
        <v>7.9</v>
      </c>
    </row>
    <row r="2636" spans="1:27" x14ac:dyDescent="0.35">
      <c r="A2636" s="2" t="s">
        <v>5326</v>
      </c>
      <c r="B2636" s="2" t="s">
        <v>71</v>
      </c>
      <c r="C2636" s="2" t="s">
        <v>55</v>
      </c>
      <c r="D2636" t="s">
        <v>5327</v>
      </c>
      <c r="E2636" s="2" t="s">
        <v>27</v>
      </c>
      <c r="F2636" s="2">
        <v>19</v>
      </c>
      <c r="G2636" s="2" t="s">
        <v>28</v>
      </c>
      <c r="H2636">
        <v>65.75</v>
      </c>
      <c r="I2636" s="3">
        <f>IF(ISBLANK(Table1[[#This Row],[Attendance (%)]]),AVERAGE(H2636:H7634),Table1[[#This Row],[Attendance (%)]])</f>
        <v>65.75</v>
      </c>
      <c r="J2636">
        <v>50.77</v>
      </c>
      <c r="K2636">
        <v>63.87</v>
      </c>
      <c r="M2636" s="3">
        <f>IF(ISBLANK(Table1[[#This Row],[Assignments_Avg]]),AVERAGE(L2636:L7634),Table1[[#This Row],[Assignments_Avg]])</f>
        <v>74.889043767840221</v>
      </c>
      <c r="N2636">
        <v>56.14</v>
      </c>
      <c r="O2636">
        <v>4.63</v>
      </c>
      <c r="P2636">
        <v>87.9</v>
      </c>
      <c r="Q2636">
        <v>96.82</v>
      </c>
      <c r="R2636" s="2" t="s">
        <v>77</v>
      </c>
      <c r="S2636" s="2" t="str">
        <f>IF(Table1[[#This Row],[Grade]]="F","Fail","Passes")</f>
        <v>Passes</v>
      </c>
      <c r="T2636">
        <v>7</v>
      </c>
      <c r="U2636" t="s">
        <v>30</v>
      </c>
      <c r="V2636" t="s">
        <v>31</v>
      </c>
      <c r="W2636" t="s">
        <v>32</v>
      </c>
      <c r="X2636" t="str">
        <f>IF(ISBLANK(Table1[[#This Row],[Parent_Education_Level]]),"None",Table1[[#This Row],[Parent_Education_Level]])</f>
        <v>High School</v>
      </c>
      <c r="Y2636" t="s">
        <v>33</v>
      </c>
      <c r="Z2636">
        <v>4</v>
      </c>
      <c r="AA2636">
        <v>4.2</v>
      </c>
    </row>
    <row r="2637" spans="1:27" x14ac:dyDescent="0.35">
      <c r="A2637" s="2" t="s">
        <v>5328</v>
      </c>
      <c r="B2637" s="2" t="s">
        <v>97</v>
      </c>
      <c r="C2637" s="2" t="s">
        <v>43</v>
      </c>
      <c r="D2637" t="s">
        <v>5329</v>
      </c>
      <c r="E2637" s="2" t="s">
        <v>27</v>
      </c>
      <c r="F2637" s="2">
        <v>23</v>
      </c>
      <c r="G2637" s="2" t="s">
        <v>28</v>
      </c>
      <c r="I2637" s="3">
        <f>IF(ISBLANK(Table1[[#This Row],[Attendance (%)]]),AVERAGE(H2637:H7635),Table1[[#This Row],[Attendance (%)]])</f>
        <v>75.187229539040231</v>
      </c>
      <c r="J2637">
        <v>52.81</v>
      </c>
      <c r="K2637">
        <v>61.9</v>
      </c>
      <c r="L2637">
        <v>83.56</v>
      </c>
      <c r="M2637" s="3">
        <f>IF(ISBLANK(Table1[[#This Row],[Assignments_Avg]]),AVERAGE(L2637:L7635),Table1[[#This Row],[Assignments_Avg]])</f>
        <v>83.56</v>
      </c>
      <c r="N2637">
        <v>54.75</v>
      </c>
      <c r="O2637">
        <v>1.1599999999999999</v>
      </c>
      <c r="P2637">
        <v>78.97</v>
      </c>
      <c r="Q2637">
        <v>74.52</v>
      </c>
      <c r="R2637" s="2" t="s">
        <v>39</v>
      </c>
      <c r="S2637" s="2" t="str">
        <f>IF(Table1[[#This Row],[Grade]]="F","Fail","Passes")</f>
        <v>Passes</v>
      </c>
      <c r="T2637">
        <v>14.1</v>
      </c>
      <c r="U2637" t="s">
        <v>31</v>
      </c>
      <c r="V2637" t="s">
        <v>31</v>
      </c>
      <c r="W2637" t="s">
        <v>40</v>
      </c>
      <c r="X2637" t="str">
        <f>IF(ISBLANK(Table1[[#This Row],[Parent_Education_Level]]),"None",Table1[[#This Row],[Parent_Education_Level]])</f>
        <v>None</v>
      </c>
      <c r="Y2637" t="s">
        <v>48</v>
      </c>
      <c r="Z2637">
        <v>3</v>
      </c>
      <c r="AA2637">
        <v>4.9000000000000004</v>
      </c>
    </row>
    <row r="2638" spans="1:27" x14ac:dyDescent="0.35">
      <c r="A2638" s="2" t="s">
        <v>5330</v>
      </c>
      <c r="B2638" s="2" t="s">
        <v>54</v>
      </c>
      <c r="C2638" s="2" t="s">
        <v>94</v>
      </c>
      <c r="D2638" t="s">
        <v>5331</v>
      </c>
      <c r="E2638" s="2" t="s">
        <v>27</v>
      </c>
      <c r="F2638" s="2">
        <v>24</v>
      </c>
      <c r="G2638" s="2" t="s">
        <v>57</v>
      </c>
      <c r="H2638">
        <v>63.74</v>
      </c>
      <c r="I2638" s="3">
        <f>IF(ISBLANK(Table1[[#This Row],[Attendance (%)]]),AVERAGE(H2638:H7636),Table1[[#This Row],[Attendance (%)]])</f>
        <v>63.74</v>
      </c>
      <c r="J2638">
        <v>41.01</v>
      </c>
      <c r="K2638">
        <v>57.01</v>
      </c>
      <c r="L2638">
        <v>66.67</v>
      </c>
      <c r="M2638" s="3">
        <f>IF(ISBLANK(Table1[[#This Row],[Assignments_Avg]]),AVERAGE(L2638:L7636),Table1[[#This Row],[Assignments_Avg]])</f>
        <v>66.67</v>
      </c>
      <c r="N2638">
        <v>54.91</v>
      </c>
      <c r="O2638">
        <v>3.93</v>
      </c>
      <c r="P2638">
        <v>61.09</v>
      </c>
      <c r="Q2638">
        <v>89.1</v>
      </c>
      <c r="R2638" s="2" t="s">
        <v>29</v>
      </c>
      <c r="S2638" s="2" t="str">
        <f>IF(Table1[[#This Row],[Grade]]="F","Fail","Passes")</f>
        <v>Fail</v>
      </c>
      <c r="T2638">
        <v>13.6</v>
      </c>
      <c r="U2638" t="s">
        <v>30</v>
      </c>
      <c r="V2638" t="s">
        <v>31</v>
      </c>
      <c r="X2638" t="str">
        <f>IF(ISBLANK(Table1[[#This Row],[Parent_Education_Level]]),"None",Table1[[#This Row],[Parent_Education_Level]])</f>
        <v>None</v>
      </c>
      <c r="Y2638" t="s">
        <v>48</v>
      </c>
      <c r="Z2638">
        <v>3</v>
      </c>
      <c r="AA2638">
        <v>7.9</v>
      </c>
    </row>
    <row r="2639" spans="1:27" x14ac:dyDescent="0.35">
      <c r="A2639" s="2" t="s">
        <v>5332</v>
      </c>
      <c r="B2639" s="2" t="s">
        <v>71</v>
      </c>
      <c r="C2639" s="2" t="s">
        <v>79</v>
      </c>
      <c r="D2639" t="s">
        <v>5333</v>
      </c>
      <c r="E2639" s="2" t="s">
        <v>38</v>
      </c>
      <c r="F2639" s="2">
        <v>18</v>
      </c>
      <c r="G2639" s="2" t="s">
        <v>57</v>
      </c>
      <c r="H2639">
        <v>78.97</v>
      </c>
      <c r="I2639" s="3">
        <f>IF(ISBLANK(Table1[[#This Row],[Attendance (%)]]),AVERAGE(H2639:H7637),Table1[[#This Row],[Attendance (%)]])</f>
        <v>78.97</v>
      </c>
      <c r="J2639">
        <v>83.48</v>
      </c>
      <c r="K2639">
        <v>45.14</v>
      </c>
      <c r="L2639">
        <v>78.63</v>
      </c>
      <c r="M2639" s="3">
        <f>IF(ISBLANK(Table1[[#This Row],[Assignments_Avg]]),AVERAGE(L2639:L7637),Table1[[#This Row],[Assignments_Avg]])</f>
        <v>78.63</v>
      </c>
      <c r="N2639">
        <v>63.02</v>
      </c>
      <c r="O2639">
        <v>3.36</v>
      </c>
      <c r="P2639">
        <v>60.39</v>
      </c>
      <c r="Q2639">
        <v>78.66</v>
      </c>
      <c r="R2639" s="2" t="s">
        <v>77</v>
      </c>
      <c r="S2639" s="2" t="str">
        <f>IF(Table1[[#This Row],[Grade]]="F","Fail","Passes")</f>
        <v>Passes</v>
      </c>
      <c r="T2639">
        <v>21.2</v>
      </c>
      <c r="U2639" t="s">
        <v>30</v>
      </c>
      <c r="V2639" t="s">
        <v>31</v>
      </c>
      <c r="W2639" t="s">
        <v>62</v>
      </c>
      <c r="X2639" t="str">
        <f>IF(ISBLANK(Table1[[#This Row],[Parent_Education_Level]]),"None",Table1[[#This Row],[Parent_Education_Level]])</f>
        <v>PhD</v>
      </c>
      <c r="Y2639" t="s">
        <v>52</v>
      </c>
      <c r="Z2639">
        <v>1</v>
      </c>
      <c r="AA2639">
        <v>6.7</v>
      </c>
    </row>
    <row r="2640" spans="1:27" x14ac:dyDescent="0.35">
      <c r="A2640" s="2" t="s">
        <v>5334</v>
      </c>
      <c r="B2640" s="2" t="s">
        <v>97</v>
      </c>
      <c r="C2640" s="2" t="s">
        <v>25</v>
      </c>
      <c r="D2640" t="s">
        <v>5335</v>
      </c>
      <c r="E2640" s="2" t="s">
        <v>38</v>
      </c>
      <c r="F2640" s="2">
        <v>22</v>
      </c>
      <c r="G2640" s="2" t="s">
        <v>57</v>
      </c>
      <c r="H2640">
        <v>52.93</v>
      </c>
      <c r="I2640" s="3">
        <f>IF(ISBLANK(Table1[[#This Row],[Attendance (%)]]),AVERAGE(H2640:H7638),Table1[[#This Row],[Attendance (%)]])</f>
        <v>52.93</v>
      </c>
      <c r="J2640">
        <v>78.650000000000006</v>
      </c>
      <c r="K2640">
        <v>56.09</v>
      </c>
      <c r="L2640">
        <v>64.97</v>
      </c>
      <c r="M2640" s="3">
        <f>IF(ISBLANK(Table1[[#This Row],[Assignments_Avg]]),AVERAGE(L2640:L7638),Table1[[#This Row],[Assignments_Avg]])</f>
        <v>64.97</v>
      </c>
      <c r="N2640">
        <v>76.599999999999994</v>
      </c>
      <c r="O2640">
        <v>4.6500000000000004</v>
      </c>
      <c r="P2640">
        <v>51.85</v>
      </c>
      <c r="Q2640">
        <v>94.2</v>
      </c>
      <c r="R2640" s="2" t="s">
        <v>77</v>
      </c>
      <c r="S2640" s="2" t="str">
        <f>IF(Table1[[#This Row],[Grade]]="F","Fail","Passes")</f>
        <v>Passes</v>
      </c>
      <c r="T2640">
        <v>14.2</v>
      </c>
      <c r="U2640" t="s">
        <v>30</v>
      </c>
      <c r="V2640" t="s">
        <v>31</v>
      </c>
      <c r="W2640" t="s">
        <v>62</v>
      </c>
      <c r="X2640" t="str">
        <f>IF(ISBLANK(Table1[[#This Row],[Parent_Education_Level]]),"None",Table1[[#This Row],[Parent_Education_Level]])</f>
        <v>PhD</v>
      </c>
      <c r="Y2640" t="s">
        <v>48</v>
      </c>
      <c r="Z2640">
        <v>3</v>
      </c>
      <c r="AA2640">
        <v>8</v>
      </c>
    </row>
    <row r="2641" spans="1:27" x14ac:dyDescent="0.35">
      <c r="A2641" s="2" t="s">
        <v>5336</v>
      </c>
      <c r="B2641" s="2" t="s">
        <v>35</v>
      </c>
      <c r="C2641" s="2" t="s">
        <v>36</v>
      </c>
      <c r="D2641" t="s">
        <v>5337</v>
      </c>
      <c r="E2641" s="2" t="s">
        <v>38</v>
      </c>
      <c r="F2641" s="2">
        <v>23</v>
      </c>
      <c r="G2641" s="2" t="s">
        <v>45</v>
      </c>
      <c r="I2641" s="3">
        <f>IF(ISBLANK(Table1[[#This Row],[Attendance (%)]]),AVERAGE(H2641:H7639),Table1[[#This Row],[Attendance (%)]])</f>
        <v>75.201323598680887</v>
      </c>
      <c r="J2641">
        <v>50.68</v>
      </c>
      <c r="K2641">
        <v>59.27</v>
      </c>
      <c r="L2641">
        <v>89.19</v>
      </c>
      <c r="M2641" s="3">
        <f>IF(ISBLANK(Table1[[#This Row],[Assignments_Avg]]),AVERAGE(L2641:L7639),Table1[[#This Row],[Assignments_Avg]])</f>
        <v>89.19</v>
      </c>
      <c r="N2641">
        <v>55.73</v>
      </c>
      <c r="O2641">
        <v>8.57</v>
      </c>
      <c r="P2641">
        <v>71.319999999999993</v>
      </c>
      <c r="Q2641">
        <v>72.44</v>
      </c>
      <c r="R2641" s="2" t="s">
        <v>61</v>
      </c>
      <c r="S2641" s="2" t="str">
        <f>IF(Table1[[#This Row],[Grade]]="F","Fail","Passes")</f>
        <v>Passes</v>
      </c>
      <c r="T2641">
        <v>14.6</v>
      </c>
      <c r="U2641" t="s">
        <v>30</v>
      </c>
      <c r="V2641" t="s">
        <v>30</v>
      </c>
      <c r="W2641" t="s">
        <v>69</v>
      </c>
      <c r="X2641" t="str">
        <f>IF(ISBLANK(Table1[[#This Row],[Parent_Education_Level]]),"None",Table1[[#This Row],[Parent_Education_Level]])</f>
        <v>Bachelor's</v>
      </c>
      <c r="Y2641" t="s">
        <v>52</v>
      </c>
      <c r="Z2641">
        <v>10</v>
      </c>
      <c r="AA2641">
        <v>6.2</v>
      </c>
    </row>
    <row r="2642" spans="1:27" x14ac:dyDescent="0.35">
      <c r="A2642" s="2" t="s">
        <v>5338</v>
      </c>
      <c r="B2642" s="2" t="s">
        <v>24</v>
      </c>
      <c r="C2642" s="2" t="s">
        <v>55</v>
      </c>
      <c r="D2642" t="s">
        <v>5339</v>
      </c>
      <c r="E2642" s="2" t="s">
        <v>38</v>
      </c>
      <c r="F2642" s="2">
        <v>22</v>
      </c>
      <c r="G2642" s="2" t="s">
        <v>45</v>
      </c>
      <c r="H2642">
        <v>87.29</v>
      </c>
      <c r="I2642" s="3">
        <f>IF(ISBLANK(Table1[[#This Row],[Attendance (%)]]),AVERAGE(H2642:H7640),Table1[[#This Row],[Attendance (%)]])</f>
        <v>87.29</v>
      </c>
      <c r="J2642">
        <v>87.47</v>
      </c>
      <c r="K2642">
        <v>72.86</v>
      </c>
      <c r="L2642">
        <v>65.62</v>
      </c>
      <c r="M2642" s="3">
        <f>IF(ISBLANK(Table1[[#This Row],[Assignments_Avg]]),AVERAGE(L2642:L7640),Table1[[#This Row],[Assignments_Avg]])</f>
        <v>65.62</v>
      </c>
      <c r="N2642">
        <v>96.76</v>
      </c>
      <c r="O2642">
        <v>1.93</v>
      </c>
      <c r="P2642">
        <v>71.64</v>
      </c>
      <c r="Q2642">
        <v>84.79</v>
      </c>
      <c r="R2642" s="2" t="s">
        <v>39</v>
      </c>
      <c r="S2642" s="2" t="str">
        <f>IF(Table1[[#This Row],[Grade]]="F","Fail","Passes")</f>
        <v>Passes</v>
      </c>
      <c r="T2642">
        <v>12.2</v>
      </c>
      <c r="U2642" t="s">
        <v>31</v>
      </c>
      <c r="V2642" t="s">
        <v>31</v>
      </c>
      <c r="W2642" t="s">
        <v>40</v>
      </c>
      <c r="X2642" t="str">
        <f>IF(ISBLANK(Table1[[#This Row],[Parent_Education_Level]]),"None",Table1[[#This Row],[Parent_Education_Level]])</f>
        <v>None</v>
      </c>
      <c r="Y2642" t="s">
        <v>48</v>
      </c>
      <c r="Z2642">
        <v>10</v>
      </c>
      <c r="AA2642">
        <v>6.3</v>
      </c>
    </row>
    <row r="2643" spans="1:27" x14ac:dyDescent="0.35">
      <c r="A2643" s="2" t="s">
        <v>5340</v>
      </c>
      <c r="B2643" s="2" t="s">
        <v>35</v>
      </c>
      <c r="C2643" s="2" t="s">
        <v>55</v>
      </c>
      <c r="D2643" t="s">
        <v>5341</v>
      </c>
      <c r="E2643" s="2" t="s">
        <v>27</v>
      </c>
      <c r="F2643" s="2">
        <v>24</v>
      </c>
      <c r="G2643" s="2" t="s">
        <v>28</v>
      </c>
      <c r="H2643">
        <v>59.33</v>
      </c>
      <c r="I2643" s="3">
        <f>IF(ISBLANK(Table1[[#This Row],[Attendance (%)]]),AVERAGE(H2643:H7641),Table1[[#This Row],[Attendance (%)]])</f>
        <v>59.33</v>
      </c>
      <c r="J2643">
        <v>57.95</v>
      </c>
      <c r="K2643">
        <v>86.43</v>
      </c>
      <c r="L2643">
        <v>76.75</v>
      </c>
      <c r="M2643" s="3">
        <f>IF(ISBLANK(Table1[[#This Row],[Assignments_Avg]]),AVERAGE(L2643:L7641),Table1[[#This Row],[Assignments_Avg]])</f>
        <v>76.75</v>
      </c>
      <c r="N2643">
        <v>92.71</v>
      </c>
      <c r="O2643">
        <v>6.08</v>
      </c>
      <c r="P2643">
        <v>61.82</v>
      </c>
      <c r="Q2643">
        <v>73.319999999999993</v>
      </c>
      <c r="R2643" s="2" t="s">
        <v>46</v>
      </c>
      <c r="S2643" s="2" t="str">
        <f>IF(Table1[[#This Row],[Grade]]="F","Fail","Passes")</f>
        <v>Passes</v>
      </c>
      <c r="T2643">
        <v>20.2</v>
      </c>
      <c r="U2643" t="s">
        <v>30</v>
      </c>
      <c r="V2643" t="s">
        <v>31</v>
      </c>
      <c r="W2643" t="s">
        <v>47</v>
      </c>
      <c r="X2643" t="str">
        <f>IF(ISBLANK(Table1[[#This Row],[Parent_Education_Level]]),"None",Table1[[#This Row],[Parent_Education_Level]])</f>
        <v>Master's</v>
      </c>
      <c r="Y2643" t="s">
        <v>48</v>
      </c>
      <c r="Z2643">
        <v>8</v>
      </c>
      <c r="AA2643">
        <v>5.9</v>
      </c>
    </row>
    <row r="2644" spans="1:27" x14ac:dyDescent="0.35">
      <c r="A2644" s="2" t="s">
        <v>5342</v>
      </c>
      <c r="B2644" s="2" t="s">
        <v>42</v>
      </c>
      <c r="C2644" s="2" t="s">
        <v>36</v>
      </c>
      <c r="D2644" t="s">
        <v>5343</v>
      </c>
      <c r="E2644" s="2" t="s">
        <v>38</v>
      </c>
      <c r="F2644" s="2">
        <v>22</v>
      </c>
      <c r="G2644" s="2" t="s">
        <v>45</v>
      </c>
      <c r="H2644">
        <v>61.78</v>
      </c>
      <c r="I2644" s="3">
        <f>IF(ISBLANK(Table1[[#This Row],[Attendance (%)]]),AVERAGE(H2644:H7642),Table1[[#This Row],[Attendance (%)]])</f>
        <v>61.78</v>
      </c>
      <c r="J2644">
        <v>48.1</v>
      </c>
      <c r="K2644">
        <v>63.74</v>
      </c>
      <c r="M2644" s="3">
        <f>IF(ISBLANK(Table1[[#This Row],[Assignments_Avg]]),AVERAGE(L2644:L7642),Table1[[#This Row],[Assignments_Avg]])</f>
        <v>74.888486873508427</v>
      </c>
      <c r="N2644">
        <v>98.58</v>
      </c>
      <c r="O2644">
        <v>0.38</v>
      </c>
      <c r="P2644">
        <v>88.21</v>
      </c>
      <c r="Q2644">
        <v>92.85</v>
      </c>
      <c r="R2644" s="2" t="s">
        <v>77</v>
      </c>
      <c r="S2644" s="2" t="str">
        <f>IF(Table1[[#This Row],[Grade]]="F","Fail","Passes")</f>
        <v>Passes</v>
      </c>
      <c r="T2644">
        <v>14.7</v>
      </c>
      <c r="U2644" t="s">
        <v>30</v>
      </c>
      <c r="V2644" t="s">
        <v>31</v>
      </c>
      <c r="W2644" t="s">
        <v>62</v>
      </c>
      <c r="X2644" t="str">
        <f>IF(ISBLANK(Table1[[#This Row],[Parent_Education_Level]]),"None",Table1[[#This Row],[Parent_Education_Level]])</f>
        <v>PhD</v>
      </c>
      <c r="Y2644" t="s">
        <v>33</v>
      </c>
      <c r="Z2644">
        <v>4</v>
      </c>
      <c r="AA2644">
        <v>7.5</v>
      </c>
    </row>
    <row r="2645" spans="1:27" x14ac:dyDescent="0.35">
      <c r="A2645" s="2" t="s">
        <v>5344</v>
      </c>
      <c r="B2645" s="2" t="s">
        <v>120</v>
      </c>
      <c r="C2645" s="2" t="s">
        <v>43</v>
      </c>
      <c r="D2645" t="s">
        <v>5345</v>
      </c>
      <c r="E2645" s="2" t="s">
        <v>38</v>
      </c>
      <c r="F2645" s="2">
        <v>22</v>
      </c>
      <c r="G2645" s="2" t="s">
        <v>57</v>
      </c>
      <c r="I2645" s="3">
        <f>IF(ISBLANK(Table1[[#This Row],[Attendance (%)]]),AVERAGE(H2645:H7643),Table1[[#This Row],[Attendance (%)]])</f>
        <v>75.209438679245039</v>
      </c>
      <c r="J2645">
        <v>65.349999999999994</v>
      </c>
      <c r="K2645">
        <v>96.69</v>
      </c>
      <c r="L2645">
        <v>89.59</v>
      </c>
      <c r="M2645" s="3">
        <f>IF(ISBLANK(Table1[[#This Row],[Assignments_Avg]]),AVERAGE(L2645:L7643),Table1[[#This Row],[Assignments_Avg]])</f>
        <v>89.59</v>
      </c>
      <c r="N2645">
        <v>52.13</v>
      </c>
      <c r="O2645">
        <v>3.17</v>
      </c>
      <c r="P2645">
        <v>69.319999999999993</v>
      </c>
      <c r="Q2645">
        <v>99.72</v>
      </c>
      <c r="R2645" s="2" t="s">
        <v>39</v>
      </c>
      <c r="S2645" s="2" t="str">
        <f>IF(Table1[[#This Row],[Grade]]="F","Fail","Passes")</f>
        <v>Passes</v>
      </c>
      <c r="T2645">
        <v>28.7</v>
      </c>
      <c r="U2645" t="s">
        <v>31</v>
      </c>
      <c r="V2645" t="s">
        <v>31</v>
      </c>
      <c r="W2645" t="s">
        <v>47</v>
      </c>
      <c r="X2645" t="str">
        <f>IF(ISBLANK(Table1[[#This Row],[Parent_Education_Level]]),"None",Table1[[#This Row],[Parent_Education_Level]])</f>
        <v>Master's</v>
      </c>
      <c r="Y2645" t="s">
        <v>48</v>
      </c>
      <c r="Z2645">
        <v>7</v>
      </c>
      <c r="AA2645">
        <v>7</v>
      </c>
    </row>
    <row r="2646" spans="1:27" x14ac:dyDescent="0.35">
      <c r="A2646" s="2" t="s">
        <v>5346</v>
      </c>
      <c r="B2646" s="2" t="s">
        <v>42</v>
      </c>
      <c r="C2646" s="2" t="s">
        <v>36</v>
      </c>
      <c r="D2646" t="s">
        <v>5347</v>
      </c>
      <c r="E2646" s="2" t="s">
        <v>27</v>
      </c>
      <c r="F2646" s="2">
        <v>20</v>
      </c>
      <c r="G2646" s="2" t="s">
        <v>28</v>
      </c>
      <c r="I2646" s="3">
        <f>IF(ISBLANK(Table1[[#This Row],[Attendance (%)]]),AVERAGE(H2646:H7644),Table1[[#This Row],[Attendance (%)]])</f>
        <v>75.209438679245039</v>
      </c>
      <c r="J2646">
        <v>45.46</v>
      </c>
      <c r="K2646">
        <v>89.64</v>
      </c>
      <c r="L2646">
        <v>81.02</v>
      </c>
      <c r="M2646" s="3">
        <f>IF(ISBLANK(Table1[[#This Row],[Assignments_Avg]]),AVERAGE(L2646:L7644),Table1[[#This Row],[Assignments_Avg]])</f>
        <v>81.02</v>
      </c>
      <c r="N2646">
        <v>92.57</v>
      </c>
      <c r="O2646">
        <v>4.7300000000000004</v>
      </c>
      <c r="P2646">
        <v>83.47</v>
      </c>
      <c r="Q2646">
        <v>62.17</v>
      </c>
      <c r="R2646" s="2" t="s">
        <v>46</v>
      </c>
      <c r="S2646" s="2" t="str">
        <f>IF(Table1[[#This Row],[Grade]]="F","Fail","Passes")</f>
        <v>Passes</v>
      </c>
      <c r="T2646">
        <v>27.3</v>
      </c>
      <c r="U2646" t="s">
        <v>30</v>
      </c>
      <c r="V2646" t="s">
        <v>31</v>
      </c>
      <c r="X2646" t="str">
        <f>IF(ISBLANK(Table1[[#This Row],[Parent_Education_Level]]),"None",Table1[[#This Row],[Parent_Education_Level]])</f>
        <v>None</v>
      </c>
      <c r="Y2646" t="s">
        <v>52</v>
      </c>
      <c r="Z2646">
        <v>2</v>
      </c>
      <c r="AA2646">
        <v>6</v>
      </c>
    </row>
    <row r="2647" spans="1:27" x14ac:dyDescent="0.35">
      <c r="A2647" s="2" t="s">
        <v>5348</v>
      </c>
      <c r="B2647" s="2" t="s">
        <v>54</v>
      </c>
      <c r="C2647" s="2" t="s">
        <v>94</v>
      </c>
      <c r="D2647" t="s">
        <v>5349</v>
      </c>
      <c r="E2647" s="2" t="s">
        <v>38</v>
      </c>
      <c r="F2647" s="2">
        <v>21</v>
      </c>
      <c r="G2647" s="2" t="s">
        <v>28</v>
      </c>
      <c r="H2647">
        <v>71.87</v>
      </c>
      <c r="I2647" s="3">
        <f>IF(ISBLANK(Table1[[#This Row],[Attendance (%)]]),AVERAGE(H2647:H7645),Table1[[#This Row],[Attendance (%)]])</f>
        <v>71.87</v>
      </c>
      <c r="J2647">
        <v>55.79</v>
      </c>
      <c r="K2647">
        <v>99.09</v>
      </c>
      <c r="L2647">
        <v>59.61</v>
      </c>
      <c r="M2647" s="3">
        <f>IF(ISBLANK(Table1[[#This Row],[Assignments_Avg]]),AVERAGE(L2647:L7645),Table1[[#This Row],[Assignments_Avg]])</f>
        <v>59.61</v>
      </c>
      <c r="N2647">
        <v>90.19</v>
      </c>
      <c r="O2647">
        <v>0.74</v>
      </c>
      <c r="P2647">
        <v>82</v>
      </c>
      <c r="Q2647">
        <v>73.72</v>
      </c>
      <c r="R2647" s="2" t="s">
        <v>39</v>
      </c>
      <c r="S2647" s="2" t="str">
        <f>IF(Table1[[#This Row],[Grade]]="F","Fail","Passes")</f>
        <v>Passes</v>
      </c>
      <c r="T2647">
        <v>10.9</v>
      </c>
      <c r="U2647" t="s">
        <v>31</v>
      </c>
      <c r="V2647" t="s">
        <v>31</v>
      </c>
      <c r="W2647" t="s">
        <v>32</v>
      </c>
      <c r="X2647" t="str">
        <f>IF(ISBLANK(Table1[[#This Row],[Parent_Education_Level]]),"None",Table1[[#This Row],[Parent_Education_Level]])</f>
        <v>High School</v>
      </c>
      <c r="Y2647" t="s">
        <v>33</v>
      </c>
      <c r="Z2647">
        <v>7</v>
      </c>
      <c r="AA2647">
        <v>4.9000000000000004</v>
      </c>
    </row>
    <row r="2648" spans="1:27" x14ac:dyDescent="0.35">
      <c r="A2648" s="2" t="s">
        <v>5350</v>
      </c>
      <c r="B2648" s="2" t="s">
        <v>71</v>
      </c>
      <c r="C2648" s="2" t="s">
        <v>36</v>
      </c>
      <c r="D2648" t="s">
        <v>5351</v>
      </c>
      <c r="E2648" s="2" t="s">
        <v>27</v>
      </c>
      <c r="F2648" s="2">
        <v>19</v>
      </c>
      <c r="G2648" s="2" t="s">
        <v>45</v>
      </c>
      <c r="I2648" s="3">
        <f>IF(ISBLANK(Table1[[#This Row],[Attendance (%)]]),AVERAGE(H2648:H7646),Table1[[#This Row],[Attendance (%)]])</f>
        <v>75.211014629542007</v>
      </c>
      <c r="J2648">
        <v>62.28</v>
      </c>
      <c r="K2648">
        <v>92.57</v>
      </c>
      <c r="L2648">
        <v>60.77</v>
      </c>
      <c r="M2648" s="3">
        <f>IF(ISBLANK(Table1[[#This Row],[Assignments_Avg]]),AVERAGE(L2648:L7646),Table1[[#This Row],[Assignments_Avg]])</f>
        <v>60.77</v>
      </c>
      <c r="N2648">
        <v>95.11</v>
      </c>
      <c r="O2648">
        <v>5.44</v>
      </c>
      <c r="P2648">
        <v>80.239999999999995</v>
      </c>
      <c r="Q2648">
        <v>54.06</v>
      </c>
      <c r="R2648" s="2" t="s">
        <v>61</v>
      </c>
      <c r="S2648" s="2" t="str">
        <f>IF(Table1[[#This Row],[Grade]]="F","Fail","Passes")</f>
        <v>Passes</v>
      </c>
      <c r="T2648">
        <v>15.1</v>
      </c>
      <c r="U2648" t="s">
        <v>30</v>
      </c>
      <c r="V2648" t="s">
        <v>31</v>
      </c>
      <c r="W2648" t="s">
        <v>32</v>
      </c>
      <c r="X2648" t="str">
        <f>IF(ISBLANK(Table1[[#This Row],[Parent_Education_Level]]),"None",Table1[[#This Row],[Parent_Education_Level]])</f>
        <v>High School</v>
      </c>
      <c r="Y2648" t="s">
        <v>33</v>
      </c>
      <c r="Z2648">
        <v>6</v>
      </c>
      <c r="AA2648">
        <v>4</v>
      </c>
    </row>
    <row r="2649" spans="1:27" x14ac:dyDescent="0.35">
      <c r="A2649" s="2" t="s">
        <v>5352</v>
      </c>
      <c r="B2649" s="2" t="s">
        <v>54</v>
      </c>
      <c r="C2649" s="2" t="s">
        <v>55</v>
      </c>
      <c r="D2649" t="s">
        <v>5353</v>
      </c>
      <c r="E2649" s="2" t="s">
        <v>27</v>
      </c>
      <c r="F2649" s="2">
        <v>19</v>
      </c>
      <c r="G2649" s="2" t="s">
        <v>57</v>
      </c>
      <c r="H2649">
        <v>67.34</v>
      </c>
      <c r="I2649" s="3">
        <f>IF(ISBLANK(Table1[[#This Row],[Attendance (%)]]),AVERAGE(H2649:H7647),Table1[[#This Row],[Attendance (%)]])</f>
        <v>67.34</v>
      </c>
      <c r="J2649">
        <v>91.11</v>
      </c>
      <c r="K2649">
        <v>77</v>
      </c>
      <c r="M2649" s="3">
        <f>IF(ISBLANK(Table1[[#This Row],[Assignments_Avg]]),AVERAGE(L2649:L7647),Table1[[#This Row],[Assignments_Avg]])</f>
        <v>74.892582496413269</v>
      </c>
      <c r="N2649">
        <v>76.400000000000006</v>
      </c>
      <c r="O2649">
        <v>3.1</v>
      </c>
      <c r="P2649">
        <v>95.4</v>
      </c>
      <c r="Q2649">
        <v>57.05</v>
      </c>
      <c r="R2649" s="2" t="s">
        <v>39</v>
      </c>
      <c r="S2649" s="2" t="str">
        <f>IF(Table1[[#This Row],[Grade]]="F","Fail","Passes")</f>
        <v>Passes</v>
      </c>
      <c r="T2649">
        <v>20.9</v>
      </c>
      <c r="U2649" t="s">
        <v>30</v>
      </c>
      <c r="V2649" t="s">
        <v>31</v>
      </c>
      <c r="W2649" t="s">
        <v>62</v>
      </c>
      <c r="X2649" t="str">
        <f>IF(ISBLANK(Table1[[#This Row],[Parent_Education_Level]]),"None",Table1[[#This Row],[Parent_Education_Level]])</f>
        <v>PhD</v>
      </c>
      <c r="Y2649" t="s">
        <v>33</v>
      </c>
      <c r="Z2649">
        <v>8</v>
      </c>
      <c r="AA2649">
        <v>4.5</v>
      </c>
    </row>
    <row r="2650" spans="1:27" x14ac:dyDescent="0.35">
      <c r="A2650" s="2" t="s">
        <v>5354</v>
      </c>
      <c r="B2650" s="2" t="s">
        <v>24</v>
      </c>
      <c r="C2650" s="2" t="s">
        <v>36</v>
      </c>
      <c r="D2650" t="s">
        <v>5355</v>
      </c>
      <c r="E2650" s="2" t="s">
        <v>27</v>
      </c>
      <c r="F2650" s="2">
        <v>18</v>
      </c>
      <c r="G2650" s="2" t="s">
        <v>28</v>
      </c>
      <c r="H2650">
        <v>84.95</v>
      </c>
      <c r="I2650" s="3">
        <f>IF(ISBLANK(Table1[[#This Row],[Attendance (%)]]),AVERAGE(H2650:H7648),Table1[[#This Row],[Attendance (%)]])</f>
        <v>84.95</v>
      </c>
      <c r="J2650">
        <v>87.55</v>
      </c>
      <c r="K2650">
        <v>75.91</v>
      </c>
      <c r="L2650">
        <v>78.83</v>
      </c>
      <c r="M2650" s="3">
        <f>IF(ISBLANK(Table1[[#This Row],[Assignments_Avg]]),AVERAGE(L2650:L7648),Table1[[#This Row],[Assignments_Avg]])</f>
        <v>78.83</v>
      </c>
      <c r="N2650">
        <v>89.39</v>
      </c>
      <c r="O2650">
        <v>9.93</v>
      </c>
      <c r="P2650">
        <v>50.79</v>
      </c>
      <c r="Q2650">
        <v>96.46</v>
      </c>
      <c r="R2650" s="2" t="s">
        <v>29</v>
      </c>
      <c r="S2650" s="2" t="str">
        <f>IF(Table1[[#This Row],[Grade]]="F","Fail","Passes")</f>
        <v>Fail</v>
      </c>
      <c r="T2650">
        <v>5.4</v>
      </c>
      <c r="U2650" t="s">
        <v>30</v>
      </c>
      <c r="V2650" t="s">
        <v>31</v>
      </c>
      <c r="W2650" t="s">
        <v>32</v>
      </c>
      <c r="X2650" t="str">
        <f>IF(ISBLANK(Table1[[#This Row],[Parent_Education_Level]]),"None",Table1[[#This Row],[Parent_Education_Level]])</f>
        <v>High School</v>
      </c>
      <c r="Y2650" t="s">
        <v>52</v>
      </c>
      <c r="Z2650">
        <v>8</v>
      </c>
      <c r="AA2650">
        <v>4.5</v>
      </c>
    </row>
    <row r="2651" spans="1:27" x14ac:dyDescent="0.35">
      <c r="A2651" s="2" t="s">
        <v>5356</v>
      </c>
      <c r="B2651" s="2" t="s">
        <v>97</v>
      </c>
      <c r="C2651" s="2" t="s">
        <v>25</v>
      </c>
      <c r="D2651" t="s">
        <v>5357</v>
      </c>
      <c r="E2651" s="2" t="s">
        <v>27</v>
      </c>
      <c r="F2651" s="2">
        <v>20</v>
      </c>
      <c r="G2651" s="2" t="s">
        <v>45</v>
      </c>
      <c r="H2651">
        <v>54.51</v>
      </c>
      <c r="I2651" s="3">
        <f>IF(ISBLANK(Table1[[#This Row],[Attendance (%)]]),AVERAGE(H2651:H7649),Table1[[#This Row],[Attendance (%)]])</f>
        <v>54.51</v>
      </c>
      <c r="J2651">
        <v>66.569999999999993</v>
      </c>
      <c r="K2651">
        <v>47.77</v>
      </c>
      <c r="L2651">
        <v>77.42</v>
      </c>
      <c r="M2651" s="3">
        <f>IF(ISBLANK(Table1[[#This Row],[Assignments_Avg]]),AVERAGE(L2651:L7649),Table1[[#This Row],[Assignments_Avg]])</f>
        <v>77.42</v>
      </c>
      <c r="N2651">
        <v>52.56</v>
      </c>
      <c r="O2651">
        <v>6.31</v>
      </c>
      <c r="P2651">
        <v>53.4</v>
      </c>
      <c r="Q2651">
        <v>77.180000000000007</v>
      </c>
      <c r="R2651" s="2" t="s">
        <v>77</v>
      </c>
      <c r="S2651" s="2" t="str">
        <f>IF(Table1[[#This Row],[Grade]]="F","Fail","Passes")</f>
        <v>Passes</v>
      </c>
      <c r="T2651">
        <v>10.7</v>
      </c>
      <c r="U2651" t="s">
        <v>31</v>
      </c>
      <c r="V2651" t="s">
        <v>30</v>
      </c>
      <c r="W2651" t="s">
        <v>40</v>
      </c>
      <c r="X2651" t="str">
        <f>IF(ISBLANK(Table1[[#This Row],[Parent_Education_Level]]),"None",Table1[[#This Row],[Parent_Education_Level]])</f>
        <v>None</v>
      </c>
      <c r="Y2651" t="s">
        <v>52</v>
      </c>
      <c r="Z2651">
        <v>8</v>
      </c>
      <c r="AA2651">
        <v>6.8</v>
      </c>
    </row>
    <row r="2652" spans="1:27" x14ac:dyDescent="0.35">
      <c r="A2652" s="2" t="s">
        <v>5358</v>
      </c>
      <c r="B2652" s="2" t="s">
        <v>35</v>
      </c>
      <c r="C2652" s="2" t="s">
        <v>79</v>
      </c>
      <c r="D2652" t="s">
        <v>5359</v>
      </c>
      <c r="E2652" s="2" t="s">
        <v>27</v>
      </c>
      <c r="F2652" s="2">
        <v>23</v>
      </c>
      <c r="G2652" s="2" t="s">
        <v>28</v>
      </c>
      <c r="H2652">
        <v>94.42</v>
      </c>
      <c r="I2652" s="3">
        <f>IF(ISBLANK(Table1[[#This Row],[Attendance (%)]]),AVERAGE(H2652:H7650),Table1[[#This Row],[Attendance (%)]])</f>
        <v>94.42</v>
      </c>
      <c r="J2652">
        <v>83.47</v>
      </c>
      <c r="K2652">
        <v>83.34</v>
      </c>
      <c r="L2652">
        <v>63.69</v>
      </c>
      <c r="M2652" s="3">
        <f>IF(ISBLANK(Table1[[#This Row],[Assignments_Avg]]),AVERAGE(L2652:L7650),Table1[[#This Row],[Assignments_Avg]])</f>
        <v>63.69</v>
      </c>
      <c r="N2652">
        <v>53.79</v>
      </c>
      <c r="O2652">
        <v>2.44</v>
      </c>
      <c r="P2652">
        <v>86.11</v>
      </c>
      <c r="Q2652">
        <v>69.760000000000005</v>
      </c>
      <c r="R2652" s="2" t="s">
        <v>39</v>
      </c>
      <c r="S2652" s="2" t="str">
        <f>IF(Table1[[#This Row],[Grade]]="F","Fail","Passes")</f>
        <v>Passes</v>
      </c>
      <c r="T2652">
        <v>12.1</v>
      </c>
      <c r="U2652" t="s">
        <v>30</v>
      </c>
      <c r="V2652" t="s">
        <v>30</v>
      </c>
      <c r="W2652" t="s">
        <v>32</v>
      </c>
      <c r="X2652" t="str">
        <f>IF(ISBLANK(Table1[[#This Row],[Parent_Education_Level]]),"None",Table1[[#This Row],[Parent_Education_Level]])</f>
        <v>High School</v>
      </c>
      <c r="Y2652" t="s">
        <v>33</v>
      </c>
      <c r="Z2652">
        <v>10</v>
      </c>
      <c r="AA2652">
        <v>7.8</v>
      </c>
    </row>
    <row r="2653" spans="1:27" x14ac:dyDescent="0.35">
      <c r="A2653" s="2" t="s">
        <v>5360</v>
      </c>
      <c r="B2653" s="2" t="s">
        <v>42</v>
      </c>
      <c r="C2653" s="2" t="s">
        <v>94</v>
      </c>
      <c r="D2653" t="s">
        <v>5361</v>
      </c>
      <c r="E2653" s="2" t="s">
        <v>38</v>
      </c>
      <c r="F2653" s="2">
        <v>23</v>
      </c>
      <c r="G2653" s="2" t="s">
        <v>57</v>
      </c>
      <c r="H2653">
        <v>95.47</v>
      </c>
      <c r="I2653" s="3">
        <f>IF(ISBLANK(Table1[[#This Row],[Attendance (%)]]),AVERAGE(H2653:H7651),Table1[[#This Row],[Attendance (%)]])</f>
        <v>95.47</v>
      </c>
      <c r="J2653">
        <v>74.12</v>
      </c>
      <c r="K2653">
        <v>76.010000000000005</v>
      </c>
      <c r="L2653">
        <v>84.7</v>
      </c>
      <c r="M2653" s="3">
        <f>IF(ISBLANK(Table1[[#This Row],[Assignments_Avg]]),AVERAGE(L2653:L7651),Table1[[#This Row],[Assignments_Avg]])</f>
        <v>84.7</v>
      </c>
      <c r="N2653">
        <v>55.93</v>
      </c>
      <c r="O2653">
        <v>1.03</v>
      </c>
      <c r="P2653">
        <v>67.680000000000007</v>
      </c>
      <c r="Q2653">
        <v>83.57</v>
      </c>
      <c r="R2653" s="2" t="s">
        <v>39</v>
      </c>
      <c r="S2653" s="2" t="str">
        <f>IF(Table1[[#This Row],[Grade]]="F","Fail","Passes")</f>
        <v>Passes</v>
      </c>
      <c r="T2653">
        <v>15.1</v>
      </c>
      <c r="U2653" t="s">
        <v>30</v>
      </c>
      <c r="V2653" t="s">
        <v>31</v>
      </c>
      <c r="X2653" t="str">
        <f>IF(ISBLANK(Table1[[#This Row],[Parent_Education_Level]]),"None",Table1[[#This Row],[Parent_Education_Level]])</f>
        <v>None</v>
      </c>
      <c r="Y2653" t="s">
        <v>52</v>
      </c>
      <c r="Z2653">
        <v>4</v>
      </c>
      <c r="AA2653">
        <v>6.3</v>
      </c>
    </row>
    <row r="2654" spans="1:27" x14ac:dyDescent="0.35">
      <c r="A2654" s="2" t="s">
        <v>5362</v>
      </c>
      <c r="B2654" s="2" t="s">
        <v>59</v>
      </c>
      <c r="C2654" s="2" t="s">
        <v>36</v>
      </c>
      <c r="D2654" t="s">
        <v>5363</v>
      </c>
      <c r="E2654" s="2" t="s">
        <v>38</v>
      </c>
      <c r="F2654" s="2">
        <v>19</v>
      </c>
      <c r="G2654" s="2" t="s">
        <v>28</v>
      </c>
      <c r="H2654">
        <v>55.25</v>
      </c>
      <c r="I2654" s="3">
        <f>IF(ISBLANK(Table1[[#This Row],[Attendance (%)]]),AVERAGE(H2654:H7652),Table1[[#This Row],[Attendance (%)]])</f>
        <v>55.25</v>
      </c>
      <c r="J2654">
        <v>60.45</v>
      </c>
      <c r="K2654">
        <v>70.42</v>
      </c>
      <c r="L2654">
        <v>94.45</v>
      </c>
      <c r="M2654" s="3">
        <f>IF(ISBLANK(Table1[[#This Row],[Assignments_Avg]]),AVERAGE(L2654:L7652),Table1[[#This Row],[Assignments_Avg]])</f>
        <v>94.45</v>
      </c>
      <c r="N2654">
        <v>95.74</v>
      </c>
      <c r="O2654">
        <v>0.41</v>
      </c>
      <c r="P2654">
        <v>99.33</v>
      </c>
      <c r="Q2654">
        <v>78.010000000000005</v>
      </c>
      <c r="R2654" s="2" t="s">
        <v>77</v>
      </c>
      <c r="S2654" s="2" t="str">
        <f>IF(Table1[[#This Row],[Grade]]="F","Fail","Passes")</f>
        <v>Passes</v>
      </c>
      <c r="T2654">
        <v>27.2</v>
      </c>
      <c r="U2654" t="s">
        <v>31</v>
      </c>
      <c r="V2654" t="s">
        <v>31</v>
      </c>
      <c r="W2654" t="s">
        <v>40</v>
      </c>
      <c r="X2654" t="str">
        <f>IF(ISBLANK(Table1[[#This Row],[Parent_Education_Level]]),"None",Table1[[#This Row],[Parent_Education_Level]])</f>
        <v>None</v>
      </c>
      <c r="Y2654" t="s">
        <v>33</v>
      </c>
      <c r="Z2654">
        <v>9</v>
      </c>
      <c r="AA2654">
        <v>6.1</v>
      </c>
    </row>
    <row r="2655" spans="1:27" x14ac:dyDescent="0.35">
      <c r="A2655" s="2" t="s">
        <v>5364</v>
      </c>
      <c r="B2655" s="2" t="s">
        <v>42</v>
      </c>
      <c r="C2655" s="2" t="s">
        <v>55</v>
      </c>
      <c r="D2655" t="s">
        <v>5365</v>
      </c>
      <c r="E2655" s="2" t="s">
        <v>38</v>
      </c>
      <c r="F2655" s="2">
        <v>21</v>
      </c>
      <c r="G2655" s="2" t="s">
        <v>57</v>
      </c>
      <c r="H2655">
        <v>99.54</v>
      </c>
      <c r="I2655" s="3">
        <f>IF(ISBLANK(Table1[[#This Row],[Attendance (%)]]),AVERAGE(H2655:H7653),Table1[[#This Row],[Attendance (%)]])</f>
        <v>99.54</v>
      </c>
      <c r="J2655">
        <v>83.55</v>
      </c>
      <c r="K2655">
        <v>81.599999999999994</v>
      </c>
      <c r="L2655">
        <v>52.18</v>
      </c>
      <c r="M2655" s="3">
        <f>IF(ISBLANK(Table1[[#This Row],[Assignments_Avg]]),AVERAGE(L2655:L7653),Table1[[#This Row],[Assignments_Avg]])</f>
        <v>52.18</v>
      </c>
      <c r="N2655">
        <v>53.06</v>
      </c>
      <c r="O2655">
        <v>0.91</v>
      </c>
      <c r="P2655">
        <v>60.82</v>
      </c>
      <c r="Q2655">
        <v>64.44</v>
      </c>
      <c r="R2655" s="2" t="s">
        <v>61</v>
      </c>
      <c r="S2655" s="2" t="str">
        <f>IF(Table1[[#This Row],[Grade]]="F","Fail","Passes")</f>
        <v>Passes</v>
      </c>
      <c r="T2655">
        <v>7.4</v>
      </c>
      <c r="U2655" t="s">
        <v>30</v>
      </c>
      <c r="V2655" t="s">
        <v>31</v>
      </c>
      <c r="X2655" t="str">
        <f>IF(ISBLANK(Table1[[#This Row],[Parent_Education_Level]]),"None",Table1[[#This Row],[Parent_Education_Level]])</f>
        <v>None</v>
      </c>
      <c r="Y2655" t="s">
        <v>33</v>
      </c>
      <c r="Z2655">
        <v>8</v>
      </c>
      <c r="AA2655">
        <v>4.7</v>
      </c>
    </row>
    <row r="2656" spans="1:27" x14ac:dyDescent="0.35">
      <c r="A2656" s="2" t="s">
        <v>5366</v>
      </c>
      <c r="B2656" s="2" t="s">
        <v>24</v>
      </c>
      <c r="C2656" s="2" t="s">
        <v>79</v>
      </c>
      <c r="D2656" t="s">
        <v>5367</v>
      </c>
      <c r="E2656" s="2" t="s">
        <v>27</v>
      </c>
      <c r="F2656" s="2">
        <v>22</v>
      </c>
      <c r="G2656" s="2" t="s">
        <v>28</v>
      </c>
      <c r="H2656">
        <v>64.88</v>
      </c>
      <c r="I2656" s="3">
        <f>IF(ISBLANK(Table1[[#This Row],[Attendance (%)]]),AVERAGE(H2656:H7654),Table1[[#This Row],[Attendance (%)]])</f>
        <v>64.88</v>
      </c>
      <c r="J2656">
        <v>81.010000000000005</v>
      </c>
      <c r="K2656">
        <v>66.64</v>
      </c>
      <c r="L2656">
        <v>70.86</v>
      </c>
      <c r="M2656" s="3">
        <f>IF(ISBLANK(Table1[[#This Row],[Assignments_Avg]]),AVERAGE(L2656:L7654),Table1[[#This Row],[Assignments_Avg]])</f>
        <v>70.86</v>
      </c>
      <c r="N2656">
        <v>55.01</v>
      </c>
      <c r="O2656">
        <v>6.8</v>
      </c>
      <c r="P2656">
        <v>59.17</v>
      </c>
      <c r="Q2656">
        <v>61.33</v>
      </c>
      <c r="R2656" s="2" t="s">
        <v>39</v>
      </c>
      <c r="S2656" s="2" t="str">
        <f>IF(Table1[[#This Row],[Grade]]="F","Fail","Passes")</f>
        <v>Passes</v>
      </c>
      <c r="T2656">
        <v>6.6</v>
      </c>
      <c r="U2656" t="s">
        <v>31</v>
      </c>
      <c r="V2656" t="s">
        <v>31</v>
      </c>
      <c r="W2656" t="s">
        <v>32</v>
      </c>
      <c r="X2656" t="str">
        <f>IF(ISBLANK(Table1[[#This Row],[Parent_Education_Level]]),"None",Table1[[#This Row],[Parent_Education_Level]])</f>
        <v>High School</v>
      </c>
      <c r="Y2656" t="s">
        <v>48</v>
      </c>
      <c r="Z2656">
        <v>4</v>
      </c>
      <c r="AA2656">
        <v>8.5</v>
      </c>
    </row>
    <row r="2657" spans="1:27" x14ac:dyDescent="0.35">
      <c r="A2657" s="2" t="s">
        <v>5368</v>
      </c>
      <c r="B2657" s="2" t="s">
        <v>42</v>
      </c>
      <c r="C2657" s="2" t="s">
        <v>94</v>
      </c>
      <c r="D2657" t="s">
        <v>5369</v>
      </c>
      <c r="E2657" s="2" t="s">
        <v>38</v>
      </c>
      <c r="F2657" s="2">
        <v>24</v>
      </c>
      <c r="G2657" s="2" t="s">
        <v>51</v>
      </c>
      <c r="I2657" s="3">
        <f>IF(ISBLANK(Table1[[#This Row],[Attendance (%)]]),AVERAGE(H2657:H7655),Table1[[#This Row],[Attendance (%)]])</f>
        <v>75.20406442444316</v>
      </c>
      <c r="J2657">
        <v>77.150000000000006</v>
      </c>
      <c r="K2657">
        <v>71.430000000000007</v>
      </c>
      <c r="L2657">
        <v>79.680000000000007</v>
      </c>
      <c r="M2657" s="3">
        <f>IF(ISBLANK(Table1[[#This Row],[Assignments_Avg]]),AVERAGE(L2657:L7655),Table1[[#This Row],[Assignments_Avg]])</f>
        <v>79.680000000000007</v>
      </c>
      <c r="N2657">
        <v>96.52</v>
      </c>
      <c r="O2657">
        <v>8.5500000000000007</v>
      </c>
      <c r="P2657">
        <v>79.41</v>
      </c>
      <c r="Q2657">
        <v>79.510000000000005</v>
      </c>
      <c r="R2657" s="2" t="s">
        <v>29</v>
      </c>
      <c r="S2657" s="2" t="str">
        <f>IF(Table1[[#This Row],[Grade]]="F","Fail","Passes")</f>
        <v>Fail</v>
      </c>
      <c r="T2657">
        <v>21.6</v>
      </c>
      <c r="U2657" t="s">
        <v>30</v>
      </c>
      <c r="V2657" t="s">
        <v>31</v>
      </c>
      <c r="W2657" t="s">
        <v>40</v>
      </c>
      <c r="X2657" t="str">
        <f>IF(ISBLANK(Table1[[#This Row],[Parent_Education_Level]]),"None",Table1[[#This Row],[Parent_Education_Level]])</f>
        <v>None</v>
      </c>
      <c r="Y2657" t="s">
        <v>48</v>
      </c>
      <c r="Z2657">
        <v>2</v>
      </c>
      <c r="AA2657">
        <v>7.7</v>
      </c>
    </row>
    <row r="2658" spans="1:27" x14ac:dyDescent="0.35">
      <c r="A2658" s="2" t="s">
        <v>5370</v>
      </c>
      <c r="B2658" s="2" t="s">
        <v>24</v>
      </c>
      <c r="C2658" s="2" t="s">
        <v>55</v>
      </c>
      <c r="D2658" t="s">
        <v>5371</v>
      </c>
      <c r="E2658" s="2" t="s">
        <v>38</v>
      </c>
      <c r="F2658" s="2">
        <v>18</v>
      </c>
      <c r="G2658" s="2" t="s">
        <v>28</v>
      </c>
      <c r="H2658">
        <v>50.25</v>
      </c>
      <c r="I2658" s="3">
        <f>IF(ISBLANK(Table1[[#This Row],[Attendance (%)]]),AVERAGE(H2658:H7656),Table1[[#This Row],[Attendance (%)]])</f>
        <v>50.25</v>
      </c>
      <c r="J2658">
        <v>77.08</v>
      </c>
      <c r="K2658">
        <v>63.9</v>
      </c>
      <c r="M2658" s="3">
        <f>IF(ISBLANK(Table1[[#This Row],[Assignments_Avg]]),AVERAGE(L2658:L7656),Table1[[#This Row],[Assignments_Avg]])</f>
        <v>74.891301008161406</v>
      </c>
      <c r="N2658">
        <v>55.37</v>
      </c>
      <c r="O2658">
        <v>1.57</v>
      </c>
      <c r="P2658">
        <v>63.97</v>
      </c>
      <c r="Q2658">
        <v>59.41</v>
      </c>
      <c r="R2658" s="2" t="s">
        <v>29</v>
      </c>
      <c r="S2658" s="2" t="str">
        <f>IF(Table1[[#This Row],[Grade]]="F","Fail","Passes")</f>
        <v>Fail</v>
      </c>
      <c r="T2658">
        <v>14.1</v>
      </c>
      <c r="U2658" t="s">
        <v>31</v>
      </c>
      <c r="V2658" t="s">
        <v>31</v>
      </c>
      <c r="W2658" t="s">
        <v>32</v>
      </c>
      <c r="X2658" t="str">
        <f>IF(ISBLANK(Table1[[#This Row],[Parent_Education_Level]]),"None",Table1[[#This Row],[Parent_Education_Level]])</f>
        <v>High School</v>
      </c>
      <c r="Y2658" t="s">
        <v>33</v>
      </c>
      <c r="Z2658">
        <v>1</v>
      </c>
      <c r="AA2658">
        <v>6.1</v>
      </c>
    </row>
    <row r="2659" spans="1:27" x14ac:dyDescent="0.35">
      <c r="A2659" s="2" t="s">
        <v>5372</v>
      </c>
      <c r="B2659" s="2" t="s">
        <v>59</v>
      </c>
      <c r="C2659" s="2" t="s">
        <v>43</v>
      </c>
      <c r="D2659" t="s">
        <v>5373</v>
      </c>
      <c r="E2659" s="2" t="s">
        <v>38</v>
      </c>
      <c r="F2659" s="2">
        <v>21</v>
      </c>
      <c r="G2659" s="2" t="s">
        <v>28</v>
      </c>
      <c r="H2659">
        <v>70.430000000000007</v>
      </c>
      <c r="I2659" s="3">
        <f>IF(ISBLANK(Table1[[#This Row],[Attendance (%)]]),AVERAGE(H2659:H7657),Table1[[#This Row],[Attendance (%)]])</f>
        <v>70.430000000000007</v>
      </c>
      <c r="J2659">
        <v>80.98</v>
      </c>
      <c r="K2659">
        <v>83.04</v>
      </c>
      <c r="L2659">
        <v>50.98</v>
      </c>
      <c r="M2659" s="3">
        <f>IF(ISBLANK(Table1[[#This Row],[Assignments_Avg]]),AVERAGE(L2659:L7657),Table1[[#This Row],[Assignments_Avg]])</f>
        <v>50.98</v>
      </c>
      <c r="N2659">
        <v>93.49</v>
      </c>
      <c r="O2659">
        <v>4.0199999999999996</v>
      </c>
      <c r="P2659">
        <v>67.02</v>
      </c>
      <c r="Q2659">
        <v>56.96</v>
      </c>
      <c r="R2659" s="2" t="s">
        <v>46</v>
      </c>
      <c r="S2659" s="2" t="str">
        <f>IF(Table1[[#This Row],[Grade]]="F","Fail","Passes")</f>
        <v>Passes</v>
      </c>
      <c r="T2659">
        <v>9.4</v>
      </c>
      <c r="U2659" t="s">
        <v>31</v>
      </c>
      <c r="V2659" t="s">
        <v>31</v>
      </c>
      <c r="W2659" t="s">
        <v>40</v>
      </c>
      <c r="X2659" t="str">
        <f>IF(ISBLANK(Table1[[#This Row],[Parent_Education_Level]]),"None",Table1[[#This Row],[Parent_Education_Level]])</f>
        <v>None</v>
      </c>
      <c r="Y2659" t="s">
        <v>48</v>
      </c>
      <c r="Z2659">
        <v>2</v>
      </c>
      <c r="AA2659">
        <v>4.5</v>
      </c>
    </row>
    <row r="2660" spans="1:27" x14ac:dyDescent="0.35">
      <c r="A2660" s="2" t="s">
        <v>5374</v>
      </c>
      <c r="B2660" s="2" t="s">
        <v>54</v>
      </c>
      <c r="C2660" s="2" t="s">
        <v>25</v>
      </c>
      <c r="D2660" t="s">
        <v>5375</v>
      </c>
      <c r="E2660" s="2" t="s">
        <v>38</v>
      </c>
      <c r="F2660" s="2">
        <v>19</v>
      </c>
      <c r="G2660" s="2" t="s">
        <v>28</v>
      </c>
      <c r="H2660">
        <v>81.489999999999995</v>
      </c>
      <c r="I2660" s="3">
        <f>IF(ISBLANK(Table1[[#This Row],[Attendance (%)]]),AVERAGE(H2660:H7658),Table1[[#This Row],[Attendance (%)]])</f>
        <v>81.489999999999995</v>
      </c>
      <c r="J2660">
        <v>63.07</v>
      </c>
      <c r="K2660">
        <v>92.6</v>
      </c>
      <c r="L2660">
        <v>60.53</v>
      </c>
      <c r="M2660" s="3">
        <f>IF(ISBLANK(Table1[[#This Row],[Assignments_Avg]]),AVERAGE(L2660:L7658),Table1[[#This Row],[Assignments_Avg]])</f>
        <v>60.53</v>
      </c>
      <c r="N2660">
        <v>89.46</v>
      </c>
      <c r="O2660">
        <v>3.54</v>
      </c>
      <c r="P2660">
        <v>96.05</v>
      </c>
      <c r="Q2660">
        <v>65.92</v>
      </c>
      <c r="R2660" s="2" t="s">
        <v>46</v>
      </c>
      <c r="S2660" s="2" t="str">
        <f>IF(Table1[[#This Row],[Grade]]="F","Fail","Passes")</f>
        <v>Passes</v>
      </c>
      <c r="T2660">
        <v>22.5</v>
      </c>
      <c r="U2660" t="s">
        <v>31</v>
      </c>
      <c r="V2660" t="s">
        <v>31</v>
      </c>
      <c r="W2660" t="s">
        <v>47</v>
      </c>
      <c r="X2660" t="str">
        <f>IF(ISBLANK(Table1[[#This Row],[Parent_Education_Level]]),"None",Table1[[#This Row],[Parent_Education_Level]])</f>
        <v>Master's</v>
      </c>
      <c r="Y2660" t="s">
        <v>33</v>
      </c>
      <c r="Z2660">
        <v>5</v>
      </c>
      <c r="AA2660">
        <v>8.1999999999999993</v>
      </c>
    </row>
    <row r="2661" spans="1:27" x14ac:dyDescent="0.35">
      <c r="A2661" s="2" t="s">
        <v>5376</v>
      </c>
      <c r="B2661" s="2" t="s">
        <v>35</v>
      </c>
      <c r="C2661" s="2" t="s">
        <v>43</v>
      </c>
      <c r="D2661" t="s">
        <v>5377</v>
      </c>
      <c r="E2661" s="2" t="s">
        <v>27</v>
      </c>
      <c r="F2661" s="2">
        <v>20</v>
      </c>
      <c r="G2661" s="2" t="s">
        <v>57</v>
      </c>
      <c r="I2661" s="3">
        <f>IF(ISBLANK(Table1[[#This Row],[Attendance (%)]]),AVERAGE(H2661:H7659),Table1[[#This Row],[Attendance (%)]])</f>
        <v>75.215185009487413</v>
      </c>
      <c r="J2661">
        <v>92.14</v>
      </c>
      <c r="K2661">
        <v>90.45</v>
      </c>
      <c r="L2661">
        <v>53.09</v>
      </c>
      <c r="M2661" s="3">
        <f>IF(ISBLANK(Table1[[#This Row],[Assignments_Avg]]),AVERAGE(L2661:L7659),Table1[[#This Row],[Assignments_Avg]])</f>
        <v>53.09</v>
      </c>
      <c r="N2661">
        <v>52.01</v>
      </c>
      <c r="O2661">
        <v>6.45</v>
      </c>
      <c r="P2661">
        <v>51.31</v>
      </c>
      <c r="Q2661">
        <v>93.07</v>
      </c>
      <c r="R2661" s="2" t="s">
        <v>46</v>
      </c>
      <c r="S2661" s="2" t="str">
        <f>IF(Table1[[#This Row],[Grade]]="F","Fail","Passes")</f>
        <v>Passes</v>
      </c>
      <c r="T2661">
        <v>11.1</v>
      </c>
      <c r="U2661" t="s">
        <v>31</v>
      </c>
      <c r="V2661" t="s">
        <v>31</v>
      </c>
      <c r="W2661" t="s">
        <v>40</v>
      </c>
      <c r="X2661" t="str">
        <f>IF(ISBLANK(Table1[[#This Row],[Parent_Education_Level]]),"None",Table1[[#This Row],[Parent_Education_Level]])</f>
        <v>None</v>
      </c>
      <c r="Y2661" t="s">
        <v>33</v>
      </c>
      <c r="Z2661">
        <v>5</v>
      </c>
      <c r="AA2661">
        <v>4.8</v>
      </c>
    </row>
    <row r="2662" spans="1:27" x14ac:dyDescent="0.35">
      <c r="A2662" s="2" t="s">
        <v>5378</v>
      </c>
      <c r="B2662" s="2" t="s">
        <v>71</v>
      </c>
      <c r="C2662" s="2" t="s">
        <v>25</v>
      </c>
      <c r="D2662" t="s">
        <v>5379</v>
      </c>
      <c r="E2662" s="2" t="s">
        <v>38</v>
      </c>
      <c r="F2662" s="2">
        <v>18</v>
      </c>
      <c r="G2662" s="2" t="s">
        <v>57</v>
      </c>
      <c r="H2662">
        <v>91.84</v>
      </c>
      <c r="I2662" s="3">
        <f>IF(ISBLANK(Table1[[#This Row],[Attendance (%)]]),AVERAGE(H2662:H7660),Table1[[#This Row],[Attendance (%)]])</f>
        <v>91.84</v>
      </c>
      <c r="J2662">
        <v>49.74</v>
      </c>
      <c r="K2662">
        <v>87.16</v>
      </c>
      <c r="L2662">
        <v>78.45</v>
      </c>
      <c r="M2662" s="3">
        <f>IF(ISBLANK(Table1[[#This Row],[Assignments_Avg]]),AVERAGE(L2662:L7660),Table1[[#This Row],[Assignments_Avg]])</f>
        <v>78.45</v>
      </c>
      <c r="N2662">
        <v>51.09</v>
      </c>
      <c r="O2662">
        <v>1.83</v>
      </c>
      <c r="P2662">
        <v>76.56</v>
      </c>
      <c r="Q2662">
        <v>51.84</v>
      </c>
      <c r="R2662" s="2" t="s">
        <v>39</v>
      </c>
      <c r="S2662" s="2" t="str">
        <f>IF(Table1[[#This Row],[Grade]]="F","Fail","Passes")</f>
        <v>Passes</v>
      </c>
      <c r="T2662">
        <v>19.100000000000001</v>
      </c>
      <c r="U2662" t="s">
        <v>30</v>
      </c>
      <c r="V2662" t="s">
        <v>31</v>
      </c>
      <c r="W2662" t="s">
        <v>47</v>
      </c>
      <c r="X2662" t="str">
        <f>IF(ISBLANK(Table1[[#This Row],[Parent_Education_Level]]),"None",Table1[[#This Row],[Parent_Education_Level]])</f>
        <v>Master's</v>
      </c>
      <c r="Y2662" t="s">
        <v>48</v>
      </c>
      <c r="Z2662">
        <v>10</v>
      </c>
      <c r="AA2662">
        <v>7.4</v>
      </c>
    </row>
    <row r="2663" spans="1:27" x14ac:dyDescent="0.35">
      <c r="A2663" s="2" t="s">
        <v>5380</v>
      </c>
      <c r="B2663" s="2" t="s">
        <v>97</v>
      </c>
      <c r="C2663" s="2" t="s">
        <v>36</v>
      </c>
      <c r="D2663" t="s">
        <v>5381</v>
      </c>
      <c r="E2663" s="2" t="s">
        <v>27</v>
      </c>
      <c r="F2663" s="2">
        <v>19</v>
      </c>
      <c r="G2663" s="2" t="s">
        <v>51</v>
      </c>
      <c r="H2663">
        <v>85.83</v>
      </c>
      <c r="I2663" s="3">
        <f>IF(ISBLANK(Table1[[#This Row],[Attendance (%)]]),AVERAGE(H2663:H7661),Table1[[#This Row],[Attendance (%)]])</f>
        <v>85.83</v>
      </c>
      <c r="J2663">
        <v>93.03</v>
      </c>
      <c r="K2663">
        <v>40.83</v>
      </c>
      <c r="L2663">
        <v>82.27</v>
      </c>
      <c r="M2663" s="3">
        <f>IF(ISBLANK(Table1[[#This Row],[Assignments_Avg]]),AVERAGE(L2663:L7661),Table1[[#This Row],[Assignments_Avg]])</f>
        <v>82.27</v>
      </c>
      <c r="N2663">
        <v>76.72</v>
      </c>
      <c r="O2663">
        <v>9.5299999999999994</v>
      </c>
      <c r="P2663">
        <v>66.739999999999995</v>
      </c>
      <c r="Q2663">
        <v>91.66</v>
      </c>
      <c r="R2663" s="2" t="s">
        <v>39</v>
      </c>
      <c r="S2663" s="2" t="str">
        <f>IF(Table1[[#This Row],[Grade]]="F","Fail","Passes")</f>
        <v>Passes</v>
      </c>
      <c r="T2663">
        <v>15.2</v>
      </c>
      <c r="U2663" t="s">
        <v>31</v>
      </c>
      <c r="V2663" t="s">
        <v>31</v>
      </c>
      <c r="W2663" t="s">
        <v>32</v>
      </c>
      <c r="X2663" t="str">
        <f>IF(ISBLANK(Table1[[#This Row],[Parent_Education_Level]]),"None",Table1[[#This Row],[Parent_Education_Level]])</f>
        <v>High School</v>
      </c>
      <c r="Y2663" t="s">
        <v>33</v>
      </c>
      <c r="Z2663">
        <v>2</v>
      </c>
      <c r="AA2663">
        <v>5.7</v>
      </c>
    </row>
    <row r="2664" spans="1:27" x14ac:dyDescent="0.35">
      <c r="A2664" s="2" t="s">
        <v>5382</v>
      </c>
      <c r="B2664" s="2" t="s">
        <v>71</v>
      </c>
      <c r="C2664" s="2" t="s">
        <v>94</v>
      </c>
      <c r="D2664" t="s">
        <v>5383</v>
      </c>
      <c r="E2664" s="2" t="s">
        <v>27</v>
      </c>
      <c r="F2664" s="2">
        <v>23</v>
      </c>
      <c r="G2664" s="2" t="s">
        <v>28</v>
      </c>
      <c r="H2664">
        <v>67.510000000000005</v>
      </c>
      <c r="I2664" s="3">
        <f>IF(ISBLANK(Table1[[#This Row],[Attendance (%)]]),AVERAGE(H2664:H7662),Table1[[#This Row],[Attendance (%)]])</f>
        <v>67.510000000000005</v>
      </c>
      <c r="J2664">
        <v>60.54</v>
      </c>
      <c r="K2664">
        <v>94.71</v>
      </c>
      <c r="L2664">
        <v>57.99</v>
      </c>
      <c r="M2664" s="3">
        <f>IF(ISBLANK(Table1[[#This Row],[Assignments_Avg]]),AVERAGE(L2664:L7662),Table1[[#This Row],[Assignments_Avg]])</f>
        <v>57.99</v>
      </c>
      <c r="N2664">
        <v>99.86</v>
      </c>
      <c r="O2664">
        <v>7.29</v>
      </c>
      <c r="P2664">
        <v>67.3</v>
      </c>
      <c r="Q2664">
        <v>81.05</v>
      </c>
      <c r="R2664" s="2" t="s">
        <v>39</v>
      </c>
      <c r="S2664" s="2" t="str">
        <f>IF(Table1[[#This Row],[Grade]]="F","Fail","Passes")</f>
        <v>Passes</v>
      </c>
      <c r="T2664">
        <v>14</v>
      </c>
      <c r="U2664" t="s">
        <v>30</v>
      </c>
      <c r="V2664" t="s">
        <v>30</v>
      </c>
      <c r="W2664" t="s">
        <v>40</v>
      </c>
      <c r="X2664" t="str">
        <f>IF(ISBLANK(Table1[[#This Row],[Parent_Education_Level]]),"None",Table1[[#This Row],[Parent_Education_Level]])</f>
        <v>None</v>
      </c>
      <c r="Y2664" t="s">
        <v>33</v>
      </c>
      <c r="Z2664">
        <v>4</v>
      </c>
      <c r="AA2664">
        <v>8.3000000000000007</v>
      </c>
    </row>
    <row r="2665" spans="1:27" x14ac:dyDescent="0.35">
      <c r="A2665" s="2" t="s">
        <v>5384</v>
      </c>
      <c r="B2665" s="2" t="s">
        <v>54</v>
      </c>
      <c r="C2665" s="2" t="s">
        <v>36</v>
      </c>
      <c r="D2665" t="s">
        <v>5385</v>
      </c>
      <c r="E2665" s="2" t="s">
        <v>38</v>
      </c>
      <c r="F2665" s="2">
        <v>18</v>
      </c>
      <c r="G2665" s="2" t="s">
        <v>57</v>
      </c>
      <c r="H2665">
        <v>86.72</v>
      </c>
      <c r="I2665" s="3">
        <f>IF(ISBLANK(Table1[[#This Row],[Attendance (%)]]),AVERAGE(H2665:H7663),Table1[[#This Row],[Attendance (%)]])</f>
        <v>86.72</v>
      </c>
      <c r="J2665">
        <v>47.5</v>
      </c>
      <c r="K2665">
        <v>56.49</v>
      </c>
      <c r="L2665">
        <v>66.650000000000006</v>
      </c>
      <c r="M2665" s="3">
        <f>IF(ISBLANK(Table1[[#This Row],[Assignments_Avg]]),AVERAGE(L2665:L7663),Table1[[#This Row],[Assignments_Avg]])</f>
        <v>66.650000000000006</v>
      </c>
      <c r="N2665">
        <v>93.94</v>
      </c>
      <c r="O2665">
        <v>9.5500000000000007</v>
      </c>
      <c r="P2665">
        <v>62.39</v>
      </c>
      <c r="Q2665">
        <v>52.02</v>
      </c>
      <c r="R2665" s="2" t="s">
        <v>39</v>
      </c>
      <c r="S2665" s="2" t="str">
        <f>IF(Table1[[#This Row],[Grade]]="F","Fail","Passes")</f>
        <v>Passes</v>
      </c>
      <c r="T2665">
        <v>23</v>
      </c>
      <c r="U2665" t="s">
        <v>31</v>
      </c>
      <c r="V2665" t="s">
        <v>31</v>
      </c>
      <c r="W2665" t="s">
        <v>62</v>
      </c>
      <c r="X2665" t="str">
        <f>IF(ISBLANK(Table1[[#This Row],[Parent_Education_Level]]),"None",Table1[[#This Row],[Parent_Education_Level]])</f>
        <v>PhD</v>
      </c>
      <c r="Y2665" t="s">
        <v>48</v>
      </c>
      <c r="Z2665">
        <v>8</v>
      </c>
      <c r="AA2665">
        <v>6.9</v>
      </c>
    </row>
    <row r="2666" spans="1:27" x14ac:dyDescent="0.35">
      <c r="A2666" s="2" t="s">
        <v>5386</v>
      </c>
      <c r="B2666" s="2" t="s">
        <v>97</v>
      </c>
      <c r="C2666" s="2" t="s">
        <v>25</v>
      </c>
      <c r="D2666" t="s">
        <v>5387</v>
      </c>
      <c r="E2666" s="2" t="s">
        <v>27</v>
      </c>
      <c r="F2666" s="2">
        <v>19</v>
      </c>
      <c r="G2666" s="2" t="s">
        <v>57</v>
      </c>
      <c r="H2666">
        <v>97.02</v>
      </c>
      <c r="I2666" s="3">
        <f>IF(ISBLANK(Table1[[#This Row],[Attendance (%)]]),AVERAGE(H2666:H7664),Table1[[#This Row],[Attendance (%)]])</f>
        <v>97.02</v>
      </c>
      <c r="J2666">
        <v>76</v>
      </c>
      <c r="K2666">
        <v>93.28</v>
      </c>
      <c r="L2666">
        <v>66.489999999999995</v>
      </c>
      <c r="M2666" s="3">
        <f>IF(ISBLANK(Table1[[#This Row],[Assignments_Avg]]),AVERAGE(L2666:L7664),Table1[[#This Row],[Assignments_Avg]])</f>
        <v>66.489999999999995</v>
      </c>
      <c r="N2666">
        <v>65.5</v>
      </c>
      <c r="O2666">
        <v>2.77</v>
      </c>
      <c r="P2666">
        <v>56.74</v>
      </c>
      <c r="Q2666">
        <v>80.099999999999994</v>
      </c>
      <c r="R2666" s="2" t="s">
        <v>39</v>
      </c>
      <c r="S2666" s="2" t="str">
        <f>IF(Table1[[#This Row],[Grade]]="F","Fail","Passes")</f>
        <v>Passes</v>
      </c>
      <c r="T2666">
        <v>20.3</v>
      </c>
      <c r="U2666" t="s">
        <v>30</v>
      </c>
      <c r="V2666" t="s">
        <v>31</v>
      </c>
      <c r="X2666" t="str">
        <f>IF(ISBLANK(Table1[[#This Row],[Parent_Education_Level]]),"None",Table1[[#This Row],[Parent_Education_Level]])</f>
        <v>None</v>
      </c>
      <c r="Y2666" t="s">
        <v>48</v>
      </c>
      <c r="Z2666">
        <v>1</v>
      </c>
      <c r="AA2666">
        <v>5.0999999999999996</v>
      </c>
    </row>
    <row r="2667" spans="1:27" x14ac:dyDescent="0.35">
      <c r="A2667" s="2" t="s">
        <v>5388</v>
      </c>
      <c r="B2667" s="2" t="s">
        <v>42</v>
      </c>
      <c r="C2667" s="2" t="s">
        <v>25</v>
      </c>
      <c r="D2667" t="s">
        <v>5389</v>
      </c>
      <c r="E2667" s="2" t="s">
        <v>27</v>
      </c>
      <c r="F2667" s="2">
        <v>23</v>
      </c>
      <c r="G2667" s="2" t="s">
        <v>28</v>
      </c>
      <c r="H2667">
        <v>54.65</v>
      </c>
      <c r="I2667" s="3">
        <f>IF(ISBLANK(Table1[[#This Row],[Attendance (%)]]),AVERAGE(H2667:H7665),Table1[[#This Row],[Attendance (%)]])</f>
        <v>54.65</v>
      </c>
      <c r="J2667">
        <v>62.56</v>
      </c>
      <c r="K2667">
        <v>51.82</v>
      </c>
      <c r="L2667">
        <v>90.99</v>
      </c>
      <c r="M2667" s="3">
        <f>IF(ISBLANK(Table1[[#This Row],[Assignments_Avg]]),AVERAGE(L2667:L7665),Table1[[#This Row],[Assignments_Avg]])</f>
        <v>90.99</v>
      </c>
      <c r="N2667">
        <v>69.319999999999993</v>
      </c>
      <c r="O2667">
        <v>5.88</v>
      </c>
      <c r="P2667">
        <v>51.72</v>
      </c>
      <c r="Q2667">
        <v>71.3</v>
      </c>
      <c r="R2667" s="2" t="s">
        <v>77</v>
      </c>
      <c r="S2667" s="2" t="str">
        <f>IF(Table1[[#This Row],[Grade]]="F","Fail","Passes")</f>
        <v>Passes</v>
      </c>
      <c r="T2667">
        <v>17.8</v>
      </c>
      <c r="U2667" t="s">
        <v>31</v>
      </c>
      <c r="V2667" t="s">
        <v>31</v>
      </c>
      <c r="W2667" t="s">
        <v>40</v>
      </c>
      <c r="X2667" t="str">
        <f>IF(ISBLANK(Table1[[#This Row],[Parent_Education_Level]]),"None",Table1[[#This Row],[Parent_Education_Level]])</f>
        <v>None</v>
      </c>
      <c r="Y2667" t="s">
        <v>48</v>
      </c>
      <c r="Z2667">
        <v>2</v>
      </c>
      <c r="AA2667">
        <v>4.0999999999999996</v>
      </c>
    </row>
    <row r="2668" spans="1:27" x14ac:dyDescent="0.35">
      <c r="A2668" s="2" t="s">
        <v>5390</v>
      </c>
      <c r="B2668" s="2" t="s">
        <v>59</v>
      </c>
      <c r="C2668" s="2" t="s">
        <v>25</v>
      </c>
      <c r="D2668" t="s">
        <v>5391</v>
      </c>
      <c r="E2668" s="2" t="s">
        <v>27</v>
      </c>
      <c r="F2668" s="2">
        <v>24</v>
      </c>
      <c r="G2668" s="2" t="s">
        <v>45</v>
      </c>
      <c r="I2668" s="3">
        <f>IF(ISBLANK(Table1[[#This Row],[Attendance (%)]]),AVERAGE(H2668:H7666),Table1[[#This Row],[Attendance (%)]])</f>
        <v>75.199828734538258</v>
      </c>
      <c r="J2668">
        <v>88.93</v>
      </c>
      <c r="K2668">
        <v>66.38</v>
      </c>
      <c r="L2668">
        <v>59.73</v>
      </c>
      <c r="M2668" s="3">
        <f>IF(ISBLANK(Table1[[#This Row],[Assignments_Avg]]),AVERAGE(L2668:L7666),Table1[[#This Row],[Assignments_Avg]])</f>
        <v>59.73</v>
      </c>
      <c r="N2668">
        <v>69.400000000000006</v>
      </c>
      <c r="O2668">
        <v>7.32</v>
      </c>
      <c r="P2668">
        <v>99.38</v>
      </c>
      <c r="Q2668">
        <v>92.06</v>
      </c>
      <c r="R2668" s="2" t="s">
        <v>77</v>
      </c>
      <c r="S2668" s="2" t="str">
        <f>IF(Table1[[#This Row],[Grade]]="F","Fail","Passes")</f>
        <v>Passes</v>
      </c>
      <c r="T2668">
        <v>8.1999999999999993</v>
      </c>
      <c r="U2668" t="s">
        <v>30</v>
      </c>
      <c r="V2668" t="s">
        <v>31</v>
      </c>
      <c r="W2668" t="s">
        <v>40</v>
      </c>
      <c r="X2668" t="str">
        <f>IF(ISBLANK(Table1[[#This Row],[Parent_Education_Level]]),"None",Table1[[#This Row],[Parent_Education_Level]])</f>
        <v>None</v>
      </c>
      <c r="Y2668" t="s">
        <v>33</v>
      </c>
      <c r="Z2668">
        <v>2</v>
      </c>
      <c r="AA2668">
        <v>5.0999999999999996</v>
      </c>
    </row>
    <row r="2669" spans="1:27" x14ac:dyDescent="0.35">
      <c r="A2669" s="2" t="s">
        <v>5392</v>
      </c>
      <c r="B2669" s="2" t="s">
        <v>59</v>
      </c>
      <c r="C2669" s="2" t="s">
        <v>79</v>
      </c>
      <c r="D2669" t="s">
        <v>5393</v>
      </c>
      <c r="E2669" s="2" t="s">
        <v>27</v>
      </c>
      <c r="F2669" s="2">
        <v>23</v>
      </c>
      <c r="G2669" s="2" t="s">
        <v>45</v>
      </c>
      <c r="H2669">
        <v>73.17</v>
      </c>
      <c r="I2669" s="3">
        <f>IF(ISBLANK(Table1[[#This Row],[Attendance (%)]]),AVERAGE(H2669:H7667),Table1[[#This Row],[Attendance (%)]])</f>
        <v>73.17</v>
      </c>
      <c r="J2669">
        <v>65.849999999999994</v>
      </c>
      <c r="K2669">
        <v>84.96</v>
      </c>
      <c r="L2669">
        <v>77.42</v>
      </c>
      <c r="M2669" s="3">
        <f>IF(ISBLANK(Table1[[#This Row],[Assignments_Avg]]),AVERAGE(L2669:L7667),Table1[[#This Row],[Assignments_Avg]])</f>
        <v>77.42</v>
      </c>
      <c r="N2669">
        <v>86.71</v>
      </c>
      <c r="O2669">
        <v>7.11</v>
      </c>
      <c r="P2669">
        <v>83.02</v>
      </c>
      <c r="Q2669">
        <v>95.36</v>
      </c>
      <c r="R2669" s="2" t="s">
        <v>46</v>
      </c>
      <c r="S2669" s="2" t="str">
        <f>IF(Table1[[#This Row],[Grade]]="F","Fail","Passes")</f>
        <v>Passes</v>
      </c>
      <c r="T2669">
        <v>19.600000000000001</v>
      </c>
      <c r="U2669" t="s">
        <v>31</v>
      </c>
      <c r="V2669" t="s">
        <v>31</v>
      </c>
      <c r="W2669" t="s">
        <v>69</v>
      </c>
      <c r="X2669" t="str">
        <f>IF(ISBLANK(Table1[[#This Row],[Parent_Education_Level]]),"None",Table1[[#This Row],[Parent_Education_Level]])</f>
        <v>Bachelor's</v>
      </c>
      <c r="Y2669" t="s">
        <v>33</v>
      </c>
      <c r="Z2669">
        <v>5</v>
      </c>
      <c r="AA2669">
        <v>5.8</v>
      </c>
    </row>
    <row r="2670" spans="1:27" x14ac:dyDescent="0.35">
      <c r="A2670" s="2" t="s">
        <v>5394</v>
      </c>
      <c r="B2670" s="2" t="s">
        <v>120</v>
      </c>
      <c r="C2670" s="2" t="s">
        <v>55</v>
      </c>
      <c r="D2670" t="s">
        <v>5395</v>
      </c>
      <c r="E2670" s="2" t="s">
        <v>27</v>
      </c>
      <c r="F2670" s="2">
        <v>22</v>
      </c>
      <c r="G2670" s="2" t="s">
        <v>57</v>
      </c>
      <c r="H2670">
        <v>74.900000000000006</v>
      </c>
      <c r="I2670" s="3">
        <f>IF(ISBLANK(Table1[[#This Row],[Attendance (%)]]),AVERAGE(H2670:H7668),Table1[[#This Row],[Attendance (%)]])</f>
        <v>74.900000000000006</v>
      </c>
      <c r="J2670">
        <v>80.11</v>
      </c>
      <c r="K2670">
        <v>78.42</v>
      </c>
      <c r="L2670">
        <v>89.15</v>
      </c>
      <c r="M2670" s="3">
        <f>IF(ISBLANK(Table1[[#This Row],[Assignments_Avg]]),AVERAGE(L2670:L7668),Table1[[#This Row],[Assignments_Avg]])</f>
        <v>89.15</v>
      </c>
      <c r="N2670">
        <v>67.06</v>
      </c>
      <c r="O2670">
        <v>0.21</v>
      </c>
      <c r="P2670">
        <v>88.86</v>
      </c>
      <c r="Q2670">
        <v>64.319999999999993</v>
      </c>
      <c r="R2670" s="2" t="s">
        <v>39</v>
      </c>
      <c r="S2670" s="2" t="str">
        <f>IF(Table1[[#This Row],[Grade]]="F","Fail","Passes")</f>
        <v>Passes</v>
      </c>
      <c r="T2670">
        <v>22.3</v>
      </c>
      <c r="U2670" t="s">
        <v>30</v>
      </c>
      <c r="V2670" t="s">
        <v>31</v>
      </c>
      <c r="W2670" t="s">
        <v>62</v>
      </c>
      <c r="X2670" t="str">
        <f>IF(ISBLANK(Table1[[#This Row],[Parent_Education_Level]]),"None",Table1[[#This Row],[Parent_Education_Level]])</f>
        <v>PhD</v>
      </c>
      <c r="Y2670" t="s">
        <v>48</v>
      </c>
      <c r="Z2670">
        <v>2</v>
      </c>
      <c r="AA2670">
        <v>7.5</v>
      </c>
    </row>
    <row r="2671" spans="1:27" x14ac:dyDescent="0.35">
      <c r="A2671" s="2" t="s">
        <v>5396</v>
      </c>
      <c r="B2671" s="2" t="s">
        <v>54</v>
      </c>
      <c r="C2671" s="2" t="s">
        <v>94</v>
      </c>
      <c r="D2671" t="s">
        <v>5397</v>
      </c>
      <c r="E2671" s="2" t="s">
        <v>27</v>
      </c>
      <c r="F2671" s="2">
        <v>20</v>
      </c>
      <c r="G2671" s="2" t="s">
        <v>51</v>
      </c>
      <c r="H2671">
        <v>77.11</v>
      </c>
      <c r="I2671" s="3">
        <f>IF(ISBLANK(Table1[[#This Row],[Attendance (%)]]),AVERAGE(H2671:H7669),Table1[[#This Row],[Attendance (%)]])</f>
        <v>77.11</v>
      </c>
      <c r="J2671">
        <v>58.5</v>
      </c>
      <c r="K2671">
        <v>64.959999999999994</v>
      </c>
      <c r="L2671">
        <v>91.48</v>
      </c>
      <c r="M2671" s="3">
        <f>IF(ISBLANK(Table1[[#This Row],[Assignments_Avg]]),AVERAGE(L2671:L7669),Table1[[#This Row],[Assignments_Avg]])</f>
        <v>91.48</v>
      </c>
      <c r="N2671">
        <v>57.39</v>
      </c>
      <c r="O2671">
        <v>9.98</v>
      </c>
      <c r="P2671">
        <v>53.25</v>
      </c>
      <c r="Q2671">
        <v>89.21</v>
      </c>
      <c r="R2671" s="2" t="s">
        <v>77</v>
      </c>
      <c r="S2671" s="2" t="str">
        <f>IF(Table1[[#This Row],[Grade]]="F","Fail","Passes")</f>
        <v>Passes</v>
      </c>
      <c r="T2671">
        <v>25.4</v>
      </c>
      <c r="U2671" t="s">
        <v>30</v>
      </c>
      <c r="V2671" t="s">
        <v>31</v>
      </c>
      <c r="X2671" t="str">
        <f>IF(ISBLANK(Table1[[#This Row],[Parent_Education_Level]]),"None",Table1[[#This Row],[Parent_Education_Level]])</f>
        <v>None</v>
      </c>
      <c r="Y2671" t="s">
        <v>48</v>
      </c>
      <c r="Z2671">
        <v>8</v>
      </c>
      <c r="AA2671">
        <v>5.0999999999999996</v>
      </c>
    </row>
    <row r="2672" spans="1:27" x14ac:dyDescent="0.35">
      <c r="A2672" s="2" t="s">
        <v>5398</v>
      </c>
      <c r="B2672" s="2" t="s">
        <v>54</v>
      </c>
      <c r="C2672" s="2" t="s">
        <v>36</v>
      </c>
      <c r="D2672" t="s">
        <v>5399</v>
      </c>
      <c r="E2672" s="2" t="s">
        <v>27</v>
      </c>
      <c r="F2672" s="2">
        <v>22</v>
      </c>
      <c r="G2672" s="2" t="s">
        <v>28</v>
      </c>
      <c r="H2672">
        <v>65.03</v>
      </c>
      <c r="I2672" s="3">
        <f>IF(ISBLANK(Table1[[#This Row],[Attendance (%)]]),AVERAGE(H2672:H7670),Table1[[#This Row],[Attendance (%)]])</f>
        <v>65.03</v>
      </c>
      <c r="J2672">
        <v>52.57</v>
      </c>
      <c r="K2672">
        <v>80.72</v>
      </c>
      <c r="L2672">
        <v>83.33</v>
      </c>
      <c r="M2672" s="3">
        <f>IF(ISBLANK(Table1[[#This Row],[Assignments_Avg]]),AVERAGE(L2672:L7670),Table1[[#This Row],[Assignments_Avg]])</f>
        <v>83.33</v>
      </c>
      <c r="N2672">
        <v>87.36</v>
      </c>
      <c r="O2672">
        <v>9.2799999999999994</v>
      </c>
      <c r="P2672">
        <v>50.74</v>
      </c>
      <c r="Q2672">
        <v>65.489999999999995</v>
      </c>
      <c r="R2672" s="2" t="s">
        <v>61</v>
      </c>
      <c r="S2672" s="2" t="str">
        <f>IF(Table1[[#This Row],[Grade]]="F","Fail","Passes")</f>
        <v>Passes</v>
      </c>
      <c r="T2672">
        <v>12.5</v>
      </c>
      <c r="U2672" t="s">
        <v>30</v>
      </c>
      <c r="V2672" t="s">
        <v>31</v>
      </c>
      <c r="W2672" t="s">
        <v>40</v>
      </c>
      <c r="X2672" t="str">
        <f>IF(ISBLANK(Table1[[#This Row],[Parent_Education_Level]]),"None",Table1[[#This Row],[Parent_Education_Level]])</f>
        <v>None</v>
      </c>
      <c r="Y2672" t="s">
        <v>48</v>
      </c>
      <c r="Z2672">
        <v>3</v>
      </c>
      <c r="AA2672">
        <v>5.3</v>
      </c>
    </row>
    <row r="2673" spans="1:27" x14ac:dyDescent="0.35">
      <c r="A2673" s="2" t="s">
        <v>5400</v>
      </c>
      <c r="B2673" s="2" t="s">
        <v>35</v>
      </c>
      <c r="C2673" s="2" t="s">
        <v>36</v>
      </c>
      <c r="D2673" t="s">
        <v>5401</v>
      </c>
      <c r="E2673" s="2" t="s">
        <v>38</v>
      </c>
      <c r="F2673" s="2">
        <v>19</v>
      </c>
      <c r="G2673" s="2" t="s">
        <v>28</v>
      </c>
      <c r="I2673" s="3">
        <f>IF(ISBLANK(Table1[[#This Row],[Attendance (%)]]),AVERAGE(H2673:H7671),Table1[[#This Row],[Attendance (%)]])</f>
        <v>75.204876072449665</v>
      </c>
      <c r="J2673">
        <v>63.28</v>
      </c>
      <c r="K2673">
        <v>72.94</v>
      </c>
      <c r="L2673">
        <v>64.98</v>
      </c>
      <c r="M2673" s="3">
        <f>IF(ISBLANK(Table1[[#This Row],[Assignments_Avg]]),AVERAGE(L2673:L7671),Table1[[#This Row],[Assignments_Avg]])</f>
        <v>64.98</v>
      </c>
      <c r="N2673">
        <v>72.900000000000006</v>
      </c>
      <c r="O2673">
        <v>1.2</v>
      </c>
      <c r="P2673">
        <v>80.010000000000005</v>
      </c>
      <c r="Q2673">
        <v>64.78</v>
      </c>
      <c r="R2673" s="2" t="s">
        <v>46</v>
      </c>
      <c r="S2673" s="2" t="str">
        <f>IF(Table1[[#This Row],[Grade]]="F","Fail","Passes")</f>
        <v>Passes</v>
      </c>
      <c r="T2673">
        <v>11.6</v>
      </c>
      <c r="U2673" t="s">
        <v>30</v>
      </c>
      <c r="V2673" t="s">
        <v>30</v>
      </c>
      <c r="X2673" t="str">
        <f>IF(ISBLANK(Table1[[#This Row],[Parent_Education_Level]]),"None",Table1[[#This Row],[Parent_Education_Level]])</f>
        <v>None</v>
      </c>
      <c r="Y2673" t="s">
        <v>52</v>
      </c>
      <c r="Z2673">
        <v>3</v>
      </c>
      <c r="AA2673">
        <v>6.2</v>
      </c>
    </row>
    <row r="2674" spans="1:27" x14ac:dyDescent="0.35">
      <c r="A2674" s="2" t="s">
        <v>5402</v>
      </c>
      <c r="B2674" s="2" t="s">
        <v>71</v>
      </c>
      <c r="C2674" s="2" t="s">
        <v>43</v>
      </c>
      <c r="D2674" t="s">
        <v>5403</v>
      </c>
      <c r="E2674" s="2" t="s">
        <v>38</v>
      </c>
      <c r="F2674" s="2">
        <v>24</v>
      </c>
      <c r="G2674" s="2" t="s">
        <v>28</v>
      </c>
      <c r="H2674">
        <v>82.25</v>
      </c>
      <c r="I2674" s="3">
        <f>IF(ISBLANK(Table1[[#This Row],[Attendance (%)]]),AVERAGE(H2674:H7672),Table1[[#This Row],[Attendance (%)]])</f>
        <v>82.25</v>
      </c>
      <c r="J2674">
        <v>76.41</v>
      </c>
      <c r="K2674">
        <v>56.54</v>
      </c>
      <c r="L2674">
        <v>91.15</v>
      </c>
      <c r="M2674" s="3">
        <f>IF(ISBLANK(Table1[[#This Row],[Assignments_Avg]]),AVERAGE(L2674:L7672),Table1[[#This Row],[Assignments_Avg]])</f>
        <v>91.15</v>
      </c>
      <c r="N2674">
        <v>53.84</v>
      </c>
      <c r="O2674">
        <v>5.44</v>
      </c>
      <c r="P2674">
        <v>86.19</v>
      </c>
      <c r="Q2674">
        <v>59.63</v>
      </c>
      <c r="R2674" s="2" t="s">
        <v>39</v>
      </c>
      <c r="S2674" s="2" t="str">
        <f>IF(Table1[[#This Row],[Grade]]="F","Fail","Passes")</f>
        <v>Passes</v>
      </c>
      <c r="T2674">
        <v>23.7</v>
      </c>
      <c r="U2674" t="s">
        <v>30</v>
      </c>
      <c r="V2674" t="s">
        <v>31</v>
      </c>
      <c r="X2674" t="str">
        <f>IF(ISBLANK(Table1[[#This Row],[Parent_Education_Level]]),"None",Table1[[#This Row],[Parent_Education_Level]])</f>
        <v>None</v>
      </c>
      <c r="Y2674" t="s">
        <v>33</v>
      </c>
      <c r="Z2674">
        <v>8</v>
      </c>
      <c r="AA2674">
        <v>4.2</v>
      </c>
    </row>
    <row r="2675" spans="1:27" x14ac:dyDescent="0.35">
      <c r="A2675" s="2" t="s">
        <v>5404</v>
      </c>
      <c r="B2675" s="2" t="s">
        <v>54</v>
      </c>
      <c r="C2675" s="2" t="s">
        <v>25</v>
      </c>
      <c r="D2675" t="s">
        <v>5405</v>
      </c>
      <c r="E2675" s="2" t="s">
        <v>27</v>
      </c>
      <c r="F2675" s="2">
        <v>21</v>
      </c>
      <c r="G2675" s="2" t="s">
        <v>57</v>
      </c>
      <c r="H2675">
        <v>78.89</v>
      </c>
      <c r="I2675" s="3">
        <f>IF(ISBLANK(Table1[[#This Row],[Attendance (%)]]),AVERAGE(H2675:H7673),Table1[[#This Row],[Attendance (%)]])</f>
        <v>78.89</v>
      </c>
      <c r="J2675">
        <v>79.42</v>
      </c>
      <c r="K2675">
        <v>78.78</v>
      </c>
      <c r="M2675" s="3">
        <f>IF(ISBLANK(Table1[[#This Row],[Assignments_Avg]]),AVERAGE(L2675:L7673),Table1[[#This Row],[Assignments_Avg]])</f>
        <v>74.907547169811437</v>
      </c>
      <c r="N2675">
        <v>89.5</v>
      </c>
      <c r="O2675">
        <v>3.15</v>
      </c>
      <c r="P2675">
        <v>69.739999999999995</v>
      </c>
      <c r="Q2675">
        <v>83.92</v>
      </c>
      <c r="R2675" s="2" t="s">
        <v>61</v>
      </c>
      <c r="S2675" s="2" t="str">
        <f>IF(Table1[[#This Row],[Grade]]="F","Fail","Passes")</f>
        <v>Passes</v>
      </c>
      <c r="T2675">
        <v>16.7</v>
      </c>
      <c r="U2675" t="s">
        <v>31</v>
      </c>
      <c r="V2675" t="s">
        <v>31</v>
      </c>
      <c r="W2675" t="s">
        <v>40</v>
      </c>
      <c r="X2675" t="str">
        <f>IF(ISBLANK(Table1[[#This Row],[Parent_Education_Level]]),"None",Table1[[#This Row],[Parent_Education_Level]])</f>
        <v>None</v>
      </c>
      <c r="Y2675" t="s">
        <v>33</v>
      </c>
      <c r="Z2675">
        <v>1</v>
      </c>
      <c r="AA2675">
        <v>7.8</v>
      </c>
    </row>
    <row r="2676" spans="1:27" x14ac:dyDescent="0.35">
      <c r="A2676" s="2" t="s">
        <v>5406</v>
      </c>
      <c r="B2676" s="2" t="s">
        <v>54</v>
      </c>
      <c r="C2676" s="2" t="s">
        <v>25</v>
      </c>
      <c r="D2676" t="s">
        <v>5407</v>
      </c>
      <c r="E2676" s="2" t="s">
        <v>27</v>
      </c>
      <c r="F2676" s="2">
        <v>24</v>
      </c>
      <c r="G2676" s="2" t="s">
        <v>51</v>
      </c>
      <c r="I2676" s="3">
        <f>IF(ISBLANK(Table1[[#This Row],[Attendance (%)]]),AVERAGE(H2676:H7674),Table1[[#This Row],[Attendance (%)]])</f>
        <v>75.19975667938904</v>
      </c>
      <c r="J2676">
        <v>74.69</v>
      </c>
      <c r="K2676">
        <v>52.25</v>
      </c>
      <c r="L2676">
        <v>85.22</v>
      </c>
      <c r="M2676" s="3">
        <f>IF(ISBLANK(Table1[[#This Row],[Assignments_Avg]]),AVERAGE(L2676:L7674),Table1[[#This Row],[Assignments_Avg]])</f>
        <v>85.22</v>
      </c>
      <c r="N2676">
        <v>79.27</v>
      </c>
      <c r="O2676">
        <v>8.7899999999999991</v>
      </c>
      <c r="P2676">
        <v>69.39</v>
      </c>
      <c r="Q2676">
        <v>63.08</v>
      </c>
      <c r="R2676" s="2" t="s">
        <v>29</v>
      </c>
      <c r="S2676" s="2" t="str">
        <f>IF(Table1[[#This Row],[Grade]]="F","Fail","Passes")</f>
        <v>Fail</v>
      </c>
      <c r="T2676">
        <v>15.1</v>
      </c>
      <c r="U2676" t="s">
        <v>31</v>
      </c>
      <c r="V2676" t="s">
        <v>31</v>
      </c>
      <c r="W2676" t="s">
        <v>40</v>
      </c>
      <c r="X2676" t="str">
        <f>IF(ISBLANK(Table1[[#This Row],[Parent_Education_Level]]),"None",Table1[[#This Row],[Parent_Education_Level]])</f>
        <v>None</v>
      </c>
      <c r="Y2676" t="s">
        <v>33</v>
      </c>
      <c r="Z2676">
        <v>4</v>
      </c>
      <c r="AA2676">
        <v>4.4000000000000004</v>
      </c>
    </row>
    <row r="2677" spans="1:27" x14ac:dyDescent="0.35">
      <c r="A2677" s="2" t="s">
        <v>5408</v>
      </c>
      <c r="B2677" s="2" t="s">
        <v>42</v>
      </c>
      <c r="C2677" s="2" t="s">
        <v>25</v>
      </c>
      <c r="D2677" t="s">
        <v>5409</v>
      </c>
      <c r="E2677" s="2" t="s">
        <v>38</v>
      </c>
      <c r="F2677" s="2">
        <v>24</v>
      </c>
      <c r="G2677" s="2" t="s">
        <v>57</v>
      </c>
      <c r="H2677">
        <v>73.849999999999994</v>
      </c>
      <c r="I2677" s="3">
        <f>IF(ISBLANK(Table1[[#This Row],[Attendance (%)]]),AVERAGE(H2677:H7675),Table1[[#This Row],[Attendance (%)]])</f>
        <v>73.849999999999994</v>
      </c>
      <c r="J2677">
        <v>99.28</v>
      </c>
      <c r="K2677">
        <v>81.64</v>
      </c>
      <c r="L2677">
        <v>53.37</v>
      </c>
      <c r="M2677" s="3">
        <f>IF(ISBLANK(Table1[[#This Row],[Assignments_Avg]]),AVERAGE(L2677:L7675),Table1[[#This Row],[Assignments_Avg]])</f>
        <v>53.37</v>
      </c>
      <c r="N2677">
        <v>74.47</v>
      </c>
      <c r="O2677">
        <v>6.98</v>
      </c>
      <c r="P2677">
        <v>69.22</v>
      </c>
      <c r="Q2677">
        <v>73.239999999999995</v>
      </c>
      <c r="R2677" s="2" t="s">
        <v>39</v>
      </c>
      <c r="S2677" s="2" t="str">
        <f>IF(Table1[[#This Row],[Grade]]="F","Fail","Passes")</f>
        <v>Passes</v>
      </c>
      <c r="T2677">
        <v>9</v>
      </c>
      <c r="U2677" t="s">
        <v>30</v>
      </c>
      <c r="V2677" t="s">
        <v>31</v>
      </c>
      <c r="W2677" t="s">
        <v>40</v>
      </c>
      <c r="X2677" t="str">
        <f>IF(ISBLANK(Table1[[#This Row],[Parent_Education_Level]]),"None",Table1[[#This Row],[Parent_Education_Level]])</f>
        <v>None</v>
      </c>
      <c r="Y2677" t="s">
        <v>33</v>
      </c>
      <c r="Z2677">
        <v>7</v>
      </c>
      <c r="AA2677">
        <v>7.7</v>
      </c>
    </row>
    <row r="2678" spans="1:27" x14ac:dyDescent="0.35">
      <c r="A2678" s="2" t="s">
        <v>5410</v>
      </c>
      <c r="B2678" s="2" t="s">
        <v>42</v>
      </c>
      <c r="C2678" s="2" t="s">
        <v>36</v>
      </c>
      <c r="D2678" t="s">
        <v>5411</v>
      </c>
      <c r="E2678" s="2" t="s">
        <v>38</v>
      </c>
      <c r="F2678" s="2">
        <v>24</v>
      </c>
      <c r="G2678" s="2" t="s">
        <v>57</v>
      </c>
      <c r="H2678">
        <v>67.81</v>
      </c>
      <c r="I2678" s="3">
        <f>IF(ISBLANK(Table1[[#This Row],[Attendance (%)]]),AVERAGE(H2678:H7676),Table1[[#This Row],[Attendance (%)]])</f>
        <v>67.81</v>
      </c>
      <c r="J2678">
        <v>81.47</v>
      </c>
      <c r="K2678">
        <v>40.19</v>
      </c>
      <c r="L2678">
        <v>52.16</v>
      </c>
      <c r="M2678" s="3">
        <f>IF(ISBLANK(Table1[[#This Row],[Assignments_Avg]]),AVERAGE(L2678:L7676),Table1[[#This Row],[Assignments_Avg]])</f>
        <v>52.16</v>
      </c>
      <c r="N2678">
        <v>83.67</v>
      </c>
      <c r="O2678">
        <v>2.2400000000000002</v>
      </c>
      <c r="P2678">
        <v>57.64</v>
      </c>
      <c r="Q2678">
        <v>90.61</v>
      </c>
      <c r="R2678" s="2" t="s">
        <v>61</v>
      </c>
      <c r="S2678" s="2" t="str">
        <f>IF(Table1[[#This Row],[Grade]]="F","Fail","Passes")</f>
        <v>Passes</v>
      </c>
      <c r="T2678">
        <v>15.9</v>
      </c>
      <c r="U2678" t="s">
        <v>31</v>
      </c>
      <c r="V2678" t="s">
        <v>31</v>
      </c>
      <c r="W2678" t="s">
        <v>47</v>
      </c>
      <c r="X2678" t="str">
        <f>IF(ISBLANK(Table1[[#This Row],[Parent_Education_Level]]),"None",Table1[[#This Row],[Parent_Education_Level]])</f>
        <v>Master's</v>
      </c>
      <c r="Y2678" t="s">
        <v>52</v>
      </c>
      <c r="Z2678">
        <v>5</v>
      </c>
      <c r="AA2678">
        <v>5.3</v>
      </c>
    </row>
    <row r="2679" spans="1:27" x14ac:dyDescent="0.35">
      <c r="A2679" s="2" t="s">
        <v>5412</v>
      </c>
      <c r="B2679" s="2" t="s">
        <v>97</v>
      </c>
      <c r="C2679" s="2" t="s">
        <v>43</v>
      </c>
      <c r="D2679" t="s">
        <v>5413</v>
      </c>
      <c r="E2679" s="2" t="s">
        <v>38</v>
      </c>
      <c r="F2679" s="2">
        <v>22</v>
      </c>
      <c r="G2679" s="2" t="s">
        <v>45</v>
      </c>
      <c r="H2679">
        <v>74.55</v>
      </c>
      <c r="I2679" s="3">
        <f>IF(ISBLANK(Table1[[#This Row],[Attendance (%)]]),AVERAGE(H2679:H7677),Table1[[#This Row],[Attendance (%)]])</f>
        <v>74.55</v>
      </c>
      <c r="J2679">
        <v>95.89</v>
      </c>
      <c r="K2679">
        <v>72.930000000000007</v>
      </c>
      <c r="L2679">
        <v>84.77</v>
      </c>
      <c r="M2679" s="3">
        <f>IF(ISBLANK(Table1[[#This Row],[Assignments_Avg]]),AVERAGE(L2679:L7677),Table1[[#This Row],[Assignments_Avg]])</f>
        <v>84.77</v>
      </c>
      <c r="N2679">
        <v>75.27</v>
      </c>
      <c r="O2679">
        <v>0.34</v>
      </c>
      <c r="P2679">
        <v>87.7</v>
      </c>
      <c r="Q2679">
        <v>89.6</v>
      </c>
      <c r="R2679" s="2" t="s">
        <v>29</v>
      </c>
      <c r="S2679" s="2" t="str">
        <f>IF(Table1[[#This Row],[Grade]]="F","Fail","Passes")</f>
        <v>Fail</v>
      </c>
      <c r="T2679">
        <v>23.2</v>
      </c>
      <c r="U2679" t="s">
        <v>30</v>
      </c>
      <c r="V2679" t="s">
        <v>31</v>
      </c>
      <c r="W2679" t="s">
        <v>69</v>
      </c>
      <c r="X2679" t="str">
        <f>IF(ISBLANK(Table1[[#This Row],[Parent_Education_Level]]),"None",Table1[[#This Row],[Parent_Education_Level]])</f>
        <v>Bachelor's</v>
      </c>
      <c r="Y2679" t="s">
        <v>52</v>
      </c>
      <c r="Z2679">
        <v>3</v>
      </c>
      <c r="AA2679">
        <v>6.3</v>
      </c>
    </row>
    <row r="2680" spans="1:27" x14ac:dyDescent="0.35">
      <c r="A2680" s="2" t="s">
        <v>5414</v>
      </c>
      <c r="B2680" s="2" t="s">
        <v>24</v>
      </c>
      <c r="C2680" s="2" t="s">
        <v>55</v>
      </c>
      <c r="D2680" t="s">
        <v>5415</v>
      </c>
      <c r="E2680" s="2" t="s">
        <v>38</v>
      </c>
      <c r="F2680" s="2">
        <v>21</v>
      </c>
      <c r="G2680" s="2" t="s">
        <v>28</v>
      </c>
      <c r="H2680">
        <v>96.09</v>
      </c>
      <c r="I2680" s="3">
        <f>IF(ISBLANK(Table1[[#This Row],[Attendance (%)]]),AVERAGE(H2680:H7678),Table1[[#This Row],[Attendance (%)]])</f>
        <v>96.09</v>
      </c>
      <c r="J2680">
        <v>47.08</v>
      </c>
      <c r="K2680">
        <v>64.06</v>
      </c>
      <c r="L2680">
        <v>97.24</v>
      </c>
      <c r="M2680" s="3">
        <f>IF(ISBLANK(Table1[[#This Row],[Assignments_Avg]]),AVERAGE(L2680:L7678),Table1[[#This Row],[Assignments_Avg]])</f>
        <v>97.24</v>
      </c>
      <c r="N2680">
        <v>82.42</v>
      </c>
      <c r="O2680">
        <v>2.92</v>
      </c>
      <c r="P2680">
        <v>60.76</v>
      </c>
      <c r="Q2680">
        <v>92.77</v>
      </c>
      <c r="R2680" s="2" t="s">
        <v>39</v>
      </c>
      <c r="S2680" s="2" t="str">
        <f>IF(Table1[[#This Row],[Grade]]="F","Fail","Passes")</f>
        <v>Passes</v>
      </c>
      <c r="T2680">
        <v>16.3</v>
      </c>
      <c r="U2680" t="s">
        <v>30</v>
      </c>
      <c r="V2680" t="s">
        <v>31</v>
      </c>
      <c r="W2680" t="s">
        <v>62</v>
      </c>
      <c r="X2680" t="str">
        <f>IF(ISBLANK(Table1[[#This Row],[Parent_Education_Level]]),"None",Table1[[#This Row],[Parent_Education_Level]])</f>
        <v>PhD</v>
      </c>
      <c r="Y2680" t="s">
        <v>33</v>
      </c>
      <c r="Z2680">
        <v>8</v>
      </c>
      <c r="AA2680">
        <v>6.1</v>
      </c>
    </row>
    <row r="2681" spans="1:27" x14ac:dyDescent="0.35">
      <c r="A2681" s="2" t="s">
        <v>5416</v>
      </c>
      <c r="B2681" s="2" t="s">
        <v>24</v>
      </c>
      <c r="C2681" s="2" t="s">
        <v>79</v>
      </c>
      <c r="D2681" t="s">
        <v>5417</v>
      </c>
      <c r="E2681" s="2" t="s">
        <v>27</v>
      </c>
      <c r="F2681" s="2">
        <v>23</v>
      </c>
      <c r="G2681" s="2" t="s">
        <v>45</v>
      </c>
      <c r="H2681">
        <v>74.03</v>
      </c>
      <c r="I2681" s="3">
        <f>IF(ISBLANK(Table1[[#This Row],[Attendance (%)]]),AVERAGE(H2681:H7679),Table1[[#This Row],[Attendance (%)]])</f>
        <v>74.03</v>
      </c>
      <c r="J2681">
        <v>43.68</v>
      </c>
      <c r="K2681">
        <v>58.19</v>
      </c>
      <c r="L2681">
        <v>88.69</v>
      </c>
      <c r="M2681" s="3">
        <f>IF(ISBLANK(Table1[[#This Row],[Assignments_Avg]]),AVERAGE(L2681:L7679),Table1[[#This Row],[Assignments_Avg]])</f>
        <v>88.69</v>
      </c>
      <c r="N2681">
        <v>93.37</v>
      </c>
      <c r="O2681">
        <v>0.38</v>
      </c>
      <c r="P2681">
        <v>66.22</v>
      </c>
      <c r="Q2681">
        <v>58.05</v>
      </c>
      <c r="R2681" s="2" t="s">
        <v>39</v>
      </c>
      <c r="S2681" s="2" t="str">
        <f>IF(Table1[[#This Row],[Grade]]="F","Fail","Passes")</f>
        <v>Passes</v>
      </c>
      <c r="T2681">
        <v>26.8</v>
      </c>
      <c r="U2681" t="s">
        <v>30</v>
      </c>
      <c r="V2681" t="s">
        <v>31</v>
      </c>
      <c r="W2681" t="s">
        <v>47</v>
      </c>
      <c r="X2681" t="str">
        <f>IF(ISBLANK(Table1[[#This Row],[Parent_Education_Level]]),"None",Table1[[#This Row],[Parent_Education_Level]])</f>
        <v>Master's</v>
      </c>
      <c r="Y2681" t="s">
        <v>48</v>
      </c>
      <c r="Z2681">
        <v>5</v>
      </c>
      <c r="AA2681">
        <v>5.3</v>
      </c>
    </row>
    <row r="2682" spans="1:27" x14ac:dyDescent="0.35">
      <c r="A2682" s="2" t="s">
        <v>5418</v>
      </c>
      <c r="B2682" s="2" t="s">
        <v>120</v>
      </c>
      <c r="C2682" s="2" t="s">
        <v>94</v>
      </c>
      <c r="D2682" t="s">
        <v>5419</v>
      </c>
      <c r="E2682" s="2" t="s">
        <v>27</v>
      </c>
      <c r="F2682" s="2">
        <v>19</v>
      </c>
      <c r="G2682" s="2" t="s">
        <v>28</v>
      </c>
      <c r="H2682">
        <v>50.7</v>
      </c>
      <c r="I2682" s="3">
        <f>IF(ISBLANK(Table1[[#This Row],[Attendance (%)]]),AVERAGE(H2682:H7680),Table1[[#This Row],[Attendance (%)]])</f>
        <v>50.7</v>
      </c>
      <c r="J2682">
        <v>58.66</v>
      </c>
      <c r="K2682">
        <v>70.94</v>
      </c>
      <c r="L2682">
        <v>91.57</v>
      </c>
      <c r="M2682" s="3">
        <f>IF(ISBLANK(Table1[[#This Row],[Assignments_Avg]]),AVERAGE(L2682:L7680),Table1[[#This Row],[Assignments_Avg]])</f>
        <v>91.57</v>
      </c>
      <c r="N2682">
        <v>80.680000000000007</v>
      </c>
      <c r="O2682">
        <v>1.41</v>
      </c>
      <c r="P2682">
        <v>83.56</v>
      </c>
      <c r="Q2682">
        <v>79.34</v>
      </c>
      <c r="R2682" s="2" t="s">
        <v>46</v>
      </c>
      <c r="S2682" s="2" t="str">
        <f>IF(Table1[[#This Row],[Grade]]="F","Fail","Passes")</f>
        <v>Passes</v>
      </c>
      <c r="T2682">
        <v>5.0999999999999996</v>
      </c>
      <c r="U2682" t="s">
        <v>30</v>
      </c>
      <c r="V2682" t="s">
        <v>31</v>
      </c>
      <c r="W2682" t="s">
        <v>40</v>
      </c>
      <c r="X2682" t="str">
        <f>IF(ISBLANK(Table1[[#This Row],[Parent_Education_Level]]),"None",Table1[[#This Row],[Parent_Education_Level]])</f>
        <v>None</v>
      </c>
      <c r="Y2682" t="s">
        <v>33</v>
      </c>
      <c r="Z2682">
        <v>6</v>
      </c>
      <c r="AA2682">
        <v>5.3</v>
      </c>
    </row>
    <row r="2683" spans="1:27" x14ac:dyDescent="0.35">
      <c r="A2683" s="2" t="s">
        <v>5420</v>
      </c>
      <c r="B2683" s="2" t="s">
        <v>24</v>
      </c>
      <c r="C2683" s="2" t="s">
        <v>55</v>
      </c>
      <c r="D2683" t="s">
        <v>5421</v>
      </c>
      <c r="E2683" s="2" t="s">
        <v>38</v>
      </c>
      <c r="F2683" s="2">
        <v>20</v>
      </c>
      <c r="G2683" s="2" t="s">
        <v>57</v>
      </c>
      <c r="H2683">
        <v>71.94</v>
      </c>
      <c r="I2683" s="3">
        <f>IF(ISBLANK(Table1[[#This Row],[Attendance (%)]]),AVERAGE(H2683:H7681),Table1[[#This Row],[Attendance (%)]])</f>
        <v>71.94</v>
      </c>
      <c r="J2683">
        <v>48.2</v>
      </c>
      <c r="K2683">
        <v>78.72</v>
      </c>
      <c r="L2683">
        <v>77.25</v>
      </c>
      <c r="M2683" s="3">
        <f>IF(ISBLANK(Table1[[#This Row],[Assignments_Avg]]),AVERAGE(L2683:L7681),Table1[[#This Row],[Assignments_Avg]])</f>
        <v>77.25</v>
      </c>
      <c r="N2683">
        <v>82.98</v>
      </c>
      <c r="O2683">
        <v>6.36</v>
      </c>
      <c r="P2683">
        <v>50.01</v>
      </c>
      <c r="Q2683">
        <v>95.74</v>
      </c>
      <c r="R2683" s="2" t="s">
        <v>77</v>
      </c>
      <c r="S2683" s="2" t="str">
        <f>IF(Table1[[#This Row],[Grade]]="F","Fail","Passes")</f>
        <v>Passes</v>
      </c>
      <c r="T2683">
        <v>9.5</v>
      </c>
      <c r="U2683" t="s">
        <v>30</v>
      </c>
      <c r="V2683" t="s">
        <v>30</v>
      </c>
      <c r="W2683" t="s">
        <v>62</v>
      </c>
      <c r="X2683" t="str">
        <f>IF(ISBLANK(Table1[[#This Row],[Parent_Education_Level]]),"None",Table1[[#This Row],[Parent_Education_Level]])</f>
        <v>PhD</v>
      </c>
      <c r="Y2683" t="s">
        <v>33</v>
      </c>
      <c r="Z2683">
        <v>1</v>
      </c>
      <c r="AA2683">
        <v>8.6999999999999993</v>
      </c>
    </row>
    <row r="2684" spans="1:27" x14ac:dyDescent="0.35">
      <c r="A2684" s="2" t="s">
        <v>5422</v>
      </c>
      <c r="B2684" s="2" t="s">
        <v>35</v>
      </c>
      <c r="C2684" s="2" t="s">
        <v>36</v>
      </c>
      <c r="D2684" t="s">
        <v>5423</v>
      </c>
      <c r="E2684" s="2" t="s">
        <v>38</v>
      </c>
      <c r="F2684" s="2">
        <v>21</v>
      </c>
      <c r="G2684" s="2" t="s">
        <v>51</v>
      </c>
      <c r="H2684">
        <v>91.03</v>
      </c>
      <c r="I2684" s="3">
        <f>IF(ISBLANK(Table1[[#This Row],[Attendance (%)]]),AVERAGE(H2684:H7682),Table1[[#This Row],[Attendance (%)]])</f>
        <v>91.03</v>
      </c>
      <c r="J2684">
        <v>71.55</v>
      </c>
      <c r="K2684">
        <v>97.92</v>
      </c>
      <c r="L2684">
        <v>65.23</v>
      </c>
      <c r="M2684" s="3">
        <f>IF(ISBLANK(Table1[[#This Row],[Assignments_Avg]]),AVERAGE(L2684:L7682),Table1[[#This Row],[Assignments_Avg]])</f>
        <v>65.23</v>
      </c>
      <c r="N2684">
        <v>80.69</v>
      </c>
      <c r="O2684">
        <v>7.45</v>
      </c>
      <c r="P2684">
        <v>88.31</v>
      </c>
      <c r="Q2684">
        <v>52.1</v>
      </c>
      <c r="R2684" s="2" t="s">
        <v>39</v>
      </c>
      <c r="S2684" s="2" t="str">
        <f>IF(Table1[[#This Row],[Grade]]="F","Fail","Passes")</f>
        <v>Passes</v>
      </c>
      <c r="T2684">
        <v>20.399999999999999</v>
      </c>
      <c r="U2684" t="s">
        <v>30</v>
      </c>
      <c r="V2684" t="s">
        <v>31</v>
      </c>
      <c r="W2684" t="s">
        <v>47</v>
      </c>
      <c r="X2684" t="str">
        <f>IF(ISBLANK(Table1[[#This Row],[Parent_Education_Level]]),"None",Table1[[#This Row],[Parent_Education_Level]])</f>
        <v>Master's</v>
      </c>
      <c r="Y2684" t="s">
        <v>48</v>
      </c>
      <c r="Z2684">
        <v>3</v>
      </c>
      <c r="AA2684">
        <v>5.5</v>
      </c>
    </row>
    <row r="2685" spans="1:27" x14ac:dyDescent="0.35">
      <c r="A2685" s="2" t="s">
        <v>5424</v>
      </c>
      <c r="B2685" s="2" t="s">
        <v>120</v>
      </c>
      <c r="C2685" s="2" t="s">
        <v>79</v>
      </c>
      <c r="D2685" t="s">
        <v>5425</v>
      </c>
      <c r="E2685" s="2" t="s">
        <v>38</v>
      </c>
      <c r="F2685" s="2">
        <v>19</v>
      </c>
      <c r="G2685" s="2" t="s">
        <v>57</v>
      </c>
      <c r="H2685">
        <v>89</v>
      </c>
      <c r="I2685" s="3">
        <f>IF(ISBLANK(Table1[[#This Row],[Attendance (%)]]),AVERAGE(H2685:H7683),Table1[[#This Row],[Attendance (%)]])</f>
        <v>89</v>
      </c>
      <c r="J2685">
        <v>71.14</v>
      </c>
      <c r="K2685">
        <v>89.98</v>
      </c>
      <c r="M2685" s="3">
        <f>IF(ISBLANK(Table1[[#This Row],[Assignments_Avg]]),AVERAGE(L2685:L7683),Table1[[#This Row],[Assignments_Avg]])</f>
        <v>74.897181729834912</v>
      </c>
      <c r="N2685">
        <v>76.56</v>
      </c>
      <c r="O2685">
        <v>4.68</v>
      </c>
      <c r="P2685">
        <v>94.95</v>
      </c>
      <c r="Q2685">
        <v>89.73</v>
      </c>
      <c r="R2685" s="2" t="s">
        <v>39</v>
      </c>
      <c r="S2685" s="2" t="str">
        <f>IF(Table1[[#This Row],[Grade]]="F","Fail","Passes")</f>
        <v>Passes</v>
      </c>
      <c r="T2685">
        <v>21.8</v>
      </c>
      <c r="U2685" t="s">
        <v>30</v>
      </c>
      <c r="V2685" t="s">
        <v>31</v>
      </c>
      <c r="W2685" t="s">
        <v>69</v>
      </c>
      <c r="X2685" t="str">
        <f>IF(ISBLANK(Table1[[#This Row],[Parent_Education_Level]]),"None",Table1[[#This Row],[Parent_Education_Level]])</f>
        <v>Bachelor's</v>
      </c>
      <c r="Y2685" t="s">
        <v>33</v>
      </c>
      <c r="Z2685">
        <v>10</v>
      </c>
      <c r="AA2685">
        <v>4.9000000000000004</v>
      </c>
    </row>
    <row r="2686" spans="1:27" x14ac:dyDescent="0.35">
      <c r="A2686" s="2" t="s">
        <v>5426</v>
      </c>
      <c r="B2686" s="2" t="s">
        <v>97</v>
      </c>
      <c r="C2686" s="2" t="s">
        <v>79</v>
      </c>
      <c r="D2686" t="s">
        <v>5427</v>
      </c>
      <c r="E2686" s="2" t="s">
        <v>38</v>
      </c>
      <c r="F2686" s="2">
        <v>21</v>
      </c>
      <c r="G2686" s="2" t="s">
        <v>45</v>
      </c>
      <c r="H2686">
        <v>75.67</v>
      </c>
      <c r="I2686" s="3">
        <f>IF(ISBLANK(Table1[[#This Row],[Attendance (%)]]),AVERAGE(H2686:H7684),Table1[[#This Row],[Attendance (%)]])</f>
        <v>75.67</v>
      </c>
      <c r="J2686">
        <v>74.5</v>
      </c>
      <c r="K2686">
        <v>83.03</v>
      </c>
      <c r="L2686">
        <v>85.6</v>
      </c>
      <c r="M2686" s="3">
        <f>IF(ISBLANK(Table1[[#This Row],[Assignments_Avg]]),AVERAGE(L2686:L7684),Table1[[#This Row],[Assignments_Avg]])</f>
        <v>85.6</v>
      </c>
      <c r="N2686">
        <v>58.6</v>
      </c>
      <c r="O2686">
        <v>6</v>
      </c>
      <c r="P2686">
        <v>52.58</v>
      </c>
      <c r="Q2686">
        <v>62.31</v>
      </c>
      <c r="R2686" s="2" t="s">
        <v>61</v>
      </c>
      <c r="S2686" s="2" t="str">
        <f>IF(Table1[[#This Row],[Grade]]="F","Fail","Passes")</f>
        <v>Passes</v>
      </c>
      <c r="T2686">
        <v>11.9</v>
      </c>
      <c r="U2686" t="s">
        <v>30</v>
      </c>
      <c r="V2686" t="s">
        <v>30</v>
      </c>
      <c r="W2686" t="s">
        <v>47</v>
      </c>
      <c r="X2686" t="str">
        <f>IF(ISBLANK(Table1[[#This Row],[Parent_Education_Level]]),"None",Table1[[#This Row],[Parent_Education_Level]])</f>
        <v>Master's</v>
      </c>
      <c r="Y2686" t="s">
        <v>48</v>
      </c>
      <c r="Z2686">
        <v>4</v>
      </c>
      <c r="AA2686">
        <v>5.3</v>
      </c>
    </row>
    <row r="2687" spans="1:27" x14ac:dyDescent="0.35">
      <c r="A2687" s="2" t="s">
        <v>5428</v>
      </c>
      <c r="B2687" s="2" t="s">
        <v>42</v>
      </c>
      <c r="C2687" s="2" t="s">
        <v>79</v>
      </c>
      <c r="D2687" t="s">
        <v>5429</v>
      </c>
      <c r="E2687" s="2" t="s">
        <v>27</v>
      </c>
      <c r="F2687" s="2">
        <v>22</v>
      </c>
      <c r="G2687" s="2" t="s">
        <v>57</v>
      </c>
      <c r="I2687" s="3">
        <f>IF(ISBLANK(Table1[[#This Row],[Attendance (%)]]),AVERAGE(H2687:H7685),Table1[[#This Row],[Attendance (%)]])</f>
        <v>75.193681687439835</v>
      </c>
      <c r="J2687">
        <v>84.71</v>
      </c>
      <c r="K2687">
        <v>68.739999999999995</v>
      </c>
      <c r="L2687">
        <v>83.77</v>
      </c>
      <c r="M2687" s="3">
        <f>IF(ISBLANK(Table1[[#This Row],[Assignments_Avg]]),AVERAGE(L2687:L7685),Table1[[#This Row],[Assignments_Avg]])</f>
        <v>83.77</v>
      </c>
      <c r="N2687">
        <v>66.78</v>
      </c>
      <c r="O2687">
        <v>1.56</v>
      </c>
      <c r="P2687">
        <v>79.58</v>
      </c>
      <c r="Q2687">
        <v>83.48</v>
      </c>
      <c r="R2687" s="2" t="s">
        <v>29</v>
      </c>
      <c r="S2687" s="2" t="str">
        <f>IF(Table1[[#This Row],[Grade]]="F","Fail","Passes")</f>
        <v>Fail</v>
      </c>
      <c r="T2687">
        <v>28.5</v>
      </c>
      <c r="U2687" t="s">
        <v>30</v>
      </c>
      <c r="V2687" t="s">
        <v>31</v>
      </c>
      <c r="W2687" t="s">
        <v>32</v>
      </c>
      <c r="X2687" t="str">
        <f>IF(ISBLANK(Table1[[#This Row],[Parent_Education_Level]]),"None",Table1[[#This Row],[Parent_Education_Level]])</f>
        <v>High School</v>
      </c>
      <c r="Y2687" t="s">
        <v>48</v>
      </c>
      <c r="Z2687">
        <v>10</v>
      </c>
      <c r="AA2687">
        <v>7.5</v>
      </c>
    </row>
    <row r="2688" spans="1:27" x14ac:dyDescent="0.35">
      <c r="A2688" s="2" t="s">
        <v>5430</v>
      </c>
      <c r="B2688" s="2" t="s">
        <v>24</v>
      </c>
      <c r="C2688" s="2" t="s">
        <v>25</v>
      </c>
      <c r="D2688" t="s">
        <v>5431</v>
      </c>
      <c r="E2688" s="2" t="s">
        <v>38</v>
      </c>
      <c r="F2688" s="2">
        <v>19</v>
      </c>
      <c r="G2688" s="2" t="s">
        <v>45</v>
      </c>
      <c r="H2688">
        <v>73.25</v>
      </c>
      <c r="I2688" s="3">
        <f>IF(ISBLANK(Table1[[#This Row],[Attendance (%)]]),AVERAGE(H2688:H7686),Table1[[#This Row],[Attendance (%)]])</f>
        <v>73.25</v>
      </c>
      <c r="J2688">
        <v>98.28</v>
      </c>
      <c r="K2688">
        <v>63.53</v>
      </c>
      <c r="L2688">
        <v>97.34</v>
      </c>
      <c r="M2688" s="3">
        <f>IF(ISBLANK(Table1[[#This Row],[Assignments_Avg]]),AVERAGE(L2688:L7686),Table1[[#This Row],[Assignments_Avg]])</f>
        <v>97.34</v>
      </c>
      <c r="N2688">
        <v>84.66</v>
      </c>
      <c r="O2688">
        <v>3.17</v>
      </c>
      <c r="P2688">
        <v>70.42</v>
      </c>
      <c r="Q2688">
        <v>85.87</v>
      </c>
      <c r="R2688" s="2" t="s">
        <v>29</v>
      </c>
      <c r="S2688" s="2" t="str">
        <f>IF(Table1[[#This Row],[Grade]]="F","Fail","Passes")</f>
        <v>Fail</v>
      </c>
      <c r="T2688">
        <v>13.3</v>
      </c>
      <c r="U2688" t="s">
        <v>30</v>
      </c>
      <c r="V2688" t="s">
        <v>31</v>
      </c>
      <c r="W2688" t="s">
        <v>40</v>
      </c>
      <c r="X2688" t="str">
        <f>IF(ISBLANK(Table1[[#This Row],[Parent_Education_Level]]),"None",Table1[[#This Row],[Parent_Education_Level]])</f>
        <v>None</v>
      </c>
      <c r="Y2688" t="s">
        <v>48</v>
      </c>
      <c r="Z2688">
        <v>10</v>
      </c>
      <c r="AA2688">
        <v>5.5</v>
      </c>
    </row>
    <row r="2689" spans="1:27" x14ac:dyDescent="0.35">
      <c r="A2689" s="2" t="s">
        <v>5432</v>
      </c>
      <c r="B2689" s="2" t="s">
        <v>71</v>
      </c>
      <c r="C2689" s="2" t="s">
        <v>94</v>
      </c>
      <c r="D2689" t="s">
        <v>5433</v>
      </c>
      <c r="E2689" s="2" t="s">
        <v>38</v>
      </c>
      <c r="F2689" s="2">
        <v>22</v>
      </c>
      <c r="G2689" s="2" t="s">
        <v>57</v>
      </c>
      <c r="H2689">
        <v>78.19</v>
      </c>
      <c r="I2689" s="3">
        <f>IF(ISBLANK(Table1[[#This Row],[Attendance (%)]]),AVERAGE(H2689:H7687),Table1[[#This Row],[Attendance (%)]])</f>
        <v>78.19</v>
      </c>
      <c r="J2689">
        <v>92.7</v>
      </c>
      <c r="K2689">
        <v>41.95</v>
      </c>
      <c r="L2689">
        <v>68.36</v>
      </c>
      <c r="M2689" s="3">
        <f>IF(ISBLANK(Table1[[#This Row],[Assignments_Avg]]),AVERAGE(L2689:L7687),Table1[[#This Row],[Assignments_Avg]])</f>
        <v>68.36</v>
      </c>
      <c r="N2689">
        <v>71.27</v>
      </c>
      <c r="O2689">
        <v>7.13</v>
      </c>
      <c r="P2689">
        <v>53.92</v>
      </c>
      <c r="Q2689">
        <v>96.28</v>
      </c>
      <c r="R2689" s="2" t="s">
        <v>61</v>
      </c>
      <c r="S2689" s="2" t="str">
        <f>IF(Table1[[#This Row],[Grade]]="F","Fail","Passes")</f>
        <v>Passes</v>
      </c>
      <c r="T2689">
        <v>15.3</v>
      </c>
      <c r="U2689" t="s">
        <v>31</v>
      </c>
      <c r="V2689" t="s">
        <v>30</v>
      </c>
      <c r="W2689" t="s">
        <v>47</v>
      </c>
      <c r="X2689" t="str">
        <f>IF(ISBLANK(Table1[[#This Row],[Parent_Education_Level]]),"None",Table1[[#This Row],[Parent_Education_Level]])</f>
        <v>Master's</v>
      </c>
      <c r="Y2689" t="s">
        <v>33</v>
      </c>
      <c r="Z2689">
        <v>4</v>
      </c>
      <c r="AA2689">
        <v>4.9000000000000004</v>
      </c>
    </row>
    <row r="2690" spans="1:27" x14ac:dyDescent="0.35">
      <c r="A2690" s="2" t="s">
        <v>5434</v>
      </c>
      <c r="B2690" s="2" t="s">
        <v>42</v>
      </c>
      <c r="C2690" s="2" t="s">
        <v>36</v>
      </c>
      <c r="D2690" t="s">
        <v>5435</v>
      </c>
      <c r="E2690" s="2" t="s">
        <v>38</v>
      </c>
      <c r="F2690" s="2">
        <v>18</v>
      </c>
      <c r="G2690" s="2" t="s">
        <v>28</v>
      </c>
      <c r="H2690">
        <v>99.99</v>
      </c>
      <c r="I2690" s="3">
        <f>IF(ISBLANK(Table1[[#This Row],[Attendance (%)]]),AVERAGE(H2690:H7688),Table1[[#This Row],[Attendance (%)]])</f>
        <v>99.99</v>
      </c>
      <c r="J2690">
        <v>47.1</v>
      </c>
      <c r="K2690">
        <v>61.55</v>
      </c>
      <c r="L2690">
        <v>51.98</v>
      </c>
      <c r="M2690" s="3">
        <f>IF(ISBLANK(Table1[[#This Row],[Assignments_Avg]]),AVERAGE(L2690:L7688),Table1[[#This Row],[Assignments_Avg]])</f>
        <v>51.98</v>
      </c>
      <c r="N2690">
        <v>70.31</v>
      </c>
      <c r="O2690">
        <v>3.65</v>
      </c>
      <c r="P2690">
        <v>84.11</v>
      </c>
      <c r="Q2690">
        <v>75.44</v>
      </c>
      <c r="R2690" s="2" t="s">
        <v>39</v>
      </c>
      <c r="S2690" s="2" t="str">
        <f>IF(Table1[[#This Row],[Grade]]="F","Fail","Passes")</f>
        <v>Passes</v>
      </c>
      <c r="T2690">
        <v>29.4</v>
      </c>
      <c r="U2690" t="s">
        <v>30</v>
      </c>
      <c r="V2690" t="s">
        <v>31</v>
      </c>
      <c r="X2690" t="str">
        <f>IF(ISBLANK(Table1[[#This Row],[Parent_Education_Level]]),"None",Table1[[#This Row],[Parent_Education_Level]])</f>
        <v>None</v>
      </c>
      <c r="Y2690" t="s">
        <v>48</v>
      </c>
      <c r="Z2690">
        <v>5</v>
      </c>
      <c r="AA2690">
        <v>6.1</v>
      </c>
    </row>
    <row r="2691" spans="1:27" x14ac:dyDescent="0.35">
      <c r="A2691" s="2" t="s">
        <v>5436</v>
      </c>
      <c r="B2691" s="2" t="s">
        <v>59</v>
      </c>
      <c r="C2691" s="2" t="s">
        <v>36</v>
      </c>
      <c r="D2691" t="s">
        <v>5437</v>
      </c>
      <c r="E2691" s="2" t="s">
        <v>27</v>
      </c>
      <c r="F2691" s="2">
        <v>19</v>
      </c>
      <c r="G2691" s="2" t="s">
        <v>45</v>
      </c>
      <c r="H2691">
        <v>82.21</v>
      </c>
      <c r="I2691" s="3">
        <f>IF(ISBLANK(Table1[[#This Row],[Attendance (%)]]),AVERAGE(H2691:H7689),Table1[[#This Row],[Attendance (%)]])</f>
        <v>82.21</v>
      </c>
      <c r="J2691">
        <v>60.31</v>
      </c>
      <c r="K2691">
        <v>90.9</v>
      </c>
      <c r="L2691">
        <v>95.42</v>
      </c>
      <c r="M2691" s="3">
        <f>IF(ISBLANK(Table1[[#This Row],[Assignments_Avg]]),AVERAGE(L2691:L7689),Table1[[#This Row],[Assignments_Avg]])</f>
        <v>95.42</v>
      </c>
      <c r="N2691">
        <v>87.96</v>
      </c>
      <c r="O2691">
        <v>3.49</v>
      </c>
      <c r="P2691">
        <v>80.62</v>
      </c>
      <c r="Q2691">
        <v>92.41</v>
      </c>
      <c r="R2691" s="2" t="s">
        <v>39</v>
      </c>
      <c r="S2691" s="2" t="str">
        <f>IF(Table1[[#This Row],[Grade]]="F","Fail","Passes")</f>
        <v>Passes</v>
      </c>
      <c r="T2691">
        <v>17</v>
      </c>
      <c r="U2691" t="s">
        <v>30</v>
      </c>
      <c r="V2691" t="s">
        <v>31</v>
      </c>
      <c r="W2691" t="s">
        <v>40</v>
      </c>
      <c r="X2691" t="str">
        <f>IF(ISBLANK(Table1[[#This Row],[Parent_Education_Level]]),"None",Table1[[#This Row],[Parent_Education_Level]])</f>
        <v>None</v>
      </c>
      <c r="Y2691" t="s">
        <v>52</v>
      </c>
      <c r="Z2691">
        <v>9</v>
      </c>
      <c r="AA2691">
        <v>4.5999999999999996</v>
      </c>
    </row>
    <row r="2692" spans="1:27" x14ac:dyDescent="0.35">
      <c r="A2692" s="2" t="s">
        <v>5438</v>
      </c>
      <c r="B2692" s="2" t="s">
        <v>35</v>
      </c>
      <c r="C2692" s="2" t="s">
        <v>79</v>
      </c>
      <c r="D2692" t="s">
        <v>5439</v>
      </c>
      <c r="E2692" s="2" t="s">
        <v>27</v>
      </c>
      <c r="F2692" s="2">
        <v>21</v>
      </c>
      <c r="G2692" s="2" t="s">
        <v>28</v>
      </c>
      <c r="H2692">
        <v>84.71</v>
      </c>
      <c r="I2692" s="3">
        <f>IF(ISBLANK(Table1[[#This Row],[Attendance (%)]]),AVERAGE(H2692:H7690),Table1[[#This Row],[Attendance (%)]])</f>
        <v>84.71</v>
      </c>
      <c r="J2692">
        <v>55.35</v>
      </c>
      <c r="K2692">
        <v>63.04</v>
      </c>
      <c r="M2692" s="3">
        <f>IF(ISBLANK(Table1[[#This Row],[Assignments_Avg]]),AVERAGE(L2692:L7690),Table1[[#This Row],[Assignments_Avg]])</f>
        <v>74.881057504873425</v>
      </c>
      <c r="N2692">
        <v>50.28</v>
      </c>
      <c r="O2692">
        <v>1.94</v>
      </c>
      <c r="P2692">
        <v>82.13</v>
      </c>
      <c r="Q2692">
        <v>52.27</v>
      </c>
      <c r="R2692" s="2" t="s">
        <v>77</v>
      </c>
      <c r="S2692" s="2" t="str">
        <f>IF(Table1[[#This Row],[Grade]]="F","Fail","Passes")</f>
        <v>Passes</v>
      </c>
      <c r="T2692">
        <v>20.3</v>
      </c>
      <c r="U2692" t="s">
        <v>31</v>
      </c>
      <c r="V2692" t="s">
        <v>31</v>
      </c>
      <c r="W2692" t="s">
        <v>32</v>
      </c>
      <c r="X2692" t="str">
        <f>IF(ISBLANK(Table1[[#This Row],[Parent_Education_Level]]),"None",Table1[[#This Row],[Parent_Education_Level]])</f>
        <v>High School</v>
      </c>
      <c r="Y2692" t="s">
        <v>48</v>
      </c>
      <c r="Z2692">
        <v>4</v>
      </c>
      <c r="AA2692">
        <v>6</v>
      </c>
    </row>
    <row r="2693" spans="1:27" x14ac:dyDescent="0.35">
      <c r="A2693" s="2" t="s">
        <v>5440</v>
      </c>
      <c r="B2693" s="2" t="s">
        <v>42</v>
      </c>
      <c r="C2693" s="2" t="s">
        <v>36</v>
      </c>
      <c r="D2693" t="s">
        <v>5441</v>
      </c>
      <c r="E2693" s="2" t="s">
        <v>27</v>
      </c>
      <c r="F2693" s="2">
        <v>18</v>
      </c>
      <c r="G2693" s="2" t="s">
        <v>45</v>
      </c>
      <c r="H2693">
        <v>74.569999999999993</v>
      </c>
      <c r="I2693" s="3">
        <f>IF(ISBLANK(Table1[[#This Row],[Attendance (%)]]),AVERAGE(H2693:H7691),Table1[[#This Row],[Attendance (%)]])</f>
        <v>74.569999999999993</v>
      </c>
      <c r="J2693">
        <v>50.61</v>
      </c>
      <c r="K2693">
        <v>67.7</v>
      </c>
      <c r="L2693">
        <v>84.87</v>
      </c>
      <c r="M2693" s="3">
        <f>IF(ISBLANK(Table1[[#This Row],[Assignments_Avg]]),AVERAGE(L2693:L7691),Table1[[#This Row],[Assignments_Avg]])</f>
        <v>84.87</v>
      </c>
      <c r="N2693">
        <v>83.95</v>
      </c>
      <c r="O2693">
        <v>5.95</v>
      </c>
      <c r="P2693">
        <v>90.67</v>
      </c>
      <c r="Q2693">
        <v>71.03</v>
      </c>
      <c r="R2693" s="2" t="s">
        <v>77</v>
      </c>
      <c r="S2693" s="2" t="str">
        <f>IF(Table1[[#This Row],[Grade]]="F","Fail","Passes")</f>
        <v>Passes</v>
      </c>
      <c r="T2693">
        <v>18.5</v>
      </c>
      <c r="U2693" t="s">
        <v>30</v>
      </c>
      <c r="V2693" t="s">
        <v>31</v>
      </c>
      <c r="W2693" t="s">
        <v>32</v>
      </c>
      <c r="X2693" t="str">
        <f>IF(ISBLANK(Table1[[#This Row],[Parent_Education_Level]]),"None",Table1[[#This Row],[Parent_Education_Level]])</f>
        <v>High School</v>
      </c>
      <c r="Y2693" t="s">
        <v>48</v>
      </c>
      <c r="Z2693">
        <v>7</v>
      </c>
      <c r="AA2693">
        <v>8.3000000000000007</v>
      </c>
    </row>
    <row r="2694" spans="1:27" x14ac:dyDescent="0.35">
      <c r="A2694" s="2" t="s">
        <v>5442</v>
      </c>
      <c r="B2694" s="2" t="s">
        <v>35</v>
      </c>
      <c r="C2694" s="2" t="s">
        <v>94</v>
      </c>
      <c r="D2694" t="s">
        <v>5443</v>
      </c>
      <c r="E2694" s="2" t="s">
        <v>38</v>
      </c>
      <c r="F2694" s="2">
        <v>22</v>
      </c>
      <c r="G2694" s="2" t="s">
        <v>45</v>
      </c>
      <c r="I2694" s="3">
        <f>IF(ISBLANK(Table1[[#This Row],[Attendance (%)]]),AVERAGE(H2694:H7692),Table1[[#This Row],[Attendance (%)]])</f>
        <v>75.17360576923052</v>
      </c>
      <c r="J2694">
        <v>72.680000000000007</v>
      </c>
      <c r="K2694">
        <v>56.31</v>
      </c>
      <c r="L2694">
        <v>93.66</v>
      </c>
      <c r="M2694" s="3">
        <f>IF(ISBLANK(Table1[[#This Row],[Assignments_Avg]]),AVERAGE(L2694:L7692),Table1[[#This Row],[Assignments_Avg]])</f>
        <v>93.66</v>
      </c>
      <c r="N2694">
        <v>74.459999999999994</v>
      </c>
      <c r="O2694">
        <v>8.1</v>
      </c>
      <c r="P2694">
        <v>64.349999999999994</v>
      </c>
      <c r="Q2694">
        <v>71.98</v>
      </c>
      <c r="R2694" s="2" t="s">
        <v>39</v>
      </c>
      <c r="S2694" s="2" t="str">
        <f>IF(Table1[[#This Row],[Grade]]="F","Fail","Passes")</f>
        <v>Passes</v>
      </c>
      <c r="T2694">
        <v>9.4</v>
      </c>
      <c r="U2694" t="s">
        <v>31</v>
      </c>
      <c r="V2694" t="s">
        <v>31</v>
      </c>
      <c r="W2694" t="s">
        <v>47</v>
      </c>
      <c r="X2694" t="str">
        <f>IF(ISBLANK(Table1[[#This Row],[Parent_Education_Level]]),"None",Table1[[#This Row],[Parent_Education_Level]])</f>
        <v>Master's</v>
      </c>
      <c r="Y2694" t="s">
        <v>52</v>
      </c>
      <c r="Z2694">
        <v>8</v>
      </c>
      <c r="AA2694">
        <v>5.9</v>
      </c>
    </row>
    <row r="2695" spans="1:27" x14ac:dyDescent="0.35">
      <c r="A2695" s="2" t="s">
        <v>5444</v>
      </c>
      <c r="B2695" s="2" t="s">
        <v>35</v>
      </c>
      <c r="C2695" s="2" t="s">
        <v>94</v>
      </c>
      <c r="D2695" t="s">
        <v>5445</v>
      </c>
      <c r="E2695" s="2" t="s">
        <v>38</v>
      </c>
      <c r="F2695" s="2">
        <v>22</v>
      </c>
      <c r="G2695" s="2" t="s">
        <v>45</v>
      </c>
      <c r="H2695">
        <v>90.65</v>
      </c>
      <c r="I2695" s="3">
        <f>IF(ISBLANK(Table1[[#This Row],[Attendance (%)]]),AVERAGE(H2695:H7693),Table1[[#This Row],[Attendance (%)]])</f>
        <v>90.65</v>
      </c>
      <c r="J2695">
        <v>73.2</v>
      </c>
      <c r="K2695">
        <v>56.45</v>
      </c>
      <c r="L2695">
        <v>65.510000000000005</v>
      </c>
      <c r="M2695" s="3">
        <f>IF(ISBLANK(Table1[[#This Row],[Assignments_Avg]]),AVERAGE(L2695:L7693),Table1[[#This Row],[Assignments_Avg]])</f>
        <v>65.510000000000005</v>
      </c>
      <c r="N2695">
        <v>68.84</v>
      </c>
      <c r="O2695">
        <v>4.6900000000000004</v>
      </c>
      <c r="P2695">
        <v>83.85</v>
      </c>
      <c r="Q2695">
        <v>76.91</v>
      </c>
      <c r="R2695" s="2" t="s">
        <v>39</v>
      </c>
      <c r="S2695" s="2" t="str">
        <f>IF(Table1[[#This Row],[Grade]]="F","Fail","Passes")</f>
        <v>Passes</v>
      </c>
      <c r="T2695">
        <v>29.8</v>
      </c>
      <c r="U2695" t="s">
        <v>31</v>
      </c>
      <c r="V2695" t="s">
        <v>31</v>
      </c>
      <c r="X2695" t="str">
        <f>IF(ISBLANK(Table1[[#This Row],[Parent_Education_Level]]),"None",Table1[[#This Row],[Parent_Education_Level]])</f>
        <v>None</v>
      </c>
      <c r="Y2695" t="s">
        <v>33</v>
      </c>
      <c r="Z2695">
        <v>7</v>
      </c>
      <c r="AA2695">
        <v>6.6</v>
      </c>
    </row>
    <row r="2696" spans="1:27" x14ac:dyDescent="0.35">
      <c r="A2696" s="2" t="s">
        <v>5446</v>
      </c>
      <c r="B2696" s="2" t="s">
        <v>35</v>
      </c>
      <c r="C2696" s="2" t="s">
        <v>43</v>
      </c>
      <c r="D2696" t="s">
        <v>5447</v>
      </c>
      <c r="E2696" s="2" t="s">
        <v>38</v>
      </c>
      <c r="F2696" s="2">
        <v>21</v>
      </c>
      <c r="G2696" s="2" t="s">
        <v>51</v>
      </c>
      <c r="H2696">
        <v>74.75</v>
      </c>
      <c r="I2696" s="3">
        <f>IF(ISBLANK(Table1[[#This Row],[Attendance (%)]]),AVERAGE(H2696:H7694),Table1[[#This Row],[Attendance (%)]])</f>
        <v>74.75</v>
      </c>
      <c r="J2696">
        <v>53.63</v>
      </c>
      <c r="K2696">
        <v>43.71</v>
      </c>
      <c r="M2696" s="3">
        <f>IF(ISBLANK(Table1[[#This Row],[Assignments_Avg]]),AVERAGE(L2696:L7694),Table1[[#This Row],[Assignments_Avg]])</f>
        <v>74.871591020009902</v>
      </c>
      <c r="N2696">
        <v>67.03</v>
      </c>
      <c r="O2696">
        <v>1.1599999999999999</v>
      </c>
      <c r="P2696">
        <v>87.17</v>
      </c>
      <c r="Q2696">
        <v>74.069999999999993</v>
      </c>
      <c r="R2696" s="2" t="s">
        <v>61</v>
      </c>
      <c r="S2696" s="2" t="str">
        <f>IF(Table1[[#This Row],[Grade]]="F","Fail","Passes")</f>
        <v>Passes</v>
      </c>
      <c r="T2696">
        <v>6.5</v>
      </c>
      <c r="U2696" t="s">
        <v>30</v>
      </c>
      <c r="V2696" t="s">
        <v>31</v>
      </c>
      <c r="W2696" t="s">
        <v>47</v>
      </c>
      <c r="X2696" t="str">
        <f>IF(ISBLANK(Table1[[#This Row],[Parent_Education_Level]]),"None",Table1[[#This Row],[Parent_Education_Level]])</f>
        <v>Master's</v>
      </c>
      <c r="Y2696" t="s">
        <v>48</v>
      </c>
      <c r="Z2696">
        <v>2</v>
      </c>
      <c r="AA2696">
        <v>7.9</v>
      </c>
    </row>
    <row r="2697" spans="1:27" x14ac:dyDescent="0.35">
      <c r="A2697" s="2" t="s">
        <v>5448</v>
      </c>
      <c r="B2697" s="2" t="s">
        <v>97</v>
      </c>
      <c r="C2697" s="2" t="s">
        <v>43</v>
      </c>
      <c r="D2697" t="s">
        <v>5449</v>
      </c>
      <c r="E2697" s="2" t="s">
        <v>27</v>
      </c>
      <c r="F2697" s="2">
        <v>18</v>
      </c>
      <c r="G2697" s="2" t="s">
        <v>28</v>
      </c>
      <c r="H2697">
        <v>99.73</v>
      </c>
      <c r="I2697" s="3">
        <f>IF(ISBLANK(Table1[[#This Row],[Attendance (%)]]),AVERAGE(H2697:H7695),Table1[[#This Row],[Attendance (%)]])</f>
        <v>99.73</v>
      </c>
      <c r="J2697">
        <v>82.71</v>
      </c>
      <c r="K2697">
        <v>76.83</v>
      </c>
      <c r="M2697" s="3">
        <f>IF(ISBLANK(Table1[[#This Row],[Assignments_Avg]]),AVERAGE(L2697:L7695),Table1[[#This Row],[Assignments_Avg]])</f>
        <v>74.871591020009902</v>
      </c>
      <c r="N2697">
        <v>58.64</v>
      </c>
      <c r="O2697">
        <v>8.3800000000000008</v>
      </c>
      <c r="P2697">
        <v>58.44</v>
      </c>
      <c r="Q2697">
        <v>98.4</v>
      </c>
      <c r="R2697" s="2" t="s">
        <v>61</v>
      </c>
      <c r="S2697" s="2" t="str">
        <f>IF(Table1[[#This Row],[Grade]]="F","Fail","Passes")</f>
        <v>Passes</v>
      </c>
      <c r="T2697">
        <v>29.6</v>
      </c>
      <c r="U2697" t="s">
        <v>30</v>
      </c>
      <c r="V2697" t="s">
        <v>31</v>
      </c>
      <c r="W2697" t="s">
        <v>32</v>
      </c>
      <c r="X2697" t="str">
        <f>IF(ISBLANK(Table1[[#This Row],[Parent_Education_Level]]),"None",Table1[[#This Row],[Parent_Education_Level]])</f>
        <v>High School</v>
      </c>
      <c r="Y2697" t="s">
        <v>48</v>
      </c>
      <c r="Z2697">
        <v>1</v>
      </c>
      <c r="AA2697">
        <v>6.6</v>
      </c>
    </row>
    <row r="2698" spans="1:27" x14ac:dyDescent="0.35">
      <c r="A2698" s="2" t="s">
        <v>5450</v>
      </c>
      <c r="B2698" s="2" t="s">
        <v>35</v>
      </c>
      <c r="C2698" s="2" t="s">
        <v>55</v>
      </c>
      <c r="D2698" t="s">
        <v>5451</v>
      </c>
      <c r="E2698" s="2" t="s">
        <v>27</v>
      </c>
      <c r="F2698" s="2">
        <v>24</v>
      </c>
      <c r="G2698" s="2" t="s">
        <v>57</v>
      </c>
      <c r="H2698">
        <v>72.86</v>
      </c>
      <c r="I2698" s="3">
        <f>IF(ISBLANK(Table1[[#This Row],[Attendance (%)]]),AVERAGE(H2698:H7696),Table1[[#This Row],[Attendance (%)]])</f>
        <v>72.86</v>
      </c>
      <c r="J2698">
        <v>83.97</v>
      </c>
      <c r="K2698">
        <v>66.88</v>
      </c>
      <c r="L2698">
        <v>89.71</v>
      </c>
      <c r="M2698" s="3">
        <f>IF(ISBLANK(Table1[[#This Row],[Assignments_Avg]]),AVERAGE(L2698:L7696),Table1[[#This Row],[Assignments_Avg]])</f>
        <v>89.71</v>
      </c>
      <c r="N2698">
        <v>66.709999999999994</v>
      </c>
      <c r="O2698">
        <v>0.71</v>
      </c>
      <c r="P2698">
        <v>97.85</v>
      </c>
      <c r="Q2698">
        <v>53.93</v>
      </c>
      <c r="R2698" s="2" t="s">
        <v>29</v>
      </c>
      <c r="S2698" s="2" t="str">
        <f>IF(Table1[[#This Row],[Grade]]="F","Fail","Passes")</f>
        <v>Fail</v>
      </c>
      <c r="T2698">
        <v>16.7</v>
      </c>
      <c r="U2698" t="s">
        <v>30</v>
      </c>
      <c r="V2698" t="s">
        <v>31</v>
      </c>
      <c r="X2698" t="str">
        <f>IF(ISBLANK(Table1[[#This Row],[Parent_Education_Level]]),"None",Table1[[#This Row],[Parent_Education_Level]])</f>
        <v>None</v>
      </c>
      <c r="Y2698" t="s">
        <v>48</v>
      </c>
      <c r="Z2698">
        <v>5</v>
      </c>
      <c r="AA2698">
        <v>4.2</v>
      </c>
    </row>
    <row r="2699" spans="1:27" x14ac:dyDescent="0.35">
      <c r="A2699" s="2" t="s">
        <v>5452</v>
      </c>
      <c r="B2699" s="2" t="s">
        <v>35</v>
      </c>
      <c r="C2699" s="2" t="s">
        <v>94</v>
      </c>
      <c r="D2699" t="s">
        <v>5453</v>
      </c>
      <c r="E2699" s="2" t="s">
        <v>38</v>
      </c>
      <c r="F2699" s="2">
        <v>23</v>
      </c>
      <c r="G2699" s="2" t="s">
        <v>57</v>
      </c>
      <c r="I2699" s="3">
        <f>IF(ISBLANK(Table1[[#This Row],[Attendance (%)]]),AVERAGE(H2699:H7697),Table1[[#This Row],[Attendance (%)]])</f>
        <v>75.155640655105728</v>
      </c>
      <c r="J2699">
        <v>41.26</v>
      </c>
      <c r="K2699">
        <v>76.36</v>
      </c>
      <c r="L2699">
        <v>53.49</v>
      </c>
      <c r="M2699" s="3">
        <f>IF(ISBLANK(Table1[[#This Row],[Assignments_Avg]]),AVERAGE(L2699:L7697),Table1[[#This Row],[Assignments_Avg]])</f>
        <v>53.49</v>
      </c>
      <c r="N2699">
        <v>69.569999999999993</v>
      </c>
      <c r="O2699">
        <v>4.72</v>
      </c>
      <c r="P2699">
        <v>67</v>
      </c>
      <c r="Q2699">
        <v>63.25</v>
      </c>
      <c r="R2699" s="2" t="s">
        <v>61</v>
      </c>
      <c r="S2699" s="2" t="str">
        <f>IF(Table1[[#This Row],[Grade]]="F","Fail","Passes")</f>
        <v>Passes</v>
      </c>
      <c r="T2699">
        <v>9.6999999999999993</v>
      </c>
      <c r="U2699" t="s">
        <v>30</v>
      </c>
      <c r="V2699" t="s">
        <v>31</v>
      </c>
      <c r="W2699" t="s">
        <v>47</v>
      </c>
      <c r="X2699" t="str">
        <f>IF(ISBLANK(Table1[[#This Row],[Parent_Education_Level]]),"None",Table1[[#This Row],[Parent_Education_Level]])</f>
        <v>Master's</v>
      </c>
      <c r="Y2699" t="s">
        <v>33</v>
      </c>
      <c r="Z2699">
        <v>8</v>
      </c>
      <c r="AA2699">
        <v>5.0999999999999996</v>
      </c>
    </row>
    <row r="2700" spans="1:27" x14ac:dyDescent="0.35">
      <c r="A2700" s="2" t="s">
        <v>5454</v>
      </c>
      <c r="B2700" s="2" t="s">
        <v>59</v>
      </c>
      <c r="C2700" s="2" t="s">
        <v>94</v>
      </c>
      <c r="D2700" t="s">
        <v>5455</v>
      </c>
      <c r="E2700" s="2" t="s">
        <v>38</v>
      </c>
      <c r="F2700" s="2">
        <v>20</v>
      </c>
      <c r="G2700" s="2" t="s">
        <v>57</v>
      </c>
      <c r="H2700">
        <v>84.13</v>
      </c>
      <c r="I2700" s="3">
        <f>IF(ISBLANK(Table1[[#This Row],[Attendance (%)]]),AVERAGE(H2700:H7698),Table1[[#This Row],[Attendance (%)]])</f>
        <v>84.13</v>
      </c>
      <c r="J2700">
        <v>63.75</v>
      </c>
      <c r="K2700">
        <v>72.81</v>
      </c>
      <c r="L2700">
        <v>82.76</v>
      </c>
      <c r="M2700" s="3">
        <f>IF(ISBLANK(Table1[[#This Row],[Assignments_Avg]]),AVERAGE(L2700:L7698),Table1[[#This Row],[Assignments_Avg]])</f>
        <v>82.76</v>
      </c>
      <c r="N2700">
        <v>71.87</v>
      </c>
      <c r="O2700">
        <v>2.61</v>
      </c>
      <c r="P2700">
        <v>85.69</v>
      </c>
      <c r="Q2700">
        <v>98.43</v>
      </c>
      <c r="R2700" s="2" t="s">
        <v>29</v>
      </c>
      <c r="S2700" s="2" t="str">
        <f>IF(Table1[[#This Row],[Grade]]="F","Fail","Passes")</f>
        <v>Fail</v>
      </c>
      <c r="T2700">
        <v>9.1999999999999993</v>
      </c>
      <c r="U2700" t="s">
        <v>30</v>
      </c>
      <c r="V2700" t="s">
        <v>31</v>
      </c>
      <c r="X2700" t="str">
        <f>IF(ISBLANK(Table1[[#This Row],[Parent_Education_Level]]),"None",Table1[[#This Row],[Parent_Education_Level]])</f>
        <v>None</v>
      </c>
      <c r="Y2700" t="s">
        <v>33</v>
      </c>
      <c r="Z2700">
        <v>1</v>
      </c>
      <c r="AA2700">
        <v>8.5</v>
      </c>
    </row>
    <row r="2701" spans="1:27" x14ac:dyDescent="0.35">
      <c r="A2701" s="2" t="s">
        <v>5456</v>
      </c>
      <c r="B2701" s="2" t="s">
        <v>71</v>
      </c>
      <c r="C2701" s="2" t="s">
        <v>94</v>
      </c>
      <c r="D2701" t="s">
        <v>5457</v>
      </c>
      <c r="E2701" s="2" t="s">
        <v>27</v>
      </c>
      <c r="F2701" s="2">
        <v>21</v>
      </c>
      <c r="G2701" s="2" t="s">
        <v>57</v>
      </c>
      <c r="H2701">
        <v>52.33</v>
      </c>
      <c r="I2701" s="3">
        <f>IF(ISBLANK(Table1[[#This Row],[Attendance (%)]]),AVERAGE(H2701:H7699),Table1[[#This Row],[Attendance (%)]])</f>
        <v>52.33</v>
      </c>
      <c r="J2701">
        <v>93.41</v>
      </c>
      <c r="K2701">
        <v>87.93</v>
      </c>
      <c r="L2701">
        <v>83.86</v>
      </c>
      <c r="M2701" s="3">
        <f>IF(ISBLANK(Table1[[#This Row],[Assignments_Avg]]),AVERAGE(L2701:L7699),Table1[[#This Row],[Assignments_Avg]])</f>
        <v>83.86</v>
      </c>
      <c r="N2701">
        <v>83.62</v>
      </c>
      <c r="O2701">
        <v>9.36</v>
      </c>
      <c r="P2701">
        <v>87.7</v>
      </c>
      <c r="Q2701">
        <v>72.27</v>
      </c>
      <c r="R2701" s="2" t="s">
        <v>46</v>
      </c>
      <c r="S2701" s="2" t="str">
        <f>IF(Table1[[#This Row],[Grade]]="F","Fail","Passes")</f>
        <v>Passes</v>
      </c>
      <c r="T2701">
        <v>21.4</v>
      </c>
      <c r="U2701" t="s">
        <v>31</v>
      </c>
      <c r="V2701" t="s">
        <v>31</v>
      </c>
      <c r="W2701" t="s">
        <v>40</v>
      </c>
      <c r="X2701" t="str">
        <f>IF(ISBLANK(Table1[[#This Row],[Parent_Education_Level]]),"None",Table1[[#This Row],[Parent_Education_Level]])</f>
        <v>None</v>
      </c>
      <c r="Y2701" t="s">
        <v>33</v>
      </c>
      <c r="Z2701">
        <v>2</v>
      </c>
      <c r="AA2701">
        <v>8</v>
      </c>
    </row>
    <row r="2702" spans="1:27" x14ac:dyDescent="0.35">
      <c r="A2702" s="2" t="s">
        <v>5458</v>
      </c>
      <c r="B2702" s="2" t="s">
        <v>120</v>
      </c>
      <c r="C2702" s="2" t="s">
        <v>43</v>
      </c>
      <c r="D2702" t="s">
        <v>5459</v>
      </c>
      <c r="E2702" s="2" t="s">
        <v>38</v>
      </c>
      <c r="F2702" s="2">
        <v>22</v>
      </c>
      <c r="G2702" s="2" t="s">
        <v>28</v>
      </c>
      <c r="H2702">
        <v>62.53</v>
      </c>
      <c r="I2702" s="3">
        <f>IF(ISBLANK(Table1[[#This Row],[Attendance (%)]]),AVERAGE(H2702:H7700),Table1[[#This Row],[Attendance (%)]])</f>
        <v>62.53</v>
      </c>
      <c r="J2702">
        <v>71.22</v>
      </c>
      <c r="K2702">
        <v>85.06</v>
      </c>
      <c r="M2702" s="3">
        <f>IF(ISBLANK(Table1[[#This Row],[Assignments_Avg]]),AVERAGE(L2702:L7700),Table1[[#This Row],[Assignments_Avg]])</f>
        <v>74.86653789731065</v>
      </c>
      <c r="N2702">
        <v>72.680000000000007</v>
      </c>
      <c r="O2702">
        <v>7.38</v>
      </c>
      <c r="P2702">
        <v>75.2</v>
      </c>
      <c r="Q2702">
        <v>78.56</v>
      </c>
      <c r="R2702" s="2" t="s">
        <v>39</v>
      </c>
      <c r="S2702" s="2" t="str">
        <f>IF(Table1[[#This Row],[Grade]]="F","Fail","Passes")</f>
        <v>Passes</v>
      </c>
      <c r="T2702">
        <v>22.8</v>
      </c>
      <c r="U2702" t="s">
        <v>31</v>
      </c>
      <c r="V2702" t="s">
        <v>31</v>
      </c>
      <c r="W2702" t="s">
        <v>32</v>
      </c>
      <c r="X2702" t="str">
        <f>IF(ISBLANK(Table1[[#This Row],[Parent_Education_Level]]),"None",Table1[[#This Row],[Parent_Education_Level]])</f>
        <v>High School</v>
      </c>
      <c r="Y2702" t="s">
        <v>33</v>
      </c>
      <c r="Z2702">
        <v>9</v>
      </c>
      <c r="AA2702">
        <v>7.8</v>
      </c>
    </row>
    <row r="2703" spans="1:27" x14ac:dyDescent="0.35">
      <c r="A2703" s="2" t="s">
        <v>5460</v>
      </c>
      <c r="B2703" s="2" t="s">
        <v>54</v>
      </c>
      <c r="C2703" s="2" t="s">
        <v>79</v>
      </c>
      <c r="D2703" t="s">
        <v>5461</v>
      </c>
      <c r="E2703" s="2" t="s">
        <v>38</v>
      </c>
      <c r="F2703" s="2">
        <v>19</v>
      </c>
      <c r="G2703" s="2" t="s">
        <v>57</v>
      </c>
      <c r="H2703">
        <v>67.69</v>
      </c>
      <c r="I2703" s="3">
        <f>IF(ISBLANK(Table1[[#This Row],[Attendance (%)]]),AVERAGE(H2703:H7701),Table1[[#This Row],[Attendance (%)]])</f>
        <v>67.69</v>
      </c>
      <c r="J2703">
        <v>60.86</v>
      </c>
      <c r="K2703">
        <v>86.29</v>
      </c>
      <c r="L2703">
        <v>84.35</v>
      </c>
      <c r="M2703" s="3">
        <f>IF(ISBLANK(Table1[[#This Row],[Assignments_Avg]]),AVERAGE(L2703:L7701),Table1[[#This Row],[Assignments_Avg]])</f>
        <v>84.35</v>
      </c>
      <c r="N2703">
        <v>89.81</v>
      </c>
      <c r="O2703">
        <v>5.66</v>
      </c>
      <c r="P2703">
        <v>56.44</v>
      </c>
      <c r="Q2703">
        <v>54.05</v>
      </c>
      <c r="R2703" s="2" t="s">
        <v>29</v>
      </c>
      <c r="S2703" s="2" t="str">
        <f>IF(Table1[[#This Row],[Grade]]="F","Fail","Passes")</f>
        <v>Fail</v>
      </c>
      <c r="T2703">
        <v>27.5</v>
      </c>
      <c r="U2703" t="s">
        <v>30</v>
      </c>
      <c r="V2703" t="s">
        <v>31</v>
      </c>
      <c r="W2703" t="s">
        <v>47</v>
      </c>
      <c r="X2703" t="str">
        <f>IF(ISBLANK(Table1[[#This Row],[Parent_Education_Level]]),"None",Table1[[#This Row],[Parent_Education_Level]])</f>
        <v>Master's</v>
      </c>
      <c r="Y2703" t="s">
        <v>48</v>
      </c>
      <c r="Z2703">
        <v>6</v>
      </c>
      <c r="AA2703">
        <v>6.7</v>
      </c>
    </row>
    <row r="2704" spans="1:27" x14ac:dyDescent="0.35">
      <c r="A2704" s="2" t="s">
        <v>5462</v>
      </c>
      <c r="B2704" s="2" t="s">
        <v>59</v>
      </c>
      <c r="C2704" s="2" t="s">
        <v>79</v>
      </c>
      <c r="D2704" t="s">
        <v>5463</v>
      </c>
      <c r="E2704" s="2" t="s">
        <v>38</v>
      </c>
      <c r="F2704" s="2">
        <v>18</v>
      </c>
      <c r="G2704" s="2" t="s">
        <v>57</v>
      </c>
      <c r="H2704">
        <v>86.97</v>
      </c>
      <c r="I2704" s="3">
        <f>IF(ISBLANK(Table1[[#This Row],[Attendance (%)]]),AVERAGE(H2704:H7702),Table1[[#This Row],[Attendance (%)]])</f>
        <v>86.97</v>
      </c>
      <c r="J2704">
        <v>55.22</v>
      </c>
      <c r="K2704">
        <v>69.95</v>
      </c>
      <c r="L2704">
        <v>96.16</v>
      </c>
      <c r="M2704" s="3">
        <f>IF(ISBLANK(Table1[[#This Row],[Assignments_Avg]]),AVERAGE(L2704:L7702),Table1[[#This Row],[Assignments_Avg]])</f>
        <v>96.16</v>
      </c>
      <c r="N2704">
        <v>81.99</v>
      </c>
      <c r="O2704">
        <v>6.68</v>
      </c>
      <c r="P2704">
        <v>63.78</v>
      </c>
      <c r="Q2704">
        <v>64.2</v>
      </c>
      <c r="R2704" s="2" t="s">
        <v>39</v>
      </c>
      <c r="S2704" s="2" t="str">
        <f>IF(Table1[[#This Row],[Grade]]="F","Fail","Passes")</f>
        <v>Passes</v>
      </c>
      <c r="T2704">
        <v>10.9</v>
      </c>
      <c r="U2704" t="s">
        <v>30</v>
      </c>
      <c r="V2704" t="s">
        <v>31</v>
      </c>
      <c r="X2704" t="str">
        <f>IF(ISBLANK(Table1[[#This Row],[Parent_Education_Level]]),"None",Table1[[#This Row],[Parent_Education_Level]])</f>
        <v>None</v>
      </c>
      <c r="Y2704" t="s">
        <v>52</v>
      </c>
      <c r="Z2704">
        <v>1</v>
      </c>
      <c r="AA2704">
        <v>5.8</v>
      </c>
    </row>
    <row r="2705" spans="1:27" x14ac:dyDescent="0.35">
      <c r="A2705" s="2" t="s">
        <v>5464</v>
      </c>
      <c r="B2705" s="2" t="s">
        <v>120</v>
      </c>
      <c r="C2705" s="2" t="s">
        <v>36</v>
      </c>
      <c r="D2705" t="s">
        <v>5465</v>
      </c>
      <c r="E2705" s="2" t="s">
        <v>27</v>
      </c>
      <c r="F2705" s="2">
        <v>23</v>
      </c>
      <c r="G2705" s="2" t="s">
        <v>57</v>
      </c>
      <c r="H2705">
        <v>74.709999999999994</v>
      </c>
      <c r="I2705" s="3">
        <f>IF(ISBLANK(Table1[[#This Row],[Attendance (%)]]),AVERAGE(H2705:H7703),Table1[[#This Row],[Attendance (%)]])</f>
        <v>74.709999999999994</v>
      </c>
      <c r="J2705">
        <v>54.6</v>
      </c>
      <c r="K2705">
        <v>61.23</v>
      </c>
      <c r="L2705">
        <v>86.69</v>
      </c>
      <c r="M2705" s="3">
        <f>IF(ISBLANK(Table1[[#This Row],[Assignments_Avg]]),AVERAGE(L2705:L7703),Table1[[#This Row],[Assignments_Avg]])</f>
        <v>86.69</v>
      </c>
      <c r="N2705">
        <v>59.48</v>
      </c>
      <c r="O2705">
        <v>5.33</v>
      </c>
      <c r="P2705">
        <v>61.71</v>
      </c>
      <c r="Q2705">
        <v>51.98</v>
      </c>
      <c r="R2705" s="2" t="s">
        <v>29</v>
      </c>
      <c r="S2705" s="2" t="str">
        <f>IF(Table1[[#This Row],[Grade]]="F","Fail","Passes")</f>
        <v>Fail</v>
      </c>
      <c r="T2705">
        <v>15.8</v>
      </c>
      <c r="U2705" t="s">
        <v>30</v>
      </c>
      <c r="V2705" t="s">
        <v>31</v>
      </c>
      <c r="W2705" t="s">
        <v>47</v>
      </c>
      <c r="X2705" t="str">
        <f>IF(ISBLANK(Table1[[#This Row],[Parent_Education_Level]]),"None",Table1[[#This Row],[Parent_Education_Level]])</f>
        <v>Master's</v>
      </c>
      <c r="Y2705" t="s">
        <v>52</v>
      </c>
      <c r="Z2705">
        <v>8</v>
      </c>
      <c r="AA2705">
        <v>7.5</v>
      </c>
    </row>
    <row r="2706" spans="1:27" x14ac:dyDescent="0.35">
      <c r="A2706" s="2" t="s">
        <v>5466</v>
      </c>
      <c r="B2706" s="2" t="s">
        <v>35</v>
      </c>
      <c r="C2706" s="2" t="s">
        <v>79</v>
      </c>
      <c r="D2706" t="s">
        <v>5467</v>
      </c>
      <c r="E2706" s="2" t="s">
        <v>38</v>
      </c>
      <c r="F2706" s="2">
        <v>20</v>
      </c>
      <c r="G2706" s="2" t="s">
        <v>45</v>
      </c>
      <c r="H2706">
        <v>51.43</v>
      </c>
      <c r="I2706" s="3">
        <f>IF(ISBLANK(Table1[[#This Row],[Attendance (%)]]),AVERAGE(H2706:H7704),Table1[[#This Row],[Attendance (%)]])</f>
        <v>51.43</v>
      </c>
      <c r="J2706">
        <v>45.99</v>
      </c>
      <c r="K2706">
        <v>96.01</v>
      </c>
      <c r="L2706">
        <v>98.06</v>
      </c>
      <c r="M2706" s="3">
        <f>IF(ISBLANK(Table1[[#This Row],[Assignments_Avg]]),AVERAGE(L2706:L7704),Table1[[#This Row],[Assignments_Avg]])</f>
        <v>98.06</v>
      </c>
      <c r="N2706">
        <v>63.86</v>
      </c>
      <c r="O2706">
        <v>1.48</v>
      </c>
      <c r="P2706">
        <v>75.930000000000007</v>
      </c>
      <c r="Q2706">
        <v>56.88</v>
      </c>
      <c r="R2706" s="2" t="s">
        <v>29</v>
      </c>
      <c r="S2706" s="2" t="str">
        <f>IF(Table1[[#This Row],[Grade]]="F","Fail","Passes")</f>
        <v>Fail</v>
      </c>
      <c r="T2706">
        <v>29.3</v>
      </c>
      <c r="U2706" t="s">
        <v>30</v>
      </c>
      <c r="V2706" t="s">
        <v>31</v>
      </c>
      <c r="W2706" t="s">
        <v>40</v>
      </c>
      <c r="X2706" t="str">
        <f>IF(ISBLANK(Table1[[#This Row],[Parent_Education_Level]]),"None",Table1[[#This Row],[Parent_Education_Level]])</f>
        <v>None</v>
      </c>
      <c r="Y2706" t="s">
        <v>52</v>
      </c>
      <c r="Z2706">
        <v>3</v>
      </c>
      <c r="AA2706">
        <v>7.3</v>
      </c>
    </row>
    <row r="2707" spans="1:27" x14ac:dyDescent="0.35">
      <c r="A2707" s="2" t="s">
        <v>5468</v>
      </c>
      <c r="B2707" s="2" t="s">
        <v>71</v>
      </c>
      <c r="C2707" s="2" t="s">
        <v>25</v>
      </c>
      <c r="D2707" t="s">
        <v>5469</v>
      </c>
      <c r="E2707" s="2" t="s">
        <v>38</v>
      </c>
      <c r="F2707" s="2">
        <v>19</v>
      </c>
      <c r="G2707" s="2" t="s">
        <v>28</v>
      </c>
      <c r="H2707">
        <v>80.84</v>
      </c>
      <c r="I2707" s="3">
        <f>IF(ISBLANK(Table1[[#This Row],[Attendance (%)]]),AVERAGE(H2707:H7705),Table1[[#This Row],[Attendance (%)]])</f>
        <v>80.84</v>
      </c>
      <c r="J2707">
        <v>89.03</v>
      </c>
      <c r="K2707">
        <v>43.26</v>
      </c>
      <c r="L2707">
        <v>72.430000000000007</v>
      </c>
      <c r="M2707" s="3">
        <f>IF(ISBLANK(Table1[[#This Row],[Assignments_Avg]]),AVERAGE(L2707:L7705),Table1[[#This Row],[Assignments_Avg]])</f>
        <v>72.430000000000007</v>
      </c>
      <c r="N2707">
        <v>53.96</v>
      </c>
      <c r="O2707">
        <v>7.09</v>
      </c>
      <c r="P2707">
        <v>63.06</v>
      </c>
      <c r="Q2707">
        <v>81.67</v>
      </c>
      <c r="R2707" s="2" t="s">
        <v>46</v>
      </c>
      <c r="S2707" s="2" t="str">
        <f>IF(Table1[[#This Row],[Grade]]="F","Fail","Passes")</f>
        <v>Passes</v>
      </c>
      <c r="T2707">
        <v>15.7</v>
      </c>
      <c r="U2707" t="s">
        <v>31</v>
      </c>
      <c r="V2707" t="s">
        <v>31</v>
      </c>
      <c r="W2707" t="s">
        <v>40</v>
      </c>
      <c r="X2707" t="str">
        <f>IF(ISBLANK(Table1[[#This Row],[Parent_Education_Level]]),"None",Table1[[#This Row],[Parent_Education_Level]])</f>
        <v>None</v>
      </c>
      <c r="Y2707" t="s">
        <v>33</v>
      </c>
      <c r="Z2707">
        <v>4</v>
      </c>
      <c r="AA2707">
        <v>7.2</v>
      </c>
    </row>
    <row r="2708" spans="1:27" x14ac:dyDescent="0.35">
      <c r="A2708" s="2" t="s">
        <v>5470</v>
      </c>
      <c r="B2708" s="2" t="s">
        <v>42</v>
      </c>
      <c r="C2708" s="2" t="s">
        <v>43</v>
      </c>
      <c r="D2708" t="s">
        <v>5471</v>
      </c>
      <c r="E2708" s="2" t="s">
        <v>38</v>
      </c>
      <c r="F2708" s="2">
        <v>18</v>
      </c>
      <c r="G2708" s="2" t="s">
        <v>57</v>
      </c>
      <c r="H2708">
        <v>70.569999999999993</v>
      </c>
      <c r="I2708" s="3">
        <f>IF(ISBLANK(Table1[[#This Row],[Attendance (%)]]),AVERAGE(H2708:H7706),Table1[[#This Row],[Attendance (%)]])</f>
        <v>70.569999999999993</v>
      </c>
      <c r="J2708">
        <v>45.2</v>
      </c>
      <c r="K2708">
        <v>49.16</v>
      </c>
      <c r="L2708">
        <v>76.41</v>
      </c>
      <c r="M2708" s="3">
        <f>IF(ISBLANK(Table1[[#This Row],[Assignments_Avg]]),AVERAGE(L2708:L7706),Table1[[#This Row],[Assignments_Avg]])</f>
        <v>76.41</v>
      </c>
      <c r="N2708">
        <v>97.29</v>
      </c>
      <c r="O2708">
        <v>4.93</v>
      </c>
      <c r="P2708">
        <v>77.34</v>
      </c>
      <c r="Q2708">
        <v>88.18</v>
      </c>
      <c r="R2708" s="2" t="s">
        <v>46</v>
      </c>
      <c r="S2708" s="2" t="str">
        <f>IF(Table1[[#This Row],[Grade]]="F","Fail","Passes")</f>
        <v>Passes</v>
      </c>
      <c r="T2708">
        <v>16.5</v>
      </c>
      <c r="U2708" t="s">
        <v>30</v>
      </c>
      <c r="V2708" t="s">
        <v>31</v>
      </c>
      <c r="W2708" t="s">
        <v>69</v>
      </c>
      <c r="X2708" t="str">
        <f>IF(ISBLANK(Table1[[#This Row],[Parent_Education_Level]]),"None",Table1[[#This Row],[Parent_Education_Level]])</f>
        <v>Bachelor's</v>
      </c>
      <c r="Y2708" t="s">
        <v>52</v>
      </c>
      <c r="Z2708">
        <v>10</v>
      </c>
      <c r="AA2708">
        <v>6.5</v>
      </c>
    </row>
    <row r="2709" spans="1:27" x14ac:dyDescent="0.35">
      <c r="A2709" s="2" t="s">
        <v>5472</v>
      </c>
      <c r="B2709" s="2" t="s">
        <v>71</v>
      </c>
      <c r="C2709" s="2" t="s">
        <v>94</v>
      </c>
      <c r="D2709" t="s">
        <v>5473</v>
      </c>
      <c r="E2709" s="2" t="s">
        <v>38</v>
      </c>
      <c r="F2709" s="2">
        <v>23</v>
      </c>
      <c r="G2709" s="2" t="s">
        <v>45</v>
      </c>
      <c r="H2709">
        <v>96.09</v>
      </c>
      <c r="I2709" s="3">
        <f>IF(ISBLANK(Table1[[#This Row],[Attendance (%)]]),AVERAGE(H2709:H7707),Table1[[#This Row],[Attendance (%)]])</f>
        <v>96.09</v>
      </c>
      <c r="J2709">
        <v>57.54</v>
      </c>
      <c r="K2709">
        <v>65.180000000000007</v>
      </c>
      <c r="L2709">
        <v>63.19</v>
      </c>
      <c r="M2709" s="3">
        <f>IF(ISBLANK(Table1[[#This Row],[Assignments_Avg]]),AVERAGE(L2709:L7707),Table1[[#This Row],[Assignments_Avg]])</f>
        <v>63.19</v>
      </c>
      <c r="N2709">
        <v>94.33</v>
      </c>
      <c r="O2709">
        <v>6.34</v>
      </c>
      <c r="P2709">
        <v>64.41</v>
      </c>
      <c r="Q2709">
        <v>93.5</v>
      </c>
      <c r="R2709" s="2" t="s">
        <v>39</v>
      </c>
      <c r="S2709" s="2" t="str">
        <f>IF(Table1[[#This Row],[Grade]]="F","Fail","Passes")</f>
        <v>Passes</v>
      </c>
      <c r="T2709">
        <v>12.2</v>
      </c>
      <c r="U2709" t="s">
        <v>31</v>
      </c>
      <c r="V2709" t="s">
        <v>31</v>
      </c>
      <c r="W2709" t="s">
        <v>47</v>
      </c>
      <c r="X2709" t="str">
        <f>IF(ISBLANK(Table1[[#This Row],[Parent_Education_Level]]),"None",Table1[[#This Row],[Parent_Education_Level]])</f>
        <v>Master's</v>
      </c>
      <c r="Y2709" t="s">
        <v>33</v>
      </c>
      <c r="Z2709">
        <v>5</v>
      </c>
      <c r="AA2709">
        <v>5.3</v>
      </c>
    </row>
    <row r="2710" spans="1:27" x14ac:dyDescent="0.35">
      <c r="A2710" s="2" t="s">
        <v>5474</v>
      </c>
      <c r="B2710" s="2" t="s">
        <v>59</v>
      </c>
      <c r="C2710" s="2" t="s">
        <v>79</v>
      </c>
      <c r="D2710" t="s">
        <v>5475</v>
      </c>
      <c r="E2710" s="2" t="s">
        <v>27</v>
      </c>
      <c r="F2710" s="2">
        <v>21</v>
      </c>
      <c r="G2710" s="2" t="s">
        <v>57</v>
      </c>
      <c r="I2710" s="3">
        <f>IF(ISBLANK(Table1[[#This Row],[Attendance (%)]]),AVERAGE(H2710:H7708),Table1[[#This Row],[Attendance (%)]])</f>
        <v>75.167386253629971</v>
      </c>
      <c r="J2710">
        <v>42.74</v>
      </c>
      <c r="K2710">
        <v>76.84</v>
      </c>
      <c r="L2710">
        <v>99.28</v>
      </c>
      <c r="M2710" s="3">
        <f>IF(ISBLANK(Table1[[#This Row],[Assignments_Avg]]),AVERAGE(L2710:L7708),Table1[[#This Row],[Assignments_Avg]])</f>
        <v>99.28</v>
      </c>
      <c r="N2710">
        <v>54.24</v>
      </c>
      <c r="O2710">
        <v>0.45</v>
      </c>
      <c r="P2710">
        <v>50.05</v>
      </c>
      <c r="Q2710">
        <v>62.57</v>
      </c>
      <c r="R2710" s="2" t="s">
        <v>29</v>
      </c>
      <c r="S2710" s="2" t="str">
        <f>IF(Table1[[#This Row],[Grade]]="F","Fail","Passes")</f>
        <v>Fail</v>
      </c>
      <c r="T2710">
        <v>26.8</v>
      </c>
      <c r="U2710" t="s">
        <v>30</v>
      </c>
      <c r="V2710" t="s">
        <v>31</v>
      </c>
      <c r="W2710" t="s">
        <v>40</v>
      </c>
      <c r="X2710" t="str">
        <f>IF(ISBLANK(Table1[[#This Row],[Parent_Education_Level]]),"None",Table1[[#This Row],[Parent_Education_Level]])</f>
        <v>None</v>
      </c>
      <c r="Y2710" t="s">
        <v>33</v>
      </c>
      <c r="Z2710">
        <v>9</v>
      </c>
      <c r="AA2710">
        <v>6.2</v>
      </c>
    </row>
    <row r="2711" spans="1:27" x14ac:dyDescent="0.35">
      <c r="A2711" s="2" t="s">
        <v>5476</v>
      </c>
      <c r="B2711" s="2" t="s">
        <v>35</v>
      </c>
      <c r="C2711" s="2" t="s">
        <v>43</v>
      </c>
      <c r="D2711" t="s">
        <v>5477</v>
      </c>
      <c r="E2711" s="2" t="s">
        <v>27</v>
      </c>
      <c r="F2711" s="2">
        <v>23</v>
      </c>
      <c r="G2711" s="2" t="s">
        <v>51</v>
      </c>
      <c r="H2711">
        <v>85.45</v>
      </c>
      <c r="I2711" s="3">
        <f>IF(ISBLANK(Table1[[#This Row],[Attendance (%)]]),AVERAGE(H2711:H7709),Table1[[#This Row],[Attendance (%)]])</f>
        <v>85.45</v>
      </c>
      <c r="J2711">
        <v>86.88</v>
      </c>
      <c r="K2711">
        <v>40.49</v>
      </c>
      <c r="L2711">
        <v>52.76</v>
      </c>
      <c r="M2711" s="3">
        <f>IF(ISBLANK(Table1[[#This Row],[Assignments_Avg]]),AVERAGE(L2711:L7709),Table1[[#This Row],[Assignments_Avg]])</f>
        <v>52.76</v>
      </c>
      <c r="N2711">
        <v>78.7</v>
      </c>
      <c r="O2711">
        <v>1.42</v>
      </c>
      <c r="P2711">
        <v>68.16</v>
      </c>
      <c r="Q2711">
        <v>66.64</v>
      </c>
      <c r="R2711" s="2" t="s">
        <v>39</v>
      </c>
      <c r="S2711" s="2" t="str">
        <f>IF(Table1[[#This Row],[Grade]]="F","Fail","Passes")</f>
        <v>Passes</v>
      </c>
      <c r="T2711">
        <v>14.1</v>
      </c>
      <c r="U2711" t="s">
        <v>30</v>
      </c>
      <c r="V2711" t="s">
        <v>31</v>
      </c>
      <c r="W2711" t="s">
        <v>32</v>
      </c>
      <c r="X2711" t="str">
        <f>IF(ISBLANK(Table1[[#This Row],[Parent_Education_Level]]),"None",Table1[[#This Row],[Parent_Education_Level]])</f>
        <v>High School</v>
      </c>
      <c r="Y2711" t="s">
        <v>33</v>
      </c>
      <c r="Z2711">
        <v>5</v>
      </c>
      <c r="AA2711">
        <v>6.6</v>
      </c>
    </row>
    <row r="2712" spans="1:27" x14ac:dyDescent="0.35">
      <c r="A2712" s="2" t="s">
        <v>5478</v>
      </c>
      <c r="B2712" s="2" t="s">
        <v>71</v>
      </c>
      <c r="C2712" s="2" t="s">
        <v>79</v>
      </c>
      <c r="D2712" t="s">
        <v>5479</v>
      </c>
      <c r="E2712" s="2" t="s">
        <v>27</v>
      </c>
      <c r="F2712" s="2">
        <v>21</v>
      </c>
      <c r="G2712" s="2" t="s">
        <v>28</v>
      </c>
      <c r="I2712" s="3">
        <f>IF(ISBLANK(Table1[[#This Row],[Attendance (%)]]),AVERAGE(H2712:H7710),Table1[[#This Row],[Attendance (%)]])</f>
        <v>75.162406779660785</v>
      </c>
      <c r="J2712">
        <v>42.36</v>
      </c>
      <c r="K2712">
        <v>83.16</v>
      </c>
      <c r="L2712">
        <v>67.930000000000007</v>
      </c>
      <c r="M2712" s="3">
        <f>IF(ISBLANK(Table1[[#This Row],[Assignments_Avg]]),AVERAGE(L2712:L7710),Table1[[#This Row],[Assignments_Avg]])</f>
        <v>67.930000000000007</v>
      </c>
      <c r="N2712">
        <v>98.02</v>
      </c>
      <c r="O2712">
        <v>5.89</v>
      </c>
      <c r="P2712">
        <v>80.34</v>
      </c>
      <c r="Q2712">
        <v>78.47</v>
      </c>
      <c r="R2712" s="2" t="s">
        <v>29</v>
      </c>
      <c r="S2712" s="2" t="str">
        <f>IF(Table1[[#This Row],[Grade]]="F","Fail","Passes")</f>
        <v>Fail</v>
      </c>
      <c r="T2712">
        <v>20.9</v>
      </c>
      <c r="U2712" t="s">
        <v>30</v>
      </c>
      <c r="V2712" t="s">
        <v>31</v>
      </c>
      <c r="W2712" t="s">
        <v>40</v>
      </c>
      <c r="X2712" t="str">
        <f>IF(ISBLANK(Table1[[#This Row],[Parent_Education_Level]]),"None",Table1[[#This Row],[Parent_Education_Level]])</f>
        <v>None</v>
      </c>
      <c r="Y2712" t="s">
        <v>33</v>
      </c>
      <c r="Z2712">
        <v>6</v>
      </c>
      <c r="AA2712">
        <v>5.0999999999999996</v>
      </c>
    </row>
    <row r="2713" spans="1:27" x14ac:dyDescent="0.35">
      <c r="A2713" s="2" t="s">
        <v>5480</v>
      </c>
      <c r="B2713" s="2" t="s">
        <v>24</v>
      </c>
      <c r="C2713" s="2" t="s">
        <v>55</v>
      </c>
      <c r="D2713" t="s">
        <v>5481</v>
      </c>
      <c r="E2713" s="2" t="s">
        <v>38</v>
      </c>
      <c r="F2713" s="2">
        <v>24</v>
      </c>
      <c r="G2713" s="2" t="s">
        <v>57</v>
      </c>
      <c r="H2713">
        <v>88.05</v>
      </c>
      <c r="I2713" s="3">
        <f>IF(ISBLANK(Table1[[#This Row],[Attendance (%)]]),AVERAGE(H2713:H7711),Table1[[#This Row],[Attendance (%)]])</f>
        <v>88.05</v>
      </c>
      <c r="J2713">
        <v>58.5</v>
      </c>
      <c r="K2713">
        <v>73.52</v>
      </c>
      <c r="L2713">
        <v>64.88</v>
      </c>
      <c r="M2713" s="3">
        <f>IF(ISBLANK(Table1[[#This Row],[Assignments_Avg]]),AVERAGE(L2713:L7711),Table1[[#This Row],[Assignments_Avg]])</f>
        <v>64.88</v>
      </c>
      <c r="N2713">
        <v>87.36</v>
      </c>
      <c r="O2713">
        <v>4.59</v>
      </c>
      <c r="P2713">
        <v>88.68</v>
      </c>
      <c r="Q2713">
        <v>54.18</v>
      </c>
      <c r="R2713" s="2" t="s">
        <v>39</v>
      </c>
      <c r="S2713" s="2" t="str">
        <f>IF(Table1[[#This Row],[Grade]]="F","Fail","Passes")</f>
        <v>Passes</v>
      </c>
      <c r="T2713">
        <v>9.6</v>
      </c>
      <c r="U2713" t="s">
        <v>31</v>
      </c>
      <c r="V2713" t="s">
        <v>31</v>
      </c>
      <c r="X2713" t="str">
        <f>IF(ISBLANK(Table1[[#This Row],[Parent_Education_Level]]),"None",Table1[[#This Row],[Parent_Education_Level]])</f>
        <v>None</v>
      </c>
      <c r="Y2713" t="s">
        <v>33</v>
      </c>
      <c r="Z2713">
        <v>7</v>
      </c>
      <c r="AA2713">
        <v>5.2</v>
      </c>
    </row>
    <row r="2714" spans="1:27" x14ac:dyDescent="0.35">
      <c r="A2714" s="2" t="s">
        <v>5482</v>
      </c>
      <c r="B2714" s="2" t="s">
        <v>71</v>
      </c>
      <c r="C2714" s="2" t="s">
        <v>94</v>
      </c>
      <c r="D2714" t="s">
        <v>5483</v>
      </c>
      <c r="E2714" s="2" t="s">
        <v>27</v>
      </c>
      <c r="F2714" s="2">
        <v>18</v>
      </c>
      <c r="G2714" s="2" t="s">
        <v>28</v>
      </c>
      <c r="H2714">
        <v>86.05</v>
      </c>
      <c r="I2714" s="3">
        <f>IF(ISBLANK(Table1[[#This Row],[Attendance (%)]]),AVERAGE(H2714:H7712),Table1[[#This Row],[Attendance (%)]])</f>
        <v>86.05</v>
      </c>
      <c r="J2714">
        <v>74.400000000000006</v>
      </c>
      <c r="K2714">
        <v>69.08</v>
      </c>
      <c r="L2714">
        <v>69.33</v>
      </c>
      <c r="M2714" s="3">
        <f>IF(ISBLANK(Table1[[#This Row],[Assignments_Avg]]),AVERAGE(L2714:L7712),Table1[[#This Row],[Assignments_Avg]])</f>
        <v>69.33</v>
      </c>
      <c r="N2714">
        <v>74.59</v>
      </c>
      <c r="O2714">
        <v>2.27</v>
      </c>
      <c r="P2714">
        <v>51.42</v>
      </c>
      <c r="Q2714">
        <v>90.34</v>
      </c>
      <c r="R2714" s="2" t="s">
        <v>39</v>
      </c>
      <c r="S2714" s="2" t="str">
        <f>IF(Table1[[#This Row],[Grade]]="F","Fail","Passes")</f>
        <v>Passes</v>
      </c>
      <c r="T2714">
        <v>20.399999999999999</v>
      </c>
      <c r="U2714" t="s">
        <v>30</v>
      </c>
      <c r="V2714" t="s">
        <v>31</v>
      </c>
      <c r="X2714" t="str">
        <f>IF(ISBLANK(Table1[[#This Row],[Parent_Education_Level]]),"None",Table1[[#This Row],[Parent_Education_Level]])</f>
        <v>None</v>
      </c>
      <c r="Y2714" t="s">
        <v>48</v>
      </c>
      <c r="Z2714">
        <v>5</v>
      </c>
      <c r="AA2714">
        <v>8</v>
      </c>
    </row>
    <row r="2715" spans="1:27" x14ac:dyDescent="0.35">
      <c r="A2715" s="2" t="s">
        <v>5484</v>
      </c>
      <c r="B2715" s="2" t="s">
        <v>35</v>
      </c>
      <c r="C2715" s="2" t="s">
        <v>55</v>
      </c>
      <c r="D2715" t="s">
        <v>5485</v>
      </c>
      <c r="E2715" s="2" t="s">
        <v>38</v>
      </c>
      <c r="F2715" s="2">
        <v>23</v>
      </c>
      <c r="G2715" s="2" t="s">
        <v>45</v>
      </c>
      <c r="H2715">
        <v>95.2</v>
      </c>
      <c r="I2715" s="3">
        <f>IF(ISBLANK(Table1[[#This Row],[Attendance (%)]]),AVERAGE(H2715:H7713),Table1[[#This Row],[Attendance (%)]])</f>
        <v>95.2</v>
      </c>
      <c r="J2715">
        <v>64.569999999999993</v>
      </c>
      <c r="K2715">
        <v>65.41</v>
      </c>
      <c r="L2715">
        <v>95.89</v>
      </c>
      <c r="M2715" s="3">
        <f>IF(ISBLANK(Table1[[#This Row],[Assignments_Avg]]),AVERAGE(L2715:L7713),Table1[[#This Row],[Assignments_Avg]])</f>
        <v>95.89</v>
      </c>
      <c r="N2715">
        <v>62.06</v>
      </c>
      <c r="O2715">
        <v>2.41</v>
      </c>
      <c r="P2715">
        <v>62.92</v>
      </c>
      <c r="Q2715">
        <v>74.16</v>
      </c>
      <c r="R2715" s="2" t="s">
        <v>61</v>
      </c>
      <c r="S2715" s="2" t="str">
        <f>IF(Table1[[#This Row],[Grade]]="F","Fail","Passes")</f>
        <v>Passes</v>
      </c>
      <c r="T2715">
        <v>28.3</v>
      </c>
      <c r="U2715" t="s">
        <v>30</v>
      </c>
      <c r="V2715" t="s">
        <v>31</v>
      </c>
      <c r="W2715" t="s">
        <v>62</v>
      </c>
      <c r="X2715" t="str">
        <f>IF(ISBLANK(Table1[[#This Row],[Parent_Education_Level]]),"None",Table1[[#This Row],[Parent_Education_Level]])</f>
        <v>PhD</v>
      </c>
      <c r="Y2715" t="s">
        <v>48</v>
      </c>
      <c r="Z2715">
        <v>5</v>
      </c>
      <c r="AA2715">
        <v>5.6</v>
      </c>
    </row>
    <row r="2716" spans="1:27" x14ac:dyDescent="0.35">
      <c r="A2716" s="2" t="s">
        <v>5486</v>
      </c>
      <c r="B2716" s="2" t="s">
        <v>97</v>
      </c>
      <c r="C2716" s="2" t="s">
        <v>94</v>
      </c>
      <c r="D2716" t="s">
        <v>5487</v>
      </c>
      <c r="E2716" s="2" t="s">
        <v>27</v>
      </c>
      <c r="F2716" s="2">
        <v>20</v>
      </c>
      <c r="G2716" s="2" t="s">
        <v>28</v>
      </c>
      <c r="H2716">
        <v>51.69</v>
      </c>
      <c r="I2716" s="3">
        <f>IF(ISBLANK(Table1[[#This Row],[Attendance (%)]]),AVERAGE(H2716:H7714),Table1[[#This Row],[Attendance (%)]])</f>
        <v>51.69</v>
      </c>
      <c r="J2716">
        <v>56.94</v>
      </c>
      <c r="K2716">
        <v>71.17</v>
      </c>
      <c r="L2716">
        <v>68.400000000000006</v>
      </c>
      <c r="M2716" s="3">
        <f>IF(ISBLANK(Table1[[#This Row],[Assignments_Avg]]),AVERAGE(L2716:L7714),Table1[[#This Row],[Assignments_Avg]])</f>
        <v>68.400000000000006</v>
      </c>
      <c r="N2716">
        <v>63.95</v>
      </c>
      <c r="O2716">
        <v>6.32</v>
      </c>
      <c r="P2716">
        <v>99.27</v>
      </c>
      <c r="Q2716">
        <v>98.28</v>
      </c>
      <c r="R2716" s="2" t="s">
        <v>77</v>
      </c>
      <c r="S2716" s="2" t="str">
        <f>IF(Table1[[#This Row],[Grade]]="F","Fail","Passes")</f>
        <v>Passes</v>
      </c>
      <c r="T2716">
        <v>24.4</v>
      </c>
      <c r="U2716" t="s">
        <v>30</v>
      </c>
      <c r="V2716" t="s">
        <v>31</v>
      </c>
      <c r="W2716" t="s">
        <v>32</v>
      </c>
      <c r="X2716" t="str">
        <f>IF(ISBLANK(Table1[[#This Row],[Parent_Education_Level]]),"None",Table1[[#This Row],[Parent_Education_Level]])</f>
        <v>High School</v>
      </c>
      <c r="Y2716" t="s">
        <v>52</v>
      </c>
      <c r="Z2716">
        <v>2</v>
      </c>
      <c r="AA2716">
        <v>8.9</v>
      </c>
    </row>
    <row r="2717" spans="1:27" x14ac:dyDescent="0.35">
      <c r="A2717" s="2" t="s">
        <v>5488</v>
      </c>
      <c r="B2717" s="2" t="s">
        <v>24</v>
      </c>
      <c r="C2717" s="2" t="s">
        <v>43</v>
      </c>
      <c r="D2717" t="s">
        <v>5489</v>
      </c>
      <c r="E2717" s="2" t="s">
        <v>38</v>
      </c>
      <c r="F2717" s="2">
        <v>23</v>
      </c>
      <c r="G2717" s="2" t="s">
        <v>45</v>
      </c>
      <c r="H2717">
        <v>72.38</v>
      </c>
      <c r="I2717" s="3">
        <f>IF(ISBLANK(Table1[[#This Row],[Attendance (%)]]),AVERAGE(H2717:H7715),Table1[[#This Row],[Attendance (%)]])</f>
        <v>72.38</v>
      </c>
      <c r="J2717">
        <v>56.51</v>
      </c>
      <c r="K2717">
        <v>49.71</v>
      </c>
      <c r="L2717">
        <v>95.85</v>
      </c>
      <c r="M2717" s="3">
        <f>IF(ISBLANK(Table1[[#This Row],[Assignments_Avg]]),AVERAGE(L2717:L7715),Table1[[#This Row],[Assignments_Avg]])</f>
        <v>95.85</v>
      </c>
      <c r="N2717">
        <v>86.81</v>
      </c>
      <c r="O2717">
        <v>0.59</v>
      </c>
      <c r="P2717">
        <v>63.09</v>
      </c>
      <c r="Q2717">
        <v>55.87</v>
      </c>
      <c r="R2717" s="2" t="s">
        <v>61</v>
      </c>
      <c r="S2717" s="2" t="str">
        <f>IF(Table1[[#This Row],[Grade]]="F","Fail","Passes")</f>
        <v>Passes</v>
      </c>
      <c r="T2717">
        <v>6.7</v>
      </c>
      <c r="U2717" t="s">
        <v>30</v>
      </c>
      <c r="V2717" t="s">
        <v>31</v>
      </c>
      <c r="W2717" t="s">
        <v>62</v>
      </c>
      <c r="X2717" t="str">
        <f>IF(ISBLANK(Table1[[#This Row],[Parent_Education_Level]]),"None",Table1[[#This Row],[Parent_Education_Level]])</f>
        <v>PhD</v>
      </c>
      <c r="Y2717" t="s">
        <v>48</v>
      </c>
      <c r="Z2717">
        <v>2</v>
      </c>
      <c r="AA2717">
        <v>6.2</v>
      </c>
    </row>
    <row r="2718" spans="1:27" x14ac:dyDescent="0.35">
      <c r="A2718" s="2" t="s">
        <v>5490</v>
      </c>
      <c r="B2718" s="2" t="s">
        <v>71</v>
      </c>
      <c r="C2718" s="2" t="s">
        <v>36</v>
      </c>
      <c r="D2718" t="s">
        <v>5491</v>
      </c>
      <c r="E2718" s="2" t="s">
        <v>27</v>
      </c>
      <c r="F2718" s="2">
        <v>18</v>
      </c>
      <c r="G2718" s="2" t="s">
        <v>57</v>
      </c>
      <c r="H2718">
        <v>83.96</v>
      </c>
      <c r="I2718" s="3">
        <f>IF(ISBLANK(Table1[[#This Row],[Attendance (%)]]),AVERAGE(H2718:H7716),Table1[[#This Row],[Attendance (%)]])</f>
        <v>83.96</v>
      </c>
      <c r="J2718">
        <v>87.87</v>
      </c>
      <c r="K2718">
        <v>46.52</v>
      </c>
      <c r="L2718">
        <v>71.17</v>
      </c>
      <c r="M2718" s="3">
        <f>IF(ISBLANK(Table1[[#This Row],[Assignments_Avg]]),AVERAGE(L2718:L7716),Table1[[#This Row],[Assignments_Avg]])</f>
        <v>71.17</v>
      </c>
      <c r="N2718">
        <v>89.03</v>
      </c>
      <c r="O2718">
        <v>4.34</v>
      </c>
      <c r="P2718">
        <v>88.86</v>
      </c>
      <c r="Q2718">
        <v>56.66</v>
      </c>
      <c r="R2718" s="2" t="s">
        <v>61</v>
      </c>
      <c r="S2718" s="2" t="str">
        <f>IF(Table1[[#This Row],[Grade]]="F","Fail","Passes")</f>
        <v>Passes</v>
      </c>
      <c r="T2718">
        <v>20.8</v>
      </c>
      <c r="U2718" t="s">
        <v>30</v>
      </c>
      <c r="V2718" t="s">
        <v>31</v>
      </c>
      <c r="W2718" t="s">
        <v>69</v>
      </c>
      <c r="X2718" t="str">
        <f>IF(ISBLANK(Table1[[#This Row],[Parent_Education_Level]]),"None",Table1[[#This Row],[Parent_Education_Level]])</f>
        <v>Bachelor's</v>
      </c>
      <c r="Y2718" t="s">
        <v>48</v>
      </c>
      <c r="Z2718">
        <v>6</v>
      </c>
      <c r="AA2718">
        <v>7</v>
      </c>
    </row>
    <row r="2719" spans="1:27" x14ac:dyDescent="0.35">
      <c r="A2719" s="2" t="s">
        <v>5492</v>
      </c>
      <c r="B2719" s="2" t="s">
        <v>54</v>
      </c>
      <c r="C2719" s="2" t="s">
        <v>79</v>
      </c>
      <c r="D2719" t="s">
        <v>5493</v>
      </c>
      <c r="E2719" s="2" t="s">
        <v>27</v>
      </c>
      <c r="F2719" s="2">
        <v>19</v>
      </c>
      <c r="G2719" s="2" t="s">
        <v>57</v>
      </c>
      <c r="H2719">
        <v>54.76</v>
      </c>
      <c r="I2719" s="3">
        <f>IF(ISBLANK(Table1[[#This Row],[Attendance (%)]]),AVERAGE(H2719:H7717),Table1[[#This Row],[Attendance (%)]])</f>
        <v>54.76</v>
      </c>
      <c r="J2719">
        <v>98.44</v>
      </c>
      <c r="K2719">
        <v>57.38</v>
      </c>
      <c r="L2719">
        <v>92.74</v>
      </c>
      <c r="M2719" s="3">
        <f>IF(ISBLANK(Table1[[#This Row],[Assignments_Avg]]),AVERAGE(L2719:L7717),Table1[[#This Row],[Assignments_Avg]])</f>
        <v>92.74</v>
      </c>
      <c r="N2719">
        <v>76.430000000000007</v>
      </c>
      <c r="O2719">
        <v>5.23</v>
      </c>
      <c r="P2719">
        <v>75.47</v>
      </c>
      <c r="Q2719">
        <v>67.430000000000007</v>
      </c>
      <c r="R2719" s="2" t="s">
        <v>77</v>
      </c>
      <c r="S2719" s="2" t="str">
        <f>IF(Table1[[#This Row],[Grade]]="F","Fail","Passes")</f>
        <v>Passes</v>
      </c>
      <c r="T2719">
        <v>19</v>
      </c>
      <c r="U2719" t="s">
        <v>30</v>
      </c>
      <c r="V2719" t="s">
        <v>30</v>
      </c>
      <c r="W2719" t="s">
        <v>47</v>
      </c>
      <c r="X2719" t="str">
        <f>IF(ISBLANK(Table1[[#This Row],[Parent_Education_Level]]),"None",Table1[[#This Row],[Parent_Education_Level]])</f>
        <v>Master's</v>
      </c>
      <c r="Y2719" t="s">
        <v>48</v>
      </c>
      <c r="Z2719">
        <v>10</v>
      </c>
      <c r="AA2719">
        <v>6.5</v>
      </c>
    </row>
    <row r="2720" spans="1:27" x14ac:dyDescent="0.35">
      <c r="A2720" s="2" t="s">
        <v>5494</v>
      </c>
      <c r="B2720" s="2" t="s">
        <v>54</v>
      </c>
      <c r="C2720" s="2" t="s">
        <v>79</v>
      </c>
      <c r="D2720" t="s">
        <v>5495</v>
      </c>
      <c r="E2720" s="2" t="s">
        <v>27</v>
      </c>
      <c r="F2720" s="2">
        <v>19</v>
      </c>
      <c r="G2720" s="2" t="s">
        <v>57</v>
      </c>
      <c r="H2720">
        <v>70.53</v>
      </c>
      <c r="I2720" s="3">
        <f>IF(ISBLANK(Table1[[#This Row],[Attendance (%)]]),AVERAGE(H2720:H7718),Table1[[#This Row],[Attendance (%)]])</f>
        <v>70.53</v>
      </c>
      <c r="J2720">
        <v>60.88</v>
      </c>
      <c r="K2720">
        <v>82.57</v>
      </c>
      <c r="L2720">
        <v>76.09</v>
      </c>
      <c r="M2720" s="3">
        <f>IF(ISBLANK(Table1[[#This Row],[Assignments_Avg]]),AVERAGE(L2720:L7718),Table1[[#This Row],[Assignments_Avg]])</f>
        <v>76.09</v>
      </c>
      <c r="N2720">
        <v>56.05</v>
      </c>
      <c r="O2720">
        <v>3.08</v>
      </c>
      <c r="P2720">
        <v>56.11</v>
      </c>
      <c r="Q2720">
        <v>60.34</v>
      </c>
      <c r="R2720" s="2" t="s">
        <v>46</v>
      </c>
      <c r="S2720" s="2" t="str">
        <f>IF(Table1[[#This Row],[Grade]]="F","Fail","Passes")</f>
        <v>Passes</v>
      </c>
      <c r="T2720">
        <v>13.5</v>
      </c>
      <c r="U2720" t="s">
        <v>30</v>
      </c>
      <c r="V2720" t="s">
        <v>31</v>
      </c>
      <c r="X2720" t="str">
        <f>IF(ISBLANK(Table1[[#This Row],[Parent_Education_Level]]),"None",Table1[[#This Row],[Parent_Education_Level]])</f>
        <v>None</v>
      </c>
      <c r="Y2720" t="s">
        <v>48</v>
      </c>
      <c r="Z2720">
        <v>6</v>
      </c>
      <c r="AA2720">
        <v>6.5</v>
      </c>
    </row>
    <row r="2721" spans="1:27" x14ac:dyDescent="0.35">
      <c r="A2721" s="2" t="s">
        <v>5496</v>
      </c>
      <c r="B2721" s="2" t="s">
        <v>71</v>
      </c>
      <c r="C2721" s="2" t="s">
        <v>25</v>
      </c>
      <c r="D2721" t="s">
        <v>5497</v>
      </c>
      <c r="E2721" s="2" t="s">
        <v>38</v>
      </c>
      <c r="F2721" s="2">
        <v>23</v>
      </c>
      <c r="G2721" s="2" t="s">
        <v>57</v>
      </c>
      <c r="H2721">
        <v>97.11</v>
      </c>
      <c r="I2721" s="3">
        <f>IF(ISBLANK(Table1[[#This Row],[Attendance (%)]]),AVERAGE(H2721:H7719),Table1[[#This Row],[Attendance (%)]])</f>
        <v>97.11</v>
      </c>
      <c r="J2721">
        <v>42.35</v>
      </c>
      <c r="K2721">
        <v>75.3</v>
      </c>
      <c r="M2721" s="3">
        <f>IF(ISBLANK(Table1[[#This Row],[Assignments_Avg]]),AVERAGE(L2721:L7719),Table1[[#This Row],[Assignments_Avg]])</f>
        <v>74.825091267883693</v>
      </c>
      <c r="N2721">
        <v>96.69</v>
      </c>
      <c r="O2721">
        <v>8.2100000000000009</v>
      </c>
      <c r="P2721">
        <v>82.17</v>
      </c>
      <c r="Q2721">
        <v>84.83</v>
      </c>
      <c r="R2721" s="2" t="s">
        <v>61</v>
      </c>
      <c r="S2721" s="2" t="str">
        <f>IF(Table1[[#This Row],[Grade]]="F","Fail","Passes")</f>
        <v>Passes</v>
      </c>
      <c r="T2721">
        <v>26.1</v>
      </c>
      <c r="U2721" t="s">
        <v>30</v>
      </c>
      <c r="V2721" t="s">
        <v>31</v>
      </c>
      <c r="X2721" t="str">
        <f>IF(ISBLANK(Table1[[#This Row],[Parent_Education_Level]]),"None",Table1[[#This Row],[Parent_Education_Level]])</f>
        <v>None</v>
      </c>
      <c r="Y2721" t="s">
        <v>33</v>
      </c>
      <c r="Z2721">
        <v>10</v>
      </c>
      <c r="AA2721">
        <v>8.5</v>
      </c>
    </row>
    <row r="2722" spans="1:27" x14ac:dyDescent="0.35">
      <c r="A2722" s="2" t="s">
        <v>5498</v>
      </c>
      <c r="B2722" s="2" t="s">
        <v>97</v>
      </c>
      <c r="C2722" s="2" t="s">
        <v>55</v>
      </c>
      <c r="D2722" t="s">
        <v>5499</v>
      </c>
      <c r="E2722" s="2" t="s">
        <v>38</v>
      </c>
      <c r="F2722" s="2">
        <v>23</v>
      </c>
      <c r="G2722" s="2" t="s">
        <v>57</v>
      </c>
      <c r="I2722" s="3">
        <f>IF(ISBLANK(Table1[[#This Row],[Attendance (%)]]),AVERAGE(H2722:H7720),Table1[[#This Row],[Attendance (%)]])</f>
        <v>75.151089494163216</v>
      </c>
      <c r="J2722">
        <v>42.19</v>
      </c>
      <c r="K2722">
        <v>68.81</v>
      </c>
      <c r="L2722">
        <v>72.47</v>
      </c>
      <c r="M2722" s="3">
        <f>IF(ISBLANK(Table1[[#This Row],[Assignments_Avg]]),AVERAGE(L2722:L7720),Table1[[#This Row],[Assignments_Avg]])</f>
        <v>72.47</v>
      </c>
      <c r="N2722">
        <v>92.24</v>
      </c>
      <c r="O2722">
        <v>0.56999999999999995</v>
      </c>
      <c r="P2722">
        <v>98.32</v>
      </c>
      <c r="Q2722">
        <v>97.34</v>
      </c>
      <c r="R2722" s="2" t="s">
        <v>29</v>
      </c>
      <c r="S2722" s="2" t="str">
        <f>IF(Table1[[#This Row],[Grade]]="F","Fail","Passes")</f>
        <v>Fail</v>
      </c>
      <c r="T2722">
        <v>24.8</v>
      </c>
      <c r="U2722" t="s">
        <v>30</v>
      </c>
      <c r="V2722" t="s">
        <v>31</v>
      </c>
      <c r="W2722" t="s">
        <v>40</v>
      </c>
      <c r="X2722" t="str">
        <f>IF(ISBLANK(Table1[[#This Row],[Parent_Education_Level]]),"None",Table1[[#This Row],[Parent_Education_Level]])</f>
        <v>None</v>
      </c>
      <c r="Y2722" t="s">
        <v>33</v>
      </c>
      <c r="Z2722">
        <v>6</v>
      </c>
      <c r="AA2722">
        <v>4.5</v>
      </c>
    </row>
    <row r="2723" spans="1:27" x14ac:dyDescent="0.35">
      <c r="A2723" s="2" t="s">
        <v>5500</v>
      </c>
      <c r="B2723" s="2" t="s">
        <v>42</v>
      </c>
      <c r="C2723" s="2" t="s">
        <v>79</v>
      </c>
      <c r="D2723" t="s">
        <v>5501</v>
      </c>
      <c r="E2723" s="2" t="s">
        <v>38</v>
      </c>
      <c r="F2723" s="2">
        <v>21</v>
      </c>
      <c r="G2723" s="2" t="s">
        <v>51</v>
      </c>
      <c r="H2723">
        <v>99.27</v>
      </c>
      <c r="I2723" s="3">
        <f>IF(ISBLANK(Table1[[#This Row],[Attendance (%)]]),AVERAGE(H2723:H7721),Table1[[#This Row],[Attendance (%)]])</f>
        <v>99.27</v>
      </c>
      <c r="J2723">
        <v>85.55</v>
      </c>
      <c r="K2723">
        <v>74.290000000000006</v>
      </c>
      <c r="M2723" s="3">
        <f>IF(ISBLANK(Table1[[#This Row],[Assignments_Avg]]),AVERAGE(L2723:L7721),Table1[[#This Row],[Assignments_Avg]])</f>
        <v>74.826253701875743</v>
      </c>
      <c r="N2723">
        <v>57.03</v>
      </c>
      <c r="O2723">
        <v>8.66</v>
      </c>
      <c r="P2723">
        <v>94.34</v>
      </c>
      <c r="Q2723">
        <v>54.5</v>
      </c>
      <c r="R2723" s="2" t="s">
        <v>39</v>
      </c>
      <c r="S2723" s="2" t="str">
        <f>IF(Table1[[#This Row],[Grade]]="F","Fail","Passes")</f>
        <v>Passes</v>
      </c>
      <c r="T2723">
        <v>21.2</v>
      </c>
      <c r="U2723" t="s">
        <v>30</v>
      </c>
      <c r="V2723" t="s">
        <v>31</v>
      </c>
      <c r="W2723" t="s">
        <v>69</v>
      </c>
      <c r="X2723" t="str">
        <f>IF(ISBLANK(Table1[[#This Row],[Parent_Education_Level]]),"None",Table1[[#This Row],[Parent_Education_Level]])</f>
        <v>Bachelor's</v>
      </c>
      <c r="Y2723" t="s">
        <v>33</v>
      </c>
      <c r="Z2723">
        <v>3</v>
      </c>
      <c r="AA2723">
        <v>5.7</v>
      </c>
    </row>
    <row r="2724" spans="1:27" x14ac:dyDescent="0.35">
      <c r="A2724" s="2" t="s">
        <v>5502</v>
      </c>
      <c r="B2724" s="2" t="s">
        <v>35</v>
      </c>
      <c r="C2724" s="2" t="s">
        <v>43</v>
      </c>
      <c r="D2724" t="s">
        <v>5503</v>
      </c>
      <c r="E2724" s="2" t="s">
        <v>27</v>
      </c>
      <c r="F2724" s="2">
        <v>18</v>
      </c>
      <c r="G2724" s="2" t="s">
        <v>57</v>
      </c>
      <c r="H2724">
        <v>52.84</v>
      </c>
      <c r="I2724" s="3">
        <f>IF(ISBLANK(Table1[[#This Row],[Attendance (%)]]),AVERAGE(H2724:H7722),Table1[[#This Row],[Attendance (%)]])</f>
        <v>52.84</v>
      </c>
      <c r="J2724">
        <v>73.14</v>
      </c>
      <c r="K2724">
        <v>73.56</v>
      </c>
      <c r="M2724" s="3">
        <f>IF(ISBLANK(Table1[[#This Row],[Assignments_Avg]]),AVERAGE(L2724:L7722),Table1[[#This Row],[Assignments_Avg]])</f>
        <v>74.826253701875743</v>
      </c>
      <c r="N2724">
        <v>52.84</v>
      </c>
      <c r="O2724">
        <v>7.23</v>
      </c>
      <c r="P2724">
        <v>84.51</v>
      </c>
      <c r="Q2724">
        <v>62.11</v>
      </c>
      <c r="R2724" s="2" t="s">
        <v>77</v>
      </c>
      <c r="S2724" s="2" t="str">
        <f>IF(Table1[[#This Row],[Grade]]="F","Fail","Passes")</f>
        <v>Passes</v>
      </c>
      <c r="T2724">
        <v>23.6</v>
      </c>
      <c r="U2724" t="s">
        <v>30</v>
      </c>
      <c r="V2724" t="s">
        <v>31</v>
      </c>
      <c r="W2724" t="s">
        <v>69</v>
      </c>
      <c r="X2724" t="str">
        <f>IF(ISBLANK(Table1[[#This Row],[Parent_Education_Level]]),"None",Table1[[#This Row],[Parent_Education_Level]])</f>
        <v>Bachelor's</v>
      </c>
      <c r="Y2724" t="s">
        <v>48</v>
      </c>
      <c r="Z2724">
        <v>9</v>
      </c>
      <c r="AA2724">
        <v>5.4</v>
      </c>
    </row>
    <row r="2725" spans="1:27" x14ac:dyDescent="0.35">
      <c r="A2725" s="2" t="s">
        <v>5504</v>
      </c>
      <c r="B2725" s="2" t="s">
        <v>54</v>
      </c>
      <c r="C2725" s="2" t="s">
        <v>36</v>
      </c>
      <c r="D2725" t="s">
        <v>5505</v>
      </c>
      <c r="E2725" s="2" t="s">
        <v>38</v>
      </c>
      <c r="F2725" s="2">
        <v>21</v>
      </c>
      <c r="G2725" s="2" t="s">
        <v>28</v>
      </c>
      <c r="H2725">
        <v>85.89</v>
      </c>
      <c r="I2725" s="3">
        <f>IF(ISBLANK(Table1[[#This Row],[Attendance (%)]]),AVERAGE(H2725:H7723),Table1[[#This Row],[Attendance (%)]])</f>
        <v>85.89</v>
      </c>
      <c r="J2725">
        <v>87.02</v>
      </c>
      <c r="K2725">
        <v>58.42</v>
      </c>
      <c r="L2725">
        <v>64.48</v>
      </c>
      <c r="M2725" s="3">
        <f>IF(ISBLANK(Table1[[#This Row],[Assignments_Avg]]),AVERAGE(L2725:L7723),Table1[[#This Row],[Assignments_Avg]])</f>
        <v>64.48</v>
      </c>
      <c r="N2725">
        <v>76.790000000000006</v>
      </c>
      <c r="O2725">
        <v>4.46</v>
      </c>
      <c r="P2725">
        <v>75.61</v>
      </c>
      <c r="Q2725">
        <v>61.89</v>
      </c>
      <c r="R2725" s="2" t="s">
        <v>39</v>
      </c>
      <c r="S2725" s="2" t="str">
        <f>IF(Table1[[#This Row],[Grade]]="F","Fail","Passes")</f>
        <v>Passes</v>
      </c>
      <c r="T2725">
        <v>9.8000000000000007</v>
      </c>
      <c r="U2725" t="s">
        <v>30</v>
      </c>
      <c r="V2725" t="s">
        <v>31</v>
      </c>
      <c r="W2725" t="s">
        <v>32</v>
      </c>
      <c r="X2725" t="str">
        <f>IF(ISBLANK(Table1[[#This Row],[Parent_Education_Level]]),"None",Table1[[#This Row],[Parent_Education_Level]])</f>
        <v>High School</v>
      </c>
      <c r="Y2725" t="s">
        <v>48</v>
      </c>
      <c r="Z2725">
        <v>7</v>
      </c>
      <c r="AA2725">
        <v>5.6</v>
      </c>
    </row>
    <row r="2726" spans="1:27" x14ac:dyDescent="0.35">
      <c r="A2726" s="2" t="s">
        <v>5506</v>
      </c>
      <c r="B2726" s="2" t="s">
        <v>42</v>
      </c>
      <c r="C2726" s="2" t="s">
        <v>43</v>
      </c>
      <c r="D2726" t="s">
        <v>5507</v>
      </c>
      <c r="E2726" s="2" t="s">
        <v>38</v>
      </c>
      <c r="F2726" s="2">
        <v>20</v>
      </c>
      <c r="G2726" s="2" t="s">
        <v>28</v>
      </c>
      <c r="H2726">
        <v>79.05</v>
      </c>
      <c r="I2726" s="3">
        <f>IF(ISBLANK(Table1[[#This Row],[Attendance (%)]]),AVERAGE(H2726:H7724),Table1[[#This Row],[Attendance (%)]])</f>
        <v>79.05</v>
      </c>
      <c r="J2726">
        <v>81.849999999999994</v>
      </c>
      <c r="K2726">
        <v>45.85</v>
      </c>
      <c r="L2726">
        <v>59.32</v>
      </c>
      <c r="M2726" s="3">
        <f>IF(ISBLANK(Table1[[#This Row],[Assignments_Avg]]),AVERAGE(L2726:L7724),Table1[[#This Row],[Assignments_Avg]])</f>
        <v>59.32</v>
      </c>
      <c r="N2726">
        <v>64.209999999999994</v>
      </c>
      <c r="O2726">
        <v>9.24</v>
      </c>
      <c r="P2726">
        <v>65.97</v>
      </c>
      <c r="Q2726">
        <v>75.45</v>
      </c>
      <c r="R2726" s="2" t="s">
        <v>29</v>
      </c>
      <c r="S2726" s="2" t="str">
        <f>IF(Table1[[#This Row],[Grade]]="F","Fail","Passes")</f>
        <v>Fail</v>
      </c>
      <c r="T2726">
        <v>28</v>
      </c>
      <c r="U2726" t="s">
        <v>30</v>
      </c>
      <c r="V2726" t="s">
        <v>31</v>
      </c>
      <c r="W2726" t="s">
        <v>32</v>
      </c>
      <c r="X2726" t="str">
        <f>IF(ISBLANK(Table1[[#This Row],[Parent_Education_Level]]),"None",Table1[[#This Row],[Parent_Education_Level]])</f>
        <v>High School</v>
      </c>
      <c r="Y2726" t="s">
        <v>33</v>
      </c>
      <c r="Z2726">
        <v>4</v>
      </c>
      <c r="AA2726">
        <v>8.6</v>
      </c>
    </row>
    <row r="2727" spans="1:27" x14ac:dyDescent="0.35">
      <c r="A2727" s="2" t="s">
        <v>5508</v>
      </c>
      <c r="B2727" s="2" t="s">
        <v>71</v>
      </c>
      <c r="C2727" s="2" t="s">
        <v>55</v>
      </c>
      <c r="D2727" t="s">
        <v>5509</v>
      </c>
      <c r="E2727" s="2" t="s">
        <v>38</v>
      </c>
      <c r="F2727" s="2">
        <v>24</v>
      </c>
      <c r="G2727" s="2" t="s">
        <v>45</v>
      </c>
      <c r="H2727">
        <v>75.03</v>
      </c>
      <c r="I2727" s="3">
        <f>IF(ISBLANK(Table1[[#This Row],[Attendance (%)]]),AVERAGE(H2727:H7725),Table1[[#This Row],[Attendance (%)]])</f>
        <v>75.03</v>
      </c>
      <c r="J2727">
        <v>94.45</v>
      </c>
      <c r="K2727">
        <v>93.81</v>
      </c>
      <c r="L2727">
        <v>66.8</v>
      </c>
      <c r="M2727" s="3">
        <f>IF(ISBLANK(Table1[[#This Row],[Assignments_Avg]]),AVERAGE(L2727:L7725),Table1[[#This Row],[Assignments_Avg]])</f>
        <v>66.8</v>
      </c>
      <c r="N2727">
        <v>64.16</v>
      </c>
      <c r="O2727">
        <v>7.02</v>
      </c>
      <c r="P2727">
        <v>67.849999999999994</v>
      </c>
      <c r="Q2727">
        <v>72.599999999999994</v>
      </c>
      <c r="R2727" s="2" t="s">
        <v>61</v>
      </c>
      <c r="S2727" s="2" t="str">
        <f>IF(Table1[[#This Row],[Grade]]="F","Fail","Passes")</f>
        <v>Passes</v>
      </c>
      <c r="T2727">
        <v>21.7</v>
      </c>
      <c r="U2727" t="s">
        <v>30</v>
      </c>
      <c r="V2727" t="s">
        <v>31</v>
      </c>
      <c r="W2727" t="s">
        <v>47</v>
      </c>
      <c r="X2727" t="str">
        <f>IF(ISBLANK(Table1[[#This Row],[Parent_Education_Level]]),"None",Table1[[#This Row],[Parent_Education_Level]])</f>
        <v>Master's</v>
      </c>
      <c r="Y2727" t="s">
        <v>48</v>
      </c>
      <c r="Z2727">
        <v>9</v>
      </c>
      <c r="AA2727">
        <v>4.3</v>
      </c>
    </row>
    <row r="2728" spans="1:27" x14ac:dyDescent="0.35">
      <c r="A2728" s="2" t="s">
        <v>5510</v>
      </c>
      <c r="B2728" s="2" t="s">
        <v>59</v>
      </c>
      <c r="C2728" s="2" t="s">
        <v>25</v>
      </c>
      <c r="D2728" t="s">
        <v>5511</v>
      </c>
      <c r="E2728" s="2" t="s">
        <v>38</v>
      </c>
      <c r="F2728" s="2">
        <v>19</v>
      </c>
      <c r="G2728" s="2" t="s">
        <v>51</v>
      </c>
      <c r="H2728">
        <v>98.54</v>
      </c>
      <c r="I2728" s="3">
        <f>IF(ISBLANK(Table1[[#This Row],[Attendance (%)]]),AVERAGE(H2728:H7726),Table1[[#This Row],[Attendance (%)]])</f>
        <v>98.54</v>
      </c>
      <c r="J2728">
        <v>93.15</v>
      </c>
      <c r="K2728">
        <v>75.989999999999995</v>
      </c>
      <c r="L2728">
        <v>81.22</v>
      </c>
      <c r="M2728" s="3">
        <f>IF(ISBLANK(Table1[[#This Row],[Assignments_Avg]]),AVERAGE(L2728:L7726),Table1[[#This Row],[Assignments_Avg]])</f>
        <v>81.22</v>
      </c>
      <c r="N2728">
        <v>54.36</v>
      </c>
      <c r="O2728">
        <v>9.31</v>
      </c>
      <c r="P2728">
        <v>67.31</v>
      </c>
      <c r="Q2728">
        <v>86.34</v>
      </c>
      <c r="R2728" s="2" t="s">
        <v>39</v>
      </c>
      <c r="S2728" s="2" t="str">
        <f>IF(Table1[[#This Row],[Grade]]="F","Fail","Passes")</f>
        <v>Passes</v>
      </c>
      <c r="T2728">
        <v>16.7</v>
      </c>
      <c r="U2728" t="s">
        <v>30</v>
      </c>
      <c r="V2728" t="s">
        <v>31</v>
      </c>
      <c r="X2728" t="str">
        <f>IF(ISBLANK(Table1[[#This Row],[Parent_Education_Level]]),"None",Table1[[#This Row],[Parent_Education_Level]])</f>
        <v>None</v>
      </c>
      <c r="Y2728" t="s">
        <v>52</v>
      </c>
      <c r="Z2728">
        <v>4</v>
      </c>
      <c r="AA2728">
        <v>5.4</v>
      </c>
    </row>
    <row r="2729" spans="1:27" x14ac:dyDescent="0.35">
      <c r="A2729" s="2" t="s">
        <v>5512</v>
      </c>
      <c r="B2729" s="2" t="s">
        <v>42</v>
      </c>
      <c r="C2729" s="2" t="s">
        <v>79</v>
      </c>
      <c r="D2729" t="s">
        <v>5513</v>
      </c>
      <c r="E2729" s="2" t="s">
        <v>38</v>
      </c>
      <c r="F2729" s="2">
        <v>22</v>
      </c>
      <c r="G2729" s="2" t="s">
        <v>45</v>
      </c>
      <c r="H2729">
        <v>56.48</v>
      </c>
      <c r="I2729" s="3">
        <f>IF(ISBLANK(Table1[[#This Row],[Attendance (%)]]),AVERAGE(H2729:H7727),Table1[[#This Row],[Attendance (%)]])</f>
        <v>56.48</v>
      </c>
      <c r="J2729">
        <v>87.3</v>
      </c>
      <c r="K2729">
        <v>81.86</v>
      </c>
      <c r="L2729">
        <v>69.33</v>
      </c>
      <c r="M2729" s="3">
        <f>IF(ISBLANK(Table1[[#This Row],[Assignments_Avg]]),AVERAGE(L2729:L7727),Table1[[#This Row],[Assignments_Avg]])</f>
        <v>69.33</v>
      </c>
      <c r="N2729">
        <v>97.67</v>
      </c>
      <c r="O2729">
        <v>4.7300000000000004</v>
      </c>
      <c r="P2729">
        <v>96.1</v>
      </c>
      <c r="Q2729">
        <v>86.63</v>
      </c>
      <c r="R2729" s="2" t="s">
        <v>77</v>
      </c>
      <c r="S2729" s="2" t="str">
        <f>IF(Table1[[#This Row],[Grade]]="F","Fail","Passes")</f>
        <v>Passes</v>
      </c>
      <c r="T2729">
        <v>9.8000000000000007</v>
      </c>
      <c r="U2729" t="s">
        <v>31</v>
      </c>
      <c r="V2729" t="s">
        <v>31</v>
      </c>
      <c r="W2729" t="s">
        <v>47</v>
      </c>
      <c r="X2729" t="str">
        <f>IF(ISBLANK(Table1[[#This Row],[Parent_Education_Level]]),"None",Table1[[#This Row],[Parent_Education_Level]])</f>
        <v>Master's</v>
      </c>
      <c r="Y2729" t="s">
        <v>33</v>
      </c>
      <c r="Z2729">
        <v>3</v>
      </c>
      <c r="AA2729">
        <v>7.7</v>
      </c>
    </row>
    <row r="2730" spans="1:27" x14ac:dyDescent="0.35">
      <c r="A2730" s="2" t="s">
        <v>5514</v>
      </c>
      <c r="B2730" s="2" t="s">
        <v>24</v>
      </c>
      <c r="C2730" s="2" t="s">
        <v>43</v>
      </c>
      <c r="D2730" t="s">
        <v>5515</v>
      </c>
      <c r="E2730" s="2" t="s">
        <v>38</v>
      </c>
      <c r="F2730" s="2">
        <v>22</v>
      </c>
      <c r="G2730" s="2" t="s">
        <v>51</v>
      </c>
      <c r="H2730">
        <v>94.8</v>
      </c>
      <c r="I2730" s="3">
        <f>IF(ISBLANK(Table1[[#This Row],[Attendance (%)]]),AVERAGE(H2730:H7728),Table1[[#This Row],[Attendance (%)]])</f>
        <v>94.8</v>
      </c>
      <c r="J2730">
        <v>68.510000000000005</v>
      </c>
      <c r="K2730">
        <v>67.84</v>
      </c>
      <c r="L2730">
        <v>85.62</v>
      </c>
      <c r="M2730" s="3">
        <f>IF(ISBLANK(Table1[[#This Row],[Assignments_Avg]]),AVERAGE(L2730:L7728),Table1[[#This Row],[Assignments_Avg]])</f>
        <v>85.62</v>
      </c>
      <c r="N2730">
        <v>91.51</v>
      </c>
      <c r="O2730">
        <v>4.53</v>
      </c>
      <c r="P2730">
        <v>60.57</v>
      </c>
      <c r="Q2730">
        <v>78.64</v>
      </c>
      <c r="R2730" s="2" t="s">
        <v>61</v>
      </c>
      <c r="S2730" s="2" t="str">
        <f>IF(Table1[[#This Row],[Grade]]="F","Fail","Passes")</f>
        <v>Passes</v>
      </c>
      <c r="T2730">
        <v>22.1</v>
      </c>
      <c r="U2730" t="s">
        <v>30</v>
      </c>
      <c r="V2730" t="s">
        <v>31</v>
      </c>
      <c r="W2730" t="s">
        <v>62</v>
      </c>
      <c r="X2730" t="str">
        <f>IF(ISBLANK(Table1[[#This Row],[Parent_Education_Level]]),"None",Table1[[#This Row],[Parent_Education_Level]])</f>
        <v>PhD</v>
      </c>
      <c r="Y2730" t="s">
        <v>33</v>
      </c>
      <c r="Z2730">
        <v>1</v>
      </c>
      <c r="AA2730">
        <v>5.2</v>
      </c>
    </row>
    <row r="2731" spans="1:27" x14ac:dyDescent="0.35">
      <c r="A2731" s="2" t="s">
        <v>5516</v>
      </c>
      <c r="B2731" s="2" t="s">
        <v>120</v>
      </c>
      <c r="C2731" s="2" t="s">
        <v>94</v>
      </c>
      <c r="D2731" t="s">
        <v>5517</v>
      </c>
      <c r="E2731" s="2" t="s">
        <v>27</v>
      </c>
      <c r="F2731" s="2">
        <v>18</v>
      </c>
      <c r="G2731" s="2" t="s">
        <v>45</v>
      </c>
      <c r="H2731">
        <v>84.56</v>
      </c>
      <c r="I2731" s="3">
        <f>IF(ISBLANK(Table1[[#This Row],[Attendance (%)]]),AVERAGE(H2731:H7729),Table1[[#This Row],[Attendance (%)]])</f>
        <v>84.56</v>
      </c>
      <c r="J2731">
        <v>58.49</v>
      </c>
      <c r="K2731">
        <v>85.39</v>
      </c>
      <c r="L2731">
        <v>99.35</v>
      </c>
      <c r="M2731" s="3">
        <f>IF(ISBLANK(Table1[[#This Row],[Assignments_Avg]]),AVERAGE(L2731:L7729),Table1[[#This Row],[Assignments_Avg]])</f>
        <v>99.35</v>
      </c>
      <c r="N2731">
        <v>55.69</v>
      </c>
      <c r="O2731">
        <v>5.31</v>
      </c>
      <c r="P2731">
        <v>68.900000000000006</v>
      </c>
      <c r="Q2731">
        <v>79.55</v>
      </c>
      <c r="R2731" s="2" t="s">
        <v>46</v>
      </c>
      <c r="S2731" s="2" t="str">
        <f>IF(Table1[[#This Row],[Grade]]="F","Fail","Passes")</f>
        <v>Passes</v>
      </c>
      <c r="T2731">
        <v>7.4</v>
      </c>
      <c r="U2731" t="s">
        <v>31</v>
      </c>
      <c r="V2731" t="s">
        <v>31</v>
      </c>
      <c r="W2731" t="s">
        <v>32</v>
      </c>
      <c r="X2731" t="str">
        <f>IF(ISBLANK(Table1[[#This Row],[Parent_Education_Level]]),"None",Table1[[#This Row],[Parent_Education_Level]])</f>
        <v>High School</v>
      </c>
      <c r="Y2731" t="s">
        <v>48</v>
      </c>
      <c r="Z2731">
        <v>4</v>
      </c>
      <c r="AA2731">
        <v>8.1999999999999993</v>
      </c>
    </row>
    <row r="2732" spans="1:27" x14ac:dyDescent="0.35">
      <c r="A2732" s="2" t="s">
        <v>5518</v>
      </c>
      <c r="B2732" s="2" t="s">
        <v>54</v>
      </c>
      <c r="C2732" s="2" t="s">
        <v>36</v>
      </c>
      <c r="D2732" t="s">
        <v>5519</v>
      </c>
      <c r="E2732" s="2" t="s">
        <v>27</v>
      </c>
      <c r="F2732" s="2">
        <v>18</v>
      </c>
      <c r="G2732" s="2" t="s">
        <v>51</v>
      </c>
      <c r="H2732">
        <v>62.95</v>
      </c>
      <c r="I2732" s="3">
        <f>IF(ISBLANK(Table1[[#This Row],[Attendance (%)]]),AVERAGE(H2732:H7730),Table1[[#This Row],[Attendance (%)]])</f>
        <v>62.95</v>
      </c>
      <c r="J2732">
        <v>70.42</v>
      </c>
      <c r="K2732">
        <v>75.069999999999993</v>
      </c>
      <c r="M2732" s="3">
        <f>IF(ISBLANK(Table1[[#This Row],[Assignments_Avg]]),AVERAGE(L2732:L7730),Table1[[#This Row],[Assignments_Avg]])</f>
        <v>74.825096582466699</v>
      </c>
      <c r="N2732">
        <v>93.83</v>
      </c>
      <c r="O2732">
        <v>0.65</v>
      </c>
      <c r="P2732">
        <v>71.599999999999994</v>
      </c>
      <c r="Q2732">
        <v>92.12</v>
      </c>
      <c r="R2732" s="2" t="s">
        <v>29</v>
      </c>
      <c r="S2732" s="2" t="str">
        <f>IF(Table1[[#This Row],[Grade]]="F","Fail","Passes")</f>
        <v>Fail</v>
      </c>
      <c r="T2732">
        <v>13</v>
      </c>
      <c r="U2732" t="s">
        <v>30</v>
      </c>
      <c r="V2732" t="s">
        <v>31</v>
      </c>
      <c r="W2732" t="s">
        <v>47</v>
      </c>
      <c r="X2732" t="str">
        <f>IF(ISBLANK(Table1[[#This Row],[Parent_Education_Level]]),"None",Table1[[#This Row],[Parent_Education_Level]])</f>
        <v>Master's</v>
      </c>
      <c r="Y2732" t="s">
        <v>52</v>
      </c>
      <c r="Z2732">
        <v>3</v>
      </c>
      <c r="AA2732">
        <v>5.6</v>
      </c>
    </row>
    <row r="2733" spans="1:27" x14ac:dyDescent="0.35">
      <c r="A2733" s="2" t="s">
        <v>5520</v>
      </c>
      <c r="B2733" s="2" t="s">
        <v>71</v>
      </c>
      <c r="C2733" s="2" t="s">
        <v>43</v>
      </c>
      <c r="D2733" t="s">
        <v>5521</v>
      </c>
      <c r="E2733" s="2" t="s">
        <v>38</v>
      </c>
      <c r="F2733" s="2">
        <v>22</v>
      </c>
      <c r="G2733" s="2" t="s">
        <v>45</v>
      </c>
      <c r="H2733">
        <v>95.08</v>
      </c>
      <c r="I2733" s="3">
        <f>IF(ISBLANK(Table1[[#This Row],[Attendance (%)]]),AVERAGE(H2733:H7731),Table1[[#This Row],[Attendance (%)]])</f>
        <v>95.08</v>
      </c>
      <c r="J2733">
        <v>70.12</v>
      </c>
      <c r="K2733">
        <v>43.23</v>
      </c>
      <c r="L2733">
        <v>73.13</v>
      </c>
      <c r="M2733" s="3">
        <f>IF(ISBLANK(Table1[[#This Row],[Assignments_Avg]]),AVERAGE(L2733:L7731),Table1[[#This Row],[Assignments_Avg]])</f>
        <v>73.13</v>
      </c>
      <c r="N2733">
        <v>84.15</v>
      </c>
      <c r="O2733">
        <v>9.08</v>
      </c>
      <c r="P2733">
        <v>70.45</v>
      </c>
      <c r="Q2733">
        <v>69.849999999999994</v>
      </c>
      <c r="R2733" s="2" t="s">
        <v>61</v>
      </c>
      <c r="S2733" s="2" t="str">
        <f>IF(Table1[[#This Row],[Grade]]="F","Fail","Passes")</f>
        <v>Passes</v>
      </c>
      <c r="T2733">
        <v>19.3</v>
      </c>
      <c r="U2733" t="s">
        <v>31</v>
      </c>
      <c r="V2733" t="s">
        <v>31</v>
      </c>
      <c r="W2733" t="s">
        <v>69</v>
      </c>
      <c r="X2733" t="str">
        <f>IF(ISBLANK(Table1[[#This Row],[Parent_Education_Level]]),"None",Table1[[#This Row],[Parent_Education_Level]])</f>
        <v>Bachelor's</v>
      </c>
      <c r="Y2733" t="s">
        <v>33</v>
      </c>
      <c r="Z2733">
        <v>3</v>
      </c>
      <c r="AA2733">
        <v>4.5999999999999996</v>
      </c>
    </row>
    <row r="2734" spans="1:27" x14ac:dyDescent="0.35">
      <c r="A2734" s="2" t="s">
        <v>5522</v>
      </c>
      <c r="B2734" s="2" t="s">
        <v>59</v>
      </c>
      <c r="C2734" s="2" t="s">
        <v>36</v>
      </c>
      <c r="D2734" t="s">
        <v>5523</v>
      </c>
      <c r="E2734" s="2" t="s">
        <v>27</v>
      </c>
      <c r="F2734" s="2">
        <v>18</v>
      </c>
      <c r="G2734" s="2" t="s">
        <v>57</v>
      </c>
      <c r="H2734">
        <v>71.459999999999994</v>
      </c>
      <c r="I2734" s="3">
        <f>IF(ISBLANK(Table1[[#This Row],[Attendance (%)]]),AVERAGE(H2734:H7732),Table1[[#This Row],[Attendance (%)]])</f>
        <v>71.459999999999994</v>
      </c>
      <c r="J2734">
        <v>76.62</v>
      </c>
      <c r="K2734">
        <v>93.41</v>
      </c>
      <c r="L2734">
        <v>58.21</v>
      </c>
      <c r="M2734" s="3">
        <f>IF(ISBLANK(Table1[[#This Row],[Assignments_Avg]]),AVERAGE(L2734:L7732),Table1[[#This Row],[Assignments_Avg]])</f>
        <v>58.21</v>
      </c>
      <c r="N2734">
        <v>66.27</v>
      </c>
      <c r="O2734">
        <v>6.68</v>
      </c>
      <c r="P2734">
        <v>50.21</v>
      </c>
      <c r="Q2734">
        <v>50.62</v>
      </c>
      <c r="R2734" s="2" t="s">
        <v>77</v>
      </c>
      <c r="S2734" s="2" t="str">
        <f>IF(Table1[[#This Row],[Grade]]="F","Fail","Passes")</f>
        <v>Passes</v>
      </c>
      <c r="T2734">
        <v>21.2</v>
      </c>
      <c r="U2734" t="s">
        <v>31</v>
      </c>
      <c r="V2734" t="s">
        <v>31</v>
      </c>
      <c r="X2734" t="str">
        <f>IF(ISBLANK(Table1[[#This Row],[Parent_Education_Level]]),"None",Table1[[#This Row],[Parent_Education_Level]])</f>
        <v>None</v>
      </c>
      <c r="Y2734" t="s">
        <v>33</v>
      </c>
      <c r="Z2734">
        <v>6</v>
      </c>
      <c r="AA2734">
        <v>6.6</v>
      </c>
    </row>
    <row r="2735" spans="1:27" x14ac:dyDescent="0.35">
      <c r="A2735" s="2" t="s">
        <v>5524</v>
      </c>
      <c r="B2735" s="2" t="s">
        <v>35</v>
      </c>
      <c r="C2735" s="2" t="s">
        <v>79</v>
      </c>
      <c r="D2735" t="s">
        <v>5525</v>
      </c>
      <c r="E2735" s="2" t="s">
        <v>27</v>
      </c>
      <c r="F2735" s="2">
        <v>19</v>
      </c>
      <c r="G2735" s="2" t="s">
        <v>28</v>
      </c>
      <c r="I2735" s="3">
        <f>IF(ISBLANK(Table1[[#This Row],[Attendance (%)]]),AVERAGE(H2735:H7733),Table1[[#This Row],[Attendance (%)]])</f>
        <v>75.124603718199396</v>
      </c>
      <c r="J2735">
        <v>51.17</v>
      </c>
      <c r="K2735">
        <v>58.33</v>
      </c>
      <c r="M2735" s="3">
        <f>IF(ISBLANK(Table1[[#This Row],[Assignments_Avg]]),AVERAGE(L2735:L7733),Table1[[#This Row],[Assignments_Avg]])</f>
        <v>74.834174516608954</v>
      </c>
      <c r="N2735">
        <v>93.56</v>
      </c>
      <c r="O2735">
        <v>6.18</v>
      </c>
      <c r="P2735">
        <v>63.55</v>
      </c>
      <c r="Q2735">
        <v>60.65</v>
      </c>
      <c r="R2735" s="2" t="s">
        <v>61</v>
      </c>
      <c r="S2735" s="2" t="str">
        <f>IF(Table1[[#This Row],[Grade]]="F","Fail","Passes")</f>
        <v>Passes</v>
      </c>
      <c r="T2735">
        <v>5.4</v>
      </c>
      <c r="U2735" t="s">
        <v>30</v>
      </c>
      <c r="V2735" t="s">
        <v>31</v>
      </c>
      <c r="W2735" t="s">
        <v>32</v>
      </c>
      <c r="X2735" t="str">
        <f>IF(ISBLANK(Table1[[#This Row],[Parent_Education_Level]]),"None",Table1[[#This Row],[Parent_Education_Level]])</f>
        <v>High School</v>
      </c>
      <c r="Y2735" t="s">
        <v>33</v>
      </c>
      <c r="Z2735">
        <v>9</v>
      </c>
      <c r="AA2735">
        <v>6.6</v>
      </c>
    </row>
    <row r="2736" spans="1:27" x14ac:dyDescent="0.35">
      <c r="A2736" s="2" t="s">
        <v>5526</v>
      </c>
      <c r="B2736" s="2" t="s">
        <v>59</v>
      </c>
      <c r="C2736" s="2" t="s">
        <v>94</v>
      </c>
      <c r="D2736" t="s">
        <v>5527</v>
      </c>
      <c r="E2736" s="2" t="s">
        <v>38</v>
      </c>
      <c r="F2736" s="2">
        <v>20</v>
      </c>
      <c r="G2736" s="2" t="s">
        <v>28</v>
      </c>
      <c r="H2736">
        <v>69.44</v>
      </c>
      <c r="I2736" s="3">
        <f>IF(ISBLANK(Table1[[#This Row],[Attendance (%)]]),AVERAGE(H2736:H7734),Table1[[#This Row],[Attendance (%)]])</f>
        <v>69.44</v>
      </c>
      <c r="J2736">
        <v>79.34</v>
      </c>
      <c r="K2736">
        <v>48.27</v>
      </c>
      <c r="L2736">
        <v>86.34</v>
      </c>
      <c r="M2736" s="3">
        <f>IF(ISBLANK(Table1[[#This Row],[Assignments_Avg]]),AVERAGE(L2736:L7734),Table1[[#This Row],[Assignments_Avg]])</f>
        <v>86.34</v>
      </c>
      <c r="N2736">
        <v>79.900000000000006</v>
      </c>
      <c r="O2736">
        <v>9.26</v>
      </c>
      <c r="P2736">
        <v>74.930000000000007</v>
      </c>
      <c r="Q2736">
        <v>51.77</v>
      </c>
      <c r="R2736" s="2" t="s">
        <v>77</v>
      </c>
      <c r="S2736" s="2" t="str">
        <f>IF(Table1[[#This Row],[Grade]]="F","Fail","Passes")</f>
        <v>Passes</v>
      </c>
      <c r="T2736">
        <v>5.2</v>
      </c>
      <c r="U2736" t="s">
        <v>31</v>
      </c>
      <c r="V2736" t="s">
        <v>31</v>
      </c>
      <c r="X2736" t="str">
        <f>IF(ISBLANK(Table1[[#This Row],[Parent_Education_Level]]),"None",Table1[[#This Row],[Parent_Education_Level]])</f>
        <v>None</v>
      </c>
      <c r="Y2736" t="s">
        <v>52</v>
      </c>
      <c r="Z2736">
        <v>1</v>
      </c>
      <c r="AA2736">
        <v>4.2</v>
      </c>
    </row>
    <row r="2737" spans="1:27" x14ac:dyDescent="0.35">
      <c r="A2737" s="2" t="s">
        <v>5528</v>
      </c>
      <c r="B2737" s="2" t="s">
        <v>97</v>
      </c>
      <c r="C2737" s="2" t="s">
        <v>25</v>
      </c>
      <c r="D2737" t="s">
        <v>5529</v>
      </c>
      <c r="E2737" s="2" t="s">
        <v>38</v>
      </c>
      <c r="F2737" s="2">
        <v>20</v>
      </c>
      <c r="G2737" s="2" t="s">
        <v>57</v>
      </c>
      <c r="H2737">
        <v>92.55</v>
      </c>
      <c r="I2737" s="3">
        <f>IF(ISBLANK(Table1[[#This Row],[Attendance (%)]]),AVERAGE(H2737:H7735),Table1[[#This Row],[Attendance (%)]])</f>
        <v>92.55</v>
      </c>
      <c r="J2737">
        <v>67.400000000000006</v>
      </c>
      <c r="K2737">
        <v>45.28</v>
      </c>
      <c r="L2737">
        <v>60.87</v>
      </c>
      <c r="M2737" s="3">
        <f>IF(ISBLANK(Table1[[#This Row],[Assignments_Avg]]),AVERAGE(L2737:L7735),Table1[[#This Row],[Assignments_Avg]])</f>
        <v>60.87</v>
      </c>
      <c r="N2737">
        <v>92.43</v>
      </c>
      <c r="O2737">
        <v>9.94</v>
      </c>
      <c r="P2737">
        <v>88.02</v>
      </c>
      <c r="Q2737">
        <v>69.67</v>
      </c>
      <c r="R2737" s="2" t="s">
        <v>39</v>
      </c>
      <c r="S2737" s="2" t="str">
        <f>IF(Table1[[#This Row],[Grade]]="F","Fail","Passes")</f>
        <v>Passes</v>
      </c>
      <c r="T2737">
        <v>7.8</v>
      </c>
      <c r="U2737" t="s">
        <v>31</v>
      </c>
      <c r="V2737" t="s">
        <v>31</v>
      </c>
      <c r="X2737" t="str">
        <f>IF(ISBLANK(Table1[[#This Row],[Parent_Education_Level]]),"None",Table1[[#This Row],[Parent_Education_Level]])</f>
        <v>None</v>
      </c>
      <c r="Y2737" t="s">
        <v>48</v>
      </c>
      <c r="Z2737">
        <v>9</v>
      </c>
      <c r="AA2737">
        <v>7.6</v>
      </c>
    </row>
    <row r="2738" spans="1:27" x14ac:dyDescent="0.35">
      <c r="A2738" s="2" t="s">
        <v>5530</v>
      </c>
      <c r="B2738" s="2" t="s">
        <v>24</v>
      </c>
      <c r="C2738" s="2" t="s">
        <v>25</v>
      </c>
      <c r="D2738" t="s">
        <v>5531</v>
      </c>
      <c r="E2738" s="2" t="s">
        <v>27</v>
      </c>
      <c r="F2738" s="2">
        <v>21</v>
      </c>
      <c r="G2738" s="2" t="s">
        <v>57</v>
      </c>
      <c r="H2738">
        <v>81.83</v>
      </c>
      <c r="I2738" s="3">
        <f>IF(ISBLANK(Table1[[#This Row],[Attendance (%)]]),AVERAGE(H2738:H7736),Table1[[#This Row],[Attendance (%)]])</f>
        <v>81.83</v>
      </c>
      <c r="J2738">
        <v>77.209999999999994</v>
      </c>
      <c r="K2738">
        <v>83.23</v>
      </c>
      <c r="L2738">
        <v>59.1</v>
      </c>
      <c r="M2738" s="3">
        <f>IF(ISBLANK(Table1[[#This Row],[Assignments_Avg]]),AVERAGE(L2738:L7736),Table1[[#This Row],[Assignments_Avg]])</f>
        <v>59.1</v>
      </c>
      <c r="N2738">
        <v>73.459999999999994</v>
      </c>
      <c r="O2738">
        <v>1.63</v>
      </c>
      <c r="P2738">
        <v>78.47</v>
      </c>
      <c r="Q2738">
        <v>67.89</v>
      </c>
      <c r="R2738" s="2" t="s">
        <v>77</v>
      </c>
      <c r="S2738" s="2" t="str">
        <f>IF(Table1[[#This Row],[Grade]]="F","Fail","Passes")</f>
        <v>Passes</v>
      </c>
      <c r="T2738">
        <v>24.2</v>
      </c>
      <c r="U2738" t="s">
        <v>30</v>
      </c>
      <c r="V2738" t="s">
        <v>31</v>
      </c>
      <c r="W2738" t="s">
        <v>47</v>
      </c>
      <c r="X2738" t="str">
        <f>IF(ISBLANK(Table1[[#This Row],[Parent_Education_Level]]),"None",Table1[[#This Row],[Parent_Education_Level]])</f>
        <v>Master's</v>
      </c>
      <c r="Y2738" t="s">
        <v>48</v>
      </c>
      <c r="Z2738">
        <v>2</v>
      </c>
      <c r="AA2738">
        <v>4.7</v>
      </c>
    </row>
    <row r="2739" spans="1:27" x14ac:dyDescent="0.35">
      <c r="A2739" s="2" t="s">
        <v>5532</v>
      </c>
      <c r="B2739" s="2" t="s">
        <v>71</v>
      </c>
      <c r="C2739" s="2" t="s">
        <v>94</v>
      </c>
      <c r="D2739" t="s">
        <v>5533</v>
      </c>
      <c r="E2739" s="2" t="s">
        <v>38</v>
      </c>
      <c r="F2739" s="2">
        <v>19</v>
      </c>
      <c r="G2739" s="2" t="s">
        <v>28</v>
      </c>
      <c r="H2739">
        <v>57.05</v>
      </c>
      <c r="I2739" s="3">
        <f>IF(ISBLANK(Table1[[#This Row],[Attendance (%)]]),AVERAGE(H2739:H7737),Table1[[#This Row],[Attendance (%)]])</f>
        <v>57.05</v>
      </c>
      <c r="J2739">
        <v>54.38</v>
      </c>
      <c r="K2739">
        <v>82.24</v>
      </c>
      <c r="L2739">
        <v>68.819999999999993</v>
      </c>
      <c r="M2739" s="3">
        <f>IF(ISBLANK(Table1[[#This Row],[Assignments_Avg]]),AVERAGE(L2739:L7737),Table1[[#This Row],[Assignments_Avg]])</f>
        <v>68.819999999999993</v>
      </c>
      <c r="N2739">
        <v>75.03</v>
      </c>
      <c r="O2739">
        <v>7.49</v>
      </c>
      <c r="P2739">
        <v>69.239999999999995</v>
      </c>
      <c r="Q2739">
        <v>54.93</v>
      </c>
      <c r="R2739" s="2" t="s">
        <v>46</v>
      </c>
      <c r="S2739" s="2" t="str">
        <f>IF(Table1[[#This Row],[Grade]]="F","Fail","Passes")</f>
        <v>Passes</v>
      </c>
      <c r="T2739">
        <v>19.2</v>
      </c>
      <c r="U2739" t="s">
        <v>30</v>
      </c>
      <c r="V2739" t="s">
        <v>31</v>
      </c>
      <c r="W2739" t="s">
        <v>32</v>
      </c>
      <c r="X2739" t="str">
        <f>IF(ISBLANK(Table1[[#This Row],[Parent_Education_Level]]),"None",Table1[[#This Row],[Parent_Education_Level]])</f>
        <v>High School</v>
      </c>
      <c r="Y2739" t="s">
        <v>48</v>
      </c>
      <c r="Z2739">
        <v>3</v>
      </c>
      <c r="AA2739">
        <v>5.0999999999999996</v>
      </c>
    </row>
    <row r="2740" spans="1:27" x14ac:dyDescent="0.35">
      <c r="A2740" s="2" t="s">
        <v>5534</v>
      </c>
      <c r="B2740" s="2" t="s">
        <v>35</v>
      </c>
      <c r="C2740" s="2" t="s">
        <v>36</v>
      </c>
      <c r="D2740" t="s">
        <v>5535</v>
      </c>
      <c r="E2740" s="2" t="s">
        <v>27</v>
      </c>
      <c r="F2740" s="2">
        <v>24</v>
      </c>
      <c r="G2740" s="2" t="s">
        <v>51</v>
      </c>
      <c r="H2740">
        <v>82.48</v>
      </c>
      <c r="I2740" s="3">
        <f>IF(ISBLANK(Table1[[#This Row],[Attendance (%)]]),AVERAGE(H2740:H7738),Table1[[#This Row],[Attendance (%)]])</f>
        <v>82.48</v>
      </c>
      <c r="J2740">
        <v>66.06</v>
      </c>
      <c r="K2740">
        <v>82.01</v>
      </c>
      <c r="L2740">
        <v>90.93</v>
      </c>
      <c r="M2740" s="3">
        <f>IF(ISBLANK(Table1[[#This Row],[Assignments_Avg]]),AVERAGE(L2740:L7738),Table1[[#This Row],[Assignments_Avg]])</f>
        <v>90.93</v>
      </c>
      <c r="N2740">
        <v>64.55</v>
      </c>
      <c r="O2740">
        <v>5.8</v>
      </c>
      <c r="P2740">
        <v>83.26</v>
      </c>
      <c r="Q2740">
        <v>87.75</v>
      </c>
      <c r="R2740" s="2" t="s">
        <v>77</v>
      </c>
      <c r="S2740" s="2" t="str">
        <f>IF(Table1[[#This Row],[Grade]]="F","Fail","Passes")</f>
        <v>Passes</v>
      </c>
      <c r="T2740">
        <v>20.2</v>
      </c>
      <c r="U2740" t="s">
        <v>30</v>
      </c>
      <c r="V2740" t="s">
        <v>31</v>
      </c>
      <c r="W2740" t="s">
        <v>62</v>
      </c>
      <c r="X2740" t="str">
        <f>IF(ISBLANK(Table1[[#This Row],[Parent_Education_Level]]),"None",Table1[[#This Row],[Parent_Education_Level]])</f>
        <v>PhD</v>
      </c>
      <c r="Y2740" t="s">
        <v>33</v>
      </c>
      <c r="Z2740">
        <v>9</v>
      </c>
      <c r="AA2740">
        <v>6.8</v>
      </c>
    </row>
    <row r="2741" spans="1:27" x14ac:dyDescent="0.35">
      <c r="A2741" s="2" t="s">
        <v>5536</v>
      </c>
      <c r="B2741" s="2" t="s">
        <v>97</v>
      </c>
      <c r="C2741" s="2" t="s">
        <v>79</v>
      </c>
      <c r="D2741" t="s">
        <v>5537</v>
      </c>
      <c r="E2741" s="2" t="s">
        <v>27</v>
      </c>
      <c r="F2741" s="2">
        <v>18</v>
      </c>
      <c r="G2741" s="2" t="s">
        <v>57</v>
      </c>
      <c r="H2741">
        <v>59.57</v>
      </c>
      <c r="I2741" s="3">
        <f>IF(ISBLANK(Table1[[#This Row],[Attendance (%)]]),AVERAGE(H2741:H7739),Table1[[#This Row],[Attendance (%)]])</f>
        <v>59.57</v>
      </c>
      <c r="J2741">
        <v>52.61</v>
      </c>
      <c r="K2741">
        <v>94.95</v>
      </c>
      <c r="M2741" s="3">
        <f>IF(ISBLANK(Table1[[#This Row],[Assignments_Avg]]),AVERAGE(L2741:L7739),Table1[[#This Row],[Assignments_Avg]])</f>
        <v>74.838205765407679</v>
      </c>
      <c r="N2741">
        <v>69.38</v>
      </c>
      <c r="O2741">
        <v>4.6100000000000003</v>
      </c>
      <c r="P2741">
        <v>83.29</v>
      </c>
      <c r="Q2741">
        <v>77.650000000000006</v>
      </c>
      <c r="R2741" s="2" t="s">
        <v>29</v>
      </c>
      <c r="S2741" s="2" t="str">
        <f>IF(Table1[[#This Row],[Grade]]="F","Fail","Passes")</f>
        <v>Fail</v>
      </c>
      <c r="T2741">
        <v>20.100000000000001</v>
      </c>
      <c r="U2741" t="s">
        <v>31</v>
      </c>
      <c r="V2741" t="s">
        <v>31</v>
      </c>
      <c r="W2741" t="s">
        <v>40</v>
      </c>
      <c r="X2741" t="str">
        <f>IF(ISBLANK(Table1[[#This Row],[Parent_Education_Level]]),"None",Table1[[#This Row],[Parent_Education_Level]])</f>
        <v>None</v>
      </c>
      <c r="Y2741" t="s">
        <v>48</v>
      </c>
      <c r="Z2741">
        <v>8</v>
      </c>
      <c r="AA2741">
        <v>8.5</v>
      </c>
    </row>
    <row r="2742" spans="1:27" x14ac:dyDescent="0.35">
      <c r="A2742" s="2" t="s">
        <v>5538</v>
      </c>
      <c r="B2742" s="2" t="s">
        <v>97</v>
      </c>
      <c r="C2742" s="2" t="s">
        <v>43</v>
      </c>
      <c r="D2742" t="s">
        <v>5539</v>
      </c>
      <c r="E2742" s="2" t="s">
        <v>27</v>
      </c>
      <c r="F2742" s="2">
        <v>18</v>
      </c>
      <c r="G2742" s="2" t="s">
        <v>45</v>
      </c>
      <c r="H2742">
        <v>70.599999999999994</v>
      </c>
      <c r="I2742" s="3">
        <f>IF(ISBLANK(Table1[[#This Row],[Attendance (%)]]),AVERAGE(H2742:H7740),Table1[[#This Row],[Attendance (%)]])</f>
        <v>70.599999999999994</v>
      </c>
      <c r="J2742">
        <v>92.52</v>
      </c>
      <c r="K2742">
        <v>60.94</v>
      </c>
      <c r="L2742">
        <v>97.88</v>
      </c>
      <c r="M2742" s="3">
        <f>IF(ISBLANK(Table1[[#This Row],[Assignments_Avg]]),AVERAGE(L2742:L7740),Table1[[#This Row],[Assignments_Avg]])</f>
        <v>97.88</v>
      </c>
      <c r="N2742">
        <v>78.39</v>
      </c>
      <c r="O2742">
        <v>9.7799999999999994</v>
      </c>
      <c r="P2742">
        <v>62.4</v>
      </c>
      <c r="Q2742">
        <v>61.29</v>
      </c>
      <c r="R2742" s="2" t="s">
        <v>77</v>
      </c>
      <c r="S2742" s="2" t="str">
        <f>IF(Table1[[#This Row],[Grade]]="F","Fail","Passes")</f>
        <v>Passes</v>
      </c>
      <c r="T2742">
        <v>5.9</v>
      </c>
      <c r="U2742" t="s">
        <v>30</v>
      </c>
      <c r="V2742" t="s">
        <v>31</v>
      </c>
      <c r="W2742" t="s">
        <v>62</v>
      </c>
      <c r="X2742" t="str">
        <f>IF(ISBLANK(Table1[[#This Row],[Parent_Education_Level]]),"None",Table1[[#This Row],[Parent_Education_Level]])</f>
        <v>PhD</v>
      </c>
      <c r="Y2742" t="s">
        <v>33</v>
      </c>
      <c r="Z2742">
        <v>9</v>
      </c>
      <c r="AA2742">
        <v>4.0999999999999996</v>
      </c>
    </row>
    <row r="2743" spans="1:27" x14ac:dyDescent="0.35">
      <c r="A2743" s="2" t="s">
        <v>5540</v>
      </c>
      <c r="B2743" s="2" t="s">
        <v>71</v>
      </c>
      <c r="C2743" s="2" t="s">
        <v>94</v>
      </c>
      <c r="D2743" t="s">
        <v>5541</v>
      </c>
      <c r="E2743" s="2" t="s">
        <v>38</v>
      </c>
      <c r="F2743" s="2">
        <v>24</v>
      </c>
      <c r="G2743" s="2" t="s">
        <v>45</v>
      </c>
      <c r="H2743">
        <v>58.51</v>
      </c>
      <c r="I2743" s="3">
        <f>IF(ISBLANK(Table1[[#This Row],[Attendance (%)]]),AVERAGE(H2743:H7741),Table1[[#This Row],[Attendance (%)]])</f>
        <v>58.51</v>
      </c>
      <c r="J2743">
        <v>69.28</v>
      </c>
      <c r="K2743">
        <v>73.67</v>
      </c>
      <c r="M2743" s="3">
        <f>IF(ISBLANK(Table1[[#This Row],[Assignments_Avg]]),AVERAGE(L2743:L7741),Table1[[#This Row],[Assignments_Avg]])</f>
        <v>74.826747886623693</v>
      </c>
      <c r="N2743">
        <v>97.35</v>
      </c>
      <c r="O2743">
        <v>8.5</v>
      </c>
      <c r="P2743">
        <v>55.19</v>
      </c>
      <c r="Q2743">
        <v>87.96</v>
      </c>
      <c r="R2743" s="2" t="s">
        <v>29</v>
      </c>
      <c r="S2743" s="2" t="str">
        <f>IF(Table1[[#This Row],[Grade]]="F","Fail","Passes")</f>
        <v>Fail</v>
      </c>
      <c r="T2743">
        <v>9.3000000000000007</v>
      </c>
      <c r="U2743" t="s">
        <v>30</v>
      </c>
      <c r="V2743" t="s">
        <v>31</v>
      </c>
      <c r="W2743" t="s">
        <v>47</v>
      </c>
      <c r="X2743" t="str">
        <f>IF(ISBLANK(Table1[[#This Row],[Parent_Education_Level]]),"None",Table1[[#This Row],[Parent_Education_Level]])</f>
        <v>Master's</v>
      </c>
      <c r="Y2743" t="s">
        <v>33</v>
      </c>
      <c r="Z2743">
        <v>8</v>
      </c>
      <c r="AA2743">
        <v>8.1</v>
      </c>
    </row>
    <row r="2744" spans="1:27" x14ac:dyDescent="0.35">
      <c r="A2744" s="2" t="s">
        <v>5542</v>
      </c>
      <c r="B2744" s="2" t="s">
        <v>24</v>
      </c>
      <c r="C2744" s="2" t="s">
        <v>55</v>
      </c>
      <c r="D2744" t="s">
        <v>5543</v>
      </c>
      <c r="E2744" s="2" t="s">
        <v>27</v>
      </c>
      <c r="F2744" s="2">
        <v>21</v>
      </c>
      <c r="G2744" s="2" t="s">
        <v>51</v>
      </c>
      <c r="I2744" s="3">
        <f>IF(ISBLANK(Table1[[#This Row],[Attendance (%)]]),AVERAGE(H2744:H7742),Table1[[#This Row],[Attendance (%)]])</f>
        <v>75.138831041257163</v>
      </c>
      <c r="J2744">
        <v>53.5</v>
      </c>
      <c r="K2744">
        <v>77.17</v>
      </c>
      <c r="L2744">
        <v>57.56</v>
      </c>
      <c r="M2744" s="3">
        <f>IF(ISBLANK(Table1[[#This Row],[Assignments_Avg]]),AVERAGE(L2744:L7742),Table1[[#This Row],[Assignments_Avg]])</f>
        <v>57.56</v>
      </c>
      <c r="N2744">
        <v>80.010000000000005</v>
      </c>
      <c r="O2744">
        <v>6.97</v>
      </c>
      <c r="P2744">
        <v>90.16</v>
      </c>
      <c r="Q2744">
        <v>83.4</v>
      </c>
      <c r="R2744" s="2" t="s">
        <v>77</v>
      </c>
      <c r="S2744" s="2" t="str">
        <f>IF(Table1[[#This Row],[Grade]]="F","Fail","Passes")</f>
        <v>Passes</v>
      </c>
      <c r="T2744">
        <v>23.2</v>
      </c>
      <c r="U2744" t="s">
        <v>31</v>
      </c>
      <c r="V2744" t="s">
        <v>31</v>
      </c>
      <c r="W2744" t="s">
        <v>47</v>
      </c>
      <c r="X2744" t="str">
        <f>IF(ISBLANK(Table1[[#This Row],[Parent_Education_Level]]),"None",Table1[[#This Row],[Parent_Education_Level]])</f>
        <v>Master's</v>
      </c>
      <c r="Y2744" t="s">
        <v>33</v>
      </c>
      <c r="Z2744">
        <v>6</v>
      </c>
      <c r="AA2744">
        <v>7.8</v>
      </c>
    </row>
    <row r="2745" spans="1:27" x14ac:dyDescent="0.35">
      <c r="A2745" s="2" t="s">
        <v>5544</v>
      </c>
      <c r="B2745" s="2" t="s">
        <v>42</v>
      </c>
      <c r="C2745" s="2" t="s">
        <v>36</v>
      </c>
      <c r="D2745" t="s">
        <v>5545</v>
      </c>
      <c r="E2745" s="2" t="s">
        <v>38</v>
      </c>
      <c r="F2745" s="2">
        <v>21</v>
      </c>
      <c r="G2745" s="2" t="s">
        <v>51</v>
      </c>
      <c r="H2745">
        <v>60.59</v>
      </c>
      <c r="I2745" s="3">
        <f>IF(ISBLANK(Table1[[#This Row],[Attendance (%)]]),AVERAGE(H2745:H7743),Table1[[#This Row],[Attendance (%)]])</f>
        <v>60.59</v>
      </c>
      <c r="J2745">
        <v>42.47</v>
      </c>
      <c r="K2745">
        <v>98.77</v>
      </c>
      <c r="L2745">
        <v>52.13</v>
      </c>
      <c r="M2745" s="3">
        <f>IF(ISBLANK(Table1[[#This Row],[Assignments_Avg]]),AVERAGE(L2745:L7743),Table1[[#This Row],[Assignments_Avg]])</f>
        <v>52.13</v>
      </c>
      <c r="N2745">
        <v>57.37</v>
      </c>
      <c r="O2745">
        <v>3.83</v>
      </c>
      <c r="P2745">
        <v>76.489999999999995</v>
      </c>
      <c r="Q2745">
        <v>59.58</v>
      </c>
      <c r="R2745" s="2" t="s">
        <v>29</v>
      </c>
      <c r="S2745" s="2" t="str">
        <f>IF(Table1[[#This Row],[Grade]]="F","Fail","Passes")</f>
        <v>Fail</v>
      </c>
      <c r="T2745">
        <v>21.1</v>
      </c>
      <c r="U2745" t="s">
        <v>31</v>
      </c>
      <c r="V2745" t="s">
        <v>31</v>
      </c>
      <c r="W2745" t="s">
        <v>40</v>
      </c>
      <c r="X2745" t="str">
        <f>IF(ISBLANK(Table1[[#This Row],[Parent_Education_Level]]),"None",Table1[[#This Row],[Parent_Education_Level]])</f>
        <v>None</v>
      </c>
      <c r="Y2745" t="s">
        <v>33</v>
      </c>
      <c r="Z2745">
        <v>10</v>
      </c>
      <c r="AA2745">
        <v>4.8</v>
      </c>
    </row>
    <row r="2746" spans="1:27" x14ac:dyDescent="0.35">
      <c r="A2746" s="2" t="s">
        <v>5546</v>
      </c>
      <c r="B2746" s="2" t="s">
        <v>42</v>
      </c>
      <c r="C2746" s="2" t="s">
        <v>25</v>
      </c>
      <c r="D2746" t="s">
        <v>5547</v>
      </c>
      <c r="E2746" s="2" t="s">
        <v>38</v>
      </c>
      <c r="F2746" s="2">
        <v>18</v>
      </c>
      <c r="G2746" s="2" t="s">
        <v>45</v>
      </c>
      <c r="H2746">
        <v>76.819999999999993</v>
      </c>
      <c r="I2746" s="3">
        <f>IF(ISBLANK(Table1[[#This Row],[Attendance (%)]]),AVERAGE(H2746:H7744),Table1[[#This Row],[Attendance (%)]])</f>
        <v>76.819999999999993</v>
      </c>
      <c r="J2746">
        <v>80.540000000000006</v>
      </c>
      <c r="K2746">
        <v>58.74</v>
      </c>
      <c r="L2746">
        <v>69.95</v>
      </c>
      <c r="M2746" s="3">
        <f>IF(ISBLANK(Table1[[#This Row],[Assignments_Avg]]),AVERAGE(L2746:L7744),Table1[[#This Row],[Assignments_Avg]])</f>
        <v>69.95</v>
      </c>
      <c r="N2746">
        <v>50.35</v>
      </c>
      <c r="O2746">
        <v>6.66</v>
      </c>
      <c r="P2746">
        <v>58.83</v>
      </c>
      <c r="Q2746">
        <v>99.14</v>
      </c>
      <c r="R2746" s="2" t="s">
        <v>29</v>
      </c>
      <c r="S2746" s="2" t="str">
        <f>IF(Table1[[#This Row],[Grade]]="F","Fail","Passes")</f>
        <v>Fail</v>
      </c>
      <c r="T2746">
        <v>16.100000000000001</v>
      </c>
      <c r="U2746" t="s">
        <v>30</v>
      </c>
      <c r="V2746" t="s">
        <v>31</v>
      </c>
      <c r="W2746" t="s">
        <v>47</v>
      </c>
      <c r="X2746" t="str">
        <f>IF(ISBLANK(Table1[[#This Row],[Parent_Education_Level]]),"None",Table1[[#This Row],[Parent_Education_Level]])</f>
        <v>Master's</v>
      </c>
      <c r="Y2746" t="s">
        <v>33</v>
      </c>
      <c r="Z2746">
        <v>9</v>
      </c>
      <c r="AA2746">
        <v>5.9</v>
      </c>
    </row>
    <row r="2747" spans="1:27" x14ac:dyDescent="0.35">
      <c r="A2747" s="2" t="s">
        <v>5548</v>
      </c>
      <c r="B2747" s="2" t="s">
        <v>97</v>
      </c>
      <c r="C2747" s="2" t="s">
        <v>94</v>
      </c>
      <c r="D2747" t="s">
        <v>5549</v>
      </c>
      <c r="E2747" s="2" t="s">
        <v>38</v>
      </c>
      <c r="F2747" s="2">
        <v>18</v>
      </c>
      <c r="G2747" s="2" t="s">
        <v>28</v>
      </c>
      <c r="I2747" s="3">
        <f>IF(ISBLANK(Table1[[#This Row],[Attendance (%)]]),AVERAGE(H2747:H7745),Table1[[#This Row],[Attendance (%)]])</f>
        <v>75.14515732546684</v>
      </c>
      <c r="J2747">
        <v>52.88</v>
      </c>
      <c r="K2747">
        <v>97.38</v>
      </c>
      <c r="L2747">
        <v>76.099999999999994</v>
      </c>
      <c r="M2747" s="3">
        <f>IF(ISBLANK(Table1[[#This Row],[Assignments_Avg]]),AVERAGE(L2747:L7745),Table1[[#This Row],[Assignments_Avg]])</f>
        <v>76.099999999999994</v>
      </c>
      <c r="N2747">
        <v>92.55</v>
      </c>
      <c r="O2747">
        <v>5.32</v>
      </c>
      <c r="P2747">
        <v>63.1</v>
      </c>
      <c r="Q2747">
        <v>58.87</v>
      </c>
      <c r="R2747" s="2" t="s">
        <v>46</v>
      </c>
      <c r="S2747" s="2" t="str">
        <f>IF(Table1[[#This Row],[Grade]]="F","Fail","Passes")</f>
        <v>Passes</v>
      </c>
      <c r="T2747">
        <v>5.5</v>
      </c>
      <c r="U2747" t="s">
        <v>30</v>
      </c>
      <c r="V2747" t="s">
        <v>31</v>
      </c>
      <c r="W2747" t="s">
        <v>62</v>
      </c>
      <c r="X2747" t="str">
        <f>IF(ISBLANK(Table1[[#This Row],[Parent_Education_Level]]),"None",Table1[[#This Row],[Parent_Education_Level]])</f>
        <v>PhD</v>
      </c>
      <c r="Y2747" t="s">
        <v>52</v>
      </c>
      <c r="Z2747">
        <v>3</v>
      </c>
      <c r="AA2747">
        <v>8.5</v>
      </c>
    </row>
    <row r="2748" spans="1:27" x14ac:dyDescent="0.35">
      <c r="A2748" s="2" t="s">
        <v>5550</v>
      </c>
      <c r="B2748" s="2" t="s">
        <v>42</v>
      </c>
      <c r="C2748" s="2" t="s">
        <v>25</v>
      </c>
      <c r="D2748" t="s">
        <v>5551</v>
      </c>
      <c r="E2748" s="2" t="s">
        <v>38</v>
      </c>
      <c r="F2748" s="2">
        <v>24</v>
      </c>
      <c r="G2748" s="2" t="s">
        <v>57</v>
      </c>
      <c r="H2748">
        <v>75.069999999999993</v>
      </c>
      <c r="I2748" s="3">
        <f>IF(ISBLANK(Table1[[#This Row],[Attendance (%)]]),AVERAGE(H2748:H7746),Table1[[#This Row],[Attendance (%)]])</f>
        <v>75.069999999999993</v>
      </c>
      <c r="J2748">
        <v>99.37</v>
      </c>
      <c r="K2748">
        <v>48.92</v>
      </c>
      <c r="M2748" s="3">
        <f>IF(ISBLANK(Table1[[#This Row],[Assignments_Avg]]),AVERAGE(L2748:L7746),Table1[[#This Row],[Assignments_Avg]])</f>
        <v>74.84845540607887</v>
      </c>
      <c r="N2748">
        <v>68.22</v>
      </c>
      <c r="O2748">
        <v>2.4900000000000002</v>
      </c>
      <c r="P2748">
        <v>88.32</v>
      </c>
      <c r="Q2748">
        <v>88.59</v>
      </c>
      <c r="R2748" s="2" t="s">
        <v>61</v>
      </c>
      <c r="S2748" s="2" t="str">
        <f>IF(Table1[[#This Row],[Grade]]="F","Fail","Passes")</f>
        <v>Passes</v>
      </c>
      <c r="T2748">
        <v>15.4</v>
      </c>
      <c r="U2748" t="s">
        <v>30</v>
      </c>
      <c r="V2748" t="s">
        <v>31</v>
      </c>
      <c r="W2748" t="s">
        <v>32</v>
      </c>
      <c r="X2748" t="str">
        <f>IF(ISBLANK(Table1[[#This Row],[Parent_Education_Level]]),"None",Table1[[#This Row],[Parent_Education_Level]])</f>
        <v>High School</v>
      </c>
      <c r="Y2748" t="s">
        <v>48</v>
      </c>
      <c r="Z2748">
        <v>4</v>
      </c>
      <c r="AA2748">
        <v>4.7</v>
      </c>
    </row>
    <row r="2749" spans="1:27" x14ac:dyDescent="0.35">
      <c r="A2749" s="2" t="s">
        <v>5552</v>
      </c>
      <c r="B2749" s="2" t="s">
        <v>120</v>
      </c>
      <c r="C2749" s="2" t="s">
        <v>36</v>
      </c>
      <c r="D2749" t="s">
        <v>5553</v>
      </c>
      <c r="E2749" s="2" t="s">
        <v>38</v>
      </c>
      <c r="F2749" s="2">
        <v>19</v>
      </c>
      <c r="G2749" s="2" t="s">
        <v>28</v>
      </c>
      <c r="H2749">
        <v>62.38</v>
      </c>
      <c r="I2749" s="3">
        <f>IF(ISBLANK(Table1[[#This Row],[Attendance (%)]]),AVERAGE(H2749:H7747),Table1[[#This Row],[Attendance (%)]])</f>
        <v>62.38</v>
      </c>
      <c r="J2749">
        <v>72.02</v>
      </c>
      <c r="K2749">
        <v>85.84</v>
      </c>
      <c r="L2749">
        <v>56.71</v>
      </c>
      <c r="M2749" s="3">
        <f>IF(ISBLANK(Table1[[#This Row],[Assignments_Avg]]),AVERAGE(L2749:L7747),Table1[[#This Row],[Assignments_Avg]])</f>
        <v>56.71</v>
      </c>
      <c r="N2749">
        <v>65.75</v>
      </c>
      <c r="O2749">
        <v>4.5</v>
      </c>
      <c r="P2749">
        <v>82.66</v>
      </c>
      <c r="Q2749">
        <v>98.41</v>
      </c>
      <c r="R2749" s="2" t="s">
        <v>61</v>
      </c>
      <c r="S2749" s="2" t="str">
        <f>IF(Table1[[#This Row],[Grade]]="F","Fail","Passes")</f>
        <v>Passes</v>
      </c>
      <c r="T2749">
        <v>11.2</v>
      </c>
      <c r="U2749" t="s">
        <v>30</v>
      </c>
      <c r="V2749" t="s">
        <v>31</v>
      </c>
      <c r="W2749" t="s">
        <v>62</v>
      </c>
      <c r="X2749" t="str">
        <f>IF(ISBLANK(Table1[[#This Row],[Parent_Education_Level]]),"None",Table1[[#This Row],[Parent_Education_Level]])</f>
        <v>PhD</v>
      </c>
      <c r="Y2749" t="s">
        <v>33</v>
      </c>
      <c r="Z2749">
        <v>1</v>
      </c>
      <c r="AA2749">
        <v>4.5999999999999996</v>
      </c>
    </row>
    <row r="2750" spans="1:27" x14ac:dyDescent="0.35">
      <c r="A2750" s="2" t="s">
        <v>5554</v>
      </c>
      <c r="B2750" s="2" t="s">
        <v>97</v>
      </c>
      <c r="C2750" s="2" t="s">
        <v>25</v>
      </c>
      <c r="D2750" t="s">
        <v>5555</v>
      </c>
      <c r="E2750" s="2" t="s">
        <v>27</v>
      </c>
      <c r="F2750" s="2">
        <v>24</v>
      </c>
      <c r="G2750" s="2" t="s">
        <v>45</v>
      </c>
      <c r="H2750">
        <v>84.26</v>
      </c>
      <c r="I2750" s="3">
        <f>IF(ISBLANK(Table1[[#This Row],[Attendance (%)]]),AVERAGE(H2750:H7748),Table1[[#This Row],[Attendance (%)]])</f>
        <v>84.26</v>
      </c>
      <c r="J2750">
        <v>57.34</v>
      </c>
      <c r="K2750">
        <v>77.97</v>
      </c>
      <c r="L2750">
        <v>56.24</v>
      </c>
      <c r="M2750" s="3">
        <f>IF(ISBLANK(Table1[[#This Row],[Assignments_Avg]]),AVERAGE(L2750:L7748),Table1[[#This Row],[Assignments_Avg]])</f>
        <v>56.24</v>
      </c>
      <c r="N2750">
        <v>90.04</v>
      </c>
      <c r="O2750">
        <v>2.12</v>
      </c>
      <c r="P2750">
        <v>97.26</v>
      </c>
      <c r="Q2750">
        <v>86.28</v>
      </c>
      <c r="R2750" s="2" t="s">
        <v>77</v>
      </c>
      <c r="S2750" s="2" t="str">
        <f>IF(Table1[[#This Row],[Grade]]="F","Fail","Passes")</f>
        <v>Passes</v>
      </c>
      <c r="T2750">
        <v>22.4</v>
      </c>
      <c r="U2750" t="s">
        <v>31</v>
      </c>
      <c r="V2750" t="s">
        <v>31</v>
      </c>
      <c r="W2750" t="s">
        <v>62</v>
      </c>
      <c r="X2750" t="str">
        <f>IF(ISBLANK(Table1[[#This Row],[Parent_Education_Level]]),"None",Table1[[#This Row],[Parent_Education_Level]])</f>
        <v>PhD</v>
      </c>
      <c r="Y2750" t="s">
        <v>33</v>
      </c>
      <c r="Z2750">
        <v>7</v>
      </c>
      <c r="AA2750">
        <v>7.7</v>
      </c>
    </row>
    <row r="2751" spans="1:27" x14ac:dyDescent="0.35">
      <c r="A2751" s="2" t="s">
        <v>5556</v>
      </c>
      <c r="B2751" s="2" t="s">
        <v>97</v>
      </c>
      <c r="C2751" s="2" t="s">
        <v>94</v>
      </c>
      <c r="D2751" t="s">
        <v>5557</v>
      </c>
      <c r="E2751" s="2" t="s">
        <v>38</v>
      </c>
      <c r="F2751" s="2">
        <v>21</v>
      </c>
      <c r="G2751" s="2" t="s">
        <v>45</v>
      </c>
      <c r="I2751" s="3">
        <f>IF(ISBLANK(Table1[[#This Row],[Attendance (%)]]),AVERAGE(H2751:H7749),Table1[[#This Row],[Attendance (%)]])</f>
        <v>75.146991629738849</v>
      </c>
      <c r="J2751">
        <v>79.459999999999994</v>
      </c>
      <c r="K2751">
        <v>89.01</v>
      </c>
      <c r="L2751">
        <v>52.34</v>
      </c>
      <c r="M2751" s="3">
        <f>IF(ISBLANK(Table1[[#This Row],[Assignments_Avg]]),AVERAGE(L2751:L7749),Table1[[#This Row],[Assignments_Avg]])</f>
        <v>52.34</v>
      </c>
      <c r="N2751">
        <v>97.27</v>
      </c>
      <c r="O2751">
        <v>5</v>
      </c>
      <c r="P2751">
        <v>73.25</v>
      </c>
      <c r="Q2751">
        <v>83.29</v>
      </c>
      <c r="R2751" s="2" t="s">
        <v>77</v>
      </c>
      <c r="S2751" s="2" t="str">
        <f>IF(Table1[[#This Row],[Grade]]="F","Fail","Passes")</f>
        <v>Passes</v>
      </c>
      <c r="T2751">
        <v>25.6</v>
      </c>
      <c r="U2751" t="s">
        <v>30</v>
      </c>
      <c r="V2751" t="s">
        <v>30</v>
      </c>
      <c r="W2751" t="s">
        <v>62</v>
      </c>
      <c r="X2751" t="str">
        <f>IF(ISBLANK(Table1[[#This Row],[Parent_Education_Level]]),"None",Table1[[#This Row],[Parent_Education_Level]])</f>
        <v>PhD</v>
      </c>
      <c r="Y2751" t="s">
        <v>48</v>
      </c>
      <c r="Z2751">
        <v>2</v>
      </c>
      <c r="AA2751">
        <v>6.4</v>
      </c>
    </row>
    <row r="2752" spans="1:27" x14ac:dyDescent="0.35">
      <c r="A2752" s="2" t="s">
        <v>5558</v>
      </c>
      <c r="B2752" s="2" t="s">
        <v>35</v>
      </c>
      <c r="C2752" s="2" t="s">
        <v>36</v>
      </c>
      <c r="D2752" t="s">
        <v>5559</v>
      </c>
      <c r="E2752" s="2" t="s">
        <v>38</v>
      </c>
      <c r="F2752" s="2">
        <v>24</v>
      </c>
      <c r="G2752" s="2" t="s">
        <v>45</v>
      </c>
      <c r="H2752">
        <v>67.900000000000006</v>
      </c>
      <c r="I2752" s="3">
        <f>IF(ISBLANK(Table1[[#This Row],[Attendance (%)]]),AVERAGE(H2752:H7750),Table1[[#This Row],[Attendance (%)]])</f>
        <v>67.900000000000006</v>
      </c>
      <c r="J2752">
        <v>56.51</v>
      </c>
      <c r="K2752">
        <v>41.72</v>
      </c>
      <c r="L2752">
        <v>92.54</v>
      </c>
      <c r="M2752" s="3">
        <f>IF(ISBLANK(Table1[[#This Row],[Assignments_Avg]]),AVERAGE(L2752:L7750),Table1[[#This Row],[Assignments_Avg]])</f>
        <v>92.54</v>
      </c>
      <c r="N2752">
        <v>87.4</v>
      </c>
      <c r="O2752">
        <v>7.2</v>
      </c>
      <c r="P2752">
        <v>52.61</v>
      </c>
      <c r="Q2752">
        <v>95.17</v>
      </c>
      <c r="R2752" s="2" t="s">
        <v>29</v>
      </c>
      <c r="S2752" s="2" t="str">
        <f>IF(Table1[[#This Row],[Grade]]="F","Fail","Passes")</f>
        <v>Fail</v>
      </c>
      <c r="T2752">
        <v>17.600000000000001</v>
      </c>
      <c r="U2752" t="s">
        <v>30</v>
      </c>
      <c r="V2752" t="s">
        <v>31</v>
      </c>
      <c r="X2752" t="str">
        <f>IF(ISBLANK(Table1[[#This Row],[Parent_Education_Level]]),"None",Table1[[#This Row],[Parent_Education_Level]])</f>
        <v>None</v>
      </c>
      <c r="Y2752" t="s">
        <v>48</v>
      </c>
      <c r="Z2752">
        <v>1</v>
      </c>
      <c r="AA2752">
        <v>5.4</v>
      </c>
    </row>
    <row r="2753" spans="1:27" x14ac:dyDescent="0.35">
      <c r="A2753" s="2" t="s">
        <v>5560</v>
      </c>
      <c r="B2753" s="2" t="s">
        <v>42</v>
      </c>
      <c r="C2753" s="2" t="s">
        <v>55</v>
      </c>
      <c r="D2753" t="s">
        <v>5561</v>
      </c>
      <c r="E2753" s="2" t="s">
        <v>38</v>
      </c>
      <c r="F2753" s="2">
        <v>24</v>
      </c>
      <c r="G2753" s="2" t="s">
        <v>57</v>
      </c>
      <c r="H2753">
        <v>94.06</v>
      </c>
      <c r="I2753" s="3">
        <f>IF(ISBLANK(Table1[[#This Row],[Attendance (%)]]),AVERAGE(H2753:H7751),Table1[[#This Row],[Attendance (%)]])</f>
        <v>94.06</v>
      </c>
      <c r="J2753">
        <v>89.22</v>
      </c>
      <c r="K2753">
        <v>44.69</v>
      </c>
      <c r="L2753">
        <v>97.39</v>
      </c>
      <c r="M2753" s="3">
        <f>IF(ISBLANK(Table1[[#This Row],[Assignments_Avg]]),AVERAGE(L2753:L7751),Table1[[#This Row],[Assignments_Avg]])</f>
        <v>97.39</v>
      </c>
      <c r="N2753">
        <v>58.69</v>
      </c>
      <c r="O2753">
        <v>0.37</v>
      </c>
      <c r="P2753">
        <v>85.02</v>
      </c>
      <c r="Q2753">
        <v>63.46</v>
      </c>
      <c r="R2753" s="2" t="s">
        <v>39</v>
      </c>
      <c r="S2753" s="2" t="str">
        <f>IF(Table1[[#This Row],[Grade]]="F","Fail","Passes")</f>
        <v>Passes</v>
      </c>
      <c r="T2753">
        <v>15.1</v>
      </c>
      <c r="U2753" t="s">
        <v>31</v>
      </c>
      <c r="V2753" t="s">
        <v>31</v>
      </c>
      <c r="W2753" t="s">
        <v>47</v>
      </c>
      <c r="X2753" t="str">
        <f>IF(ISBLANK(Table1[[#This Row],[Parent_Education_Level]]),"None",Table1[[#This Row],[Parent_Education_Level]])</f>
        <v>Master's</v>
      </c>
      <c r="Y2753" t="s">
        <v>52</v>
      </c>
      <c r="Z2753">
        <v>8</v>
      </c>
      <c r="AA2753">
        <v>4.9000000000000004</v>
      </c>
    </row>
    <row r="2754" spans="1:27" x14ac:dyDescent="0.35">
      <c r="A2754" s="2" t="s">
        <v>5562</v>
      </c>
      <c r="B2754" s="2" t="s">
        <v>24</v>
      </c>
      <c r="C2754" s="2" t="s">
        <v>94</v>
      </c>
      <c r="D2754" t="s">
        <v>5563</v>
      </c>
      <c r="E2754" s="2" t="s">
        <v>38</v>
      </c>
      <c r="F2754" s="2">
        <v>24</v>
      </c>
      <c r="G2754" s="2" t="s">
        <v>28</v>
      </c>
      <c r="H2754">
        <v>82.2</v>
      </c>
      <c r="I2754" s="3">
        <f>IF(ISBLANK(Table1[[#This Row],[Attendance (%)]]),AVERAGE(H2754:H7752),Table1[[#This Row],[Attendance (%)]])</f>
        <v>82.2</v>
      </c>
      <c r="J2754">
        <v>58.49</v>
      </c>
      <c r="K2754">
        <v>44.18</v>
      </c>
      <c r="L2754">
        <v>55.78</v>
      </c>
      <c r="M2754" s="3">
        <f>IF(ISBLANK(Table1[[#This Row],[Assignments_Avg]]),AVERAGE(L2754:L7752),Table1[[#This Row],[Assignments_Avg]])</f>
        <v>55.78</v>
      </c>
      <c r="N2754">
        <v>69.569999999999993</v>
      </c>
      <c r="O2754">
        <v>7.65</v>
      </c>
      <c r="P2754">
        <v>62.75</v>
      </c>
      <c r="Q2754">
        <v>63.86</v>
      </c>
      <c r="R2754" s="2" t="s">
        <v>39</v>
      </c>
      <c r="S2754" s="2" t="str">
        <f>IF(Table1[[#This Row],[Grade]]="F","Fail","Passes")</f>
        <v>Passes</v>
      </c>
      <c r="T2754">
        <v>11.8</v>
      </c>
      <c r="U2754" t="s">
        <v>31</v>
      </c>
      <c r="V2754" t="s">
        <v>31</v>
      </c>
      <c r="W2754" t="s">
        <v>62</v>
      </c>
      <c r="X2754" t="str">
        <f>IF(ISBLANK(Table1[[#This Row],[Parent_Education_Level]]),"None",Table1[[#This Row],[Parent_Education_Level]])</f>
        <v>PhD</v>
      </c>
      <c r="Y2754" t="s">
        <v>33</v>
      </c>
      <c r="Z2754">
        <v>10</v>
      </c>
      <c r="AA2754">
        <v>7.6</v>
      </c>
    </row>
    <row r="2755" spans="1:27" x14ac:dyDescent="0.35">
      <c r="A2755" s="2" t="s">
        <v>5564</v>
      </c>
      <c r="B2755" s="2" t="s">
        <v>97</v>
      </c>
      <c r="C2755" s="2" t="s">
        <v>43</v>
      </c>
      <c r="D2755" t="s">
        <v>5565</v>
      </c>
      <c r="E2755" s="2" t="s">
        <v>38</v>
      </c>
      <c r="F2755" s="2">
        <v>19</v>
      </c>
      <c r="G2755" s="2" t="s">
        <v>57</v>
      </c>
      <c r="H2755">
        <v>85.65</v>
      </c>
      <c r="I2755" s="3">
        <f>IF(ISBLANK(Table1[[#This Row],[Attendance (%)]]),AVERAGE(H2755:H7753),Table1[[#This Row],[Attendance (%)]])</f>
        <v>85.65</v>
      </c>
      <c r="J2755">
        <v>99.29</v>
      </c>
      <c r="K2755">
        <v>75.58</v>
      </c>
      <c r="L2755">
        <v>60.66</v>
      </c>
      <c r="M2755" s="3">
        <f>IF(ISBLANK(Table1[[#This Row],[Assignments_Avg]]),AVERAGE(L2755:L7753),Table1[[#This Row],[Assignments_Avg]])</f>
        <v>60.66</v>
      </c>
      <c r="N2755">
        <v>87.97</v>
      </c>
      <c r="O2755">
        <v>0.2</v>
      </c>
      <c r="P2755">
        <v>66.19</v>
      </c>
      <c r="Q2755">
        <v>82.06</v>
      </c>
      <c r="R2755" s="2" t="s">
        <v>39</v>
      </c>
      <c r="S2755" s="2" t="str">
        <f>IF(Table1[[#This Row],[Grade]]="F","Fail","Passes")</f>
        <v>Passes</v>
      </c>
      <c r="T2755">
        <v>7.3</v>
      </c>
      <c r="U2755" t="s">
        <v>30</v>
      </c>
      <c r="V2755" t="s">
        <v>31</v>
      </c>
      <c r="X2755" t="str">
        <f>IF(ISBLANK(Table1[[#This Row],[Parent_Education_Level]]),"None",Table1[[#This Row],[Parent_Education_Level]])</f>
        <v>None</v>
      </c>
      <c r="Y2755" t="s">
        <v>48</v>
      </c>
      <c r="Z2755">
        <v>9</v>
      </c>
      <c r="AA2755">
        <v>6.2</v>
      </c>
    </row>
    <row r="2756" spans="1:27" x14ac:dyDescent="0.35">
      <c r="A2756" s="2" t="s">
        <v>5566</v>
      </c>
      <c r="B2756" s="2" t="s">
        <v>59</v>
      </c>
      <c r="C2756" s="2" t="s">
        <v>79</v>
      </c>
      <c r="D2756" t="s">
        <v>5567</v>
      </c>
      <c r="E2756" s="2" t="s">
        <v>27</v>
      </c>
      <c r="F2756" s="2">
        <v>23</v>
      </c>
      <c r="G2756" s="2" t="s">
        <v>57</v>
      </c>
      <c r="H2756">
        <v>63.87</v>
      </c>
      <c r="I2756" s="3">
        <f>IF(ISBLANK(Table1[[#This Row],[Attendance (%)]]),AVERAGE(H2756:H7754),Table1[[#This Row],[Attendance (%)]])</f>
        <v>63.87</v>
      </c>
      <c r="J2756">
        <v>76.31</v>
      </c>
      <c r="K2756">
        <v>76.180000000000007</v>
      </c>
      <c r="M2756" s="3">
        <f>IF(ISBLANK(Table1[[#This Row],[Assignments_Avg]]),AVERAGE(L2756:L7754),Table1[[#This Row],[Assignments_Avg]])</f>
        <v>74.874595000000127</v>
      </c>
      <c r="N2756">
        <v>95.35</v>
      </c>
      <c r="O2756">
        <v>5.17</v>
      </c>
      <c r="P2756">
        <v>59.83</v>
      </c>
      <c r="Q2756">
        <v>94.11</v>
      </c>
      <c r="R2756" s="2" t="s">
        <v>61</v>
      </c>
      <c r="S2756" s="2" t="str">
        <f>IF(Table1[[#This Row],[Grade]]="F","Fail","Passes")</f>
        <v>Passes</v>
      </c>
      <c r="T2756">
        <v>14.3</v>
      </c>
      <c r="U2756" t="s">
        <v>30</v>
      </c>
      <c r="V2756" t="s">
        <v>31</v>
      </c>
      <c r="W2756" t="s">
        <v>47</v>
      </c>
      <c r="X2756" t="str">
        <f>IF(ISBLANK(Table1[[#This Row],[Parent_Education_Level]]),"None",Table1[[#This Row],[Parent_Education_Level]])</f>
        <v>Master's</v>
      </c>
      <c r="Y2756" t="s">
        <v>52</v>
      </c>
      <c r="Z2756">
        <v>4</v>
      </c>
      <c r="AA2756">
        <v>5.2</v>
      </c>
    </row>
    <row r="2757" spans="1:27" x14ac:dyDescent="0.35">
      <c r="A2757" s="2" t="s">
        <v>5568</v>
      </c>
      <c r="B2757" s="2" t="s">
        <v>24</v>
      </c>
      <c r="C2757" s="2" t="s">
        <v>94</v>
      </c>
      <c r="D2757" t="s">
        <v>5569</v>
      </c>
      <c r="E2757" s="2" t="s">
        <v>38</v>
      </c>
      <c r="F2757" s="2">
        <v>18</v>
      </c>
      <c r="G2757" s="2" t="s">
        <v>57</v>
      </c>
      <c r="H2757">
        <v>50.03</v>
      </c>
      <c r="I2757" s="3">
        <f>IF(ISBLANK(Table1[[#This Row],[Attendance (%)]]),AVERAGE(H2757:H7755),Table1[[#This Row],[Attendance (%)]])</f>
        <v>50.03</v>
      </c>
      <c r="J2757">
        <v>90.66</v>
      </c>
      <c r="K2757">
        <v>94.37</v>
      </c>
      <c r="L2757">
        <v>93.88</v>
      </c>
      <c r="M2757" s="3">
        <f>IF(ISBLANK(Table1[[#This Row],[Assignments_Avg]]),AVERAGE(L2757:L7755),Table1[[#This Row],[Assignments_Avg]])</f>
        <v>93.88</v>
      </c>
      <c r="N2757">
        <v>99.93</v>
      </c>
      <c r="O2757">
        <v>5.73</v>
      </c>
      <c r="P2757">
        <v>65.45</v>
      </c>
      <c r="Q2757">
        <v>80.87</v>
      </c>
      <c r="R2757" s="2" t="s">
        <v>29</v>
      </c>
      <c r="S2757" s="2" t="str">
        <f>IF(Table1[[#This Row],[Grade]]="F","Fail","Passes")</f>
        <v>Fail</v>
      </c>
      <c r="T2757">
        <v>22</v>
      </c>
      <c r="U2757" t="s">
        <v>31</v>
      </c>
      <c r="V2757" t="s">
        <v>31</v>
      </c>
      <c r="W2757" t="s">
        <v>32</v>
      </c>
      <c r="X2757" t="str">
        <f>IF(ISBLANK(Table1[[#This Row],[Parent_Education_Level]]),"None",Table1[[#This Row],[Parent_Education_Level]])</f>
        <v>High School</v>
      </c>
      <c r="Y2757" t="s">
        <v>33</v>
      </c>
      <c r="Z2757">
        <v>9</v>
      </c>
      <c r="AA2757">
        <v>8.6999999999999993</v>
      </c>
    </row>
    <row r="2758" spans="1:27" x14ac:dyDescent="0.35">
      <c r="A2758" s="2" t="s">
        <v>5570</v>
      </c>
      <c r="B2758" s="2" t="s">
        <v>120</v>
      </c>
      <c r="C2758" s="2" t="s">
        <v>36</v>
      </c>
      <c r="D2758" t="s">
        <v>5571</v>
      </c>
      <c r="E2758" s="2" t="s">
        <v>38</v>
      </c>
      <c r="F2758" s="2">
        <v>22</v>
      </c>
      <c r="G2758" s="2" t="s">
        <v>57</v>
      </c>
      <c r="H2758">
        <v>93.27</v>
      </c>
      <c r="I2758" s="3">
        <f>IF(ISBLANK(Table1[[#This Row],[Attendance (%)]]),AVERAGE(H2758:H7756),Table1[[#This Row],[Attendance (%)]])</f>
        <v>93.27</v>
      </c>
      <c r="J2758">
        <v>44.37</v>
      </c>
      <c r="K2758">
        <v>68.06</v>
      </c>
      <c r="L2758">
        <v>97.94</v>
      </c>
      <c r="M2758" s="3">
        <f>IF(ISBLANK(Table1[[#This Row],[Assignments_Avg]]),AVERAGE(L2758:L7756),Table1[[#This Row],[Assignments_Avg]])</f>
        <v>97.94</v>
      </c>
      <c r="N2758">
        <v>75.58</v>
      </c>
      <c r="O2758">
        <v>7.61</v>
      </c>
      <c r="P2758">
        <v>91.47</v>
      </c>
      <c r="Q2758">
        <v>98.85</v>
      </c>
      <c r="R2758" s="2" t="s">
        <v>39</v>
      </c>
      <c r="S2758" s="2" t="str">
        <f>IF(Table1[[#This Row],[Grade]]="F","Fail","Passes")</f>
        <v>Passes</v>
      </c>
      <c r="T2758">
        <v>21.7</v>
      </c>
      <c r="U2758" t="s">
        <v>30</v>
      </c>
      <c r="V2758" t="s">
        <v>31</v>
      </c>
      <c r="W2758" t="s">
        <v>32</v>
      </c>
      <c r="X2758" t="str">
        <f>IF(ISBLANK(Table1[[#This Row],[Parent_Education_Level]]),"None",Table1[[#This Row],[Parent_Education_Level]])</f>
        <v>High School</v>
      </c>
      <c r="Y2758" t="s">
        <v>33</v>
      </c>
      <c r="Z2758">
        <v>3</v>
      </c>
      <c r="AA2758">
        <v>6.8</v>
      </c>
    </row>
    <row r="2759" spans="1:27" x14ac:dyDescent="0.35">
      <c r="A2759" s="2" t="s">
        <v>5572</v>
      </c>
      <c r="B2759" s="2" t="s">
        <v>35</v>
      </c>
      <c r="C2759" s="2" t="s">
        <v>79</v>
      </c>
      <c r="D2759" t="s">
        <v>5573</v>
      </c>
      <c r="E2759" s="2" t="s">
        <v>27</v>
      </c>
      <c r="F2759" s="2">
        <v>24</v>
      </c>
      <c r="G2759" s="2" t="s">
        <v>45</v>
      </c>
      <c r="I2759" s="3">
        <f>IF(ISBLANK(Table1[[#This Row],[Attendance (%)]]),AVERAGE(H2759:H7757),Table1[[#This Row],[Attendance (%)]])</f>
        <v>75.141581027667769</v>
      </c>
      <c r="J2759">
        <v>60.9</v>
      </c>
      <c r="K2759">
        <v>44.08</v>
      </c>
      <c r="L2759">
        <v>63.09</v>
      </c>
      <c r="M2759" s="3">
        <f>IF(ISBLANK(Table1[[#This Row],[Assignments_Avg]]),AVERAGE(L2759:L7757),Table1[[#This Row],[Assignments_Avg]])</f>
        <v>63.09</v>
      </c>
      <c r="N2759">
        <v>91.13</v>
      </c>
      <c r="O2759">
        <v>7.61</v>
      </c>
      <c r="P2759">
        <v>78.84</v>
      </c>
      <c r="Q2759">
        <v>61.15</v>
      </c>
      <c r="R2759" s="2" t="s">
        <v>61</v>
      </c>
      <c r="S2759" s="2" t="str">
        <f>IF(Table1[[#This Row],[Grade]]="F","Fail","Passes")</f>
        <v>Passes</v>
      </c>
      <c r="T2759">
        <v>15.3</v>
      </c>
      <c r="U2759" t="s">
        <v>31</v>
      </c>
      <c r="V2759" t="s">
        <v>31</v>
      </c>
      <c r="W2759" t="s">
        <v>62</v>
      </c>
      <c r="X2759" t="str">
        <f>IF(ISBLANK(Table1[[#This Row],[Parent_Education_Level]]),"None",Table1[[#This Row],[Parent_Education_Level]])</f>
        <v>PhD</v>
      </c>
      <c r="Y2759" t="s">
        <v>33</v>
      </c>
      <c r="Z2759">
        <v>8</v>
      </c>
      <c r="AA2759">
        <v>5.8</v>
      </c>
    </row>
    <row r="2760" spans="1:27" x14ac:dyDescent="0.35">
      <c r="A2760" s="2" t="s">
        <v>5574</v>
      </c>
      <c r="B2760" s="2" t="s">
        <v>71</v>
      </c>
      <c r="C2760" s="2" t="s">
        <v>94</v>
      </c>
      <c r="D2760" t="s">
        <v>5575</v>
      </c>
      <c r="E2760" s="2" t="s">
        <v>38</v>
      </c>
      <c r="F2760" s="2">
        <v>22</v>
      </c>
      <c r="G2760" s="2" t="s">
        <v>57</v>
      </c>
      <c r="H2760">
        <v>56.16</v>
      </c>
      <c r="I2760" s="3">
        <f>IF(ISBLANK(Table1[[#This Row],[Attendance (%)]]),AVERAGE(H2760:H7758),Table1[[#This Row],[Attendance (%)]])</f>
        <v>56.16</v>
      </c>
      <c r="J2760">
        <v>84.25</v>
      </c>
      <c r="K2760">
        <v>52.57</v>
      </c>
      <c r="L2760">
        <v>65.180000000000007</v>
      </c>
      <c r="M2760" s="3">
        <f>IF(ISBLANK(Table1[[#This Row],[Assignments_Avg]]),AVERAGE(L2760:L7758),Table1[[#This Row],[Assignments_Avg]])</f>
        <v>65.180000000000007</v>
      </c>
      <c r="N2760">
        <v>52.33</v>
      </c>
      <c r="O2760">
        <v>4.17</v>
      </c>
      <c r="P2760">
        <v>55.46</v>
      </c>
      <c r="Q2760">
        <v>91.29</v>
      </c>
      <c r="R2760" s="2" t="s">
        <v>77</v>
      </c>
      <c r="S2760" s="2" t="str">
        <f>IF(Table1[[#This Row],[Grade]]="F","Fail","Passes")</f>
        <v>Passes</v>
      </c>
      <c r="T2760">
        <v>29.1</v>
      </c>
      <c r="U2760" t="s">
        <v>31</v>
      </c>
      <c r="V2760" t="s">
        <v>31</v>
      </c>
      <c r="X2760" t="str">
        <f>IF(ISBLANK(Table1[[#This Row],[Parent_Education_Level]]),"None",Table1[[#This Row],[Parent_Education_Level]])</f>
        <v>None</v>
      </c>
      <c r="Y2760" t="s">
        <v>48</v>
      </c>
      <c r="Z2760">
        <v>10</v>
      </c>
      <c r="AA2760">
        <v>7.6</v>
      </c>
    </row>
    <row r="2761" spans="1:27" x14ac:dyDescent="0.35">
      <c r="A2761" s="2" t="s">
        <v>5576</v>
      </c>
      <c r="B2761" s="2" t="s">
        <v>24</v>
      </c>
      <c r="C2761" s="2" t="s">
        <v>55</v>
      </c>
      <c r="D2761" t="s">
        <v>5577</v>
      </c>
      <c r="E2761" s="2" t="s">
        <v>27</v>
      </c>
      <c r="F2761" s="2">
        <v>23</v>
      </c>
      <c r="G2761" s="2" t="s">
        <v>57</v>
      </c>
      <c r="I2761" s="3">
        <f>IF(ISBLANK(Table1[[#This Row],[Attendance (%)]]),AVERAGE(H2761:H7759),Table1[[#This Row],[Attendance (%)]])</f>
        <v>75.150963914977552</v>
      </c>
      <c r="J2761">
        <v>79.3</v>
      </c>
      <c r="K2761">
        <v>40.479999999999997</v>
      </c>
      <c r="L2761">
        <v>68.13</v>
      </c>
      <c r="M2761" s="3">
        <f>IF(ISBLANK(Table1[[#This Row],[Assignments_Avg]]),AVERAGE(L2761:L7759),Table1[[#This Row],[Assignments_Avg]])</f>
        <v>68.13</v>
      </c>
      <c r="N2761">
        <v>64.290000000000006</v>
      </c>
      <c r="O2761">
        <v>0.66</v>
      </c>
      <c r="P2761">
        <v>79.33</v>
      </c>
      <c r="Q2761">
        <v>96.36</v>
      </c>
      <c r="R2761" s="2" t="s">
        <v>61</v>
      </c>
      <c r="S2761" s="2" t="str">
        <f>IF(Table1[[#This Row],[Grade]]="F","Fail","Passes")</f>
        <v>Passes</v>
      </c>
      <c r="T2761">
        <v>28.5</v>
      </c>
      <c r="U2761" t="s">
        <v>31</v>
      </c>
      <c r="V2761" t="s">
        <v>31</v>
      </c>
      <c r="X2761" t="str">
        <f>IF(ISBLANK(Table1[[#This Row],[Parent_Education_Level]]),"None",Table1[[#This Row],[Parent_Education_Level]])</f>
        <v>None</v>
      </c>
      <c r="Y2761" t="s">
        <v>48</v>
      </c>
      <c r="Z2761">
        <v>5</v>
      </c>
      <c r="AA2761">
        <v>6.5</v>
      </c>
    </row>
    <row r="2762" spans="1:27" x14ac:dyDescent="0.35">
      <c r="A2762" s="2" t="s">
        <v>5578</v>
      </c>
      <c r="B2762" s="2" t="s">
        <v>97</v>
      </c>
      <c r="C2762" s="2" t="s">
        <v>55</v>
      </c>
      <c r="D2762" t="s">
        <v>5579</v>
      </c>
      <c r="E2762" s="2" t="s">
        <v>27</v>
      </c>
      <c r="F2762" s="2">
        <v>18</v>
      </c>
      <c r="G2762" s="2" t="s">
        <v>51</v>
      </c>
      <c r="H2762">
        <v>83.07</v>
      </c>
      <c r="I2762" s="3">
        <f>IF(ISBLANK(Table1[[#This Row],[Attendance (%)]]),AVERAGE(H2762:H7760),Table1[[#This Row],[Attendance (%)]])</f>
        <v>83.07</v>
      </c>
      <c r="J2762">
        <v>51.65</v>
      </c>
      <c r="K2762">
        <v>86.6</v>
      </c>
      <c r="L2762">
        <v>75.12</v>
      </c>
      <c r="M2762" s="3">
        <f>IF(ISBLANK(Table1[[#This Row],[Assignments_Avg]]),AVERAGE(L2762:L7760),Table1[[#This Row],[Assignments_Avg]])</f>
        <v>75.12</v>
      </c>
      <c r="N2762">
        <v>68.58</v>
      </c>
      <c r="O2762">
        <v>6.94</v>
      </c>
      <c r="P2762">
        <v>81.680000000000007</v>
      </c>
      <c r="Q2762">
        <v>71.349999999999994</v>
      </c>
      <c r="R2762" s="2" t="s">
        <v>77</v>
      </c>
      <c r="S2762" s="2" t="str">
        <f>IF(Table1[[#This Row],[Grade]]="F","Fail","Passes")</f>
        <v>Passes</v>
      </c>
      <c r="T2762">
        <v>26.9</v>
      </c>
      <c r="U2762" t="s">
        <v>30</v>
      </c>
      <c r="V2762" t="s">
        <v>31</v>
      </c>
      <c r="W2762" t="s">
        <v>32</v>
      </c>
      <c r="X2762" t="str">
        <f>IF(ISBLANK(Table1[[#This Row],[Parent_Education_Level]]),"None",Table1[[#This Row],[Parent_Education_Level]])</f>
        <v>High School</v>
      </c>
      <c r="Y2762" t="s">
        <v>48</v>
      </c>
      <c r="Z2762">
        <v>2</v>
      </c>
      <c r="AA2762">
        <v>4</v>
      </c>
    </row>
    <row r="2763" spans="1:27" x14ac:dyDescent="0.35">
      <c r="A2763" s="2" t="s">
        <v>5580</v>
      </c>
      <c r="B2763" s="2" t="s">
        <v>120</v>
      </c>
      <c r="C2763" s="2" t="s">
        <v>43</v>
      </c>
      <c r="D2763" t="s">
        <v>5581</v>
      </c>
      <c r="E2763" s="2" t="s">
        <v>27</v>
      </c>
      <c r="F2763" s="2">
        <v>21</v>
      </c>
      <c r="G2763" s="2" t="s">
        <v>57</v>
      </c>
      <c r="H2763">
        <v>82.61</v>
      </c>
      <c r="I2763" s="3">
        <f>IF(ISBLANK(Table1[[#This Row],[Attendance (%)]]),AVERAGE(H2763:H7761),Table1[[#This Row],[Attendance (%)]])</f>
        <v>82.61</v>
      </c>
      <c r="J2763">
        <v>61.37</v>
      </c>
      <c r="K2763">
        <v>88.94</v>
      </c>
      <c r="L2763">
        <v>84.12</v>
      </c>
      <c r="M2763" s="3">
        <f>IF(ISBLANK(Table1[[#This Row],[Assignments_Avg]]),AVERAGE(L2763:L7761),Table1[[#This Row],[Assignments_Avg]])</f>
        <v>84.12</v>
      </c>
      <c r="N2763">
        <v>98.78</v>
      </c>
      <c r="O2763">
        <v>5.1100000000000003</v>
      </c>
      <c r="P2763">
        <v>94.24</v>
      </c>
      <c r="Q2763">
        <v>98.1</v>
      </c>
      <c r="R2763" s="2" t="s">
        <v>46</v>
      </c>
      <c r="S2763" s="2" t="str">
        <f>IF(Table1[[#This Row],[Grade]]="F","Fail","Passes")</f>
        <v>Passes</v>
      </c>
      <c r="T2763">
        <v>15.9</v>
      </c>
      <c r="U2763" t="s">
        <v>31</v>
      </c>
      <c r="V2763" t="s">
        <v>31</v>
      </c>
      <c r="W2763" t="s">
        <v>32</v>
      </c>
      <c r="X2763" t="str">
        <f>IF(ISBLANK(Table1[[#This Row],[Parent_Education_Level]]),"None",Table1[[#This Row],[Parent_Education_Level]])</f>
        <v>High School</v>
      </c>
      <c r="Y2763" t="s">
        <v>48</v>
      </c>
      <c r="Z2763">
        <v>5</v>
      </c>
      <c r="AA2763">
        <v>8.1999999999999993</v>
      </c>
    </row>
    <row r="2764" spans="1:27" x14ac:dyDescent="0.35">
      <c r="A2764" s="2" t="s">
        <v>5582</v>
      </c>
      <c r="B2764" s="2" t="s">
        <v>54</v>
      </c>
      <c r="C2764" s="2" t="s">
        <v>25</v>
      </c>
      <c r="D2764" t="s">
        <v>5583</v>
      </c>
      <c r="E2764" s="2" t="s">
        <v>27</v>
      </c>
      <c r="F2764" s="2">
        <v>22</v>
      </c>
      <c r="G2764" s="2" t="s">
        <v>57</v>
      </c>
      <c r="H2764">
        <v>93.02</v>
      </c>
      <c r="I2764" s="3">
        <f>IF(ISBLANK(Table1[[#This Row],[Attendance (%)]]),AVERAGE(H2764:H7762),Table1[[#This Row],[Attendance (%)]])</f>
        <v>93.02</v>
      </c>
      <c r="J2764">
        <v>55.81</v>
      </c>
      <c r="K2764">
        <v>99.88</v>
      </c>
      <c r="M2764" s="3">
        <f>IF(ISBLANK(Table1[[#This Row],[Assignments_Avg]]),AVERAGE(L2764:L7762),Table1[[#This Row],[Assignments_Avg]])</f>
        <v>74.862885097842593</v>
      </c>
      <c r="N2764">
        <v>50.17</v>
      </c>
      <c r="O2764">
        <v>3.33</v>
      </c>
      <c r="P2764">
        <v>92.98</v>
      </c>
      <c r="Q2764">
        <v>60.11</v>
      </c>
      <c r="R2764" s="2" t="s">
        <v>61</v>
      </c>
      <c r="S2764" s="2" t="str">
        <f>IF(Table1[[#This Row],[Grade]]="F","Fail","Passes")</f>
        <v>Passes</v>
      </c>
      <c r="T2764">
        <v>23.7</v>
      </c>
      <c r="U2764" t="s">
        <v>30</v>
      </c>
      <c r="V2764" t="s">
        <v>31</v>
      </c>
      <c r="W2764" t="s">
        <v>32</v>
      </c>
      <c r="X2764" t="str">
        <f>IF(ISBLANK(Table1[[#This Row],[Parent_Education_Level]]),"None",Table1[[#This Row],[Parent_Education_Level]])</f>
        <v>High School</v>
      </c>
      <c r="Y2764" t="s">
        <v>52</v>
      </c>
      <c r="Z2764">
        <v>6</v>
      </c>
      <c r="AA2764">
        <v>4.3</v>
      </c>
    </row>
    <row r="2765" spans="1:27" x14ac:dyDescent="0.35">
      <c r="A2765" s="2" t="s">
        <v>5584</v>
      </c>
      <c r="B2765" s="2" t="s">
        <v>120</v>
      </c>
      <c r="C2765" s="2" t="s">
        <v>79</v>
      </c>
      <c r="D2765" t="s">
        <v>5585</v>
      </c>
      <c r="E2765" s="2" t="s">
        <v>38</v>
      </c>
      <c r="F2765" s="2">
        <v>21</v>
      </c>
      <c r="G2765" s="2" t="s">
        <v>57</v>
      </c>
      <c r="H2765">
        <v>57.01</v>
      </c>
      <c r="I2765" s="3">
        <f>IF(ISBLANK(Table1[[#This Row],[Attendance (%)]]),AVERAGE(H2765:H7763),Table1[[#This Row],[Attendance (%)]])</f>
        <v>57.01</v>
      </c>
      <c r="J2765">
        <v>76.8</v>
      </c>
      <c r="K2765">
        <v>64.73</v>
      </c>
      <c r="M2765" s="3">
        <f>IF(ISBLANK(Table1[[#This Row],[Assignments_Avg]]),AVERAGE(L2765:L7763),Table1[[#This Row],[Assignments_Avg]])</f>
        <v>74.862885097842593</v>
      </c>
      <c r="N2765">
        <v>65.400000000000006</v>
      </c>
      <c r="O2765">
        <v>2.35</v>
      </c>
      <c r="P2765">
        <v>53.14</v>
      </c>
      <c r="Q2765">
        <v>97.64</v>
      </c>
      <c r="R2765" s="2" t="s">
        <v>46</v>
      </c>
      <c r="S2765" s="2" t="str">
        <f>IF(Table1[[#This Row],[Grade]]="F","Fail","Passes")</f>
        <v>Passes</v>
      </c>
      <c r="T2765">
        <v>28.2</v>
      </c>
      <c r="U2765" t="s">
        <v>30</v>
      </c>
      <c r="V2765" t="s">
        <v>30</v>
      </c>
      <c r="W2765" t="s">
        <v>69</v>
      </c>
      <c r="X2765" t="str">
        <f>IF(ISBLANK(Table1[[#This Row],[Parent_Education_Level]]),"None",Table1[[#This Row],[Parent_Education_Level]])</f>
        <v>Bachelor's</v>
      </c>
      <c r="Y2765" t="s">
        <v>48</v>
      </c>
      <c r="Z2765">
        <v>5</v>
      </c>
      <c r="AA2765">
        <v>8.9</v>
      </c>
    </row>
    <row r="2766" spans="1:27" x14ac:dyDescent="0.35">
      <c r="A2766" s="2" t="s">
        <v>5586</v>
      </c>
      <c r="B2766" s="2" t="s">
        <v>120</v>
      </c>
      <c r="C2766" s="2" t="s">
        <v>36</v>
      </c>
      <c r="D2766" t="s">
        <v>5587</v>
      </c>
      <c r="E2766" s="2" t="s">
        <v>38</v>
      </c>
      <c r="F2766" s="2">
        <v>22</v>
      </c>
      <c r="G2766" s="2" t="s">
        <v>57</v>
      </c>
      <c r="H2766">
        <v>71.5</v>
      </c>
      <c r="I2766" s="3">
        <f>IF(ISBLANK(Table1[[#This Row],[Attendance (%)]]),AVERAGE(H2766:H7764),Table1[[#This Row],[Attendance (%)]])</f>
        <v>71.5</v>
      </c>
      <c r="J2766">
        <v>60.67</v>
      </c>
      <c r="K2766">
        <v>41.16</v>
      </c>
      <c r="L2766">
        <v>54.99</v>
      </c>
      <c r="M2766" s="3">
        <f>IF(ISBLANK(Table1[[#This Row],[Assignments_Avg]]),AVERAGE(L2766:L7764),Table1[[#This Row],[Assignments_Avg]])</f>
        <v>54.99</v>
      </c>
      <c r="N2766">
        <v>96.52</v>
      </c>
      <c r="O2766">
        <v>1.2</v>
      </c>
      <c r="P2766">
        <v>93.33</v>
      </c>
      <c r="Q2766">
        <v>95.14</v>
      </c>
      <c r="R2766" s="2" t="s">
        <v>46</v>
      </c>
      <c r="S2766" s="2" t="str">
        <f>IF(Table1[[#This Row],[Grade]]="F","Fail","Passes")</f>
        <v>Passes</v>
      </c>
      <c r="T2766">
        <v>23.4</v>
      </c>
      <c r="U2766" t="s">
        <v>30</v>
      </c>
      <c r="V2766" t="s">
        <v>31</v>
      </c>
      <c r="W2766" t="s">
        <v>62</v>
      </c>
      <c r="X2766" t="str">
        <f>IF(ISBLANK(Table1[[#This Row],[Parent_Education_Level]]),"None",Table1[[#This Row],[Parent_Education_Level]])</f>
        <v>PhD</v>
      </c>
      <c r="Y2766" t="s">
        <v>48</v>
      </c>
      <c r="Z2766">
        <v>7</v>
      </c>
      <c r="AA2766">
        <v>5.7</v>
      </c>
    </row>
    <row r="2767" spans="1:27" x14ac:dyDescent="0.35">
      <c r="A2767" s="2" t="s">
        <v>5588</v>
      </c>
      <c r="B2767" s="2" t="s">
        <v>35</v>
      </c>
      <c r="C2767" s="2" t="s">
        <v>36</v>
      </c>
      <c r="D2767" t="s">
        <v>5589</v>
      </c>
      <c r="E2767" s="2" t="s">
        <v>27</v>
      </c>
      <c r="F2767" s="2">
        <v>21</v>
      </c>
      <c r="G2767" s="2" t="s">
        <v>57</v>
      </c>
      <c r="H2767">
        <v>54.86</v>
      </c>
      <c r="I2767" s="3">
        <f>IF(ISBLANK(Table1[[#This Row],[Attendance (%)]]),AVERAGE(H2767:H7765),Table1[[#This Row],[Attendance (%)]])</f>
        <v>54.86</v>
      </c>
      <c r="J2767">
        <v>58.54</v>
      </c>
      <c r="K2767">
        <v>54.08</v>
      </c>
      <c r="L2767">
        <v>89.93</v>
      </c>
      <c r="M2767" s="3">
        <f>IF(ISBLANK(Table1[[#This Row],[Assignments_Avg]]),AVERAGE(L2767:L7765),Table1[[#This Row],[Assignments_Avg]])</f>
        <v>89.93</v>
      </c>
      <c r="N2767">
        <v>65.33</v>
      </c>
      <c r="O2767">
        <v>2.95</v>
      </c>
      <c r="P2767">
        <v>52.54</v>
      </c>
      <c r="Q2767">
        <v>53.31</v>
      </c>
      <c r="R2767" s="2" t="s">
        <v>77</v>
      </c>
      <c r="S2767" s="2" t="str">
        <f>IF(Table1[[#This Row],[Grade]]="F","Fail","Passes")</f>
        <v>Passes</v>
      </c>
      <c r="T2767">
        <v>12.9</v>
      </c>
      <c r="U2767" t="s">
        <v>31</v>
      </c>
      <c r="V2767" t="s">
        <v>31</v>
      </c>
      <c r="W2767" t="s">
        <v>40</v>
      </c>
      <c r="X2767" t="str">
        <f>IF(ISBLANK(Table1[[#This Row],[Parent_Education_Level]]),"None",Table1[[#This Row],[Parent_Education_Level]])</f>
        <v>None</v>
      </c>
      <c r="Y2767" t="s">
        <v>33</v>
      </c>
      <c r="Z2767">
        <v>4</v>
      </c>
      <c r="AA2767">
        <v>6.6</v>
      </c>
    </row>
    <row r="2768" spans="1:27" x14ac:dyDescent="0.35">
      <c r="A2768" s="2" t="s">
        <v>5590</v>
      </c>
      <c r="B2768" s="2" t="s">
        <v>71</v>
      </c>
      <c r="C2768" s="2" t="s">
        <v>25</v>
      </c>
      <c r="D2768" t="s">
        <v>5591</v>
      </c>
      <c r="E2768" s="2" t="s">
        <v>27</v>
      </c>
      <c r="F2768" s="2">
        <v>24</v>
      </c>
      <c r="G2768" s="2" t="s">
        <v>57</v>
      </c>
      <c r="H2768">
        <v>69.48</v>
      </c>
      <c r="I2768" s="3">
        <f>IF(ISBLANK(Table1[[#This Row],[Attendance (%)]]),AVERAGE(H2768:H7766),Table1[[#This Row],[Attendance (%)]])</f>
        <v>69.48</v>
      </c>
      <c r="J2768">
        <v>52.44</v>
      </c>
      <c r="K2768">
        <v>75.27</v>
      </c>
      <c r="L2768">
        <v>66.72</v>
      </c>
      <c r="M2768" s="3">
        <f>IF(ISBLANK(Table1[[#This Row],[Assignments_Avg]]),AVERAGE(L2768:L7766),Table1[[#This Row],[Assignments_Avg]])</f>
        <v>66.72</v>
      </c>
      <c r="N2768">
        <v>61.25</v>
      </c>
      <c r="O2768">
        <v>4.58</v>
      </c>
      <c r="P2768">
        <v>57.71</v>
      </c>
      <c r="Q2768">
        <v>76.069999999999993</v>
      </c>
      <c r="R2768" s="2" t="s">
        <v>39</v>
      </c>
      <c r="S2768" s="2" t="str">
        <f>IF(Table1[[#This Row],[Grade]]="F","Fail","Passes")</f>
        <v>Passes</v>
      </c>
      <c r="T2768">
        <v>6.7</v>
      </c>
      <c r="U2768" t="s">
        <v>30</v>
      </c>
      <c r="V2768" t="s">
        <v>31</v>
      </c>
      <c r="W2768" t="s">
        <v>47</v>
      </c>
      <c r="X2768" t="str">
        <f>IF(ISBLANK(Table1[[#This Row],[Parent_Education_Level]]),"None",Table1[[#This Row],[Parent_Education_Level]])</f>
        <v>Master's</v>
      </c>
      <c r="Y2768" t="s">
        <v>52</v>
      </c>
      <c r="Z2768">
        <v>10</v>
      </c>
      <c r="AA2768">
        <v>9</v>
      </c>
    </row>
    <row r="2769" spans="1:27" x14ac:dyDescent="0.35">
      <c r="A2769" s="2" t="s">
        <v>5592</v>
      </c>
      <c r="B2769" s="2" t="s">
        <v>54</v>
      </c>
      <c r="C2769" s="2" t="s">
        <v>55</v>
      </c>
      <c r="D2769" t="s">
        <v>5593</v>
      </c>
      <c r="E2769" s="2" t="s">
        <v>38</v>
      </c>
      <c r="F2769" s="2">
        <v>22</v>
      </c>
      <c r="G2769" s="2" t="s">
        <v>28</v>
      </c>
      <c r="H2769">
        <v>50.76</v>
      </c>
      <c r="I2769" s="3">
        <f>IF(ISBLANK(Table1[[#This Row],[Attendance (%)]]),AVERAGE(H2769:H7767),Table1[[#This Row],[Attendance (%)]])</f>
        <v>50.76</v>
      </c>
      <c r="J2769">
        <v>64.540000000000006</v>
      </c>
      <c r="K2769">
        <v>97.72</v>
      </c>
      <c r="L2769">
        <v>68.88</v>
      </c>
      <c r="M2769" s="3">
        <f>IF(ISBLANK(Table1[[#This Row],[Assignments_Avg]]),AVERAGE(L2769:L7767),Table1[[#This Row],[Assignments_Avg]])</f>
        <v>68.88</v>
      </c>
      <c r="N2769">
        <v>86.5</v>
      </c>
      <c r="O2769">
        <v>4.78</v>
      </c>
      <c r="P2769">
        <v>55.58</v>
      </c>
      <c r="Q2769">
        <v>76.44</v>
      </c>
      <c r="R2769" s="2" t="s">
        <v>29</v>
      </c>
      <c r="S2769" s="2" t="str">
        <f>IF(Table1[[#This Row],[Grade]]="F","Fail","Passes")</f>
        <v>Fail</v>
      </c>
      <c r="T2769">
        <v>29</v>
      </c>
      <c r="U2769" t="s">
        <v>30</v>
      </c>
      <c r="V2769" t="s">
        <v>31</v>
      </c>
      <c r="W2769" t="s">
        <v>40</v>
      </c>
      <c r="X2769" t="str">
        <f>IF(ISBLANK(Table1[[#This Row],[Parent_Education_Level]]),"None",Table1[[#This Row],[Parent_Education_Level]])</f>
        <v>None</v>
      </c>
      <c r="Y2769" t="s">
        <v>48</v>
      </c>
      <c r="Z2769">
        <v>10</v>
      </c>
      <c r="AA2769">
        <v>5.3</v>
      </c>
    </row>
    <row r="2770" spans="1:27" x14ac:dyDescent="0.35">
      <c r="A2770" s="2" t="s">
        <v>5594</v>
      </c>
      <c r="B2770" s="2" t="s">
        <v>42</v>
      </c>
      <c r="C2770" s="2" t="s">
        <v>55</v>
      </c>
      <c r="D2770" t="s">
        <v>5595</v>
      </c>
      <c r="E2770" s="2" t="s">
        <v>27</v>
      </c>
      <c r="F2770" s="2">
        <v>21</v>
      </c>
      <c r="G2770" s="2" t="s">
        <v>57</v>
      </c>
      <c r="H2770">
        <v>94.91</v>
      </c>
      <c r="I2770" s="3">
        <f>IF(ISBLANK(Table1[[#This Row],[Attendance (%)]]),AVERAGE(H2770:H7768),Table1[[#This Row],[Attendance (%)]])</f>
        <v>94.91</v>
      </c>
      <c r="J2770">
        <v>51.73</v>
      </c>
      <c r="K2770">
        <v>46.21</v>
      </c>
      <c r="M2770" s="3">
        <f>IF(ISBLANK(Table1[[#This Row],[Assignments_Avg]]),AVERAGE(L2770:L7768),Table1[[#This Row],[Assignments_Avg]])</f>
        <v>74.872403217697496</v>
      </c>
      <c r="N2770">
        <v>87.27</v>
      </c>
      <c r="O2770">
        <v>5.83</v>
      </c>
      <c r="P2770">
        <v>59.08</v>
      </c>
      <c r="Q2770">
        <v>52.85</v>
      </c>
      <c r="R2770" s="2" t="s">
        <v>39</v>
      </c>
      <c r="S2770" s="2" t="str">
        <f>IF(Table1[[#This Row],[Grade]]="F","Fail","Passes")</f>
        <v>Passes</v>
      </c>
      <c r="T2770">
        <v>29.8</v>
      </c>
      <c r="U2770" t="s">
        <v>30</v>
      </c>
      <c r="V2770" t="s">
        <v>31</v>
      </c>
      <c r="X2770" t="str">
        <f>IF(ISBLANK(Table1[[#This Row],[Parent_Education_Level]]),"None",Table1[[#This Row],[Parent_Education_Level]])</f>
        <v>None</v>
      </c>
      <c r="Y2770" t="s">
        <v>52</v>
      </c>
      <c r="Z2770">
        <v>7</v>
      </c>
      <c r="AA2770">
        <v>6.3</v>
      </c>
    </row>
    <row r="2771" spans="1:27" x14ac:dyDescent="0.35">
      <c r="A2771" s="2" t="s">
        <v>5596</v>
      </c>
      <c r="B2771" s="2" t="s">
        <v>42</v>
      </c>
      <c r="C2771" s="2" t="s">
        <v>94</v>
      </c>
      <c r="D2771" t="s">
        <v>5597</v>
      </c>
      <c r="E2771" s="2" t="s">
        <v>27</v>
      </c>
      <c r="F2771" s="2">
        <v>23</v>
      </c>
      <c r="G2771" s="2" t="s">
        <v>57</v>
      </c>
      <c r="I2771" s="3">
        <f>IF(ISBLANK(Table1[[#This Row],[Attendance (%)]]),AVERAGE(H2771:H7769),Table1[[#This Row],[Attendance (%)]])</f>
        <v>75.160466732869708</v>
      </c>
      <c r="J2771">
        <v>97.75</v>
      </c>
      <c r="K2771">
        <v>47.29</v>
      </c>
      <c r="L2771">
        <v>96.47</v>
      </c>
      <c r="M2771" s="3">
        <f>IF(ISBLANK(Table1[[#This Row],[Assignments_Avg]]),AVERAGE(L2771:L7769),Table1[[#This Row],[Assignments_Avg]])</f>
        <v>96.47</v>
      </c>
      <c r="N2771">
        <v>73.61</v>
      </c>
      <c r="O2771">
        <v>3.62</v>
      </c>
      <c r="P2771">
        <v>90.16</v>
      </c>
      <c r="Q2771">
        <v>51.98</v>
      </c>
      <c r="R2771" s="2" t="s">
        <v>29</v>
      </c>
      <c r="S2771" s="2" t="str">
        <f>IF(Table1[[#This Row],[Grade]]="F","Fail","Passes")</f>
        <v>Fail</v>
      </c>
      <c r="T2771">
        <v>22.3</v>
      </c>
      <c r="U2771" t="s">
        <v>31</v>
      </c>
      <c r="V2771" t="s">
        <v>31</v>
      </c>
      <c r="W2771" t="s">
        <v>69</v>
      </c>
      <c r="X2771" t="str">
        <f>IF(ISBLANK(Table1[[#This Row],[Parent_Education_Level]]),"None",Table1[[#This Row],[Parent_Education_Level]])</f>
        <v>Bachelor's</v>
      </c>
      <c r="Y2771" t="s">
        <v>48</v>
      </c>
      <c r="Z2771">
        <v>9</v>
      </c>
      <c r="AA2771">
        <v>7.8</v>
      </c>
    </row>
    <row r="2772" spans="1:27" x14ac:dyDescent="0.35">
      <c r="A2772" s="2" t="s">
        <v>5598</v>
      </c>
      <c r="B2772" s="2" t="s">
        <v>24</v>
      </c>
      <c r="C2772" s="2" t="s">
        <v>43</v>
      </c>
      <c r="D2772" t="s">
        <v>5599</v>
      </c>
      <c r="E2772" s="2" t="s">
        <v>27</v>
      </c>
      <c r="F2772" s="2">
        <v>19</v>
      </c>
      <c r="G2772" s="2" t="s">
        <v>45</v>
      </c>
      <c r="I2772" s="3">
        <f>IF(ISBLANK(Table1[[#This Row],[Attendance (%)]]),AVERAGE(H2772:H7770),Table1[[#This Row],[Attendance (%)]])</f>
        <v>75.160466732869708</v>
      </c>
      <c r="J2772">
        <v>49.27</v>
      </c>
      <c r="K2772">
        <v>82.11</v>
      </c>
      <c r="L2772">
        <v>85.81</v>
      </c>
      <c r="M2772" s="3">
        <f>IF(ISBLANK(Table1[[#This Row],[Assignments_Avg]]),AVERAGE(L2772:L7770),Table1[[#This Row],[Assignments_Avg]])</f>
        <v>85.81</v>
      </c>
      <c r="N2772">
        <v>97.35</v>
      </c>
      <c r="O2772">
        <v>9.1999999999999993</v>
      </c>
      <c r="P2772">
        <v>84.31</v>
      </c>
      <c r="Q2772">
        <v>50.25</v>
      </c>
      <c r="R2772" s="2" t="s">
        <v>29</v>
      </c>
      <c r="S2772" s="2" t="str">
        <f>IF(Table1[[#This Row],[Grade]]="F","Fail","Passes")</f>
        <v>Fail</v>
      </c>
      <c r="T2772">
        <v>12.9</v>
      </c>
      <c r="U2772" t="s">
        <v>30</v>
      </c>
      <c r="V2772" t="s">
        <v>31</v>
      </c>
      <c r="W2772" t="s">
        <v>32</v>
      </c>
      <c r="X2772" t="str">
        <f>IF(ISBLANK(Table1[[#This Row],[Parent_Education_Level]]),"None",Table1[[#This Row],[Parent_Education_Level]])</f>
        <v>High School</v>
      </c>
      <c r="Y2772" t="s">
        <v>48</v>
      </c>
      <c r="Z2772">
        <v>2</v>
      </c>
      <c r="AA2772">
        <v>6.3</v>
      </c>
    </row>
    <row r="2773" spans="1:27" x14ac:dyDescent="0.35">
      <c r="A2773" s="2" t="s">
        <v>5600</v>
      </c>
      <c r="B2773" s="2" t="s">
        <v>120</v>
      </c>
      <c r="C2773" s="2" t="s">
        <v>79</v>
      </c>
      <c r="D2773" t="s">
        <v>5601</v>
      </c>
      <c r="E2773" s="2" t="s">
        <v>38</v>
      </c>
      <c r="F2773" s="2">
        <v>21</v>
      </c>
      <c r="G2773" s="2" t="s">
        <v>28</v>
      </c>
      <c r="H2773">
        <v>53</v>
      </c>
      <c r="I2773" s="3">
        <f>IF(ISBLANK(Table1[[#This Row],[Attendance (%)]]),AVERAGE(H2773:H7771),Table1[[#This Row],[Attendance (%)]])</f>
        <v>53</v>
      </c>
      <c r="J2773">
        <v>94.8</v>
      </c>
      <c r="K2773">
        <v>80.03</v>
      </c>
      <c r="L2773">
        <v>88.79</v>
      </c>
      <c r="M2773" s="3">
        <f>IF(ISBLANK(Table1[[#This Row],[Assignments_Avg]]),AVERAGE(L2773:L7771),Table1[[#This Row],[Assignments_Avg]])</f>
        <v>88.79</v>
      </c>
      <c r="N2773">
        <v>60.14</v>
      </c>
      <c r="O2773">
        <v>4.96</v>
      </c>
      <c r="P2773">
        <v>84.35</v>
      </c>
      <c r="Q2773">
        <v>76.23</v>
      </c>
      <c r="R2773" s="2" t="s">
        <v>29</v>
      </c>
      <c r="S2773" s="2" t="str">
        <f>IF(Table1[[#This Row],[Grade]]="F","Fail","Passes")</f>
        <v>Fail</v>
      </c>
      <c r="T2773">
        <v>26.6</v>
      </c>
      <c r="U2773" t="s">
        <v>30</v>
      </c>
      <c r="V2773" t="s">
        <v>30</v>
      </c>
      <c r="W2773" t="s">
        <v>40</v>
      </c>
      <c r="X2773" t="str">
        <f>IF(ISBLANK(Table1[[#This Row],[Parent_Education_Level]]),"None",Table1[[#This Row],[Parent_Education_Level]])</f>
        <v>None</v>
      </c>
      <c r="Y2773" t="s">
        <v>33</v>
      </c>
      <c r="Z2773">
        <v>9</v>
      </c>
      <c r="AA2773">
        <v>5.7</v>
      </c>
    </row>
    <row r="2774" spans="1:27" x14ac:dyDescent="0.35">
      <c r="A2774" s="2" t="s">
        <v>5602</v>
      </c>
      <c r="B2774" s="2" t="s">
        <v>59</v>
      </c>
      <c r="C2774" s="2" t="s">
        <v>43</v>
      </c>
      <c r="D2774" t="s">
        <v>5603</v>
      </c>
      <c r="E2774" s="2" t="s">
        <v>27</v>
      </c>
      <c r="F2774" s="2">
        <v>19</v>
      </c>
      <c r="G2774" s="2" t="s">
        <v>51</v>
      </c>
      <c r="H2774">
        <v>61.37</v>
      </c>
      <c r="I2774" s="3">
        <f>IF(ISBLANK(Table1[[#This Row],[Attendance (%)]]),AVERAGE(H2774:H7772),Table1[[#This Row],[Attendance (%)]])</f>
        <v>61.37</v>
      </c>
      <c r="J2774">
        <v>65.709999999999994</v>
      </c>
      <c r="K2774">
        <v>55.03</v>
      </c>
      <c r="L2774">
        <v>87.54</v>
      </c>
      <c r="M2774" s="3">
        <f>IF(ISBLANK(Table1[[#This Row],[Assignments_Avg]]),AVERAGE(L2774:L7772),Table1[[#This Row],[Assignments_Avg]])</f>
        <v>87.54</v>
      </c>
      <c r="N2774">
        <v>95.67</v>
      </c>
      <c r="O2774">
        <v>4.24</v>
      </c>
      <c r="P2774">
        <v>96.11</v>
      </c>
      <c r="Q2774">
        <v>73.19</v>
      </c>
      <c r="R2774" s="2" t="s">
        <v>46</v>
      </c>
      <c r="S2774" s="2" t="str">
        <f>IF(Table1[[#This Row],[Grade]]="F","Fail","Passes")</f>
        <v>Passes</v>
      </c>
      <c r="T2774">
        <v>28.8</v>
      </c>
      <c r="U2774" t="s">
        <v>31</v>
      </c>
      <c r="V2774" t="s">
        <v>31</v>
      </c>
      <c r="W2774" t="s">
        <v>32</v>
      </c>
      <c r="X2774" t="str">
        <f>IF(ISBLANK(Table1[[#This Row],[Parent_Education_Level]]),"None",Table1[[#This Row],[Parent_Education_Level]])</f>
        <v>High School</v>
      </c>
      <c r="Y2774" t="s">
        <v>48</v>
      </c>
      <c r="Z2774">
        <v>10</v>
      </c>
      <c r="AA2774">
        <v>4.5999999999999996</v>
      </c>
    </row>
    <row r="2775" spans="1:27" x14ac:dyDescent="0.35">
      <c r="A2775" s="2" t="s">
        <v>5604</v>
      </c>
      <c r="B2775" s="2" t="s">
        <v>35</v>
      </c>
      <c r="C2775" s="2" t="s">
        <v>43</v>
      </c>
      <c r="D2775" t="s">
        <v>5605</v>
      </c>
      <c r="E2775" s="2" t="s">
        <v>38</v>
      </c>
      <c r="F2775" s="2">
        <v>19</v>
      </c>
      <c r="G2775" s="2" t="s">
        <v>28</v>
      </c>
      <c r="H2775">
        <v>62.97</v>
      </c>
      <c r="I2775" s="3">
        <f>IF(ISBLANK(Table1[[#This Row],[Attendance (%)]]),AVERAGE(H2775:H7773),Table1[[#This Row],[Attendance (%)]])</f>
        <v>62.97</v>
      </c>
      <c r="J2775">
        <v>62.67</v>
      </c>
      <c r="K2775">
        <v>88.79</v>
      </c>
      <c r="L2775">
        <v>66.05</v>
      </c>
      <c r="M2775" s="3">
        <f>IF(ISBLANK(Table1[[#This Row],[Assignments_Avg]]),AVERAGE(L2775:L7773),Table1[[#This Row],[Assignments_Avg]])</f>
        <v>66.05</v>
      </c>
      <c r="N2775">
        <v>87.78</v>
      </c>
      <c r="O2775">
        <v>0.48</v>
      </c>
      <c r="P2775">
        <v>69.59</v>
      </c>
      <c r="Q2775">
        <v>97.02</v>
      </c>
      <c r="R2775" s="2" t="s">
        <v>46</v>
      </c>
      <c r="S2775" s="2" t="str">
        <f>IF(Table1[[#This Row],[Grade]]="F","Fail","Passes")</f>
        <v>Passes</v>
      </c>
      <c r="T2775">
        <v>17.7</v>
      </c>
      <c r="U2775" t="s">
        <v>30</v>
      </c>
      <c r="V2775" t="s">
        <v>31</v>
      </c>
      <c r="W2775" t="s">
        <v>62</v>
      </c>
      <c r="X2775" t="str">
        <f>IF(ISBLANK(Table1[[#This Row],[Parent_Education_Level]]),"None",Table1[[#This Row],[Parent_Education_Level]])</f>
        <v>PhD</v>
      </c>
      <c r="Y2775" t="s">
        <v>52</v>
      </c>
      <c r="Z2775">
        <v>2</v>
      </c>
      <c r="AA2775">
        <v>6.6</v>
      </c>
    </row>
    <row r="2776" spans="1:27" x14ac:dyDescent="0.35">
      <c r="A2776" s="2" t="s">
        <v>5606</v>
      </c>
      <c r="B2776" s="2" t="s">
        <v>59</v>
      </c>
      <c r="C2776" s="2" t="s">
        <v>94</v>
      </c>
      <c r="D2776" t="s">
        <v>5607</v>
      </c>
      <c r="E2776" s="2" t="s">
        <v>38</v>
      </c>
      <c r="F2776" s="2">
        <v>18</v>
      </c>
      <c r="G2776" s="2" t="s">
        <v>57</v>
      </c>
      <c r="H2776">
        <v>69.33</v>
      </c>
      <c r="I2776" s="3">
        <f>IF(ISBLANK(Table1[[#This Row],[Attendance (%)]]),AVERAGE(H2776:H7774),Table1[[#This Row],[Attendance (%)]])</f>
        <v>69.33</v>
      </c>
      <c r="J2776">
        <v>53.88</v>
      </c>
      <c r="K2776">
        <v>47.73</v>
      </c>
      <c r="L2776">
        <v>87.85</v>
      </c>
      <c r="M2776" s="3">
        <f>IF(ISBLANK(Table1[[#This Row],[Assignments_Avg]]),AVERAGE(L2776:L7774),Table1[[#This Row],[Assignments_Avg]])</f>
        <v>87.85</v>
      </c>
      <c r="N2776">
        <v>68.41</v>
      </c>
      <c r="O2776">
        <v>5.99</v>
      </c>
      <c r="P2776">
        <v>50.16</v>
      </c>
      <c r="Q2776">
        <v>67.12</v>
      </c>
      <c r="R2776" s="2" t="s">
        <v>61</v>
      </c>
      <c r="S2776" s="2" t="str">
        <f>IF(Table1[[#This Row],[Grade]]="F","Fail","Passes")</f>
        <v>Passes</v>
      </c>
      <c r="T2776">
        <v>12.8</v>
      </c>
      <c r="U2776" t="s">
        <v>31</v>
      </c>
      <c r="V2776" t="s">
        <v>31</v>
      </c>
      <c r="X2776" t="str">
        <f>IF(ISBLANK(Table1[[#This Row],[Parent_Education_Level]]),"None",Table1[[#This Row],[Parent_Education_Level]])</f>
        <v>None</v>
      </c>
      <c r="Y2776" t="s">
        <v>52</v>
      </c>
      <c r="Z2776">
        <v>7</v>
      </c>
      <c r="AA2776">
        <v>6.8</v>
      </c>
    </row>
    <row r="2777" spans="1:27" x14ac:dyDescent="0.35">
      <c r="A2777" s="2" t="s">
        <v>5608</v>
      </c>
      <c r="B2777" s="2" t="s">
        <v>35</v>
      </c>
      <c r="C2777" s="2" t="s">
        <v>43</v>
      </c>
      <c r="D2777" t="s">
        <v>5609</v>
      </c>
      <c r="E2777" s="2" t="s">
        <v>38</v>
      </c>
      <c r="F2777" s="2">
        <v>24</v>
      </c>
      <c r="G2777" s="2" t="s">
        <v>45</v>
      </c>
      <c r="H2777">
        <v>90.14</v>
      </c>
      <c r="I2777" s="3">
        <f>IF(ISBLANK(Table1[[#This Row],[Attendance (%)]]),AVERAGE(H2777:H7775),Table1[[#This Row],[Attendance (%)]])</f>
        <v>90.14</v>
      </c>
      <c r="J2777">
        <v>78.150000000000006</v>
      </c>
      <c r="K2777">
        <v>95.54</v>
      </c>
      <c r="L2777">
        <v>89.23</v>
      </c>
      <c r="M2777" s="3">
        <f>IF(ISBLANK(Table1[[#This Row],[Assignments_Avg]]),AVERAGE(L2777:L7775),Table1[[#This Row],[Assignments_Avg]])</f>
        <v>89.23</v>
      </c>
      <c r="N2777">
        <v>90.35</v>
      </c>
      <c r="O2777">
        <v>6.03</v>
      </c>
      <c r="P2777">
        <v>81.99</v>
      </c>
      <c r="Q2777">
        <v>82.91</v>
      </c>
      <c r="R2777" s="2" t="s">
        <v>39</v>
      </c>
      <c r="S2777" s="2" t="str">
        <f>IF(Table1[[#This Row],[Grade]]="F","Fail","Passes")</f>
        <v>Passes</v>
      </c>
      <c r="T2777">
        <v>15.2</v>
      </c>
      <c r="U2777" t="s">
        <v>30</v>
      </c>
      <c r="V2777" t="s">
        <v>31</v>
      </c>
      <c r="X2777" t="str">
        <f>IF(ISBLANK(Table1[[#This Row],[Parent_Education_Level]]),"None",Table1[[#This Row],[Parent_Education_Level]])</f>
        <v>None</v>
      </c>
      <c r="Y2777" t="s">
        <v>33</v>
      </c>
      <c r="Z2777">
        <v>5</v>
      </c>
      <c r="AA2777">
        <v>5.2</v>
      </c>
    </row>
    <row r="2778" spans="1:27" x14ac:dyDescent="0.35">
      <c r="A2778" s="2" t="s">
        <v>5610</v>
      </c>
      <c r="B2778" s="2" t="s">
        <v>42</v>
      </c>
      <c r="C2778" s="2" t="s">
        <v>25</v>
      </c>
      <c r="D2778" t="s">
        <v>5611</v>
      </c>
      <c r="E2778" s="2" t="s">
        <v>27</v>
      </c>
      <c r="F2778" s="2">
        <v>23</v>
      </c>
      <c r="G2778" s="2" t="s">
        <v>57</v>
      </c>
      <c r="H2778">
        <v>69.33</v>
      </c>
      <c r="I2778" s="3">
        <f>IF(ISBLANK(Table1[[#This Row],[Attendance (%)]]),AVERAGE(H2778:H7776),Table1[[#This Row],[Attendance (%)]])</f>
        <v>69.33</v>
      </c>
      <c r="J2778">
        <v>81.13</v>
      </c>
      <c r="K2778">
        <v>52.06</v>
      </c>
      <c r="L2778">
        <v>76.67</v>
      </c>
      <c r="M2778" s="3">
        <f>IF(ISBLANK(Table1[[#This Row],[Assignments_Avg]]),AVERAGE(L2778:L7776),Table1[[#This Row],[Assignments_Avg]])</f>
        <v>76.67</v>
      </c>
      <c r="N2778">
        <v>56.66</v>
      </c>
      <c r="O2778">
        <v>5.83</v>
      </c>
      <c r="P2778">
        <v>93.4</v>
      </c>
      <c r="Q2778">
        <v>50.38</v>
      </c>
      <c r="R2778" s="2" t="s">
        <v>77</v>
      </c>
      <c r="S2778" s="2" t="str">
        <f>IF(Table1[[#This Row],[Grade]]="F","Fail","Passes")</f>
        <v>Passes</v>
      </c>
      <c r="T2778">
        <v>6.8</v>
      </c>
      <c r="U2778" t="s">
        <v>30</v>
      </c>
      <c r="V2778" t="s">
        <v>31</v>
      </c>
      <c r="W2778" t="s">
        <v>62</v>
      </c>
      <c r="X2778" t="str">
        <f>IF(ISBLANK(Table1[[#This Row],[Parent_Education_Level]]),"None",Table1[[#This Row],[Parent_Education_Level]])</f>
        <v>PhD</v>
      </c>
      <c r="Y2778" t="s">
        <v>48</v>
      </c>
      <c r="Z2778">
        <v>4</v>
      </c>
      <c r="AA2778">
        <v>5.7</v>
      </c>
    </row>
    <row r="2779" spans="1:27" x14ac:dyDescent="0.35">
      <c r="A2779" s="2" t="s">
        <v>5612</v>
      </c>
      <c r="B2779" s="2" t="s">
        <v>24</v>
      </c>
      <c r="C2779" s="2" t="s">
        <v>94</v>
      </c>
      <c r="D2779" t="s">
        <v>5613</v>
      </c>
      <c r="E2779" s="2" t="s">
        <v>27</v>
      </c>
      <c r="F2779" s="2">
        <v>19</v>
      </c>
      <c r="G2779" s="2" t="s">
        <v>57</v>
      </c>
      <c r="H2779">
        <v>60.23</v>
      </c>
      <c r="I2779" s="3">
        <f>IF(ISBLANK(Table1[[#This Row],[Attendance (%)]]),AVERAGE(H2779:H7777),Table1[[#This Row],[Attendance (%)]])</f>
        <v>60.23</v>
      </c>
      <c r="J2779">
        <v>68.05</v>
      </c>
      <c r="K2779">
        <v>44.88</v>
      </c>
      <c r="M2779" s="3">
        <f>IF(ISBLANK(Table1[[#This Row],[Assignments_Avg]]),AVERAGE(L2779:L7777),Table1[[#This Row],[Assignments_Avg]])</f>
        <v>74.832306915699263</v>
      </c>
      <c r="N2779">
        <v>56.55</v>
      </c>
      <c r="O2779">
        <v>8.8800000000000008</v>
      </c>
      <c r="P2779">
        <v>98.81</v>
      </c>
      <c r="Q2779">
        <v>83.18</v>
      </c>
      <c r="R2779" s="2" t="s">
        <v>39</v>
      </c>
      <c r="S2779" s="2" t="str">
        <f>IF(Table1[[#This Row],[Grade]]="F","Fail","Passes")</f>
        <v>Passes</v>
      </c>
      <c r="T2779">
        <v>19.100000000000001</v>
      </c>
      <c r="U2779" t="s">
        <v>30</v>
      </c>
      <c r="V2779" t="s">
        <v>31</v>
      </c>
      <c r="X2779" t="str">
        <f>IF(ISBLANK(Table1[[#This Row],[Parent_Education_Level]]),"None",Table1[[#This Row],[Parent_Education_Level]])</f>
        <v>None</v>
      </c>
      <c r="Y2779" t="s">
        <v>48</v>
      </c>
      <c r="Z2779">
        <v>7</v>
      </c>
      <c r="AA2779">
        <v>5.5</v>
      </c>
    </row>
    <row r="2780" spans="1:27" x14ac:dyDescent="0.35">
      <c r="A2780" s="2" t="s">
        <v>5614</v>
      </c>
      <c r="B2780" s="2" t="s">
        <v>24</v>
      </c>
      <c r="C2780" s="2" t="s">
        <v>25</v>
      </c>
      <c r="D2780" t="s">
        <v>5615</v>
      </c>
      <c r="E2780" s="2" t="s">
        <v>38</v>
      </c>
      <c r="F2780" s="2">
        <v>20</v>
      </c>
      <c r="G2780" s="2" t="s">
        <v>28</v>
      </c>
      <c r="I2780" s="3">
        <f>IF(ISBLANK(Table1[[#This Row],[Attendance (%)]]),AVERAGE(H2780:H7778),Table1[[#This Row],[Attendance (%)]])</f>
        <v>75.190239162929572</v>
      </c>
      <c r="J2780">
        <v>43.34</v>
      </c>
      <c r="K2780">
        <v>60.37</v>
      </c>
      <c r="L2780">
        <v>87.99</v>
      </c>
      <c r="M2780" s="3">
        <f>IF(ISBLANK(Table1[[#This Row],[Assignments_Avg]]),AVERAGE(L2780:L7778),Table1[[#This Row],[Assignments_Avg]])</f>
        <v>87.99</v>
      </c>
      <c r="N2780">
        <v>96.5</v>
      </c>
      <c r="O2780">
        <v>7.63</v>
      </c>
      <c r="P2780">
        <v>68.19</v>
      </c>
      <c r="Q2780">
        <v>95.67</v>
      </c>
      <c r="R2780" s="2" t="s">
        <v>46</v>
      </c>
      <c r="S2780" s="2" t="str">
        <f>IF(Table1[[#This Row],[Grade]]="F","Fail","Passes")</f>
        <v>Passes</v>
      </c>
      <c r="T2780">
        <v>14.5</v>
      </c>
      <c r="U2780" t="s">
        <v>30</v>
      </c>
      <c r="V2780" t="s">
        <v>31</v>
      </c>
      <c r="X2780" t="str">
        <f>IF(ISBLANK(Table1[[#This Row],[Parent_Education_Level]]),"None",Table1[[#This Row],[Parent_Education_Level]])</f>
        <v>None</v>
      </c>
      <c r="Y2780" t="s">
        <v>33</v>
      </c>
      <c r="Z2780">
        <v>1</v>
      </c>
      <c r="AA2780">
        <v>6.1</v>
      </c>
    </row>
    <row r="2781" spans="1:27" x14ac:dyDescent="0.35">
      <c r="A2781" s="2" t="s">
        <v>5616</v>
      </c>
      <c r="B2781" s="2" t="s">
        <v>24</v>
      </c>
      <c r="C2781" s="2" t="s">
        <v>94</v>
      </c>
      <c r="D2781" t="s">
        <v>5617</v>
      </c>
      <c r="E2781" s="2" t="s">
        <v>38</v>
      </c>
      <c r="F2781" s="2">
        <v>24</v>
      </c>
      <c r="G2781" s="2" t="s">
        <v>28</v>
      </c>
      <c r="H2781">
        <v>53.97</v>
      </c>
      <c r="I2781" s="3">
        <f>IF(ISBLANK(Table1[[#This Row],[Attendance (%)]]),AVERAGE(H2781:H7779),Table1[[#This Row],[Attendance (%)]])</f>
        <v>53.97</v>
      </c>
      <c r="J2781">
        <v>95.11</v>
      </c>
      <c r="K2781">
        <v>51.27</v>
      </c>
      <c r="L2781">
        <v>90.85</v>
      </c>
      <c r="M2781" s="3">
        <f>IF(ISBLANK(Table1[[#This Row],[Assignments_Avg]]),AVERAGE(L2781:L7779),Table1[[#This Row],[Assignments_Avg]])</f>
        <v>90.85</v>
      </c>
      <c r="N2781">
        <v>54.74</v>
      </c>
      <c r="O2781">
        <v>8.67</v>
      </c>
      <c r="P2781">
        <v>91.11</v>
      </c>
      <c r="Q2781">
        <v>67.739999999999995</v>
      </c>
      <c r="R2781" s="2" t="s">
        <v>77</v>
      </c>
      <c r="S2781" s="2" t="str">
        <f>IF(Table1[[#This Row],[Grade]]="F","Fail","Passes")</f>
        <v>Passes</v>
      </c>
      <c r="T2781">
        <v>27.1</v>
      </c>
      <c r="U2781" t="s">
        <v>30</v>
      </c>
      <c r="V2781" t="s">
        <v>31</v>
      </c>
      <c r="W2781" t="s">
        <v>69</v>
      </c>
      <c r="X2781" t="str">
        <f>IF(ISBLANK(Table1[[#This Row],[Parent_Education_Level]]),"None",Table1[[#This Row],[Parent_Education_Level]])</f>
        <v>Bachelor's</v>
      </c>
      <c r="Y2781" t="s">
        <v>48</v>
      </c>
      <c r="Z2781">
        <v>3</v>
      </c>
      <c r="AA2781">
        <v>8</v>
      </c>
    </row>
    <row r="2782" spans="1:27" x14ac:dyDescent="0.35">
      <c r="A2782" s="2" t="s">
        <v>5618</v>
      </c>
      <c r="B2782" s="2" t="s">
        <v>54</v>
      </c>
      <c r="C2782" s="2" t="s">
        <v>43</v>
      </c>
      <c r="D2782" t="s">
        <v>5619</v>
      </c>
      <c r="E2782" s="2" t="s">
        <v>38</v>
      </c>
      <c r="F2782" s="2">
        <v>19</v>
      </c>
      <c r="G2782" s="2" t="s">
        <v>45</v>
      </c>
      <c r="H2782">
        <v>88</v>
      </c>
      <c r="I2782" s="3">
        <f>IF(ISBLANK(Table1[[#This Row],[Attendance (%)]]),AVERAGE(H2782:H7780),Table1[[#This Row],[Attendance (%)]])</f>
        <v>88</v>
      </c>
      <c r="J2782">
        <v>98.82</v>
      </c>
      <c r="K2782">
        <v>71.62</v>
      </c>
      <c r="L2782">
        <v>66.86</v>
      </c>
      <c r="M2782" s="3">
        <f>IF(ISBLANK(Table1[[#This Row],[Assignments_Avg]]),AVERAGE(L2782:L7780),Table1[[#This Row],[Assignments_Avg]])</f>
        <v>66.86</v>
      </c>
      <c r="N2782">
        <v>50.2</v>
      </c>
      <c r="O2782">
        <v>0.59</v>
      </c>
      <c r="P2782">
        <v>92.46</v>
      </c>
      <c r="Q2782">
        <v>65.7</v>
      </c>
      <c r="R2782" s="2" t="s">
        <v>39</v>
      </c>
      <c r="S2782" s="2" t="str">
        <f>IF(Table1[[#This Row],[Grade]]="F","Fail","Passes")</f>
        <v>Passes</v>
      </c>
      <c r="T2782">
        <v>11.9</v>
      </c>
      <c r="U2782" t="s">
        <v>30</v>
      </c>
      <c r="V2782" t="s">
        <v>31</v>
      </c>
      <c r="X2782" t="str">
        <f>IF(ISBLANK(Table1[[#This Row],[Parent_Education_Level]]),"None",Table1[[#This Row],[Parent_Education_Level]])</f>
        <v>None</v>
      </c>
      <c r="Y2782" t="s">
        <v>33</v>
      </c>
      <c r="Z2782">
        <v>2</v>
      </c>
      <c r="AA2782">
        <v>5.7</v>
      </c>
    </row>
    <row r="2783" spans="1:27" x14ac:dyDescent="0.35">
      <c r="A2783" s="2" t="s">
        <v>5620</v>
      </c>
      <c r="B2783" s="2" t="s">
        <v>71</v>
      </c>
      <c r="C2783" s="2" t="s">
        <v>25</v>
      </c>
      <c r="D2783" t="s">
        <v>5621</v>
      </c>
      <c r="E2783" s="2" t="s">
        <v>27</v>
      </c>
      <c r="F2783" s="2">
        <v>21</v>
      </c>
      <c r="G2783" s="2" t="s">
        <v>51</v>
      </c>
      <c r="H2783">
        <v>72.239999999999995</v>
      </c>
      <c r="I2783" s="3">
        <f>IF(ISBLANK(Table1[[#This Row],[Attendance (%)]]),AVERAGE(H2783:H7781),Table1[[#This Row],[Attendance (%)]])</f>
        <v>72.239999999999995</v>
      </c>
      <c r="J2783">
        <v>65.86</v>
      </c>
      <c r="K2783">
        <v>81.209999999999994</v>
      </c>
      <c r="L2783">
        <v>90.08</v>
      </c>
      <c r="M2783" s="3">
        <f>IF(ISBLANK(Table1[[#This Row],[Assignments_Avg]]),AVERAGE(L2783:L7781),Table1[[#This Row],[Assignments_Avg]])</f>
        <v>90.08</v>
      </c>
      <c r="N2783">
        <v>69.45</v>
      </c>
      <c r="O2783">
        <v>3.18</v>
      </c>
      <c r="P2783">
        <v>57.22</v>
      </c>
      <c r="Q2783">
        <v>81.3</v>
      </c>
      <c r="R2783" s="2" t="s">
        <v>46</v>
      </c>
      <c r="S2783" s="2" t="str">
        <f>IF(Table1[[#This Row],[Grade]]="F","Fail","Passes")</f>
        <v>Passes</v>
      </c>
      <c r="T2783">
        <v>5.2</v>
      </c>
      <c r="U2783" t="s">
        <v>31</v>
      </c>
      <c r="V2783" t="s">
        <v>31</v>
      </c>
      <c r="W2783" t="s">
        <v>62</v>
      </c>
      <c r="X2783" t="str">
        <f>IF(ISBLANK(Table1[[#This Row],[Parent_Education_Level]]),"None",Table1[[#This Row],[Parent_Education_Level]])</f>
        <v>PhD</v>
      </c>
      <c r="Y2783" t="s">
        <v>48</v>
      </c>
      <c r="Z2783">
        <v>2</v>
      </c>
      <c r="AA2783">
        <v>5.4</v>
      </c>
    </row>
    <row r="2784" spans="1:27" x14ac:dyDescent="0.35">
      <c r="A2784" s="2" t="s">
        <v>5622</v>
      </c>
      <c r="B2784" s="2" t="s">
        <v>54</v>
      </c>
      <c r="C2784" s="2" t="s">
        <v>25</v>
      </c>
      <c r="D2784" t="s">
        <v>5623</v>
      </c>
      <c r="E2784" s="2" t="s">
        <v>27</v>
      </c>
      <c r="F2784" s="2">
        <v>19</v>
      </c>
      <c r="G2784" s="2" t="s">
        <v>57</v>
      </c>
      <c r="H2784">
        <v>86.31</v>
      </c>
      <c r="I2784" s="3">
        <f>IF(ISBLANK(Table1[[#This Row],[Attendance (%)]]),AVERAGE(H2784:H7782),Table1[[#This Row],[Attendance (%)]])</f>
        <v>86.31</v>
      </c>
      <c r="J2784">
        <v>76.819999999999993</v>
      </c>
      <c r="K2784">
        <v>69.459999999999994</v>
      </c>
      <c r="L2784">
        <v>90.71</v>
      </c>
      <c r="M2784" s="3">
        <f>IF(ISBLANK(Table1[[#This Row],[Assignments_Avg]]),AVERAGE(L2784:L7782),Table1[[#This Row],[Assignments_Avg]])</f>
        <v>90.71</v>
      </c>
      <c r="N2784">
        <v>55.19</v>
      </c>
      <c r="O2784">
        <v>3.19</v>
      </c>
      <c r="P2784">
        <v>81.569999999999993</v>
      </c>
      <c r="Q2784">
        <v>66.430000000000007</v>
      </c>
      <c r="R2784" s="2" t="s">
        <v>39</v>
      </c>
      <c r="S2784" s="2" t="str">
        <f>IF(Table1[[#This Row],[Grade]]="F","Fail","Passes")</f>
        <v>Passes</v>
      </c>
      <c r="T2784">
        <v>23.4</v>
      </c>
      <c r="U2784" t="s">
        <v>30</v>
      </c>
      <c r="V2784" t="s">
        <v>31</v>
      </c>
      <c r="W2784" t="s">
        <v>62</v>
      </c>
      <c r="X2784" t="str">
        <f>IF(ISBLANK(Table1[[#This Row],[Parent_Education_Level]]),"None",Table1[[#This Row],[Parent_Education_Level]])</f>
        <v>PhD</v>
      </c>
      <c r="Y2784" t="s">
        <v>33</v>
      </c>
      <c r="Z2784">
        <v>5</v>
      </c>
      <c r="AA2784">
        <v>8.1999999999999993</v>
      </c>
    </row>
    <row r="2785" spans="1:27" x14ac:dyDescent="0.35">
      <c r="A2785" s="2" t="s">
        <v>5624</v>
      </c>
      <c r="B2785" s="2" t="s">
        <v>97</v>
      </c>
      <c r="C2785" s="2" t="s">
        <v>25</v>
      </c>
      <c r="D2785" t="s">
        <v>5625</v>
      </c>
      <c r="E2785" s="2" t="s">
        <v>38</v>
      </c>
      <c r="F2785" s="2">
        <v>21</v>
      </c>
      <c r="G2785" s="2" t="s">
        <v>28</v>
      </c>
      <c r="H2785">
        <v>84.11</v>
      </c>
      <c r="I2785" s="3">
        <f>IF(ISBLANK(Table1[[#This Row],[Attendance (%)]]),AVERAGE(H2785:H7783),Table1[[#This Row],[Attendance (%)]])</f>
        <v>84.11</v>
      </c>
      <c r="J2785">
        <v>67.02</v>
      </c>
      <c r="K2785">
        <v>79.64</v>
      </c>
      <c r="L2785">
        <v>61.71</v>
      </c>
      <c r="M2785" s="3">
        <f>IF(ISBLANK(Table1[[#This Row],[Assignments_Avg]]),AVERAGE(L2785:L7783),Table1[[#This Row],[Assignments_Avg]])</f>
        <v>61.71</v>
      </c>
      <c r="N2785">
        <v>93.15</v>
      </c>
      <c r="O2785">
        <v>6.57</v>
      </c>
      <c r="P2785">
        <v>58.66</v>
      </c>
      <c r="Q2785">
        <v>70.12</v>
      </c>
      <c r="R2785" s="2" t="s">
        <v>77</v>
      </c>
      <c r="S2785" s="2" t="str">
        <f>IF(Table1[[#This Row],[Grade]]="F","Fail","Passes")</f>
        <v>Passes</v>
      </c>
      <c r="T2785">
        <v>5.2</v>
      </c>
      <c r="U2785" t="s">
        <v>31</v>
      </c>
      <c r="V2785" t="s">
        <v>31</v>
      </c>
      <c r="W2785" t="s">
        <v>47</v>
      </c>
      <c r="X2785" t="str">
        <f>IF(ISBLANK(Table1[[#This Row],[Parent_Education_Level]]),"None",Table1[[#This Row],[Parent_Education_Level]])</f>
        <v>Master's</v>
      </c>
      <c r="Y2785" t="s">
        <v>48</v>
      </c>
      <c r="Z2785">
        <v>10</v>
      </c>
      <c r="AA2785">
        <v>8.1</v>
      </c>
    </row>
    <row r="2786" spans="1:27" x14ac:dyDescent="0.35">
      <c r="A2786" s="2" t="s">
        <v>5626</v>
      </c>
      <c r="B2786" s="2" t="s">
        <v>97</v>
      </c>
      <c r="C2786" s="2" t="s">
        <v>94</v>
      </c>
      <c r="D2786" t="s">
        <v>5627</v>
      </c>
      <c r="E2786" s="2" t="s">
        <v>38</v>
      </c>
      <c r="F2786" s="2">
        <v>21</v>
      </c>
      <c r="G2786" s="2" t="s">
        <v>28</v>
      </c>
      <c r="H2786">
        <v>56.77</v>
      </c>
      <c r="I2786" s="3">
        <f>IF(ISBLANK(Table1[[#This Row],[Attendance (%)]]),AVERAGE(H2786:H7784),Table1[[#This Row],[Attendance (%)]])</f>
        <v>56.77</v>
      </c>
      <c r="J2786">
        <v>59.31</v>
      </c>
      <c r="K2786">
        <v>61.9</v>
      </c>
      <c r="L2786">
        <v>85.85</v>
      </c>
      <c r="M2786" s="3">
        <f>IF(ISBLANK(Table1[[#This Row],[Assignments_Avg]]),AVERAGE(L2786:L7784),Table1[[#This Row],[Assignments_Avg]])</f>
        <v>85.85</v>
      </c>
      <c r="N2786">
        <v>96.13</v>
      </c>
      <c r="O2786">
        <v>4.49</v>
      </c>
      <c r="P2786">
        <v>72.33</v>
      </c>
      <c r="Q2786">
        <v>63.66</v>
      </c>
      <c r="R2786" s="2" t="s">
        <v>46</v>
      </c>
      <c r="S2786" s="2" t="str">
        <f>IF(Table1[[#This Row],[Grade]]="F","Fail","Passes")</f>
        <v>Passes</v>
      </c>
      <c r="T2786">
        <v>18.600000000000001</v>
      </c>
      <c r="U2786" t="s">
        <v>30</v>
      </c>
      <c r="V2786" t="s">
        <v>31</v>
      </c>
      <c r="W2786" t="s">
        <v>32</v>
      </c>
      <c r="X2786" t="str">
        <f>IF(ISBLANK(Table1[[#This Row],[Parent_Education_Level]]),"None",Table1[[#This Row],[Parent_Education_Level]])</f>
        <v>High School</v>
      </c>
      <c r="Y2786" t="s">
        <v>48</v>
      </c>
      <c r="Z2786">
        <v>2</v>
      </c>
      <c r="AA2786">
        <v>8</v>
      </c>
    </row>
    <row r="2787" spans="1:27" x14ac:dyDescent="0.35">
      <c r="A2787" s="2" t="s">
        <v>5628</v>
      </c>
      <c r="B2787" s="2" t="s">
        <v>59</v>
      </c>
      <c r="C2787" s="2" t="s">
        <v>36</v>
      </c>
      <c r="D2787" t="s">
        <v>5629</v>
      </c>
      <c r="E2787" s="2" t="s">
        <v>27</v>
      </c>
      <c r="F2787" s="2">
        <v>20</v>
      </c>
      <c r="G2787" s="2" t="s">
        <v>51</v>
      </c>
      <c r="H2787">
        <v>57.14</v>
      </c>
      <c r="I2787" s="3">
        <f>IF(ISBLANK(Table1[[#This Row],[Attendance (%)]]),AVERAGE(H2787:H7785),Table1[[#This Row],[Attendance (%)]])</f>
        <v>57.14</v>
      </c>
      <c r="J2787">
        <v>44.64</v>
      </c>
      <c r="K2787">
        <v>41.68</v>
      </c>
      <c r="L2787">
        <v>59.33</v>
      </c>
      <c r="M2787" s="3">
        <f>IF(ISBLANK(Table1[[#This Row],[Assignments_Avg]]),AVERAGE(L2787:L7785),Table1[[#This Row],[Assignments_Avg]])</f>
        <v>59.33</v>
      </c>
      <c r="N2787">
        <v>74.12</v>
      </c>
      <c r="O2787">
        <v>7.77</v>
      </c>
      <c r="P2787">
        <v>93.96</v>
      </c>
      <c r="Q2787">
        <v>67.239999999999995</v>
      </c>
      <c r="R2787" s="2" t="s">
        <v>46</v>
      </c>
      <c r="S2787" s="2" t="str">
        <f>IF(Table1[[#This Row],[Grade]]="F","Fail","Passes")</f>
        <v>Passes</v>
      </c>
      <c r="T2787">
        <v>9.5</v>
      </c>
      <c r="U2787" t="s">
        <v>31</v>
      </c>
      <c r="V2787" t="s">
        <v>31</v>
      </c>
      <c r="W2787" t="s">
        <v>62</v>
      </c>
      <c r="X2787" t="str">
        <f>IF(ISBLANK(Table1[[#This Row],[Parent_Education_Level]]),"None",Table1[[#This Row],[Parent_Education_Level]])</f>
        <v>PhD</v>
      </c>
      <c r="Y2787" t="s">
        <v>33</v>
      </c>
      <c r="Z2787">
        <v>3</v>
      </c>
      <c r="AA2787">
        <v>7.7</v>
      </c>
    </row>
    <row r="2788" spans="1:27" x14ac:dyDescent="0.35">
      <c r="A2788" s="2" t="s">
        <v>5630</v>
      </c>
      <c r="B2788" s="2" t="s">
        <v>71</v>
      </c>
      <c r="C2788" s="2" t="s">
        <v>43</v>
      </c>
      <c r="D2788" t="s">
        <v>5631</v>
      </c>
      <c r="E2788" s="2" t="s">
        <v>38</v>
      </c>
      <c r="F2788" s="2">
        <v>19</v>
      </c>
      <c r="G2788" s="2" t="s">
        <v>45</v>
      </c>
      <c r="H2788">
        <v>87.77</v>
      </c>
      <c r="I2788" s="3">
        <f>IF(ISBLANK(Table1[[#This Row],[Attendance (%)]]),AVERAGE(H2788:H7786),Table1[[#This Row],[Attendance (%)]])</f>
        <v>87.77</v>
      </c>
      <c r="J2788">
        <v>67.36</v>
      </c>
      <c r="K2788">
        <v>98.44</v>
      </c>
      <c r="L2788">
        <v>54.65</v>
      </c>
      <c r="M2788" s="3">
        <f>IF(ISBLANK(Table1[[#This Row],[Assignments_Avg]]),AVERAGE(L2788:L7786),Table1[[#This Row],[Assignments_Avg]])</f>
        <v>54.65</v>
      </c>
      <c r="N2788">
        <v>71.27</v>
      </c>
      <c r="O2788">
        <v>3.84</v>
      </c>
      <c r="P2788">
        <v>89.47</v>
      </c>
      <c r="Q2788">
        <v>83.97</v>
      </c>
      <c r="R2788" s="2" t="s">
        <v>39</v>
      </c>
      <c r="S2788" s="2" t="str">
        <f>IF(Table1[[#This Row],[Grade]]="F","Fail","Passes")</f>
        <v>Passes</v>
      </c>
      <c r="T2788">
        <v>20.3</v>
      </c>
      <c r="U2788" t="s">
        <v>30</v>
      </c>
      <c r="V2788" t="s">
        <v>31</v>
      </c>
      <c r="W2788" t="s">
        <v>47</v>
      </c>
      <c r="X2788" t="str">
        <f>IF(ISBLANK(Table1[[#This Row],[Parent_Education_Level]]),"None",Table1[[#This Row],[Parent_Education_Level]])</f>
        <v>Master's</v>
      </c>
      <c r="Y2788" t="s">
        <v>33</v>
      </c>
      <c r="Z2788">
        <v>7</v>
      </c>
      <c r="AA2788">
        <v>8.4</v>
      </c>
    </row>
    <row r="2789" spans="1:27" x14ac:dyDescent="0.35">
      <c r="A2789" s="2" t="s">
        <v>5632</v>
      </c>
      <c r="B2789" s="2" t="s">
        <v>42</v>
      </c>
      <c r="C2789" s="2" t="s">
        <v>25</v>
      </c>
      <c r="D2789" t="s">
        <v>5633</v>
      </c>
      <c r="E2789" s="2" t="s">
        <v>27</v>
      </c>
      <c r="F2789" s="2">
        <v>19</v>
      </c>
      <c r="G2789" s="2" t="s">
        <v>51</v>
      </c>
      <c r="H2789">
        <v>86.06</v>
      </c>
      <c r="I2789" s="3">
        <f>IF(ISBLANK(Table1[[#This Row],[Attendance (%)]]),AVERAGE(H2789:H7787),Table1[[#This Row],[Attendance (%)]])</f>
        <v>86.06</v>
      </c>
      <c r="J2789">
        <v>89.1</v>
      </c>
      <c r="K2789">
        <v>89.16</v>
      </c>
      <c r="L2789">
        <v>78.73</v>
      </c>
      <c r="M2789" s="3">
        <f>IF(ISBLANK(Table1[[#This Row],[Assignments_Avg]]),AVERAGE(L2789:L7787),Table1[[#This Row],[Assignments_Avg]])</f>
        <v>78.73</v>
      </c>
      <c r="N2789">
        <v>76.95</v>
      </c>
      <c r="O2789">
        <v>2.2200000000000002</v>
      </c>
      <c r="P2789">
        <v>78.52</v>
      </c>
      <c r="Q2789">
        <v>96.12</v>
      </c>
      <c r="R2789" s="2" t="s">
        <v>39</v>
      </c>
      <c r="S2789" s="2" t="str">
        <f>IF(Table1[[#This Row],[Grade]]="F","Fail","Passes")</f>
        <v>Passes</v>
      </c>
      <c r="T2789">
        <v>9.9</v>
      </c>
      <c r="U2789" t="s">
        <v>30</v>
      </c>
      <c r="V2789" t="s">
        <v>31</v>
      </c>
      <c r="W2789" t="s">
        <v>40</v>
      </c>
      <c r="X2789" t="str">
        <f>IF(ISBLANK(Table1[[#This Row],[Parent_Education_Level]]),"None",Table1[[#This Row],[Parent_Education_Level]])</f>
        <v>None</v>
      </c>
      <c r="Y2789" t="s">
        <v>33</v>
      </c>
      <c r="Z2789">
        <v>2</v>
      </c>
      <c r="AA2789">
        <v>7.6</v>
      </c>
    </row>
    <row r="2790" spans="1:27" x14ac:dyDescent="0.35">
      <c r="A2790" s="2" t="s">
        <v>5634</v>
      </c>
      <c r="B2790" s="2" t="s">
        <v>71</v>
      </c>
      <c r="C2790" s="2" t="s">
        <v>79</v>
      </c>
      <c r="D2790" t="s">
        <v>5635</v>
      </c>
      <c r="E2790" s="2" t="s">
        <v>27</v>
      </c>
      <c r="F2790" s="2">
        <v>22</v>
      </c>
      <c r="G2790" s="2" t="s">
        <v>57</v>
      </c>
      <c r="H2790">
        <v>68.900000000000006</v>
      </c>
      <c r="I2790" s="3">
        <f>IF(ISBLANK(Table1[[#This Row],[Attendance (%)]]),AVERAGE(H2790:H7788),Table1[[#This Row],[Attendance (%)]])</f>
        <v>68.900000000000006</v>
      </c>
      <c r="J2790">
        <v>41.02</v>
      </c>
      <c r="K2790">
        <v>44.41</v>
      </c>
      <c r="L2790">
        <v>95.43</v>
      </c>
      <c r="M2790" s="3">
        <f>IF(ISBLANK(Table1[[#This Row],[Assignments_Avg]]),AVERAGE(L2790:L7788),Table1[[#This Row],[Assignments_Avg]])</f>
        <v>95.43</v>
      </c>
      <c r="N2790">
        <v>61.31</v>
      </c>
      <c r="O2790">
        <v>2.91</v>
      </c>
      <c r="P2790">
        <v>90.44</v>
      </c>
      <c r="Q2790">
        <v>79.16</v>
      </c>
      <c r="R2790" s="2" t="s">
        <v>29</v>
      </c>
      <c r="S2790" s="2" t="str">
        <f>IF(Table1[[#This Row],[Grade]]="F","Fail","Passes")</f>
        <v>Fail</v>
      </c>
      <c r="T2790">
        <v>17.5</v>
      </c>
      <c r="U2790" t="s">
        <v>30</v>
      </c>
      <c r="V2790" t="s">
        <v>31</v>
      </c>
      <c r="W2790" t="s">
        <v>69</v>
      </c>
      <c r="X2790" t="str">
        <f>IF(ISBLANK(Table1[[#This Row],[Parent_Education_Level]]),"None",Table1[[#This Row],[Parent_Education_Level]])</f>
        <v>Bachelor's</v>
      </c>
      <c r="Y2790" t="s">
        <v>48</v>
      </c>
      <c r="Z2790">
        <v>4</v>
      </c>
      <c r="AA2790">
        <v>4.8</v>
      </c>
    </row>
    <row r="2791" spans="1:27" x14ac:dyDescent="0.35">
      <c r="A2791" s="2" t="s">
        <v>5636</v>
      </c>
      <c r="B2791" s="2" t="s">
        <v>35</v>
      </c>
      <c r="C2791" s="2" t="s">
        <v>36</v>
      </c>
      <c r="D2791" t="s">
        <v>5637</v>
      </c>
      <c r="E2791" s="2" t="s">
        <v>38</v>
      </c>
      <c r="F2791" s="2">
        <v>24</v>
      </c>
      <c r="G2791" s="2" t="s">
        <v>45</v>
      </c>
      <c r="H2791">
        <v>53.87</v>
      </c>
      <c r="I2791" s="3">
        <f>IF(ISBLANK(Table1[[#This Row],[Attendance (%)]]),AVERAGE(H2791:H7789),Table1[[#This Row],[Attendance (%)]])</f>
        <v>53.87</v>
      </c>
      <c r="J2791">
        <v>74.930000000000007</v>
      </c>
      <c r="K2791">
        <v>66.95</v>
      </c>
      <c r="L2791">
        <v>51.77</v>
      </c>
      <c r="M2791" s="3">
        <f>IF(ISBLANK(Table1[[#This Row],[Assignments_Avg]]),AVERAGE(L2791:L7789),Table1[[#This Row],[Assignments_Avg]])</f>
        <v>51.77</v>
      </c>
      <c r="N2791">
        <v>64.900000000000006</v>
      </c>
      <c r="O2791">
        <v>1.82</v>
      </c>
      <c r="P2791">
        <v>57.64</v>
      </c>
      <c r="Q2791">
        <v>50.5</v>
      </c>
      <c r="R2791" s="2" t="s">
        <v>46</v>
      </c>
      <c r="S2791" s="2" t="str">
        <f>IF(Table1[[#This Row],[Grade]]="F","Fail","Passes")</f>
        <v>Passes</v>
      </c>
      <c r="T2791">
        <v>13.4</v>
      </c>
      <c r="U2791" t="s">
        <v>30</v>
      </c>
      <c r="V2791" t="s">
        <v>31</v>
      </c>
      <c r="W2791" t="s">
        <v>62</v>
      </c>
      <c r="X2791" t="str">
        <f>IF(ISBLANK(Table1[[#This Row],[Parent_Education_Level]]),"None",Table1[[#This Row],[Parent_Education_Level]])</f>
        <v>PhD</v>
      </c>
      <c r="Y2791" t="s">
        <v>48</v>
      </c>
      <c r="Z2791">
        <v>2</v>
      </c>
      <c r="AA2791">
        <v>4.2</v>
      </c>
    </row>
    <row r="2792" spans="1:27" x14ac:dyDescent="0.35">
      <c r="A2792" s="2" t="s">
        <v>5638</v>
      </c>
      <c r="B2792" s="2" t="s">
        <v>97</v>
      </c>
      <c r="C2792" s="2" t="s">
        <v>79</v>
      </c>
      <c r="D2792" t="s">
        <v>5639</v>
      </c>
      <c r="E2792" s="2" t="s">
        <v>38</v>
      </c>
      <c r="F2792" s="2">
        <v>22</v>
      </c>
      <c r="G2792" s="2" t="s">
        <v>57</v>
      </c>
      <c r="H2792">
        <v>50.6</v>
      </c>
      <c r="I2792" s="3">
        <f>IF(ISBLANK(Table1[[#This Row],[Attendance (%)]]),AVERAGE(H2792:H7790),Table1[[#This Row],[Attendance (%)]])</f>
        <v>50.6</v>
      </c>
      <c r="J2792">
        <v>92.85</v>
      </c>
      <c r="K2792">
        <v>78.099999999999994</v>
      </c>
      <c r="L2792">
        <v>91.33</v>
      </c>
      <c r="M2792" s="3">
        <f>IF(ISBLANK(Table1[[#This Row],[Assignments_Avg]]),AVERAGE(L2792:L7790),Table1[[#This Row],[Assignments_Avg]])</f>
        <v>91.33</v>
      </c>
      <c r="N2792">
        <v>55.05</v>
      </c>
      <c r="O2792">
        <v>1.98</v>
      </c>
      <c r="P2792">
        <v>59.75</v>
      </c>
      <c r="Q2792">
        <v>63.19</v>
      </c>
      <c r="R2792" s="2" t="s">
        <v>29</v>
      </c>
      <c r="S2792" s="2" t="str">
        <f>IF(Table1[[#This Row],[Grade]]="F","Fail","Passes")</f>
        <v>Fail</v>
      </c>
      <c r="T2792">
        <v>9.6</v>
      </c>
      <c r="U2792" t="s">
        <v>31</v>
      </c>
      <c r="V2792" t="s">
        <v>31</v>
      </c>
      <c r="W2792" t="s">
        <v>47</v>
      </c>
      <c r="X2792" t="str">
        <f>IF(ISBLANK(Table1[[#This Row],[Parent_Education_Level]]),"None",Table1[[#This Row],[Parent_Education_Level]])</f>
        <v>Master's</v>
      </c>
      <c r="Y2792" t="s">
        <v>48</v>
      </c>
      <c r="Z2792">
        <v>8</v>
      </c>
      <c r="AA2792">
        <v>4.9000000000000004</v>
      </c>
    </row>
    <row r="2793" spans="1:27" x14ac:dyDescent="0.35">
      <c r="A2793" s="2" t="s">
        <v>5640</v>
      </c>
      <c r="B2793" s="2" t="s">
        <v>120</v>
      </c>
      <c r="C2793" s="2" t="s">
        <v>43</v>
      </c>
      <c r="D2793" t="s">
        <v>5641</v>
      </c>
      <c r="E2793" s="2" t="s">
        <v>27</v>
      </c>
      <c r="F2793" s="2">
        <v>18</v>
      </c>
      <c r="G2793" s="2" t="s">
        <v>57</v>
      </c>
      <c r="H2793">
        <v>64.41</v>
      </c>
      <c r="I2793" s="3">
        <f>IF(ISBLANK(Table1[[#This Row],[Attendance (%)]]),AVERAGE(H2793:H7791),Table1[[#This Row],[Attendance (%)]])</f>
        <v>64.41</v>
      </c>
      <c r="J2793">
        <v>53.05</v>
      </c>
      <c r="K2793">
        <v>51.44</v>
      </c>
      <c r="L2793">
        <v>75.319999999999993</v>
      </c>
      <c r="M2793" s="3">
        <f>IF(ISBLANK(Table1[[#This Row],[Assignments_Avg]]),AVERAGE(L2793:L7791),Table1[[#This Row],[Assignments_Avg]])</f>
        <v>75.319999999999993</v>
      </c>
      <c r="N2793">
        <v>72.319999999999993</v>
      </c>
      <c r="O2793">
        <v>2.17</v>
      </c>
      <c r="P2793">
        <v>60.44</v>
      </c>
      <c r="Q2793">
        <v>97.61</v>
      </c>
      <c r="R2793" s="2" t="s">
        <v>61</v>
      </c>
      <c r="S2793" s="2" t="str">
        <f>IF(Table1[[#This Row],[Grade]]="F","Fail","Passes")</f>
        <v>Passes</v>
      </c>
      <c r="T2793">
        <v>20.2</v>
      </c>
      <c r="U2793" t="s">
        <v>31</v>
      </c>
      <c r="V2793" t="s">
        <v>31</v>
      </c>
      <c r="W2793" t="s">
        <v>62</v>
      </c>
      <c r="X2793" t="str">
        <f>IF(ISBLANK(Table1[[#This Row],[Parent_Education_Level]]),"None",Table1[[#This Row],[Parent_Education_Level]])</f>
        <v>PhD</v>
      </c>
      <c r="Y2793" t="s">
        <v>33</v>
      </c>
      <c r="Z2793">
        <v>6</v>
      </c>
      <c r="AA2793">
        <v>5.8</v>
      </c>
    </row>
    <row r="2794" spans="1:27" x14ac:dyDescent="0.35">
      <c r="A2794" s="2" t="s">
        <v>5642</v>
      </c>
      <c r="B2794" s="2" t="s">
        <v>120</v>
      </c>
      <c r="C2794" s="2" t="s">
        <v>43</v>
      </c>
      <c r="D2794" t="s">
        <v>5643</v>
      </c>
      <c r="E2794" s="2" t="s">
        <v>27</v>
      </c>
      <c r="F2794" s="2">
        <v>21</v>
      </c>
      <c r="G2794" s="2" t="s">
        <v>51</v>
      </c>
      <c r="H2794">
        <v>50.46</v>
      </c>
      <c r="I2794" s="3">
        <f>IF(ISBLANK(Table1[[#This Row],[Attendance (%)]]),AVERAGE(H2794:H7792),Table1[[#This Row],[Attendance (%)]])</f>
        <v>50.46</v>
      </c>
      <c r="J2794">
        <v>51</v>
      </c>
      <c r="K2794">
        <v>74.680000000000007</v>
      </c>
      <c r="M2794" s="3">
        <f>IF(ISBLANK(Table1[[#This Row],[Assignments_Avg]]),AVERAGE(L2794:L7792),Table1[[#This Row],[Assignments_Avg]])</f>
        <v>74.815551601423664</v>
      </c>
      <c r="N2794">
        <v>80.58</v>
      </c>
      <c r="O2794">
        <v>0.16</v>
      </c>
      <c r="P2794">
        <v>88.8</v>
      </c>
      <c r="Q2794">
        <v>95.52</v>
      </c>
      <c r="R2794" s="2" t="s">
        <v>77</v>
      </c>
      <c r="S2794" s="2" t="str">
        <f>IF(Table1[[#This Row],[Grade]]="F","Fail","Passes")</f>
        <v>Passes</v>
      </c>
      <c r="T2794">
        <v>7.1</v>
      </c>
      <c r="U2794" t="s">
        <v>30</v>
      </c>
      <c r="V2794" t="s">
        <v>31</v>
      </c>
      <c r="W2794" t="s">
        <v>32</v>
      </c>
      <c r="X2794" t="str">
        <f>IF(ISBLANK(Table1[[#This Row],[Parent_Education_Level]]),"None",Table1[[#This Row],[Parent_Education_Level]])</f>
        <v>High School</v>
      </c>
      <c r="Y2794" t="s">
        <v>48</v>
      </c>
      <c r="Z2794">
        <v>8</v>
      </c>
      <c r="AA2794">
        <v>4.3</v>
      </c>
    </row>
    <row r="2795" spans="1:27" x14ac:dyDescent="0.35">
      <c r="A2795" s="2" t="s">
        <v>5644</v>
      </c>
      <c r="B2795" s="2" t="s">
        <v>42</v>
      </c>
      <c r="C2795" s="2" t="s">
        <v>25</v>
      </c>
      <c r="D2795" t="s">
        <v>5645</v>
      </c>
      <c r="E2795" s="2" t="s">
        <v>27</v>
      </c>
      <c r="F2795" s="2">
        <v>20</v>
      </c>
      <c r="G2795" s="2" t="s">
        <v>57</v>
      </c>
      <c r="H2795">
        <v>61.5</v>
      </c>
      <c r="I2795" s="3">
        <f>IF(ISBLANK(Table1[[#This Row],[Attendance (%)]]),AVERAGE(H2795:H7793),Table1[[#This Row],[Attendance (%)]])</f>
        <v>61.5</v>
      </c>
      <c r="J2795">
        <v>86.34</v>
      </c>
      <c r="K2795">
        <v>72.02</v>
      </c>
      <c r="L2795">
        <v>92.17</v>
      </c>
      <c r="M2795" s="3">
        <f>IF(ISBLANK(Table1[[#This Row],[Assignments_Avg]]),AVERAGE(L2795:L7793),Table1[[#This Row],[Assignments_Avg]])</f>
        <v>92.17</v>
      </c>
      <c r="N2795">
        <v>96.51</v>
      </c>
      <c r="O2795">
        <v>7.16</v>
      </c>
      <c r="P2795">
        <v>94.55</v>
      </c>
      <c r="Q2795">
        <v>55.78</v>
      </c>
      <c r="R2795" s="2" t="s">
        <v>29</v>
      </c>
      <c r="S2795" s="2" t="str">
        <f>IF(Table1[[#This Row],[Grade]]="F","Fail","Passes")</f>
        <v>Fail</v>
      </c>
      <c r="T2795">
        <v>28.5</v>
      </c>
      <c r="U2795" t="s">
        <v>30</v>
      </c>
      <c r="V2795" t="s">
        <v>31</v>
      </c>
      <c r="W2795" t="s">
        <v>62</v>
      </c>
      <c r="X2795" t="str">
        <f>IF(ISBLANK(Table1[[#This Row],[Parent_Education_Level]]),"None",Table1[[#This Row],[Parent_Education_Level]])</f>
        <v>PhD</v>
      </c>
      <c r="Y2795" t="s">
        <v>52</v>
      </c>
      <c r="Z2795">
        <v>6</v>
      </c>
      <c r="AA2795">
        <v>7.8</v>
      </c>
    </row>
    <row r="2796" spans="1:27" x14ac:dyDescent="0.35">
      <c r="A2796" s="2" t="s">
        <v>5646</v>
      </c>
      <c r="B2796" s="2" t="s">
        <v>35</v>
      </c>
      <c r="C2796" s="2" t="s">
        <v>25</v>
      </c>
      <c r="D2796" t="s">
        <v>5647</v>
      </c>
      <c r="E2796" s="2" t="s">
        <v>27</v>
      </c>
      <c r="F2796" s="2">
        <v>22</v>
      </c>
      <c r="G2796" s="2" t="s">
        <v>51</v>
      </c>
      <c r="H2796">
        <v>70.98</v>
      </c>
      <c r="I2796" s="3">
        <f>IF(ISBLANK(Table1[[#This Row],[Attendance (%)]]),AVERAGE(H2796:H7794),Table1[[#This Row],[Attendance (%)]])</f>
        <v>70.98</v>
      </c>
      <c r="J2796">
        <v>55.31</v>
      </c>
      <c r="K2796">
        <v>52.5</v>
      </c>
      <c r="L2796">
        <v>93.76</v>
      </c>
      <c r="M2796" s="3">
        <f>IF(ISBLANK(Table1[[#This Row],[Assignments_Avg]]),AVERAGE(L2796:L7794),Table1[[#This Row],[Assignments_Avg]])</f>
        <v>93.76</v>
      </c>
      <c r="N2796">
        <v>86.95</v>
      </c>
      <c r="O2796">
        <v>4</v>
      </c>
      <c r="P2796">
        <v>78.14</v>
      </c>
      <c r="Q2796">
        <v>95.42</v>
      </c>
      <c r="R2796" s="2" t="s">
        <v>39</v>
      </c>
      <c r="S2796" s="2" t="str">
        <f>IF(Table1[[#This Row],[Grade]]="F","Fail","Passes")</f>
        <v>Passes</v>
      </c>
      <c r="T2796">
        <v>24.5</v>
      </c>
      <c r="U2796" t="s">
        <v>30</v>
      </c>
      <c r="V2796" t="s">
        <v>31</v>
      </c>
      <c r="W2796" t="s">
        <v>62</v>
      </c>
      <c r="X2796" t="str">
        <f>IF(ISBLANK(Table1[[#This Row],[Parent_Education_Level]]),"None",Table1[[#This Row],[Parent_Education_Level]])</f>
        <v>PhD</v>
      </c>
      <c r="Y2796" t="s">
        <v>52</v>
      </c>
      <c r="Z2796">
        <v>1</v>
      </c>
      <c r="AA2796">
        <v>7.2</v>
      </c>
    </row>
    <row r="2797" spans="1:27" x14ac:dyDescent="0.35">
      <c r="A2797" s="2" t="s">
        <v>5648</v>
      </c>
      <c r="B2797" s="2" t="s">
        <v>59</v>
      </c>
      <c r="C2797" s="2" t="s">
        <v>94</v>
      </c>
      <c r="D2797" t="s">
        <v>5649</v>
      </c>
      <c r="E2797" s="2" t="s">
        <v>27</v>
      </c>
      <c r="F2797" s="2">
        <v>19</v>
      </c>
      <c r="G2797" s="2" t="s">
        <v>57</v>
      </c>
      <c r="H2797">
        <v>56.07</v>
      </c>
      <c r="I2797" s="3">
        <f>IF(ISBLANK(Table1[[#This Row],[Attendance (%)]]),AVERAGE(H2797:H7795),Table1[[#This Row],[Attendance (%)]])</f>
        <v>56.07</v>
      </c>
      <c r="J2797">
        <v>51.52</v>
      </c>
      <c r="K2797">
        <v>48.47</v>
      </c>
      <c r="L2797">
        <v>88.44</v>
      </c>
      <c r="M2797" s="3">
        <f>IF(ISBLANK(Table1[[#This Row],[Assignments_Avg]]),AVERAGE(L2797:L7795),Table1[[#This Row],[Assignments_Avg]])</f>
        <v>88.44</v>
      </c>
      <c r="N2797">
        <v>86.15</v>
      </c>
      <c r="O2797">
        <v>0.23</v>
      </c>
      <c r="P2797">
        <v>97.9</v>
      </c>
      <c r="Q2797">
        <v>98.23</v>
      </c>
      <c r="R2797" s="2" t="s">
        <v>29</v>
      </c>
      <c r="S2797" s="2" t="str">
        <f>IF(Table1[[#This Row],[Grade]]="F","Fail","Passes")</f>
        <v>Fail</v>
      </c>
      <c r="T2797">
        <v>27.9</v>
      </c>
      <c r="U2797" t="s">
        <v>30</v>
      </c>
      <c r="V2797" t="s">
        <v>31</v>
      </c>
      <c r="W2797" t="s">
        <v>32</v>
      </c>
      <c r="X2797" t="str">
        <f>IF(ISBLANK(Table1[[#This Row],[Parent_Education_Level]]),"None",Table1[[#This Row],[Parent_Education_Level]])</f>
        <v>High School</v>
      </c>
      <c r="Y2797" t="s">
        <v>52</v>
      </c>
      <c r="Z2797">
        <v>9</v>
      </c>
      <c r="AA2797">
        <v>7.6</v>
      </c>
    </row>
    <row r="2798" spans="1:27" x14ac:dyDescent="0.35">
      <c r="A2798" s="2" t="s">
        <v>5650</v>
      </c>
      <c r="B2798" s="2" t="s">
        <v>54</v>
      </c>
      <c r="C2798" s="2" t="s">
        <v>36</v>
      </c>
      <c r="D2798" t="s">
        <v>5651</v>
      </c>
      <c r="E2798" s="2" t="s">
        <v>38</v>
      </c>
      <c r="F2798" s="2">
        <v>18</v>
      </c>
      <c r="G2798" s="2" t="s">
        <v>45</v>
      </c>
      <c r="H2798">
        <v>55.21</v>
      </c>
      <c r="I2798" s="3">
        <f>IF(ISBLANK(Table1[[#This Row],[Attendance (%)]]),AVERAGE(H2798:H7796),Table1[[#This Row],[Attendance (%)]])</f>
        <v>55.21</v>
      </c>
      <c r="J2798">
        <v>62.68</v>
      </c>
      <c r="K2798">
        <v>85.54</v>
      </c>
      <c r="L2798">
        <v>92.15</v>
      </c>
      <c r="M2798" s="3">
        <f>IF(ISBLANK(Table1[[#This Row],[Assignments_Avg]]),AVERAGE(L2798:L7796),Table1[[#This Row],[Assignments_Avg]])</f>
        <v>92.15</v>
      </c>
      <c r="N2798">
        <v>65.400000000000006</v>
      </c>
      <c r="O2798">
        <v>3.7</v>
      </c>
      <c r="P2798">
        <v>86.4</v>
      </c>
      <c r="Q2798">
        <v>66.23</v>
      </c>
      <c r="R2798" s="2" t="s">
        <v>46</v>
      </c>
      <c r="S2798" s="2" t="str">
        <f>IF(Table1[[#This Row],[Grade]]="F","Fail","Passes")</f>
        <v>Passes</v>
      </c>
      <c r="T2798">
        <v>6.1</v>
      </c>
      <c r="U2798" t="s">
        <v>31</v>
      </c>
      <c r="V2798" t="s">
        <v>31</v>
      </c>
      <c r="W2798" t="s">
        <v>62</v>
      </c>
      <c r="X2798" t="str">
        <f>IF(ISBLANK(Table1[[#This Row],[Parent_Education_Level]]),"None",Table1[[#This Row],[Parent_Education_Level]])</f>
        <v>PhD</v>
      </c>
      <c r="Y2798" t="s">
        <v>52</v>
      </c>
      <c r="Z2798">
        <v>9</v>
      </c>
      <c r="AA2798">
        <v>4.5</v>
      </c>
    </row>
    <row r="2799" spans="1:27" x14ac:dyDescent="0.35">
      <c r="A2799" s="2" t="s">
        <v>5652</v>
      </c>
      <c r="B2799" s="2" t="s">
        <v>35</v>
      </c>
      <c r="C2799" s="2" t="s">
        <v>36</v>
      </c>
      <c r="D2799" t="s">
        <v>5653</v>
      </c>
      <c r="E2799" s="2" t="s">
        <v>27</v>
      </c>
      <c r="F2799" s="2">
        <v>20</v>
      </c>
      <c r="G2799" s="2" t="s">
        <v>57</v>
      </c>
      <c r="H2799">
        <v>94.82</v>
      </c>
      <c r="I2799" s="3">
        <f>IF(ISBLANK(Table1[[#This Row],[Attendance (%)]]),AVERAGE(H2799:H7797),Table1[[#This Row],[Attendance (%)]])</f>
        <v>94.82</v>
      </c>
      <c r="J2799">
        <v>63.55</v>
      </c>
      <c r="K2799">
        <v>59.36</v>
      </c>
      <c r="L2799">
        <v>58.8</v>
      </c>
      <c r="M2799" s="3">
        <f>IF(ISBLANK(Table1[[#This Row],[Assignments_Avg]]),AVERAGE(L2799:L7797),Table1[[#This Row],[Assignments_Avg]])</f>
        <v>58.8</v>
      </c>
      <c r="N2799">
        <v>94.41</v>
      </c>
      <c r="O2799">
        <v>9.0500000000000007</v>
      </c>
      <c r="P2799">
        <v>78.180000000000007</v>
      </c>
      <c r="Q2799">
        <v>85.05</v>
      </c>
      <c r="R2799" s="2" t="s">
        <v>39</v>
      </c>
      <c r="S2799" s="2" t="str">
        <f>IF(Table1[[#This Row],[Grade]]="F","Fail","Passes")</f>
        <v>Passes</v>
      </c>
      <c r="T2799">
        <v>5.0999999999999996</v>
      </c>
      <c r="U2799" t="s">
        <v>31</v>
      </c>
      <c r="V2799" t="s">
        <v>30</v>
      </c>
      <c r="W2799" t="s">
        <v>32</v>
      </c>
      <c r="X2799" t="str">
        <f>IF(ISBLANK(Table1[[#This Row],[Parent_Education_Level]]),"None",Table1[[#This Row],[Parent_Education_Level]])</f>
        <v>High School</v>
      </c>
      <c r="Y2799" t="s">
        <v>33</v>
      </c>
      <c r="Z2799">
        <v>5</v>
      </c>
      <c r="AA2799">
        <v>5.6</v>
      </c>
    </row>
    <row r="2800" spans="1:27" x14ac:dyDescent="0.35">
      <c r="A2800" s="2" t="s">
        <v>5654</v>
      </c>
      <c r="B2800" s="2" t="s">
        <v>120</v>
      </c>
      <c r="C2800" s="2" t="s">
        <v>25</v>
      </c>
      <c r="D2800" t="s">
        <v>5655</v>
      </c>
      <c r="E2800" s="2" t="s">
        <v>27</v>
      </c>
      <c r="F2800" s="2">
        <v>23</v>
      </c>
      <c r="G2800" s="2" t="s">
        <v>57</v>
      </c>
      <c r="H2800">
        <v>79.27</v>
      </c>
      <c r="I2800" s="3">
        <f>IF(ISBLANK(Table1[[#This Row],[Attendance (%)]]),AVERAGE(H2800:H7798),Table1[[#This Row],[Attendance (%)]])</f>
        <v>79.27</v>
      </c>
      <c r="J2800">
        <v>92.45</v>
      </c>
      <c r="K2800">
        <v>54.64</v>
      </c>
      <c r="L2800">
        <v>65.19</v>
      </c>
      <c r="M2800" s="3">
        <f>IF(ISBLANK(Table1[[#This Row],[Assignments_Avg]]),AVERAGE(L2800:L7798),Table1[[#This Row],[Assignments_Avg]])</f>
        <v>65.19</v>
      </c>
      <c r="N2800">
        <v>97.35</v>
      </c>
      <c r="O2800">
        <v>5.1100000000000003</v>
      </c>
      <c r="P2800">
        <v>80.58</v>
      </c>
      <c r="Q2800">
        <v>78</v>
      </c>
      <c r="R2800" s="2" t="s">
        <v>77</v>
      </c>
      <c r="S2800" s="2" t="str">
        <f>IF(Table1[[#This Row],[Grade]]="F","Fail","Passes")</f>
        <v>Passes</v>
      </c>
      <c r="T2800">
        <v>13.9</v>
      </c>
      <c r="U2800" t="s">
        <v>30</v>
      </c>
      <c r="V2800" t="s">
        <v>31</v>
      </c>
      <c r="W2800" t="s">
        <v>47</v>
      </c>
      <c r="X2800" t="str">
        <f>IF(ISBLANK(Table1[[#This Row],[Parent_Education_Level]]),"None",Table1[[#This Row],[Parent_Education_Level]])</f>
        <v>Master's</v>
      </c>
      <c r="Y2800" t="s">
        <v>52</v>
      </c>
      <c r="Z2800">
        <v>10</v>
      </c>
      <c r="AA2800">
        <v>6.3</v>
      </c>
    </row>
    <row r="2801" spans="1:27" x14ac:dyDescent="0.35">
      <c r="A2801" s="2" t="s">
        <v>5656</v>
      </c>
      <c r="B2801" s="2" t="s">
        <v>120</v>
      </c>
      <c r="C2801" s="2" t="s">
        <v>43</v>
      </c>
      <c r="D2801" t="s">
        <v>5657</v>
      </c>
      <c r="E2801" s="2" t="s">
        <v>27</v>
      </c>
      <c r="F2801" s="2">
        <v>19</v>
      </c>
      <c r="G2801" s="2" t="s">
        <v>57</v>
      </c>
      <c r="H2801">
        <v>96.72</v>
      </c>
      <c r="I2801" s="3">
        <f>IF(ISBLANK(Table1[[#This Row],[Attendance (%)]]),AVERAGE(H2801:H7799),Table1[[#This Row],[Attendance (%)]])</f>
        <v>96.72</v>
      </c>
      <c r="J2801">
        <v>77.11</v>
      </c>
      <c r="K2801">
        <v>84.27</v>
      </c>
      <c r="L2801">
        <v>62.12</v>
      </c>
      <c r="M2801" s="3">
        <f>IF(ISBLANK(Table1[[#This Row],[Assignments_Avg]]),AVERAGE(L2801:L7799),Table1[[#This Row],[Assignments_Avg]])</f>
        <v>62.12</v>
      </c>
      <c r="N2801">
        <v>96.61</v>
      </c>
      <c r="O2801">
        <v>9.8699999999999992</v>
      </c>
      <c r="P2801">
        <v>92.48</v>
      </c>
      <c r="Q2801">
        <v>66.849999999999994</v>
      </c>
      <c r="R2801" s="2" t="s">
        <v>61</v>
      </c>
      <c r="S2801" s="2" t="str">
        <f>IF(Table1[[#This Row],[Grade]]="F","Fail","Passes")</f>
        <v>Passes</v>
      </c>
      <c r="T2801">
        <v>20.399999999999999</v>
      </c>
      <c r="U2801" t="s">
        <v>30</v>
      </c>
      <c r="V2801" t="s">
        <v>31</v>
      </c>
      <c r="X2801" t="str">
        <f>IF(ISBLANK(Table1[[#This Row],[Parent_Education_Level]]),"None",Table1[[#This Row],[Parent_Education_Level]])</f>
        <v>None</v>
      </c>
      <c r="Y2801" t="s">
        <v>33</v>
      </c>
      <c r="Z2801">
        <v>7</v>
      </c>
      <c r="AA2801">
        <v>7</v>
      </c>
    </row>
    <row r="2802" spans="1:27" x14ac:dyDescent="0.35">
      <c r="A2802" s="2" t="s">
        <v>5658</v>
      </c>
      <c r="B2802" s="2" t="s">
        <v>59</v>
      </c>
      <c r="C2802" s="2" t="s">
        <v>25</v>
      </c>
      <c r="D2802" t="s">
        <v>5659</v>
      </c>
      <c r="E2802" s="2" t="s">
        <v>38</v>
      </c>
      <c r="F2802" s="2">
        <v>19</v>
      </c>
      <c r="G2802" s="2" t="s">
        <v>28</v>
      </c>
      <c r="H2802">
        <v>67.290000000000006</v>
      </c>
      <c r="I2802" s="3">
        <f>IF(ISBLANK(Table1[[#This Row],[Attendance (%)]]),AVERAGE(H2802:H7800),Table1[[#This Row],[Attendance (%)]])</f>
        <v>67.290000000000006</v>
      </c>
      <c r="J2802">
        <v>64.36</v>
      </c>
      <c r="K2802">
        <v>84.16</v>
      </c>
      <c r="L2802">
        <v>87.12</v>
      </c>
      <c r="M2802" s="3">
        <f>IF(ISBLANK(Table1[[#This Row],[Assignments_Avg]]),AVERAGE(L2802:L7800),Table1[[#This Row],[Assignments_Avg]])</f>
        <v>87.12</v>
      </c>
      <c r="N2802">
        <v>51.94</v>
      </c>
      <c r="O2802">
        <v>5.4</v>
      </c>
      <c r="P2802">
        <v>54.51</v>
      </c>
      <c r="Q2802">
        <v>57.67</v>
      </c>
      <c r="R2802" s="2" t="s">
        <v>61</v>
      </c>
      <c r="S2802" s="2" t="str">
        <f>IF(Table1[[#This Row],[Grade]]="F","Fail","Passes")</f>
        <v>Passes</v>
      </c>
      <c r="T2802">
        <v>11.1</v>
      </c>
      <c r="U2802" t="s">
        <v>30</v>
      </c>
      <c r="V2802" t="s">
        <v>31</v>
      </c>
      <c r="W2802" t="s">
        <v>69</v>
      </c>
      <c r="X2802" t="str">
        <f>IF(ISBLANK(Table1[[#This Row],[Parent_Education_Level]]),"None",Table1[[#This Row],[Parent_Education_Level]])</f>
        <v>Bachelor's</v>
      </c>
      <c r="Y2802" t="s">
        <v>48</v>
      </c>
      <c r="Z2802">
        <v>3</v>
      </c>
      <c r="AA2802">
        <v>8</v>
      </c>
    </row>
    <row r="2803" spans="1:27" x14ac:dyDescent="0.35">
      <c r="A2803" s="2" t="s">
        <v>5660</v>
      </c>
      <c r="B2803" s="2" t="s">
        <v>97</v>
      </c>
      <c r="C2803" s="2" t="s">
        <v>43</v>
      </c>
      <c r="D2803" t="s">
        <v>5661</v>
      </c>
      <c r="E2803" s="2" t="s">
        <v>38</v>
      </c>
      <c r="F2803" s="2">
        <v>23</v>
      </c>
      <c r="G2803" s="2" t="s">
        <v>57</v>
      </c>
      <c r="H2803">
        <v>83.86</v>
      </c>
      <c r="I2803" s="3">
        <f>IF(ISBLANK(Table1[[#This Row],[Attendance (%)]]),AVERAGE(H2803:H7801),Table1[[#This Row],[Attendance (%)]])</f>
        <v>83.86</v>
      </c>
      <c r="J2803">
        <v>72.06</v>
      </c>
      <c r="K2803">
        <v>56.58</v>
      </c>
      <c r="L2803">
        <v>57.68</v>
      </c>
      <c r="M2803" s="3">
        <f>IF(ISBLANK(Table1[[#This Row],[Assignments_Avg]]),AVERAGE(L2803:L7801),Table1[[#This Row],[Assignments_Avg]])</f>
        <v>57.68</v>
      </c>
      <c r="N2803">
        <v>80.22</v>
      </c>
      <c r="O2803">
        <v>9.6300000000000008</v>
      </c>
      <c r="P2803">
        <v>58.4</v>
      </c>
      <c r="Q2803">
        <v>68.349999999999994</v>
      </c>
      <c r="R2803" s="2" t="s">
        <v>61</v>
      </c>
      <c r="S2803" s="2" t="str">
        <f>IF(Table1[[#This Row],[Grade]]="F","Fail","Passes")</f>
        <v>Passes</v>
      </c>
      <c r="T2803">
        <v>18.7</v>
      </c>
      <c r="U2803" t="s">
        <v>31</v>
      </c>
      <c r="V2803" t="s">
        <v>31</v>
      </c>
      <c r="X2803" t="str">
        <f>IF(ISBLANK(Table1[[#This Row],[Parent_Education_Level]]),"None",Table1[[#This Row],[Parent_Education_Level]])</f>
        <v>None</v>
      </c>
      <c r="Y2803" t="s">
        <v>33</v>
      </c>
      <c r="Z2803">
        <v>2</v>
      </c>
      <c r="AA2803">
        <v>8.9</v>
      </c>
    </row>
    <row r="2804" spans="1:27" x14ac:dyDescent="0.35">
      <c r="A2804" s="2" t="s">
        <v>5662</v>
      </c>
      <c r="B2804" s="2" t="s">
        <v>35</v>
      </c>
      <c r="C2804" s="2" t="s">
        <v>43</v>
      </c>
      <c r="D2804" t="s">
        <v>5663</v>
      </c>
      <c r="E2804" s="2" t="s">
        <v>27</v>
      </c>
      <c r="F2804" s="2">
        <v>21</v>
      </c>
      <c r="G2804" s="2" t="s">
        <v>28</v>
      </c>
      <c r="H2804">
        <v>60.23</v>
      </c>
      <c r="I2804" s="3">
        <f>IF(ISBLANK(Table1[[#This Row],[Attendance (%)]]),AVERAGE(H2804:H7802),Table1[[#This Row],[Attendance (%)]])</f>
        <v>60.23</v>
      </c>
      <c r="J2804">
        <v>97.24</v>
      </c>
      <c r="K2804">
        <v>92.35</v>
      </c>
      <c r="L2804">
        <v>59.11</v>
      </c>
      <c r="M2804" s="3">
        <f>IF(ISBLANK(Table1[[#This Row],[Assignments_Avg]]),AVERAGE(L2804:L7802),Table1[[#This Row],[Assignments_Avg]])</f>
        <v>59.11</v>
      </c>
      <c r="N2804">
        <v>82.16</v>
      </c>
      <c r="O2804">
        <v>2.02</v>
      </c>
      <c r="P2804">
        <v>63.31</v>
      </c>
      <c r="Q2804">
        <v>96.39</v>
      </c>
      <c r="R2804" s="2" t="s">
        <v>29</v>
      </c>
      <c r="S2804" s="2" t="str">
        <f>IF(Table1[[#This Row],[Grade]]="F","Fail","Passes")</f>
        <v>Fail</v>
      </c>
      <c r="T2804">
        <v>20.2</v>
      </c>
      <c r="U2804" t="s">
        <v>30</v>
      </c>
      <c r="V2804" t="s">
        <v>30</v>
      </c>
      <c r="W2804" t="s">
        <v>40</v>
      </c>
      <c r="X2804" t="str">
        <f>IF(ISBLANK(Table1[[#This Row],[Parent_Education_Level]]),"None",Table1[[#This Row],[Parent_Education_Level]])</f>
        <v>None</v>
      </c>
      <c r="Y2804" t="s">
        <v>33</v>
      </c>
      <c r="Z2804">
        <v>8</v>
      </c>
      <c r="AA2804">
        <v>4.4000000000000004</v>
      </c>
    </row>
    <row r="2805" spans="1:27" x14ac:dyDescent="0.35">
      <c r="A2805" s="2" t="s">
        <v>5664</v>
      </c>
      <c r="B2805" s="2" t="s">
        <v>35</v>
      </c>
      <c r="C2805" s="2" t="s">
        <v>25</v>
      </c>
      <c r="D2805" t="s">
        <v>5665</v>
      </c>
      <c r="E2805" s="2" t="s">
        <v>27</v>
      </c>
      <c r="F2805" s="2">
        <v>21</v>
      </c>
      <c r="G2805" s="2" t="s">
        <v>57</v>
      </c>
      <c r="H2805">
        <v>80.92</v>
      </c>
      <c r="I2805" s="3">
        <f>IF(ISBLANK(Table1[[#This Row],[Attendance (%)]]),AVERAGE(H2805:H7803),Table1[[#This Row],[Attendance (%)]])</f>
        <v>80.92</v>
      </c>
      <c r="J2805">
        <v>46.79</v>
      </c>
      <c r="K2805">
        <v>81.3</v>
      </c>
      <c r="L2805">
        <v>93.95</v>
      </c>
      <c r="M2805" s="3">
        <f>IF(ISBLANK(Table1[[#This Row],[Assignments_Avg]]),AVERAGE(L2805:L7803),Table1[[#This Row],[Assignments_Avg]])</f>
        <v>93.95</v>
      </c>
      <c r="N2805">
        <v>64.75</v>
      </c>
      <c r="O2805">
        <v>2.9</v>
      </c>
      <c r="P2805">
        <v>94.74</v>
      </c>
      <c r="Q2805">
        <v>90.56</v>
      </c>
      <c r="R2805" s="2" t="s">
        <v>46</v>
      </c>
      <c r="S2805" s="2" t="str">
        <f>IF(Table1[[#This Row],[Grade]]="F","Fail","Passes")</f>
        <v>Passes</v>
      </c>
      <c r="T2805">
        <v>8.8000000000000007</v>
      </c>
      <c r="U2805" t="s">
        <v>30</v>
      </c>
      <c r="V2805" t="s">
        <v>31</v>
      </c>
      <c r="W2805" t="s">
        <v>40</v>
      </c>
      <c r="X2805" t="str">
        <f>IF(ISBLANK(Table1[[#This Row],[Parent_Education_Level]]),"None",Table1[[#This Row],[Parent_Education_Level]])</f>
        <v>None</v>
      </c>
      <c r="Y2805" t="s">
        <v>48</v>
      </c>
      <c r="Z2805">
        <v>3</v>
      </c>
      <c r="AA2805">
        <v>7.2</v>
      </c>
    </row>
    <row r="2806" spans="1:27" x14ac:dyDescent="0.35">
      <c r="A2806" s="2" t="s">
        <v>5666</v>
      </c>
      <c r="B2806" s="2" t="s">
        <v>120</v>
      </c>
      <c r="C2806" s="2" t="s">
        <v>55</v>
      </c>
      <c r="D2806" t="s">
        <v>5667</v>
      </c>
      <c r="E2806" s="2" t="s">
        <v>38</v>
      </c>
      <c r="F2806" s="2">
        <v>22</v>
      </c>
      <c r="G2806" s="2" t="s">
        <v>57</v>
      </c>
      <c r="H2806">
        <v>56.48</v>
      </c>
      <c r="I2806" s="3">
        <f>IF(ISBLANK(Table1[[#This Row],[Attendance (%)]]),AVERAGE(H2806:H7804),Table1[[#This Row],[Attendance (%)]])</f>
        <v>56.48</v>
      </c>
      <c r="J2806">
        <v>52.46</v>
      </c>
      <c r="K2806">
        <v>60.75</v>
      </c>
      <c r="L2806">
        <v>85.29</v>
      </c>
      <c r="M2806" s="3">
        <f>IF(ISBLANK(Table1[[#This Row],[Assignments_Avg]]),AVERAGE(L2806:L7804),Table1[[#This Row],[Assignments_Avg]])</f>
        <v>85.29</v>
      </c>
      <c r="N2806">
        <v>99.62</v>
      </c>
      <c r="O2806">
        <v>7</v>
      </c>
      <c r="P2806">
        <v>97.25</v>
      </c>
      <c r="Q2806">
        <v>66.53</v>
      </c>
      <c r="R2806" s="2" t="s">
        <v>77</v>
      </c>
      <c r="S2806" s="2" t="str">
        <f>IF(Table1[[#This Row],[Grade]]="F","Fail","Passes")</f>
        <v>Passes</v>
      </c>
      <c r="T2806">
        <v>24.2</v>
      </c>
      <c r="U2806" t="s">
        <v>30</v>
      </c>
      <c r="V2806" t="s">
        <v>31</v>
      </c>
      <c r="W2806" t="s">
        <v>69</v>
      </c>
      <c r="X2806" t="str">
        <f>IF(ISBLANK(Table1[[#This Row],[Parent_Education_Level]]),"None",Table1[[#This Row],[Parent_Education_Level]])</f>
        <v>Bachelor's</v>
      </c>
      <c r="Y2806" t="s">
        <v>33</v>
      </c>
      <c r="Z2806">
        <v>2</v>
      </c>
      <c r="AA2806">
        <v>4.7</v>
      </c>
    </row>
    <row r="2807" spans="1:27" x14ac:dyDescent="0.35">
      <c r="A2807" s="2" t="s">
        <v>5668</v>
      </c>
      <c r="B2807" s="2" t="s">
        <v>54</v>
      </c>
      <c r="C2807" s="2" t="s">
        <v>36</v>
      </c>
      <c r="D2807" t="s">
        <v>5669</v>
      </c>
      <c r="E2807" s="2" t="s">
        <v>38</v>
      </c>
      <c r="F2807" s="2">
        <v>22</v>
      </c>
      <c r="G2807" s="2" t="s">
        <v>57</v>
      </c>
      <c r="H2807">
        <v>50.1</v>
      </c>
      <c r="I2807" s="3">
        <f>IF(ISBLANK(Table1[[#This Row],[Attendance (%)]]),AVERAGE(H2807:H7805),Table1[[#This Row],[Attendance (%)]])</f>
        <v>50.1</v>
      </c>
      <c r="J2807">
        <v>97.75</v>
      </c>
      <c r="K2807">
        <v>65.650000000000006</v>
      </c>
      <c r="L2807">
        <v>93.77</v>
      </c>
      <c r="M2807" s="3">
        <f>IF(ISBLANK(Table1[[#This Row],[Assignments_Avg]]),AVERAGE(L2807:L7805),Table1[[#This Row],[Assignments_Avg]])</f>
        <v>93.77</v>
      </c>
      <c r="N2807">
        <v>64.56</v>
      </c>
      <c r="O2807">
        <v>9.8699999999999992</v>
      </c>
      <c r="P2807">
        <v>67.81</v>
      </c>
      <c r="Q2807">
        <v>77.38</v>
      </c>
      <c r="R2807" s="2" t="s">
        <v>46</v>
      </c>
      <c r="S2807" s="2" t="str">
        <f>IF(Table1[[#This Row],[Grade]]="F","Fail","Passes")</f>
        <v>Passes</v>
      </c>
      <c r="T2807">
        <v>28.4</v>
      </c>
      <c r="U2807" t="s">
        <v>30</v>
      </c>
      <c r="V2807" t="s">
        <v>31</v>
      </c>
      <c r="X2807" t="str">
        <f>IF(ISBLANK(Table1[[#This Row],[Parent_Education_Level]]),"None",Table1[[#This Row],[Parent_Education_Level]])</f>
        <v>None</v>
      </c>
      <c r="Y2807" t="s">
        <v>52</v>
      </c>
      <c r="Z2807">
        <v>7</v>
      </c>
      <c r="AA2807">
        <v>5.5</v>
      </c>
    </row>
    <row r="2808" spans="1:27" x14ac:dyDescent="0.35">
      <c r="A2808" s="2" t="s">
        <v>5670</v>
      </c>
      <c r="B2808" s="2" t="s">
        <v>42</v>
      </c>
      <c r="C2808" s="2" t="s">
        <v>79</v>
      </c>
      <c r="D2808" t="s">
        <v>5671</v>
      </c>
      <c r="E2808" s="2" t="s">
        <v>38</v>
      </c>
      <c r="F2808" s="2">
        <v>19</v>
      </c>
      <c r="G2808" s="2" t="s">
        <v>28</v>
      </c>
      <c r="H2808">
        <v>96.58</v>
      </c>
      <c r="I2808" s="3">
        <f>IF(ISBLANK(Table1[[#This Row],[Attendance (%)]]),AVERAGE(H2808:H7806),Table1[[#This Row],[Attendance (%)]])</f>
        <v>96.58</v>
      </c>
      <c r="J2808">
        <v>97.44</v>
      </c>
      <c r="K2808">
        <v>83.6</v>
      </c>
      <c r="L2808">
        <v>56.97</v>
      </c>
      <c r="M2808" s="3">
        <f>IF(ISBLANK(Table1[[#This Row],[Assignments_Avg]]),AVERAGE(L2808:L7806),Table1[[#This Row],[Assignments_Avg]])</f>
        <v>56.97</v>
      </c>
      <c r="N2808">
        <v>60.83</v>
      </c>
      <c r="O2808">
        <v>8.25</v>
      </c>
      <c r="P2808">
        <v>96.19</v>
      </c>
      <c r="Q2808">
        <v>70.3</v>
      </c>
      <c r="R2808" s="2" t="s">
        <v>39</v>
      </c>
      <c r="S2808" s="2" t="str">
        <f>IF(Table1[[#This Row],[Grade]]="F","Fail","Passes")</f>
        <v>Passes</v>
      </c>
      <c r="T2808">
        <v>21</v>
      </c>
      <c r="U2808" t="s">
        <v>30</v>
      </c>
      <c r="V2808" t="s">
        <v>31</v>
      </c>
      <c r="W2808" t="s">
        <v>62</v>
      </c>
      <c r="X2808" t="str">
        <f>IF(ISBLANK(Table1[[#This Row],[Parent_Education_Level]]),"None",Table1[[#This Row],[Parent_Education_Level]])</f>
        <v>PhD</v>
      </c>
      <c r="Y2808" t="s">
        <v>33</v>
      </c>
      <c r="Z2808">
        <v>9</v>
      </c>
      <c r="AA2808">
        <v>7.9</v>
      </c>
    </row>
    <row r="2809" spans="1:27" x14ac:dyDescent="0.35">
      <c r="A2809" s="2" t="s">
        <v>5672</v>
      </c>
      <c r="B2809" s="2" t="s">
        <v>24</v>
      </c>
      <c r="C2809" s="2" t="s">
        <v>43</v>
      </c>
      <c r="D2809" t="s">
        <v>5673</v>
      </c>
      <c r="E2809" s="2" t="s">
        <v>38</v>
      </c>
      <c r="F2809" s="2">
        <v>24</v>
      </c>
      <c r="G2809" s="2" t="s">
        <v>45</v>
      </c>
      <c r="H2809">
        <v>77.739999999999995</v>
      </c>
      <c r="I2809" s="3">
        <f>IF(ISBLANK(Table1[[#This Row],[Attendance (%)]]),AVERAGE(H2809:H7807),Table1[[#This Row],[Attendance (%)]])</f>
        <v>77.739999999999995</v>
      </c>
      <c r="J2809">
        <v>50.63</v>
      </c>
      <c r="K2809">
        <v>52.7</v>
      </c>
      <c r="L2809">
        <v>69.95</v>
      </c>
      <c r="M2809" s="3">
        <f>IF(ISBLANK(Table1[[#This Row],[Assignments_Avg]]),AVERAGE(L2809:L7807),Table1[[#This Row],[Assignments_Avg]])</f>
        <v>69.95</v>
      </c>
      <c r="N2809">
        <v>74.209999999999994</v>
      </c>
      <c r="O2809">
        <v>5.54</v>
      </c>
      <c r="P2809">
        <v>77.34</v>
      </c>
      <c r="Q2809">
        <v>73.31</v>
      </c>
      <c r="R2809" s="2" t="s">
        <v>39</v>
      </c>
      <c r="S2809" s="2" t="str">
        <f>IF(Table1[[#This Row],[Grade]]="F","Fail","Passes")</f>
        <v>Passes</v>
      </c>
      <c r="T2809">
        <v>28.7</v>
      </c>
      <c r="U2809" t="s">
        <v>30</v>
      </c>
      <c r="V2809" t="s">
        <v>30</v>
      </c>
      <c r="W2809" t="s">
        <v>47</v>
      </c>
      <c r="X2809" t="str">
        <f>IF(ISBLANK(Table1[[#This Row],[Parent_Education_Level]]),"None",Table1[[#This Row],[Parent_Education_Level]])</f>
        <v>Master's</v>
      </c>
      <c r="Y2809" t="s">
        <v>33</v>
      </c>
      <c r="Z2809">
        <v>6</v>
      </c>
      <c r="AA2809">
        <v>9</v>
      </c>
    </row>
    <row r="2810" spans="1:27" x14ac:dyDescent="0.35">
      <c r="A2810" s="2" t="s">
        <v>5674</v>
      </c>
      <c r="B2810" s="2" t="s">
        <v>42</v>
      </c>
      <c r="C2810" s="2" t="s">
        <v>43</v>
      </c>
      <c r="D2810" t="s">
        <v>5675</v>
      </c>
      <c r="E2810" s="2" t="s">
        <v>27</v>
      </c>
      <c r="F2810" s="2">
        <v>19</v>
      </c>
      <c r="G2810" s="2" t="s">
        <v>45</v>
      </c>
      <c r="H2810">
        <v>96.35</v>
      </c>
      <c r="I2810" s="3">
        <f>IF(ISBLANK(Table1[[#This Row],[Attendance (%)]]),AVERAGE(H2810:H7808),Table1[[#This Row],[Attendance (%)]])</f>
        <v>96.35</v>
      </c>
      <c r="J2810">
        <v>48.71</v>
      </c>
      <c r="K2810">
        <v>68.13</v>
      </c>
      <c r="L2810">
        <v>64.16</v>
      </c>
      <c r="M2810" s="3">
        <f>IF(ISBLANK(Table1[[#This Row],[Assignments_Avg]]),AVERAGE(L2810:L7808),Table1[[#This Row],[Assignments_Avg]])</f>
        <v>64.16</v>
      </c>
      <c r="N2810">
        <v>66.16</v>
      </c>
      <c r="O2810">
        <v>0.85</v>
      </c>
      <c r="P2810">
        <v>73.66</v>
      </c>
      <c r="Q2810">
        <v>88.06</v>
      </c>
      <c r="R2810" s="2" t="s">
        <v>39</v>
      </c>
      <c r="S2810" s="2" t="str">
        <f>IF(Table1[[#This Row],[Grade]]="F","Fail","Passes")</f>
        <v>Passes</v>
      </c>
      <c r="T2810">
        <v>11.2</v>
      </c>
      <c r="U2810" t="s">
        <v>31</v>
      </c>
      <c r="V2810" t="s">
        <v>31</v>
      </c>
      <c r="W2810" t="s">
        <v>32</v>
      </c>
      <c r="X2810" t="str">
        <f>IF(ISBLANK(Table1[[#This Row],[Parent_Education_Level]]),"None",Table1[[#This Row],[Parent_Education_Level]])</f>
        <v>High School</v>
      </c>
      <c r="Y2810" t="s">
        <v>33</v>
      </c>
      <c r="Z2810">
        <v>2</v>
      </c>
      <c r="AA2810">
        <v>6.6</v>
      </c>
    </row>
    <row r="2811" spans="1:27" x14ac:dyDescent="0.35">
      <c r="A2811" s="2" t="s">
        <v>5676</v>
      </c>
      <c r="B2811" s="2" t="s">
        <v>35</v>
      </c>
      <c r="C2811" s="2" t="s">
        <v>55</v>
      </c>
      <c r="D2811" t="s">
        <v>5677</v>
      </c>
      <c r="E2811" s="2" t="s">
        <v>38</v>
      </c>
      <c r="F2811" s="2">
        <v>22</v>
      </c>
      <c r="G2811" s="2" t="s">
        <v>57</v>
      </c>
      <c r="H2811">
        <v>66.69</v>
      </c>
      <c r="I2811" s="3">
        <f>IF(ISBLANK(Table1[[#This Row],[Attendance (%)]]),AVERAGE(H2811:H7809),Table1[[#This Row],[Attendance (%)]])</f>
        <v>66.69</v>
      </c>
      <c r="J2811">
        <v>65.27</v>
      </c>
      <c r="K2811">
        <v>79.209999999999994</v>
      </c>
      <c r="L2811">
        <v>50.48</v>
      </c>
      <c r="M2811" s="3">
        <f>IF(ISBLANK(Table1[[#This Row],[Assignments_Avg]]),AVERAGE(L2811:L7809),Table1[[#This Row],[Assignments_Avg]])</f>
        <v>50.48</v>
      </c>
      <c r="N2811">
        <v>96.2</v>
      </c>
      <c r="O2811">
        <v>3.64</v>
      </c>
      <c r="P2811">
        <v>91.64</v>
      </c>
      <c r="Q2811">
        <v>77.150000000000006</v>
      </c>
      <c r="R2811" s="2" t="s">
        <v>29</v>
      </c>
      <c r="S2811" s="2" t="str">
        <f>IF(Table1[[#This Row],[Grade]]="F","Fail","Passes")</f>
        <v>Fail</v>
      </c>
      <c r="T2811">
        <v>5.9</v>
      </c>
      <c r="U2811" t="s">
        <v>30</v>
      </c>
      <c r="V2811" t="s">
        <v>31</v>
      </c>
      <c r="W2811" t="s">
        <v>47</v>
      </c>
      <c r="X2811" t="str">
        <f>IF(ISBLANK(Table1[[#This Row],[Parent_Education_Level]]),"None",Table1[[#This Row],[Parent_Education_Level]])</f>
        <v>Master's</v>
      </c>
      <c r="Y2811" t="s">
        <v>33</v>
      </c>
      <c r="Z2811">
        <v>2</v>
      </c>
      <c r="AA2811">
        <v>5.8</v>
      </c>
    </row>
    <row r="2812" spans="1:27" x14ac:dyDescent="0.35">
      <c r="A2812" s="2" t="s">
        <v>5678</v>
      </c>
      <c r="B2812" s="2" t="s">
        <v>42</v>
      </c>
      <c r="C2812" s="2" t="s">
        <v>79</v>
      </c>
      <c r="D2812" t="s">
        <v>5679</v>
      </c>
      <c r="E2812" s="2" t="s">
        <v>27</v>
      </c>
      <c r="F2812" s="2">
        <v>23</v>
      </c>
      <c r="G2812" s="2" t="s">
        <v>28</v>
      </c>
      <c r="H2812">
        <v>66.39</v>
      </c>
      <c r="I2812" s="3">
        <f>IF(ISBLANK(Table1[[#This Row],[Attendance (%)]]),AVERAGE(H2812:H7810),Table1[[#This Row],[Attendance (%)]])</f>
        <v>66.39</v>
      </c>
      <c r="J2812">
        <v>42.98</v>
      </c>
      <c r="K2812">
        <v>72.37</v>
      </c>
      <c r="L2812">
        <v>64.23</v>
      </c>
      <c r="M2812" s="3">
        <f>IF(ISBLANK(Table1[[#This Row],[Assignments_Avg]]),AVERAGE(L2812:L7810),Table1[[#This Row],[Assignments_Avg]])</f>
        <v>64.23</v>
      </c>
      <c r="N2812">
        <v>72</v>
      </c>
      <c r="O2812">
        <v>0.86</v>
      </c>
      <c r="P2812">
        <v>77.3</v>
      </c>
      <c r="Q2812">
        <v>59.05</v>
      </c>
      <c r="R2812" s="2" t="s">
        <v>29</v>
      </c>
      <c r="S2812" s="2" t="str">
        <f>IF(Table1[[#This Row],[Grade]]="F","Fail","Passes")</f>
        <v>Fail</v>
      </c>
      <c r="T2812">
        <v>11.2</v>
      </c>
      <c r="U2812" t="s">
        <v>30</v>
      </c>
      <c r="V2812" t="s">
        <v>31</v>
      </c>
      <c r="X2812" t="str">
        <f>IF(ISBLANK(Table1[[#This Row],[Parent_Education_Level]]),"None",Table1[[#This Row],[Parent_Education_Level]])</f>
        <v>None</v>
      </c>
      <c r="Y2812" t="s">
        <v>48</v>
      </c>
      <c r="Z2812">
        <v>1</v>
      </c>
      <c r="AA2812">
        <v>5.0999999999999996</v>
      </c>
    </row>
    <row r="2813" spans="1:27" x14ac:dyDescent="0.35">
      <c r="A2813" s="2" t="s">
        <v>5680</v>
      </c>
      <c r="B2813" s="2" t="s">
        <v>120</v>
      </c>
      <c r="C2813" s="2" t="s">
        <v>94</v>
      </c>
      <c r="D2813" t="s">
        <v>5681</v>
      </c>
      <c r="E2813" s="2" t="s">
        <v>27</v>
      </c>
      <c r="F2813" s="2">
        <v>22</v>
      </c>
      <c r="G2813" s="2" t="s">
        <v>45</v>
      </c>
      <c r="I2813" s="3">
        <f>IF(ISBLANK(Table1[[#This Row],[Attendance (%)]]),AVERAGE(H2813:H7811),Table1[[#This Row],[Attendance (%)]])</f>
        <v>75.255189873417578</v>
      </c>
      <c r="J2813">
        <v>79.290000000000006</v>
      </c>
      <c r="K2813">
        <v>76.5</v>
      </c>
      <c r="L2813">
        <v>68.98</v>
      </c>
      <c r="M2813" s="3">
        <f>IF(ISBLANK(Table1[[#This Row],[Assignments_Avg]]),AVERAGE(L2813:L7811),Table1[[#This Row],[Assignments_Avg]])</f>
        <v>68.98</v>
      </c>
      <c r="N2813">
        <v>70.510000000000005</v>
      </c>
      <c r="O2813">
        <v>3.11</v>
      </c>
      <c r="P2813">
        <v>72.72</v>
      </c>
      <c r="Q2813">
        <v>63.45</v>
      </c>
      <c r="R2813" s="2" t="s">
        <v>39</v>
      </c>
      <c r="S2813" s="2" t="str">
        <f>IF(Table1[[#This Row],[Grade]]="F","Fail","Passes")</f>
        <v>Passes</v>
      </c>
      <c r="T2813">
        <v>21.2</v>
      </c>
      <c r="U2813" t="s">
        <v>30</v>
      </c>
      <c r="V2813" t="s">
        <v>31</v>
      </c>
      <c r="X2813" t="str">
        <f>IF(ISBLANK(Table1[[#This Row],[Parent_Education_Level]]),"None",Table1[[#This Row],[Parent_Education_Level]])</f>
        <v>None</v>
      </c>
      <c r="Y2813" t="s">
        <v>33</v>
      </c>
      <c r="Z2813">
        <v>9</v>
      </c>
      <c r="AA2813">
        <v>7.9</v>
      </c>
    </row>
    <row r="2814" spans="1:27" x14ac:dyDescent="0.35">
      <c r="A2814" s="2" t="s">
        <v>5682</v>
      </c>
      <c r="B2814" s="2" t="s">
        <v>120</v>
      </c>
      <c r="C2814" s="2" t="s">
        <v>55</v>
      </c>
      <c r="D2814" t="s">
        <v>5683</v>
      </c>
      <c r="E2814" s="2" t="s">
        <v>38</v>
      </c>
      <c r="F2814" s="2">
        <v>19</v>
      </c>
      <c r="G2814" s="2" t="s">
        <v>57</v>
      </c>
      <c r="H2814">
        <v>85.3</v>
      </c>
      <c r="I2814" s="3">
        <f>IF(ISBLANK(Table1[[#This Row],[Attendance (%)]]),AVERAGE(H2814:H7812),Table1[[#This Row],[Attendance (%)]])</f>
        <v>85.3</v>
      </c>
      <c r="J2814">
        <v>44.65</v>
      </c>
      <c r="K2814">
        <v>72.77</v>
      </c>
      <c r="M2814" s="3">
        <f>IF(ISBLANK(Table1[[#This Row],[Assignments_Avg]]),AVERAGE(L2814:L7812),Table1[[#This Row],[Assignments_Avg]])</f>
        <v>74.824368583162425</v>
      </c>
      <c r="N2814">
        <v>81.290000000000006</v>
      </c>
      <c r="O2814">
        <v>2.59</v>
      </c>
      <c r="P2814">
        <v>50.8</v>
      </c>
      <c r="Q2814">
        <v>78.39</v>
      </c>
      <c r="R2814" s="2" t="s">
        <v>39</v>
      </c>
      <c r="S2814" s="2" t="str">
        <f>IF(Table1[[#This Row],[Grade]]="F","Fail","Passes")</f>
        <v>Passes</v>
      </c>
      <c r="T2814">
        <v>19.899999999999999</v>
      </c>
      <c r="U2814" t="s">
        <v>30</v>
      </c>
      <c r="V2814" t="s">
        <v>31</v>
      </c>
      <c r="W2814" t="s">
        <v>62</v>
      </c>
      <c r="X2814" t="str">
        <f>IF(ISBLANK(Table1[[#This Row],[Parent_Education_Level]]),"None",Table1[[#This Row],[Parent_Education_Level]])</f>
        <v>PhD</v>
      </c>
      <c r="Y2814" t="s">
        <v>48</v>
      </c>
      <c r="Z2814">
        <v>4</v>
      </c>
      <c r="AA2814">
        <v>8.5</v>
      </c>
    </row>
    <row r="2815" spans="1:27" x14ac:dyDescent="0.35">
      <c r="A2815" s="2" t="s">
        <v>5684</v>
      </c>
      <c r="B2815" s="2" t="s">
        <v>59</v>
      </c>
      <c r="C2815" s="2" t="s">
        <v>79</v>
      </c>
      <c r="D2815" t="s">
        <v>5685</v>
      </c>
      <c r="E2815" s="2" t="s">
        <v>38</v>
      </c>
      <c r="F2815" s="2">
        <v>20</v>
      </c>
      <c r="G2815" s="2" t="s">
        <v>28</v>
      </c>
      <c r="H2815">
        <v>78.290000000000006</v>
      </c>
      <c r="I2815" s="3">
        <f>IF(ISBLANK(Table1[[#This Row],[Attendance (%)]]),AVERAGE(H2815:H7813),Table1[[#This Row],[Attendance (%)]])</f>
        <v>78.290000000000006</v>
      </c>
      <c r="J2815">
        <v>43.48</v>
      </c>
      <c r="K2815">
        <v>51.95</v>
      </c>
      <c r="L2815">
        <v>78.319999999999993</v>
      </c>
      <c r="M2815" s="3">
        <f>IF(ISBLANK(Table1[[#This Row],[Assignments_Avg]]),AVERAGE(L2815:L7813),Table1[[#This Row],[Assignments_Avg]])</f>
        <v>78.319999999999993</v>
      </c>
      <c r="N2815">
        <v>54.06</v>
      </c>
      <c r="O2815">
        <v>3.89</v>
      </c>
      <c r="P2815">
        <v>50.64</v>
      </c>
      <c r="Q2815">
        <v>84.64</v>
      </c>
      <c r="R2815" s="2" t="s">
        <v>39</v>
      </c>
      <c r="S2815" s="2" t="str">
        <f>IF(Table1[[#This Row],[Grade]]="F","Fail","Passes")</f>
        <v>Passes</v>
      </c>
      <c r="T2815">
        <v>11.7</v>
      </c>
      <c r="U2815" t="s">
        <v>30</v>
      </c>
      <c r="V2815" t="s">
        <v>31</v>
      </c>
      <c r="W2815" t="s">
        <v>69</v>
      </c>
      <c r="X2815" t="str">
        <f>IF(ISBLANK(Table1[[#This Row],[Parent_Education_Level]]),"None",Table1[[#This Row],[Parent_Education_Level]])</f>
        <v>Bachelor's</v>
      </c>
      <c r="Y2815" t="s">
        <v>48</v>
      </c>
      <c r="Z2815">
        <v>4</v>
      </c>
      <c r="AA2815">
        <v>8.1999999999999993</v>
      </c>
    </row>
    <row r="2816" spans="1:27" x14ac:dyDescent="0.35">
      <c r="A2816" s="2" t="s">
        <v>5686</v>
      </c>
      <c r="B2816" s="2" t="s">
        <v>35</v>
      </c>
      <c r="C2816" s="2" t="s">
        <v>55</v>
      </c>
      <c r="D2816" t="s">
        <v>5687</v>
      </c>
      <c r="E2816" s="2" t="s">
        <v>38</v>
      </c>
      <c r="F2816" s="2">
        <v>19</v>
      </c>
      <c r="G2816" s="2" t="s">
        <v>28</v>
      </c>
      <c r="H2816">
        <v>96.27</v>
      </c>
      <c r="I2816" s="3">
        <f>IF(ISBLANK(Table1[[#This Row],[Attendance (%)]]),AVERAGE(H2816:H7814),Table1[[#This Row],[Attendance (%)]])</f>
        <v>96.27</v>
      </c>
      <c r="J2816">
        <v>69.11</v>
      </c>
      <c r="K2816">
        <v>64.61</v>
      </c>
      <c r="L2816">
        <v>69.16</v>
      </c>
      <c r="M2816" s="3">
        <f>IF(ISBLANK(Table1[[#This Row],[Assignments_Avg]]),AVERAGE(L2816:L7814),Table1[[#This Row],[Assignments_Avg]])</f>
        <v>69.16</v>
      </c>
      <c r="N2816">
        <v>87.84</v>
      </c>
      <c r="O2816">
        <v>8.3699999999999992</v>
      </c>
      <c r="P2816">
        <v>81.38</v>
      </c>
      <c r="Q2816">
        <v>75.41</v>
      </c>
      <c r="R2816" s="2" t="s">
        <v>61</v>
      </c>
      <c r="S2816" s="2" t="str">
        <f>IF(Table1[[#This Row],[Grade]]="F","Fail","Passes")</f>
        <v>Passes</v>
      </c>
      <c r="T2816">
        <v>15.2</v>
      </c>
      <c r="U2816" t="s">
        <v>30</v>
      </c>
      <c r="V2816" t="s">
        <v>31</v>
      </c>
      <c r="W2816" t="s">
        <v>32</v>
      </c>
      <c r="X2816" t="str">
        <f>IF(ISBLANK(Table1[[#This Row],[Parent_Education_Level]]),"None",Table1[[#This Row],[Parent_Education_Level]])</f>
        <v>High School</v>
      </c>
      <c r="Y2816" t="s">
        <v>52</v>
      </c>
      <c r="Z2816">
        <v>10</v>
      </c>
      <c r="AA2816">
        <v>6.5</v>
      </c>
    </row>
    <row r="2817" spans="1:27" x14ac:dyDescent="0.35">
      <c r="A2817" s="2" t="s">
        <v>5688</v>
      </c>
      <c r="B2817" s="2" t="s">
        <v>59</v>
      </c>
      <c r="C2817" s="2" t="s">
        <v>43</v>
      </c>
      <c r="D2817" t="s">
        <v>5689</v>
      </c>
      <c r="E2817" s="2" t="s">
        <v>38</v>
      </c>
      <c r="F2817" s="2">
        <v>20</v>
      </c>
      <c r="G2817" s="2" t="s">
        <v>57</v>
      </c>
      <c r="I2817" s="3">
        <f>IF(ISBLANK(Table1[[#This Row],[Attendance (%)]]),AVERAGE(H2817:H7815),Table1[[#This Row],[Attendance (%)]])</f>
        <v>75.237900608519098</v>
      </c>
      <c r="J2817">
        <v>97.47</v>
      </c>
      <c r="K2817">
        <v>71.92</v>
      </c>
      <c r="L2817">
        <v>52.32</v>
      </c>
      <c r="M2817" s="3">
        <f>IF(ISBLANK(Table1[[#This Row],[Assignments_Avg]]),AVERAGE(L2817:L7815),Table1[[#This Row],[Assignments_Avg]])</f>
        <v>52.32</v>
      </c>
      <c r="N2817">
        <v>88.42</v>
      </c>
      <c r="O2817">
        <v>1.5</v>
      </c>
      <c r="P2817">
        <v>53.67</v>
      </c>
      <c r="Q2817">
        <v>81.010000000000005</v>
      </c>
      <c r="R2817" s="2" t="s">
        <v>61</v>
      </c>
      <c r="S2817" s="2" t="str">
        <f>IF(Table1[[#This Row],[Grade]]="F","Fail","Passes")</f>
        <v>Passes</v>
      </c>
      <c r="T2817">
        <v>14.2</v>
      </c>
      <c r="U2817" t="s">
        <v>31</v>
      </c>
      <c r="V2817" t="s">
        <v>31</v>
      </c>
      <c r="W2817" t="s">
        <v>62</v>
      </c>
      <c r="X2817" t="str">
        <f>IF(ISBLANK(Table1[[#This Row],[Parent_Education_Level]]),"None",Table1[[#This Row],[Parent_Education_Level]])</f>
        <v>PhD</v>
      </c>
      <c r="Y2817" t="s">
        <v>48</v>
      </c>
      <c r="Z2817">
        <v>4</v>
      </c>
      <c r="AA2817">
        <v>6.9</v>
      </c>
    </row>
    <row r="2818" spans="1:27" x14ac:dyDescent="0.35">
      <c r="A2818" s="2" t="s">
        <v>5690</v>
      </c>
      <c r="B2818" s="2" t="s">
        <v>35</v>
      </c>
      <c r="C2818" s="2" t="s">
        <v>36</v>
      </c>
      <c r="D2818" t="s">
        <v>5691</v>
      </c>
      <c r="E2818" s="2" t="s">
        <v>27</v>
      </c>
      <c r="F2818" s="2">
        <v>20</v>
      </c>
      <c r="G2818" s="2" t="s">
        <v>57</v>
      </c>
      <c r="H2818">
        <v>85.41</v>
      </c>
      <c r="I2818" s="3">
        <f>IF(ISBLANK(Table1[[#This Row],[Attendance (%)]]),AVERAGE(H2818:H7816),Table1[[#This Row],[Attendance (%)]])</f>
        <v>85.41</v>
      </c>
      <c r="J2818">
        <v>65.61</v>
      </c>
      <c r="K2818">
        <v>86.8</v>
      </c>
      <c r="L2818">
        <v>85.2</v>
      </c>
      <c r="M2818" s="3">
        <f>IF(ISBLANK(Table1[[#This Row],[Assignments_Avg]]),AVERAGE(L2818:L7816),Table1[[#This Row],[Assignments_Avg]])</f>
        <v>85.2</v>
      </c>
      <c r="N2818">
        <v>73.7</v>
      </c>
      <c r="O2818">
        <v>3.06</v>
      </c>
      <c r="P2818">
        <v>86.85</v>
      </c>
      <c r="Q2818">
        <v>89.47</v>
      </c>
      <c r="R2818" s="2" t="s">
        <v>61</v>
      </c>
      <c r="S2818" s="2" t="str">
        <f>IF(Table1[[#This Row],[Grade]]="F","Fail","Passes")</f>
        <v>Passes</v>
      </c>
      <c r="T2818">
        <v>28.8</v>
      </c>
      <c r="U2818" t="s">
        <v>31</v>
      </c>
      <c r="V2818" t="s">
        <v>31</v>
      </c>
      <c r="W2818" t="s">
        <v>69</v>
      </c>
      <c r="X2818" t="str">
        <f>IF(ISBLANK(Table1[[#This Row],[Parent_Education_Level]]),"None",Table1[[#This Row],[Parent_Education_Level]])</f>
        <v>Bachelor's</v>
      </c>
      <c r="Y2818" t="s">
        <v>52</v>
      </c>
      <c r="Z2818">
        <v>1</v>
      </c>
      <c r="AA2818">
        <v>8.1999999999999993</v>
      </c>
    </row>
    <row r="2819" spans="1:27" x14ac:dyDescent="0.35">
      <c r="A2819" s="2" t="s">
        <v>5692</v>
      </c>
      <c r="B2819" s="2" t="s">
        <v>24</v>
      </c>
      <c r="C2819" s="2" t="s">
        <v>55</v>
      </c>
      <c r="D2819" t="s">
        <v>5693</v>
      </c>
      <c r="E2819" s="2" t="s">
        <v>27</v>
      </c>
      <c r="F2819" s="2">
        <v>19</v>
      </c>
      <c r="G2819" s="2" t="s">
        <v>57</v>
      </c>
      <c r="H2819">
        <v>66.52</v>
      </c>
      <c r="I2819" s="3">
        <f>IF(ISBLANK(Table1[[#This Row],[Attendance (%)]]),AVERAGE(H2819:H7817),Table1[[#This Row],[Attendance (%)]])</f>
        <v>66.52</v>
      </c>
      <c r="J2819">
        <v>61.39</v>
      </c>
      <c r="K2819">
        <v>79.23</v>
      </c>
      <c r="M2819" s="3">
        <f>IF(ISBLANK(Table1[[#This Row],[Assignments_Avg]]),AVERAGE(L2819:L7817),Table1[[#This Row],[Assignments_Avg]])</f>
        <v>74.831723251029018</v>
      </c>
      <c r="N2819">
        <v>97.78</v>
      </c>
      <c r="O2819">
        <v>2.61</v>
      </c>
      <c r="P2819">
        <v>81.12</v>
      </c>
      <c r="Q2819">
        <v>77.27</v>
      </c>
      <c r="R2819" s="2" t="s">
        <v>77</v>
      </c>
      <c r="S2819" s="2" t="str">
        <f>IF(Table1[[#This Row],[Grade]]="F","Fail","Passes")</f>
        <v>Passes</v>
      </c>
      <c r="T2819">
        <v>12.9</v>
      </c>
      <c r="U2819" t="s">
        <v>30</v>
      </c>
      <c r="V2819" t="s">
        <v>31</v>
      </c>
      <c r="W2819" t="s">
        <v>62</v>
      </c>
      <c r="X2819" t="str">
        <f>IF(ISBLANK(Table1[[#This Row],[Parent_Education_Level]]),"None",Table1[[#This Row],[Parent_Education_Level]])</f>
        <v>PhD</v>
      </c>
      <c r="Y2819" t="s">
        <v>52</v>
      </c>
      <c r="Z2819">
        <v>10</v>
      </c>
      <c r="AA2819">
        <v>8.6</v>
      </c>
    </row>
    <row r="2820" spans="1:27" x14ac:dyDescent="0.35">
      <c r="A2820" s="2" t="s">
        <v>5694</v>
      </c>
      <c r="B2820" s="2" t="s">
        <v>24</v>
      </c>
      <c r="C2820" s="2" t="s">
        <v>94</v>
      </c>
      <c r="D2820" t="s">
        <v>5695</v>
      </c>
      <c r="E2820" s="2" t="s">
        <v>27</v>
      </c>
      <c r="F2820" s="2">
        <v>24</v>
      </c>
      <c r="G2820" s="2" t="s">
        <v>28</v>
      </c>
      <c r="H2820">
        <v>59.01</v>
      </c>
      <c r="I2820" s="3">
        <f>IF(ISBLANK(Table1[[#This Row],[Attendance (%)]]),AVERAGE(H2820:H7818),Table1[[#This Row],[Attendance (%)]])</f>
        <v>59.01</v>
      </c>
      <c r="J2820">
        <v>99.88</v>
      </c>
      <c r="K2820">
        <v>65.599999999999994</v>
      </c>
      <c r="M2820" s="3">
        <f>IF(ISBLANK(Table1[[#This Row],[Assignments_Avg]]),AVERAGE(L2820:L7818),Table1[[#This Row],[Assignments_Avg]])</f>
        <v>74.831723251029018</v>
      </c>
      <c r="N2820">
        <v>78.97</v>
      </c>
      <c r="O2820">
        <v>2.96</v>
      </c>
      <c r="P2820">
        <v>72.89</v>
      </c>
      <c r="Q2820">
        <v>98.86</v>
      </c>
      <c r="R2820" s="2" t="s">
        <v>46</v>
      </c>
      <c r="S2820" s="2" t="str">
        <f>IF(Table1[[#This Row],[Grade]]="F","Fail","Passes")</f>
        <v>Passes</v>
      </c>
      <c r="T2820">
        <v>9.8000000000000007</v>
      </c>
      <c r="U2820" t="s">
        <v>30</v>
      </c>
      <c r="V2820" t="s">
        <v>30</v>
      </c>
      <c r="W2820" t="s">
        <v>40</v>
      </c>
      <c r="X2820" t="str">
        <f>IF(ISBLANK(Table1[[#This Row],[Parent_Education_Level]]),"None",Table1[[#This Row],[Parent_Education_Level]])</f>
        <v>None</v>
      </c>
      <c r="Y2820" t="s">
        <v>48</v>
      </c>
      <c r="Z2820">
        <v>8</v>
      </c>
      <c r="AA2820">
        <v>8.6999999999999993</v>
      </c>
    </row>
    <row r="2821" spans="1:27" x14ac:dyDescent="0.35">
      <c r="A2821" s="2" t="s">
        <v>5696</v>
      </c>
      <c r="B2821" s="2" t="s">
        <v>97</v>
      </c>
      <c r="C2821" s="2" t="s">
        <v>25</v>
      </c>
      <c r="D2821" t="s">
        <v>5697</v>
      </c>
      <c r="E2821" s="2" t="s">
        <v>38</v>
      </c>
      <c r="F2821" s="2">
        <v>24</v>
      </c>
      <c r="G2821" s="2" t="s">
        <v>57</v>
      </c>
      <c r="H2821">
        <v>75.52</v>
      </c>
      <c r="I2821" s="3">
        <f>IF(ISBLANK(Table1[[#This Row],[Attendance (%)]]),AVERAGE(H2821:H7819),Table1[[#This Row],[Attendance (%)]])</f>
        <v>75.52</v>
      </c>
      <c r="J2821">
        <v>71.92</v>
      </c>
      <c r="K2821">
        <v>98.46</v>
      </c>
      <c r="L2821">
        <v>74.28</v>
      </c>
      <c r="M2821" s="3">
        <f>IF(ISBLANK(Table1[[#This Row],[Assignments_Avg]]),AVERAGE(L2821:L7819),Table1[[#This Row],[Assignments_Avg]])</f>
        <v>74.28</v>
      </c>
      <c r="N2821">
        <v>84.76</v>
      </c>
      <c r="O2821">
        <v>3.61</v>
      </c>
      <c r="P2821">
        <v>85.49</v>
      </c>
      <c r="Q2821">
        <v>61.78</v>
      </c>
      <c r="R2821" s="2" t="s">
        <v>46</v>
      </c>
      <c r="S2821" s="2" t="str">
        <f>IF(Table1[[#This Row],[Grade]]="F","Fail","Passes")</f>
        <v>Passes</v>
      </c>
      <c r="T2821">
        <v>19.100000000000001</v>
      </c>
      <c r="U2821" t="s">
        <v>30</v>
      </c>
      <c r="V2821" t="s">
        <v>30</v>
      </c>
      <c r="W2821" t="s">
        <v>62</v>
      </c>
      <c r="X2821" t="str">
        <f>IF(ISBLANK(Table1[[#This Row],[Parent_Education_Level]]),"None",Table1[[#This Row],[Parent_Education_Level]])</f>
        <v>PhD</v>
      </c>
      <c r="Y2821" t="s">
        <v>52</v>
      </c>
      <c r="Z2821">
        <v>9</v>
      </c>
      <c r="AA2821">
        <v>7.4</v>
      </c>
    </row>
    <row r="2822" spans="1:27" x14ac:dyDescent="0.35">
      <c r="A2822" s="2" t="s">
        <v>5698</v>
      </c>
      <c r="B2822" s="2" t="s">
        <v>35</v>
      </c>
      <c r="C2822" s="2" t="s">
        <v>79</v>
      </c>
      <c r="D2822" t="s">
        <v>5699</v>
      </c>
      <c r="E2822" s="2" t="s">
        <v>27</v>
      </c>
      <c r="F2822" s="2">
        <v>18</v>
      </c>
      <c r="G2822" s="2" t="s">
        <v>57</v>
      </c>
      <c r="H2822">
        <v>75.25</v>
      </c>
      <c r="I2822" s="3">
        <f>IF(ISBLANK(Table1[[#This Row],[Attendance (%)]]),AVERAGE(H2822:H7820),Table1[[#This Row],[Attendance (%)]])</f>
        <v>75.25</v>
      </c>
      <c r="J2822">
        <v>62.51</v>
      </c>
      <c r="K2822">
        <v>46.47</v>
      </c>
      <c r="L2822">
        <v>98.43</v>
      </c>
      <c r="M2822" s="3">
        <f>IF(ISBLANK(Table1[[#This Row],[Assignments_Avg]]),AVERAGE(L2822:L7820),Table1[[#This Row],[Assignments_Avg]])</f>
        <v>98.43</v>
      </c>
      <c r="N2822">
        <v>96.22</v>
      </c>
      <c r="O2822">
        <v>2.44</v>
      </c>
      <c r="P2822">
        <v>99.65</v>
      </c>
      <c r="Q2822">
        <v>95.98</v>
      </c>
      <c r="R2822" s="2" t="s">
        <v>77</v>
      </c>
      <c r="S2822" s="2" t="str">
        <f>IF(Table1[[#This Row],[Grade]]="F","Fail","Passes")</f>
        <v>Passes</v>
      </c>
      <c r="T2822">
        <v>8.1</v>
      </c>
      <c r="U2822" t="s">
        <v>30</v>
      </c>
      <c r="V2822" t="s">
        <v>31</v>
      </c>
      <c r="W2822" t="s">
        <v>40</v>
      </c>
      <c r="X2822" t="str">
        <f>IF(ISBLANK(Table1[[#This Row],[Parent_Education_Level]]),"None",Table1[[#This Row],[Parent_Education_Level]])</f>
        <v>None</v>
      </c>
      <c r="Y2822" t="s">
        <v>33</v>
      </c>
      <c r="Z2822">
        <v>9</v>
      </c>
      <c r="AA2822">
        <v>5</v>
      </c>
    </row>
    <row r="2823" spans="1:27" x14ac:dyDescent="0.35">
      <c r="A2823" s="2" t="s">
        <v>5700</v>
      </c>
      <c r="B2823" s="2" t="s">
        <v>54</v>
      </c>
      <c r="C2823" s="2" t="s">
        <v>55</v>
      </c>
      <c r="D2823" t="s">
        <v>5701</v>
      </c>
      <c r="E2823" s="2" t="s">
        <v>38</v>
      </c>
      <c r="F2823" s="2">
        <v>22</v>
      </c>
      <c r="G2823" s="2" t="s">
        <v>57</v>
      </c>
      <c r="H2823">
        <v>56.85</v>
      </c>
      <c r="I2823" s="3">
        <f>IF(ISBLANK(Table1[[#This Row],[Attendance (%)]]),AVERAGE(H2823:H7821),Table1[[#This Row],[Attendance (%)]])</f>
        <v>56.85</v>
      </c>
      <c r="J2823">
        <v>63.15</v>
      </c>
      <c r="K2823">
        <v>52.41</v>
      </c>
      <c r="L2823">
        <v>95.7</v>
      </c>
      <c r="M2823" s="3">
        <f>IF(ISBLANK(Table1[[#This Row],[Assignments_Avg]]),AVERAGE(L2823:L7821),Table1[[#This Row],[Assignments_Avg]])</f>
        <v>95.7</v>
      </c>
      <c r="N2823">
        <v>83.32</v>
      </c>
      <c r="O2823">
        <v>9.43</v>
      </c>
      <c r="P2823">
        <v>62.32</v>
      </c>
      <c r="Q2823">
        <v>62.38</v>
      </c>
      <c r="R2823" s="2" t="s">
        <v>46</v>
      </c>
      <c r="S2823" s="2" t="str">
        <f>IF(Table1[[#This Row],[Grade]]="F","Fail","Passes")</f>
        <v>Passes</v>
      </c>
      <c r="T2823">
        <v>17.7</v>
      </c>
      <c r="U2823" t="s">
        <v>30</v>
      </c>
      <c r="V2823" t="s">
        <v>31</v>
      </c>
      <c r="W2823" t="s">
        <v>47</v>
      </c>
      <c r="X2823" t="str">
        <f>IF(ISBLANK(Table1[[#This Row],[Parent_Education_Level]]),"None",Table1[[#This Row],[Parent_Education_Level]])</f>
        <v>Master's</v>
      </c>
      <c r="Y2823" t="s">
        <v>48</v>
      </c>
      <c r="Z2823">
        <v>9</v>
      </c>
      <c r="AA2823">
        <v>5.6</v>
      </c>
    </row>
    <row r="2824" spans="1:27" x14ac:dyDescent="0.35">
      <c r="A2824" s="2" t="s">
        <v>5702</v>
      </c>
      <c r="B2824" s="2" t="s">
        <v>42</v>
      </c>
      <c r="C2824" s="2" t="s">
        <v>55</v>
      </c>
      <c r="D2824" t="s">
        <v>5703</v>
      </c>
      <c r="E2824" s="2" t="s">
        <v>27</v>
      </c>
      <c r="F2824" s="2">
        <v>24</v>
      </c>
      <c r="G2824" s="2" t="s">
        <v>57</v>
      </c>
      <c r="H2824">
        <v>60.09</v>
      </c>
      <c r="I2824" s="3">
        <f>IF(ISBLANK(Table1[[#This Row],[Attendance (%)]]),AVERAGE(H2824:H7822),Table1[[#This Row],[Attendance (%)]])</f>
        <v>60.09</v>
      </c>
      <c r="J2824">
        <v>51.7</v>
      </c>
      <c r="K2824">
        <v>60.48</v>
      </c>
      <c r="L2824">
        <v>77.569999999999993</v>
      </c>
      <c r="M2824" s="3">
        <f>IF(ISBLANK(Table1[[#This Row],[Assignments_Avg]]),AVERAGE(L2824:L7822),Table1[[#This Row],[Assignments_Avg]])</f>
        <v>77.569999999999993</v>
      </c>
      <c r="N2824">
        <v>71.59</v>
      </c>
      <c r="O2824">
        <v>4.2</v>
      </c>
      <c r="P2824">
        <v>77.849999999999994</v>
      </c>
      <c r="Q2824">
        <v>76.58</v>
      </c>
      <c r="R2824" s="2" t="s">
        <v>29</v>
      </c>
      <c r="S2824" s="2" t="str">
        <f>IF(Table1[[#This Row],[Grade]]="F","Fail","Passes")</f>
        <v>Fail</v>
      </c>
      <c r="T2824">
        <v>22.2</v>
      </c>
      <c r="U2824" t="s">
        <v>31</v>
      </c>
      <c r="V2824" t="s">
        <v>30</v>
      </c>
      <c r="W2824" t="s">
        <v>40</v>
      </c>
      <c r="X2824" t="str">
        <f>IF(ISBLANK(Table1[[#This Row],[Parent_Education_Level]]),"None",Table1[[#This Row],[Parent_Education_Level]])</f>
        <v>None</v>
      </c>
      <c r="Y2824" t="s">
        <v>33</v>
      </c>
      <c r="Z2824">
        <v>6</v>
      </c>
      <c r="AA2824">
        <v>5.3</v>
      </c>
    </row>
    <row r="2825" spans="1:27" x14ac:dyDescent="0.35">
      <c r="A2825" s="2" t="s">
        <v>5704</v>
      </c>
      <c r="B2825" s="2" t="s">
        <v>35</v>
      </c>
      <c r="C2825" s="2" t="s">
        <v>94</v>
      </c>
      <c r="D2825" t="s">
        <v>5705</v>
      </c>
      <c r="E2825" s="2" t="s">
        <v>38</v>
      </c>
      <c r="F2825" s="2">
        <v>21</v>
      </c>
      <c r="G2825" s="2" t="s">
        <v>57</v>
      </c>
      <c r="H2825">
        <v>70.41</v>
      </c>
      <c r="I2825" s="3">
        <f>IF(ISBLANK(Table1[[#This Row],[Attendance (%)]]),AVERAGE(H2825:H7823),Table1[[#This Row],[Attendance (%)]])</f>
        <v>70.41</v>
      </c>
      <c r="J2825">
        <v>70.73</v>
      </c>
      <c r="K2825">
        <v>53.71</v>
      </c>
      <c r="L2825">
        <v>72.25</v>
      </c>
      <c r="M2825" s="3">
        <f>IF(ISBLANK(Table1[[#This Row],[Assignments_Avg]]),AVERAGE(L2825:L7823),Table1[[#This Row],[Assignments_Avg]])</f>
        <v>72.25</v>
      </c>
      <c r="N2825">
        <v>51.24</v>
      </c>
      <c r="O2825">
        <v>1.1399999999999999</v>
      </c>
      <c r="P2825">
        <v>92.14</v>
      </c>
      <c r="Q2825">
        <v>72.8</v>
      </c>
      <c r="R2825" s="2" t="s">
        <v>39</v>
      </c>
      <c r="S2825" s="2" t="str">
        <f>IF(Table1[[#This Row],[Grade]]="F","Fail","Passes")</f>
        <v>Passes</v>
      </c>
      <c r="T2825">
        <v>28.6</v>
      </c>
      <c r="U2825" t="s">
        <v>30</v>
      </c>
      <c r="V2825" t="s">
        <v>31</v>
      </c>
      <c r="W2825" t="s">
        <v>40</v>
      </c>
      <c r="X2825" t="str">
        <f>IF(ISBLANK(Table1[[#This Row],[Parent_Education_Level]]),"None",Table1[[#This Row],[Parent_Education_Level]])</f>
        <v>None</v>
      </c>
      <c r="Y2825" t="s">
        <v>52</v>
      </c>
      <c r="Z2825">
        <v>7</v>
      </c>
      <c r="AA2825">
        <v>4.9000000000000004</v>
      </c>
    </row>
    <row r="2826" spans="1:27" x14ac:dyDescent="0.35">
      <c r="A2826" s="2" t="s">
        <v>5706</v>
      </c>
      <c r="B2826" s="2" t="s">
        <v>71</v>
      </c>
      <c r="C2826" s="2" t="s">
        <v>36</v>
      </c>
      <c r="D2826" t="s">
        <v>5707</v>
      </c>
      <c r="E2826" s="2" t="s">
        <v>27</v>
      </c>
      <c r="F2826" s="2">
        <v>19</v>
      </c>
      <c r="G2826" s="2" t="s">
        <v>51</v>
      </c>
      <c r="H2826">
        <v>70.44</v>
      </c>
      <c r="I2826" s="3">
        <f>IF(ISBLANK(Table1[[#This Row],[Attendance (%)]]),AVERAGE(H2826:H7824),Table1[[#This Row],[Attendance (%)]])</f>
        <v>70.44</v>
      </c>
      <c r="J2826">
        <v>66.33</v>
      </c>
      <c r="K2826">
        <v>77.53</v>
      </c>
      <c r="L2826">
        <v>50.15</v>
      </c>
      <c r="M2826" s="3">
        <f>IF(ISBLANK(Table1[[#This Row],[Assignments_Avg]]),AVERAGE(L2826:L7824),Table1[[#This Row],[Assignments_Avg]])</f>
        <v>50.15</v>
      </c>
      <c r="N2826">
        <v>86.41</v>
      </c>
      <c r="O2826">
        <v>4.68</v>
      </c>
      <c r="P2826">
        <v>50.84</v>
      </c>
      <c r="Q2826">
        <v>68.64</v>
      </c>
      <c r="R2826" s="2" t="s">
        <v>77</v>
      </c>
      <c r="S2826" s="2" t="str">
        <f>IF(Table1[[#This Row],[Grade]]="F","Fail","Passes")</f>
        <v>Passes</v>
      </c>
      <c r="T2826">
        <v>27.3</v>
      </c>
      <c r="U2826" t="s">
        <v>30</v>
      </c>
      <c r="V2826" t="s">
        <v>31</v>
      </c>
      <c r="W2826" t="s">
        <v>40</v>
      </c>
      <c r="X2826" t="str">
        <f>IF(ISBLANK(Table1[[#This Row],[Parent_Education_Level]]),"None",Table1[[#This Row],[Parent_Education_Level]])</f>
        <v>None</v>
      </c>
      <c r="Y2826" t="s">
        <v>33</v>
      </c>
      <c r="Z2826">
        <v>1</v>
      </c>
      <c r="AA2826">
        <v>5.3</v>
      </c>
    </row>
    <row r="2827" spans="1:27" x14ac:dyDescent="0.35">
      <c r="A2827" s="2" t="s">
        <v>5708</v>
      </c>
      <c r="B2827" s="2" t="s">
        <v>97</v>
      </c>
      <c r="C2827" s="2" t="s">
        <v>55</v>
      </c>
      <c r="D2827" t="s">
        <v>5709</v>
      </c>
      <c r="E2827" s="2" t="s">
        <v>27</v>
      </c>
      <c r="F2827" s="2">
        <v>20</v>
      </c>
      <c r="G2827" s="2" t="s">
        <v>57</v>
      </c>
      <c r="H2827">
        <v>65.88</v>
      </c>
      <c r="I2827" s="3">
        <f>IF(ISBLANK(Table1[[#This Row],[Attendance (%)]]),AVERAGE(H2827:H7825),Table1[[#This Row],[Attendance (%)]])</f>
        <v>65.88</v>
      </c>
      <c r="J2827">
        <v>56.25</v>
      </c>
      <c r="K2827">
        <v>42.37</v>
      </c>
      <c r="L2827">
        <v>85.55</v>
      </c>
      <c r="M2827" s="3">
        <f>IF(ISBLANK(Table1[[#This Row],[Assignments_Avg]]),AVERAGE(L2827:L7825),Table1[[#This Row],[Assignments_Avg]])</f>
        <v>85.55</v>
      </c>
      <c r="N2827">
        <v>98.24</v>
      </c>
      <c r="O2827">
        <v>1.84</v>
      </c>
      <c r="P2827">
        <v>60.18</v>
      </c>
      <c r="Q2827">
        <v>98.14</v>
      </c>
      <c r="R2827" s="2" t="s">
        <v>29</v>
      </c>
      <c r="S2827" s="2" t="str">
        <f>IF(Table1[[#This Row],[Grade]]="F","Fail","Passes")</f>
        <v>Fail</v>
      </c>
      <c r="T2827">
        <v>26</v>
      </c>
      <c r="U2827" t="s">
        <v>30</v>
      </c>
      <c r="V2827" t="s">
        <v>31</v>
      </c>
      <c r="W2827" t="s">
        <v>62</v>
      </c>
      <c r="X2827" t="str">
        <f>IF(ISBLANK(Table1[[#This Row],[Parent_Education_Level]]),"None",Table1[[#This Row],[Parent_Education_Level]])</f>
        <v>PhD</v>
      </c>
      <c r="Y2827" t="s">
        <v>33</v>
      </c>
      <c r="Z2827">
        <v>5</v>
      </c>
      <c r="AA2827">
        <v>8.3000000000000007</v>
      </c>
    </row>
    <row r="2828" spans="1:27" x14ac:dyDescent="0.35">
      <c r="A2828" s="2" t="s">
        <v>5710</v>
      </c>
      <c r="B2828" s="2" t="s">
        <v>71</v>
      </c>
      <c r="C2828" s="2" t="s">
        <v>55</v>
      </c>
      <c r="D2828" t="s">
        <v>5711</v>
      </c>
      <c r="E2828" s="2" t="s">
        <v>38</v>
      </c>
      <c r="F2828" s="2">
        <v>19</v>
      </c>
      <c r="G2828" s="2" t="s">
        <v>28</v>
      </c>
      <c r="H2828">
        <v>57.43</v>
      </c>
      <c r="I2828" s="3">
        <f>IF(ISBLANK(Table1[[#This Row],[Attendance (%)]]),AVERAGE(H2828:H7826),Table1[[#This Row],[Attendance (%)]])</f>
        <v>57.43</v>
      </c>
      <c r="J2828">
        <v>49.63</v>
      </c>
      <c r="K2828">
        <v>50.65</v>
      </c>
      <c r="M2828" s="3">
        <f>IF(ISBLANK(Table1[[#This Row],[Assignments_Avg]]),AVERAGE(L2828:L7826),Table1[[#This Row],[Assignments_Avg]])</f>
        <v>74.816179659267107</v>
      </c>
      <c r="N2828">
        <v>73.510000000000005</v>
      </c>
      <c r="O2828">
        <v>2.16</v>
      </c>
      <c r="P2828">
        <v>76.05</v>
      </c>
      <c r="Q2828">
        <v>63.62</v>
      </c>
      <c r="R2828" s="2" t="s">
        <v>46</v>
      </c>
      <c r="S2828" s="2" t="str">
        <f>IF(Table1[[#This Row],[Grade]]="F","Fail","Passes")</f>
        <v>Passes</v>
      </c>
      <c r="T2828">
        <v>14.8</v>
      </c>
      <c r="U2828" t="s">
        <v>31</v>
      </c>
      <c r="V2828" t="s">
        <v>31</v>
      </c>
      <c r="W2828" t="s">
        <v>32</v>
      </c>
      <c r="X2828" t="str">
        <f>IF(ISBLANK(Table1[[#This Row],[Parent_Education_Level]]),"None",Table1[[#This Row],[Parent_Education_Level]])</f>
        <v>High School</v>
      </c>
      <c r="Y2828" t="s">
        <v>48</v>
      </c>
      <c r="Z2828">
        <v>6</v>
      </c>
      <c r="AA2828">
        <v>7.9</v>
      </c>
    </row>
    <row r="2829" spans="1:27" x14ac:dyDescent="0.35">
      <c r="A2829" s="2" t="s">
        <v>5712</v>
      </c>
      <c r="B2829" s="2" t="s">
        <v>120</v>
      </c>
      <c r="C2829" s="2" t="s">
        <v>36</v>
      </c>
      <c r="D2829" t="s">
        <v>5713</v>
      </c>
      <c r="E2829" s="2" t="s">
        <v>27</v>
      </c>
      <c r="F2829" s="2">
        <v>22</v>
      </c>
      <c r="G2829" s="2" t="s">
        <v>57</v>
      </c>
      <c r="H2829">
        <v>50.22</v>
      </c>
      <c r="I2829" s="3">
        <f>IF(ISBLANK(Table1[[#This Row],[Attendance (%)]]),AVERAGE(H2829:H7827),Table1[[#This Row],[Attendance (%)]])</f>
        <v>50.22</v>
      </c>
      <c r="J2829">
        <v>58.67</v>
      </c>
      <c r="K2829">
        <v>57.6</v>
      </c>
      <c r="M2829" s="3">
        <f>IF(ISBLANK(Table1[[#This Row],[Assignments_Avg]]),AVERAGE(L2829:L7827),Table1[[#This Row],[Assignments_Avg]])</f>
        <v>74.816179659267107</v>
      </c>
      <c r="N2829">
        <v>66.989999999999995</v>
      </c>
      <c r="O2829">
        <v>2.85</v>
      </c>
      <c r="P2829">
        <v>77.61</v>
      </c>
      <c r="Q2829">
        <v>83.74</v>
      </c>
      <c r="R2829" s="2" t="s">
        <v>29</v>
      </c>
      <c r="S2829" s="2" t="str">
        <f>IF(Table1[[#This Row],[Grade]]="F","Fail","Passes")</f>
        <v>Fail</v>
      </c>
      <c r="T2829">
        <v>27.3</v>
      </c>
      <c r="U2829" t="s">
        <v>31</v>
      </c>
      <c r="V2829" t="s">
        <v>31</v>
      </c>
      <c r="W2829" t="s">
        <v>40</v>
      </c>
      <c r="X2829" t="str">
        <f>IF(ISBLANK(Table1[[#This Row],[Parent_Education_Level]]),"None",Table1[[#This Row],[Parent_Education_Level]])</f>
        <v>None</v>
      </c>
      <c r="Y2829" t="s">
        <v>33</v>
      </c>
      <c r="Z2829">
        <v>8</v>
      </c>
      <c r="AA2829">
        <v>4.2</v>
      </c>
    </row>
    <row r="2830" spans="1:27" x14ac:dyDescent="0.35">
      <c r="A2830" s="2" t="s">
        <v>5714</v>
      </c>
      <c r="B2830" s="2" t="s">
        <v>24</v>
      </c>
      <c r="C2830" s="2" t="s">
        <v>94</v>
      </c>
      <c r="D2830" t="s">
        <v>5715</v>
      </c>
      <c r="E2830" s="2" t="s">
        <v>27</v>
      </c>
      <c r="F2830" s="2">
        <v>23</v>
      </c>
      <c r="G2830" s="2" t="s">
        <v>28</v>
      </c>
      <c r="H2830">
        <v>98.51</v>
      </c>
      <c r="I2830" s="3">
        <f>IF(ISBLANK(Table1[[#This Row],[Attendance (%)]]),AVERAGE(H2830:H7828),Table1[[#This Row],[Attendance (%)]])</f>
        <v>98.51</v>
      </c>
      <c r="J2830">
        <v>70.52</v>
      </c>
      <c r="K2830">
        <v>81</v>
      </c>
      <c r="L2830">
        <v>79.709999999999994</v>
      </c>
      <c r="M2830" s="3">
        <f>IF(ISBLANK(Table1[[#This Row],[Assignments_Avg]]),AVERAGE(L2830:L7828),Table1[[#This Row],[Assignments_Avg]])</f>
        <v>79.709999999999994</v>
      </c>
      <c r="N2830">
        <v>75.959999999999994</v>
      </c>
      <c r="O2830">
        <v>1.25</v>
      </c>
      <c r="P2830">
        <v>54.32</v>
      </c>
      <c r="Q2830">
        <v>90.2</v>
      </c>
      <c r="R2830" s="2" t="s">
        <v>61</v>
      </c>
      <c r="S2830" s="2" t="str">
        <f>IF(Table1[[#This Row],[Grade]]="F","Fail","Passes")</f>
        <v>Passes</v>
      </c>
      <c r="T2830">
        <v>22.9</v>
      </c>
      <c r="U2830" t="s">
        <v>30</v>
      </c>
      <c r="V2830" t="s">
        <v>31</v>
      </c>
      <c r="W2830" t="s">
        <v>69</v>
      </c>
      <c r="X2830" t="str">
        <f>IF(ISBLANK(Table1[[#This Row],[Parent_Education_Level]]),"None",Table1[[#This Row],[Parent_Education_Level]])</f>
        <v>Bachelor's</v>
      </c>
      <c r="Y2830" t="s">
        <v>48</v>
      </c>
      <c r="Z2830">
        <v>1</v>
      </c>
      <c r="AA2830">
        <v>4.7</v>
      </c>
    </row>
    <row r="2831" spans="1:27" x14ac:dyDescent="0.35">
      <c r="A2831" s="2" t="s">
        <v>5716</v>
      </c>
      <c r="B2831" s="2" t="s">
        <v>42</v>
      </c>
      <c r="C2831" s="2" t="s">
        <v>79</v>
      </c>
      <c r="D2831" t="s">
        <v>5717</v>
      </c>
      <c r="E2831" s="2" t="s">
        <v>38</v>
      </c>
      <c r="F2831" s="2">
        <v>24</v>
      </c>
      <c r="G2831" s="2" t="s">
        <v>28</v>
      </c>
      <c r="H2831">
        <v>97.17</v>
      </c>
      <c r="I2831" s="3">
        <f>IF(ISBLANK(Table1[[#This Row],[Attendance (%)]]),AVERAGE(H2831:H7829),Table1[[#This Row],[Attendance (%)]])</f>
        <v>97.17</v>
      </c>
      <c r="J2831">
        <v>43.5</v>
      </c>
      <c r="K2831">
        <v>92.55</v>
      </c>
      <c r="L2831">
        <v>99.64</v>
      </c>
      <c r="M2831" s="3">
        <f>IF(ISBLANK(Table1[[#This Row],[Assignments_Avg]]),AVERAGE(L2831:L7829),Table1[[#This Row],[Assignments_Avg]])</f>
        <v>99.64</v>
      </c>
      <c r="N2831">
        <v>86.42</v>
      </c>
      <c r="O2831">
        <v>7.21</v>
      </c>
      <c r="P2831">
        <v>70.37</v>
      </c>
      <c r="Q2831">
        <v>59.85</v>
      </c>
      <c r="R2831" s="2" t="s">
        <v>39</v>
      </c>
      <c r="S2831" s="2" t="str">
        <f>IF(Table1[[#This Row],[Grade]]="F","Fail","Passes")</f>
        <v>Passes</v>
      </c>
      <c r="T2831">
        <v>16</v>
      </c>
      <c r="U2831" t="s">
        <v>30</v>
      </c>
      <c r="V2831" t="s">
        <v>31</v>
      </c>
      <c r="W2831" t="s">
        <v>62</v>
      </c>
      <c r="X2831" t="str">
        <f>IF(ISBLANK(Table1[[#This Row],[Parent_Education_Level]]),"None",Table1[[#This Row],[Parent_Education_Level]])</f>
        <v>PhD</v>
      </c>
      <c r="Y2831" t="s">
        <v>48</v>
      </c>
      <c r="Z2831">
        <v>8</v>
      </c>
      <c r="AA2831">
        <v>8.9</v>
      </c>
    </row>
    <row r="2832" spans="1:27" x14ac:dyDescent="0.35">
      <c r="A2832" s="2" t="s">
        <v>5718</v>
      </c>
      <c r="B2832" s="2" t="s">
        <v>35</v>
      </c>
      <c r="C2832" s="2" t="s">
        <v>79</v>
      </c>
      <c r="D2832" t="s">
        <v>5719</v>
      </c>
      <c r="E2832" s="2" t="s">
        <v>38</v>
      </c>
      <c r="F2832" s="2">
        <v>24</v>
      </c>
      <c r="G2832" s="2" t="s">
        <v>57</v>
      </c>
      <c r="H2832">
        <v>74.180000000000007</v>
      </c>
      <c r="I2832" s="3">
        <f>IF(ISBLANK(Table1[[#This Row],[Attendance (%)]]),AVERAGE(H2832:H7830),Table1[[#This Row],[Attendance (%)]])</f>
        <v>74.180000000000007</v>
      </c>
      <c r="J2832">
        <v>49.22</v>
      </c>
      <c r="K2832">
        <v>87.91</v>
      </c>
      <c r="L2832">
        <v>92.69</v>
      </c>
      <c r="M2832" s="3">
        <f>IF(ISBLANK(Table1[[#This Row],[Assignments_Avg]]),AVERAGE(L2832:L7830),Table1[[#This Row],[Assignments_Avg]])</f>
        <v>92.69</v>
      </c>
      <c r="N2832">
        <v>50.03</v>
      </c>
      <c r="O2832">
        <v>7.92</v>
      </c>
      <c r="P2832">
        <v>75.989999999999995</v>
      </c>
      <c r="Q2832">
        <v>98.66</v>
      </c>
      <c r="R2832" s="2" t="s">
        <v>29</v>
      </c>
      <c r="S2832" s="2" t="str">
        <f>IF(Table1[[#This Row],[Grade]]="F","Fail","Passes")</f>
        <v>Fail</v>
      </c>
      <c r="T2832">
        <v>19.100000000000001</v>
      </c>
      <c r="U2832" t="s">
        <v>30</v>
      </c>
      <c r="V2832" t="s">
        <v>31</v>
      </c>
      <c r="W2832" t="s">
        <v>32</v>
      </c>
      <c r="X2832" t="str">
        <f>IF(ISBLANK(Table1[[#This Row],[Parent_Education_Level]]),"None",Table1[[#This Row],[Parent_Education_Level]])</f>
        <v>High School</v>
      </c>
      <c r="Y2832" t="s">
        <v>33</v>
      </c>
      <c r="Z2832">
        <v>7</v>
      </c>
      <c r="AA2832">
        <v>5.0999999999999996</v>
      </c>
    </row>
    <row r="2833" spans="1:27" x14ac:dyDescent="0.35">
      <c r="A2833" s="2" t="s">
        <v>5720</v>
      </c>
      <c r="B2833" s="2" t="s">
        <v>71</v>
      </c>
      <c r="C2833" s="2" t="s">
        <v>55</v>
      </c>
      <c r="D2833" t="s">
        <v>5721</v>
      </c>
      <c r="E2833" s="2" t="s">
        <v>38</v>
      </c>
      <c r="F2833" s="2">
        <v>24</v>
      </c>
      <c r="G2833" s="2" t="s">
        <v>45</v>
      </c>
      <c r="H2833">
        <v>99.75</v>
      </c>
      <c r="I2833" s="3">
        <f>IF(ISBLANK(Table1[[#This Row],[Attendance (%)]]),AVERAGE(H2833:H7831),Table1[[#This Row],[Attendance (%)]])</f>
        <v>99.75</v>
      </c>
      <c r="J2833">
        <v>96.86</v>
      </c>
      <c r="K2833">
        <v>50.92</v>
      </c>
      <c r="L2833">
        <v>97.68</v>
      </c>
      <c r="M2833" s="3">
        <f>IF(ISBLANK(Table1[[#This Row],[Assignments_Avg]]),AVERAGE(L2833:L7831),Table1[[#This Row],[Assignments_Avg]])</f>
        <v>97.68</v>
      </c>
      <c r="N2833">
        <v>94.36</v>
      </c>
      <c r="O2833">
        <v>3.94</v>
      </c>
      <c r="P2833">
        <v>71.150000000000006</v>
      </c>
      <c r="Q2833">
        <v>77.33</v>
      </c>
      <c r="R2833" s="2" t="s">
        <v>61</v>
      </c>
      <c r="S2833" s="2" t="str">
        <f>IF(Table1[[#This Row],[Grade]]="F","Fail","Passes")</f>
        <v>Passes</v>
      </c>
      <c r="T2833">
        <v>15.9</v>
      </c>
      <c r="U2833" t="s">
        <v>31</v>
      </c>
      <c r="V2833" t="s">
        <v>31</v>
      </c>
      <c r="W2833" t="s">
        <v>32</v>
      </c>
      <c r="X2833" t="str">
        <f>IF(ISBLANK(Table1[[#This Row],[Parent_Education_Level]]),"None",Table1[[#This Row],[Parent_Education_Level]])</f>
        <v>High School</v>
      </c>
      <c r="Y2833" t="s">
        <v>33</v>
      </c>
      <c r="Z2833">
        <v>2</v>
      </c>
      <c r="AA2833">
        <v>7.2</v>
      </c>
    </row>
    <row r="2834" spans="1:27" x14ac:dyDescent="0.35">
      <c r="A2834" s="2" t="s">
        <v>5722</v>
      </c>
      <c r="B2834" s="2" t="s">
        <v>42</v>
      </c>
      <c r="C2834" s="2" t="s">
        <v>36</v>
      </c>
      <c r="D2834" t="s">
        <v>5723</v>
      </c>
      <c r="E2834" s="2" t="s">
        <v>38</v>
      </c>
      <c r="F2834" s="2">
        <v>20</v>
      </c>
      <c r="G2834" s="2" t="s">
        <v>28</v>
      </c>
      <c r="H2834">
        <v>83.68</v>
      </c>
      <c r="I2834" s="3">
        <f>IF(ISBLANK(Table1[[#This Row],[Attendance (%)]]),AVERAGE(H2834:H7832),Table1[[#This Row],[Attendance (%)]])</f>
        <v>83.68</v>
      </c>
      <c r="J2834">
        <v>72.569999999999993</v>
      </c>
      <c r="K2834">
        <v>73.92</v>
      </c>
      <c r="L2834">
        <v>66.38</v>
      </c>
      <c r="M2834" s="3">
        <f>IF(ISBLANK(Table1[[#This Row],[Assignments_Avg]]),AVERAGE(L2834:L7832),Table1[[#This Row],[Assignments_Avg]])</f>
        <v>66.38</v>
      </c>
      <c r="N2834">
        <v>94.32</v>
      </c>
      <c r="O2834">
        <v>6.89</v>
      </c>
      <c r="P2834">
        <v>85.03</v>
      </c>
      <c r="Q2834">
        <v>95.72</v>
      </c>
      <c r="R2834" s="2" t="s">
        <v>29</v>
      </c>
      <c r="S2834" s="2" t="str">
        <f>IF(Table1[[#This Row],[Grade]]="F","Fail","Passes")</f>
        <v>Fail</v>
      </c>
      <c r="T2834">
        <v>9.9</v>
      </c>
      <c r="U2834" t="s">
        <v>30</v>
      </c>
      <c r="V2834" t="s">
        <v>31</v>
      </c>
      <c r="W2834" t="s">
        <v>62</v>
      </c>
      <c r="X2834" t="str">
        <f>IF(ISBLANK(Table1[[#This Row],[Parent_Education_Level]]),"None",Table1[[#This Row],[Parent_Education_Level]])</f>
        <v>PhD</v>
      </c>
      <c r="Y2834" t="s">
        <v>48</v>
      </c>
      <c r="Z2834">
        <v>7</v>
      </c>
      <c r="AA2834">
        <v>5</v>
      </c>
    </row>
    <row r="2835" spans="1:27" x14ac:dyDescent="0.35">
      <c r="A2835" s="2" t="s">
        <v>5724</v>
      </c>
      <c r="B2835" s="2" t="s">
        <v>120</v>
      </c>
      <c r="C2835" s="2" t="s">
        <v>55</v>
      </c>
      <c r="D2835" t="s">
        <v>5725</v>
      </c>
      <c r="E2835" s="2" t="s">
        <v>38</v>
      </c>
      <c r="F2835" s="2">
        <v>21</v>
      </c>
      <c r="G2835" s="2" t="s">
        <v>45</v>
      </c>
      <c r="H2835">
        <v>53.44</v>
      </c>
      <c r="I2835" s="3">
        <f>IF(ISBLANK(Table1[[#This Row],[Attendance (%)]]),AVERAGE(H2835:H7833),Table1[[#This Row],[Attendance (%)]])</f>
        <v>53.44</v>
      </c>
      <c r="J2835">
        <v>43.81</v>
      </c>
      <c r="K2835">
        <v>41.8</v>
      </c>
      <c r="L2835">
        <v>57.47</v>
      </c>
      <c r="M2835" s="3">
        <f>IF(ISBLANK(Table1[[#This Row],[Assignments_Avg]]),AVERAGE(L2835:L7833),Table1[[#This Row],[Assignments_Avg]])</f>
        <v>57.47</v>
      </c>
      <c r="N2835">
        <v>77.06</v>
      </c>
      <c r="O2835">
        <v>3.89</v>
      </c>
      <c r="P2835">
        <v>88.57</v>
      </c>
      <c r="Q2835">
        <v>83.19</v>
      </c>
      <c r="R2835" s="2" t="s">
        <v>29</v>
      </c>
      <c r="S2835" s="2" t="str">
        <f>IF(Table1[[#This Row],[Grade]]="F","Fail","Passes")</f>
        <v>Fail</v>
      </c>
      <c r="T2835">
        <v>16.3</v>
      </c>
      <c r="U2835" t="s">
        <v>30</v>
      </c>
      <c r="V2835" t="s">
        <v>31</v>
      </c>
      <c r="X2835" t="str">
        <f>IF(ISBLANK(Table1[[#This Row],[Parent_Education_Level]]),"None",Table1[[#This Row],[Parent_Education_Level]])</f>
        <v>None</v>
      </c>
      <c r="Y2835" t="s">
        <v>33</v>
      </c>
      <c r="Z2835">
        <v>4</v>
      </c>
      <c r="AA2835">
        <v>5.2</v>
      </c>
    </row>
    <row r="2836" spans="1:27" x14ac:dyDescent="0.35">
      <c r="A2836" s="2" t="s">
        <v>5726</v>
      </c>
      <c r="B2836" s="2" t="s">
        <v>24</v>
      </c>
      <c r="C2836" s="2" t="s">
        <v>25</v>
      </c>
      <c r="D2836" t="s">
        <v>5727</v>
      </c>
      <c r="E2836" s="2" t="s">
        <v>27</v>
      </c>
      <c r="F2836" s="2">
        <v>21</v>
      </c>
      <c r="G2836" s="2" t="s">
        <v>28</v>
      </c>
      <c r="H2836">
        <v>55.89</v>
      </c>
      <c r="I2836" s="3">
        <f>IF(ISBLANK(Table1[[#This Row],[Attendance (%)]]),AVERAGE(H2836:H7834),Table1[[#This Row],[Attendance (%)]])</f>
        <v>55.89</v>
      </c>
      <c r="J2836">
        <v>81.59</v>
      </c>
      <c r="K2836">
        <v>58.63</v>
      </c>
      <c r="L2836">
        <v>89.84</v>
      </c>
      <c r="M2836" s="3">
        <f>IF(ISBLANK(Table1[[#This Row],[Assignments_Avg]]),AVERAGE(L2836:L7834),Table1[[#This Row],[Assignments_Avg]])</f>
        <v>89.84</v>
      </c>
      <c r="N2836">
        <v>56.12</v>
      </c>
      <c r="O2836">
        <v>1.64</v>
      </c>
      <c r="P2836">
        <v>73.010000000000005</v>
      </c>
      <c r="Q2836">
        <v>82.47</v>
      </c>
      <c r="R2836" s="2" t="s">
        <v>29</v>
      </c>
      <c r="S2836" s="2" t="str">
        <f>IF(Table1[[#This Row],[Grade]]="F","Fail","Passes")</f>
        <v>Fail</v>
      </c>
      <c r="T2836">
        <v>25.2</v>
      </c>
      <c r="U2836" t="s">
        <v>30</v>
      </c>
      <c r="V2836" t="s">
        <v>31</v>
      </c>
      <c r="W2836" t="s">
        <v>47</v>
      </c>
      <c r="X2836" t="str">
        <f>IF(ISBLANK(Table1[[#This Row],[Parent_Education_Level]]),"None",Table1[[#This Row],[Parent_Education_Level]])</f>
        <v>Master's</v>
      </c>
      <c r="Y2836" t="s">
        <v>48</v>
      </c>
      <c r="Z2836">
        <v>10</v>
      </c>
      <c r="AA2836">
        <v>6.5</v>
      </c>
    </row>
    <row r="2837" spans="1:27" x14ac:dyDescent="0.35">
      <c r="A2837" s="2" t="s">
        <v>5728</v>
      </c>
      <c r="B2837" s="2" t="s">
        <v>54</v>
      </c>
      <c r="C2837" s="2" t="s">
        <v>79</v>
      </c>
      <c r="D2837" t="s">
        <v>5729</v>
      </c>
      <c r="E2837" s="2" t="s">
        <v>38</v>
      </c>
      <c r="F2837" s="2">
        <v>24</v>
      </c>
      <c r="G2837" s="2" t="s">
        <v>51</v>
      </c>
      <c r="H2837">
        <v>95.81</v>
      </c>
      <c r="I2837" s="3">
        <f>IF(ISBLANK(Table1[[#This Row],[Attendance (%)]]),AVERAGE(H2837:H7835),Table1[[#This Row],[Attendance (%)]])</f>
        <v>95.81</v>
      </c>
      <c r="J2837">
        <v>43.71</v>
      </c>
      <c r="K2837">
        <v>88.36</v>
      </c>
      <c r="M2837" s="3">
        <f>IF(ISBLANK(Table1[[#This Row],[Assignments_Avg]]),AVERAGE(L2837:L7835),Table1[[#This Row],[Assignments_Avg]])</f>
        <v>74.785248704663388</v>
      </c>
      <c r="N2837">
        <v>83.59</v>
      </c>
      <c r="O2837">
        <v>3.97</v>
      </c>
      <c r="P2837">
        <v>71.28</v>
      </c>
      <c r="Q2837">
        <v>67.28</v>
      </c>
      <c r="R2837" s="2" t="s">
        <v>39</v>
      </c>
      <c r="S2837" s="2" t="str">
        <f>IF(Table1[[#This Row],[Grade]]="F","Fail","Passes")</f>
        <v>Passes</v>
      </c>
      <c r="T2837">
        <v>11.7</v>
      </c>
      <c r="U2837" t="s">
        <v>31</v>
      </c>
      <c r="V2837" t="s">
        <v>30</v>
      </c>
      <c r="W2837" t="s">
        <v>62</v>
      </c>
      <c r="X2837" t="str">
        <f>IF(ISBLANK(Table1[[#This Row],[Parent_Education_Level]]),"None",Table1[[#This Row],[Parent_Education_Level]])</f>
        <v>PhD</v>
      </c>
      <c r="Y2837" t="s">
        <v>33</v>
      </c>
      <c r="Z2837">
        <v>10</v>
      </c>
      <c r="AA2837">
        <v>6.4</v>
      </c>
    </row>
    <row r="2838" spans="1:27" x14ac:dyDescent="0.35">
      <c r="A2838" s="2" t="s">
        <v>5730</v>
      </c>
      <c r="B2838" s="2" t="s">
        <v>97</v>
      </c>
      <c r="C2838" s="2" t="s">
        <v>43</v>
      </c>
      <c r="D2838" t="s">
        <v>5731</v>
      </c>
      <c r="E2838" s="2" t="s">
        <v>27</v>
      </c>
      <c r="F2838" s="2">
        <v>21</v>
      </c>
      <c r="G2838" s="2" t="s">
        <v>45</v>
      </c>
      <c r="H2838">
        <v>81.5</v>
      </c>
      <c r="I2838" s="3">
        <f>IF(ISBLANK(Table1[[#This Row],[Attendance (%)]]),AVERAGE(H2838:H7836),Table1[[#This Row],[Attendance (%)]])</f>
        <v>81.5</v>
      </c>
      <c r="J2838">
        <v>84.33</v>
      </c>
      <c r="K2838">
        <v>67.400000000000006</v>
      </c>
      <c r="L2838">
        <v>60.57</v>
      </c>
      <c r="M2838" s="3">
        <f>IF(ISBLANK(Table1[[#This Row],[Assignments_Avg]]),AVERAGE(L2838:L7836),Table1[[#This Row],[Assignments_Avg]])</f>
        <v>60.57</v>
      </c>
      <c r="N2838">
        <v>56.89</v>
      </c>
      <c r="O2838">
        <v>5.57</v>
      </c>
      <c r="P2838">
        <v>85.27</v>
      </c>
      <c r="Q2838">
        <v>88.53</v>
      </c>
      <c r="R2838" s="2" t="s">
        <v>77</v>
      </c>
      <c r="S2838" s="2" t="str">
        <f>IF(Table1[[#This Row],[Grade]]="F","Fail","Passes")</f>
        <v>Passes</v>
      </c>
      <c r="T2838">
        <v>21</v>
      </c>
      <c r="U2838" t="s">
        <v>30</v>
      </c>
      <c r="V2838" t="s">
        <v>31</v>
      </c>
      <c r="W2838" t="s">
        <v>32</v>
      </c>
      <c r="X2838" t="str">
        <f>IF(ISBLANK(Table1[[#This Row],[Parent_Education_Level]]),"None",Table1[[#This Row],[Parent_Education_Level]])</f>
        <v>High School</v>
      </c>
      <c r="Y2838" t="s">
        <v>33</v>
      </c>
      <c r="Z2838">
        <v>6</v>
      </c>
      <c r="AA2838">
        <v>7.2</v>
      </c>
    </row>
    <row r="2839" spans="1:27" x14ac:dyDescent="0.35">
      <c r="A2839" s="2" t="s">
        <v>5732</v>
      </c>
      <c r="B2839" s="2" t="s">
        <v>42</v>
      </c>
      <c r="C2839" s="2" t="s">
        <v>25</v>
      </c>
      <c r="D2839" t="s">
        <v>5733</v>
      </c>
      <c r="E2839" s="2" t="s">
        <v>27</v>
      </c>
      <c r="F2839" s="2">
        <v>23</v>
      </c>
      <c r="G2839" s="2" t="s">
        <v>51</v>
      </c>
      <c r="H2839">
        <v>92.16</v>
      </c>
      <c r="I2839" s="3">
        <f>IF(ISBLANK(Table1[[#This Row],[Attendance (%)]]),AVERAGE(H2839:H7837),Table1[[#This Row],[Attendance (%)]])</f>
        <v>92.16</v>
      </c>
      <c r="J2839">
        <v>85</v>
      </c>
      <c r="K2839">
        <v>49</v>
      </c>
      <c r="L2839">
        <v>88.24</v>
      </c>
      <c r="M2839" s="3">
        <f>IF(ISBLANK(Table1[[#This Row],[Assignments_Avg]]),AVERAGE(L2839:L7837),Table1[[#This Row],[Assignments_Avg]])</f>
        <v>88.24</v>
      </c>
      <c r="N2839">
        <v>75.38</v>
      </c>
      <c r="O2839">
        <v>0.41</v>
      </c>
      <c r="P2839">
        <v>77.77</v>
      </c>
      <c r="Q2839">
        <v>51.49</v>
      </c>
      <c r="R2839" s="2" t="s">
        <v>61</v>
      </c>
      <c r="S2839" s="2" t="str">
        <f>IF(Table1[[#This Row],[Grade]]="F","Fail","Passes")</f>
        <v>Passes</v>
      </c>
      <c r="T2839">
        <v>18.8</v>
      </c>
      <c r="U2839" t="s">
        <v>30</v>
      </c>
      <c r="V2839" t="s">
        <v>31</v>
      </c>
      <c r="X2839" t="str">
        <f>IF(ISBLANK(Table1[[#This Row],[Parent_Education_Level]]),"None",Table1[[#This Row],[Parent_Education_Level]])</f>
        <v>None</v>
      </c>
      <c r="Y2839" t="s">
        <v>33</v>
      </c>
      <c r="Z2839">
        <v>9</v>
      </c>
      <c r="AA2839">
        <v>4.8</v>
      </c>
    </row>
    <row r="2840" spans="1:27" x14ac:dyDescent="0.35">
      <c r="A2840" s="2" t="s">
        <v>5734</v>
      </c>
      <c r="B2840" s="2" t="s">
        <v>42</v>
      </c>
      <c r="C2840" s="2" t="s">
        <v>55</v>
      </c>
      <c r="D2840" t="s">
        <v>5735</v>
      </c>
      <c r="E2840" s="2" t="s">
        <v>38</v>
      </c>
      <c r="F2840" s="2">
        <v>24</v>
      </c>
      <c r="G2840" s="2" t="s">
        <v>28</v>
      </c>
      <c r="I2840" s="3">
        <f>IF(ISBLANK(Table1[[#This Row],[Attendance (%)]]),AVERAGE(H2840:H7838),Table1[[#This Row],[Attendance (%)]])</f>
        <v>75.253343589743437</v>
      </c>
      <c r="J2840">
        <v>79.06</v>
      </c>
      <c r="K2840">
        <v>66.31</v>
      </c>
      <c r="L2840">
        <v>79.099999999999994</v>
      </c>
      <c r="M2840" s="3">
        <f>IF(ISBLANK(Table1[[#This Row],[Assignments_Avg]]),AVERAGE(L2840:L7838),Table1[[#This Row],[Assignments_Avg]])</f>
        <v>79.099999999999994</v>
      </c>
      <c r="N2840">
        <v>54.68</v>
      </c>
      <c r="O2840">
        <v>6.54</v>
      </c>
      <c r="P2840">
        <v>93.52</v>
      </c>
      <c r="Q2840">
        <v>77.790000000000006</v>
      </c>
      <c r="R2840" s="2" t="s">
        <v>61</v>
      </c>
      <c r="S2840" s="2" t="str">
        <f>IF(Table1[[#This Row],[Grade]]="F","Fail","Passes")</f>
        <v>Passes</v>
      </c>
      <c r="T2840">
        <v>28</v>
      </c>
      <c r="U2840" t="s">
        <v>31</v>
      </c>
      <c r="V2840" t="s">
        <v>31</v>
      </c>
      <c r="W2840" t="s">
        <v>32</v>
      </c>
      <c r="X2840" t="str">
        <f>IF(ISBLANK(Table1[[#This Row],[Parent_Education_Level]]),"None",Table1[[#This Row],[Parent_Education_Level]])</f>
        <v>High School</v>
      </c>
      <c r="Y2840" t="s">
        <v>33</v>
      </c>
      <c r="Z2840">
        <v>4</v>
      </c>
      <c r="AA2840">
        <v>5.3</v>
      </c>
    </row>
    <row r="2841" spans="1:27" x14ac:dyDescent="0.35">
      <c r="A2841" s="2" t="s">
        <v>5736</v>
      </c>
      <c r="B2841" s="2" t="s">
        <v>54</v>
      </c>
      <c r="C2841" s="2" t="s">
        <v>94</v>
      </c>
      <c r="D2841" t="s">
        <v>5737</v>
      </c>
      <c r="E2841" s="2" t="s">
        <v>27</v>
      </c>
      <c r="F2841" s="2">
        <v>18</v>
      </c>
      <c r="G2841" s="2" t="s">
        <v>28</v>
      </c>
      <c r="H2841">
        <v>72.400000000000006</v>
      </c>
      <c r="I2841" s="3">
        <f>IF(ISBLANK(Table1[[#This Row],[Attendance (%)]]),AVERAGE(H2841:H7839),Table1[[#This Row],[Attendance (%)]])</f>
        <v>72.400000000000006</v>
      </c>
      <c r="J2841">
        <v>83.93</v>
      </c>
      <c r="K2841">
        <v>51.88</v>
      </c>
      <c r="L2841">
        <v>55.48</v>
      </c>
      <c r="M2841" s="3">
        <f>IF(ISBLANK(Table1[[#This Row],[Assignments_Avg]]),AVERAGE(L2841:L7839),Table1[[#This Row],[Assignments_Avg]])</f>
        <v>55.48</v>
      </c>
      <c r="N2841">
        <v>79.45</v>
      </c>
      <c r="O2841">
        <v>7.43</v>
      </c>
      <c r="P2841">
        <v>74.06</v>
      </c>
      <c r="Q2841">
        <v>51.61</v>
      </c>
      <c r="R2841" s="2" t="s">
        <v>61</v>
      </c>
      <c r="S2841" s="2" t="str">
        <f>IF(Table1[[#This Row],[Grade]]="F","Fail","Passes")</f>
        <v>Passes</v>
      </c>
      <c r="T2841">
        <v>23.7</v>
      </c>
      <c r="U2841" t="s">
        <v>30</v>
      </c>
      <c r="V2841" t="s">
        <v>31</v>
      </c>
      <c r="X2841" t="str">
        <f>IF(ISBLANK(Table1[[#This Row],[Parent_Education_Level]]),"None",Table1[[#This Row],[Parent_Education_Level]])</f>
        <v>None</v>
      </c>
      <c r="Y2841" t="s">
        <v>48</v>
      </c>
      <c r="Z2841">
        <v>10</v>
      </c>
      <c r="AA2841">
        <v>7.1</v>
      </c>
    </row>
    <row r="2842" spans="1:27" x14ac:dyDescent="0.35">
      <c r="A2842" s="2" t="s">
        <v>5738</v>
      </c>
      <c r="B2842" s="2" t="s">
        <v>42</v>
      </c>
      <c r="C2842" s="2" t="s">
        <v>79</v>
      </c>
      <c r="D2842" t="s">
        <v>5739</v>
      </c>
      <c r="E2842" s="2" t="s">
        <v>27</v>
      </c>
      <c r="F2842" s="2">
        <v>20</v>
      </c>
      <c r="G2842" s="2" t="s">
        <v>45</v>
      </c>
      <c r="H2842">
        <v>52.43</v>
      </c>
      <c r="I2842" s="3">
        <f>IF(ISBLANK(Table1[[#This Row],[Attendance (%)]]),AVERAGE(H2842:H7840),Table1[[#This Row],[Attendance (%)]])</f>
        <v>52.43</v>
      </c>
      <c r="J2842">
        <v>45.28</v>
      </c>
      <c r="K2842">
        <v>63.59</v>
      </c>
      <c r="L2842">
        <v>75.09</v>
      </c>
      <c r="M2842" s="3">
        <f>IF(ISBLANK(Table1[[#This Row],[Assignments_Avg]]),AVERAGE(L2842:L7840),Table1[[#This Row],[Assignments_Avg]])</f>
        <v>75.09</v>
      </c>
      <c r="N2842">
        <v>65.900000000000006</v>
      </c>
      <c r="O2842">
        <v>8.6</v>
      </c>
      <c r="P2842">
        <v>78.72</v>
      </c>
      <c r="Q2842">
        <v>65.34</v>
      </c>
      <c r="R2842" s="2" t="s">
        <v>46</v>
      </c>
      <c r="S2842" s="2" t="str">
        <f>IF(Table1[[#This Row],[Grade]]="F","Fail","Passes")</f>
        <v>Passes</v>
      </c>
      <c r="T2842">
        <v>14</v>
      </c>
      <c r="U2842" t="s">
        <v>30</v>
      </c>
      <c r="V2842" t="s">
        <v>31</v>
      </c>
      <c r="W2842" t="s">
        <v>47</v>
      </c>
      <c r="X2842" t="str">
        <f>IF(ISBLANK(Table1[[#This Row],[Parent_Education_Level]]),"None",Table1[[#This Row],[Parent_Education_Level]])</f>
        <v>Master's</v>
      </c>
      <c r="Y2842" t="s">
        <v>33</v>
      </c>
      <c r="Z2842">
        <v>2</v>
      </c>
      <c r="AA2842">
        <v>4.5</v>
      </c>
    </row>
    <row r="2843" spans="1:27" x14ac:dyDescent="0.35">
      <c r="A2843" s="2" t="s">
        <v>5740</v>
      </c>
      <c r="B2843" s="2" t="s">
        <v>120</v>
      </c>
      <c r="C2843" s="2" t="s">
        <v>43</v>
      </c>
      <c r="D2843" t="s">
        <v>5741</v>
      </c>
      <c r="E2843" s="2" t="s">
        <v>38</v>
      </c>
      <c r="F2843" s="2">
        <v>23</v>
      </c>
      <c r="G2843" s="2" t="s">
        <v>45</v>
      </c>
      <c r="H2843">
        <v>59.41</v>
      </c>
      <c r="I2843" s="3">
        <f>IF(ISBLANK(Table1[[#This Row],[Attendance (%)]]),AVERAGE(H2843:H7841),Table1[[#This Row],[Attendance (%)]])</f>
        <v>59.41</v>
      </c>
      <c r="J2843">
        <v>83.61</v>
      </c>
      <c r="K2843">
        <v>69.27</v>
      </c>
      <c r="L2843">
        <v>96.56</v>
      </c>
      <c r="M2843" s="3">
        <f>IF(ISBLANK(Table1[[#This Row],[Assignments_Avg]]),AVERAGE(L2843:L7841),Table1[[#This Row],[Assignments_Avg]])</f>
        <v>96.56</v>
      </c>
      <c r="N2843">
        <v>91.55</v>
      </c>
      <c r="O2843">
        <v>1.03</v>
      </c>
      <c r="P2843">
        <v>56.44</v>
      </c>
      <c r="Q2843">
        <v>54.81</v>
      </c>
      <c r="R2843" s="2" t="s">
        <v>46</v>
      </c>
      <c r="S2843" s="2" t="str">
        <f>IF(Table1[[#This Row],[Grade]]="F","Fail","Passes")</f>
        <v>Passes</v>
      </c>
      <c r="T2843">
        <v>19</v>
      </c>
      <c r="U2843" t="s">
        <v>30</v>
      </c>
      <c r="V2843" t="s">
        <v>30</v>
      </c>
      <c r="W2843" t="s">
        <v>62</v>
      </c>
      <c r="X2843" t="str">
        <f>IF(ISBLANK(Table1[[#This Row],[Parent_Education_Level]]),"None",Table1[[#This Row],[Parent_Education_Level]])</f>
        <v>PhD</v>
      </c>
      <c r="Y2843" t="s">
        <v>52</v>
      </c>
      <c r="Z2843">
        <v>9</v>
      </c>
      <c r="AA2843">
        <v>8.5</v>
      </c>
    </row>
    <row r="2844" spans="1:27" x14ac:dyDescent="0.35">
      <c r="A2844" s="2" t="s">
        <v>5742</v>
      </c>
      <c r="B2844" s="2" t="s">
        <v>120</v>
      </c>
      <c r="C2844" s="2" t="s">
        <v>25</v>
      </c>
      <c r="D2844" t="s">
        <v>5743</v>
      </c>
      <c r="E2844" s="2" t="s">
        <v>27</v>
      </c>
      <c r="F2844" s="2">
        <v>20</v>
      </c>
      <c r="G2844" s="2" t="s">
        <v>51</v>
      </c>
      <c r="H2844">
        <v>53.33</v>
      </c>
      <c r="I2844" s="3">
        <f>IF(ISBLANK(Table1[[#This Row],[Attendance (%)]]),AVERAGE(H2844:H7842),Table1[[#This Row],[Attendance (%)]])</f>
        <v>53.33</v>
      </c>
      <c r="J2844">
        <v>48.2</v>
      </c>
      <c r="K2844">
        <v>60.97</v>
      </c>
      <c r="L2844">
        <v>75.319999999999993</v>
      </c>
      <c r="M2844" s="3">
        <f>IF(ISBLANK(Table1[[#This Row],[Assignments_Avg]]),AVERAGE(L2844:L7842),Table1[[#This Row],[Assignments_Avg]])</f>
        <v>75.319999999999993</v>
      </c>
      <c r="N2844">
        <v>90</v>
      </c>
      <c r="O2844">
        <v>0</v>
      </c>
      <c r="P2844">
        <v>91.8</v>
      </c>
      <c r="Q2844">
        <v>95.58</v>
      </c>
      <c r="R2844" s="2" t="s">
        <v>46</v>
      </c>
      <c r="S2844" s="2" t="str">
        <f>IF(Table1[[#This Row],[Grade]]="F","Fail","Passes")</f>
        <v>Passes</v>
      </c>
      <c r="T2844">
        <v>27.8</v>
      </c>
      <c r="U2844" t="s">
        <v>30</v>
      </c>
      <c r="V2844" t="s">
        <v>31</v>
      </c>
      <c r="W2844" t="s">
        <v>62</v>
      </c>
      <c r="X2844" t="str">
        <f>IF(ISBLANK(Table1[[#This Row],[Parent_Education_Level]]),"None",Table1[[#This Row],[Parent_Education_Level]])</f>
        <v>PhD</v>
      </c>
      <c r="Y2844" t="s">
        <v>52</v>
      </c>
      <c r="Z2844">
        <v>1</v>
      </c>
      <c r="AA2844">
        <v>4.9000000000000004</v>
      </c>
    </row>
    <row r="2845" spans="1:27" x14ac:dyDescent="0.35">
      <c r="A2845" s="2" t="s">
        <v>5744</v>
      </c>
      <c r="B2845" s="2" t="s">
        <v>54</v>
      </c>
      <c r="C2845" s="2" t="s">
        <v>79</v>
      </c>
      <c r="D2845" t="s">
        <v>5745</v>
      </c>
      <c r="E2845" s="2" t="s">
        <v>38</v>
      </c>
      <c r="F2845" s="2">
        <v>24</v>
      </c>
      <c r="G2845" s="2" t="s">
        <v>57</v>
      </c>
      <c r="H2845">
        <v>59.44</v>
      </c>
      <c r="I2845" s="3">
        <f>IF(ISBLANK(Table1[[#This Row],[Attendance (%)]]),AVERAGE(H2845:H7843),Table1[[#This Row],[Attendance (%)]])</f>
        <v>59.44</v>
      </c>
      <c r="J2845">
        <v>60.37</v>
      </c>
      <c r="K2845">
        <v>96.22</v>
      </c>
      <c r="L2845">
        <v>89.43</v>
      </c>
      <c r="M2845" s="3">
        <f>IF(ISBLANK(Table1[[#This Row],[Assignments_Avg]]),AVERAGE(L2845:L7843),Table1[[#This Row],[Assignments_Avg]])</f>
        <v>89.43</v>
      </c>
      <c r="N2845">
        <v>99.92</v>
      </c>
      <c r="O2845">
        <v>0.73</v>
      </c>
      <c r="P2845">
        <v>71.11</v>
      </c>
      <c r="Q2845">
        <v>81.41</v>
      </c>
      <c r="R2845" s="2" t="s">
        <v>29</v>
      </c>
      <c r="S2845" s="2" t="str">
        <f>IF(Table1[[#This Row],[Grade]]="F","Fail","Passes")</f>
        <v>Fail</v>
      </c>
      <c r="T2845">
        <v>10.7</v>
      </c>
      <c r="U2845" t="s">
        <v>31</v>
      </c>
      <c r="V2845" t="s">
        <v>31</v>
      </c>
      <c r="W2845" t="s">
        <v>69</v>
      </c>
      <c r="X2845" t="str">
        <f>IF(ISBLANK(Table1[[#This Row],[Parent_Education_Level]]),"None",Table1[[#This Row],[Parent_Education_Level]])</f>
        <v>Bachelor's</v>
      </c>
      <c r="Y2845" t="s">
        <v>33</v>
      </c>
      <c r="Z2845">
        <v>6</v>
      </c>
      <c r="AA2845">
        <v>6.2</v>
      </c>
    </row>
    <row r="2846" spans="1:27" x14ac:dyDescent="0.35">
      <c r="A2846" s="2" t="s">
        <v>5746</v>
      </c>
      <c r="B2846" s="2" t="s">
        <v>97</v>
      </c>
      <c r="C2846" s="2" t="s">
        <v>36</v>
      </c>
      <c r="D2846" t="s">
        <v>5747</v>
      </c>
      <c r="E2846" s="2" t="s">
        <v>38</v>
      </c>
      <c r="F2846" s="2">
        <v>23</v>
      </c>
      <c r="G2846" s="2" t="s">
        <v>45</v>
      </c>
      <c r="H2846">
        <v>70.53</v>
      </c>
      <c r="I2846" s="3">
        <f>IF(ISBLANK(Table1[[#This Row],[Attendance (%)]]),AVERAGE(H2846:H7844),Table1[[#This Row],[Attendance (%)]])</f>
        <v>70.53</v>
      </c>
      <c r="J2846">
        <v>96.56</v>
      </c>
      <c r="K2846">
        <v>73.75</v>
      </c>
      <c r="L2846">
        <v>51.45</v>
      </c>
      <c r="M2846" s="3">
        <f>IF(ISBLANK(Table1[[#This Row],[Assignments_Avg]]),AVERAGE(L2846:L7844),Table1[[#This Row],[Assignments_Avg]])</f>
        <v>51.45</v>
      </c>
      <c r="N2846">
        <v>62.88</v>
      </c>
      <c r="O2846">
        <v>9.24</v>
      </c>
      <c r="P2846">
        <v>85.95</v>
      </c>
      <c r="Q2846">
        <v>83.43</v>
      </c>
      <c r="R2846" s="2" t="s">
        <v>46</v>
      </c>
      <c r="S2846" s="2" t="str">
        <f>IF(Table1[[#This Row],[Grade]]="F","Fail","Passes")</f>
        <v>Passes</v>
      </c>
      <c r="T2846">
        <v>16.899999999999999</v>
      </c>
      <c r="U2846" t="s">
        <v>30</v>
      </c>
      <c r="V2846" t="s">
        <v>31</v>
      </c>
      <c r="W2846" t="s">
        <v>47</v>
      </c>
      <c r="X2846" t="str">
        <f>IF(ISBLANK(Table1[[#This Row],[Parent_Education_Level]]),"None",Table1[[#This Row],[Parent_Education_Level]])</f>
        <v>Master's</v>
      </c>
      <c r="Y2846" t="s">
        <v>52</v>
      </c>
      <c r="Z2846">
        <v>7</v>
      </c>
      <c r="AA2846">
        <v>4.5</v>
      </c>
    </row>
    <row r="2847" spans="1:27" x14ac:dyDescent="0.35">
      <c r="A2847" s="2" t="s">
        <v>5748</v>
      </c>
      <c r="B2847" s="2" t="s">
        <v>35</v>
      </c>
      <c r="C2847" s="2" t="s">
        <v>94</v>
      </c>
      <c r="D2847" t="s">
        <v>5749</v>
      </c>
      <c r="E2847" s="2" t="s">
        <v>38</v>
      </c>
      <c r="F2847" s="2">
        <v>24</v>
      </c>
      <c r="G2847" s="2" t="s">
        <v>57</v>
      </c>
      <c r="H2847">
        <v>55.91</v>
      </c>
      <c r="I2847" s="3">
        <f>IF(ISBLANK(Table1[[#This Row],[Attendance (%)]]),AVERAGE(H2847:H7845),Table1[[#This Row],[Attendance (%)]])</f>
        <v>55.91</v>
      </c>
      <c r="J2847">
        <v>70.17</v>
      </c>
      <c r="K2847">
        <v>90.57</v>
      </c>
      <c r="L2847">
        <v>86.4</v>
      </c>
      <c r="M2847" s="3">
        <f>IF(ISBLANK(Table1[[#This Row],[Assignments_Avg]]),AVERAGE(L2847:L7845),Table1[[#This Row],[Assignments_Avg]])</f>
        <v>86.4</v>
      </c>
      <c r="N2847">
        <v>53.09</v>
      </c>
      <c r="O2847">
        <v>7.66</v>
      </c>
      <c r="P2847">
        <v>71.47</v>
      </c>
      <c r="Q2847">
        <v>92.56</v>
      </c>
      <c r="R2847" s="2" t="s">
        <v>46</v>
      </c>
      <c r="S2847" s="2" t="str">
        <f>IF(Table1[[#This Row],[Grade]]="F","Fail","Passes")</f>
        <v>Passes</v>
      </c>
      <c r="T2847">
        <v>10.5</v>
      </c>
      <c r="U2847" t="s">
        <v>30</v>
      </c>
      <c r="V2847" t="s">
        <v>31</v>
      </c>
      <c r="W2847" t="s">
        <v>69</v>
      </c>
      <c r="X2847" t="str">
        <f>IF(ISBLANK(Table1[[#This Row],[Parent_Education_Level]]),"None",Table1[[#This Row],[Parent_Education_Level]])</f>
        <v>Bachelor's</v>
      </c>
      <c r="Y2847" t="s">
        <v>33</v>
      </c>
      <c r="Z2847">
        <v>8</v>
      </c>
      <c r="AA2847">
        <v>7.4</v>
      </c>
    </row>
    <row r="2848" spans="1:27" x14ac:dyDescent="0.35">
      <c r="A2848" s="2" t="s">
        <v>5750</v>
      </c>
      <c r="B2848" s="2" t="s">
        <v>71</v>
      </c>
      <c r="C2848" s="2" t="s">
        <v>25</v>
      </c>
      <c r="D2848" t="s">
        <v>5751</v>
      </c>
      <c r="E2848" s="2" t="s">
        <v>27</v>
      </c>
      <c r="F2848" s="2">
        <v>23</v>
      </c>
      <c r="G2848" s="2" t="s">
        <v>28</v>
      </c>
      <c r="H2848">
        <v>58.34</v>
      </c>
      <c r="I2848" s="3">
        <f>IF(ISBLANK(Table1[[#This Row],[Attendance (%)]]),AVERAGE(H2848:H7846),Table1[[#This Row],[Attendance (%)]])</f>
        <v>58.34</v>
      </c>
      <c r="J2848">
        <v>98.05</v>
      </c>
      <c r="K2848">
        <v>85.64</v>
      </c>
      <c r="L2848">
        <v>97.34</v>
      </c>
      <c r="M2848" s="3">
        <f>IF(ISBLANK(Table1[[#This Row],[Assignments_Avg]]),AVERAGE(L2848:L7846),Table1[[#This Row],[Assignments_Avg]])</f>
        <v>97.34</v>
      </c>
      <c r="N2848">
        <v>72.150000000000006</v>
      </c>
      <c r="O2848">
        <v>8.35</v>
      </c>
      <c r="P2848">
        <v>50.05</v>
      </c>
      <c r="Q2848">
        <v>86.65</v>
      </c>
      <c r="R2848" s="2" t="s">
        <v>46</v>
      </c>
      <c r="S2848" s="2" t="str">
        <f>IF(Table1[[#This Row],[Grade]]="F","Fail","Passes")</f>
        <v>Passes</v>
      </c>
      <c r="T2848">
        <v>15.5</v>
      </c>
      <c r="U2848" t="s">
        <v>30</v>
      </c>
      <c r="V2848" t="s">
        <v>31</v>
      </c>
      <c r="W2848" t="s">
        <v>62</v>
      </c>
      <c r="X2848" t="str">
        <f>IF(ISBLANK(Table1[[#This Row],[Parent_Education_Level]]),"None",Table1[[#This Row],[Parent_Education_Level]])</f>
        <v>PhD</v>
      </c>
      <c r="Y2848" t="s">
        <v>48</v>
      </c>
      <c r="Z2848">
        <v>4</v>
      </c>
      <c r="AA2848">
        <v>5.6</v>
      </c>
    </row>
    <row r="2849" spans="1:27" x14ac:dyDescent="0.35">
      <c r="A2849" s="2" t="s">
        <v>5752</v>
      </c>
      <c r="B2849" s="2" t="s">
        <v>35</v>
      </c>
      <c r="C2849" s="2" t="s">
        <v>36</v>
      </c>
      <c r="D2849" t="s">
        <v>5753</v>
      </c>
      <c r="E2849" s="2" t="s">
        <v>27</v>
      </c>
      <c r="F2849" s="2">
        <v>24</v>
      </c>
      <c r="G2849" s="2" t="s">
        <v>57</v>
      </c>
      <c r="H2849">
        <v>72.290000000000006</v>
      </c>
      <c r="I2849" s="3">
        <f>IF(ISBLANK(Table1[[#This Row],[Attendance (%)]]),AVERAGE(H2849:H7847),Table1[[#This Row],[Attendance (%)]])</f>
        <v>72.290000000000006</v>
      </c>
      <c r="J2849">
        <v>45.34</v>
      </c>
      <c r="K2849">
        <v>79.67</v>
      </c>
      <c r="L2849">
        <v>74.98</v>
      </c>
      <c r="M2849" s="3">
        <f>IF(ISBLANK(Table1[[#This Row],[Assignments_Avg]]),AVERAGE(L2849:L7847),Table1[[#This Row],[Assignments_Avg]])</f>
        <v>74.98</v>
      </c>
      <c r="N2849">
        <v>54.17</v>
      </c>
      <c r="O2849">
        <v>5.17</v>
      </c>
      <c r="P2849">
        <v>70.02</v>
      </c>
      <c r="Q2849">
        <v>56.21</v>
      </c>
      <c r="R2849" s="2" t="s">
        <v>77</v>
      </c>
      <c r="S2849" s="2" t="str">
        <f>IF(Table1[[#This Row],[Grade]]="F","Fail","Passes")</f>
        <v>Passes</v>
      </c>
      <c r="T2849">
        <v>6.5</v>
      </c>
      <c r="U2849" t="s">
        <v>30</v>
      </c>
      <c r="V2849" t="s">
        <v>31</v>
      </c>
      <c r="W2849" t="s">
        <v>69</v>
      </c>
      <c r="X2849" t="str">
        <f>IF(ISBLANK(Table1[[#This Row],[Parent_Education_Level]]),"None",Table1[[#This Row],[Parent_Education_Level]])</f>
        <v>Bachelor's</v>
      </c>
      <c r="Y2849" t="s">
        <v>33</v>
      </c>
      <c r="Z2849">
        <v>1</v>
      </c>
      <c r="AA2849">
        <v>4.4000000000000004</v>
      </c>
    </row>
    <row r="2850" spans="1:27" x14ac:dyDescent="0.35">
      <c r="A2850" s="2" t="s">
        <v>5754</v>
      </c>
      <c r="B2850" s="2" t="s">
        <v>42</v>
      </c>
      <c r="C2850" s="2" t="s">
        <v>55</v>
      </c>
      <c r="D2850" t="s">
        <v>5755</v>
      </c>
      <c r="E2850" s="2" t="s">
        <v>27</v>
      </c>
      <c r="F2850" s="2">
        <v>18</v>
      </c>
      <c r="G2850" s="2" t="s">
        <v>57</v>
      </c>
      <c r="H2850">
        <v>67.010000000000005</v>
      </c>
      <c r="I2850" s="3">
        <f>IF(ISBLANK(Table1[[#This Row],[Attendance (%)]]),AVERAGE(H2850:H7848),Table1[[#This Row],[Attendance (%)]])</f>
        <v>67.010000000000005</v>
      </c>
      <c r="J2850">
        <v>68.650000000000006</v>
      </c>
      <c r="K2850">
        <v>69.81</v>
      </c>
      <c r="L2850">
        <v>66.89</v>
      </c>
      <c r="M2850" s="3">
        <f>IF(ISBLANK(Table1[[#This Row],[Assignments_Avg]]),AVERAGE(L2850:L7848),Table1[[#This Row],[Assignments_Avg]])</f>
        <v>66.89</v>
      </c>
      <c r="N2850">
        <v>58.92</v>
      </c>
      <c r="O2850">
        <v>5.27</v>
      </c>
      <c r="P2850">
        <v>57.38</v>
      </c>
      <c r="Q2850">
        <v>80.88</v>
      </c>
      <c r="R2850" s="2" t="s">
        <v>39</v>
      </c>
      <c r="S2850" s="2" t="str">
        <f>IF(Table1[[#This Row],[Grade]]="F","Fail","Passes")</f>
        <v>Passes</v>
      </c>
      <c r="T2850">
        <v>26.9</v>
      </c>
      <c r="U2850" t="s">
        <v>31</v>
      </c>
      <c r="V2850" t="s">
        <v>31</v>
      </c>
      <c r="W2850" t="s">
        <v>47</v>
      </c>
      <c r="X2850" t="str">
        <f>IF(ISBLANK(Table1[[#This Row],[Parent_Education_Level]]),"None",Table1[[#This Row],[Parent_Education_Level]])</f>
        <v>Master's</v>
      </c>
      <c r="Y2850" t="s">
        <v>52</v>
      </c>
      <c r="Z2850">
        <v>1</v>
      </c>
      <c r="AA2850">
        <v>7</v>
      </c>
    </row>
    <row r="2851" spans="1:27" x14ac:dyDescent="0.35">
      <c r="A2851" s="2" t="s">
        <v>5756</v>
      </c>
      <c r="B2851" s="2" t="s">
        <v>71</v>
      </c>
      <c r="C2851" s="2" t="s">
        <v>36</v>
      </c>
      <c r="D2851" t="s">
        <v>5757</v>
      </c>
      <c r="E2851" s="2" t="s">
        <v>27</v>
      </c>
      <c r="F2851" s="2">
        <v>20</v>
      </c>
      <c r="G2851" s="2" t="s">
        <v>51</v>
      </c>
      <c r="I2851" s="3">
        <f>IF(ISBLANK(Table1[[#This Row],[Attendance (%)]]),AVERAGE(H2851:H7849),Table1[[#This Row],[Attendance (%)]])</f>
        <v>75.321097938144163</v>
      </c>
      <c r="J2851">
        <v>43.74</v>
      </c>
      <c r="K2851">
        <v>40.130000000000003</v>
      </c>
      <c r="L2851">
        <v>82.33</v>
      </c>
      <c r="M2851" s="3">
        <f>IF(ISBLANK(Table1[[#This Row],[Assignments_Avg]]),AVERAGE(L2851:L7849),Table1[[#This Row],[Assignments_Avg]])</f>
        <v>82.33</v>
      </c>
      <c r="N2851">
        <v>79.87</v>
      </c>
      <c r="O2851">
        <v>2.99</v>
      </c>
      <c r="P2851">
        <v>69.930000000000007</v>
      </c>
      <c r="Q2851">
        <v>98.91</v>
      </c>
      <c r="R2851" s="2" t="s">
        <v>77</v>
      </c>
      <c r="S2851" s="2" t="str">
        <f>IF(Table1[[#This Row],[Grade]]="F","Fail","Passes")</f>
        <v>Passes</v>
      </c>
      <c r="T2851">
        <v>29.5</v>
      </c>
      <c r="U2851" t="s">
        <v>30</v>
      </c>
      <c r="V2851" t="s">
        <v>31</v>
      </c>
      <c r="W2851" t="s">
        <v>62</v>
      </c>
      <c r="X2851" t="str">
        <f>IF(ISBLANK(Table1[[#This Row],[Parent_Education_Level]]),"None",Table1[[#This Row],[Parent_Education_Level]])</f>
        <v>PhD</v>
      </c>
      <c r="Y2851" t="s">
        <v>48</v>
      </c>
      <c r="Z2851">
        <v>1</v>
      </c>
      <c r="AA2851">
        <v>8.9</v>
      </c>
    </row>
    <row r="2852" spans="1:27" x14ac:dyDescent="0.35">
      <c r="A2852" s="2" t="s">
        <v>5758</v>
      </c>
      <c r="B2852" s="2" t="s">
        <v>59</v>
      </c>
      <c r="C2852" s="2" t="s">
        <v>25</v>
      </c>
      <c r="D2852" t="s">
        <v>5759</v>
      </c>
      <c r="E2852" s="2" t="s">
        <v>38</v>
      </c>
      <c r="F2852" s="2">
        <v>23</v>
      </c>
      <c r="G2852" s="2" t="s">
        <v>57</v>
      </c>
      <c r="H2852">
        <v>71.459999999999994</v>
      </c>
      <c r="I2852" s="3">
        <f>IF(ISBLANK(Table1[[#This Row],[Attendance (%)]]),AVERAGE(H2852:H7850),Table1[[#This Row],[Attendance (%)]])</f>
        <v>71.459999999999994</v>
      </c>
      <c r="J2852">
        <v>77.81</v>
      </c>
      <c r="K2852">
        <v>76.81</v>
      </c>
      <c r="L2852">
        <v>95.81</v>
      </c>
      <c r="M2852" s="3">
        <f>IF(ISBLANK(Table1[[#This Row],[Assignments_Avg]]),AVERAGE(L2852:L7850),Table1[[#This Row],[Assignments_Avg]])</f>
        <v>95.81</v>
      </c>
      <c r="N2852">
        <v>79.61</v>
      </c>
      <c r="O2852">
        <v>8.43</v>
      </c>
      <c r="P2852">
        <v>66.069999999999993</v>
      </c>
      <c r="Q2852">
        <v>60.71</v>
      </c>
      <c r="R2852" s="2" t="s">
        <v>61</v>
      </c>
      <c r="S2852" s="2" t="str">
        <f>IF(Table1[[#This Row],[Grade]]="F","Fail","Passes")</f>
        <v>Passes</v>
      </c>
      <c r="T2852">
        <v>19.2</v>
      </c>
      <c r="U2852" t="s">
        <v>30</v>
      </c>
      <c r="V2852" t="s">
        <v>31</v>
      </c>
      <c r="W2852" t="s">
        <v>32</v>
      </c>
      <c r="X2852" t="str">
        <f>IF(ISBLANK(Table1[[#This Row],[Parent_Education_Level]]),"None",Table1[[#This Row],[Parent_Education_Level]])</f>
        <v>High School</v>
      </c>
      <c r="Y2852" t="s">
        <v>48</v>
      </c>
      <c r="Z2852">
        <v>3</v>
      </c>
      <c r="AA2852">
        <v>8.4</v>
      </c>
    </row>
    <row r="2853" spans="1:27" x14ac:dyDescent="0.35">
      <c r="A2853" s="2" t="s">
        <v>5760</v>
      </c>
      <c r="B2853" s="2" t="s">
        <v>54</v>
      </c>
      <c r="C2853" s="2" t="s">
        <v>25</v>
      </c>
      <c r="D2853" t="s">
        <v>5761</v>
      </c>
      <c r="E2853" s="2" t="s">
        <v>27</v>
      </c>
      <c r="F2853" s="2">
        <v>18</v>
      </c>
      <c r="G2853" s="2" t="s">
        <v>28</v>
      </c>
      <c r="H2853">
        <v>82.22</v>
      </c>
      <c r="I2853" s="3">
        <f>IF(ISBLANK(Table1[[#This Row],[Attendance (%)]]),AVERAGE(H2853:H7851),Table1[[#This Row],[Attendance (%)]])</f>
        <v>82.22</v>
      </c>
      <c r="J2853">
        <v>44.72</v>
      </c>
      <c r="K2853">
        <v>61.36</v>
      </c>
      <c r="L2853">
        <v>58.84</v>
      </c>
      <c r="M2853" s="3">
        <f>IF(ISBLANK(Table1[[#This Row],[Assignments_Avg]]),AVERAGE(L2853:L7851),Table1[[#This Row],[Assignments_Avg]])</f>
        <v>58.84</v>
      </c>
      <c r="N2853">
        <v>52.17</v>
      </c>
      <c r="O2853">
        <v>8.3000000000000007</v>
      </c>
      <c r="P2853">
        <v>60.13</v>
      </c>
      <c r="Q2853">
        <v>80.989999999999995</v>
      </c>
      <c r="R2853" s="2" t="s">
        <v>46</v>
      </c>
      <c r="S2853" s="2" t="str">
        <f>IF(Table1[[#This Row],[Grade]]="F","Fail","Passes")</f>
        <v>Passes</v>
      </c>
      <c r="T2853">
        <v>18.899999999999999</v>
      </c>
      <c r="U2853" t="s">
        <v>31</v>
      </c>
      <c r="V2853" t="s">
        <v>31</v>
      </c>
      <c r="W2853" t="s">
        <v>62</v>
      </c>
      <c r="X2853" t="str">
        <f>IF(ISBLANK(Table1[[#This Row],[Parent_Education_Level]]),"None",Table1[[#This Row],[Parent_Education_Level]])</f>
        <v>PhD</v>
      </c>
      <c r="Y2853" t="s">
        <v>52</v>
      </c>
      <c r="Z2853">
        <v>9</v>
      </c>
      <c r="AA2853">
        <v>7.5</v>
      </c>
    </row>
    <row r="2854" spans="1:27" x14ac:dyDescent="0.35">
      <c r="A2854" s="2" t="s">
        <v>5762</v>
      </c>
      <c r="B2854" s="2" t="s">
        <v>54</v>
      </c>
      <c r="C2854" s="2" t="s">
        <v>55</v>
      </c>
      <c r="D2854" t="s">
        <v>5763</v>
      </c>
      <c r="E2854" s="2" t="s">
        <v>38</v>
      </c>
      <c r="F2854" s="2">
        <v>19</v>
      </c>
      <c r="G2854" s="2" t="s">
        <v>28</v>
      </c>
      <c r="I2854" s="3">
        <f>IF(ISBLANK(Table1[[#This Row],[Attendance (%)]]),AVERAGE(H2854:H7852),Table1[[#This Row],[Attendance (%)]])</f>
        <v>75.319530443756264</v>
      </c>
      <c r="J2854">
        <v>50.52</v>
      </c>
      <c r="K2854">
        <v>47.07</v>
      </c>
      <c r="L2854">
        <v>70.180000000000007</v>
      </c>
      <c r="M2854" s="3">
        <f>IF(ISBLANK(Table1[[#This Row],[Assignments_Avg]]),AVERAGE(L2854:L7852),Table1[[#This Row],[Assignments_Avg]])</f>
        <v>70.180000000000007</v>
      </c>
      <c r="N2854">
        <v>72.150000000000006</v>
      </c>
      <c r="O2854">
        <v>3.92</v>
      </c>
      <c r="P2854">
        <v>56.19</v>
      </c>
      <c r="Q2854">
        <v>78.180000000000007</v>
      </c>
      <c r="R2854" s="2" t="s">
        <v>29</v>
      </c>
      <c r="S2854" s="2" t="str">
        <f>IF(Table1[[#This Row],[Grade]]="F","Fail","Passes")</f>
        <v>Fail</v>
      </c>
      <c r="T2854">
        <v>28.9</v>
      </c>
      <c r="U2854" t="s">
        <v>31</v>
      </c>
      <c r="V2854" t="s">
        <v>31</v>
      </c>
      <c r="W2854" t="s">
        <v>69</v>
      </c>
      <c r="X2854" t="str">
        <f>IF(ISBLANK(Table1[[#This Row],[Parent_Education_Level]]),"None",Table1[[#This Row],[Parent_Education_Level]])</f>
        <v>Bachelor's</v>
      </c>
      <c r="Y2854" t="s">
        <v>33</v>
      </c>
      <c r="Z2854">
        <v>6</v>
      </c>
      <c r="AA2854">
        <v>4.0999999999999996</v>
      </c>
    </row>
    <row r="2855" spans="1:27" x14ac:dyDescent="0.35">
      <c r="A2855" s="2" t="s">
        <v>5764</v>
      </c>
      <c r="B2855" s="2" t="s">
        <v>97</v>
      </c>
      <c r="C2855" s="2" t="s">
        <v>36</v>
      </c>
      <c r="D2855" t="s">
        <v>5765</v>
      </c>
      <c r="E2855" s="2" t="s">
        <v>27</v>
      </c>
      <c r="F2855" s="2">
        <v>24</v>
      </c>
      <c r="G2855" s="2" t="s">
        <v>57</v>
      </c>
      <c r="H2855">
        <v>55.39</v>
      </c>
      <c r="I2855" s="3">
        <f>IF(ISBLANK(Table1[[#This Row],[Attendance (%)]]),AVERAGE(H2855:H7853),Table1[[#This Row],[Attendance (%)]])</f>
        <v>55.39</v>
      </c>
      <c r="J2855">
        <v>55.53</v>
      </c>
      <c r="K2855">
        <v>66.680000000000007</v>
      </c>
      <c r="L2855">
        <v>57.81</v>
      </c>
      <c r="M2855" s="3">
        <f>IF(ISBLANK(Table1[[#This Row],[Assignments_Avg]]),AVERAGE(L2855:L7853),Table1[[#This Row],[Assignments_Avg]])</f>
        <v>57.81</v>
      </c>
      <c r="N2855">
        <v>76.510000000000005</v>
      </c>
      <c r="O2855">
        <v>3.29</v>
      </c>
      <c r="P2855">
        <v>86.43</v>
      </c>
      <c r="Q2855">
        <v>69.58</v>
      </c>
      <c r="R2855" s="2" t="s">
        <v>29</v>
      </c>
      <c r="S2855" s="2" t="str">
        <f>IF(Table1[[#This Row],[Grade]]="F","Fail","Passes")</f>
        <v>Fail</v>
      </c>
      <c r="T2855">
        <v>14.8</v>
      </c>
      <c r="U2855" t="s">
        <v>30</v>
      </c>
      <c r="V2855" t="s">
        <v>31</v>
      </c>
      <c r="W2855" t="s">
        <v>69</v>
      </c>
      <c r="X2855" t="str">
        <f>IF(ISBLANK(Table1[[#This Row],[Parent_Education_Level]]),"None",Table1[[#This Row],[Parent_Education_Level]])</f>
        <v>Bachelor's</v>
      </c>
      <c r="Y2855" t="s">
        <v>48</v>
      </c>
      <c r="Z2855">
        <v>7</v>
      </c>
      <c r="AA2855">
        <v>8.3000000000000007</v>
      </c>
    </row>
    <row r="2856" spans="1:27" x14ac:dyDescent="0.35">
      <c r="A2856" s="2" t="s">
        <v>5766</v>
      </c>
      <c r="B2856" s="2" t="s">
        <v>71</v>
      </c>
      <c r="C2856" s="2" t="s">
        <v>36</v>
      </c>
      <c r="D2856" t="s">
        <v>5767</v>
      </c>
      <c r="E2856" s="2" t="s">
        <v>27</v>
      </c>
      <c r="F2856" s="2">
        <v>22</v>
      </c>
      <c r="G2856" s="2" t="s">
        <v>57</v>
      </c>
      <c r="H2856">
        <v>54.96</v>
      </c>
      <c r="I2856" s="3">
        <f>IF(ISBLANK(Table1[[#This Row],[Attendance (%)]]),AVERAGE(H2856:H7854),Table1[[#This Row],[Attendance (%)]])</f>
        <v>54.96</v>
      </c>
      <c r="J2856">
        <v>84.92</v>
      </c>
      <c r="K2856">
        <v>84.13</v>
      </c>
      <c r="M2856" s="3">
        <f>IF(ISBLANK(Table1[[#This Row],[Assignments_Avg]]),AVERAGE(L2856:L7854),Table1[[#This Row],[Assignments_Avg]])</f>
        <v>74.777044979079662</v>
      </c>
      <c r="N2856">
        <v>63.4</v>
      </c>
      <c r="O2856">
        <v>7.38</v>
      </c>
      <c r="P2856">
        <v>87.74</v>
      </c>
      <c r="Q2856">
        <v>97.73</v>
      </c>
      <c r="R2856" s="2" t="s">
        <v>46</v>
      </c>
      <c r="S2856" s="2" t="str">
        <f>IF(Table1[[#This Row],[Grade]]="F","Fail","Passes")</f>
        <v>Passes</v>
      </c>
      <c r="T2856">
        <v>20.5</v>
      </c>
      <c r="U2856" t="s">
        <v>30</v>
      </c>
      <c r="V2856" t="s">
        <v>30</v>
      </c>
      <c r="W2856" t="s">
        <v>62</v>
      </c>
      <c r="X2856" t="str">
        <f>IF(ISBLANK(Table1[[#This Row],[Parent_Education_Level]]),"None",Table1[[#This Row],[Parent_Education_Level]])</f>
        <v>PhD</v>
      </c>
      <c r="Y2856" t="s">
        <v>33</v>
      </c>
      <c r="Z2856">
        <v>7</v>
      </c>
      <c r="AA2856">
        <v>8.5</v>
      </c>
    </row>
    <row r="2857" spans="1:27" x14ac:dyDescent="0.35">
      <c r="A2857" s="2" t="s">
        <v>5768</v>
      </c>
      <c r="B2857" s="2" t="s">
        <v>120</v>
      </c>
      <c r="C2857" s="2" t="s">
        <v>55</v>
      </c>
      <c r="D2857" t="s">
        <v>5769</v>
      </c>
      <c r="E2857" s="2" t="s">
        <v>27</v>
      </c>
      <c r="F2857" s="2">
        <v>23</v>
      </c>
      <c r="G2857" s="2" t="s">
        <v>28</v>
      </c>
      <c r="H2857">
        <v>92.64</v>
      </c>
      <c r="I2857" s="3">
        <f>IF(ISBLANK(Table1[[#This Row],[Attendance (%)]]),AVERAGE(H2857:H7855),Table1[[#This Row],[Attendance (%)]])</f>
        <v>92.64</v>
      </c>
      <c r="J2857">
        <v>49.84</v>
      </c>
      <c r="K2857">
        <v>97.7</v>
      </c>
      <c r="L2857">
        <v>77.02</v>
      </c>
      <c r="M2857" s="3">
        <f>IF(ISBLANK(Table1[[#This Row],[Assignments_Avg]]),AVERAGE(L2857:L7855),Table1[[#This Row],[Assignments_Avg]])</f>
        <v>77.02</v>
      </c>
      <c r="N2857">
        <v>93.6</v>
      </c>
      <c r="O2857">
        <v>0.26</v>
      </c>
      <c r="P2857">
        <v>63.25</v>
      </c>
      <c r="Q2857">
        <v>67.819999999999993</v>
      </c>
      <c r="R2857" s="2" t="s">
        <v>61</v>
      </c>
      <c r="S2857" s="2" t="str">
        <f>IF(Table1[[#This Row],[Grade]]="F","Fail","Passes")</f>
        <v>Passes</v>
      </c>
      <c r="T2857">
        <v>25.9</v>
      </c>
      <c r="U2857" t="s">
        <v>31</v>
      </c>
      <c r="V2857" t="s">
        <v>31</v>
      </c>
      <c r="X2857" t="str">
        <f>IF(ISBLANK(Table1[[#This Row],[Parent_Education_Level]]),"None",Table1[[#This Row],[Parent_Education_Level]])</f>
        <v>None</v>
      </c>
      <c r="Y2857" t="s">
        <v>48</v>
      </c>
      <c r="Z2857">
        <v>2</v>
      </c>
      <c r="AA2857">
        <v>4.2</v>
      </c>
    </row>
    <row r="2858" spans="1:27" x14ac:dyDescent="0.35">
      <c r="A2858" s="2" t="s">
        <v>5770</v>
      </c>
      <c r="B2858" s="2" t="s">
        <v>71</v>
      </c>
      <c r="C2858" s="2" t="s">
        <v>36</v>
      </c>
      <c r="D2858" t="s">
        <v>5771</v>
      </c>
      <c r="E2858" s="2" t="s">
        <v>27</v>
      </c>
      <c r="F2858" s="2">
        <v>21</v>
      </c>
      <c r="G2858" s="2" t="s">
        <v>57</v>
      </c>
      <c r="H2858">
        <v>75.319999999999993</v>
      </c>
      <c r="I2858" s="3">
        <f>IF(ISBLANK(Table1[[#This Row],[Attendance (%)]]),AVERAGE(H2858:H7856),Table1[[#This Row],[Attendance (%)]])</f>
        <v>75.319999999999993</v>
      </c>
      <c r="J2858">
        <v>90.8</v>
      </c>
      <c r="K2858">
        <v>62.45</v>
      </c>
      <c r="L2858">
        <v>97.21</v>
      </c>
      <c r="M2858" s="3">
        <f>IF(ISBLANK(Table1[[#This Row],[Assignments_Avg]]),AVERAGE(L2858:L7856),Table1[[#This Row],[Assignments_Avg]])</f>
        <v>97.21</v>
      </c>
      <c r="N2858">
        <v>58.05</v>
      </c>
      <c r="O2858">
        <v>8.6</v>
      </c>
      <c r="P2858">
        <v>74.760000000000005</v>
      </c>
      <c r="Q2858">
        <v>54.68</v>
      </c>
      <c r="R2858" s="2" t="s">
        <v>77</v>
      </c>
      <c r="S2858" s="2" t="str">
        <f>IF(Table1[[#This Row],[Grade]]="F","Fail","Passes")</f>
        <v>Passes</v>
      </c>
      <c r="T2858">
        <v>17.600000000000001</v>
      </c>
      <c r="U2858" t="s">
        <v>30</v>
      </c>
      <c r="V2858" t="s">
        <v>31</v>
      </c>
      <c r="W2858" t="s">
        <v>40</v>
      </c>
      <c r="X2858" t="str">
        <f>IF(ISBLANK(Table1[[#This Row],[Parent_Education_Level]]),"None",Table1[[#This Row],[Parent_Education_Level]])</f>
        <v>None</v>
      </c>
      <c r="Y2858" t="s">
        <v>48</v>
      </c>
      <c r="Z2858">
        <v>6</v>
      </c>
      <c r="AA2858">
        <v>4.5999999999999996</v>
      </c>
    </row>
    <row r="2859" spans="1:27" x14ac:dyDescent="0.35">
      <c r="A2859" s="2" t="s">
        <v>5772</v>
      </c>
      <c r="B2859" s="2" t="s">
        <v>42</v>
      </c>
      <c r="C2859" s="2" t="s">
        <v>79</v>
      </c>
      <c r="D2859" t="s">
        <v>5773</v>
      </c>
      <c r="E2859" s="2" t="s">
        <v>27</v>
      </c>
      <c r="F2859" s="2">
        <v>18</v>
      </c>
      <c r="G2859" s="2" t="s">
        <v>45</v>
      </c>
      <c r="H2859">
        <v>88.32</v>
      </c>
      <c r="I2859" s="3">
        <f>IF(ISBLANK(Table1[[#This Row],[Attendance (%)]]),AVERAGE(H2859:H7857),Table1[[#This Row],[Attendance (%)]])</f>
        <v>88.32</v>
      </c>
      <c r="J2859">
        <v>47.91</v>
      </c>
      <c r="K2859">
        <v>72.56</v>
      </c>
      <c r="L2859">
        <v>70.63</v>
      </c>
      <c r="M2859" s="3">
        <f>IF(ISBLANK(Table1[[#This Row],[Assignments_Avg]]),AVERAGE(L2859:L7857),Table1[[#This Row],[Assignments_Avg]])</f>
        <v>70.63</v>
      </c>
      <c r="N2859">
        <v>62.7</v>
      </c>
      <c r="O2859">
        <v>4.46</v>
      </c>
      <c r="P2859">
        <v>73.2</v>
      </c>
      <c r="Q2859">
        <v>98.13</v>
      </c>
      <c r="R2859" s="2" t="s">
        <v>39</v>
      </c>
      <c r="S2859" s="2" t="str">
        <f>IF(Table1[[#This Row],[Grade]]="F","Fail","Passes")</f>
        <v>Passes</v>
      </c>
      <c r="T2859">
        <v>10.5</v>
      </c>
      <c r="U2859" t="s">
        <v>30</v>
      </c>
      <c r="V2859" t="s">
        <v>31</v>
      </c>
      <c r="X2859" t="str">
        <f>IF(ISBLANK(Table1[[#This Row],[Parent_Education_Level]]),"None",Table1[[#This Row],[Parent_Education_Level]])</f>
        <v>None</v>
      </c>
      <c r="Y2859" t="s">
        <v>48</v>
      </c>
      <c r="Z2859">
        <v>9</v>
      </c>
      <c r="AA2859">
        <v>6.3</v>
      </c>
    </row>
    <row r="2860" spans="1:27" x14ac:dyDescent="0.35">
      <c r="A2860" s="2" t="s">
        <v>5774</v>
      </c>
      <c r="B2860" s="2" t="s">
        <v>120</v>
      </c>
      <c r="C2860" s="2" t="s">
        <v>55</v>
      </c>
      <c r="D2860" t="s">
        <v>5775</v>
      </c>
      <c r="E2860" s="2" t="s">
        <v>38</v>
      </c>
      <c r="F2860" s="2">
        <v>18</v>
      </c>
      <c r="G2860" s="2" t="s">
        <v>51</v>
      </c>
      <c r="I2860" s="3">
        <f>IF(ISBLANK(Table1[[#This Row],[Attendance (%)]]),AVERAGE(H2860:H7858),Table1[[#This Row],[Attendance (%)]])</f>
        <v>75.324687015002382</v>
      </c>
      <c r="J2860">
        <v>42.11</v>
      </c>
      <c r="K2860">
        <v>91.07</v>
      </c>
      <c r="L2860">
        <v>78.349999999999994</v>
      </c>
      <c r="M2860" s="3">
        <f>IF(ISBLANK(Table1[[#This Row],[Assignments_Avg]]),AVERAGE(L2860:L7858),Table1[[#This Row],[Assignments_Avg]])</f>
        <v>78.349999999999994</v>
      </c>
      <c r="N2860">
        <v>57.85</v>
      </c>
      <c r="O2860">
        <v>4.41</v>
      </c>
      <c r="P2860">
        <v>67.760000000000005</v>
      </c>
      <c r="Q2860">
        <v>86.46</v>
      </c>
      <c r="R2860" s="2" t="s">
        <v>29</v>
      </c>
      <c r="S2860" s="2" t="str">
        <f>IF(Table1[[#This Row],[Grade]]="F","Fail","Passes")</f>
        <v>Fail</v>
      </c>
      <c r="T2860">
        <v>25.3</v>
      </c>
      <c r="U2860" t="s">
        <v>30</v>
      </c>
      <c r="V2860" t="s">
        <v>31</v>
      </c>
      <c r="W2860" t="s">
        <v>32</v>
      </c>
      <c r="X2860" t="str">
        <f>IF(ISBLANK(Table1[[#This Row],[Parent_Education_Level]]),"None",Table1[[#This Row],[Parent_Education_Level]])</f>
        <v>High School</v>
      </c>
      <c r="Y2860" t="s">
        <v>48</v>
      </c>
      <c r="Z2860">
        <v>4</v>
      </c>
      <c r="AA2860">
        <v>6</v>
      </c>
    </row>
    <row r="2861" spans="1:27" x14ac:dyDescent="0.35">
      <c r="A2861" s="2" t="s">
        <v>5776</v>
      </c>
      <c r="B2861" s="2" t="s">
        <v>24</v>
      </c>
      <c r="C2861" s="2" t="s">
        <v>94</v>
      </c>
      <c r="D2861" t="s">
        <v>5777</v>
      </c>
      <c r="E2861" s="2" t="s">
        <v>27</v>
      </c>
      <c r="F2861" s="2">
        <v>23</v>
      </c>
      <c r="G2861" s="2" t="s">
        <v>57</v>
      </c>
      <c r="H2861">
        <v>91.44</v>
      </c>
      <c r="I2861" s="3">
        <f>IF(ISBLANK(Table1[[#This Row],[Attendance (%)]]),AVERAGE(H2861:H7859),Table1[[#This Row],[Attendance (%)]])</f>
        <v>91.44</v>
      </c>
      <c r="J2861">
        <v>63.7</v>
      </c>
      <c r="K2861">
        <v>60.04</v>
      </c>
      <c r="L2861">
        <v>94.26</v>
      </c>
      <c r="M2861" s="3">
        <f>IF(ISBLANK(Table1[[#This Row],[Assignments_Avg]]),AVERAGE(L2861:L7859),Table1[[#This Row],[Assignments_Avg]])</f>
        <v>94.26</v>
      </c>
      <c r="N2861">
        <v>55.83</v>
      </c>
      <c r="O2861">
        <v>6.69</v>
      </c>
      <c r="P2861">
        <v>63.88</v>
      </c>
      <c r="Q2861">
        <v>67.12</v>
      </c>
      <c r="R2861" s="2" t="s">
        <v>61</v>
      </c>
      <c r="S2861" s="2" t="str">
        <f>IF(Table1[[#This Row],[Grade]]="F","Fail","Passes")</f>
        <v>Passes</v>
      </c>
      <c r="T2861">
        <v>11.8</v>
      </c>
      <c r="U2861" t="s">
        <v>31</v>
      </c>
      <c r="V2861" t="s">
        <v>31</v>
      </c>
      <c r="W2861" t="s">
        <v>32</v>
      </c>
      <c r="X2861" t="str">
        <f>IF(ISBLANK(Table1[[#This Row],[Parent_Education_Level]]),"None",Table1[[#This Row],[Parent_Education_Level]])</f>
        <v>High School</v>
      </c>
      <c r="Y2861" t="s">
        <v>33</v>
      </c>
      <c r="Z2861">
        <v>8</v>
      </c>
      <c r="AA2861">
        <v>5.5</v>
      </c>
    </row>
    <row r="2862" spans="1:27" x14ac:dyDescent="0.35">
      <c r="A2862" s="2" t="s">
        <v>5778</v>
      </c>
      <c r="B2862" s="2" t="s">
        <v>24</v>
      </c>
      <c r="C2862" s="2" t="s">
        <v>25</v>
      </c>
      <c r="D2862" t="s">
        <v>5779</v>
      </c>
      <c r="E2862" s="2" t="s">
        <v>27</v>
      </c>
      <c r="F2862" s="2">
        <v>18</v>
      </c>
      <c r="G2862" s="2" t="s">
        <v>57</v>
      </c>
      <c r="H2862">
        <v>96.19</v>
      </c>
      <c r="I2862" s="3">
        <f>IF(ISBLANK(Table1[[#This Row],[Attendance (%)]]),AVERAGE(H2862:H7860),Table1[[#This Row],[Attendance (%)]])</f>
        <v>96.19</v>
      </c>
      <c r="J2862">
        <v>98.77</v>
      </c>
      <c r="K2862">
        <v>48.54</v>
      </c>
      <c r="L2862">
        <v>66.069999999999993</v>
      </c>
      <c r="M2862" s="3">
        <f>IF(ISBLANK(Table1[[#This Row],[Assignments_Avg]]),AVERAGE(L2862:L7860),Table1[[#This Row],[Assignments_Avg]])</f>
        <v>66.069999999999993</v>
      </c>
      <c r="N2862">
        <v>93.95</v>
      </c>
      <c r="O2862">
        <v>6.46</v>
      </c>
      <c r="P2862">
        <v>59.3</v>
      </c>
      <c r="Q2862">
        <v>64.03</v>
      </c>
      <c r="R2862" s="2" t="s">
        <v>39</v>
      </c>
      <c r="S2862" s="2" t="str">
        <f>IF(Table1[[#This Row],[Grade]]="F","Fail","Passes")</f>
        <v>Passes</v>
      </c>
      <c r="T2862">
        <v>26.1</v>
      </c>
      <c r="U2862" t="s">
        <v>31</v>
      </c>
      <c r="V2862" t="s">
        <v>31</v>
      </c>
      <c r="W2862" t="s">
        <v>32</v>
      </c>
      <c r="X2862" t="str">
        <f>IF(ISBLANK(Table1[[#This Row],[Parent_Education_Level]]),"None",Table1[[#This Row],[Parent_Education_Level]])</f>
        <v>High School</v>
      </c>
      <c r="Y2862" t="s">
        <v>48</v>
      </c>
      <c r="Z2862">
        <v>8</v>
      </c>
      <c r="AA2862">
        <v>5</v>
      </c>
    </row>
    <row r="2863" spans="1:27" x14ac:dyDescent="0.35">
      <c r="A2863" s="2" t="s">
        <v>5780</v>
      </c>
      <c r="B2863" s="2" t="s">
        <v>59</v>
      </c>
      <c r="C2863" s="2" t="s">
        <v>94</v>
      </c>
      <c r="D2863" t="s">
        <v>5781</v>
      </c>
      <c r="E2863" s="2" t="s">
        <v>27</v>
      </c>
      <c r="F2863" s="2">
        <v>19</v>
      </c>
      <c r="G2863" s="2" t="s">
        <v>28</v>
      </c>
      <c r="H2863">
        <v>81.77</v>
      </c>
      <c r="I2863" s="3">
        <f>IF(ISBLANK(Table1[[#This Row],[Attendance (%)]]),AVERAGE(H2863:H7861),Table1[[#This Row],[Attendance (%)]])</f>
        <v>81.77</v>
      </c>
      <c r="J2863">
        <v>46.62</v>
      </c>
      <c r="K2863">
        <v>56.91</v>
      </c>
      <c r="M2863" s="3">
        <f>IF(ISBLANK(Table1[[#This Row],[Assignments_Avg]]),AVERAGE(L2863:L7861),Table1[[#This Row],[Assignments_Avg]])</f>
        <v>74.758746065057878</v>
      </c>
      <c r="N2863">
        <v>63.89</v>
      </c>
      <c r="O2863">
        <v>2.66</v>
      </c>
      <c r="P2863">
        <v>93.64</v>
      </c>
      <c r="Q2863">
        <v>96.4</v>
      </c>
      <c r="R2863" s="2" t="s">
        <v>46</v>
      </c>
      <c r="S2863" s="2" t="str">
        <f>IF(Table1[[#This Row],[Grade]]="F","Fail","Passes")</f>
        <v>Passes</v>
      </c>
      <c r="T2863">
        <v>28.6</v>
      </c>
      <c r="U2863" t="s">
        <v>31</v>
      </c>
      <c r="V2863" t="s">
        <v>31</v>
      </c>
      <c r="W2863" t="s">
        <v>62</v>
      </c>
      <c r="X2863" t="str">
        <f>IF(ISBLANK(Table1[[#This Row],[Parent_Education_Level]]),"None",Table1[[#This Row],[Parent_Education_Level]])</f>
        <v>PhD</v>
      </c>
      <c r="Y2863" t="s">
        <v>52</v>
      </c>
      <c r="Z2863">
        <v>3</v>
      </c>
      <c r="AA2863">
        <v>6.7</v>
      </c>
    </row>
    <row r="2864" spans="1:27" x14ac:dyDescent="0.35">
      <c r="A2864" s="2" t="s">
        <v>5782</v>
      </c>
      <c r="B2864" s="2" t="s">
        <v>24</v>
      </c>
      <c r="C2864" s="2" t="s">
        <v>79</v>
      </c>
      <c r="D2864" t="s">
        <v>5783</v>
      </c>
      <c r="E2864" s="2" t="s">
        <v>27</v>
      </c>
      <c r="F2864" s="2">
        <v>18</v>
      </c>
      <c r="G2864" s="2" t="s">
        <v>45</v>
      </c>
      <c r="H2864">
        <v>55.29</v>
      </c>
      <c r="I2864" s="3">
        <f>IF(ISBLANK(Table1[[#This Row],[Attendance (%)]]),AVERAGE(H2864:H7862),Table1[[#This Row],[Attendance (%)]])</f>
        <v>55.29</v>
      </c>
      <c r="J2864">
        <v>46.1</v>
      </c>
      <c r="K2864">
        <v>93.95</v>
      </c>
      <c r="L2864">
        <v>87.86</v>
      </c>
      <c r="M2864" s="3">
        <f>IF(ISBLANK(Table1[[#This Row],[Assignments_Avg]]),AVERAGE(L2864:L7862),Table1[[#This Row],[Assignments_Avg]])</f>
        <v>87.86</v>
      </c>
      <c r="N2864">
        <v>86.13</v>
      </c>
      <c r="O2864">
        <v>9.43</v>
      </c>
      <c r="P2864">
        <v>91.67</v>
      </c>
      <c r="Q2864">
        <v>63.68</v>
      </c>
      <c r="R2864" s="2" t="s">
        <v>46</v>
      </c>
      <c r="S2864" s="2" t="str">
        <f>IF(Table1[[#This Row],[Grade]]="F","Fail","Passes")</f>
        <v>Passes</v>
      </c>
      <c r="T2864">
        <v>18.7</v>
      </c>
      <c r="U2864" t="s">
        <v>30</v>
      </c>
      <c r="V2864" t="s">
        <v>31</v>
      </c>
      <c r="X2864" t="str">
        <f>IF(ISBLANK(Table1[[#This Row],[Parent_Education_Level]]),"None",Table1[[#This Row],[Parent_Education_Level]])</f>
        <v>None</v>
      </c>
      <c r="Y2864" t="s">
        <v>33</v>
      </c>
      <c r="Z2864">
        <v>7</v>
      </c>
      <c r="AA2864">
        <v>7.9</v>
      </c>
    </row>
    <row r="2865" spans="1:27" x14ac:dyDescent="0.35">
      <c r="A2865" s="2" t="s">
        <v>5784</v>
      </c>
      <c r="B2865" s="2" t="s">
        <v>54</v>
      </c>
      <c r="C2865" s="2" t="s">
        <v>79</v>
      </c>
      <c r="D2865" t="s">
        <v>5785</v>
      </c>
      <c r="E2865" s="2" t="s">
        <v>38</v>
      </c>
      <c r="F2865" s="2">
        <v>22</v>
      </c>
      <c r="G2865" s="2" t="s">
        <v>57</v>
      </c>
      <c r="H2865">
        <v>94.76</v>
      </c>
      <c r="I2865" s="3">
        <f>IF(ISBLANK(Table1[[#This Row],[Attendance (%)]]),AVERAGE(H2865:H7863),Table1[[#This Row],[Attendance (%)]])</f>
        <v>94.76</v>
      </c>
      <c r="J2865">
        <v>85.07</v>
      </c>
      <c r="K2865">
        <v>49.56</v>
      </c>
      <c r="L2865">
        <v>66.53</v>
      </c>
      <c r="M2865" s="3">
        <f>IF(ISBLANK(Table1[[#This Row],[Assignments_Avg]]),AVERAGE(L2865:L7863),Table1[[#This Row],[Assignments_Avg]])</f>
        <v>66.53</v>
      </c>
      <c r="N2865">
        <v>71.400000000000006</v>
      </c>
      <c r="O2865">
        <v>9.86</v>
      </c>
      <c r="P2865">
        <v>70.86</v>
      </c>
      <c r="Q2865">
        <v>76.86</v>
      </c>
      <c r="R2865" s="2" t="s">
        <v>39</v>
      </c>
      <c r="S2865" s="2" t="str">
        <f>IF(Table1[[#This Row],[Grade]]="F","Fail","Passes")</f>
        <v>Passes</v>
      </c>
      <c r="T2865">
        <v>6.2</v>
      </c>
      <c r="U2865" t="s">
        <v>30</v>
      </c>
      <c r="V2865" t="s">
        <v>31</v>
      </c>
      <c r="W2865" t="s">
        <v>47</v>
      </c>
      <c r="X2865" t="str">
        <f>IF(ISBLANK(Table1[[#This Row],[Parent_Education_Level]]),"None",Table1[[#This Row],[Parent_Education_Level]])</f>
        <v>Master's</v>
      </c>
      <c r="Y2865" t="s">
        <v>48</v>
      </c>
      <c r="Z2865">
        <v>8</v>
      </c>
      <c r="AA2865">
        <v>8.6999999999999993</v>
      </c>
    </row>
    <row r="2866" spans="1:27" x14ac:dyDescent="0.35">
      <c r="A2866" s="2" t="s">
        <v>5786</v>
      </c>
      <c r="B2866" s="2" t="s">
        <v>71</v>
      </c>
      <c r="C2866" s="2" t="s">
        <v>43</v>
      </c>
      <c r="D2866" t="s">
        <v>5787</v>
      </c>
      <c r="E2866" s="2" t="s">
        <v>27</v>
      </c>
      <c r="F2866" s="2">
        <v>22</v>
      </c>
      <c r="G2866" s="2" t="s">
        <v>57</v>
      </c>
      <c r="H2866">
        <v>89.62</v>
      </c>
      <c r="I2866" s="3">
        <f>IF(ISBLANK(Table1[[#This Row],[Attendance (%)]]),AVERAGE(H2866:H7864),Table1[[#This Row],[Attendance (%)]])</f>
        <v>89.62</v>
      </c>
      <c r="J2866">
        <v>58.73</v>
      </c>
      <c r="K2866">
        <v>59.75</v>
      </c>
      <c r="M2866" s="3">
        <f>IF(ISBLANK(Table1[[#This Row],[Assignments_Avg]]),AVERAGE(L2866:L7864),Table1[[#This Row],[Assignments_Avg]])</f>
        <v>74.756186974790083</v>
      </c>
      <c r="N2866">
        <v>81.790000000000006</v>
      </c>
      <c r="O2866">
        <v>5.26</v>
      </c>
      <c r="P2866">
        <v>86.06</v>
      </c>
      <c r="Q2866">
        <v>60.75</v>
      </c>
      <c r="R2866" s="2" t="s">
        <v>39</v>
      </c>
      <c r="S2866" s="2" t="str">
        <f>IF(Table1[[#This Row],[Grade]]="F","Fail","Passes")</f>
        <v>Passes</v>
      </c>
      <c r="T2866">
        <v>28.9</v>
      </c>
      <c r="U2866" t="s">
        <v>30</v>
      </c>
      <c r="V2866" t="s">
        <v>31</v>
      </c>
      <c r="W2866" t="s">
        <v>40</v>
      </c>
      <c r="X2866" t="str">
        <f>IF(ISBLANK(Table1[[#This Row],[Parent_Education_Level]]),"None",Table1[[#This Row],[Parent_Education_Level]])</f>
        <v>None</v>
      </c>
      <c r="Y2866" t="s">
        <v>48</v>
      </c>
      <c r="Z2866">
        <v>6</v>
      </c>
      <c r="AA2866">
        <v>5.5</v>
      </c>
    </row>
    <row r="2867" spans="1:27" x14ac:dyDescent="0.35">
      <c r="A2867" s="2" t="s">
        <v>5788</v>
      </c>
      <c r="B2867" s="2" t="s">
        <v>24</v>
      </c>
      <c r="C2867" s="2" t="s">
        <v>43</v>
      </c>
      <c r="D2867" t="s">
        <v>5789</v>
      </c>
      <c r="E2867" s="2" t="s">
        <v>38</v>
      </c>
      <c r="F2867" s="2">
        <v>24</v>
      </c>
      <c r="G2867" s="2" t="s">
        <v>28</v>
      </c>
      <c r="H2867">
        <v>87.54</v>
      </c>
      <c r="I2867" s="3">
        <f>IF(ISBLANK(Table1[[#This Row],[Attendance (%)]]),AVERAGE(H2867:H7865),Table1[[#This Row],[Attendance (%)]])</f>
        <v>87.54</v>
      </c>
      <c r="J2867">
        <v>83.04</v>
      </c>
      <c r="K2867">
        <v>67.88</v>
      </c>
      <c r="L2867">
        <v>75.150000000000006</v>
      </c>
      <c r="M2867" s="3">
        <f>IF(ISBLANK(Table1[[#This Row],[Assignments_Avg]]),AVERAGE(L2867:L7865),Table1[[#This Row],[Assignments_Avg]])</f>
        <v>75.150000000000006</v>
      </c>
      <c r="N2867">
        <v>96.41</v>
      </c>
      <c r="O2867">
        <v>5.61</v>
      </c>
      <c r="P2867">
        <v>74.92</v>
      </c>
      <c r="Q2867">
        <v>99.76</v>
      </c>
      <c r="R2867" s="2" t="s">
        <v>39</v>
      </c>
      <c r="S2867" s="2" t="str">
        <f>IF(Table1[[#This Row],[Grade]]="F","Fail","Passes")</f>
        <v>Passes</v>
      </c>
      <c r="T2867">
        <v>25.8</v>
      </c>
      <c r="U2867" t="s">
        <v>30</v>
      </c>
      <c r="V2867" t="s">
        <v>30</v>
      </c>
      <c r="W2867" t="s">
        <v>47</v>
      </c>
      <c r="X2867" t="str">
        <f>IF(ISBLANK(Table1[[#This Row],[Parent_Education_Level]]),"None",Table1[[#This Row],[Parent_Education_Level]])</f>
        <v>Master's</v>
      </c>
      <c r="Y2867" t="s">
        <v>52</v>
      </c>
      <c r="Z2867">
        <v>4</v>
      </c>
      <c r="AA2867">
        <v>7.5</v>
      </c>
    </row>
    <row r="2868" spans="1:27" x14ac:dyDescent="0.35">
      <c r="A2868" s="2" t="s">
        <v>5790</v>
      </c>
      <c r="B2868" s="2" t="s">
        <v>35</v>
      </c>
      <c r="C2868" s="2" t="s">
        <v>43</v>
      </c>
      <c r="D2868" t="s">
        <v>5791</v>
      </c>
      <c r="E2868" s="2" t="s">
        <v>27</v>
      </c>
      <c r="F2868" s="2">
        <v>24</v>
      </c>
      <c r="G2868" s="2" t="s">
        <v>51</v>
      </c>
      <c r="H2868">
        <v>51.84</v>
      </c>
      <c r="I2868" s="3">
        <f>IF(ISBLANK(Table1[[#This Row],[Attendance (%)]]),AVERAGE(H2868:H7866),Table1[[#This Row],[Attendance (%)]])</f>
        <v>51.84</v>
      </c>
      <c r="J2868">
        <v>52</v>
      </c>
      <c r="K2868">
        <v>90.83</v>
      </c>
      <c r="M2868" s="3">
        <f>IF(ISBLANK(Table1[[#This Row],[Assignments_Avg]]),AVERAGE(L2868:L7866),Table1[[#This Row],[Assignments_Avg]])</f>
        <v>74.755980031529333</v>
      </c>
      <c r="N2868">
        <v>92.23</v>
      </c>
      <c r="O2868">
        <v>5.54</v>
      </c>
      <c r="P2868">
        <v>54.27</v>
      </c>
      <c r="Q2868">
        <v>88.48</v>
      </c>
      <c r="R2868" s="2" t="s">
        <v>29</v>
      </c>
      <c r="S2868" s="2" t="str">
        <f>IF(Table1[[#This Row],[Grade]]="F","Fail","Passes")</f>
        <v>Fail</v>
      </c>
      <c r="T2868">
        <v>7.9</v>
      </c>
      <c r="U2868" t="s">
        <v>30</v>
      </c>
      <c r="V2868" t="s">
        <v>31</v>
      </c>
      <c r="W2868" t="s">
        <v>40</v>
      </c>
      <c r="X2868" t="str">
        <f>IF(ISBLANK(Table1[[#This Row],[Parent_Education_Level]]),"None",Table1[[#This Row],[Parent_Education_Level]])</f>
        <v>None</v>
      </c>
      <c r="Y2868" t="s">
        <v>33</v>
      </c>
      <c r="Z2868">
        <v>8</v>
      </c>
      <c r="AA2868">
        <v>7.9</v>
      </c>
    </row>
    <row r="2869" spans="1:27" x14ac:dyDescent="0.35">
      <c r="A2869" s="2" t="s">
        <v>5792</v>
      </c>
      <c r="B2869" s="2" t="s">
        <v>97</v>
      </c>
      <c r="C2869" s="2" t="s">
        <v>55</v>
      </c>
      <c r="D2869" t="s">
        <v>5793</v>
      </c>
      <c r="E2869" s="2" t="s">
        <v>38</v>
      </c>
      <c r="F2869" s="2">
        <v>21</v>
      </c>
      <c r="G2869" s="2" t="s">
        <v>57</v>
      </c>
      <c r="H2869">
        <v>89.95</v>
      </c>
      <c r="I2869" s="3">
        <f>IF(ISBLANK(Table1[[#This Row],[Attendance (%)]]),AVERAGE(H2869:H7867),Table1[[#This Row],[Attendance (%)]])</f>
        <v>89.95</v>
      </c>
      <c r="J2869">
        <v>67.599999999999994</v>
      </c>
      <c r="K2869">
        <v>96.26</v>
      </c>
      <c r="L2869">
        <v>63.32</v>
      </c>
      <c r="M2869" s="3">
        <f>IF(ISBLANK(Table1[[#This Row],[Assignments_Avg]]),AVERAGE(L2869:L7867),Table1[[#This Row],[Assignments_Avg]])</f>
        <v>63.32</v>
      </c>
      <c r="N2869">
        <v>53.45</v>
      </c>
      <c r="O2869">
        <v>4.8600000000000003</v>
      </c>
      <c r="P2869">
        <v>91.12</v>
      </c>
      <c r="Q2869">
        <v>78.38</v>
      </c>
      <c r="R2869" s="2" t="s">
        <v>39</v>
      </c>
      <c r="S2869" s="2" t="str">
        <f>IF(Table1[[#This Row],[Grade]]="F","Fail","Passes")</f>
        <v>Passes</v>
      </c>
      <c r="T2869">
        <v>20.7</v>
      </c>
      <c r="U2869" t="s">
        <v>30</v>
      </c>
      <c r="V2869" t="s">
        <v>31</v>
      </c>
      <c r="W2869" t="s">
        <v>69</v>
      </c>
      <c r="X2869" t="str">
        <f>IF(ISBLANK(Table1[[#This Row],[Parent_Education_Level]]),"None",Table1[[#This Row],[Parent_Education_Level]])</f>
        <v>Bachelor's</v>
      </c>
      <c r="Y2869" t="s">
        <v>33</v>
      </c>
      <c r="Z2869">
        <v>4</v>
      </c>
      <c r="AA2869">
        <v>6.4</v>
      </c>
    </row>
    <row r="2870" spans="1:27" x14ac:dyDescent="0.35">
      <c r="A2870" s="2" t="s">
        <v>5794</v>
      </c>
      <c r="B2870" s="2" t="s">
        <v>35</v>
      </c>
      <c r="C2870" s="2" t="s">
        <v>36</v>
      </c>
      <c r="D2870" t="s">
        <v>5795</v>
      </c>
      <c r="E2870" s="2" t="s">
        <v>38</v>
      </c>
      <c r="F2870" s="2">
        <v>19</v>
      </c>
      <c r="G2870" s="2" t="s">
        <v>28</v>
      </c>
      <c r="H2870">
        <v>56.9</v>
      </c>
      <c r="I2870" s="3">
        <f>IF(ISBLANK(Table1[[#This Row],[Attendance (%)]]),AVERAGE(H2870:H7868),Table1[[#This Row],[Attendance (%)]])</f>
        <v>56.9</v>
      </c>
      <c r="J2870">
        <v>55.92</v>
      </c>
      <c r="K2870">
        <v>65.55</v>
      </c>
      <c r="L2870">
        <v>98.67</v>
      </c>
      <c r="M2870" s="3">
        <f>IF(ISBLANK(Table1[[#This Row],[Assignments_Avg]]),AVERAGE(L2870:L7868),Table1[[#This Row],[Assignments_Avg]])</f>
        <v>98.67</v>
      </c>
      <c r="N2870">
        <v>92.26</v>
      </c>
      <c r="O2870">
        <v>9.4499999999999993</v>
      </c>
      <c r="P2870">
        <v>60.96</v>
      </c>
      <c r="Q2870">
        <v>87.29</v>
      </c>
      <c r="R2870" s="2" t="s">
        <v>46</v>
      </c>
      <c r="S2870" s="2" t="str">
        <f>IF(Table1[[#This Row],[Grade]]="F","Fail","Passes")</f>
        <v>Passes</v>
      </c>
      <c r="T2870">
        <v>12.9</v>
      </c>
      <c r="U2870" t="s">
        <v>31</v>
      </c>
      <c r="V2870" t="s">
        <v>31</v>
      </c>
      <c r="W2870" t="s">
        <v>47</v>
      </c>
      <c r="X2870" t="str">
        <f>IF(ISBLANK(Table1[[#This Row],[Parent_Education_Level]]),"None",Table1[[#This Row],[Parent_Education_Level]])</f>
        <v>Master's</v>
      </c>
      <c r="Y2870" t="s">
        <v>48</v>
      </c>
      <c r="Z2870">
        <v>6</v>
      </c>
      <c r="AA2870">
        <v>8.6</v>
      </c>
    </row>
    <row r="2871" spans="1:27" x14ac:dyDescent="0.35">
      <c r="A2871" s="2" t="s">
        <v>5796</v>
      </c>
      <c r="B2871" s="2" t="s">
        <v>24</v>
      </c>
      <c r="C2871" s="2" t="s">
        <v>79</v>
      </c>
      <c r="D2871" t="s">
        <v>5797</v>
      </c>
      <c r="E2871" s="2" t="s">
        <v>38</v>
      </c>
      <c r="F2871" s="2">
        <v>22</v>
      </c>
      <c r="G2871" s="2" t="s">
        <v>51</v>
      </c>
      <c r="H2871">
        <v>61.12</v>
      </c>
      <c r="I2871" s="3">
        <f>IF(ISBLANK(Table1[[#This Row],[Attendance (%)]]),AVERAGE(H2871:H7869),Table1[[#This Row],[Attendance (%)]])</f>
        <v>61.12</v>
      </c>
      <c r="J2871">
        <v>67.09</v>
      </c>
      <c r="K2871">
        <v>95.92</v>
      </c>
      <c r="L2871">
        <v>75.11</v>
      </c>
      <c r="M2871" s="3">
        <f>IF(ISBLANK(Table1[[#This Row],[Assignments_Avg]]),AVERAGE(L2871:L7869),Table1[[#This Row],[Assignments_Avg]])</f>
        <v>75.11</v>
      </c>
      <c r="N2871">
        <v>72.59</v>
      </c>
      <c r="O2871">
        <v>2.4500000000000002</v>
      </c>
      <c r="P2871">
        <v>85.34</v>
      </c>
      <c r="Q2871">
        <v>95.82</v>
      </c>
      <c r="R2871" s="2" t="s">
        <v>46</v>
      </c>
      <c r="S2871" s="2" t="str">
        <f>IF(Table1[[#This Row],[Grade]]="F","Fail","Passes")</f>
        <v>Passes</v>
      </c>
      <c r="T2871">
        <v>13.3</v>
      </c>
      <c r="U2871" t="s">
        <v>30</v>
      </c>
      <c r="V2871" t="s">
        <v>31</v>
      </c>
      <c r="W2871" t="s">
        <v>62</v>
      </c>
      <c r="X2871" t="str">
        <f>IF(ISBLANK(Table1[[#This Row],[Parent_Education_Level]]),"None",Table1[[#This Row],[Parent_Education_Level]])</f>
        <v>PhD</v>
      </c>
      <c r="Y2871" t="s">
        <v>48</v>
      </c>
      <c r="Z2871">
        <v>2</v>
      </c>
      <c r="AA2871">
        <v>4.0999999999999996</v>
      </c>
    </row>
    <row r="2872" spans="1:27" x14ac:dyDescent="0.35">
      <c r="A2872" s="2" t="s">
        <v>5798</v>
      </c>
      <c r="B2872" s="2" t="s">
        <v>59</v>
      </c>
      <c r="C2872" s="2" t="s">
        <v>94</v>
      </c>
      <c r="D2872" t="s">
        <v>5799</v>
      </c>
      <c r="E2872" s="2" t="s">
        <v>38</v>
      </c>
      <c r="F2872" s="2">
        <v>23</v>
      </c>
      <c r="G2872" s="2" t="s">
        <v>28</v>
      </c>
      <c r="H2872">
        <v>78.86</v>
      </c>
      <c r="I2872" s="3">
        <f>IF(ISBLANK(Table1[[#This Row],[Attendance (%)]]),AVERAGE(H2872:H7870),Table1[[#This Row],[Attendance (%)]])</f>
        <v>78.86</v>
      </c>
      <c r="J2872">
        <v>86.15</v>
      </c>
      <c r="K2872">
        <v>49.69</v>
      </c>
      <c r="L2872">
        <v>92.82</v>
      </c>
      <c r="M2872" s="3">
        <f>IF(ISBLANK(Table1[[#This Row],[Assignments_Avg]]),AVERAGE(L2872:L7870),Table1[[#This Row],[Assignments_Avg]])</f>
        <v>92.82</v>
      </c>
      <c r="N2872">
        <v>67.510000000000005</v>
      </c>
      <c r="O2872">
        <v>1.08</v>
      </c>
      <c r="P2872">
        <v>76.37</v>
      </c>
      <c r="Q2872">
        <v>98.16</v>
      </c>
      <c r="R2872" s="2" t="s">
        <v>61</v>
      </c>
      <c r="S2872" s="2" t="str">
        <f>IF(Table1[[#This Row],[Grade]]="F","Fail","Passes")</f>
        <v>Passes</v>
      </c>
      <c r="T2872">
        <v>19.5</v>
      </c>
      <c r="U2872" t="s">
        <v>31</v>
      </c>
      <c r="V2872" t="s">
        <v>31</v>
      </c>
      <c r="W2872" t="s">
        <v>69</v>
      </c>
      <c r="X2872" t="str">
        <f>IF(ISBLANK(Table1[[#This Row],[Parent_Education_Level]]),"None",Table1[[#This Row],[Parent_Education_Level]])</f>
        <v>Bachelor's</v>
      </c>
      <c r="Y2872" t="s">
        <v>33</v>
      </c>
      <c r="Z2872">
        <v>2</v>
      </c>
      <c r="AA2872">
        <v>8.5</v>
      </c>
    </row>
    <row r="2873" spans="1:27" x14ac:dyDescent="0.35">
      <c r="A2873" s="2" t="s">
        <v>5800</v>
      </c>
      <c r="B2873" s="2" t="s">
        <v>97</v>
      </c>
      <c r="C2873" s="2" t="s">
        <v>94</v>
      </c>
      <c r="D2873" t="s">
        <v>5801</v>
      </c>
      <c r="E2873" s="2" t="s">
        <v>38</v>
      </c>
      <c r="F2873" s="2">
        <v>20</v>
      </c>
      <c r="G2873" s="2" t="s">
        <v>45</v>
      </c>
      <c r="H2873">
        <v>63.25</v>
      </c>
      <c r="I2873" s="3">
        <f>IF(ISBLANK(Table1[[#This Row],[Attendance (%)]]),AVERAGE(H2873:H7871),Table1[[#This Row],[Attendance (%)]])</f>
        <v>63.25</v>
      </c>
      <c r="J2873">
        <v>85.72</v>
      </c>
      <c r="K2873">
        <v>49.41</v>
      </c>
      <c r="L2873">
        <v>59.77</v>
      </c>
      <c r="M2873" s="3">
        <f>IF(ISBLANK(Table1[[#This Row],[Assignments_Avg]]),AVERAGE(L2873:L7871),Table1[[#This Row],[Assignments_Avg]])</f>
        <v>59.77</v>
      </c>
      <c r="N2873">
        <v>83.62</v>
      </c>
      <c r="O2873">
        <v>9.3000000000000007</v>
      </c>
      <c r="P2873">
        <v>84.53</v>
      </c>
      <c r="Q2873">
        <v>89.3</v>
      </c>
      <c r="R2873" s="2" t="s">
        <v>29</v>
      </c>
      <c r="S2873" s="2" t="str">
        <f>IF(Table1[[#This Row],[Grade]]="F","Fail","Passes")</f>
        <v>Fail</v>
      </c>
      <c r="T2873">
        <v>22.8</v>
      </c>
      <c r="U2873" t="s">
        <v>31</v>
      </c>
      <c r="V2873" t="s">
        <v>31</v>
      </c>
      <c r="W2873" t="s">
        <v>47</v>
      </c>
      <c r="X2873" t="str">
        <f>IF(ISBLANK(Table1[[#This Row],[Parent_Education_Level]]),"None",Table1[[#This Row],[Parent_Education_Level]])</f>
        <v>Master's</v>
      </c>
      <c r="Y2873" t="s">
        <v>33</v>
      </c>
      <c r="Z2873">
        <v>4</v>
      </c>
      <c r="AA2873">
        <v>8.5</v>
      </c>
    </row>
    <row r="2874" spans="1:27" x14ac:dyDescent="0.35">
      <c r="A2874" s="2" t="s">
        <v>5802</v>
      </c>
      <c r="B2874" s="2" t="s">
        <v>42</v>
      </c>
      <c r="C2874" s="2" t="s">
        <v>94</v>
      </c>
      <c r="D2874" t="s">
        <v>5803</v>
      </c>
      <c r="E2874" s="2" t="s">
        <v>27</v>
      </c>
      <c r="F2874" s="2">
        <v>20</v>
      </c>
      <c r="G2874" s="2" t="s">
        <v>28</v>
      </c>
      <c r="H2874">
        <v>83.07</v>
      </c>
      <c r="I2874" s="3">
        <f>IF(ISBLANK(Table1[[#This Row],[Attendance (%)]]),AVERAGE(H2874:H7872),Table1[[#This Row],[Attendance (%)]])</f>
        <v>83.07</v>
      </c>
      <c r="J2874">
        <v>70.95</v>
      </c>
      <c r="K2874">
        <v>96.96</v>
      </c>
      <c r="L2874">
        <v>96.97</v>
      </c>
      <c r="M2874" s="3">
        <f>IF(ISBLANK(Table1[[#This Row],[Assignments_Avg]]),AVERAGE(L2874:L7872),Table1[[#This Row],[Assignments_Avg]])</f>
        <v>96.97</v>
      </c>
      <c r="N2874">
        <v>97.51</v>
      </c>
      <c r="O2874">
        <v>2.13</v>
      </c>
      <c r="P2874">
        <v>73.56</v>
      </c>
      <c r="Q2874">
        <v>92.45</v>
      </c>
      <c r="R2874" s="2" t="s">
        <v>39</v>
      </c>
      <c r="S2874" s="2" t="str">
        <f>IF(Table1[[#This Row],[Grade]]="F","Fail","Passes")</f>
        <v>Passes</v>
      </c>
      <c r="T2874">
        <v>5.3</v>
      </c>
      <c r="U2874" t="s">
        <v>30</v>
      </c>
      <c r="V2874" t="s">
        <v>30</v>
      </c>
      <c r="W2874" t="s">
        <v>69</v>
      </c>
      <c r="X2874" t="str">
        <f>IF(ISBLANK(Table1[[#This Row],[Parent_Education_Level]]),"None",Table1[[#This Row],[Parent_Education_Level]])</f>
        <v>Bachelor's</v>
      </c>
      <c r="Y2874" t="s">
        <v>52</v>
      </c>
      <c r="Z2874">
        <v>6</v>
      </c>
      <c r="AA2874">
        <v>4.7</v>
      </c>
    </row>
    <row r="2875" spans="1:27" x14ac:dyDescent="0.35">
      <c r="A2875" s="2" t="s">
        <v>5804</v>
      </c>
      <c r="B2875" s="2" t="s">
        <v>35</v>
      </c>
      <c r="C2875" s="2" t="s">
        <v>94</v>
      </c>
      <c r="D2875" t="s">
        <v>5805</v>
      </c>
      <c r="E2875" s="2" t="s">
        <v>38</v>
      </c>
      <c r="F2875" s="2">
        <v>20</v>
      </c>
      <c r="G2875" s="2" t="s">
        <v>51</v>
      </c>
      <c r="H2875">
        <v>80.400000000000006</v>
      </c>
      <c r="I2875" s="3">
        <f>IF(ISBLANK(Table1[[#This Row],[Attendance (%)]]),AVERAGE(H2875:H7873),Table1[[#This Row],[Attendance (%)]])</f>
        <v>80.400000000000006</v>
      </c>
      <c r="J2875">
        <v>95.7</v>
      </c>
      <c r="K2875">
        <v>70.58</v>
      </c>
      <c r="L2875">
        <v>89.72</v>
      </c>
      <c r="M2875" s="3">
        <f>IF(ISBLANK(Table1[[#This Row],[Assignments_Avg]]),AVERAGE(L2875:L7873),Table1[[#This Row],[Assignments_Avg]])</f>
        <v>89.72</v>
      </c>
      <c r="N2875">
        <v>54.71</v>
      </c>
      <c r="O2875">
        <v>7.49</v>
      </c>
      <c r="P2875">
        <v>85.13</v>
      </c>
      <c r="Q2875">
        <v>69.89</v>
      </c>
      <c r="R2875" s="2" t="s">
        <v>39</v>
      </c>
      <c r="S2875" s="2" t="str">
        <f>IF(Table1[[#This Row],[Grade]]="F","Fail","Passes")</f>
        <v>Passes</v>
      </c>
      <c r="T2875">
        <v>8.8000000000000007</v>
      </c>
      <c r="U2875" t="s">
        <v>31</v>
      </c>
      <c r="V2875" t="s">
        <v>31</v>
      </c>
      <c r="W2875" t="s">
        <v>69</v>
      </c>
      <c r="X2875" t="str">
        <f>IF(ISBLANK(Table1[[#This Row],[Parent_Education_Level]]),"None",Table1[[#This Row],[Parent_Education_Level]])</f>
        <v>Bachelor's</v>
      </c>
      <c r="Y2875" t="s">
        <v>52</v>
      </c>
      <c r="Z2875">
        <v>3</v>
      </c>
      <c r="AA2875">
        <v>6.2</v>
      </c>
    </row>
    <row r="2876" spans="1:27" x14ac:dyDescent="0.35">
      <c r="A2876" s="2" t="s">
        <v>5806</v>
      </c>
      <c r="B2876" s="2" t="s">
        <v>59</v>
      </c>
      <c r="C2876" s="2" t="s">
        <v>43</v>
      </c>
      <c r="D2876" t="s">
        <v>5807</v>
      </c>
      <c r="E2876" s="2" t="s">
        <v>27</v>
      </c>
      <c r="F2876" s="2">
        <v>24</v>
      </c>
      <c r="G2876" s="2" t="s">
        <v>28</v>
      </c>
      <c r="H2876">
        <v>55.41</v>
      </c>
      <c r="I2876" s="3">
        <f>IF(ISBLANK(Table1[[#This Row],[Attendance (%)]]),AVERAGE(H2876:H7874),Table1[[#This Row],[Attendance (%)]])</f>
        <v>55.41</v>
      </c>
      <c r="J2876">
        <v>55.83</v>
      </c>
      <c r="K2876">
        <v>51.15</v>
      </c>
      <c r="L2876">
        <v>90.43</v>
      </c>
      <c r="M2876" s="3">
        <f>IF(ISBLANK(Table1[[#This Row],[Assignments_Avg]]),AVERAGE(L2876:L7874),Table1[[#This Row],[Assignments_Avg]])</f>
        <v>90.43</v>
      </c>
      <c r="N2876">
        <v>88.4</v>
      </c>
      <c r="O2876">
        <v>2.04</v>
      </c>
      <c r="P2876">
        <v>51.64</v>
      </c>
      <c r="Q2876">
        <v>69.59</v>
      </c>
      <c r="R2876" s="2" t="s">
        <v>46</v>
      </c>
      <c r="S2876" s="2" t="str">
        <f>IF(Table1[[#This Row],[Grade]]="F","Fail","Passes")</f>
        <v>Passes</v>
      </c>
      <c r="T2876">
        <v>27.6</v>
      </c>
      <c r="U2876" t="s">
        <v>31</v>
      </c>
      <c r="V2876" t="s">
        <v>31</v>
      </c>
      <c r="X2876" t="str">
        <f>IF(ISBLANK(Table1[[#This Row],[Parent_Education_Level]]),"None",Table1[[#This Row],[Parent_Education_Level]])</f>
        <v>None</v>
      </c>
      <c r="Y2876" t="s">
        <v>48</v>
      </c>
      <c r="Z2876">
        <v>3</v>
      </c>
      <c r="AA2876">
        <v>6.6</v>
      </c>
    </row>
    <row r="2877" spans="1:27" x14ac:dyDescent="0.35">
      <c r="A2877" s="2" t="s">
        <v>5808</v>
      </c>
      <c r="B2877" s="2" t="s">
        <v>71</v>
      </c>
      <c r="C2877" s="2" t="s">
        <v>94</v>
      </c>
      <c r="D2877" t="s">
        <v>5809</v>
      </c>
      <c r="E2877" s="2" t="s">
        <v>38</v>
      </c>
      <c r="F2877" s="2">
        <v>23</v>
      </c>
      <c r="G2877" s="2" t="s">
        <v>45</v>
      </c>
      <c r="H2877">
        <v>82.8</v>
      </c>
      <c r="I2877" s="3">
        <f>IF(ISBLANK(Table1[[#This Row],[Attendance (%)]]),AVERAGE(H2877:H7875),Table1[[#This Row],[Attendance (%)]])</f>
        <v>82.8</v>
      </c>
      <c r="J2877">
        <v>54.42</v>
      </c>
      <c r="K2877">
        <v>69.28</v>
      </c>
      <c r="L2877">
        <v>69.489999999999995</v>
      </c>
      <c r="M2877" s="3">
        <f>IF(ISBLANK(Table1[[#This Row],[Assignments_Avg]]),AVERAGE(L2877:L7875),Table1[[#This Row],[Assignments_Avg]])</f>
        <v>69.489999999999995</v>
      </c>
      <c r="N2877">
        <v>60.18</v>
      </c>
      <c r="O2877">
        <v>9.6</v>
      </c>
      <c r="P2877">
        <v>52.04</v>
      </c>
      <c r="Q2877">
        <v>90.41</v>
      </c>
      <c r="R2877" s="2" t="s">
        <v>77</v>
      </c>
      <c r="S2877" s="2" t="str">
        <f>IF(Table1[[#This Row],[Grade]]="F","Fail","Passes")</f>
        <v>Passes</v>
      </c>
      <c r="T2877">
        <v>17.399999999999999</v>
      </c>
      <c r="U2877" t="s">
        <v>31</v>
      </c>
      <c r="V2877" t="s">
        <v>31</v>
      </c>
      <c r="X2877" t="str">
        <f>IF(ISBLANK(Table1[[#This Row],[Parent_Education_Level]]),"None",Table1[[#This Row],[Parent_Education_Level]])</f>
        <v>None</v>
      </c>
      <c r="Y2877" t="s">
        <v>52</v>
      </c>
      <c r="Z2877">
        <v>6</v>
      </c>
      <c r="AA2877">
        <v>6</v>
      </c>
    </row>
    <row r="2878" spans="1:27" x14ac:dyDescent="0.35">
      <c r="A2878" s="2" t="s">
        <v>5810</v>
      </c>
      <c r="B2878" s="2" t="s">
        <v>71</v>
      </c>
      <c r="C2878" s="2" t="s">
        <v>36</v>
      </c>
      <c r="D2878" t="s">
        <v>5811</v>
      </c>
      <c r="E2878" s="2" t="s">
        <v>38</v>
      </c>
      <c r="F2878" s="2">
        <v>18</v>
      </c>
      <c r="G2878" s="2" t="s">
        <v>28</v>
      </c>
      <c r="H2878">
        <v>96.2</v>
      </c>
      <c r="I2878" s="3">
        <f>IF(ISBLANK(Table1[[#This Row],[Attendance (%)]]),AVERAGE(H2878:H7876),Table1[[#This Row],[Attendance (%)]])</f>
        <v>96.2</v>
      </c>
      <c r="J2878">
        <v>76.83</v>
      </c>
      <c r="K2878">
        <v>86.99</v>
      </c>
      <c r="L2878">
        <v>74.28</v>
      </c>
      <c r="M2878" s="3">
        <f>IF(ISBLANK(Table1[[#This Row],[Assignments_Avg]]),AVERAGE(L2878:L7876),Table1[[#This Row],[Assignments_Avg]])</f>
        <v>74.28</v>
      </c>
      <c r="N2878">
        <v>69.010000000000005</v>
      </c>
      <c r="O2878">
        <v>7.91</v>
      </c>
      <c r="P2878">
        <v>94.82</v>
      </c>
      <c r="Q2878">
        <v>87.98</v>
      </c>
      <c r="R2878" s="2" t="s">
        <v>39</v>
      </c>
      <c r="S2878" s="2" t="str">
        <f>IF(Table1[[#This Row],[Grade]]="F","Fail","Passes")</f>
        <v>Passes</v>
      </c>
      <c r="T2878">
        <v>17.3</v>
      </c>
      <c r="U2878" t="s">
        <v>30</v>
      </c>
      <c r="V2878" t="s">
        <v>31</v>
      </c>
      <c r="X2878" t="str">
        <f>IF(ISBLANK(Table1[[#This Row],[Parent_Education_Level]]),"None",Table1[[#This Row],[Parent_Education_Level]])</f>
        <v>None</v>
      </c>
      <c r="Y2878" t="s">
        <v>52</v>
      </c>
      <c r="Z2878">
        <v>10</v>
      </c>
      <c r="AA2878">
        <v>8.5</v>
      </c>
    </row>
    <row r="2879" spans="1:27" x14ac:dyDescent="0.35">
      <c r="A2879" s="2" t="s">
        <v>5812</v>
      </c>
      <c r="B2879" s="2" t="s">
        <v>35</v>
      </c>
      <c r="C2879" s="2" t="s">
        <v>43</v>
      </c>
      <c r="D2879" t="s">
        <v>5813</v>
      </c>
      <c r="E2879" s="2" t="s">
        <v>27</v>
      </c>
      <c r="F2879" s="2">
        <v>23</v>
      </c>
      <c r="G2879" s="2" t="s">
        <v>45</v>
      </c>
      <c r="H2879">
        <v>58.06</v>
      </c>
      <c r="I2879" s="3">
        <f>IF(ISBLANK(Table1[[#This Row],[Attendance (%)]]),AVERAGE(H2879:H7877),Table1[[#This Row],[Attendance (%)]])</f>
        <v>58.06</v>
      </c>
      <c r="J2879">
        <v>77.28</v>
      </c>
      <c r="K2879">
        <v>89.62</v>
      </c>
      <c r="M2879" s="3">
        <f>IF(ISBLANK(Table1[[#This Row],[Assignments_Avg]]),AVERAGE(L2879:L7877),Table1[[#This Row],[Assignments_Avg]])</f>
        <v>74.722688853671556</v>
      </c>
      <c r="N2879">
        <v>93.69</v>
      </c>
      <c r="O2879">
        <v>9.19</v>
      </c>
      <c r="P2879">
        <v>87.48</v>
      </c>
      <c r="Q2879">
        <v>95.05</v>
      </c>
      <c r="R2879" s="2" t="s">
        <v>77</v>
      </c>
      <c r="S2879" s="2" t="str">
        <f>IF(Table1[[#This Row],[Grade]]="F","Fail","Passes")</f>
        <v>Passes</v>
      </c>
      <c r="T2879">
        <v>26</v>
      </c>
      <c r="U2879" t="s">
        <v>30</v>
      </c>
      <c r="V2879" t="s">
        <v>31</v>
      </c>
      <c r="W2879" t="s">
        <v>62</v>
      </c>
      <c r="X2879" t="str">
        <f>IF(ISBLANK(Table1[[#This Row],[Parent_Education_Level]]),"None",Table1[[#This Row],[Parent_Education_Level]])</f>
        <v>PhD</v>
      </c>
      <c r="Y2879" t="s">
        <v>33</v>
      </c>
      <c r="Z2879">
        <v>8</v>
      </c>
      <c r="AA2879">
        <v>7.6</v>
      </c>
    </row>
    <row r="2880" spans="1:27" x14ac:dyDescent="0.35">
      <c r="A2880" s="2" t="s">
        <v>5814</v>
      </c>
      <c r="B2880" s="2" t="s">
        <v>24</v>
      </c>
      <c r="C2880" s="2" t="s">
        <v>94</v>
      </c>
      <c r="D2880" t="s">
        <v>5815</v>
      </c>
      <c r="E2880" s="2" t="s">
        <v>38</v>
      </c>
      <c r="F2880" s="2">
        <v>18</v>
      </c>
      <c r="G2880" s="2" t="s">
        <v>57</v>
      </c>
      <c r="H2880">
        <v>79.849999999999994</v>
      </c>
      <c r="I2880" s="3">
        <f>IF(ISBLANK(Table1[[#This Row],[Attendance (%)]]),AVERAGE(H2880:H7878),Table1[[#This Row],[Attendance (%)]])</f>
        <v>79.849999999999994</v>
      </c>
      <c r="J2880">
        <v>42.79</v>
      </c>
      <c r="K2880">
        <v>91.84</v>
      </c>
      <c r="L2880">
        <v>89.49</v>
      </c>
      <c r="M2880" s="3">
        <f>IF(ISBLANK(Table1[[#This Row],[Assignments_Avg]]),AVERAGE(L2880:L7878),Table1[[#This Row],[Assignments_Avg]])</f>
        <v>89.49</v>
      </c>
      <c r="N2880">
        <v>77.290000000000006</v>
      </c>
      <c r="O2880">
        <v>9.51</v>
      </c>
      <c r="P2880">
        <v>91.42</v>
      </c>
      <c r="Q2880">
        <v>56.65</v>
      </c>
      <c r="R2880" s="2" t="s">
        <v>77</v>
      </c>
      <c r="S2880" s="2" t="str">
        <f>IF(Table1[[#This Row],[Grade]]="F","Fail","Passes")</f>
        <v>Passes</v>
      </c>
      <c r="T2880">
        <v>8.1999999999999993</v>
      </c>
      <c r="U2880" t="s">
        <v>30</v>
      </c>
      <c r="V2880" t="s">
        <v>30</v>
      </c>
      <c r="W2880" t="s">
        <v>32</v>
      </c>
      <c r="X2880" t="str">
        <f>IF(ISBLANK(Table1[[#This Row],[Parent_Education_Level]]),"None",Table1[[#This Row],[Parent_Education_Level]])</f>
        <v>High School</v>
      </c>
      <c r="Y2880" t="s">
        <v>48</v>
      </c>
      <c r="Z2880">
        <v>6</v>
      </c>
      <c r="AA2880">
        <v>4.5999999999999996</v>
      </c>
    </row>
    <row r="2881" spans="1:27" x14ac:dyDescent="0.35">
      <c r="A2881" s="2" t="s">
        <v>5816</v>
      </c>
      <c r="B2881" s="2" t="s">
        <v>59</v>
      </c>
      <c r="C2881" s="2" t="s">
        <v>55</v>
      </c>
      <c r="D2881" t="s">
        <v>5817</v>
      </c>
      <c r="E2881" s="2" t="s">
        <v>38</v>
      </c>
      <c r="F2881" s="2">
        <v>20</v>
      </c>
      <c r="G2881" s="2" t="s">
        <v>57</v>
      </c>
      <c r="H2881">
        <v>67.09</v>
      </c>
      <c r="I2881" s="3">
        <f>IF(ISBLANK(Table1[[#This Row],[Attendance (%)]]),AVERAGE(H2881:H7879),Table1[[#This Row],[Attendance (%)]])</f>
        <v>67.09</v>
      </c>
      <c r="J2881">
        <v>76.47</v>
      </c>
      <c r="K2881">
        <v>74.17</v>
      </c>
      <c r="L2881">
        <v>92.45</v>
      </c>
      <c r="M2881" s="3">
        <f>IF(ISBLANK(Table1[[#This Row],[Assignments_Avg]]),AVERAGE(L2881:L7879),Table1[[#This Row],[Assignments_Avg]])</f>
        <v>92.45</v>
      </c>
      <c r="N2881">
        <v>53.37</v>
      </c>
      <c r="O2881">
        <v>0.84</v>
      </c>
      <c r="P2881">
        <v>72.83</v>
      </c>
      <c r="Q2881">
        <v>84.54</v>
      </c>
      <c r="R2881" s="2" t="s">
        <v>39</v>
      </c>
      <c r="S2881" s="2" t="str">
        <f>IF(Table1[[#This Row],[Grade]]="F","Fail","Passes")</f>
        <v>Passes</v>
      </c>
      <c r="T2881">
        <v>22.8</v>
      </c>
      <c r="U2881" t="s">
        <v>31</v>
      </c>
      <c r="V2881" t="s">
        <v>30</v>
      </c>
      <c r="X2881" t="str">
        <f>IF(ISBLANK(Table1[[#This Row],[Parent_Education_Level]]),"None",Table1[[#This Row],[Parent_Education_Level]])</f>
        <v>None</v>
      </c>
      <c r="Y2881" t="s">
        <v>48</v>
      </c>
      <c r="Z2881">
        <v>8</v>
      </c>
      <c r="AA2881">
        <v>8.6</v>
      </c>
    </row>
    <row r="2882" spans="1:27" x14ac:dyDescent="0.35">
      <c r="A2882" s="2" t="s">
        <v>5818</v>
      </c>
      <c r="B2882" s="2" t="s">
        <v>71</v>
      </c>
      <c r="C2882" s="2" t="s">
        <v>25</v>
      </c>
      <c r="D2882" t="s">
        <v>5819</v>
      </c>
      <c r="E2882" s="2" t="s">
        <v>38</v>
      </c>
      <c r="F2882" s="2">
        <v>21</v>
      </c>
      <c r="G2882" s="2" t="s">
        <v>45</v>
      </c>
      <c r="H2882">
        <v>72.98</v>
      </c>
      <c r="I2882" s="3">
        <f>IF(ISBLANK(Table1[[#This Row],[Attendance (%)]]),AVERAGE(H2882:H7880),Table1[[#This Row],[Attendance (%)]])</f>
        <v>72.98</v>
      </c>
      <c r="J2882">
        <v>62.47</v>
      </c>
      <c r="K2882">
        <v>92.02</v>
      </c>
      <c r="L2882">
        <v>53.9</v>
      </c>
      <c r="M2882" s="3">
        <f>IF(ISBLANK(Table1[[#This Row],[Assignments_Avg]]),AVERAGE(L2882:L7880),Table1[[#This Row],[Assignments_Avg]])</f>
        <v>53.9</v>
      </c>
      <c r="N2882">
        <v>75.400000000000006</v>
      </c>
      <c r="O2882">
        <v>4.33</v>
      </c>
      <c r="P2882">
        <v>72.98</v>
      </c>
      <c r="Q2882">
        <v>82.38</v>
      </c>
      <c r="R2882" s="2" t="s">
        <v>77</v>
      </c>
      <c r="S2882" s="2" t="str">
        <f>IF(Table1[[#This Row],[Grade]]="F","Fail","Passes")</f>
        <v>Passes</v>
      </c>
      <c r="T2882">
        <v>17.7</v>
      </c>
      <c r="U2882" t="s">
        <v>30</v>
      </c>
      <c r="V2882" t="s">
        <v>31</v>
      </c>
      <c r="W2882" t="s">
        <v>40</v>
      </c>
      <c r="X2882" t="str">
        <f>IF(ISBLANK(Table1[[#This Row],[Parent_Education_Level]]),"None",Table1[[#This Row],[Parent_Education_Level]])</f>
        <v>None</v>
      </c>
      <c r="Y2882" t="s">
        <v>48</v>
      </c>
      <c r="Z2882">
        <v>4</v>
      </c>
      <c r="AA2882">
        <v>4.2</v>
      </c>
    </row>
    <row r="2883" spans="1:27" x14ac:dyDescent="0.35">
      <c r="A2883" s="2" t="s">
        <v>5820</v>
      </c>
      <c r="B2883" s="2" t="s">
        <v>42</v>
      </c>
      <c r="C2883" s="2" t="s">
        <v>25</v>
      </c>
      <c r="D2883" t="s">
        <v>5821</v>
      </c>
      <c r="E2883" s="2" t="s">
        <v>38</v>
      </c>
      <c r="F2883" s="2">
        <v>21</v>
      </c>
      <c r="G2883" s="2" t="s">
        <v>57</v>
      </c>
      <c r="H2883">
        <v>64.349999999999994</v>
      </c>
      <c r="I2883" s="3">
        <f>IF(ISBLANK(Table1[[#This Row],[Attendance (%)]]),AVERAGE(H2883:H7881),Table1[[#This Row],[Attendance (%)]])</f>
        <v>64.349999999999994</v>
      </c>
      <c r="J2883">
        <v>84.85</v>
      </c>
      <c r="K2883">
        <v>70.599999999999994</v>
      </c>
      <c r="L2883">
        <v>95.2</v>
      </c>
      <c r="M2883" s="3">
        <f>IF(ISBLANK(Table1[[#This Row],[Assignments_Avg]]),AVERAGE(L2883:L7881),Table1[[#This Row],[Assignments_Avg]])</f>
        <v>95.2</v>
      </c>
      <c r="N2883">
        <v>89.48</v>
      </c>
      <c r="O2883">
        <v>6.48</v>
      </c>
      <c r="P2883">
        <v>76.7</v>
      </c>
      <c r="Q2883">
        <v>89.93</v>
      </c>
      <c r="R2883" s="2" t="s">
        <v>77</v>
      </c>
      <c r="S2883" s="2" t="str">
        <f>IF(Table1[[#This Row],[Grade]]="F","Fail","Passes")</f>
        <v>Passes</v>
      </c>
      <c r="T2883">
        <v>23.5</v>
      </c>
      <c r="U2883" t="s">
        <v>30</v>
      </c>
      <c r="V2883" t="s">
        <v>31</v>
      </c>
      <c r="W2883" t="s">
        <v>62</v>
      </c>
      <c r="X2883" t="str">
        <f>IF(ISBLANK(Table1[[#This Row],[Parent_Education_Level]]),"None",Table1[[#This Row],[Parent_Education_Level]])</f>
        <v>PhD</v>
      </c>
      <c r="Y2883" t="s">
        <v>48</v>
      </c>
      <c r="Z2883">
        <v>5</v>
      </c>
      <c r="AA2883">
        <v>7</v>
      </c>
    </row>
    <row r="2884" spans="1:27" x14ac:dyDescent="0.35">
      <c r="A2884" s="2" t="s">
        <v>5822</v>
      </c>
      <c r="B2884" s="2" t="s">
        <v>120</v>
      </c>
      <c r="C2884" s="2" t="s">
        <v>25</v>
      </c>
      <c r="D2884" t="s">
        <v>5823</v>
      </c>
      <c r="E2884" s="2" t="s">
        <v>27</v>
      </c>
      <c r="F2884" s="2">
        <v>18</v>
      </c>
      <c r="G2884" s="2" t="s">
        <v>28</v>
      </c>
      <c r="I2884" s="3">
        <f>IF(ISBLANK(Table1[[#This Row],[Attendance (%)]]),AVERAGE(H2884:H7882),Table1[[#This Row],[Attendance (%)]])</f>
        <v>75.321403141361102</v>
      </c>
      <c r="J2884">
        <v>88.49</v>
      </c>
      <c r="K2884">
        <v>76.42</v>
      </c>
      <c r="L2884">
        <v>96.87</v>
      </c>
      <c r="M2884" s="3">
        <f>IF(ISBLANK(Table1[[#This Row],[Assignments_Avg]]),AVERAGE(L2884:L7882),Table1[[#This Row],[Assignments_Avg]])</f>
        <v>96.87</v>
      </c>
      <c r="N2884">
        <v>76.44</v>
      </c>
      <c r="O2884">
        <v>8.02</v>
      </c>
      <c r="P2884">
        <v>62.18</v>
      </c>
      <c r="Q2884">
        <v>51.23</v>
      </c>
      <c r="R2884" s="2" t="s">
        <v>46</v>
      </c>
      <c r="S2884" s="2" t="str">
        <f>IF(Table1[[#This Row],[Grade]]="F","Fail","Passes")</f>
        <v>Passes</v>
      </c>
      <c r="T2884">
        <v>22</v>
      </c>
      <c r="U2884" t="s">
        <v>30</v>
      </c>
      <c r="V2884" t="s">
        <v>31</v>
      </c>
      <c r="W2884" t="s">
        <v>32</v>
      </c>
      <c r="X2884" t="str">
        <f>IF(ISBLANK(Table1[[#This Row],[Parent_Education_Level]]),"None",Table1[[#This Row],[Parent_Education_Level]])</f>
        <v>High School</v>
      </c>
      <c r="Y2884" t="s">
        <v>52</v>
      </c>
      <c r="Z2884">
        <v>3</v>
      </c>
      <c r="AA2884">
        <v>6.6</v>
      </c>
    </row>
    <row r="2885" spans="1:27" x14ac:dyDescent="0.35">
      <c r="A2885" s="2" t="s">
        <v>5824</v>
      </c>
      <c r="B2885" s="2" t="s">
        <v>24</v>
      </c>
      <c r="C2885" s="2" t="s">
        <v>43</v>
      </c>
      <c r="D2885" t="s">
        <v>5825</v>
      </c>
      <c r="E2885" s="2" t="s">
        <v>38</v>
      </c>
      <c r="F2885" s="2">
        <v>20</v>
      </c>
      <c r="G2885" s="2" t="s">
        <v>57</v>
      </c>
      <c r="H2885">
        <v>51.45</v>
      </c>
      <c r="I2885" s="3">
        <f>IF(ISBLANK(Table1[[#This Row],[Attendance (%)]]),AVERAGE(H2885:H7883),Table1[[#This Row],[Attendance (%)]])</f>
        <v>51.45</v>
      </c>
      <c r="J2885">
        <v>73.13</v>
      </c>
      <c r="K2885">
        <v>85.52</v>
      </c>
      <c r="L2885">
        <v>79.64</v>
      </c>
      <c r="M2885" s="3">
        <f>IF(ISBLANK(Table1[[#This Row],[Assignments_Avg]]),AVERAGE(L2885:L7883),Table1[[#This Row],[Assignments_Avg]])</f>
        <v>79.64</v>
      </c>
      <c r="N2885">
        <v>58.34</v>
      </c>
      <c r="O2885">
        <v>2.41</v>
      </c>
      <c r="P2885">
        <v>86.68</v>
      </c>
      <c r="Q2885">
        <v>91.31</v>
      </c>
      <c r="R2885" s="2" t="s">
        <v>29</v>
      </c>
      <c r="S2885" s="2" t="str">
        <f>IF(Table1[[#This Row],[Grade]]="F","Fail","Passes")</f>
        <v>Fail</v>
      </c>
      <c r="T2885">
        <v>21.7</v>
      </c>
      <c r="U2885" t="s">
        <v>31</v>
      </c>
      <c r="V2885" t="s">
        <v>31</v>
      </c>
      <c r="W2885" t="s">
        <v>62</v>
      </c>
      <c r="X2885" t="str">
        <f>IF(ISBLANK(Table1[[#This Row],[Parent_Education_Level]]),"None",Table1[[#This Row],[Parent_Education_Level]])</f>
        <v>PhD</v>
      </c>
      <c r="Y2885" t="s">
        <v>52</v>
      </c>
      <c r="Z2885">
        <v>7</v>
      </c>
      <c r="AA2885">
        <v>4.4000000000000004</v>
      </c>
    </row>
    <row r="2886" spans="1:27" x14ac:dyDescent="0.35">
      <c r="A2886" s="2" t="s">
        <v>5826</v>
      </c>
      <c r="B2886" s="2" t="s">
        <v>59</v>
      </c>
      <c r="C2886" s="2" t="s">
        <v>94</v>
      </c>
      <c r="D2886" t="s">
        <v>5827</v>
      </c>
      <c r="E2886" s="2" t="s">
        <v>38</v>
      </c>
      <c r="F2886" s="2">
        <v>23</v>
      </c>
      <c r="G2886" s="2" t="s">
        <v>45</v>
      </c>
      <c r="H2886">
        <v>99.08</v>
      </c>
      <c r="I2886" s="3">
        <f>IF(ISBLANK(Table1[[#This Row],[Attendance (%)]]),AVERAGE(H2886:H7884),Table1[[#This Row],[Attendance (%)]])</f>
        <v>99.08</v>
      </c>
      <c r="J2886">
        <v>40.1</v>
      </c>
      <c r="K2886">
        <v>65.53</v>
      </c>
      <c r="L2886">
        <v>59.34</v>
      </c>
      <c r="M2886" s="3">
        <f>IF(ISBLANK(Table1[[#This Row],[Assignments_Avg]]),AVERAGE(L2886:L7884),Table1[[#This Row],[Assignments_Avg]])</f>
        <v>59.34</v>
      </c>
      <c r="N2886">
        <v>72.25</v>
      </c>
      <c r="O2886">
        <v>9.15</v>
      </c>
      <c r="P2886">
        <v>91.47</v>
      </c>
      <c r="Q2886">
        <v>66.319999999999993</v>
      </c>
      <c r="R2886" s="2" t="s">
        <v>61</v>
      </c>
      <c r="S2886" s="2" t="str">
        <f>IF(Table1[[#This Row],[Grade]]="F","Fail","Passes")</f>
        <v>Passes</v>
      </c>
      <c r="T2886">
        <v>26.4</v>
      </c>
      <c r="U2886" t="s">
        <v>30</v>
      </c>
      <c r="V2886" t="s">
        <v>31</v>
      </c>
      <c r="W2886" t="s">
        <v>69</v>
      </c>
      <c r="X2886" t="str">
        <f>IF(ISBLANK(Table1[[#This Row],[Parent_Education_Level]]),"None",Table1[[#This Row],[Parent_Education_Level]])</f>
        <v>Bachelor's</v>
      </c>
      <c r="Y2886" t="s">
        <v>33</v>
      </c>
      <c r="Z2886">
        <v>7</v>
      </c>
      <c r="AA2886">
        <v>7.5</v>
      </c>
    </row>
    <row r="2887" spans="1:27" x14ac:dyDescent="0.35">
      <c r="A2887" s="2" t="s">
        <v>5828</v>
      </c>
      <c r="B2887" s="2" t="s">
        <v>42</v>
      </c>
      <c r="C2887" s="2" t="s">
        <v>79</v>
      </c>
      <c r="D2887" t="s">
        <v>5829</v>
      </c>
      <c r="E2887" s="2" t="s">
        <v>27</v>
      </c>
      <c r="F2887" s="2">
        <v>21</v>
      </c>
      <c r="G2887" s="2" t="s">
        <v>57</v>
      </c>
      <c r="H2887">
        <v>81.239999999999995</v>
      </c>
      <c r="I2887" s="3">
        <f>IF(ISBLANK(Table1[[#This Row],[Attendance (%)]]),AVERAGE(H2887:H7885),Table1[[#This Row],[Attendance (%)]])</f>
        <v>81.239999999999995</v>
      </c>
      <c r="J2887">
        <v>78.180000000000007</v>
      </c>
      <c r="K2887">
        <v>44.41</v>
      </c>
      <c r="L2887">
        <v>90.92</v>
      </c>
      <c r="M2887" s="3">
        <f>IF(ISBLANK(Table1[[#This Row],[Assignments_Avg]]),AVERAGE(L2887:L7885),Table1[[#This Row],[Assignments_Avg]])</f>
        <v>90.92</v>
      </c>
      <c r="N2887">
        <v>96.22</v>
      </c>
      <c r="O2887">
        <v>2.21</v>
      </c>
      <c r="P2887">
        <v>95.36</v>
      </c>
      <c r="Q2887">
        <v>84.36</v>
      </c>
      <c r="R2887" s="2" t="s">
        <v>46</v>
      </c>
      <c r="S2887" s="2" t="str">
        <f>IF(Table1[[#This Row],[Grade]]="F","Fail","Passes")</f>
        <v>Passes</v>
      </c>
      <c r="T2887">
        <v>18.8</v>
      </c>
      <c r="U2887" t="s">
        <v>30</v>
      </c>
      <c r="V2887" t="s">
        <v>31</v>
      </c>
      <c r="W2887" t="s">
        <v>62</v>
      </c>
      <c r="X2887" t="str">
        <f>IF(ISBLANK(Table1[[#This Row],[Parent_Education_Level]]),"None",Table1[[#This Row],[Parent_Education_Level]])</f>
        <v>PhD</v>
      </c>
      <c r="Y2887" t="s">
        <v>33</v>
      </c>
      <c r="Z2887">
        <v>6</v>
      </c>
      <c r="AA2887">
        <v>8.8000000000000007</v>
      </c>
    </row>
    <row r="2888" spans="1:27" x14ac:dyDescent="0.35">
      <c r="A2888" s="2" t="s">
        <v>5830</v>
      </c>
      <c r="B2888" s="2" t="s">
        <v>59</v>
      </c>
      <c r="C2888" s="2" t="s">
        <v>79</v>
      </c>
      <c r="D2888" t="s">
        <v>5831</v>
      </c>
      <c r="E2888" s="2" t="s">
        <v>27</v>
      </c>
      <c r="F2888" s="2">
        <v>18</v>
      </c>
      <c r="G2888" s="2" t="s">
        <v>45</v>
      </c>
      <c r="H2888">
        <v>75.040000000000006</v>
      </c>
      <c r="I2888" s="3">
        <f>IF(ISBLANK(Table1[[#This Row],[Attendance (%)]]),AVERAGE(H2888:H7886),Table1[[#This Row],[Attendance (%)]])</f>
        <v>75.040000000000006</v>
      </c>
      <c r="J2888">
        <v>84.93</v>
      </c>
      <c r="K2888">
        <v>61.01</v>
      </c>
      <c r="L2888">
        <v>77.430000000000007</v>
      </c>
      <c r="M2888" s="3">
        <f>IF(ISBLANK(Table1[[#This Row],[Assignments_Avg]]),AVERAGE(L2888:L7886),Table1[[#This Row],[Assignments_Avg]])</f>
        <v>77.430000000000007</v>
      </c>
      <c r="N2888">
        <v>82.91</v>
      </c>
      <c r="O2888">
        <v>8.66</v>
      </c>
      <c r="P2888">
        <v>75.849999999999994</v>
      </c>
      <c r="Q2888">
        <v>80.83</v>
      </c>
      <c r="R2888" s="2" t="s">
        <v>39</v>
      </c>
      <c r="S2888" s="2" t="str">
        <f>IF(Table1[[#This Row],[Grade]]="F","Fail","Passes")</f>
        <v>Passes</v>
      </c>
      <c r="T2888">
        <v>15.2</v>
      </c>
      <c r="U2888" t="s">
        <v>30</v>
      </c>
      <c r="V2888" t="s">
        <v>31</v>
      </c>
      <c r="X2888" t="str">
        <f>IF(ISBLANK(Table1[[#This Row],[Parent_Education_Level]]),"None",Table1[[#This Row],[Parent_Education_Level]])</f>
        <v>None</v>
      </c>
      <c r="Y2888" t="s">
        <v>33</v>
      </c>
      <c r="Z2888">
        <v>4</v>
      </c>
      <c r="AA2888">
        <v>6.3</v>
      </c>
    </row>
    <row r="2889" spans="1:27" x14ac:dyDescent="0.35">
      <c r="A2889" s="2" t="s">
        <v>5832</v>
      </c>
      <c r="B2889" s="2" t="s">
        <v>97</v>
      </c>
      <c r="C2889" s="2" t="s">
        <v>79</v>
      </c>
      <c r="D2889" t="s">
        <v>5833</v>
      </c>
      <c r="E2889" s="2" t="s">
        <v>38</v>
      </c>
      <c r="F2889" s="2">
        <v>23</v>
      </c>
      <c r="G2889" s="2" t="s">
        <v>28</v>
      </c>
      <c r="H2889">
        <v>69.19</v>
      </c>
      <c r="I2889" s="3">
        <f>IF(ISBLANK(Table1[[#This Row],[Attendance (%)]]),AVERAGE(H2889:H7887),Table1[[#This Row],[Attendance (%)]])</f>
        <v>69.19</v>
      </c>
      <c r="J2889">
        <v>54.94</v>
      </c>
      <c r="K2889">
        <v>77.44</v>
      </c>
      <c r="L2889">
        <v>90.86</v>
      </c>
      <c r="M2889" s="3">
        <f>IF(ISBLANK(Table1[[#This Row],[Assignments_Avg]]),AVERAGE(L2889:L7887),Table1[[#This Row],[Assignments_Avg]])</f>
        <v>90.86</v>
      </c>
      <c r="N2889">
        <v>86.49</v>
      </c>
      <c r="O2889">
        <v>5.13</v>
      </c>
      <c r="P2889">
        <v>70.73</v>
      </c>
      <c r="Q2889">
        <v>72.010000000000005</v>
      </c>
      <c r="R2889" s="2" t="s">
        <v>39</v>
      </c>
      <c r="S2889" s="2" t="str">
        <f>IF(Table1[[#This Row],[Grade]]="F","Fail","Passes")</f>
        <v>Passes</v>
      </c>
      <c r="T2889">
        <v>10</v>
      </c>
      <c r="U2889" t="s">
        <v>30</v>
      </c>
      <c r="V2889" t="s">
        <v>30</v>
      </c>
      <c r="W2889" t="s">
        <v>47</v>
      </c>
      <c r="X2889" t="str">
        <f>IF(ISBLANK(Table1[[#This Row],[Parent_Education_Level]]),"None",Table1[[#This Row],[Parent_Education_Level]])</f>
        <v>Master's</v>
      </c>
      <c r="Y2889" t="s">
        <v>33</v>
      </c>
      <c r="Z2889">
        <v>7</v>
      </c>
      <c r="AA2889">
        <v>6.6</v>
      </c>
    </row>
    <row r="2890" spans="1:27" x14ac:dyDescent="0.35">
      <c r="A2890" s="2" t="s">
        <v>5834</v>
      </c>
      <c r="B2890" s="2" t="s">
        <v>42</v>
      </c>
      <c r="C2890" s="2" t="s">
        <v>43</v>
      </c>
      <c r="D2890" t="s">
        <v>5835</v>
      </c>
      <c r="E2890" s="2" t="s">
        <v>38</v>
      </c>
      <c r="F2890" s="2">
        <v>20</v>
      </c>
      <c r="G2890" s="2" t="s">
        <v>57</v>
      </c>
      <c r="H2890">
        <v>76.97</v>
      </c>
      <c r="I2890" s="3">
        <f>IF(ISBLANK(Table1[[#This Row],[Attendance (%)]]),AVERAGE(H2890:H7888),Table1[[#This Row],[Attendance (%)]])</f>
        <v>76.97</v>
      </c>
      <c r="J2890">
        <v>67.88</v>
      </c>
      <c r="K2890">
        <v>51.54</v>
      </c>
      <c r="M2890" s="3">
        <f>IF(ISBLANK(Table1[[#This Row],[Assignments_Avg]]),AVERAGE(L2890:L7888),Table1[[#This Row],[Assignments_Avg]])</f>
        <v>74.680801911842934</v>
      </c>
      <c r="N2890">
        <v>89.3</v>
      </c>
      <c r="O2890">
        <v>5.15</v>
      </c>
      <c r="P2890">
        <v>91.55</v>
      </c>
      <c r="Q2890">
        <v>87.3</v>
      </c>
      <c r="R2890" s="2" t="s">
        <v>39</v>
      </c>
      <c r="S2890" s="2" t="str">
        <f>IF(Table1[[#This Row],[Grade]]="F","Fail","Passes")</f>
        <v>Passes</v>
      </c>
      <c r="T2890">
        <v>13.6</v>
      </c>
      <c r="U2890" t="s">
        <v>30</v>
      </c>
      <c r="V2890" t="s">
        <v>30</v>
      </c>
      <c r="W2890" t="s">
        <v>40</v>
      </c>
      <c r="X2890" t="str">
        <f>IF(ISBLANK(Table1[[#This Row],[Parent_Education_Level]]),"None",Table1[[#This Row],[Parent_Education_Level]])</f>
        <v>None</v>
      </c>
      <c r="Y2890" t="s">
        <v>33</v>
      </c>
      <c r="Z2890">
        <v>3</v>
      </c>
      <c r="AA2890">
        <v>5.9</v>
      </c>
    </row>
    <row r="2891" spans="1:27" x14ac:dyDescent="0.35">
      <c r="A2891" s="2" t="s">
        <v>5836</v>
      </c>
      <c r="B2891" s="2" t="s">
        <v>24</v>
      </c>
      <c r="C2891" s="2" t="s">
        <v>36</v>
      </c>
      <c r="D2891" t="s">
        <v>5837</v>
      </c>
      <c r="E2891" s="2" t="s">
        <v>27</v>
      </c>
      <c r="F2891" s="2">
        <v>19</v>
      </c>
      <c r="G2891" s="2" t="s">
        <v>28</v>
      </c>
      <c r="H2891">
        <v>69.010000000000005</v>
      </c>
      <c r="I2891" s="3">
        <f>IF(ISBLANK(Table1[[#This Row],[Attendance (%)]]),AVERAGE(H2891:H7889),Table1[[#This Row],[Attendance (%)]])</f>
        <v>69.010000000000005</v>
      </c>
      <c r="J2891">
        <v>97.94</v>
      </c>
      <c r="K2891">
        <v>48.9</v>
      </c>
      <c r="L2891">
        <v>54.34</v>
      </c>
      <c r="M2891" s="3">
        <f>IF(ISBLANK(Table1[[#This Row],[Assignments_Avg]]),AVERAGE(L2891:L7889),Table1[[#This Row],[Assignments_Avg]])</f>
        <v>54.34</v>
      </c>
      <c r="N2891">
        <v>54.53</v>
      </c>
      <c r="O2891">
        <v>3.74</v>
      </c>
      <c r="P2891">
        <v>87.63</v>
      </c>
      <c r="Q2891">
        <v>98.06</v>
      </c>
      <c r="R2891" s="2" t="s">
        <v>61</v>
      </c>
      <c r="S2891" s="2" t="str">
        <f>IF(Table1[[#This Row],[Grade]]="F","Fail","Passes")</f>
        <v>Passes</v>
      </c>
      <c r="T2891">
        <v>26.7</v>
      </c>
      <c r="U2891" t="s">
        <v>31</v>
      </c>
      <c r="V2891" t="s">
        <v>31</v>
      </c>
      <c r="W2891" t="s">
        <v>62</v>
      </c>
      <c r="X2891" t="str">
        <f>IF(ISBLANK(Table1[[#This Row],[Parent_Education_Level]]),"None",Table1[[#This Row],[Parent_Education_Level]])</f>
        <v>PhD</v>
      </c>
      <c r="Y2891" t="s">
        <v>48</v>
      </c>
      <c r="Z2891">
        <v>6</v>
      </c>
      <c r="AA2891">
        <v>8.4</v>
      </c>
    </row>
    <row r="2892" spans="1:27" x14ac:dyDescent="0.35">
      <c r="A2892" s="2" t="s">
        <v>5838</v>
      </c>
      <c r="B2892" s="2" t="s">
        <v>97</v>
      </c>
      <c r="C2892" s="2" t="s">
        <v>55</v>
      </c>
      <c r="D2892" t="s">
        <v>5839</v>
      </c>
      <c r="E2892" s="2" t="s">
        <v>38</v>
      </c>
      <c r="F2892" s="2">
        <v>20</v>
      </c>
      <c r="G2892" s="2" t="s">
        <v>57</v>
      </c>
      <c r="H2892">
        <v>68</v>
      </c>
      <c r="I2892" s="3">
        <f>IF(ISBLANK(Table1[[#This Row],[Attendance (%)]]),AVERAGE(H2892:H7890),Table1[[#This Row],[Attendance (%)]])</f>
        <v>68</v>
      </c>
      <c r="J2892">
        <v>57.89</v>
      </c>
      <c r="K2892">
        <v>57.58</v>
      </c>
      <c r="L2892">
        <v>80.349999999999994</v>
      </c>
      <c r="M2892" s="3">
        <f>IF(ISBLANK(Table1[[#This Row],[Assignments_Avg]]),AVERAGE(L2892:L7890),Table1[[#This Row],[Assignments_Avg]])</f>
        <v>80.349999999999994</v>
      </c>
      <c r="N2892">
        <v>79.08</v>
      </c>
      <c r="O2892">
        <v>1.04</v>
      </c>
      <c r="P2892">
        <v>93.36</v>
      </c>
      <c r="Q2892">
        <v>66.17</v>
      </c>
      <c r="R2892" s="2" t="s">
        <v>39</v>
      </c>
      <c r="S2892" s="2" t="str">
        <f>IF(Table1[[#This Row],[Grade]]="F","Fail","Passes")</f>
        <v>Passes</v>
      </c>
      <c r="T2892">
        <v>13.4</v>
      </c>
      <c r="U2892" t="s">
        <v>31</v>
      </c>
      <c r="V2892" t="s">
        <v>31</v>
      </c>
      <c r="W2892" t="s">
        <v>69</v>
      </c>
      <c r="X2892" t="str">
        <f>IF(ISBLANK(Table1[[#This Row],[Parent_Education_Level]]),"None",Table1[[#This Row],[Parent_Education_Level]])</f>
        <v>Bachelor's</v>
      </c>
      <c r="Y2892" t="s">
        <v>33</v>
      </c>
      <c r="Z2892">
        <v>4</v>
      </c>
      <c r="AA2892">
        <v>8.6</v>
      </c>
    </row>
    <row r="2893" spans="1:27" x14ac:dyDescent="0.35">
      <c r="A2893" s="2" t="s">
        <v>5840</v>
      </c>
      <c r="B2893" s="2" t="s">
        <v>24</v>
      </c>
      <c r="C2893" s="2" t="s">
        <v>55</v>
      </c>
      <c r="D2893" t="s">
        <v>5841</v>
      </c>
      <c r="E2893" s="2" t="s">
        <v>27</v>
      </c>
      <c r="F2893" s="2">
        <v>24</v>
      </c>
      <c r="G2893" s="2" t="s">
        <v>57</v>
      </c>
      <c r="H2893">
        <v>73.2</v>
      </c>
      <c r="I2893" s="3">
        <f>IF(ISBLANK(Table1[[#This Row],[Attendance (%)]]),AVERAGE(H2893:H7891),Table1[[#This Row],[Attendance (%)]])</f>
        <v>73.2</v>
      </c>
      <c r="J2893">
        <v>53.39</v>
      </c>
      <c r="K2893">
        <v>41.93</v>
      </c>
      <c r="M2893" s="3">
        <f>IF(ISBLANK(Table1[[#This Row],[Assignments_Avg]]),AVERAGE(L2893:L7891),Table1[[#This Row],[Assignments_Avg]])</f>
        <v>74.688601807549304</v>
      </c>
      <c r="N2893">
        <v>68.8</v>
      </c>
      <c r="O2893">
        <v>3.47</v>
      </c>
      <c r="P2893">
        <v>82.79</v>
      </c>
      <c r="Q2893">
        <v>87.42</v>
      </c>
      <c r="R2893" s="2" t="s">
        <v>39</v>
      </c>
      <c r="S2893" s="2" t="str">
        <f>IF(Table1[[#This Row],[Grade]]="F","Fail","Passes")</f>
        <v>Passes</v>
      </c>
      <c r="T2893">
        <v>29.6</v>
      </c>
      <c r="U2893" t="s">
        <v>30</v>
      </c>
      <c r="V2893" t="s">
        <v>31</v>
      </c>
      <c r="W2893" t="s">
        <v>69</v>
      </c>
      <c r="X2893" t="str">
        <f>IF(ISBLANK(Table1[[#This Row],[Parent_Education_Level]]),"None",Table1[[#This Row],[Parent_Education_Level]])</f>
        <v>Bachelor's</v>
      </c>
      <c r="Y2893" t="s">
        <v>48</v>
      </c>
      <c r="Z2893">
        <v>5</v>
      </c>
      <c r="AA2893">
        <v>6</v>
      </c>
    </row>
    <row r="2894" spans="1:27" x14ac:dyDescent="0.35">
      <c r="A2894" s="2" t="s">
        <v>5842</v>
      </c>
      <c r="B2894" s="2" t="s">
        <v>71</v>
      </c>
      <c r="C2894" s="2" t="s">
        <v>25</v>
      </c>
      <c r="D2894" t="s">
        <v>5843</v>
      </c>
      <c r="E2894" s="2" t="s">
        <v>38</v>
      </c>
      <c r="F2894" s="2">
        <v>20</v>
      </c>
      <c r="G2894" s="2" t="s">
        <v>57</v>
      </c>
      <c r="H2894">
        <v>63.8</v>
      </c>
      <c r="I2894" s="3">
        <f>IF(ISBLANK(Table1[[#This Row],[Attendance (%)]]),AVERAGE(H2894:H7892),Table1[[#This Row],[Attendance (%)]])</f>
        <v>63.8</v>
      </c>
      <c r="J2894">
        <v>52.65</v>
      </c>
      <c r="K2894">
        <v>84.61</v>
      </c>
      <c r="L2894">
        <v>97.31</v>
      </c>
      <c r="M2894" s="3">
        <f>IF(ISBLANK(Table1[[#This Row],[Assignments_Avg]]),AVERAGE(L2894:L7892),Table1[[#This Row],[Assignments_Avg]])</f>
        <v>97.31</v>
      </c>
      <c r="N2894">
        <v>56.96</v>
      </c>
      <c r="O2894">
        <v>4.2699999999999996</v>
      </c>
      <c r="P2894">
        <v>94.17</v>
      </c>
      <c r="Q2894">
        <v>65.73</v>
      </c>
      <c r="R2894" s="2" t="s">
        <v>29</v>
      </c>
      <c r="S2894" s="2" t="str">
        <f>IF(Table1[[#This Row],[Grade]]="F","Fail","Passes")</f>
        <v>Fail</v>
      </c>
      <c r="T2894">
        <v>20.2</v>
      </c>
      <c r="U2894" t="s">
        <v>30</v>
      </c>
      <c r="V2894" t="s">
        <v>30</v>
      </c>
      <c r="W2894" t="s">
        <v>47</v>
      </c>
      <c r="X2894" t="str">
        <f>IF(ISBLANK(Table1[[#This Row],[Parent_Education_Level]]),"None",Table1[[#This Row],[Parent_Education_Level]])</f>
        <v>Master's</v>
      </c>
      <c r="Y2894" t="s">
        <v>48</v>
      </c>
      <c r="Z2894">
        <v>6</v>
      </c>
      <c r="AA2894">
        <v>8.5</v>
      </c>
    </row>
    <row r="2895" spans="1:27" x14ac:dyDescent="0.35">
      <c r="A2895" s="2" t="s">
        <v>5844</v>
      </c>
      <c r="B2895" s="2" t="s">
        <v>120</v>
      </c>
      <c r="C2895" s="2" t="s">
        <v>25</v>
      </c>
      <c r="D2895" t="s">
        <v>5845</v>
      </c>
      <c r="E2895" s="2" t="s">
        <v>27</v>
      </c>
      <c r="F2895" s="2">
        <v>23</v>
      </c>
      <c r="G2895" s="2" t="s">
        <v>57</v>
      </c>
      <c r="H2895">
        <v>59</v>
      </c>
      <c r="I2895" s="3">
        <f>IF(ISBLANK(Table1[[#This Row],[Attendance (%)]]),AVERAGE(H2895:H7893),Table1[[#This Row],[Attendance (%)]])</f>
        <v>59</v>
      </c>
      <c r="J2895">
        <v>73.53</v>
      </c>
      <c r="K2895">
        <v>55.52</v>
      </c>
      <c r="L2895">
        <v>64.83</v>
      </c>
      <c r="M2895" s="3">
        <f>IF(ISBLANK(Table1[[#This Row],[Assignments_Avg]]),AVERAGE(L2895:L7893),Table1[[#This Row],[Assignments_Avg]])</f>
        <v>64.83</v>
      </c>
      <c r="N2895">
        <v>60.14</v>
      </c>
      <c r="O2895">
        <v>4.79</v>
      </c>
      <c r="P2895">
        <v>54.45</v>
      </c>
      <c r="Q2895">
        <v>92.28</v>
      </c>
      <c r="R2895" s="2" t="s">
        <v>29</v>
      </c>
      <c r="S2895" s="2" t="str">
        <f>IF(Table1[[#This Row],[Grade]]="F","Fail","Passes")</f>
        <v>Fail</v>
      </c>
      <c r="T2895">
        <v>25.4</v>
      </c>
      <c r="U2895" t="s">
        <v>30</v>
      </c>
      <c r="V2895" t="s">
        <v>31</v>
      </c>
      <c r="X2895" t="str">
        <f>IF(ISBLANK(Table1[[#This Row],[Parent_Education_Level]]),"None",Table1[[#This Row],[Parent_Education_Level]])</f>
        <v>None</v>
      </c>
      <c r="Y2895" t="s">
        <v>33</v>
      </c>
      <c r="Z2895">
        <v>7</v>
      </c>
      <c r="AA2895">
        <v>5</v>
      </c>
    </row>
    <row r="2896" spans="1:27" x14ac:dyDescent="0.35">
      <c r="A2896" s="2" t="s">
        <v>5846</v>
      </c>
      <c r="B2896" s="2" t="s">
        <v>24</v>
      </c>
      <c r="C2896" s="2" t="s">
        <v>79</v>
      </c>
      <c r="D2896" t="s">
        <v>5847</v>
      </c>
      <c r="E2896" s="2" t="s">
        <v>27</v>
      </c>
      <c r="F2896" s="2">
        <v>23</v>
      </c>
      <c r="G2896" s="2" t="s">
        <v>51</v>
      </c>
      <c r="H2896">
        <v>77.83</v>
      </c>
      <c r="I2896" s="3">
        <f>IF(ISBLANK(Table1[[#This Row],[Attendance (%)]]),AVERAGE(H2896:H7894),Table1[[#This Row],[Attendance (%)]])</f>
        <v>77.83</v>
      </c>
      <c r="J2896">
        <v>96.99</v>
      </c>
      <c r="K2896">
        <v>47.45</v>
      </c>
      <c r="L2896">
        <v>60.3</v>
      </c>
      <c r="M2896" s="3">
        <f>IF(ISBLANK(Table1[[#This Row],[Assignments_Avg]]),AVERAGE(L2896:L7894),Table1[[#This Row],[Assignments_Avg]])</f>
        <v>60.3</v>
      </c>
      <c r="N2896">
        <v>89.06</v>
      </c>
      <c r="O2896">
        <v>7.39</v>
      </c>
      <c r="P2896">
        <v>83.98</v>
      </c>
      <c r="Q2896">
        <v>71.86</v>
      </c>
      <c r="R2896" s="2" t="s">
        <v>77</v>
      </c>
      <c r="S2896" s="2" t="str">
        <f>IF(Table1[[#This Row],[Grade]]="F","Fail","Passes")</f>
        <v>Passes</v>
      </c>
      <c r="T2896">
        <v>17.3</v>
      </c>
      <c r="U2896" t="s">
        <v>30</v>
      </c>
      <c r="V2896" t="s">
        <v>31</v>
      </c>
      <c r="W2896" t="s">
        <v>69</v>
      </c>
      <c r="X2896" t="str">
        <f>IF(ISBLANK(Table1[[#This Row],[Parent_Education_Level]]),"None",Table1[[#This Row],[Parent_Education_Level]])</f>
        <v>Bachelor's</v>
      </c>
      <c r="Y2896" t="s">
        <v>33</v>
      </c>
      <c r="Z2896">
        <v>7</v>
      </c>
      <c r="AA2896">
        <v>6.3</v>
      </c>
    </row>
    <row r="2897" spans="1:27" x14ac:dyDescent="0.35">
      <c r="A2897" s="2" t="s">
        <v>5848</v>
      </c>
      <c r="B2897" s="2" t="s">
        <v>24</v>
      </c>
      <c r="C2897" s="2" t="s">
        <v>79</v>
      </c>
      <c r="D2897" t="s">
        <v>5849</v>
      </c>
      <c r="E2897" s="2" t="s">
        <v>27</v>
      </c>
      <c r="F2897" s="2">
        <v>22</v>
      </c>
      <c r="G2897" s="2" t="s">
        <v>57</v>
      </c>
      <c r="H2897">
        <v>92.14</v>
      </c>
      <c r="I2897" s="3">
        <f>IF(ISBLANK(Table1[[#This Row],[Attendance (%)]]),AVERAGE(H2897:H7895),Table1[[#This Row],[Attendance (%)]])</f>
        <v>92.14</v>
      </c>
      <c r="J2897">
        <v>76.52</v>
      </c>
      <c r="K2897">
        <v>81.95</v>
      </c>
      <c r="L2897">
        <v>94.85</v>
      </c>
      <c r="M2897" s="3">
        <f>IF(ISBLANK(Table1[[#This Row],[Assignments_Avg]]),AVERAGE(L2897:L7895),Table1[[#This Row],[Assignments_Avg]])</f>
        <v>94.85</v>
      </c>
      <c r="N2897">
        <v>58.07</v>
      </c>
      <c r="O2897">
        <v>3.52</v>
      </c>
      <c r="P2897">
        <v>54.44</v>
      </c>
      <c r="Q2897">
        <v>72.459999999999994</v>
      </c>
      <c r="R2897" s="2" t="s">
        <v>61</v>
      </c>
      <c r="S2897" s="2" t="str">
        <f>IF(Table1[[#This Row],[Grade]]="F","Fail","Passes")</f>
        <v>Passes</v>
      </c>
      <c r="T2897">
        <v>21.4</v>
      </c>
      <c r="U2897" t="s">
        <v>31</v>
      </c>
      <c r="V2897" t="s">
        <v>31</v>
      </c>
      <c r="W2897" t="s">
        <v>32</v>
      </c>
      <c r="X2897" t="str">
        <f>IF(ISBLANK(Table1[[#This Row],[Parent_Education_Level]]),"None",Table1[[#This Row],[Parent_Education_Level]])</f>
        <v>High School</v>
      </c>
      <c r="Y2897" t="s">
        <v>33</v>
      </c>
      <c r="Z2897">
        <v>7</v>
      </c>
      <c r="AA2897">
        <v>5.3</v>
      </c>
    </row>
    <row r="2898" spans="1:27" x14ac:dyDescent="0.35">
      <c r="A2898" s="2" t="s">
        <v>5850</v>
      </c>
      <c r="B2898" s="2" t="s">
        <v>71</v>
      </c>
      <c r="C2898" s="2" t="s">
        <v>25</v>
      </c>
      <c r="D2898" t="s">
        <v>5851</v>
      </c>
      <c r="E2898" s="2" t="s">
        <v>38</v>
      </c>
      <c r="F2898" s="2">
        <v>22</v>
      </c>
      <c r="G2898" s="2" t="s">
        <v>28</v>
      </c>
      <c r="H2898">
        <v>57.64</v>
      </c>
      <c r="I2898" s="3">
        <f>IF(ISBLANK(Table1[[#This Row],[Attendance (%)]]),AVERAGE(H2898:H7896),Table1[[#This Row],[Attendance (%)]])</f>
        <v>57.64</v>
      </c>
      <c r="J2898">
        <v>58.2</v>
      </c>
      <c r="K2898">
        <v>90.58</v>
      </c>
      <c r="L2898">
        <v>57.44</v>
      </c>
      <c r="M2898" s="3">
        <f>IF(ISBLANK(Table1[[#This Row],[Assignments_Avg]]),AVERAGE(L2898:L7896),Table1[[#This Row],[Assignments_Avg]])</f>
        <v>57.44</v>
      </c>
      <c r="N2898">
        <v>65.62</v>
      </c>
      <c r="O2898">
        <v>4.07</v>
      </c>
      <c r="P2898">
        <v>87.45</v>
      </c>
      <c r="Q2898">
        <v>88.59</v>
      </c>
      <c r="R2898" s="2" t="s">
        <v>77</v>
      </c>
      <c r="S2898" s="2" t="str">
        <f>IF(Table1[[#This Row],[Grade]]="F","Fail","Passes")</f>
        <v>Passes</v>
      </c>
      <c r="T2898">
        <v>29.7</v>
      </c>
      <c r="U2898" t="s">
        <v>30</v>
      </c>
      <c r="V2898" t="s">
        <v>31</v>
      </c>
      <c r="W2898" t="s">
        <v>69</v>
      </c>
      <c r="X2898" t="str">
        <f>IF(ISBLANK(Table1[[#This Row],[Parent_Education_Level]]),"None",Table1[[#This Row],[Parent_Education_Level]])</f>
        <v>Bachelor's</v>
      </c>
      <c r="Y2898" t="s">
        <v>33</v>
      </c>
      <c r="Z2898">
        <v>5</v>
      </c>
      <c r="AA2898">
        <v>5.0999999999999996</v>
      </c>
    </row>
    <row r="2899" spans="1:27" x14ac:dyDescent="0.35">
      <c r="A2899" s="2" t="s">
        <v>5852</v>
      </c>
      <c r="B2899" s="2" t="s">
        <v>54</v>
      </c>
      <c r="C2899" s="2" t="s">
        <v>94</v>
      </c>
      <c r="D2899" t="s">
        <v>5853</v>
      </c>
      <c r="E2899" s="2" t="s">
        <v>38</v>
      </c>
      <c r="F2899" s="2">
        <v>23</v>
      </c>
      <c r="G2899" s="2" t="s">
        <v>57</v>
      </c>
      <c r="H2899">
        <v>51.64</v>
      </c>
      <c r="I2899" s="3">
        <f>IF(ISBLANK(Table1[[#This Row],[Attendance (%)]]),AVERAGE(H2899:H7897),Table1[[#This Row],[Attendance (%)]])</f>
        <v>51.64</v>
      </c>
      <c r="J2899">
        <v>78.31</v>
      </c>
      <c r="K2899">
        <v>41.19</v>
      </c>
      <c r="L2899">
        <v>84.33</v>
      </c>
      <c r="M2899" s="3">
        <f>IF(ISBLANK(Table1[[#This Row],[Assignments_Avg]]),AVERAGE(L2899:L7897),Table1[[#This Row],[Assignments_Avg]])</f>
        <v>84.33</v>
      </c>
      <c r="N2899">
        <v>64.239999999999995</v>
      </c>
      <c r="O2899">
        <v>9.06</v>
      </c>
      <c r="P2899">
        <v>81.42</v>
      </c>
      <c r="Q2899">
        <v>74.81</v>
      </c>
      <c r="R2899" s="2" t="s">
        <v>77</v>
      </c>
      <c r="S2899" s="2" t="str">
        <f>IF(Table1[[#This Row],[Grade]]="F","Fail","Passes")</f>
        <v>Passes</v>
      </c>
      <c r="T2899">
        <v>17.5</v>
      </c>
      <c r="U2899" t="s">
        <v>31</v>
      </c>
      <c r="V2899" t="s">
        <v>31</v>
      </c>
      <c r="W2899" t="s">
        <v>62</v>
      </c>
      <c r="X2899" t="str">
        <f>IF(ISBLANK(Table1[[#This Row],[Parent_Education_Level]]),"None",Table1[[#This Row],[Parent_Education_Level]])</f>
        <v>PhD</v>
      </c>
      <c r="Y2899" t="s">
        <v>48</v>
      </c>
      <c r="Z2899">
        <v>10</v>
      </c>
      <c r="AA2899">
        <v>8.3000000000000007</v>
      </c>
    </row>
    <row r="2900" spans="1:27" x14ac:dyDescent="0.35">
      <c r="A2900" s="2" t="s">
        <v>5854</v>
      </c>
      <c r="B2900" s="2" t="s">
        <v>71</v>
      </c>
      <c r="C2900" s="2" t="s">
        <v>36</v>
      </c>
      <c r="D2900" t="s">
        <v>5855</v>
      </c>
      <c r="E2900" s="2" t="s">
        <v>38</v>
      </c>
      <c r="F2900" s="2">
        <v>23</v>
      </c>
      <c r="G2900" s="2" t="s">
        <v>28</v>
      </c>
      <c r="H2900">
        <v>62.34</v>
      </c>
      <c r="I2900" s="3">
        <f>IF(ISBLANK(Table1[[#This Row],[Attendance (%)]]),AVERAGE(H2900:H7898),Table1[[#This Row],[Attendance (%)]])</f>
        <v>62.34</v>
      </c>
      <c r="J2900">
        <v>77.489999999999995</v>
      </c>
      <c r="K2900">
        <v>54.02</v>
      </c>
      <c r="L2900">
        <v>65</v>
      </c>
      <c r="M2900" s="3">
        <f>IF(ISBLANK(Table1[[#This Row],[Assignments_Avg]]),AVERAGE(L2900:L7898),Table1[[#This Row],[Assignments_Avg]])</f>
        <v>65</v>
      </c>
      <c r="N2900">
        <v>52.43</v>
      </c>
      <c r="O2900">
        <v>7.53</v>
      </c>
      <c r="P2900">
        <v>50.8</v>
      </c>
      <c r="Q2900">
        <v>63.33</v>
      </c>
      <c r="R2900" s="2" t="s">
        <v>61</v>
      </c>
      <c r="S2900" s="2" t="str">
        <f>IF(Table1[[#This Row],[Grade]]="F","Fail","Passes")</f>
        <v>Passes</v>
      </c>
      <c r="T2900">
        <v>11.6</v>
      </c>
      <c r="U2900" t="s">
        <v>30</v>
      </c>
      <c r="V2900" t="s">
        <v>31</v>
      </c>
      <c r="W2900" t="s">
        <v>47</v>
      </c>
      <c r="X2900" t="str">
        <f>IF(ISBLANK(Table1[[#This Row],[Parent_Education_Level]]),"None",Table1[[#This Row],[Parent_Education_Level]])</f>
        <v>Master's</v>
      </c>
      <c r="Y2900" t="s">
        <v>52</v>
      </c>
      <c r="Z2900">
        <v>7</v>
      </c>
      <c r="AA2900">
        <v>7.6</v>
      </c>
    </row>
    <row r="2901" spans="1:27" x14ac:dyDescent="0.35">
      <c r="A2901" s="2" t="s">
        <v>5856</v>
      </c>
      <c r="B2901" s="2" t="s">
        <v>97</v>
      </c>
      <c r="C2901" s="2" t="s">
        <v>36</v>
      </c>
      <c r="D2901" t="s">
        <v>5857</v>
      </c>
      <c r="E2901" s="2" t="s">
        <v>38</v>
      </c>
      <c r="F2901" s="2">
        <v>19</v>
      </c>
      <c r="G2901" s="2" t="s">
        <v>57</v>
      </c>
      <c r="H2901">
        <v>98.99</v>
      </c>
      <c r="I2901" s="3">
        <f>IF(ISBLANK(Table1[[#This Row],[Attendance (%)]]),AVERAGE(H2901:H7899),Table1[[#This Row],[Attendance (%)]])</f>
        <v>98.99</v>
      </c>
      <c r="J2901">
        <v>75.819999999999993</v>
      </c>
      <c r="K2901">
        <v>96.71</v>
      </c>
      <c r="L2901">
        <v>78.39</v>
      </c>
      <c r="M2901" s="3">
        <f>IF(ISBLANK(Table1[[#This Row],[Assignments_Avg]]),AVERAGE(L2901:L7899),Table1[[#This Row],[Assignments_Avg]])</f>
        <v>78.39</v>
      </c>
      <c r="N2901">
        <v>73.11</v>
      </c>
      <c r="O2901">
        <v>0.23</v>
      </c>
      <c r="P2901">
        <v>79.959999999999994</v>
      </c>
      <c r="Q2901">
        <v>99.78</v>
      </c>
      <c r="R2901" s="2" t="s">
        <v>39</v>
      </c>
      <c r="S2901" s="2" t="str">
        <f>IF(Table1[[#This Row],[Grade]]="F","Fail","Passes")</f>
        <v>Passes</v>
      </c>
      <c r="T2901">
        <v>21.2</v>
      </c>
      <c r="U2901" t="s">
        <v>31</v>
      </c>
      <c r="V2901" t="s">
        <v>31</v>
      </c>
      <c r="W2901" t="s">
        <v>32</v>
      </c>
      <c r="X2901" t="str">
        <f>IF(ISBLANK(Table1[[#This Row],[Parent_Education_Level]]),"None",Table1[[#This Row],[Parent_Education_Level]])</f>
        <v>High School</v>
      </c>
      <c r="Y2901" t="s">
        <v>33</v>
      </c>
      <c r="Z2901">
        <v>5</v>
      </c>
      <c r="AA2901">
        <v>4.3</v>
      </c>
    </row>
    <row r="2902" spans="1:27" x14ac:dyDescent="0.35">
      <c r="A2902" s="2" t="s">
        <v>5858</v>
      </c>
      <c r="B2902" s="2" t="s">
        <v>71</v>
      </c>
      <c r="C2902" s="2" t="s">
        <v>36</v>
      </c>
      <c r="D2902" t="s">
        <v>5859</v>
      </c>
      <c r="E2902" s="2" t="s">
        <v>27</v>
      </c>
      <c r="F2902" s="2">
        <v>19</v>
      </c>
      <c r="G2902" s="2" t="s">
        <v>28</v>
      </c>
      <c r="I2902" s="3">
        <f>IF(ISBLANK(Table1[[#This Row],[Attendance (%)]]),AVERAGE(H2902:H7900),Table1[[#This Row],[Attendance (%)]])</f>
        <v>75.349878499735723</v>
      </c>
      <c r="J2902">
        <v>49.57</v>
      </c>
      <c r="K2902">
        <v>63.12</v>
      </c>
      <c r="L2902">
        <v>80.81</v>
      </c>
      <c r="M2902" s="3">
        <f>IF(ISBLANK(Table1[[#This Row],[Assignments_Avg]]),AVERAGE(L2902:L7900),Table1[[#This Row],[Assignments_Avg]])</f>
        <v>80.81</v>
      </c>
      <c r="N2902">
        <v>88.3</v>
      </c>
      <c r="O2902">
        <v>8.1199999999999992</v>
      </c>
      <c r="P2902">
        <v>57.31</v>
      </c>
      <c r="Q2902">
        <v>81.010000000000005</v>
      </c>
      <c r="R2902" s="2" t="s">
        <v>61</v>
      </c>
      <c r="S2902" s="2" t="str">
        <f>IF(Table1[[#This Row],[Grade]]="F","Fail","Passes")</f>
        <v>Passes</v>
      </c>
      <c r="T2902">
        <v>28</v>
      </c>
      <c r="U2902" t="s">
        <v>30</v>
      </c>
      <c r="V2902" t="s">
        <v>31</v>
      </c>
      <c r="W2902" t="s">
        <v>69</v>
      </c>
      <c r="X2902" t="str">
        <f>IF(ISBLANK(Table1[[#This Row],[Parent_Education_Level]]),"None",Table1[[#This Row],[Parent_Education_Level]])</f>
        <v>Bachelor's</v>
      </c>
      <c r="Y2902" t="s">
        <v>52</v>
      </c>
      <c r="Z2902">
        <v>5</v>
      </c>
      <c r="AA2902">
        <v>7.8</v>
      </c>
    </row>
    <row r="2903" spans="1:27" x14ac:dyDescent="0.35">
      <c r="A2903" s="2" t="s">
        <v>5860</v>
      </c>
      <c r="B2903" s="2" t="s">
        <v>71</v>
      </c>
      <c r="C2903" s="2" t="s">
        <v>36</v>
      </c>
      <c r="D2903" t="s">
        <v>5861</v>
      </c>
      <c r="E2903" s="2" t="s">
        <v>27</v>
      </c>
      <c r="F2903" s="2">
        <v>20</v>
      </c>
      <c r="G2903" s="2" t="s">
        <v>45</v>
      </c>
      <c r="H2903">
        <v>79.790000000000006</v>
      </c>
      <c r="I2903" s="3">
        <f>IF(ISBLANK(Table1[[#This Row],[Attendance (%)]]),AVERAGE(H2903:H7901),Table1[[#This Row],[Attendance (%)]])</f>
        <v>79.790000000000006</v>
      </c>
      <c r="J2903">
        <v>78.069999999999993</v>
      </c>
      <c r="K2903">
        <v>96.32</v>
      </c>
      <c r="L2903">
        <v>70.87</v>
      </c>
      <c r="M2903" s="3">
        <f>IF(ISBLANK(Table1[[#This Row],[Assignments_Avg]]),AVERAGE(L2903:L7901),Table1[[#This Row],[Assignments_Avg]])</f>
        <v>70.87</v>
      </c>
      <c r="N2903">
        <v>51.11</v>
      </c>
      <c r="O2903">
        <v>9.9</v>
      </c>
      <c r="P2903">
        <v>57.12</v>
      </c>
      <c r="Q2903">
        <v>82.26</v>
      </c>
      <c r="R2903" s="2" t="s">
        <v>29</v>
      </c>
      <c r="S2903" s="2" t="str">
        <f>IF(Table1[[#This Row],[Grade]]="F","Fail","Passes")</f>
        <v>Fail</v>
      </c>
      <c r="T2903">
        <v>5.4</v>
      </c>
      <c r="U2903" t="s">
        <v>30</v>
      </c>
      <c r="V2903" t="s">
        <v>31</v>
      </c>
      <c r="W2903" t="s">
        <v>40</v>
      </c>
      <c r="X2903" t="str">
        <f>IF(ISBLANK(Table1[[#This Row],[Parent_Education_Level]]),"None",Table1[[#This Row],[Parent_Education_Level]])</f>
        <v>None</v>
      </c>
      <c r="Y2903" t="s">
        <v>52</v>
      </c>
      <c r="Z2903">
        <v>3</v>
      </c>
      <c r="AA2903">
        <v>6.9</v>
      </c>
    </row>
    <row r="2904" spans="1:27" x14ac:dyDescent="0.35">
      <c r="A2904" s="2" t="s">
        <v>5862</v>
      </c>
      <c r="B2904" s="2" t="s">
        <v>120</v>
      </c>
      <c r="C2904" s="2" t="s">
        <v>25</v>
      </c>
      <c r="D2904" t="s">
        <v>5863</v>
      </c>
      <c r="E2904" s="2" t="s">
        <v>27</v>
      </c>
      <c r="F2904" s="2">
        <v>24</v>
      </c>
      <c r="G2904" s="2" t="s">
        <v>28</v>
      </c>
      <c r="H2904">
        <v>96.46</v>
      </c>
      <c r="I2904" s="3">
        <f>IF(ISBLANK(Table1[[#This Row],[Attendance (%)]]),AVERAGE(H2904:H7902),Table1[[#This Row],[Attendance (%)]])</f>
        <v>96.46</v>
      </c>
      <c r="J2904">
        <v>65.81</v>
      </c>
      <c r="K2904">
        <v>56.45</v>
      </c>
      <c r="M2904" s="3">
        <f>IF(ISBLANK(Table1[[#This Row],[Assignments_Avg]]),AVERAGE(L2904:L7902),Table1[[#This Row],[Assignments_Avg]])</f>
        <v>74.684730090860597</v>
      </c>
      <c r="N2904">
        <v>55.63</v>
      </c>
      <c r="O2904">
        <v>9.4</v>
      </c>
      <c r="P2904">
        <v>57.52</v>
      </c>
      <c r="Q2904">
        <v>82.33</v>
      </c>
      <c r="R2904" s="2" t="s">
        <v>39</v>
      </c>
      <c r="S2904" s="2" t="str">
        <f>IF(Table1[[#This Row],[Grade]]="F","Fail","Passes")</f>
        <v>Passes</v>
      </c>
      <c r="T2904">
        <v>29.8</v>
      </c>
      <c r="U2904" t="s">
        <v>31</v>
      </c>
      <c r="V2904" t="s">
        <v>31</v>
      </c>
      <c r="W2904" t="s">
        <v>40</v>
      </c>
      <c r="X2904" t="str">
        <f>IF(ISBLANK(Table1[[#This Row],[Parent_Education_Level]]),"None",Table1[[#This Row],[Parent_Education_Level]])</f>
        <v>None</v>
      </c>
      <c r="Y2904" t="s">
        <v>48</v>
      </c>
      <c r="Z2904">
        <v>9</v>
      </c>
      <c r="AA2904">
        <v>7.9</v>
      </c>
    </row>
    <row r="2905" spans="1:27" x14ac:dyDescent="0.35">
      <c r="A2905" s="2" t="s">
        <v>5864</v>
      </c>
      <c r="B2905" s="2" t="s">
        <v>71</v>
      </c>
      <c r="C2905" s="2" t="s">
        <v>55</v>
      </c>
      <c r="D2905" t="s">
        <v>5865</v>
      </c>
      <c r="E2905" s="2" t="s">
        <v>38</v>
      </c>
      <c r="F2905" s="2">
        <v>21</v>
      </c>
      <c r="G2905" s="2" t="s">
        <v>57</v>
      </c>
      <c r="H2905">
        <v>72.260000000000005</v>
      </c>
      <c r="I2905" s="3">
        <f>IF(ISBLANK(Table1[[#This Row],[Attendance (%)]]),AVERAGE(H2905:H7903),Table1[[#This Row],[Attendance (%)]])</f>
        <v>72.260000000000005</v>
      </c>
      <c r="J2905">
        <v>41.12</v>
      </c>
      <c r="K2905">
        <v>53.08</v>
      </c>
      <c r="L2905">
        <v>56.59</v>
      </c>
      <c r="M2905" s="3">
        <f>IF(ISBLANK(Table1[[#This Row],[Assignments_Avg]]),AVERAGE(L2905:L7903),Table1[[#This Row],[Assignments_Avg]])</f>
        <v>56.59</v>
      </c>
      <c r="N2905">
        <v>86.01</v>
      </c>
      <c r="O2905">
        <v>8.36</v>
      </c>
      <c r="P2905">
        <v>74.19</v>
      </c>
      <c r="Q2905">
        <v>94.17</v>
      </c>
      <c r="R2905" s="2" t="s">
        <v>77</v>
      </c>
      <c r="S2905" s="2" t="str">
        <f>IF(Table1[[#This Row],[Grade]]="F","Fail","Passes")</f>
        <v>Passes</v>
      </c>
      <c r="T2905">
        <v>18.600000000000001</v>
      </c>
      <c r="U2905" t="s">
        <v>30</v>
      </c>
      <c r="V2905" t="s">
        <v>31</v>
      </c>
      <c r="W2905" t="s">
        <v>47</v>
      </c>
      <c r="X2905" t="str">
        <f>IF(ISBLANK(Table1[[#This Row],[Parent_Education_Level]]),"None",Table1[[#This Row],[Parent_Education_Level]])</f>
        <v>Master's</v>
      </c>
      <c r="Y2905" t="s">
        <v>52</v>
      </c>
      <c r="Z2905">
        <v>9</v>
      </c>
      <c r="AA2905">
        <v>7</v>
      </c>
    </row>
    <row r="2906" spans="1:27" x14ac:dyDescent="0.35">
      <c r="A2906" s="2" t="s">
        <v>5866</v>
      </c>
      <c r="B2906" s="2" t="s">
        <v>59</v>
      </c>
      <c r="C2906" s="2" t="s">
        <v>25</v>
      </c>
      <c r="D2906" t="s">
        <v>5867</v>
      </c>
      <c r="E2906" s="2" t="s">
        <v>38</v>
      </c>
      <c r="F2906" s="2">
        <v>24</v>
      </c>
      <c r="G2906" s="2" t="s">
        <v>28</v>
      </c>
      <c r="H2906">
        <v>99.16</v>
      </c>
      <c r="I2906" s="3">
        <f>IF(ISBLANK(Table1[[#This Row],[Attendance (%)]]),AVERAGE(H2906:H7904),Table1[[#This Row],[Attendance (%)]])</f>
        <v>99.16</v>
      </c>
      <c r="J2906">
        <v>72.39</v>
      </c>
      <c r="K2906">
        <v>52.85</v>
      </c>
      <c r="L2906">
        <v>69.569999999999993</v>
      </c>
      <c r="M2906" s="3">
        <f>IF(ISBLANK(Table1[[#This Row],[Assignments_Avg]]),AVERAGE(L2906:L7904),Table1[[#This Row],[Assignments_Avg]])</f>
        <v>69.569999999999993</v>
      </c>
      <c r="N2906">
        <v>79.680000000000007</v>
      </c>
      <c r="O2906">
        <v>6.29</v>
      </c>
      <c r="P2906">
        <v>55.78</v>
      </c>
      <c r="Q2906">
        <v>59.19</v>
      </c>
      <c r="R2906" s="2" t="s">
        <v>39</v>
      </c>
      <c r="S2906" s="2" t="str">
        <f>IF(Table1[[#This Row],[Grade]]="F","Fail","Passes")</f>
        <v>Passes</v>
      </c>
      <c r="T2906">
        <v>25</v>
      </c>
      <c r="U2906" t="s">
        <v>31</v>
      </c>
      <c r="V2906" t="s">
        <v>31</v>
      </c>
      <c r="W2906" t="s">
        <v>32</v>
      </c>
      <c r="X2906" t="str">
        <f>IF(ISBLANK(Table1[[#This Row],[Parent_Education_Level]]),"None",Table1[[#This Row],[Parent_Education_Level]])</f>
        <v>High School</v>
      </c>
      <c r="Y2906" t="s">
        <v>52</v>
      </c>
      <c r="Z2906">
        <v>1</v>
      </c>
      <c r="AA2906">
        <v>5.9</v>
      </c>
    </row>
    <row r="2907" spans="1:27" x14ac:dyDescent="0.35">
      <c r="A2907" s="2" t="s">
        <v>5868</v>
      </c>
      <c r="B2907" s="2" t="s">
        <v>24</v>
      </c>
      <c r="C2907" s="2" t="s">
        <v>36</v>
      </c>
      <c r="D2907" t="s">
        <v>5869</v>
      </c>
      <c r="E2907" s="2" t="s">
        <v>38</v>
      </c>
      <c r="F2907" s="2">
        <v>19</v>
      </c>
      <c r="G2907" s="2" t="s">
        <v>57</v>
      </c>
      <c r="H2907">
        <v>64.819999999999993</v>
      </c>
      <c r="I2907" s="3">
        <f>IF(ISBLANK(Table1[[#This Row],[Attendance (%)]]),AVERAGE(H2907:H7905),Table1[[#This Row],[Attendance (%)]])</f>
        <v>64.819999999999993</v>
      </c>
      <c r="J2907">
        <v>99.36</v>
      </c>
      <c r="K2907">
        <v>45.11</v>
      </c>
      <c r="L2907">
        <v>71.52</v>
      </c>
      <c r="M2907" s="3">
        <f>IF(ISBLANK(Table1[[#This Row],[Assignments_Avg]]),AVERAGE(L2907:L7905),Table1[[#This Row],[Assignments_Avg]])</f>
        <v>71.52</v>
      </c>
      <c r="N2907">
        <v>85.76</v>
      </c>
      <c r="O2907">
        <v>2.78</v>
      </c>
      <c r="P2907">
        <v>56.28</v>
      </c>
      <c r="Q2907">
        <v>52.96</v>
      </c>
      <c r="R2907" s="2" t="s">
        <v>29</v>
      </c>
      <c r="S2907" s="2" t="str">
        <f>IF(Table1[[#This Row],[Grade]]="F","Fail","Passes")</f>
        <v>Fail</v>
      </c>
      <c r="T2907">
        <v>8</v>
      </c>
      <c r="U2907" t="s">
        <v>31</v>
      </c>
      <c r="V2907" t="s">
        <v>31</v>
      </c>
      <c r="W2907" t="s">
        <v>40</v>
      </c>
      <c r="X2907" t="str">
        <f>IF(ISBLANK(Table1[[#This Row],[Parent_Education_Level]]),"None",Table1[[#This Row],[Parent_Education_Level]])</f>
        <v>None</v>
      </c>
      <c r="Y2907" t="s">
        <v>48</v>
      </c>
      <c r="Z2907">
        <v>4</v>
      </c>
      <c r="AA2907">
        <v>6.5</v>
      </c>
    </row>
    <row r="2908" spans="1:27" x14ac:dyDescent="0.35">
      <c r="A2908" s="2" t="s">
        <v>5870</v>
      </c>
      <c r="B2908" s="2" t="s">
        <v>59</v>
      </c>
      <c r="C2908" s="2" t="s">
        <v>25</v>
      </c>
      <c r="D2908" t="s">
        <v>5871</v>
      </c>
      <c r="E2908" s="2" t="s">
        <v>27</v>
      </c>
      <c r="F2908" s="2">
        <v>20</v>
      </c>
      <c r="G2908" s="2" t="s">
        <v>57</v>
      </c>
      <c r="H2908">
        <v>62.02</v>
      </c>
      <c r="I2908" s="3">
        <f>IF(ISBLANK(Table1[[#This Row],[Attendance (%)]]),AVERAGE(H2908:H7906),Table1[[#This Row],[Attendance (%)]])</f>
        <v>62.02</v>
      </c>
      <c r="J2908">
        <v>60.98</v>
      </c>
      <c r="K2908">
        <v>93.79</v>
      </c>
      <c r="L2908">
        <v>81.55</v>
      </c>
      <c r="M2908" s="3">
        <f>IF(ISBLANK(Table1[[#This Row],[Assignments_Avg]]),AVERAGE(L2908:L7906),Table1[[#This Row],[Assignments_Avg]])</f>
        <v>81.55</v>
      </c>
      <c r="N2908">
        <v>61.51</v>
      </c>
      <c r="O2908">
        <v>6.54</v>
      </c>
      <c r="P2908">
        <v>62.81</v>
      </c>
      <c r="Q2908">
        <v>69.34</v>
      </c>
      <c r="R2908" s="2" t="s">
        <v>46</v>
      </c>
      <c r="S2908" s="2" t="str">
        <f>IF(Table1[[#This Row],[Grade]]="F","Fail","Passes")</f>
        <v>Passes</v>
      </c>
      <c r="T2908">
        <v>12.3</v>
      </c>
      <c r="U2908" t="s">
        <v>30</v>
      </c>
      <c r="V2908" t="s">
        <v>31</v>
      </c>
      <c r="X2908" t="str">
        <f>IF(ISBLANK(Table1[[#This Row],[Parent_Education_Level]]),"None",Table1[[#This Row],[Parent_Education_Level]])</f>
        <v>None</v>
      </c>
      <c r="Y2908" t="s">
        <v>48</v>
      </c>
      <c r="Z2908">
        <v>3</v>
      </c>
      <c r="AA2908">
        <v>4.7</v>
      </c>
    </row>
    <row r="2909" spans="1:27" x14ac:dyDescent="0.35">
      <c r="A2909" s="2" t="s">
        <v>5872</v>
      </c>
      <c r="B2909" s="2" t="s">
        <v>120</v>
      </c>
      <c r="C2909" s="2" t="s">
        <v>36</v>
      </c>
      <c r="D2909" t="s">
        <v>5873</v>
      </c>
      <c r="E2909" s="2" t="s">
        <v>38</v>
      </c>
      <c r="F2909" s="2">
        <v>24</v>
      </c>
      <c r="G2909" s="2" t="s">
        <v>28</v>
      </c>
      <c r="H2909">
        <v>81.900000000000006</v>
      </c>
      <c r="I2909" s="3">
        <f>IF(ISBLANK(Table1[[#This Row],[Attendance (%)]]),AVERAGE(H2909:H7907),Table1[[#This Row],[Attendance (%)]])</f>
        <v>81.900000000000006</v>
      </c>
      <c r="J2909">
        <v>97.93</v>
      </c>
      <c r="K2909">
        <v>98.79</v>
      </c>
      <c r="L2909">
        <v>70.36</v>
      </c>
      <c r="M2909" s="3">
        <f>IF(ISBLANK(Table1[[#This Row],[Assignments_Avg]]),AVERAGE(L2909:L7907),Table1[[#This Row],[Assignments_Avg]])</f>
        <v>70.36</v>
      </c>
      <c r="N2909">
        <v>90.19</v>
      </c>
      <c r="O2909">
        <v>6.96</v>
      </c>
      <c r="P2909">
        <v>50.04</v>
      </c>
      <c r="Q2909">
        <v>78.25</v>
      </c>
      <c r="R2909" s="2" t="s">
        <v>46</v>
      </c>
      <c r="S2909" s="2" t="str">
        <f>IF(Table1[[#This Row],[Grade]]="F","Fail","Passes")</f>
        <v>Passes</v>
      </c>
      <c r="T2909">
        <v>29.4</v>
      </c>
      <c r="U2909" t="s">
        <v>30</v>
      </c>
      <c r="V2909" t="s">
        <v>31</v>
      </c>
      <c r="X2909" t="str">
        <f>IF(ISBLANK(Table1[[#This Row],[Parent_Education_Level]]),"None",Table1[[#This Row],[Parent_Education_Level]])</f>
        <v>None</v>
      </c>
      <c r="Y2909" t="s">
        <v>52</v>
      </c>
      <c r="Z2909">
        <v>4</v>
      </c>
      <c r="AA2909">
        <v>5.6</v>
      </c>
    </row>
    <row r="2910" spans="1:27" x14ac:dyDescent="0.35">
      <c r="A2910" s="2" t="s">
        <v>5874</v>
      </c>
      <c r="B2910" s="2" t="s">
        <v>35</v>
      </c>
      <c r="C2910" s="2" t="s">
        <v>43</v>
      </c>
      <c r="D2910" t="s">
        <v>5875</v>
      </c>
      <c r="E2910" s="2" t="s">
        <v>38</v>
      </c>
      <c r="F2910" s="2">
        <v>18</v>
      </c>
      <c r="G2910" s="2" t="s">
        <v>28</v>
      </c>
      <c r="I2910" s="3">
        <f>IF(ISBLANK(Table1[[#This Row],[Attendance (%)]]),AVERAGE(H2910:H7908),Table1[[#This Row],[Attendance (%)]])</f>
        <v>75.33452279957568</v>
      </c>
      <c r="J2910">
        <v>45.77</v>
      </c>
      <c r="K2910">
        <v>97.27</v>
      </c>
      <c r="L2910">
        <v>54.85</v>
      </c>
      <c r="M2910" s="3">
        <f>IF(ISBLANK(Table1[[#This Row],[Assignments_Avg]]),AVERAGE(L2910:L7908),Table1[[#This Row],[Assignments_Avg]])</f>
        <v>54.85</v>
      </c>
      <c r="N2910">
        <v>73.989999999999995</v>
      </c>
      <c r="O2910">
        <v>2.82</v>
      </c>
      <c r="P2910">
        <v>63.79</v>
      </c>
      <c r="Q2910">
        <v>64.290000000000006</v>
      </c>
      <c r="R2910" s="2" t="s">
        <v>29</v>
      </c>
      <c r="S2910" s="2" t="str">
        <f>IF(Table1[[#This Row],[Grade]]="F","Fail","Passes")</f>
        <v>Fail</v>
      </c>
      <c r="T2910">
        <v>12.2</v>
      </c>
      <c r="U2910" t="s">
        <v>30</v>
      </c>
      <c r="V2910" t="s">
        <v>31</v>
      </c>
      <c r="X2910" t="str">
        <f>IF(ISBLANK(Table1[[#This Row],[Parent_Education_Level]]),"None",Table1[[#This Row],[Parent_Education_Level]])</f>
        <v>None</v>
      </c>
      <c r="Y2910" t="s">
        <v>48</v>
      </c>
      <c r="Z2910">
        <v>2</v>
      </c>
      <c r="AA2910">
        <v>4.0999999999999996</v>
      </c>
    </row>
    <row r="2911" spans="1:27" x14ac:dyDescent="0.35">
      <c r="A2911" s="2" t="s">
        <v>5876</v>
      </c>
      <c r="B2911" s="2" t="s">
        <v>54</v>
      </c>
      <c r="C2911" s="2" t="s">
        <v>79</v>
      </c>
      <c r="D2911" t="s">
        <v>5877</v>
      </c>
      <c r="E2911" s="2" t="s">
        <v>27</v>
      </c>
      <c r="F2911" s="2">
        <v>22</v>
      </c>
      <c r="G2911" s="2" t="s">
        <v>28</v>
      </c>
      <c r="H2911">
        <v>81.319999999999993</v>
      </c>
      <c r="I2911" s="3">
        <f>IF(ISBLANK(Table1[[#This Row],[Attendance (%)]]),AVERAGE(H2911:H7909),Table1[[#This Row],[Attendance (%)]])</f>
        <v>81.319999999999993</v>
      </c>
      <c r="J2911">
        <v>83.95</v>
      </c>
      <c r="K2911">
        <v>91.12</v>
      </c>
      <c r="L2911">
        <v>97.37</v>
      </c>
      <c r="M2911" s="3">
        <f>IF(ISBLANK(Table1[[#This Row],[Assignments_Avg]]),AVERAGE(L2911:L7909),Table1[[#This Row],[Assignments_Avg]])</f>
        <v>97.37</v>
      </c>
      <c r="N2911">
        <v>80.52</v>
      </c>
      <c r="O2911">
        <v>2.5499999999999998</v>
      </c>
      <c r="P2911">
        <v>80.92</v>
      </c>
      <c r="Q2911">
        <v>84.46</v>
      </c>
      <c r="R2911" s="2" t="s">
        <v>39</v>
      </c>
      <c r="S2911" s="2" t="str">
        <f>IF(Table1[[#This Row],[Grade]]="F","Fail","Passes")</f>
        <v>Passes</v>
      </c>
      <c r="T2911">
        <v>15.3</v>
      </c>
      <c r="U2911" t="s">
        <v>31</v>
      </c>
      <c r="V2911" t="s">
        <v>31</v>
      </c>
      <c r="W2911" t="s">
        <v>69</v>
      </c>
      <c r="X2911" t="str">
        <f>IF(ISBLANK(Table1[[#This Row],[Parent_Education_Level]]),"None",Table1[[#This Row],[Parent_Education_Level]])</f>
        <v>Bachelor's</v>
      </c>
      <c r="Y2911" t="s">
        <v>52</v>
      </c>
      <c r="Z2911">
        <v>6</v>
      </c>
      <c r="AA2911">
        <v>6</v>
      </c>
    </row>
    <row r="2912" spans="1:27" x14ac:dyDescent="0.35">
      <c r="A2912" s="2" t="s">
        <v>5878</v>
      </c>
      <c r="B2912" s="2" t="s">
        <v>59</v>
      </c>
      <c r="C2912" s="2" t="s">
        <v>55</v>
      </c>
      <c r="D2912" t="s">
        <v>5879</v>
      </c>
      <c r="E2912" s="2" t="s">
        <v>27</v>
      </c>
      <c r="F2912" s="2">
        <v>24</v>
      </c>
      <c r="G2912" s="2" t="s">
        <v>45</v>
      </c>
      <c r="H2912">
        <v>65.25</v>
      </c>
      <c r="I2912" s="3">
        <f>IF(ISBLANK(Table1[[#This Row],[Attendance (%)]]),AVERAGE(H2912:H7910),Table1[[#This Row],[Attendance (%)]])</f>
        <v>65.25</v>
      </c>
      <c r="J2912">
        <v>46.86</v>
      </c>
      <c r="K2912">
        <v>90.81</v>
      </c>
      <c r="L2912">
        <v>70.8</v>
      </c>
      <c r="M2912" s="3">
        <f>IF(ISBLANK(Table1[[#This Row],[Assignments_Avg]]),AVERAGE(L2912:L7910),Table1[[#This Row],[Assignments_Avg]])</f>
        <v>70.8</v>
      </c>
      <c r="N2912">
        <v>54.61</v>
      </c>
      <c r="O2912">
        <v>3.97</v>
      </c>
      <c r="P2912">
        <v>80.08</v>
      </c>
      <c r="Q2912">
        <v>53.7</v>
      </c>
      <c r="R2912" s="2" t="s">
        <v>61</v>
      </c>
      <c r="S2912" s="2" t="str">
        <f>IF(Table1[[#This Row],[Grade]]="F","Fail","Passes")</f>
        <v>Passes</v>
      </c>
      <c r="T2912">
        <v>12</v>
      </c>
      <c r="U2912" t="s">
        <v>30</v>
      </c>
      <c r="V2912" t="s">
        <v>31</v>
      </c>
      <c r="W2912" t="s">
        <v>69</v>
      </c>
      <c r="X2912" t="str">
        <f>IF(ISBLANK(Table1[[#This Row],[Parent_Education_Level]]),"None",Table1[[#This Row],[Parent_Education_Level]])</f>
        <v>Bachelor's</v>
      </c>
      <c r="Y2912" t="s">
        <v>48</v>
      </c>
      <c r="Z2912">
        <v>6</v>
      </c>
      <c r="AA2912">
        <v>4.5</v>
      </c>
    </row>
    <row r="2913" spans="1:27" x14ac:dyDescent="0.35">
      <c r="A2913" s="2" t="s">
        <v>5880</v>
      </c>
      <c r="B2913" s="2" t="s">
        <v>120</v>
      </c>
      <c r="C2913" s="2" t="s">
        <v>43</v>
      </c>
      <c r="D2913" t="s">
        <v>5881</v>
      </c>
      <c r="E2913" s="2" t="s">
        <v>38</v>
      </c>
      <c r="F2913" s="2">
        <v>21</v>
      </c>
      <c r="G2913" s="2" t="s">
        <v>57</v>
      </c>
      <c r="H2913">
        <v>80.900000000000006</v>
      </c>
      <c r="I2913" s="3">
        <f>IF(ISBLANK(Table1[[#This Row],[Attendance (%)]]),AVERAGE(H2913:H7911),Table1[[#This Row],[Attendance (%)]])</f>
        <v>80.900000000000006</v>
      </c>
      <c r="J2913">
        <v>56.41</v>
      </c>
      <c r="K2913">
        <v>79.67</v>
      </c>
      <c r="L2913">
        <v>67.13</v>
      </c>
      <c r="M2913" s="3">
        <f>IF(ISBLANK(Table1[[#This Row],[Assignments_Avg]]),AVERAGE(L2913:L7911),Table1[[#This Row],[Assignments_Avg]])</f>
        <v>67.13</v>
      </c>
      <c r="N2913">
        <v>60.25</v>
      </c>
      <c r="O2913">
        <v>6.41</v>
      </c>
      <c r="P2913">
        <v>98.48</v>
      </c>
      <c r="Q2913">
        <v>89.54</v>
      </c>
      <c r="R2913" s="2" t="s">
        <v>61</v>
      </c>
      <c r="S2913" s="2" t="str">
        <f>IF(Table1[[#This Row],[Grade]]="F","Fail","Passes")</f>
        <v>Passes</v>
      </c>
      <c r="T2913">
        <v>16.7</v>
      </c>
      <c r="U2913" t="s">
        <v>30</v>
      </c>
      <c r="V2913" t="s">
        <v>30</v>
      </c>
      <c r="W2913" t="s">
        <v>47</v>
      </c>
      <c r="X2913" t="str">
        <f>IF(ISBLANK(Table1[[#This Row],[Parent_Education_Level]]),"None",Table1[[#This Row],[Parent_Education_Level]])</f>
        <v>Master's</v>
      </c>
      <c r="Y2913" t="s">
        <v>33</v>
      </c>
      <c r="Z2913">
        <v>7</v>
      </c>
      <c r="AA2913">
        <v>7.3</v>
      </c>
    </row>
    <row r="2914" spans="1:27" x14ac:dyDescent="0.35">
      <c r="A2914" s="2" t="s">
        <v>5882</v>
      </c>
      <c r="B2914" s="2" t="s">
        <v>97</v>
      </c>
      <c r="C2914" s="2" t="s">
        <v>94</v>
      </c>
      <c r="D2914" t="s">
        <v>5883</v>
      </c>
      <c r="E2914" s="2" t="s">
        <v>27</v>
      </c>
      <c r="F2914" s="2">
        <v>20</v>
      </c>
      <c r="G2914" s="2" t="s">
        <v>57</v>
      </c>
      <c r="H2914">
        <v>63.79</v>
      </c>
      <c r="I2914" s="3">
        <f>IF(ISBLANK(Table1[[#This Row],[Attendance (%)]]),AVERAGE(H2914:H7912),Table1[[#This Row],[Attendance (%)]])</f>
        <v>63.79</v>
      </c>
      <c r="J2914">
        <v>74.25</v>
      </c>
      <c r="K2914">
        <v>89.57</v>
      </c>
      <c r="L2914">
        <v>72.34</v>
      </c>
      <c r="M2914" s="3">
        <f>IF(ISBLANK(Table1[[#This Row],[Assignments_Avg]]),AVERAGE(L2914:L7912),Table1[[#This Row],[Assignments_Avg]])</f>
        <v>72.34</v>
      </c>
      <c r="N2914">
        <v>88.67</v>
      </c>
      <c r="O2914">
        <v>2.93</v>
      </c>
      <c r="P2914">
        <v>55.98</v>
      </c>
      <c r="Q2914">
        <v>85.9</v>
      </c>
      <c r="R2914" s="2" t="s">
        <v>39</v>
      </c>
      <c r="S2914" s="2" t="str">
        <f>IF(Table1[[#This Row],[Grade]]="F","Fail","Passes")</f>
        <v>Passes</v>
      </c>
      <c r="T2914">
        <v>9</v>
      </c>
      <c r="U2914" t="s">
        <v>31</v>
      </c>
      <c r="V2914" t="s">
        <v>31</v>
      </c>
      <c r="W2914" t="s">
        <v>69</v>
      </c>
      <c r="X2914" t="str">
        <f>IF(ISBLANK(Table1[[#This Row],[Parent_Education_Level]]),"None",Table1[[#This Row],[Parent_Education_Level]])</f>
        <v>Bachelor's</v>
      </c>
      <c r="Y2914" t="s">
        <v>33</v>
      </c>
      <c r="Z2914">
        <v>6</v>
      </c>
      <c r="AA2914">
        <v>8.6</v>
      </c>
    </row>
    <row r="2915" spans="1:27" x14ac:dyDescent="0.35">
      <c r="A2915" s="2" t="s">
        <v>5884</v>
      </c>
      <c r="B2915" s="2" t="s">
        <v>35</v>
      </c>
      <c r="C2915" s="2" t="s">
        <v>25</v>
      </c>
      <c r="D2915" t="s">
        <v>5885</v>
      </c>
      <c r="E2915" s="2" t="s">
        <v>38</v>
      </c>
      <c r="F2915" s="2">
        <v>24</v>
      </c>
      <c r="G2915" s="2" t="s">
        <v>57</v>
      </c>
      <c r="H2915">
        <v>52.55</v>
      </c>
      <c r="I2915" s="3">
        <f>IF(ISBLANK(Table1[[#This Row],[Attendance (%)]]),AVERAGE(H2915:H7913),Table1[[#This Row],[Attendance (%)]])</f>
        <v>52.55</v>
      </c>
      <c r="J2915">
        <v>75.569999999999993</v>
      </c>
      <c r="K2915">
        <v>52.5</v>
      </c>
      <c r="L2915">
        <v>60.83</v>
      </c>
      <c r="M2915" s="3">
        <f>IF(ISBLANK(Table1[[#This Row],[Assignments_Avg]]),AVERAGE(L2915:L7913),Table1[[#This Row],[Assignments_Avg]])</f>
        <v>60.83</v>
      </c>
      <c r="N2915">
        <v>61.2</v>
      </c>
      <c r="O2915">
        <v>5.56</v>
      </c>
      <c r="P2915">
        <v>93.28</v>
      </c>
      <c r="Q2915">
        <v>60.7</v>
      </c>
      <c r="R2915" s="2" t="s">
        <v>77</v>
      </c>
      <c r="S2915" s="2" t="str">
        <f>IF(Table1[[#This Row],[Grade]]="F","Fail","Passes")</f>
        <v>Passes</v>
      </c>
      <c r="T2915">
        <v>17.7</v>
      </c>
      <c r="U2915" t="s">
        <v>30</v>
      </c>
      <c r="V2915" t="s">
        <v>31</v>
      </c>
      <c r="W2915" t="s">
        <v>32</v>
      </c>
      <c r="X2915" t="str">
        <f>IF(ISBLANK(Table1[[#This Row],[Parent_Education_Level]]),"None",Table1[[#This Row],[Parent_Education_Level]])</f>
        <v>High School</v>
      </c>
      <c r="Y2915" t="s">
        <v>52</v>
      </c>
      <c r="Z2915">
        <v>8</v>
      </c>
      <c r="AA2915">
        <v>7.7</v>
      </c>
    </row>
    <row r="2916" spans="1:27" x14ac:dyDescent="0.35">
      <c r="A2916" s="2" t="s">
        <v>5886</v>
      </c>
      <c r="B2916" s="2" t="s">
        <v>120</v>
      </c>
      <c r="C2916" s="2" t="s">
        <v>94</v>
      </c>
      <c r="D2916" t="s">
        <v>5887</v>
      </c>
      <c r="E2916" s="2" t="s">
        <v>27</v>
      </c>
      <c r="F2916" s="2">
        <v>23</v>
      </c>
      <c r="G2916" s="2" t="s">
        <v>28</v>
      </c>
      <c r="H2916">
        <v>95.61</v>
      </c>
      <c r="I2916" s="3">
        <f>IF(ISBLANK(Table1[[#This Row],[Attendance (%)]]),AVERAGE(H2916:H7914),Table1[[#This Row],[Attendance (%)]])</f>
        <v>95.61</v>
      </c>
      <c r="J2916">
        <v>86.51</v>
      </c>
      <c r="K2916">
        <v>63.27</v>
      </c>
      <c r="L2916">
        <v>55.01</v>
      </c>
      <c r="M2916" s="3">
        <f>IF(ISBLANK(Table1[[#This Row],[Assignments_Avg]]),AVERAGE(L2916:L7914),Table1[[#This Row],[Assignments_Avg]])</f>
        <v>55.01</v>
      </c>
      <c r="N2916">
        <v>54.63</v>
      </c>
      <c r="O2916">
        <v>8.99</v>
      </c>
      <c r="P2916">
        <v>69.56</v>
      </c>
      <c r="Q2916">
        <v>64.92</v>
      </c>
      <c r="R2916" s="2" t="s">
        <v>61</v>
      </c>
      <c r="S2916" s="2" t="str">
        <f>IF(Table1[[#This Row],[Grade]]="F","Fail","Passes")</f>
        <v>Passes</v>
      </c>
      <c r="T2916">
        <v>12.5</v>
      </c>
      <c r="U2916" t="s">
        <v>31</v>
      </c>
      <c r="V2916" t="s">
        <v>31</v>
      </c>
      <c r="W2916" t="s">
        <v>32</v>
      </c>
      <c r="X2916" t="str">
        <f>IF(ISBLANK(Table1[[#This Row],[Parent_Education_Level]]),"None",Table1[[#This Row],[Parent_Education_Level]])</f>
        <v>High School</v>
      </c>
      <c r="Y2916" t="s">
        <v>33</v>
      </c>
      <c r="Z2916">
        <v>4</v>
      </c>
      <c r="AA2916">
        <v>5</v>
      </c>
    </row>
    <row r="2917" spans="1:27" x14ac:dyDescent="0.35">
      <c r="A2917" s="2" t="s">
        <v>5888</v>
      </c>
      <c r="B2917" s="2" t="s">
        <v>120</v>
      </c>
      <c r="C2917" s="2" t="s">
        <v>25</v>
      </c>
      <c r="D2917" t="s">
        <v>5889</v>
      </c>
      <c r="E2917" s="2" t="s">
        <v>27</v>
      </c>
      <c r="F2917" s="2">
        <v>18</v>
      </c>
      <c r="G2917" s="2" t="s">
        <v>28</v>
      </c>
      <c r="H2917">
        <v>94.16</v>
      </c>
      <c r="I2917" s="3">
        <f>IF(ISBLANK(Table1[[#This Row],[Attendance (%)]]),AVERAGE(H2917:H7915),Table1[[#This Row],[Attendance (%)]])</f>
        <v>94.16</v>
      </c>
      <c r="J2917">
        <v>76.92</v>
      </c>
      <c r="K2917">
        <v>78.45</v>
      </c>
      <c r="L2917">
        <v>57.43</v>
      </c>
      <c r="M2917" s="3">
        <f>IF(ISBLANK(Table1[[#This Row],[Assignments_Avg]]),AVERAGE(L2917:L7915),Table1[[#This Row],[Assignments_Avg]])</f>
        <v>57.43</v>
      </c>
      <c r="N2917">
        <v>79.86</v>
      </c>
      <c r="O2917">
        <v>2.95</v>
      </c>
      <c r="P2917">
        <v>69.349999999999994</v>
      </c>
      <c r="Q2917">
        <v>90.35</v>
      </c>
      <c r="R2917" s="2" t="s">
        <v>39</v>
      </c>
      <c r="S2917" s="2" t="str">
        <f>IF(Table1[[#This Row],[Grade]]="F","Fail","Passes")</f>
        <v>Passes</v>
      </c>
      <c r="T2917">
        <v>25.4</v>
      </c>
      <c r="U2917" t="s">
        <v>30</v>
      </c>
      <c r="V2917" t="s">
        <v>31</v>
      </c>
      <c r="W2917" t="s">
        <v>62</v>
      </c>
      <c r="X2917" t="str">
        <f>IF(ISBLANK(Table1[[#This Row],[Parent_Education_Level]]),"None",Table1[[#This Row],[Parent_Education_Level]])</f>
        <v>PhD</v>
      </c>
      <c r="Y2917" t="s">
        <v>48</v>
      </c>
      <c r="Z2917">
        <v>2</v>
      </c>
      <c r="AA2917">
        <v>6.5</v>
      </c>
    </row>
    <row r="2918" spans="1:27" x14ac:dyDescent="0.35">
      <c r="A2918" s="2" t="s">
        <v>5890</v>
      </c>
      <c r="B2918" s="2" t="s">
        <v>54</v>
      </c>
      <c r="C2918" s="2" t="s">
        <v>79</v>
      </c>
      <c r="D2918" t="s">
        <v>5891</v>
      </c>
      <c r="E2918" s="2" t="s">
        <v>27</v>
      </c>
      <c r="F2918" s="2">
        <v>22</v>
      </c>
      <c r="G2918" s="2" t="s">
        <v>57</v>
      </c>
      <c r="H2918">
        <v>98.54</v>
      </c>
      <c r="I2918" s="3">
        <f>IF(ISBLANK(Table1[[#This Row],[Attendance (%)]]),AVERAGE(H2918:H7916),Table1[[#This Row],[Attendance (%)]])</f>
        <v>98.54</v>
      </c>
      <c r="J2918">
        <v>75.62</v>
      </c>
      <c r="K2918">
        <v>92.49</v>
      </c>
      <c r="L2918">
        <v>58.33</v>
      </c>
      <c r="M2918" s="3">
        <f>IF(ISBLANK(Table1[[#This Row],[Assignments_Avg]]),AVERAGE(L2918:L7916),Table1[[#This Row],[Assignments_Avg]])</f>
        <v>58.33</v>
      </c>
      <c r="N2918">
        <v>77.400000000000006</v>
      </c>
      <c r="O2918">
        <v>9.66</v>
      </c>
      <c r="P2918">
        <v>67.44</v>
      </c>
      <c r="Q2918">
        <v>88.67</v>
      </c>
      <c r="R2918" s="2" t="s">
        <v>39</v>
      </c>
      <c r="S2918" s="2" t="str">
        <f>IF(Table1[[#This Row],[Grade]]="F","Fail","Passes")</f>
        <v>Passes</v>
      </c>
      <c r="T2918">
        <v>14.7</v>
      </c>
      <c r="U2918" t="s">
        <v>30</v>
      </c>
      <c r="V2918" t="s">
        <v>31</v>
      </c>
      <c r="W2918" t="s">
        <v>40</v>
      </c>
      <c r="X2918" t="str">
        <f>IF(ISBLANK(Table1[[#This Row],[Parent_Education_Level]]),"None",Table1[[#This Row],[Parent_Education_Level]])</f>
        <v>None</v>
      </c>
      <c r="Y2918" t="s">
        <v>33</v>
      </c>
      <c r="Z2918">
        <v>10</v>
      </c>
      <c r="AA2918">
        <v>7.6</v>
      </c>
    </row>
    <row r="2919" spans="1:27" x14ac:dyDescent="0.35">
      <c r="A2919" s="2" t="s">
        <v>5892</v>
      </c>
      <c r="B2919" s="2" t="s">
        <v>24</v>
      </c>
      <c r="C2919" s="2" t="s">
        <v>43</v>
      </c>
      <c r="D2919" t="s">
        <v>5893</v>
      </c>
      <c r="E2919" s="2" t="s">
        <v>38</v>
      </c>
      <c r="F2919" s="2">
        <v>18</v>
      </c>
      <c r="G2919" s="2" t="s">
        <v>45</v>
      </c>
      <c r="H2919">
        <v>85.83</v>
      </c>
      <c r="I2919" s="3">
        <f>IF(ISBLANK(Table1[[#This Row],[Attendance (%)]]),AVERAGE(H2919:H7917),Table1[[#This Row],[Attendance (%)]])</f>
        <v>85.83</v>
      </c>
      <c r="J2919">
        <v>94.74</v>
      </c>
      <c r="K2919">
        <v>79.63</v>
      </c>
      <c r="L2919">
        <v>59.88</v>
      </c>
      <c r="M2919" s="3">
        <f>IF(ISBLANK(Table1[[#This Row],[Assignments_Avg]]),AVERAGE(L2919:L7917),Table1[[#This Row],[Assignments_Avg]])</f>
        <v>59.88</v>
      </c>
      <c r="N2919">
        <v>80.39</v>
      </c>
      <c r="O2919">
        <v>4.7300000000000004</v>
      </c>
      <c r="P2919">
        <v>56.24</v>
      </c>
      <c r="Q2919">
        <v>90.69</v>
      </c>
      <c r="R2919" s="2" t="s">
        <v>39</v>
      </c>
      <c r="S2919" s="2" t="str">
        <f>IF(Table1[[#This Row],[Grade]]="F","Fail","Passes")</f>
        <v>Passes</v>
      </c>
      <c r="T2919">
        <v>24.8</v>
      </c>
      <c r="U2919" t="s">
        <v>30</v>
      </c>
      <c r="V2919" t="s">
        <v>31</v>
      </c>
      <c r="W2919" t="s">
        <v>40</v>
      </c>
      <c r="X2919" t="str">
        <f>IF(ISBLANK(Table1[[#This Row],[Parent_Education_Level]]),"None",Table1[[#This Row],[Parent_Education_Level]])</f>
        <v>None</v>
      </c>
      <c r="Y2919" t="s">
        <v>48</v>
      </c>
      <c r="Z2919">
        <v>7</v>
      </c>
      <c r="AA2919">
        <v>8</v>
      </c>
    </row>
    <row r="2920" spans="1:27" x14ac:dyDescent="0.35">
      <c r="A2920" s="2" t="s">
        <v>5894</v>
      </c>
      <c r="B2920" s="2" t="s">
        <v>59</v>
      </c>
      <c r="C2920" s="2" t="s">
        <v>79</v>
      </c>
      <c r="D2920" t="s">
        <v>5895</v>
      </c>
      <c r="E2920" s="2" t="s">
        <v>38</v>
      </c>
      <c r="F2920" s="2">
        <v>20</v>
      </c>
      <c r="G2920" s="2" t="s">
        <v>28</v>
      </c>
      <c r="H2920">
        <v>84.14</v>
      </c>
      <c r="I2920" s="3">
        <f>IF(ISBLANK(Table1[[#This Row],[Attendance (%)]]),AVERAGE(H2920:H7918),Table1[[#This Row],[Attendance (%)]])</f>
        <v>84.14</v>
      </c>
      <c r="J2920">
        <v>67.13</v>
      </c>
      <c r="K2920">
        <v>90.34</v>
      </c>
      <c r="L2920">
        <v>71</v>
      </c>
      <c r="M2920" s="3">
        <f>IF(ISBLANK(Table1[[#This Row],[Assignments_Avg]]),AVERAGE(L2920:L7918),Table1[[#This Row],[Assignments_Avg]])</f>
        <v>71</v>
      </c>
      <c r="N2920">
        <v>80.92</v>
      </c>
      <c r="O2920">
        <v>1.01</v>
      </c>
      <c r="P2920">
        <v>73.930000000000007</v>
      </c>
      <c r="Q2920">
        <v>66.11</v>
      </c>
      <c r="R2920" s="2" t="s">
        <v>29</v>
      </c>
      <c r="S2920" s="2" t="str">
        <f>IF(Table1[[#This Row],[Grade]]="F","Fail","Passes")</f>
        <v>Fail</v>
      </c>
      <c r="T2920">
        <v>21</v>
      </c>
      <c r="U2920" t="s">
        <v>31</v>
      </c>
      <c r="V2920" t="s">
        <v>31</v>
      </c>
      <c r="W2920" t="s">
        <v>62</v>
      </c>
      <c r="X2920" t="str">
        <f>IF(ISBLANK(Table1[[#This Row],[Parent_Education_Level]]),"None",Table1[[#This Row],[Parent_Education_Level]])</f>
        <v>PhD</v>
      </c>
      <c r="Y2920" t="s">
        <v>33</v>
      </c>
      <c r="Z2920">
        <v>1</v>
      </c>
      <c r="AA2920">
        <v>5.4</v>
      </c>
    </row>
    <row r="2921" spans="1:27" x14ac:dyDescent="0.35">
      <c r="A2921" s="2" t="s">
        <v>5896</v>
      </c>
      <c r="B2921" s="2" t="s">
        <v>97</v>
      </c>
      <c r="C2921" s="2" t="s">
        <v>36</v>
      </c>
      <c r="D2921" t="s">
        <v>5897</v>
      </c>
      <c r="E2921" s="2" t="s">
        <v>38</v>
      </c>
      <c r="F2921" s="2">
        <v>19</v>
      </c>
      <c r="G2921" s="2" t="s">
        <v>28</v>
      </c>
      <c r="H2921">
        <v>77.95</v>
      </c>
      <c r="I2921" s="3">
        <f>IF(ISBLANK(Table1[[#This Row],[Attendance (%)]]),AVERAGE(H2921:H7919),Table1[[#This Row],[Attendance (%)]])</f>
        <v>77.95</v>
      </c>
      <c r="J2921">
        <v>53.52</v>
      </c>
      <c r="K2921">
        <v>68.44</v>
      </c>
      <c r="L2921">
        <v>81.19</v>
      </c>
      <c r="M2921" s="3">
        <f>IF(ISBLANK(Table1[[#This Row],[Assignments_Avg]]),AVERAGE(L2921:L7919),Table1[[#This Row],[Assignments_Avg]])</f>
        <v>81.19</v>
      </c>
      <c r="N2921">
        <v>75.010000000000005</v>
      </c>
      <c r="O2921">
        <v>0.55000000000000004</v>
      </c>
      <c r="P2921">
        <v>89.37</v>
      </c>
      <c r="Q2921">
        <v>98.48</v>
      </c>
      <c r="R2921" s="2" t="s">
        <v>29</v>
      </c>
      <c r="S2921" s="2" t="str">
        <f>IF(Table1[[#This Row],[Grade]]="F","Fail","Passes")</f>
        <v>Fail</v>
      </c>
      <c r="T2921">
        <v>27.9</v>
      </c>
      <c r="U2921" t="s">
        <v>30</v>
      </c>
      <c r="V2921" t="s">
        <v>31</v>
      </c>
      <c r="W2921" t="s">
        <v>62</v>
      </c>
      <c r="X2921" t="str">
        <f>IF(ISBLANK(Table1[[#This Row],[Parent_Education_Level]]),"None",Table1[[#This Row],[Parent_Education_Level]])</f>
        <v>PhD</v>
      </c>
      <c r="Y2921" t="s">
        <v>33</v>
      </c>
      <c r="Z2921">
        <v>1</v>
      </c>
      <c r="AA2921">
        <v>6.4</v>
      </c>
    </row>
    <row r="2922" spans="1:27" x14ac:dyDescent="0.35">
      <c r="A2922" s="2" t="s">
        <v>5898</v>
      </c>
      <c r="B2922" s="2" t="s">
        <v>42</v>
      </c>
      <c r="C2922" s="2" t="s">
        <v>79</v>
      </c>
      <c r="D2922" t="s">
        <v>5899</v>
      </c>
      <c r="E2922" s="2" t="s">
        <v>27</v>
      </c>
      <c r="F2922" s="2">
        <v>22</v>
      </c>
      <c r="G2922" s="2" t="s">
        <v>28</v>
      </c>
      <c r="H2922">
        <v>56.3</v>
      </c>
      <c r="I2922" s="3">
        <f>IF(ISBLANK(Table1[[#This Row],[Attendance (%)]]),AVERAGE(H2922:H7920),Table1[[#This Row],[Attendance (%)]])</f>
        <v>56.3</v>
      </c>
      <c r="J2922">
        <v>49.71</v>
      </c>
      <c r="K2922">
        <v>83.04</v>
      </c>
      <c r="L2922">
        <v>81.44</v>
      </c>
      <c r="M2922" s="3">
        <f>IF(ISBLANK(Table1[[#This Row],[Assignments_Avg]]),AVERAGE(L2922:L7920),Table1[[#This Row],[Assignments_Avg]])</f>
        <v>81.44</v>
      </c>
      <c r="N2922">
        <v>74.69</v>
      </c>
      <c r="O2922">
        <v>3.39</v>
      </c>
      <c r="P2922">
        <v>93.77</v>
      </c>
      <c r="Q2922">
        <v>85.77</v>
      </c>
      <c r="R2922" s="2" t="s">
        <v>77</v>
      </c>
      <c r="S2922" s="2" t="str">
        <f>IF(Table1[[#This Row],[Grade]]="F","Fail","Passes")</f>
        <v>Passes</v>
      </c>
      <c r="T2922">
        <v>25.3</v>
      </c>
      <c r="U2922" t="s">
        <v>30</v>
      </c>
      <c r="V2922" t="s">
        <v>31</v>
      </c>
      <c r="X2922" t="str">
        <f>IF(ISBLANK(Table1[[#This Row],[Parent_Education_Level]]),"None",Table1[[#This Row],[Parent_Education_Level]])</f>
        <v>None</v>
      </c>
      <c r="Y2922" t="s">
        <v>48</v>
      </c>
      <c r="Z2922">
        <v>5</v>
      </c>
      <c r="AA2922">
        <v>4.5</v>
      </c>
    </row>
    <row r="2923" spans="1:27" x14ac:dyDescent="0.35">
      <c r="A2923" s="2" t="s">
        <v>5900</v>
      </c>
      <c r="B2923" s="2" t="s">
        <v>59</v>
      </c>
      <c r="C2923" s="2" t="s">
        <v>79</v>
      </c>
      <c r="D2923" t="s">
        <v>5901</v>
      </c>
      <c r="E2923" s="2" t="s">
        <v>27</v>
      </c>
      <c r="F2923" s="2">
        <v>18</v>
      </c>
      <c r="G2923" s="2" t="s">
        <v>28</v>
      </c>
      <c r="H2923">
        <v>59.46</v>
      </c>
      <c r="I2923" s="3">
        <f>IF(ISBLANK(Table1[[#This Row],[Attendance (%)]]),AVERAGE(H2923:H7921),Table1[[#This Row],[Attendance (%)]])</f>
        <v>59.46</v>
      </c>
      <c r="J2923">
        <v>64</v>
      </c>
      <c r="K2923">
        <v>98.8</v>
      </c>
      <c r="L2923">
        <v>50</v>
      </c>
      <c r="M2923" s="3">
        <f>IF(ISBLANK(Table1[[#This Row],[Assignments_Avg]]),AVERAGE(L2923:L7921),Table1[[#This Row],[Assignments_Avg]])</f>
        <v>50</v>
      </c>
      <c r="N2923">
        <v>96.21</v>
      </c>
      <c r="O2923">
        <v>2.59</v>
      </c>
      <c r="P2923">
        <v>98.14</v>
      </c>
      <c r="Q2923">
        <v>53.26</v>
      </c>
      <c r="R2923" s="2" t="s">
        <v>46</v>
      </c>
      <c r="S2923" s="2" t="str">
        <f>IF(Table1[[#This Row],[Grade]]="F","Fail","Passes")</f>
        <v>Passes</v>
      </c>
      <c r="T2923">
        <v>27.5</v>
      </c>
      <c r="U2923" t="s">
        <v>31</v>
      </c>
      <c r="V2923" t="s">
        <v>30</v>
      </c>
      <c r="W2923" t="s">
        <v>47</v>
      </c>
      <c r="X2923" t="str">
        <f>IF(ISBLANK(Table1[[#This Row],[Parent_Education_Level]]),"None",Table1[[#This Row],[Parent_Education_Level]])</f>
        <v>Master's</v>
      </c>
      <c r="Y2923" t="s">
        <v>33</v>
      </c>
      <c r="Z2923">
        <v>5</v>
      </c>
      <c r="AA2923">
        <v>7.6</v>
      </c>
    </row>
    <row r="2924" spans="1:27" x14ac:dyDescent="0.35">
      <c r="A2924" s="2" t="s">
        <v>5902</v>
      </c>
      <c r="B2924" s="2" t="s">
        <v>42</v>
      </c>
      <c r="C2924" s="2" t="s">
        <v>36</v>
      </c>
      <c r="D2924" t="s">
        <v>5903</v>
      </c>
      <c r="E2924" s="2" t="s">
        <v>27</v>
      </c>
      <c r="F2924" s="2">
        <v>19</v>
      </c>
      <c r="G2924" s="2" t="s">
        <v>28</v>
      </c>
      <c r="H2924">
        <v>64.47</v>
      </c>
      <c r="I2924" s="3">
        <f>IF(ISBLANK(Table1[[#This Row],[Attendance (%)]]),AVERAGE(H2924:H7922),Table1[[#This Row],[Attendance (%)]])</f>
        <v>64.47</v>
      </c>
      <c r="J2924">
        <v>82.77</v>
      </c>
      <c r="K2924">
        <v>49.21</v>
      </c>
      <c r="L2924">
        <v>96.05</v>
      </c>
      <c r="M2924" s="3">
        <f>IF(ISBLANK(Table1[[#This Row],[Assignments_Avg]]),AVERAGE(L2924:L7922),Table1[[#This Row],[Assignments_Avg]])</f>
        <v>96.05</v>
      </c>
      <c r="N2924">
        <v>76.69</v>
      </c>
      <c r="O2924">
        <v>8.44</v>
      </c>
      <c r="P2924">
        <v>89.26</v>
      </c>
      <c r="Q2924">
        <v>73.89</v>
      </c>
      <c r="R2924" s="2" t="s">
        <v>29</v>
      </c>
      <c r="S2924" s="2" t="str">
        <f>IF(Table1[[#This Row],[Grade]]="F","Fail","Passes")</f>
        <v>Fail</v>
      </c>
      <c r="T2924">
        <v>18.100000000000001</v>
      </c>
      <c r="U2924" t="s">
        <v>31</v>
      </c>
      <c r="V2924" t="s">
        <v>31</v>
      </c>
      <c r="W2924" t="s">
        <v>40</v>
      </c>
      <c r="X2924" t="str">
        <f>IF(ISBLANK(Table1[[#This Row],[Parent_Education_Level]]),"None",Table1[[#This Row],[Parent_Education_Level]])</f>
        <v>None</v>
      </c>
      <c r="Y2924" t="s">
        <v>48</v>
      </c>
      <c r="Z2924">
        <v>5</v>
      </c>
      <c r="AA2924">
        <v>6.2</v>
      </c>
    </row>
    <row r="2925" spans="1:27" x14ac:dyDescent="0.35">
      <c r="A2925" s="2" t="s">
        <v>5904</v>
      </c>
      <c r="B2925" s="2" t="s">
        <v>120</v>
      </c>
      <c r="C2925" s="2" t="s">
        <v>25</v>
      </c>
      <c r="D2925" t="s">
        <v>5905</v>
      </c>
      <c r="E2925" s="2" t="s">
        <v>27</v>
      </c>
      <c r="F2925" s="2">
        <v>21</v>
      </c>
      <c r="G2925" s="2" t="s">
        <v>57</v>
      </c>
      <c r="H2925">
        <v>94.51</v>
      </c>
      <c r="I2925" s="3">
        <f>IF(ISBLANK(Table1[[#This Row],[Attendance (%)]]),AVERAGE(H2925:H7923),Table1[[#This Row],[Attendance (%)]])</f>
        <v>94.51</v>
      </c>
      <c r="J2925">
        <v>42.55</v>
      </c>
      <c r="K2925">
        <v>95.62</v>
      </c>
      <c r="L2925">
        <v>91.14</v>
      </c>
      <c r="M2925" s="3">
        <f>IF(ISBLANK(Table1[[#This Row],[Assignments_Avg]]),AVERAGE(L2925:L7923),Table1[[#This Row],[Assignments_Avg]])</f>
        <v>91.14</v>
      </c>
      <c r="N2925">
        <v>80.87</v>
      </c>
      <c r="O2925">
        <v>7.38</v>
      </c>
      <c r="P2925">
        <v>81.150000000000006</v>
      </c>
      <c r="Q2925">
        <v>83.23</v>
      </c>
      <c r="R2925" s="2" t="s">
        <v>61</v>
      </c>
      <c r="S2925" s="2" t="str">
        <f>IF(Table1[[#This Row],[Grade]]="F","Fail","Passes")</f>
        <v>Passes</v>
      </c>
      <c r="T2925">
        <v>27.8</v>
      </c>
      <c r="U2925" t="s">
        <v>30</v>
      </c>
      <c r="V2925" t="s">
        <v>31</v>
      </c>
      <c r="W2925" t="s">
        <v>40</v>
      </c>
      <c r="X2925" t="str">
        <f>IF(ISBLANK(Table1[[#This Row],[Parent_Education_Level]]),"None",Table1[[#This Row],[Parent_Education_Level]])</f>
        <v>None</v>
      </c>
      <c r="Y2925" t="s">
        <v>52</v>
      </c>
      <c r="Z2925">
        <v>3</v>
      </c>
      <c r="AA2925">
        <v>4.2</v>
      </c>
    </row>
    <row r="2926" spans="1:27" x14ac:dyDescent="0.35">
      <c r="A2926" s="2" t="s">
        <v>5906</v>
      </c>
      <c r="B2926" s="2" t="s">
        <v>71</v>
      </c>
      <c r="C2926" s="2" t="s">
        <v>36</v>
      </c>
      <c r="D2926" t="s">
        <v>5907</v>
      </c>
      <c r="E2926" s="2" t="s">
        <v>38</v>
      </c>
      <c r="F2926" s="2">
        <v>20</v>
      </c>
      <c r="G2926" s="2" t="s">
        <v>57</v>
      </c>
      <c r="H2926">
        <v>58.65</v>
      </c>
      <c r="I2926" s="3">
        <f>IF(ISBLANK(Table1[[#This Row],[Attendance (%)]]),AVERAGE(H2926:H7924),Table1[[#This Row],[Attendance (%)]])</f>
        <v>58.65</v>
      </c>
      <c r="J2926">
        <v>47.74</v>
      </c>
      <c r="K2926">
        <v>71.34</v>
      </c>
      <c r="L2926">
        <v>98.2</v>
      </c>
      <c r="M2926" s="3">
        <f>IF(ISBLANK(Table1[[#This Row],[Assignments_Avg]]),AVERAGE(L2926:L7924),Table1[[#This Row],[Assignments_Avg]])</f>
        <v>98.2</v>
      </c>
      <c r="N2926">
        <v>63.35</v>
      </c>
      <c r="O2926">
        <v>8.85</v>
      </c>
      <c r="P2926">
        <v>74.88</v>
      </c>
      <c r="Q2926">
        <v>58.43</v>
      </c>
      <c r="R2926" s="2" t="s">
        <v>46</v>
      </c>
      <c r="S2926" s="2" t="str">
        <f>IF(Table1[[#This Row],[Grade]]="F","Fail","Passes")</f>
        <v>Passes</v>
      </c>
      <c r="T2926">
        <v>8.9</v>
      </c>
      <c r="U2926" t="s">
        <v>30</v>
      </c>
      <c r="V2926" t="s">
        <v>31</v>
      </c>
      <c r="W2926" t="s">
        <v>62</v>
      </c>
      <c r="X2926" t="str">
        <f>IF(ISBLANK(Table1[[#This Row],[Parent_Education_Level]]),"None",Table1[[#This Row],[Parent_Education_Level]])</f>
        <v>PhD</v>
      </c>
      <c r="Y2926" t="s">
        <v>48</v>
      </c>
      <c r="Z2926">
        <v>6</v>
      </c>
      <c r="AA2926">
        <v>6.6</v>
      </c>
    </row>
    <row r="2927" spans="1:27" x14ac:dyDescent="0.35">
      <c r="A2927" s="2" t="s">
        <v>5908</v>
      </c>
      <c r="B2927" s="2" t="s">
        <v>97</v>
      </c>
      <c r="C2927" s="2" t="s">
        <v>43</v>
      </c>
      <c r="D2927" t="s">
        <v>5909</v>
      </c>
      <c r="E2927" s="2" t="s">
        <v>38</v>
      </c>
      <c r="F2927" s="2">
        <v>20</v>
      </c>
      <c r="G2927" s="2" t="s">
        <v>57</v>
      </c>
      <c r="H2927">
        <v>96.14</v>
      </c>
      <c r="I2927" s="3">
        <f>IF(ISBLANK(Table1[[#This Row],[Attendance (%)]]),AVERAGE(H2927:H7925),Table1[[#This Row],[Attendance (%)]])</f>
        <v>96.14</v>
      </c>
      <c r="J2927">
        <v>46.37</v>
      </c>
      <c r="K2927">
        <v>78.59</v>
      </c>
      <c r="L2927">
        <v>68</v>
      </c>
      <c r="M2927" s="3">
        <f>IF(ISBLANK(Table1[[#This Row],[Assignments_Avg]]),AVERAGE(L2927:L7925),Table1[[#This Row],[Assignments_Avg]])</f>
        <v>68</v>
      </c>
      <c r="N2927">
        <v>93.55</v>
      </c>
      <c r="O2927">
        <v>5.89</v>
      </c>
      <c r="P2927">
        <v>93.74</v>
      </c>
      <c r="Q2927">
        <v>95.09</v>
      </c>
      <c r="R2927" s="2" t="s">
        <v>39</v>
      </c>
      <c r="S2927" s="2" t="str">
        <f>IF(Table1[[#This Row],[Grade]]="F","Fail","Passes")</f>
        <v>Passes</v>
      </c>
      <c r="T2927">
        <v>7.1</v>
      </c>
      <c r="U2927" t="s">
        <v>30</v>
      </c>
      <c r="V2927" t="s">
        <v>31</v>
      </c>
      <c r="W2927" t="s">
        <v>62</v>
      </c>
      <c r="X2927" t="str">
        <f>IF(ISBLANK(Table1[[#This Row],[Parent_Education_Level]]),"None",Table1[[#This Row],[Parent_Education_Level]])</f>
        <v>PhD</v>
      </c>
      <c r="Y2927" t="s">
        <v>33</v>
      </c>
      <c r="Z2927">
        <v>2</v>
      </c>
      <c r="AA2927">
        <v>8</v>
      </c>
    </row>
    <row r="2928" spans="1:27" x14ac:dyDescent="0.35">
      <c r="A2928" s="2" t="s">
        <v>5910</v>
      </c>
      <c r="B2928" s="2" t="s">
        <v>35</v>
      </c>
      <c r="C2928" s="2" t="s">
        <v>79</v>
      </c>
      <c r="D2928" t="s">
        <v>5911</v>
      </c>
      <c r="E2928" s="2" t="s">
        <v>38</v>
      </c>
      <c r="F2928" s="2">
        <v>22</v>
      </c>
      <c r="G2928" s="2" t="s">
        <v>28</v>
      </c>
      <c r="H2928">
        <v>76.14</v>
      </c>
      <c r="I2928" s="3">
        <f>IF(ISBLANK(Table1[[#This Row],[Attendance (%)]]),AVERAGE(H2928:H7926),Table1[[#This Row],[Attendance (%)]])</f>
        <v>76.14</v>
      </c>
      <c r="J2928">
        <v>75.12</v>
      </c>
      <c r="K2928">
        <v>92.67</v>
      </c>
      <c r="L2928">
        <v>83.24</v>
      </c>
      <c r="M2928" s="3">
        <f>IF(ISBLANK(Table1[[#This Row],[Assignments_Avg]]),AVERAGE(L2928:L7926),Table1[[#This Row],[Assignments_Avg]])</f>
        <v>83.24</v>
      </c>
      <c r="N2928">
        <v>51.22</v>
      </c>
      <c r="O2928">
        <v>4.3499999999999996</v>
      </c>
      <c r="P2928">
        <v>86.98</v>
      </c>
      <c r="Q2928">
        <v>87.71</v>
      </c>
      <c r="R2928" s="2" t="s">
        <v>61</v>
      </c>
      <c r="S2928" s="2" t="str">
        <f>IF(Table1[[#This Row],[Grade]]="F","Fail","Passes")</f>
        <v>Passes</v>
      </c>
      <c r="T2928">
        <v>18.2</v>
      </c>
      <c r="U2928" t="s">
        <v>30</v>
      </c>
      <c r="V2928" t="s">
        <v>31</v>
      </c>
      <c r="W2928" t="s">
        <v>40</v>
      </c>
      <c r="X2928" t="str">
        <f>IF(ISBLANK(Table1[[#This Row],[Parent_Education_Level]]),"None",Table1[[#This Row],[Parent_Education_Level]])</f>
        <v>None</v>
      </c>
      <c r="Y2928" t="s">
        <v>52</v>
      </c>
      <c r="Z2928">
        <v>10</v>
      </c>
      <c r="AA2928">
        <v>4.2</v>
      </c>
    </row>
    <row r="2929" spans="1:27" x14ac:dyDescent="0.35">
      <c r="A2929" s="2" t="s">
        <v>5912</v>
      </c>
      <c r="B2929" s="2" t="s">
        <v>71</v>
      </c>
      <c r="C2929" s="2" t="s">
        <v>36</v>
      </c>
      <c r="D2929" t="s">
        <v>5913</v>
      </c>
      <c r="E2929" s="2" t="s">
        <v>27</v>
      </c>
      <c r="F2929" s="2">
        <v>18</v>
      </c>
      <c r="G2929" s="2" t="s">
        <v>45</v>
      </c>
      <c r="H2929">
        <v>85.78</v>
      </c>
      <c r="I2929" s="3">
        <f>IF(ISBLANK(Table1[[#This Row],[Attendance (%)]]),AVERAGE(H2929:H7927),Table1[[#This Row],[Attendance (%)]])</f>
        <v>85.78</v>
      </c>
      <c r="J2929">
        <v>54.57</v>
      </c>
      <c r="K2929">
        <v>64.58</v>
      </c>
      <c r="L2929">
        <v>58.4</v>
      </c>
      <c r="M2929" s="3">
        <f>IF(ISBLANK(Table1[[#This Row],[Assignments_Avg]]),AVERAGE(L2929:L7927),Table1[[#This Row],[Assignments_Avg]])</f>
        <v>58.4</v>
      </c>
      <c r="N2929">
        <v>77.86</v>
      </c>
      <c r="O2929">
        <v>2.71</v>
      </c>
      <c r="P2929">
        <v>58.06</v>
      </c>
      <c r="Q2929">
        <v>54.07</v>
      </c>
      <c r="R2929" s="2" t="s">
        <v>61</v>
      </c>
      <c r="S2929" s="2" t="str">
        <f>IF(Table1[[#This Row],[Grade]]="F","Fail","Passes")</f>
        <v>Passes</v>
      </c>
      <c r="T2929">
        <v>25.7</v>
      </c>
      <c r="U2929" t="s">
        <v>30</v>
      </c>
      <c r="V2929" t="s">
        <v>31</v>
      </c>
      <c r="W2929" t="s">
        <v>40</v>
      </c>
      <c r="X2929" t="str">
        <f>IF(ISBLANK(Table1[[#This Row],[Parent_Education_Level]]),"None",Table1[[#This Row],[Parent_Education_Level]])</f>
        <v>None</v>
      </c>
      <c r="Y2929" t="s">
        <v>52</v>
      </c>
      <c r="Z2929">
        <v>8</v>
      </c>
      <c r="AA2929">
        <v>6</v>
      </c>
    </row>
    <row r="2930" spans="1:27" x14ac:dyDescent="0.35">
      <c r="A2930" s="2" t="s">
        <v>5914</v>
      </c>
      <c r="B2930" s="2" t="s">
        <v>71</v>
      </c>
      <c r="C2930" s="2" t="s">
        <v>79</v>
      </c>
      <c r="D2930" t="s">
        <v>5915</v>
      </c>
      <c r="E2930" s="2" t="s">
        <v>27</v>
      </c>
      <c r="F2930" s="2">
        <v>21</v>
      </c>
      <c r="G2930" s="2" t="s">
        <v>28</v>
      </c>
      <c r="H2930">
        <v>55.51</v>
      </c>
      <c r="I2930" s="3">
        <f>IF(ISBLANK(Table1[[#This Row],[Attendance (%)]]),AVERAGE(H2930:H7928),Table1[[#This Row],[Attendance (%)]])</f>
        <v>55.51</v>
      </c>
      <c r="J2930">
        <v>49.98</v>
      </c>
      <c r="K2930">
        <v>65.12</v>
      </c>
      <c r="L2930">
        <v>90.85</v>
      </c>
      <c r="M2930" s="3">
        <f>IF(ISBLANK(Table1[[#This Row],[Assignments_Avg]]),AVERAGE(L2930:L7928),Table1[[#This Row],[Assignments_Avg]])</f>
        <v>90.85</v>
      </c>
      <c r="N2930">
        <v>69.19</v>
      </c>
      <c r="O2930">
        <v>5.83</v>
      </c>
      <c r="P2930">
        <v>84.13</v>
      </c>
      <c r="Q2930">
        <v>95.66</v>
      </c>
      <c r="R2930" s="2" t="s">
        <v>77</v>
      </c>
      <c r="S2930" s="2" t="str">
        <f>IF(Table1[[#This Row],[Grade]]="F","Fail","Passes")</f>
        <v>Passes</v>
      </c>
      <c r="T2930">
        <v>10.3</v>
      </c>
      <c r="U2930" t="s">
        <v>31</v>
      </c>
      <c r="V2930" t="s">
        <v>31</v>
      </c>
      <c r="W2930" t="s">
        <v>69</v>
      </c>
      <c r="X2930" t="str">
        <f>IF(ISBLANK(Table1[[#This Row],[Parent_Education_Level]]),"None",Table1[[#This Row],[Parent_Education_Level]])</f>
        <v>Bachelor's</v>
      </c>
      <c r="Y2930" t="s">
        <v>33</v>
      </c>
      <c r="Z2930">
        <v>8</v>
      </c>
      <c r="AA2930">
        <v>6.4</v>
      </c>
    </row>
    <row r="2931" spans="1:27" x14ac:dyDescent="0.35">
      <c r="A2931" s="2" t="s">
        <v>5916</v>
      </c>
      <c r="B2931" s="2" t="s">
        <v>59</v>
      </c>
      <c r="C2931" s="2" t="s">
        <v>43</v>
      </c>
      <c r="D2931" t="s">
        <v>5917</v>
      </c>
      <c r="E2931" s="2" t="s">
        <v>38</v>
      </c>
      <c r="F2931" s="2">
        <v>23</v>
      </c>
      <c r="G2931" s="2" t="s">
        <v>57</v>
      </c>
      <c r="H2931">
        <v>63.45</v>
      </c>
      <c r="I2931" s="3">
        <f>IF(ISBLANK(Table1[[#This Row],[Attendance (%)]]),AVERAGE(H2931:H7929),Table1[[#This Row],[Attendance (%)]])</f>
        <v>63.45</v>
      </c>
      <c r="J2931">
        <v>75.569999999999993</v>
      </c>
      <c r="K2931">
        <v>71.63</v>
      </c>
      <c r="L2931">
        <v>58.07</v>
      </c>
      <c r="M2931" s="3">
        <f>IF(ISBLANK(Table1[[#This Row],[Assignments_Avg]]),AVERAGE(L2931:L7929),Table1[[#This Row],[Assignments_Avg]])</f>
        <v>58.07</v>
      </c>
      <c r="N2931">
        <v>80.2</v>
      </c>
      <c r="O2931">
        <v>6.18</v>
      </c>
      <c r="P2931">
        <v>71.55</v>
      </c>
      <c r="Q2931">
        <v>70.22</v>
      </c>
      <c r="R2931" s="2" t="s">
        <v>61</v>
      </c>
      <c r="S2931" s="2" t="str">
        <f>IF(Table1[[#This Row],[Grade]]="F","Fail","Passes")</f>
        <v>Passes</v>
      </c>
      <c r="T2931">
        <v>29.2</v>
      </c>
      <c r="U2931" t="s">
        <v>31</v>
      </c>
      <c r="V2931" t="s">
        <v>31</v>
      </c>
      <c r="W2931" t="s">
        <v>40</v>
      </c>
      <c r="X2931" t="str">
        <f>IF(ISBLANK(Table1[[#This Row],[Parent_Education_Level]]),"None",Table1[[#This Row],[Parent_Education_Level]])</f>
        <v>None</v>
      </c>
      <c r="Y2931" t="s">
        <v>48</v>
      </c>
      <c r="Z2931">
        <v>5</v>
      </c>
      <c r="AA2931">
        <v>9</v>
      </c>
    </row>
    <row r="2932" spans="1:27" x14ac:dyDescent="0.35">
      <c r="A2932" s="2" t="s">
        <v>5918</v>
      </c>
      <c r="B2932" s="2" t="s">
        <v>97</v>
      </c>
      <c r="C2932" s="2" t="s">
        <v>94</v>
      </c>
      <c r="D2932" t="s">
        <v>5919</v>
      </c>
      <c r="E2932" s="2" t="s">
        <v>27</v>
      </c>
      <c r="F2932" s="2">
        <v>22</v>
      </c>
      <c r="G2932" s="2" t="s">
        <v>45</v>
      </c>
      <c r="H2932">
        <v>97.93</v>
      </c>
      <c r="I2932" s="3">
        <f>IF(ISBLANK(Table1[[#This Row],[Attendance (%)]]),AVERAGE(H2932:H7930),Table1[[#This Row],[Attendance (%)]])</f>
        <v>97.93</v>
      </c>
      <c r="J2932">
        <v>85.68</v>
      </c>
      <c r="K2932">
        <v>41.15</v>
      </c>
      <c r="L2932">
        <v>66.3</v>
      </c>
      <c r="M2932" s="3">
        <f>IF(ISBLANK(Table1[[#This Row],[Assignments_Avg]]),AVERAGE(L2932:L7930),Table1[[#This Row],[Assignments_Avg]])</f>
        <v>66.3</v>
      </c>
      <c r="N2932">
        <v>68.010000000000005</v>
      </c>
      <c r="O2932">
        <v>3.93</v>
      </c>
      <c r="P2932">
        <v>79.790000000000006</v>
      </c>
      <c r="Q2932">
        <v>72.62</v>
      </c>
      <c r="R2932" s="2" t="s">
        <v>39</v>
      </c>
      <c r="S2932" s="2" t="str">
        <f>IF(Table1[[#This Row],[Grade]]="F","Fail","Passes")</f>
        <v>Passes</v>
      </c>
      <c r="T2932">
        <v>9.6</v>
      </c>
      <c r="U2932" t="s">
        <v>30</v>
      </c>
      <c r="V2932" t="s">
        <v>31</v>
      </c>
      <c r="W2932" t="s">
        <v>62</v>
      </c>
      <c r="X2932" t="str">
        <f>IF(ISBLANK(Table1[[#This Row],[Parent_Education_Level]]),"None",Table1[[#This Row],[Parent_Education_Level]])</f>
        <v>PhD</v>
      </c>
      <c r="Y2932" t="s">
        <v>33</v>
      </c>
      <c r="Z2932">
        <v>6</v>
      </c>
      <c r="AA2932">
        <v>5.0999999999999996</v>
      </c>
    </row>
    <row r="2933" spans="1:27" x14ac:dyDescent="0.35">
      <c r="A2933" s="2" t="s">
        <v>5920</v>
      </c>
      <c r="B2933" s="2" t="s">
        <v>24</v>
      </c>
      <c r="C2933" s="2" t="s">
        <v>43</v>
      </c>
      <c r="D2933" t="s">
        <v>5921</v>
      </c>
      <c r="E2933" s="2" t="s">
        <v>38</v>
      </c>
      <c r="F2933" s="2">
        <v>23</v>
      </c>
      <c r="G2933" s="2" t="s">
        <v>45</v>
      </c>
      <c r="H2933">
        <v>63.31</v>
      </c>
      <c r="I2933" s="3">
        <f>IF(ISBLANK(Table1[[#This Row],[Attendance (%)]]),AVERAGE(H2933:H7931),Table1[[#This Row],[Attendance (%)]])</f>
        <v>63.31</v>
      </c>
      <c r="J2933">
        <v>59.93</v>
      </c>
      <c r="K2933">
        <v>69.8</v>
      </c>
      <c r="L2933">
        <v>74.540000000000006</v>
      </c>
      <c r="M2933" s="3">
        <f>IF(ISBLANK(Table1[[#This Row],[Assignments_Avg]]),AVERAGE(L2933:L7931),Table1[[#This Row],[Assignments_Avg]])</f>
        <v>74.540000000000006</v>
      </c>
      <c r="N2933">
        <v>85.88</v>
      </c>
      <c r="O2933">
        <v>9.3699999999999992</v>
      </c>
      <c r="P2933">
        <v>94.92</v>
      </c>
      <c r="Q2933">
        <v>89.16</v>
      </c>
      <c r="R2933" s="2" t="s">
        <v>29</v>
      </c>
      <c r="S2933" s="2" t="str">
        <f>IF(Table1[[#This Row],[Grade]]="F","Fail","Passes")</f>
        <v>Fail</v>
      </c>
      <c r="T2933">
        <v>22.7</v>
      </c>
      <c r="U2933" t="s">
        <v>30</v>
      </c>
      <c r="V2933" t="s">
        <v>31</v>
      </c>
      <c r="W2933" t="s">
        <v>32</v>
      </c>
      <c r="X2933" t="str">
        <f>IF(ISBLANK(Table1[[#This Row],[Parent_Education_Level]]),"None",Table1[[#This Row],[Parent_Education_Level]])</f>
        <v>High School</v>
      </c>
      <c r="Y2933" t="s">
        <v>52</v>
      </c>
      <c r="Z2933">
        <v>2</v>
      </c>
      <c r="AA2933">
        <v>8.1</v>
      </c>
    </row>
    <row r="2934" spans="1:27" x14ac:dyDescent="0.35">
      <c r="A2934" s="2" t="s">
        <v>5922</v>
      </c>
      <c r="B2934" s="2" t="s">
        <v>120</v>
      </c>
      <c r="C2934" s="2" t="s">
        <v>55</v>
      </c>
      <c r="D2934" t="s">
        <v>5923</v>
      </c>
      <c r="E2934" s="2" t="s">
        <v>27</v>
      </c>
      <c r="F2934" s="2">
        <v>22</v>
      </c>
      <c r="G2934" s="2" t="s">
        <v>45</v>
      </c>
      <c r="H2934">
        <v>64.83</v>
      </c>
      <c r="I2934" s="3">
        <f>IF(ISBLANK(Table1[[#This Row],[Attendance (%)]]),AVERAGE(H2934:H7932),Table1[[#This Row],[Attendance (%)]])</f>
        <v>64.83</v>
      </c>
      <c r="J2934">
        <v>74.69</v>
      </c>
      <c r="K2934">
        <v>57.47</v>
      </c>
      <c r="L2934">
        <v>79.73</v>
      </c>
      <c r="M2934" s="3">
        <f>IF(ISBLANK(Table1[[#This Row],[Assignments_Avg]]),AVERAGE(L2934:L7932),Table1[[#This Row],[Assignments_Avg]])</f>
        <v>79.73</v>
      </c>
      <c r="N2934">
        <v>51.02</v>
      </c>
      <c r="O2934">
        <v>6.4</v>
      </c>
      <c r="P2934">
        <v>82.63</v>
      </c>
      <c r="Q2934">
        <v>82.2</v>
      </c>
      <c r="R2934" s="2" t="s">
        <v>39</v>
      </c>
      <c r="S2934" s="2" t="str">
        <f>IF(Table1[[#This Row],[Grade]]="F","Fail","Passes")</f>
        <v>Passes</v>
      </c>
      <c r="T2934">
        <v>27.9</v>
      </c>
      <c r="U2934" t="s">
        <v>31</v>
      </c>
      <c r="V2934" t="s">
        <v>31</v>
      </c>
      <c r="X2934" t="str">
        <f>IF(ISBLANK(Table1[[#This Row],[Parent_Education_Level]]),"None",Table1[[#This Row],[Parent_Education_Level]])</f>
        <v>None</v>
      </c>
      <c r="Y2934" t="s">
        <v>48</v>
      </c>
      <c r="Z2934">
        <v>5</v>
      </c>
      <c r="AA2934">
        <v>4.7</v>
      </c>
    </row>
    <row r="2935" spans="1:27" x14ac:dyDescent="0.35">
      <c r="A2935" s="2" t="s">
        <v>5924</v>
      </c>
      <c r="B2935" s="2" t="s">
        <v>120</v>
      </c>
      <c r="C2935" s="2" t="s">
        <v>55</v>
      </c>
      <c r="D2935" t="s">
        <v>5925</v>
      </c>
      <c r="E2935" s="2" t="s">
        <v>27</v>
      </c>
      <c r="F2935" s="2">
        <v>18</v>
      </c>
      <c r="G2935" s="2" t="s">
        <v>28</v>
      </c>
      <c r="H2935">
        <v>59.88</v>
      </c>
      <c r="I2935" s="3">
        <f>IF(ISBLANK(Table1[[#This Row],[Attendance (%)]]),AVERAGE(H2935:H7933),Table1[[#This Row],[Attendance (%)]])</f>
        <v>59.88</v>
      </c>
      <c r="J2935">
        <v>45.89</v>
      </c>
      <c r="K2935">
        <v>95.68</v>
      </c>
      <c r="L2935">
        <v>77.98</v>
      </c>
      <c r="M2935" s="3">
        <f>IF(ISBLANK(Table1[[#This Row],[Assignments_Avg]]),AVERAGE(L2935:L7933),Table1[[#This Row],[Assignments_Avg]])</f>
        <v>77.98</v>
      </c>
      <c r="N2935">
        <v>70.290000000000006</v>
      </c>
      <c r="O2935">
        <v>8.3699999999999992</v>
      </c>
      <c r="P2935">
        <v>96.94</v>
      </c>
      <c r="Q2935">
        <v>71.88</v>
      </c>
      <c r="R2935" s="2" t="s">
        <v>29</v>
      </c>
      <c r="S2935" s="2" t="str">
        <f>IF(Table1[[#This Row],[Grade]]="F","Fail","Passes")</f>
        <v>Fail</v>
      </c>
      <c r="T2935">
        <v>29.1</v>
      </c>
      <c r="U2935" t="s">
        <v>30</v>
      </c>
      <c r="V2935" t="s">
        <v>31</v>
      </c>
      <c r="W2935" t="s">
        <v>32</v>
      </c>
      <c r="X2935" t="str">
        <f>IF(ISBLANK(Table1[[#This Row],[Parent_Education_Level]]),"None",Table1[[#This Row],[Parent_Education_Level]])</f>
        <v>High School</v>
      </c>
      <c r="Y2935" t="s">
        <v>48</v>
      </c>
      <c r="Z2935">
        <v>8</v>
      </c>
      <c r="AA2935">
        <v>8.8000000000000007</v>
      </c>
    </row>
    <row r="2936" spans="1:27" x14ac:dyDescent="0.35">
      <c r="A2936" s="2" t="s">
        <v>5926</v>
      </c>
      <c r="B2936" s="2" t="s">
        <v>120</v>
      </c>
      <c r="C2936" s="2" t="s">
        <v>55</v>
      </c>
      <c r="D2936" t="s">
        <v>5927</v>
      </c>
      <c r="E2936" s="2" t="s">
        <v>38</v>
      </c>
      <c r="F2936" s="2">
        <v>21</v>
      </c>
      <c r="G2936" s="2" t="s">
        <v>45</v>
      </c>
      <c r="H2936">
        <v>56.45</v>
      </c>
      <c r="I2936" s="3">
        <f>IF(ISBLANK(Table1[[#This Row],[Attendance (%)]]),AVERAGE(H2936:H7934),Table1[[#This Row],[Attendance (%)]])</f>
        <v>56.45</v>
      </c>
      <c r="J2936">
        <v>96.11</v>
      </c>
      <c r="K2936">
        <v>45.26</v>
      </c>
      <c r="L2936">
        <v>55.1</v>
      </c>
      <c r="M2936" s="3">
        <f>IF(ISBLANK(Table1[[#This Row],[Assignments_Avg]]),AVERAGE(L2936:L7934),Table1[[#This Row],[Assignments_Avg]])</f>
        <v>55.1</v>
      </c>
      <c r="N2936">
        <v>91.56</v>
      </c>
      <c r="O2936">
        <v>6.2</v>
      </c>
      <c r="P2936">
        <v>93.32</v>
      </c>
      <c r="Q2936">
        <v>62.98</v>
      </c>
      <c r="R2936" s="2" t="s">
        <v>77</v>
      </c>
      <c r="S2936" s="2" t="str">
        <f>IF(Table1[[#This Row],[Grade]]="F","Fail","Passes")</f>
        <v>Passes</v>
      </c>
      <c r="T2936">
        <v>21.5</v>
      </c>
      <c r="U2936" t="s">
        <v>30</v>
      </c>
      <c r="V2936" t="s">
        <v>31</v>
      </c>
      <c r="W2936" t="s">
        <v>69</v>
      </c>
      <c r="X2936" t="str">
        <f>IF(ISBLANK(Table1[[#This Row],[Parent_Education_Level]]),"None",Table1[[#This Row],[Parent_Education_Level]])</f>
        <v>Bachelor's</v>
      </c>
      <c r="Y2936" t="s">
        <v>33</v>
      </c>
      <c r="Z2936">
        <v>10</v>
      </c>
      <c r="AA2936">
        <v>5.5</v>
      </c>
    </row>
    <row r="2937" spans="1:27" x14ac:dyDescent="0.35">
      <c r="A2937" s="2" t="s">
        <v>5928</v>
      </c>
      <c r="B2937" s="2" t="s">
        <v>120</v>
      </c>
      <c r="C2937" s="2" t="s">
        <v>79</v>
      </c>
      <c r="D2937" t="s">
        <v>5929</v>
      </c>
      <c r="E2937" s="2" t="s">
        <v>38</v>
      </c>
      <c r="F2937" s="2">
        <v>18</v>
      </c>
      <c r="G2937" s="2" t="s">
        <v>57</v>
      </c>
      <c r="H2937">
        <v>61.66</v>
      </c>
      <c r="I2937" s="3">
        <f>IF(ISBLANK(Table1[[#This Row],[Attendance (%)]]),AVERAGE(H2937:H7935),Table1[[#This Row],[Attendance (%)]])</f>
        <v>61.66</v>
      </c>
      <c r="J2937">
        <v>60.21</v>
      </c>
      <c r="K2937">
        <v>67.56</v>
      </c>
      <c r="L2937">
        <v>71.08</v>
      </c>
      <c r="M2937" s="3">
        <f>IF(ISBLANK(Table1[[#This Row],[Assignments_Avg]]),AVERAGE(L2937:L7935),Table1[[#This Row],[Assignments_Avg]])</f>
        <v>71.08</v>
      </c>
      <c r="N2937">
        <v>62.51</v>
      </c>
      <c r="O2937">
        <v>3.17</v>
      </c>
      <c r="P2937">
        <v>56.45</v>
      </c>
      <c r="Q2937">
        <v>75.84</v>
      </c>
      <c r="R2937" s="2" t="s">
        <v>29</v>
      </c>
      <c r="S2937" s="2" t="str">
        <f>IF(Table1[[#This Row],[Grade]]="F","Fail","Passes")</f>
        <v>Fail</v>
      </c>
      <c r="T2937">
        <v>19.399999999999999</v>
      </c>
      <c r="U2937" t="s">
        <v>30</v>
      </c>
      <c r="V2937" t="s">
        <v>31</v>
      </c>
      <c r="W2937" t="s">
        <v>32</v>
      </c>
      <c r="X2937" t="str">
        <f>IF(ISBLANK(Table1[[#This Row],[Parent_Education_Level]]),"None",Table1[[#This Row],[Parent_Education_Level]])</f>
        <v>High School</v>
      </c>
      <c r="Y2937" t="s">
        <v>33</v>
      </c>
      <c r="Z2937">
        <v>7</v>
      </c>
      <c r="AA2937">
        <v>4.7</v>
      </c>
    </row>
    <row r="2938" spans="1:27" x14ac:dyDescent="0.35">
      <c r="A2938" s="2" t="s">
        <v>5930</v>
      </c>
      <c r="B2938" s="2" t="s">
        <v>59</v>
      </c>
      <c r="C2938" s="2" t="s">
        <v>25</v>
      </c>
      <c r="D2938" t="s">
        <v>5931</v>
      </c>
      <c r="E2938" s="2" t="s">
        <v>27</v>
      </c>
      <c r="F2938" s="2">
        <v>20</v>
      </c>
      <c r="G2938" s="2" t="s">
        <v>57</v>
      </c>
      <c r="H2938">
        <v>82.12</v>
      </c>
      <c r="I2938" s="3">
        <f>IF(ISBLANK(Table1[[#This Row],[Attendance (%)]]),AVERAGE(H2938:H7936),Table1[[#This Row],[Attendance (%)]])</f>
        <v>82.12</v>
      </c>
      <c r="J2938">
        <v>99.85</v>
      </c>
      <c r="K2938">
        <v>96.85</v>
      </c>
      <c r="L2938">
        <v>96.15</v>
      </c>
      <c r="M2938" s="3">
        <f>IF(ISBLANK(Table1[[#This Row],[Assignments_Avg]]),AVERAGE(L2938:L7936),Table1[[#This Row],[Assignments_Avg]])</f>
        <v>96.15</v>
      </c>
      <c r="N2938">
        <v>52.64</v>
      </c>
      <c r="O2938">
        <v>7.37</v>
      </c>
      <c r="P2938">
        <v>50.58</v>
      </c>
      <c r="Q2938">
        <v>78.959999999999994</v>
      </c>
      <c r="R2938" s="2" t="s">
        <v>46</v>
      </c>
      <c r="S2938" s="2" t="str">
        <f>IF(Table1[[#This Row],[Grade]]="F","Fail","Passes")</f>
        <v>Passes</v>
      </c>
      <c r="T2938">
        <v>7.3</v>
      </c>
      <c r="U2938" t="s">
        <v>30</v>
      </c>
      <c r="V2938" t="s">
        <v>31</v>
      </c>
      <c r="W2938" t="s">
        <v>47</v>
      </c>
      <c r="X2938" t="str">
        <f>IF(ISBLANK(Table1[[#This Row],[Parent_Education_Level]]),"None",Table1[[#This Row],[Parent_Education_Level]])</f>
        <v>Master's</v>
      </c>
      <c r="Y2938" t="s">
        <v>48</v>
      </c>
      <c r="Z2938">
        <v>9</v>
      </c>
      <c r="AA2938">
        <v>5.9</v>
      </c>
    </row>
    <row r="2939" spans="1:27" x14ac:dyDescent="0.35">
      <c r="A2939" s="2" t="s">
        <v>5932</v>
      </c>
      <c r="B2939" s="2" t="s">
        <v>42</v>
      </c>
      <c r="C2939" s="2" t="s">
        <v>25</v>
      </c>
      <c r="D2939" t="s">
        <v>5933</v>
      </c>
      <c r="E2939" s="2" t="s">
        <v>38</v>
      </c>
      <c r="F2939" s="2">
        <v>23</v>
      </c>
      <c r="G2939" s="2" t="s">
        <v>57</v>
      </c>
      <c r="H2939">
        <v>72.77</v>
      </c>
      <c r="I2939" s="3">
        <f>IF(ISBLANK(Table1[[#This Row],[Attendance (%)]]),AVERAGE(H2939:H7937),Table1[[#This Row],[Attendance (%)]])</f>
        <v>72.77</v>
      </c>
      <c r="J2939">
        <v>98.72</v>
      </c>
      <c r="K2939">
        <v>94.06</v>
      </c>
      <c r="M2939" s="3">
        <f>IF(ISBLANK(Table1[[#This Row],[Assignments_Avg]]),AVERAGE(L2939:L7937),Table1[[#This Row],[Assignments_Avg]])</f>
        <v>74.732231899836805</v>
      </c>
      <c r="N2939">
        <v>74.83</v>
      </c>
      <c r="O2939">
        <v>2.2999999999999998</v>
      </c>
      <c r="P2939">
        <v>69.22</v>
      </c>
      <c r="Q2939">
        <v>81.55</v>
      </c>
      <c r="R2939" s="2" t="s">
        <v>29</v>
      </c>
      <c r="S2939" s="2" t="str">
        <f>IF(Table1[[#This Row],[Grade]]="F","Fail","Passes")</f>
        <v>Fail</v>
      </c>
      <c r="T2939">
        <v>5.5</v>
      </c>
      <c r="U2939" t="s">
        <v>30</v>
      </c>
      <c r="V2939" t="s">
        <v>31</v>
      </c>
      <c r="X2939" t="str">
        <f>IF(ISBLANK(Table1[[#This Row],[Parent_Education_Level]]),"None",Table1[[#This Row],[Parent_Education_Level]])</f>
        <v>None</v>
      </c>
      <c r="Y2939" t="s">
        <v>33</v>
      </c>
      <c r="Z2939">
        <v>9</v>
      </c>
      <c r="AA2939">
        <v>4.0999999999999996</v>
      </c>
    </row>
    <row r="2940" spans="1:27" x14ac:dyDescent="0.35">
      <c r="A2940" s="2" t="s">
        <v>5934</v>
      </c>
      <c r="B2940" s="2" t="s">
        <v>120</v>
      </c>
      <c r="C2940" s="2" t="s">
        <v>25</v>
      </c>
      <c r="D2940" t="s">
        <v>5935</v>
      </c>
      <c r="E2940" s="2" t="s">
        <v>38</v>
      </c>
      <c r="F2940" s="2">
        <v>19</v>
      </c>
      <c r="G2940" s="2" t="s">
        <v>45</v>
      </c>
      <c r="H2940">
        <v>77.69</v>
      </c>
      <c r="I2940" s="3">
        <f>IF(ISBLANK(Table1[[#This Row],[Attendance (%)]]),AVERAGE(H2940:H7938),Table1[[#This Row],[Attendance (%)]])</f>
        <v>77.69</v>
      </c>
      <c r="J2940">
        <v>86.73</v>
      </c>
      <c r="K2940">
        <v>82.08</v>
      </c>
      <c r="L2940">
        <v>79.540000000000006</v>
      </c>
      <c r="M2940" s="3">
        <f>IF(ISBLANK(Table1[[#This Row],[Assignments_Avg]]),AVERAGE(L2940:L7938),Table1[[#This Row],[Assignments_Avg]])</f>
        <v>79.540000000000006</v>
      </c>
      <c r="N2940">
        <v>98.83</v>
      </c>
      <c r="O2940">
        <v>5.97</v>
      </c>
      <c r="P2940">
        <v>93.27</v>
      </c>
      <c r="Q2940">
        <v>80.25</v>
      </c>
      <c r="R2940" s="2" t="s">
        <v>29</v>
      </c>
      <c r="S2940" s="2" t="str">
        <f>IF(Table1[[#This Row],[Grade]]="F","Fail","Passes")</f>
        <v>Fail</v>
      </c>
      <c r="T2940">
        <v>29.6</v>
      </c>
      <c r="U2940" t="s">
        <v>30</v>
      </c>
      <c r="V2940" t="s">
        <v>31</v>
      </c>
      <c r="W2940" t="s">
        <v>69</v>
      </c>
      <c r="X2940" t="str">
        <f>IF(ISBLANK(Table1[[#This Row],[Parent_Education_Level]]),"None",Table1[[#This Row],[Parent_Education_Level]])</f>
        <v>Bachelor's</v>
      </c>
      <c r="Y2940" t="s">
        <v>48</v>
      </c>
      <c r="Z2940">
        <v>8</v>
      </c>
      <c r="AA2940">
        <v>4.5</v>
      </c>
    </row>
    <row r="2941" spans="1:27" x14ac:dyDescent="0.35">
      <c r="A2941" s="2" t="s">
        <v>5936</v>
      </c>
      <c r="B2941" s="2" t="s">
        <v>42</v>
      </c>
      <c r="C2941" s="2" t="s">
        <v>79</v>
      </c>
      <c r="D2941" t="s">
        <v>5937</v>
      </c>
      <c r="E2941" s="2" t="s">
        <v>27</v>
      </c>
      <c r="F2941" s="2">
        <v>24</v>
      </c>
      <c r="G2941" s="2" t="s">
        <v>57</v>
      </c>
      <c r="H2941">
        <v>56.12</v>
      </c>
      <c r="I2941" s="3">
        <f>IF(ISBLANK(Table1[[#This Row],[Attendance (%)]]),AVERAGE(H2941:H7939),Table1[[#This Row],[Attendance (%)]])</f>
        <v>56.12</v>
      </c>
      <c r="J2941">
        <v>41.2</v>
      </c>
      <c r="K2941">
        <v>75.36</v>
      </c>
      <c r="L2941">
        <v>78.62</v>
      </c>
      <c r="M2941" s="3">
        <f>IF(ISBLANK(Table1[[#This Row],[Assignments_Avg]]),AVERAGE(L2941:L7939),Table1[[#This Row],[Assignments_Avg]])</f>
        <v>78.62</v>
      </c>
      <c r="N2941">
        <v>53.21</v>
      </c>
      <c r="O2941">
        <v>4.0199999999999996</v>
      </c>
      <c r="P2941">
        <v>61.51</v>
      </c>
      <c r="Q2941">
        <v>80.87</v>
      </c>
      <c r="R2941" s="2" t="s">
        <v>29</v>
      </c>
      <c r="S2941" s="2" t="str">
        <f>IF(Table1[[#This Row],[Grade]]="F","Fail","Passes")</f>
        <v>Fail</v>
      </c>
      <c r="T2941">
        <v>11.9</v>
      </c>
      <c r="U2941" t="s">
        <v>30</v>
      </c>
      <c r="V2941" t="s">
        <v>31</v>
      </c>
      <c r="W2941" t="s">
        <v>32</v>
      </c>
      <c r="X2941" t="str">
        <f>IF(ISBLANK(Table1[[#This Row],[Parent_Education_Level]]),"None",Table1[[#This Row],[Parent_Education_Level]])</f>
        <v>High School</v>
      </c>
      <c r="Y2941" t="s">
        <v>48</v>
      </c>
      <c r="Z2941">
        <v>2</v>
      </c>
      <c r="AA2941">
        <v>6.5</v>
      </c>
    </row>
    <row r="2942" spans="1:27" x14ac:dyDescent="0.35">
      <c r="A2942" s="2" t="s">
        <v>5938</v>
      </c>
      <c r="B2942" s="2" t="s">
        <v>42</v>
      </c>
      <c r="C2942" s="2" t="s">
        <v>43</v>
      </c>
      <c r="D2942" t="s">
        <v>5939</v>
      </c>
      <c r="E2942" s="2" t="s">
        <v>27</v>
      </c>
      <c r="F2942" s="2">
        <v>20</v>
      </c>
      <c r="G2942" s="2" t="s">
        <v>28</v>
      </c>
      <c r="H2942">
        <v>90.11</v>
      </c>
      <c r="I2942" s="3">
        <f>IF(ISBLANK(Table1[[#This Row],[Attendance (%)]]),AVERAGE(H2942:H7940),Table1[[#This Row],[Attendance (%)]])</f>
        <v>90.11</v>
      </c>
      <c r="J2942">
        <v>72.61</v>
      </c>
      <c r="K2942">
        <v>56.84</v>
      </c>
      <c r="L2942">
        <v>55.58</v>
      </c>
      <c r="M2942" s="3">
        <f>IF(ISBLANK(Table1[[#This Row],[Assignments_Avg]]),AVERAGE(L2942:L7940),Table1[[#This Row],[Assignments_Avg]])</f>
        <v>55.58</v>
      </c>
      <c r="N2942">
        <v>53.5</v>
      </c>
      <c r="O2942">
        <v>1.5</v>
      </c>
      <c r="P2942">
        <v>84.57</v>
      </c>
      <c r="Q2942">
        <v>73.790000000000006</v>
      </c>
      <c r="R2942" s="2" t="s">
        <v>39</v>
      </c>
      <c r="S2942" s="2" t="str">
        <f>IF(Table1[[#This Row],[Grade]]="F","Fail","Passes")</f>
        <v>Passes</v>
      </c>
      <c r="T2942">
        <v>6.8</v>
      </c>
      <c r="U2942" t="s">
        <v>30</v>
      </c>
      <c r="V2942" t="s">
        <v>31</v>
      </c>
      <c r="W2942" t="s">
        <v>62</v>
      </c>
      <c r="X2942" t="str">
        <f>IF(ISBLANK(Table1[[#This Row],[Parent_Education_Level]]),"None",Table1[[#This Row],[Parent_Education_Level]])</f>
        <v>PhD</v>
      </c>
      <c r="Y2942" t="s">
        <v>52</v>
      </c>
      <c r="Z2942">
        <v>4</v>
      </c>
      <c r="AA2942">
        <v>8.6999999999999993</v>
      </c>
    </row>
    <row r="2943" spans="1:27" x14ac:dyDescent="0.35">
      <c r="A2943" s="2" t="s">
        <v>5940</v>
      </c>
      <c r="B2943" s="2" t="s">
        <v>24</v>
      </c>
      <c r="C2943" s="2" t="s">
        <v>25</v>
      </c>
      <c r="D2943" t="s">
        <v>5941</v>
      </c>
      <c r="E2943" s="2" t="s">
        <v>27</v>
      </c>
      <c r="F2943" s="2">
        <v>20</v>
      </c>
      <c r="G2943" s="2" t="s">
        <v>28</v>
      </c>
      <c r="H2943">
        <v>89.2</v>
      </c>
      <c r="I2943" s="3">
        <f>IF(ISBLANK(Table1[[#This Row],[Attendance (%)]]),AVERAGE(H2943:H7941),Table1[[#This Row],[Attendance (%)]])</f>
        <v>89.2</v>
      </c>
      <c r="J2943">
        <v>45.21</v>
      </c>
      <c r="K2943">
        <v>62.02</v>
      </c>
      <c r="L2943">
        <v>60.01</v>
      </c>
      <c r="M2943" s="3">
        <f>IF(ISBLANK(Table1[[#This Row],[Assignments_Avg]]),AVERAGE(L2943:L7941),Table1[[#This Row],[Assignments_Avg]])</f>
        <v>60.01</v>
      </c>
      <c r="N2943">
        <v>79.760000000000005</v>
      </c>
      <c r="O2943">
        <v>4.13</v>
      </c>
      <c r="P2943">
        <v>73.8</v>
      </c>
      <c r="Q2943">
        <v>78.09</v>
      </c>
      <c r="R2943" s="2" t="s">
        <v>39</v>
      </c>
      <c r="S2943" s="2" t="str">
        <f>IF(Table1[[#This Row],[Grade]]="F","Fail","Passes")</f>
        <v>Passes</v>
      </c>
      <c r="T2943">
        <v>18.5</v>
      </c>
      <c r="U2943" t="s">
        <v>30</v>
      </c>
      <c r="V2943" t="s">
        <v>31</v>
      </c>
      <c r="X2943" t="str">
        <f>IF(ISBLANK(Table1[[#This Row],[Parent_Education_Level]]),"None",Table1[[#This Row],[Parent_Education_Level]])</f>
        <v>None</v>
      </c>
      <c r="Y2943" t="s">
        <v>33</v>
      </c>
      <c r="Z2943">
        <v>4</v>
      </c>
      <c r="AA2943">
        <v>6.2</v>
      </c>
    </row>
    <row r="2944" spans="1:27" x14ac:dyDescent="0.35">
      <c r="A2944" s="2" t="s">
        <v>5942</v>
      </c>
      <c r="B2944" s="2" t="s">
        <v>120</v>
      </c>
      <c r="C2944" s="2" t="s">
        <v>94</v>
      </c>
      <c r="D2944" t="s">
        <v>5943</v>
      </c>
      <c r="E2944" s="2" t="s">
        <v>38</v>
      </c>
      <c r="F2944" s="2">
        <v>23</v>
      </c>
      <c r="G2944" s="2" t="s">
        <v>57</v>
      </c>
      <c r="H2944">
        <v>51.08</v>
      </c>
      <c r="I2944" s="3">
        <f>IF(ISBLANK(Table1[[#This Row],[Attendance (%)]]),AVERAGE(H2944:H7942),Table1[[#This Row],[Attendance (%)]])</f>
        <v>51.08</v>
      </c>
      <c r="J2944">
        <v>93.71</v>
      </c>
      <c r="K2944">
        <v>45.41</v>
      </c>
      <c r="L2944">
        <v>62.63</v>
      </c>
      <c r="M2944" s="3">
        <f>IF(ISBLANK(Table1[[#This Row],[Assignments_Avg]]),AVERAGE(L2944:L7942),Table1[[#This Row],[Assignments_Avg]])</f>
        <v>62.63</v>
      </c>
      <c r="N2944">
        <v>62.5</v>
      </c>
      <c r="O2944">
        <v>3.1</v>
      </c>
      <c r="P2944">
        <v>87.3</v>
      </c>
      <c r="Q2944">
        <v>64.430000000000007</v>
      </c>
      <c r="R2944" s="2" t="s">
        <v>46</v>
      </c>
      <c r="S2944" s="2" t="str">
        <f>IF(Table1[[#This Row],[Grade]]="F","Fail","Passes")</f>
        <v>Passes</v>
      </c>
      <c r="T2944">
        <v>12.8</v>
      </c>
      <c r="U2944" t="s">
        <v>30</v>
      </c>
      <c r="V2944" t="s">
        <v>30</v>
      </c>
      <c r="X2944" t="str">
        <f>IF(ISBLANK(Table1[[#This Row],[Parent_Education_Level]]),"None",Table1[[#This Row],[Parent_Education_Level]])</f>
        <v>None</v>
      </c>
      <c r="Y2944" t="s">
        <v>48</v>
      </c>
      <c r="Z2944">
        <v>8</v>
      </c>
      <c r="AA2944">
        <v>7.3</v>
      </c>
    </row>
    <row r="2945" spans="1:27" x14ac:dyDescent="0.35">
      <c r="A2945" s="2" t="s">
        <v>5944</v>
      </c>
      <c r="B2945" s="2" t="s">
        <v>54</v>
      </c>
      <c r="C2945" s="2" t="s">
        <v>55</v>
      </c>
      <c r="D2945" t="s">
        <v>5945</v>
      </c>
      <c r="E2945" s="2" t="s">
        <v>27</v>
      </c>
      <c r="F2945" s="2">
        <v>22</v>
      </c>
      <c r="G2945" s="2" t="s">
        <v>45</v>
      </c>
      <c r="H2945">
        <v>69.180000000000007</v>
      </c>
      <c r="I2945" s="3">
        <f>IF(ISBLANK(Table1[[#This Row],[Attendance (%)]]),AVERAGE(H2945:H7943),Table1[[#This Row],[Attendance (%)]])</f>
        <v>69.180000000000007</v>
      </c>
      <c r="J2945">
        <v>87.38</v>
      </c>
      <c r="K2945">
        <v>87.17</v>
      </c>
      <c r="L2945">
        <v>74.41</v>
      </c>
      <c r="M2945" s="3">
        <f>IF(ISBLANK(Table1[[#This Row],[Assignments_Avg]]),AVERAGE(L2945:L7943),Table1[[#This Row],[Assignments_Avg]])</f>
        <v>74.41</v>
      </c>
      <c r="N2945">
        <v>70.510000000000005</v>
      </c>
      <c r="O2945">
        <v>1.1200000000000001</v>
      </c>
      <c r="P2945">
        <v>58.25</v>
      </c>
      <c r="Q2945">
        <v>57.92</v>
      </c>
      <c r="R2945" s="2" t="s">
        <v>77</v>
      </c>
      <c r="S2945" s="2" t="str">
        <f>IF(Table1[[#This Row],[Grade]]="F","Fail","Passes")</f>
        <v>Passes</v>
      </c>
      <c r="T2945">
        <v>13.9</v>
      </c>
      <c r="U2945" t="s">
        <v>31</v>
      </c>
      <c r="V2945" t="s">
        <v>31</v>
      </c>
      <c r="W2945" t="s">
        <v>69</v>
      </c>
      <c r="X2945" t="str">
        <f>IF(ISBLANK(Table1[[#This Row],[Parent_Education_Level]]),"None",Table1[[#This Row],[Parent_Education_Level]])</f>
        <v>Bachelor's</v>
      </c>
      <c r="Y2945" t="s">
        <v>52</v>
      </c>
      <c r="Z2945">
        <v>2</v>
      </c>
      <c r="AA2945">
        <v>7.5</v>
      </c>
    </row>
    <row r="2946" spans="1:27" x14ac:dyDescent="0.35">
      <c r="A2946" s="2" t="s">
        <v>5946</v>
      </c>
      <c r="B2946" s="2" t="s">
        <v>35</v>
      </c>
      <c r="C2946" s="2" t="s">
        <v>43</v>
      </c>
      <c r="D2946" t="s">
        <v>5947</v>
      </c>
      <c r="E2946" s="2" t="s">
        <v>27</v>
      </c>
      <c r="F2946" s="2">
        <v>20</v>
      </c>
      <c r="G2946" s="2" t="s">
        <v>57</v>
      </c>
      <c r="I2946" s="3">
        <f>IF(ISBLANK(Table1[[#This Row],[Attendance (%)]]),AVERAGE(H2946:H7944),Table1[[#This Row],[Attendance (%)]])</f>
        <v>75.363657482441781</v>
      </c>
      <c r="J2946">
        <v>98.34</v>
      </c>
      <c r="K2946">
        <v>59.43</v>
      </c>
      <c r="L2946">
        <v>86.57</v>
      </c>
      <c r="M2946" s="3">
        <f>IF(ISBLANK(Table1[[#This Row],[Assignments_Avg]]),AVERAGE(L2946:L7944),Table1[[#This Row],[Assignments_Avg]])</f>
        <v>86.57</v>
      </c>
      <c r="N2946">
        <v>91.53</v>
      </c>
      <c r="O2946">
        <v>8.24</v>
      </c>
      <c r="P2946">
        <v>61.95</v>
      </c>
      <c r="Q2946">
        <v>80.349999999999994</v>
      </c>
      <c r="R2946" s="2" t="s">
        <v>46</v>
      </c>
      <c r="S2946" s="2" t="str">
        <f>IF(Table1[[#This Row],[Grade]]="F","Fail","Passes")</f>
        <v>Passes</v>
      </c>
      <c r="T2946">
        <v>13.8</v>
      </c>
      <c r="U2946" t="s">
        <v>30</v>
      </c>
      <c r="V2946" t="s">
        <v>31</v>
      </c>
      <c r="W2946" t="s">
        <v>47</v>
      </c>
      <c r="X2946" t="str">
        <f>IF(ISBLANK(Table1[[#This Row],[Parent_Education_Level]]),"None",Table1[[#This Row],[Parent_Education_Level]])</f>
        <v>Master's</v>
      </c>
      <c r="Y2946" t="s">
        <v>48</v>
      </c>
      <c r="Z2946">
        <v>10</v>
      </c>
      <c r="AA2946">
        <v>4.2</v>
      </c>
    </row>
    <row r="2947" spans="1:27" x14ac:dyDescent="0.35">
      <c r="A2947" s="2" t="s">
        <v>5948</v>
      </c>
      <c r="B2947" s="2" t="s">
        <v>71</v>
      </c>
      <c r="C2947" s="2" t="s">
        <v>55</v>
      </c>
      <c r="D2947" t="s">
        <v>5949</v>
      </c>
      <c r="E2947" s="2" t="s">
        <v>27</v>
      </c>
      <c r="F2947" s="2">
        <v>24</v>
      </c>
      <c r="G2947" s="2" t="s">
        <v>57</v>
      </c>
      <c r="H2947">
        <v>89.61</v>
      </c>
      <c r="I2947" s="3">
        <f>IF(ISBLANK(Table1[[#This Row],[Attendance (%)]]),AVERAGE(H2947:H7945),Table1[[#This Row],[Attendance (%)]])</f>
        <v>89.61</v>
      </c>
      <c r="J2947">
        <v>76.5</v>
      </c>
      <c r="K2947">
        <v>80.069999999999993</v>
      </c>
      <c r="L2947">
        <v>73.040000000000006</v>
      </c>
      <c r="M2947" s="3">
        <f>IF(ISBLANK(Table1[[#This Row],[Assignments_Avg]]),AVERAGE(L2947:L7945),Table1[[#This Row],[Assignments_Avg]])</f>
        <v>73.040000000000006</v>
      </c>
      <c r="N2947">
        <v>59.94</v>
      </c>
      <c r="O2947">
        <v>4.99</v>
      </c>
      <c r="P2947">
        <v>62.13</v>
      </c>
      <c r="Q2947">
        <v>52.35</v>
      </c>
      <c r="R2947" s="2" t="s">
        <v>39</v>
      </c>
      <c r="S2947" s="2" t="str">
        <f>IF(Table1[[#This Row],[Grade]]="F","Fail","Passes")</f>
        <v>Passes</v>
      </c>
      <c r="T2947">
        <v>11.2</v>
      </c>
      <c r="U2947" t="s">
        <v>30</v>
      </c>
      <c r="V2947" t="s">
        <v>31</v>
      </c>
      <c r="W2947" t="s">
        <v>62</v>
      </c>
      <c r="X2947" t="str">
        <f>IF(ISBLANK(Table1[[#This Row],[Parent_Education_Level]]),"None",Table1[[#This Row],[Parent_Education_Level]])</f>
        <v>PhD</v>
      </c>
      <c r="Y2947" t="s">
        <v>48</v>
      </c>
      <c r="Z2947">
        <v>9</v>
      </c>
      <c r="AA2947">
        <v>5.6</v>
      </c>
    </row>
    <row r="2948" spans="1:27" x14ac:dyDescent="0.35">
      <c r="A2948" s="2" t="s">
        <v>5950</v>
      </c>
      <c r="B2948" s="2" t="s">
        <v>42</v>
      </c>
      <c r="C2948" s="2" t="s">
        <v>25</v>
      </c>
      <c r="D2948" t="s">
        <v>5951</v>
      </c>
      <c r="E2948" s="2" t="s">
        <v>27</v>
      </c>
      <c r="F2948" s="2">
        <v>21</v>
      </c>
      <c r="G2948" s="2" t="s">
        <v>45</v>
      </c>
      <c r="H2948">
        <v>86.86</v>
      </c>
      <c r="I2948" s="3">
        <f>IF(ISBLANK(Table1[[#This Row],[Attendance (%)]]),AVERAGE(H2948:H7946),Table1[[#This Row],[Attendance (%)]])</f>
        <v>86.86</v>
      </c>
      <c r="J2948">
        <v>71.33</v>
      </c>
      <c r="K2948">
        <v>61.46</v>
      </c>
      <c r="L2948">
        <v>56.3</v>
      </c>
      <c r="M2948" s="3">
        <f>IF(ISBLANK(Table1[[#This Row],[Assignments_Avg]]),AVERAGE(L2948:L7946),Table1[[#This Row],[Assignments_Avg]])</f>
        <v>56.3</v>
      </c>
      <c r="N2948">
        <v>85.96</v>
      </c>
      <c r="O2948">
        <v>3.46</v>
      </c>
      <c r="P2948">
        <v>77.42</v>
      </c>
      <c r="Q2948">
        <v>53.26</v>
      </c>
      <c r="R2948" s="2" t="s">
        <v>39</v>
      </c>
      <c r="S2948" s="2" t="str">
        <f>IF(Table1[[#This Row],[Grade]]="F","Fail","Passes")</f>
        <v>Passes</v>
      </c>
      <c r="T2948">
        <v>29.2</v>
      </c>
      <c r="U2948" t="s">
        <v>30</v>
      </c>
      <c r="V2948" t="s">
        <v>31</v>
      </c>
      <c r="W2948" t="s">
        <v>32</v>
      </c>
      <c r="X2948" t="str">
        <f>IF(ISBLANK(Table1[[#This Row],[Parent_Education_Level]]),"None",Table1[[#This Row],[Parent_Education_Level]])</f>
        <v>High School</v>
      </c>
      <c r="Y2948" t="s">
        <v>52</v>
      </c>
      <c r="Z2948">
        <v>2</v>
      </c>
      <c r="AA2948">
        <v>9</v>
      </c>
    </row>
    <row r="2949" spans="1:27" x14ac:dyDescent="0.35">
      <c r="A2949" s="2" t="s">
        <v>5952</v>
      </c>
      <c r="B2949" s="2" t="s">
        <v>97</v>
      </c>
      <c r="C2949" s="2" t="s">
        <v>43</v>
      </c>
      <c r="D2949" t="s">
        <v>5953</v>
      </c>
      <c r="E2949" s="2" t="s">
        <v>27</v>
      </c>
      <c r="F2949" s="2">
        <v>20</v>
      </c>
      <c r="G2949" s="2" t="s">
        <v>57</v>
      </c>
      <c r="I2949" s="3">
        <f>IF(ISBLANK(Table1[[#This Row],[Attendance (%)]]),AVERAGE(H2949:H7947),Table1[[#This Row],[Attendance (%)]])</f>
        <v>75.349734991887374</v>
      </c>
      <c r="J2949">
        <v>71.14</v>
      </c>
      <c r="K2949">
        <v>67.86</v>
      </c>
      <c r="L2949">
        <v>71.97</v>
      </c>
      <c r="M2949" s="3">
        <f>IF(ISBLANK(Table1[[#This Row],[Assignments_Avg]]),AVERAGE(L2949:L7947),Table1[[#This Row],[Assignments_Avg]])</f>
        <v>71.97</v>
      </c>
      <c r="N2949">
        <v>75.22</v>
      </c>
      <c r="O2949">
        <v>5.05</v>
      </c>
      <c r="P2949">
        <v>64.48</v>
      </c>
      <c r="Q2949">
        <v>62.37</v>
      </c>
      <c r="R2949" s="2" t="s">
        <v>77</v>
      </c>
      <c r="S2949" s="2" t="str">
        <f>IF(Table1[[#This Row],[Grade]]="F","Fail","Passes")</f>
        <v>Passes</v>
      </c>
      <c r="T2949">
        <v>11.6</v>
      </c>
      <c r="U2949" t="s">
        <v>30</v>
      </c>
      <c r="V2949" t="s">
        <v>30</v>
      </c>
      <c r="W2949" t="s">
        <v>47</v>
      </c>
      <c r="X2949" t="str">
        <f>IF(ISBLANK(Table1[[#This Row],[Parent_Education_Level]]),"None",Table1[[#This Row],[Parent_Education_Level]])</f>
        <v>Master's</v>
      </c>
      <c r="Y2949" t="s">
        <v>48</v>
      </c>
      <c r="Z2949">
        <v>4</v>
      </c>
      <c r="AA2949">
        <v>4</v>
      </c>
    </row>
    <row r="2950" spans="1:27" x14ac:dyDescent="0.35">
      <c r="A2950" s="2" t="s">
        <v>5954</v>
      </c>
      <c r="B2950" s="2" t="s">
        <v>97</v>
      </c>
      <c r="C2950" s="2" t="s">
        <v>36</v>
      </c>
      <c r="D2950" t="s">
        <v>5955</v>
      </c>
      <c r="E2950" s="2" t="s">
        <v>38</v>
      </c>
      <c r="F2950" s="2">
        <v>21</v>
      </c>
      <c r="G2950" s="2" t="s">
        <v>28</v>
      </c>
      <c r="H2950">
        <v>61.82</v>
      </c>
      <c r="I2950" s="3">
        <f>IF(ISBLANK(Table1[[#This Row],[Attendance (%)]]),AVERAGE(H2950:H7948),Table1[[#This Row],[Attendance (%)]])</f>
        <v>61.82</v>
      </c>
      <c r="J2950">
        <v>63.19</v>
      </c>
      <c r="K2950">
        <v>73.3</v>
      </c>
      <c r="L2950">
        <v>58.13</v>
      </c>
      <c r="M2950" s="3">
        <f>IF(ISBLANK(Table1[[#This Row],[Assignments_Avg]]),AVERAGE(L2950:L7948),Table1[[#This Row],[Assignments_Avg]])</f>
        <v>58.13</v>
      </c>
      <c r="N2950">
        <v>95.25</v>
      </c>
      <c r="O2950">
        <v>7.55</v>
      </c>
      <c r="P2950">
        <v>90.59</v>
      </c>
      <c r="Q2950">
        <v>59.72</v>
      </c>
      <c r="R2950" s="2" t="s">
        <v>29</v>
      </c>
      <c r="S2950" s="2" t="str">
        <f>IF(Table1[[#This Row],[Grade]]="F","Fail","Passes")</f>
        <v>Fail</v>
      </c>
      <c r="T2950">
        <v>18.899999999999999</v>
      </c>
      <c r="U2950" t="s">
        <v>31</v>
      </c>
      <c r="V2950" t="s">
        <v>31</v>
      </c>
      <c r="X2950" t="str">
        <f>IF(ISBLANK(Table1[[#This Row],[Parent_Education_Level]]),"None",Table1[[#This Row],[Parent_Education_Level]])</f>
        <v>None</v>
      </c>
      <c r="Y2950" t="s">
        <v>52</v>
      </c>
      <c r="Z2950">
        <v>3</v>
      </c>
      <c r="AA2950">
        <v>6.4</v>
      </c>
    </row>
    <row r="2951" spans="1:27" x14ac:dyDescent="0.35">
      <c r="A2951" s="2" t="s">
        <v>5956</v>
      </c>
      <c r="B2951" s="2" t="s">
        <v>35</v>
      </c>
      <c r="C2951" s="2" t="s">
        <v>94</v>
      </c>
      <c r="D2951" t="s">
        <v>5957</v>
      </c>
      <c r="E2951" s="2" t="s">
        <v>27</v>
      </c>
      <c r="F2951" s="2">
        <v>18</v>
      </c>
      <c r="G2951" s="2" t="s">
        <v>45</v>
      </c>
      <c r="H2951">
        <v>72.81</v>
      </c>
      <c r="I2951" s="3">
        <f>IF(ISBLANK(Table1[[#This Row],[Attendance (%)]]),AVERAGE(H2951:H7949),Table1[[#This Row],[Attendance (%)]])</f>
        <v>72.81</v>
      </c>
      <c r="J2951">
        <v>68.12</v>
      </c>
      <c r="K2951">
        <v>88.11</v>
      </c>
      <c r="L2951">
        <v>87.56</v>
      </c>
      <c r="M2951" s="3">
        <f>IF(ISBLANK(Table1[[#This Row],[Assignments_Avg]]),AVERAGE(L2951:L7949),Table1[[#This Row],[Assignments_Avg]])</f>
        <v>87.56</v>
      </c>
      <c r="N2951">
        <v>98.65</v>
      </c>
      <c r="O2951">
        <v>0.18</v>
      </c>
      <c r="P2951">
        <v>67.34</v>
      </c>
      <c r="Q2951">
        <v>68.709999999999994</v>
      </c>
      <c r="R2951" s="2" t="s">
        <v>29</v>
      </c>
      <c r="S2951" s="2" t="str">
        <f>IF(Table1[[#This Row],[Grade]]="F","Fail","Passes")</f>
        <v>Fail</v>
      </c>
      <c r="T2951">
        <v>11</v>
      </c>
      <c r="U2951" t="s">
        <v>30</v>
      </c>
      <c r="V2951" t="s">
        <v>31</v>
      </c>
      <c r="W2951" t="s">
        <v>32</v>
      </c>
      <c r="X2951" t="str">
        <f>IF(ISBLANK(Table1[[#This Row],[Parent_Education_Level]]),"None",Table1[[#This Row],[Parent_Education_Level]])</f>
        <v>High School</v>
      </c>
      <c r="Y2951" t="s">
        <v>33</v>
      </c>
      <c r="Z2951">
        <v>10</v>
      </c>
      <c r="AA2951">
        <v>8.1999999999999993</v>
      </c>
    </row>
    <row r="2952" spans="1:27" x14ac:dyDescent="0.35">
      <c r="A2952" s="2" t="s">
        <v>5958</v>
      </c>
      <c r="B2952" s="2" t="s">
        <v>97</v>
      </c>
      <c r="C2952" s="2" t="s">
        <v>25</v>
      </c>
      <c r="D2952" t="s">
        <v>5959</v>
      </c>
      <c r="E2952" s="2" t="s">
        <v>27</v>
      </c>
      <c r="F2952" s="2">
        <v>22</v>
      </c>
      <c r="G2952" s="2" t="s">
        <v>51</v>
      </c>
      <c r="H2952">
        <v>59.22</v>
      </c>
      <c r="I2952" s="3">
        <f>IF(ISBLANK(Table1[[#This Row],[Attendance (%)]]),AVERAGE(H2952:H7950),Table1[[#This Row],[Attendance (%)]])</f>
        <v>59.22</v>
      </c>
      <c r="J2952">
        <v>78.12</v>
      </c>
      <c r="K2952">
        <v>52.67</v>
      </c>
      <c r="L2952">
        <v>58.33</v>
      </c>
      <c r="M2952" s="3">
        <f>IF(ISBLANK(Table1[[#This Row],[Assignments_Avg]]),AVERAGE(L2952:L7950),Table1[[#This Row],[Assignments_Avg]])</f>
        <v>58.33</v>
      </c>
      <c r="N2952">
        <v>74.25</v>
      </c>
      <c r="O2952">
        <v>5.47</v>
      </c>
      <c r="P2952">
        <v>83.04</v>
      </c>
      <c r="Q2952">
        <v>68.56</v>
      </c>
      <c r="R2952" s="2" t="s">
        <v>29</v>
      </c>
      <c r="S2952" s="2" t="str">
        <f>IF(Table1[[#This Row],[Grade]]="F","Fail","Passes")</f>
        <v>Fail</v>
      </c>
      <c r="T2952">
        <v>24</v>
      </c>
      <c r="U2952" t="s">
        <v>30</v>
      </c>
      <c r="V2952" t="s">
        <v>31</v>
      </c>
      <c r="W2952" t="s">
        <v>69</v>
      </c>
      <c r="X2952" t="str">
        <f>IF(ISBLANK(Table1[[#This Row],[Parent_Education_Level]]),"None",Table1[[#This Row],[Parent_Education_Level]])</f>
        <v>Bachelor's</v>
      </c>
      <c r="Y2952" t="s">
        <v>33</v>
      </c>
      <c r="Z2952">
        <v>8</v>
      </c>
      <c r="AA2952">
        <v>5.4</v>
      </c>
    </row>
    <row r="2953" spans="1:27" x14ac:dyDescent="0.35">
      <c r="A2953" s="2" t="s">
        <v>5960</v>
      </c>
      <c r="B2953" s="2" t="s">
        <v>54</v>
      </c>
      <c r="C2953" s="2" t="s">
        <v>25</v>
      </c>
      <c r="D2953" t="s">
        <v>5961</v>
      </c>
      <c r="E2953" s="2" t="s">
        <v>38</v>
      </c>
      <c r="F2953" s="2">
        <v>21</v>
      </c>
      <c r="G2953" s="2" t="s">
        <v>45</v>
      </c>
      <c r="H2953">
        <v>68.56</v>
      </c>
      <c r="I2953" s="3">
        <f>IF(ISBLANK(Table1[[#This Row],[Attendance (%)]]),AVERAGE(H2953:H7951),Table1[[#This Row],[Attendance (%)]])</f>
        <v>68.56</v>
      </c>
      <c r="J2953">
        <v>95.98</v>
      </c>
      <c r="K2953">
        <v>63.93</v>
      </c>
      <c r="L2953">
        <v>74.13</v>
      </c>
      <c r="M2953" s="3">
        <f>IF(ISBLANK(Table1[[#This Row],[Assignments_Avg]]),AVERAGE(L2953:L7951),Table1[[#This Row],[Assignments_Avg]])</f>
        <v>74.13</v>
      </c>
      <c r="N2953">
        <v>79.23</v>
      </c>
      <c r="O2953">
        <v>4.79</v>
      </c>
      <c r="P2953">
        <v>97.43</v>
      </c>
      <c r="Q2953">
        <v>55.84</v>
      </c>
      <c r="R2953" s="2" t="s">
        <v>77</v>
      </c>
      <c r="S2953" s="2" t="str">
        <f>IF(Table1[[#This Row],[Grade]]="F","Fail","Passes")</f>
        <v>Passes</v>
      </c>
      <c r="T2953">
        <v>10.7</v>
      </c>
      <c r="U2953" t="s">
        <v>31</v>
      </c>
      <c r="V2953" t="s">
        <v>31</v>
      </c>
      <c r="X2953" t="str">
        <f>IF(ISBLANK(Table1[[#This Row],[Parent_Education_Level]]),"None",Table1[[#This Row],[Parent_Education_Level]])</f>
        <v>None</v>
      </c>
      <c r="Y2953" t="s">
        <v>33</v>
      </c>
      <c r="Z2953">
        <v>1</v>
      </c>
      <c r="AA2953">
        <v>9</v>
      </c>
    </row>
    <row r="2954" spans="1:27" x14ac:dyDescent="0.35">
      <c r="A2954" s="2" t="s">
        <v>5962</v>
      </c>
      <c r="B2954" s="2" t="s">
        <v>97</v>
      </c>
      <c r="C2954" s="2" t="s">
        <v>94</v>
      </c>
      <c r="D2954" t="s">
        <v>5963</v>
      </c>
      <c r="E2954" s="2" t="s">
        <v>27</v>
      </c>
      <c r="F2954" s="2">
        <v>20</v>
      </c>
      <c r="G2954" s="2" t="s">
        <v>57</v>
      </c>
      <c r="I2954" s="3">
        <f>IF(ISBLANK(Table1[[#This Row],[Attendance (%)]]),AVERAGE(H2954:H7952),Table1[[#This Row],[Attendance (%)]])</f>
        <v>75.370867208671967</v>
      </c>
      <c r="J2954">
        <v>75.75</v>
      </c>
      <c r="K2954">
        <v>47.8</v>
      </c>
      <c r="L2954">
        <v>84.67</v>
      </c>
      <c r="M2954" s="3">
        <f>IF(ISBLANK(Table1[[#This Row],[Assignments_Avg]]),AVERAGE(L2954:L7952),Table1[[#This Row],[Assignments_Avg]])</f>
        <v>84.67</v>
      </c>
      <c r="N2954">
        <v>87.29</v>
      </c>
      <c r="O2954">
        <v>8.93</v>
      </c>
      <c r="P2954">
        <v>80.349999999999994</v>
      </c>
      <c r="Q2954">
        <v>62.33</v>
      </c>
      <c r="R2954" s="2" t="s">
        <v>61</v>
      </c>
      <c r="S2954" s="2" t="str">
        <f>IF(Table1[[#This Row],[Grade]]="F","Fail","Passes")</f>
        <v>Passes</v>
      </c>
      <c r="T2954">
        <v>20.399999999999999</v>
      </c>
      <c r="U2954" t="s">
        <v>30</v>
      </c>
      <c r="V2954" t="s">
        <v>31</v>
      </c>
      <c r="W2954" t="s">
        <v>47</v>
      </c>
      <c r="X2954" t="str">
        <f>IF(ISBLANK(Table1[[#This Row],[Parent_Education_Level]]),"None",Table1[[#This Row],[Parent_Education_Level]])</f>
        <v>Master's</v>
      </c>
      <c r="Y2954" t="s">
        <v>33</v>
      </c>
      <c r="Z2954">
        <v>7</v>
      </c>
      <c r="AA2954">
        <v>6.4</v>
      </c>
    </row>
    <row r="2955" spans="1:27" x14ac:dyDescent="0.35">
      <c r="A2955" s="2" t="s">
        <v>5964</v>
      </c>
      <c r="B2955" s="2" t="s">
        <v>71</v>
      </c>
      <c r="C2955" s="2" t="s">
        <v>94</v>
      </c>
      <c r="D2955" t="s">
        <v>5965</v>
      </c>
      <c r="E2955" s="2" t="s">
        <v>27</v>
      </c>
      <c r="F2955" s="2">
        <v>22</v>
      </c>
      <c r="G2955" s="2" t="s">
        <v>28</v>
      </c>
      <c r="H2955">
        <v>52.67</v>
      </c>
      <c r="I2955" s="3">
        <f>IF(ISBLANK(Table1[[#This Row],[Attendance (%)]]),AVERAGE(H2955:H7953),Table1[[#This Row],[Attendance (%)]])</f>
        <v>52.67</v>
      </c>
      <c r="J2955">
        <v>91.43</v>
      </c>
      <c r="K2955">
        <v>44.55</v>
      </c>
      <c r="L2955">
        <v>61.41</v>
      </c>
      <c r="M2955" s="3">
        <f>IF(ISBLANK(Table1[[#This Row],[Assignments_Avg]]),AVERAGE(L2955:L7953),Table1[[#This Row],[Assignments_Avg]])</f>
        <v>61.41</v>
      </c>
      <c r="N2955">
        <v>65.930000000000007</v>
      </c>
      <c r="O2955">
        <v>5.56</v>
      </c>
      <c r="P2955">
        <v>62.11</v>
      </c>
      <c r="Q2955">
        <v>50.23</v>
      </c>
      <c r="R2955" s="2" t="s">
        <v>77</v>
      </c>
      <c r="S2955" s="2" t="str">
        <f>IF(Table1[[#This Row],[Grade]]="F","Fail","Passes")</f>
        <v>Passes</v>
      </c>
      <c r="T2955">
        <v>25.8</v>
      </c>
      <c r="U2955" t="s">
        <v>30</v>
      </c>
      <c r="V2955" t="s">
        <v>31</v>
      </c>
      <c r="W2955" t="s">
        <v>32</v>
      </c>
      <c r="X2955" t="str">
        <f>IF(ISBLANK(Table1[[#This Row],[Parent_Education_Level]]),"None",Table1[[#This Row],[Parent_Education_Level]])</f>
        <v>High School</v>
      </c>
      <c r="Y2955" t="s">
        <v>52</v>
      </c>
      <c r="Z2955">
        <v>7</v>
      </c>
      <c r="AA2955">
        <v>8.6</v>
      </c>
    </row>
    <row r="2956" spans="1:27" x14ac:dyDescent="0.35">
      <c r="A2956" s="2" t="s">
        <v>5966</v>
      </c>
      <c r="B2956" s="2" t="s">
        <v>71</v>
      </c>
      <c r="C2956" s="2" t="s">
        <v>36</v>
      </c>
      <c r="D2956" t="s">
        <v>5967</v>
      </c>
      <c r="E2956" s="2" t="s">
        <v>38</v>
      </c>
      <c r="F2956" s="2">
        <v>24</v>
      </c>
      <c r="G2956" s="2" t="s">
        <v>57</v>
      </c>
      <c r="H2956">
        <v>85.74</v>
      </c>
      <c r="I2956" s="3">
        <f>IF(ISBLANK(Table1[[#This Row],[Attendance (%)]]),AVERAGE(H2956:H7954),Table1[[#This Row],[Attendance (%)]])</f>
        <v>85.74</v>
      </c>
      <c r="J2956">
        <v>91.77</v>
      </c>
      <c r="K2956">
        <v>76.28</v>
      </c>
      <c r="L2956">
        <v>53.8</v>
      </c>
      <c r="M2956" s="3">
        <f>IF(ISBLANK(Table1[[#This Row],[Assignments_Avg]]),AVERAGE(L2956:L7954),Table1[[#This Row],[Assignments_Avg]])</f>
        <v>53.8</v>
      </c>
      <c r="N2956">
        <v>61.34</v>
      </c>
      <c r="O2956">
        <v>1.37</v>
      </c>
      <c r="P2956">
        <v>91.52</v>
      </c>
      <c r="Q2956">
        <v>67.55</v>
      </c>
      <c r="R2956" s="2" t="s">
        <v>39</v>
      </c>
      <c r="S2956" s="2" t="str">
        <f>IF(Table1[[#This Row],[Grade]]="F","Fail","Passes")</f>
        <v>Passes</v>
      </c>
      <c r="T2956">
        <v>11.8</v>
      </c>
      <c r="U2956" t="s">
        <v>30</v>
      </c>
      <c r="V2956" t="s">
        <v>31</v>
      </c>
      <c r="W2956" t="s">
        <v>69</v>
      </c>
      <c r="X2956" t="str">
        <f>IF(ISBLANK(Table1[[#This Row],[Parent_Education_Level]]),"None",Table1[[#This Row],[Parent_Education_Level]])</f>
        <v>Bachelor's</v>
      </c>
      <c r="Y2956" t="s">
        <v>48</v>
      </c>
      <c r="Z2956">
        <v>9</v>
      </c>
      <c r="AA2956">
        <v>6.6</v>
      </c>
    </row>
    <row r="2957" spans="1:27" x14ac:dyDescent="0.35">
      <c r="A2957" s="2" t="s">
        <v>5968</v>
      </c>
      <c r="B2957" s="2" t="s">
        <v>42</v>
      </c>
      <c r="C2957" s="2" t="s">
        <v>25</v>
      </c>
      <c r="D2957" t="s">
        <v>5969</v>
      </c>
      <c r="E2957" s="2" t="s">
        <v>27</v>
      </c>
      <c r="F2957" s="2">
        <v>22</v>
      </c>
      <c r="G2957" s="2" t="s">
        <v>57</v>
      </c>
      <c r="H2957">
        <v>77.16</v>
      </c>
      <c r="I2957" s="3">
        <f>IF(ISBLANK(Table1[[#This Row],[Attendance (%)]]),AVERAGE(H2957:H7955),Table1[[#This Row],[Attendance (%)]])</f>
        <v>77.16</v>
      </c>
      <c r="J2957">
        <v>71.13</v>
      </c>
      <c r="K2957">
        <v>51.35</v>
      </c>
      <c r="M2957" s="3">
        <f>IF(ISBLANK(Table1[[#This Row],[Assignments_Avg]]),AVERAGE(L2957:L7955),Table1[[#This Row],[Assignments_Avg]])</f>
        <v>74.783741758241902</v>
      </c>
      <c r="N2957">
        <v>98.23</v>
      </c>
      <c r="O2957">
        <v>3.89</v>
      </c>
      <c r="P2957">
        <v>50.63</v>
      </c>
      <c r="Q2957">
        <v>89.82</v>
      </c>
      <c r="R2957" s="2" t="s">
        <v>61</v>
      </c>
      <c r="S2957" s="2" t="str">
        <f>IF(Table1[[#This Row],[Grade]]="F","Fail","Passes")</f>
        <v>Passes</v>
      </c>
      <c r="T2957">
        <v>25.1</v>
      </c>
      <c r="U2957" t="s">
        <v>30</v>
      </c>
      <c r="V2957" t="s">
        <v>31</v>
      </c>
      <c r="W2957" t="s">
        <v>47</v>
      </c>
      <c r="X2957" t="str">
        <f>IF(ISBLANK(Table1[[#This Row],[Parent_Education_Level]]),"None",Table1[[#This Row],[Parent_Education_Level]])</f>
        <v>Master's</v>
      </c>
      <c r="Y2957" t="s">
        <v>52</v>
      </c>
      <c r="Z2957">
        <v>10</v>
      </c>
      <c r="AA2957">
        <v>6</v>
      </c>
    </row>
    <row r="2958" spans="1:27" x14ac:dyDescent="0.35">
      <c r="A2958" s="2" t="s">
        <v>5970</v>
      </c>
      <c r="B2958" s="2" t="s">
        <v>120</v>
      </c>
      <c r="C2958" s="2" t="s">
        <v>79</v>
      </c>
      <c r="D2958" t="s">
        <v>5971</v>
      </c>
      <c r="E2958" s="2" t="s">
        <v>38</v>
      </c>
      <c r="F2958" s="2">
        <v>21</v>
      </c>
      <c r="G2958" s="2" t="s">
        <v>57</v>
      </c>
      <c r="I2958" s="3">
        <f>IF(ISBLANK(Table1[[#This Row],[Attendance (%)]]),AVERAGE(H2958:H7956),Table1[[#This Row],[Attendance (%)]])</f>
        <v>75.376590662323451</v>
      </c>
      <c r="J2958">
        <v>60.85</v>
      </c>
      <c r="K2958">
        <v>43.59</v>
      </c>
      <c r="L2958">
        <v>52.71</v>
      </c>
      <c r="M2958" s="3">
        <f>IF(ISBLANK(Table1[[#This Row],[Assignments_Avg]]),AVERAGE(L2958:L7956),Table1[[#This Row],[Assignments_Avg]])</f>
        <v>52.71</v>
      </c>
      <c r="N2958">
        <v>71.63</v>
      </c>
      <c r="O2958">
        <v>6.21</v>
      </c>
      <c r="P2958">
        <v>62.83</v>
      </c>
      <c r="Q2958">
        <v>63.31</v>
      </c>
      <c r="R2958" s="2" t="s">
        <v>77</v>
      </c>
      <c r="S2958" s="2" t="str">
        <f>IF(Table1[[#This Row],[Grade]]="F","Fail","Passes")</f>
        <v>Passes</v>
      </c>
      <c r="T2958">
        <v>7.3</v>
      </c>
      <c r="U2958" t="s">
        <v>30</v>
      </c>
      <c r="V2958" t="s">
        <v>31</v>
      </c>
      <c r="X2958" t="str">
        <f>IF(ISBLANK(Table1[[#This Row],[Parent_Education_Level]]),"None",Table1[[#This Row],[Parent_Education_Level]])</f>
        <v>None</v>
      </c>
      <c r="Y2958" t="s">
        <v>52</v>
      </c>
      <c r="Z2958">
        <v>8</v>
      </c>
      <c r="AA2958">
        <v>7.6</v>
      </c>
    </row>
    <row r="2959" spans="1:27" x14ac:dyDescent="0.35">
      <c r="A2959" s="2" t="s">
        <v>5972</v>
      </c>
      <c r="B2959" s="2" t="s">
        <v>24</v>
      </c>
      <c r="C2959" s="2" t="s">
        <v>25</v>
      </c>
      <c r="D2959" t="s">
        <v>5973</v>
      </c>
      <c r="E2959" s="2" t="s">
        <v>27</v>
      </c>
      <c r="F2959" s="2">
        <v>21</v>
      </c>
      <c r="G2959" s="2" t="s">
        <v>57</v>
      </c>
      <c r="H2959">
        <v>63.59</v>
      </c>
      <c r="I2959" s="3">
        <f>IF(ISBLANK(Table1[[#This Row],[Attendance (%)]]),AVERAGE(H2959:H7957),Table1[[#This Row],[Attendance (%)]])</f>
        <v>63.59</v>
      </c>
      <c r="J2959">
        <v>78.37</v>
      </c>
      <c r="K2959">
        <v>93.83</v>
      </c>
      <c r="L2959">
        <v>79.39</v>
      </c>
      <c r="M2959" s="3">
        <f>IF(ISBLANK(Table1[[#This Row],[Assignments_Avg]]),AVERAGE(L2959:L7957),Table1[[#This Row],[Assignments_Avg]])</f>
        <v>79.39</v>
      </c>
      <c r="N2959">
        <v>50.08</v>
      </c>
      <c r="O2959">
        <v>0.46</v>
      </c>
      <c r="P2959">
        <v>69.37</v>
      </c>
      <c r="Q2959">
        <v>82.17</v>
      </c>
      <c r="R2959" s="2" t="s">
        <v>61</v>
      </c>
      <c r="S2959" s="2" t="str">
        <f>IF(Table1[[#This Row],[Grade]]="F","Fail","Passes")</f>
        <v>Passes</v>
      </c>
      <c r="T2959">
        <v>7.9</v>
      </c>
      <c r="U2959" t="s">
        <v>30</v>
      </c>
      <c r="V2959" t="s">
        <v>31</v>
      </c>
      <c r="W2959" t="s">
        <v>40</v>
      </c>
      <c r="X2959" t="str">
        <f>IF(ISBLANK(Table1[[#This Row],[Parent_Education_Level]]),"None",Table1[[#This Row],[Parent_Education_Level]])</f>
        <v>None</v>
      </c>
      <c r="Y2959" t="s">
        <v>33</v>
      </c>
      <c r="Z2959">
        <v>6</v>
      </c>
      <c r="AA2959">
        <v>8.8000000000000007</v>
      </c>
    </row>
    <row r="2960" spans="1:27" x14ac:dyDescent="0.35">
      <c r="A2960" s="2" t="s">
        <v>5974</v>
      </c>
      <c r="B2960" s="2" t="s">
        <v>54</v>
      </c>
      <c r="C2960" s="2" t="s">
        <v>55</v>
      </c>
      <c r="D2960" t="s">
        <v>5975</v>
      </c>
      <c r="E2960" s="2" t="s">
        <v>38</v>
      </c>
      <c r="F2960" s="2">
        <v>19</v>
      </c>
      <c r="G2960" s="2" t="s">
        <v>45</v>
      </c>
      <c r="I2960" s="3">
        <f>IF(ISBLANK(Table1[[#This Row],[Attendance (%)]]),AVERAGE(H2960:H7958),Table1[[#This Row],[Attendance (%)]])</f>
        <v>75.382992938620191</v>
      </c>
      <c r="J2960">
        <v>66.75</v>
      </c>
      <c r="K2960">
        <v>72.06</v>
      </c>
      <c r="L2960">
        <v>87.67</v>
      </c>
      <c r="M2960" s="3">
        <f>IF(ISBLANK(Table1[[#This Row],[Assignments_Avg]]),AVERAGE(L2960:L7958),Table1[[#This Row],[Assignments_Avg]])</f>
        <v>87.67</v>
      </c>
      <c r="N2960">
        <v>91.89</v>
      </c>
      <c r="O2960">
        <v>8.85</v>
      </c>
      <c r="P2960">
        <v>59.8</v>
      </c>
      <c r="Q2960">
        <v>54.91</v>
      </c>
      <c r="R2960" s="2" t="s">
        <v>39</v>
      </c>
      <c r="S2960" s="2" t="str">
        <f>IF(Table1[[#This Row],[Grade]]="F","Fail","Passes")</f>
        <v>Passes</v>
      </c>
      <c r="T2960">
        <v>15</v>
      </c>
      <c r="U2960" t="s">
        <v>30</v>
      </c>
      <c r="V2960" t="s">
        <v>31</v>
      </c>
      <c r="W2960" t="s">
        <v>40</v>
      </c>
      <c r="X2960" t="str">
        <f>IF(ISBLANK(Table1[[#This Row],[Parent_Education_Level]]),"None",Table1[[#This Row],[Parent_Education_Level]])</f>
        <v>None</v>
      </c>
      <c r="Y2960" t="s">
        <v>48</v>
      </c>
      <c r="Z2960">
        <v>6</v>
      </c>
      <c r="AA2960">
        <v>5.9</v>
      </c>
    </row>
    <row r="2961" spans="1:27" x14ac:dyDescent="0.35">
      <c r="A2961" s="2" t="s">
        <v>5976</v>
      </c>
      <c r="B2961" s="2" t="s">
        <v>42</v>
      </c>
      <c r="C2961" s="2" t="s">
        <v>43</v>
      </c>
      <c r="D2961" t="s">
        <v>5977</v>
      </c>
      <c r="E2961" s="2" t="s">
        <v>38</v>
      </c>
      <c r="F2961" s="2">
        <v>19</v>
      </c>
      <c r="G2961" s="2" t="s">
        <v>57</v>
      </c>
      <c r="H2961">
        <v>99.93</v>
      </c>
      <c r="I2961" s="3">
        <f>IF(ISBLANK(Table1[[#This Row],[Attendance (%)]]),AVERAGE(H2961:H7959),Table1[[#This Row],[Attendance (%)]])</f>
        <v>99.93</v>
      </c>
      <c r="J2961">
        <v>44.89</v>
      </c>
      <c r="K2961">
        <v>48.08</v>
      </c>
      <c r="L2961">
        <v>66.47</v>
      </c>
      <c r="M2961" s="3">
        <f>IF(ISBLANK(Table1[[#This Row],[Assignments_Avg]]),AVERAGE(L2961:L7959),Table1[[#This Row],[Assignments_Avg]])</f>
        <v>66.47</v>
      </c>
      <c r="N2961">
        <v>79.98</v>
      </c>
      <c r="O2961">
        <v>0.68</v>
      </c>
      <c r="P2961">
        <v>80.2</v>
      </c>
      <c r="Q2961">
        <v>50.61</v>
      </c>
      <c r="R2961" s="2" t="s">
        <v>39</v>
      </c>
      <c r="S2961" s="2" t="str">
        <f>IF(Table1[[#This Row],[Grade]]="F","Fail","Passes")</f>
        <v>Passes</v>
      </c>
      <c r="T2961">
        <v>15.2</v>
      </c>
      <c r="U2961" t="s">
        <v>30</v>
      </c>
      <c r="V2961" t="s">
        <v>31</v>
      </c>
      <c r="W2961" t="s">
        <v>47</v>
      </c>
      <c r="X2961" t="str">
        <f>IF(ISBLANK(Table1[[#This Row],[Parent_Education_Level]]),"None",Table1[[#This Row],[Parent_Education_Level]])</f>
        <v>Master's</v>
      </c>
      <c r="Y2961" t="s">
        <v>48</v>
      </c>
      <c r="Z2961">
        <v>6</v>
      </c>
      <c r="AA2961">
        <v>8.3000000000000007</v>
      </c>
    </row>
    <row r="2962" spans="1:27" x14ac:dyDescent="0.35">
      <c r="A2962" s="2" t="s">
        <v>5978</v>
      </c>
      <c r="B2962" s="2" t="s">
        <v>54</v>
      </c>
      <c r="C2962" s="2" t="s">
        <v>43</v>
      </c>
      <c r="D2962" t="s">
        <v>5979</v>
      </c>
      <c r="E2962" s="2" t="s">
        <v>27</v>
      </c>
      <c r="F2962" s="2">
        <v>22</v>
      </c>
      <c r="G2962" s="2" t="s">
        <v>28</v>
      </c>
      <c r="H2962">
        <v>95.96</v>
      </c>
      <c r="I2962" s="3">
        <f>IF(ISBLANK(Table1[[#This Row],[Attendance (%)]]),AVERAGE(H2962:H7960),Table1[[#This Row],[Attendance (%)]])</f>
        <v>95.96</v>
      </c>
      <c r="J2962">
        <v>62.67</v>
      </c>
      <c r="K2962">
        <v>43.21</v>
      </c>
      <c r="L2962">
        <v>74.42</v>
      </c>
      <c r="M2962" s="3">
        <f>IF(ISBLANK(Table1[[#This Row],[Assignments_Avg]]),AVERAGE(L2962:L7960),Table1[[#This Row],[Assignments_Avg]])</f>
        <v>74.42</v>
      </c>
      <c r="N2962">
        <v>58.43</v>
      </c>
      <c r="O2962">
        <v>0.31</v>
      </c>
      <c r="P2962">
        <v>77.900000000000006</v>
      </c>
      <c r="Q2962">
        <v>74.92</v>
      </c>
      <c r="R2962" s="2" t="s">
        <v>39</v>
      </c>
      <c r="S2962" s="2" t="str">
        <f>IF(Table1[[#This Row],[Grade]]="F","Fail","Passes")</f>
        <v>Passes</v>
      </c>
      <c r="T2962">
        <v>17.899999999999999</v>
      </c>
      <c r="U2962" t="s">
        <v>31</v>
      </c>
      <c r="V2962" t="s">
        <v>31</v>
      </c>
      <c r="W2962" t="s">
        <v>40</v>
      </c>
      <c r="X2962" t="str">
        <f>IF(ISBLANK(Table1[[#This Row],[Parent_Education_Level]]),"None",Table1[[#This Row],[Parent_Education_Level]])</f>
        <v>None</v>
      </c>
      <c r="Y2962" t="s">
        <v>48</v>
      </c>
      <c r="Z2962">
        <v>5</v>
      </c>
      <c r="AA2962">
        <v>7.3</v>
      </c>
    </row>
    <row r="2963" spans="1:27" x14ac:dyDescent="0.35">
      <c r="A2963" s="2" t="s">
        <v>5980</v>
      </c>
      <c r="B2963" s="2" t="s">
        <v>120</v>
      </c>
      <c r="C2963" s="2" t="s">
        <v>55</v>
      </c>
      <c r="D2963" t="s">
        <v>5981</v>
      </c>
      <c r="E2963" s="2" t="s">
        <v>38</v>
      </c>
      <c r="F2963" s="2">
        <v>23</v>
      </c>
      <c r="G2963" s="2" t="s">
        <v>28</v>
      </c>
      <c r="H2963">
        <v>88.89</v>
      </c>
      <c r="I2963" s="3">
        <f>IF(ISBLANK(Table1[[#This Row],[Attendance (%)]]),AVERAGE(H2963:H7961),Table1[[#This Row],[Attendance (%)]])</f>
        <v>88.89</v>
      </c>
      <c r="J2963">
        <v>99.64</v>
      </c>
      <c r="K2963">
        <v>47.19</v>
      </c>
      <c r="L2963">
        <v>96.44</v>
      </c>
      <c r="M2963" s="3">
        <f>IF(ISBLANK(Table1[[#This Row],[Assignments_Avg]]),AVERAGE(L2963:L7961),Table1[[#This Row],[Assignments_Avg]])</f>
        <v>96.44</v>
      </c>
      <c r="N2963">
        <v>51.51</v>
      </c>
      <c r="O2963">
        <v>0.02</v>
      </c>
      <c r="P2963">
        <v>70.319999999999993</v>
      </c>
      <c r="Q2963">
        <v>73.069999999999993</v>
      </c>
      <c r="R2963" s="2" t="s">
        <v>39</v>
      </c>
      <c r="S2963" s="2" t="str">
        <f>IF(Table1[[#This Row],[Grade]]="F","Fail","Passes")</f>
        <v>Passes</v>
      </c>
      <c r="T2963">
        <v>5.6</v>
      </c>
      <c r="U2963" t="s">
        <v>30</v>
      </c>
      <c r="V2963" t="s">
        <v>31</v>
      </c>
      <c r="W2963" t="s">
        <v>62</v>
      </c>
      <c r="X2963" t="str">
        <f>IF(ISBLANK(Table1[[#This Row],[Parent_Education_Level]]),"None",Table1[[#This Row],[Parent_Education_Level]])</f>
        <v>PhD</v>
      </c>
      <c r="Y2963" t="s">
        <v>48</v>
      </c>
      <c r="Z2963">
        <v>1</v>
      </c>
      <c r="AA2963">
        <v>5.9</v>
      </c>
    </row>
    <row r="2964" spans="1:27" x14ac:dyDescent="0.35">
      <c r="A2964" s="2" t="s">
        <v>5982</v>
      </c>
      <c r="B2964" s="2" t="s">
        <v>59</v>
      </c>
      <c r="C2964" s="2" t="s">
        <v>43</v>
      </c>
      <c r="D2964" t="s">
        <v>5983</v>
      </c>
      <c r="E2964" s="2" t="s">
        <v>38</v>
      </c>
      <c r="F2964" s="2">
        <v>23</v>
      </c>
      <c r="G2964" s="2" t="s">
        <v>28</v>
      </c>
      <c r="H2964">
        <v>90.62</v>
      </c>
      <c r="I2964" s="3">
        <f>IF(ISBLANK(Table1[[#This Row],[Attendance (%)]]),AVERAGE(H2964:H7962),Table1[[#This Row],[Attendance (%)]])</f>
        <v>90.62</v>
      </c>
      <c r="J2964">
        <v>42.91</v>
      </c>
      <c r="K2964">
        <v>68.28</v>
      </c>
      <c r="L2964">
        <v>73.56</v>
      </c>
      <c r="M2964" s="3">
        <f>IF(ISBLANK(Table1[[#This Row],[Assignments_Avg]]),AVERAGE(L2964:L7962),Table1[[#This Row],[Assignments_Avg]])</f>
        <v>73.56</v>
      </c>
      <c r="N2964">
        <v>64.569999999999993</v>
      </c>
      <c r="O2964">
        <v>6.84</v>
      </c>
      <c r="P2964">
        <v>64.72</v>
      </c>
      <c r="Q2964">
        <v>59.58</v>
      </c>
      <c r="R2964" s="2" t="s">
        <v>61</v>
      </c>
      <c r="S2964" s="2" t="str">
        <f>IF(Table1[[#This Row],[Grade]]="F","Fail","Passes")</f>
        <v>Passes</v>
      </c>
      <c r="T2964">
        <v>7.9</v>
      </c>
      <c r="U2964" t="s">
        <v>30</v>
      </c>
      <c r="V2964" t="s">
        <v>30</v>
      </c>
      <c r="W2964" t="s">
        <v>47</v>
      </c>
      <c r="X2964" t="str">
        <f>IF(ISBLANK(Table1[[#This Row],[Parent_Education_Level]]),"None",Table1[[#This Row],[Parent_Education_Level]])</f>
        <v>Master's</v>
      </c>
      <c r="Y2964" t="s">
        <v>48</v>
      </c>
      <c r="Z2964">
        <v>2</v>
      </c>
      <c r="AA2964">
        <v>4.3</v>
      </c>
    </row>
    <row r="2965" spans="1:27" x14ac:dyDescent="0.35">
      <c r="A2965" s="2" t="s">
        <v>5984</v>
      </c>
      <c r="B2965" s="2" t="s">
        <v>97</v>
      </c>
      <c r="C2965" s="2" t="s">
        <v>94</v>
      </c>
      <c r="D2965" t="s">
        <v>5985</v>
      </c>
      <c r="E2965" s="2" t="s">
        <v>27</v>
      </c>
      <c r="F2965" s="2">
        <v>19</v>
      </c>
      <c r="G2965" s="2" t="s">
        <v>51</v>
      </c>
      <c r="H2965">
        <v>78.69</v>
      </c>
      <c r="I2965" s="3">
        <f>IF(ISBLANK(Table1[[#This Row],[Attendance (%)]]),AVERAGE(H2965:H7963),Table1[[#This Row],[Attendance (%)]])</f>
        <v>78.69</v>
      </c>
      <c r="J2965">
        <v>81.8</v>
      </c>
      <c r="K2965">
        <v>80.11</v>
      </c>
      <c r="L2965">
        <v>99.83</v>
      </c>
      <c r="M2965" s="3">
        <f>IF(ISBLANK(Table1[[#This Row],[Assignments_Avg]]),AVERAGE(L2965:L7963),Table1[[#This Row],[Assignments_Avg]])</f>
        <v>99.83</v>
      </c>
      <c r="N2965">
        <v>96.39</v>
      </c>
      <c r="O2965">
        <v>4.5599999999999996</v>
      </c>
      <c r="P2965">
        <v>71.7</v>
      </c>
      <c r="Q2965">
        <v>64.33</v>
      </c>
      <c r="R2965" s="2" t="s">
        <v>46</v>
      </c>
      <c r="S2965" s="2" t="str">
        <f>IF(Table1[[#This Row],[Grade]]="F","Fail","Passes")</f>
        <v>Passes</v>
      </c>
      <c r="T2965">
        <v>5.3</v>
      </c>
      <c r="U2965" t="s">
        <v>30</v>
      </c>
      <c r="V2965" t="s">
        <v>31</v>
      </c>
      <c r="W2965" t="s">
        <v>47</v>
      </c>
      <c r="X2965" t="str">
        <f>IF(ISBLANK(Table1[[#This Row],[Parent_Education_Level]]),"None",Table1[[#This Row],[Parent_Education_Level]])</f>
        <v>Master's</v>
      </c>
      <c r="Y2965" t="s">
        <v>33</v>
      </c>
      <c r="Z2965">
        <v>6</v>
      </c>
      <c r="AA2965">
        <v>5.6</v>
      </c>
    </row>
    <row r="2966" spans="1:27" x14ac:dyDescent="0.35">
      <c r="A2966" s="2" t="s">
        <v>5986</v>
      </c>
      <c r="B2966" s="2" t="s">
        <v>97</v>
      </c>
      <c r="C2966" s="2" t="s">
        <v>43</v>
      </c>
      <c r="D2966" t="s">
        <v>5987</v>
      </c>
      <c r="E2966" s="2" t="s">
        <v>27</v>
      </c>
      <c r="F2966" s="2">
        <v>20</v>
      </c>
      <c r="G2966" s="2" t="s">
        <v>57</v>
      </c>
      <c r="H2966">
        <v>59.51</v>
      </c>
      <c r="I2966" s="3">
        <f>IF(ISBLANK(Table1[[#This Row],[Attendance (%)]]),AVERAGE(H2966:H7964),Table1[[#This Row],[Attendance (%)]])</f>
        <v>59.51</v>
      </c>
      <c r="J2966">
        <v>90.47</v>
      </c>
      <c r="K2966">
        <v>78.48</v>
      </c>
      <c r="L2966">
        <v>57.85</v>
      </c>
      <c r="M2966" s="3">
        <f>IF(ISBLANK(Table1[[#This Row],[Assignments_Avg]]),AVERAGE(L2966:L7964),Table1[[#This Row],[Assignments_Avg]])</f>
        <v>57.85</v>
      </c>
      <c r="N2966">
        <v>96.67</v>
      </c>
      <c r="O2966">
        <v>1.03</v>
      </c>
      <c r="P2966">
        <v>64.56</v>
      </c>
      <c r="Q2966">
        <v>51.53</v>
      </c>
      <c r="R2966" s="2" t="s">
        <v>29</v>
      </c>
      <c r="S2966" s="2" t="str">
        <f>IF(Table1[[#This Row],[Grade]]="F","Fail","Passes")</f>
        <v>Fail</v>
      </c>
      <c r="T2966">
        <v>28.9</v>
      </c>
      <c r="U2966" t="s">
        <v>30</v>
      </c>
      <c r="V2966" t="s">
        <v>31</v>
      </c>
      <c r="W2966" t="s">
        <v>32</v>
      </c>
      <c r="X2966" t="str">
        <f>IF(ISBLANK(Table1[[#This Row],[Parent_Education_Level]]),"None",Table1[[#This Row],[Parent_Education_Level]])</f>
        <v>High School</v>
      </c>
      <c r="Y2966" t="s">
        <v>33</v>
      </c>
      <c r="Z2966">
        <v>2</v>
      </c>
      <c r="AA2966">
        <v>8.1999999999999993</v>
      </c>
    </row>
    <row r="2967" spans="1:27" x14ac:dyDescent="0.35">
      <c r="A2967" s="2" t="s">
        <v>5988</v>
      </c>
      <c r="B2967" s="2" t="s">
        <v>24</v>
      </c>
      <c r="C2967" s="2" t="s">
        <v>43</v>
      </c>
      <c r="D2967" t="s">
        <v>5989</v>
      </c>
      <c r="E2967" s="2" t="s">
        <v>38</v>
      </c>
      <c r="F2967" s="2">
        <v>18</v>
      </c>
      <c r="G2967" s="2" t="s">
        <v>28</v>
      </c>
      <c r="H2967">
        <v>83.85</v>
      </c>
      <c r="I2967" s="3">
        <f>IF(ISBLANK(Table1[[#This Row],[Attendance (%)]]),AVERAGE(H2967:H7965),Table1[[#This Row],[Attendance (%)]])</f>
        <v>83.85</v>
      </c>
      <c r="J2967">
        <v>78.92</v>
      </c>
      <c r="K2967">
        <v>48.67</v>
      </c>
      <c r="L2967">
        <v>85.45</v>
      </c>
      <c r="M2967" s="3">
        <f>IF(ISBLANK(Table1[[#This Row],[Assignments_Avg]]),AVERAGE(L2967:L7965),Table1[[#This Row],[Assignments_Avg]])</f>
        <v>85.45</v>
      </c>
      <c r="N2967">
        <v>65.55</v>
      </c>
      <c r="O2967">
        <v>8.56</v>
      </c>
      <c r="P2967">
        <v>61.06</v>
      </c>
      <c r="Q2967">
        <v>89.89</v>
      </c>
      <c r="R2967" s="2" t="s">
        <v>46</v>
      </c>
      <c r="S2967" s="2" t="str">
        <f>IF(Table1[[#This Row],[Grade]]="F","Fail","Passes")</f>
        <v>Passes</v>
      </c>
      <c r="T2967">
        <v>12.8</v>
      </c>
      <c r="U2967" t="s">
        <v>30</v>
      </c>
      <c r="V2967" t="s">
        <v>31</v>
      </c>
      <c r="W2967" t="s">
        <v>62</v>
      </c>
      <c r="X2967" t="str">
        <f>IF(ISBLANK(Table1[[#This Row],[Parent_Education_Level]]),"None",Table1[[#This Row],[Parent_Education_Level]])</f>
        <v>PhD</v>
      </c>
      <c r="Y2967" t="s">
        <v>52</v>
      </c>
      <c r="Z2967">
        <v>5</v>
      </c>
      <c r="AA2967">
        <v>4.5</v>
      </c>
    </row>
    <row r="2968" spans="1:27" x14ac:dyDescent="0.35">
      <c r="A2968" s="2" t="s">
        <v>5990</v>
      </c>
      <c r="B2968" s="2" t="s">
        <v>120</v>
      </c>
      <c r="C2968" s="2" t="s">
        <v>55</v>
      </c>
      <c r="D2968" t="s">
        <v>5991</v>
      </c>
      <c r="E2968" s="2" t="s">
        <v>27</v>
      </c>
      <c r="F2968" s="2">
        <v>22</v>
      </c>
      <c r="G2968" s="2" t="s">
        <v>28</v>
      </c>
      <c r="H2968">
        <v>85.64</v>
      </c>
      <c r="I2968" s="3">
        <f>IF(ISBLANK(Table1[[#This Row],[Attendance (%)]]),AVERAGE(H2968:H7966),Table1[[#This Row],[Attendance (%)]])</f>
        <v>85.64</v>
      </c>
      <c r="J2968">
        <v>74.180000000000007</v>
      </c>
      <c r="K2968">
        <v>78.010000000000005</v>
      </c>
      <c r="L2968">
        <v>82.63</v>
      </c>
      <c r="M2968" s="3">
        <f>IF(ISBLANK(Table1[[#This Row],[Assignments_Avg]]),AVERAGE(L2968:L7966),Table1[[#This Row],[Assignments_Avg]])</f>
        <v>82.63</v>
      </c>
      <c r="N2968">
        <v>91.8</v>
      </c>
      <c r="O2968">
        <v>2.0299999999999998</v>
      </c>
      <c r="P2968">
        <v>67.56</v>
      </c>
      <c r="Q2968">
        <v>65.06</v>
      </c>
      <c r="R2968" s="2" t="s">
        <v>61</v>
      </c>
      <c r="S2968" s="2" t="str">
        <f>IF(Table1[[#This Row],[Grade]]="F","Fail","Passes")</f>
        <v>Passes</v>
      </c>
      <c r="T2968">
        <v>22.2</v>
      </c>
      <c r="U2968" t="s">
        <v>30</v>
      </c>
      <c r="V2968" t="s">
        <v>31</v>
      </c>
      <c r="W2968" t="s">
        <v>47</v>
      </c>
      <c r="X2968" t="str">
        <f>IF(ISBLANK(Table1[[#This Row],[Parent_Education_Level]]),"None",Table1[[#This Row],[Parent_Education_Level]])</f>
        <v>Master's</v>
      </c>
      <c r="Y2968" t="s">
        <v>33</v>
      </c>
      <c r="Z2968">
        <v>10</v>
      </c>
      <c r="AA2968">
        <v>6.9</v>
      </c>
    </row>
    <row r="2969" spans="1:27" x14ac:dyDescent="0.35">
      <c r="A2969" s="2" t="s">
        <v>5992</v>
      </c>
      <c r="B2969" s="2" t="s">
        <v>42</v>
      </c>
      <c r="C2969" s="2" t="s">
        <v>36</v>
      </c>
      <c r="D2969" t="s">
        <v>5993</v>
      </c>
      <c r="E2969" s="2" t="s">
        <v>38</v>
      </c>
      <c r="F2969" s="2">
        <v>18</v>
      </c>
      <c r="G2969" s="2" t="s">
        <v>57</v>
      </c>
      <c r="H2969">
        <v>99.27</v>
      </c>
      <c r="I2969" s="3">
        <f>IF(ISBLANK(Table1[[#This Row],[Attendance (%)]]),AVERAGE(H2969:H7967),Table1[[#This Row],[Attendance (%)]])</f>
        <v>99.27</v>
      </c>
      <c r="J2969">
        <v>82.45</v>
      </c>
      <c r="K2969">
        <v>64.290000000000006</v>
      </c>
      <c r="L2969">
        <v>93.62</v>
      </c>
      <c r="M2969" s="3">
        <f>IF(ISBLANK(Table1[[#This Row],[Assignments_Avg]]),AVERAGE(L2969:L7967),Table1[[#This Row],[Assignments_Avg]])</f>
        <v>93.62</v>
      </c>
      <c r="N2969">
        <v>72.09</v>
      </c>
      <c r="O2969">
        <v>3.26</v>
      </c>
      <c r="P2969">
        <v>80.12</v>
      </c>
      <c r="Q2969">
        <v>60.97</v>
      </c>
      <c r="R2969" s="2" t="s">
        <v>39</v>
      </c>
      <c r="S2969" s="2" t="str">
        <f>IF(Table1[[#This Row],[Grade]]="F","Fail","Passes")</f>
        <v>Passes</v>
      </c>
      <c r="T2969">
        <v>20.2</v>
      </c>
      <c r="U2969" t="s">
        <v>31</v>
      </c>
      <c r="V2969" t="s">
        <v>31</v>
      </c>
      <c r="W2969" t="s">
        <v>69</v>
      </c>
      <c r="X2969" t="str">
        <f>IF(ISBLANK(Table1[[#This Row],[Parent_Education_Level]]),"None",Table1[[#This Row],[Parent_Education_Level]])</f>
        <v>Bachelor's</v>
      </c>
      <c r="Y2969" t="s">
        <v>48</v>
      </c>
      <c r="Z2969">
        <v>1</v>
      </c>
      <c r="AA2969">
        <v>6.6</v>
      </c>
    </row>
    <row r="2970" spans="1:27" x14ac:dyDescent="0.35">
      <c r="A2970" s="2" t="s">
        <v>5994</v>
      </c>
      <c r="B2970" s="2" t="s">
        <v>24</v>
      </c>
      <c r="C2970" s="2" t="s">
        <v>43</v>
      </c>
      <c r="D2970" t="s">
        <v>5995</v>
      </c>
      <c r="E2970" s="2" t="s">
        <v>38</v>
      </c>
      <c r="F2970" s="2">
        <v>19</v>
      </c>
      <c r="G2970" s="2" t="s">
        <v>28</v>
      </c>
      <c r="H2970">
        <v>77.069999999999993</v>
      </c>
      <c r="I2970" s="3">
        <f>IF(ISBLANK(Table1[[#This Row],[Attendance (%)]]),AVERAGE(H2970:H7968),Table1[[#This Row],[Attendance (%)]])</f>
        <v>77.069999999999993</v>
      </c>
      <c r="J2970">
        <v>65.760000000000005</v>
      </c>
      <c r="K2970">
        <v>67.88</v>
      </c>
      <c r="M2970" s="3">
        <f>IF(ISBLANK(Table1[[#This Row],[Assignments_Avg]]),AVERAGE(L2970:L7968),Table1[[#This Row],[Assignments_Avg]])</f>
        <v>74.75462942477894</v>
      </c>
      <c r="N2970">
        <v>82.72</v>
      </c>
      <c r="O2970">
        <v>1.78</v>
      </c>
      <c r="P2970">
        <v>82.42</v>
      </c>
      <c r="Q2970">
        <v>90.23</v>
      </c>
      <c r="R2970" s="2" t="s">
        <v>29</v>
      </c>
      <c r="S2970" s="2" t="str">
        <f>IF(Table1[[#This Row],[Grade]]="F","Fail","Passes")</f>
        <v>Fail</v>
      </c>
      <c r="T2970">
        <v>23.1</v>
      </c>
      <c r="U2970" t="s">
        <v>30</v>
      </c>
      <c r="V2970" t="s">
        <v>31</v>
      </c>
      <c r="W2970" t="s">
        <v>47</v>
      </c>
      <c r="X2970" t="str">
        <f>IF(ISBLANK(Table1[[#This Row],[Parent_Education_Level]]),"None",Table1[[#This Row],[Parent_Education_Level]])</f>
        <v>Master's</v>
      </c>
      <c r="Y2970" t="s">
        <v>48</v>
      </c>
      <c r="Z2970">
        <v>1</v>
      </c>
      <c r="AA2970">
        <v>7.3</v>
      </c>
    </row>
    <row r="2971" spans="1:27" x14ac:dyDescent="0.35">
      <c r="A2971" s="2" t="s">
        <v>5996</v>
      </c>
      <c r="B2971" s="2" t="s">
        <v>120</v>
      </c>
      <c r="C2971" s="2" t="s">
        <v>79</v>
      </c>
      <c r="D2971" t="s">
        <v>5997</v>
      </c>
      <c r="E2971" s="2" t="s">
        <v>27</v>
      </c>
      <c r="F2971" s="2">
        <v>21</v>
      </c>
      <c r="G2971" s="2" t="s">
        <v>45</v>
      </c>
      <c r="H2971">
        <v>63.57</v>
      </c>
      <c r="I2971" s="3">
        <f>IF(ISBLANK(Table1[[#This Row],[Attendance (%)]]),AVERAGE(H2971:H7969),Table1[[#This Row],[Attendance (%)]])</f>
        <v>63.57</v>
      </c>
      <c r="J2971">
        <v>45.48</v>
      </c>
      <c r="K2971">
        <v>88.09</v>
      </c>
      <c r="L2971">
        <v>64.010000000000005</v>
      </c>
      <c r="M2971" s="3">
        <f>IF(ISBLANK(Table1[[#This Row],[Assignments_Avg]]),AVERAGE(L2971:L7969),Table1[[#This Row],[Assignments_Avg]])</f>
        <v>64.010000000000005</v>
      </c>
      <c r="N2971">
        <v>66.72</v>
      </c>
      <c r="O2971">
        <v>9.27</v>
      </c>
      <c r="P2971">
        <v>64.87</v>
      </c>
      <c r="Q2971">
        <v>51.96</v>
      </c>
      <c r="R2971" s="2" t="s">
        <v>39</v>
      </c>
      <c r="S2971" s="2" t="str">
        <f>IF(Table1[[#This Row],[Grade]]="F","Fail","Passes")</f>
        <v>Passes</v>
      </c>
      <c r="T2971">
        <v>27.1</v>
      </c>
      <c r="U2971" t="s">
        <v>31</v>
      </c>
      <c r="V2971" t="s">
        <v>31</v>
      </c>
      <c r="W2971" t="s">
        <v>62</v>
      </c>
      <c r="X2971" t="str">
        <f>IF(ISBLANK(Table1[[#This Row],[Parent_Education_Level]]),"None",Table1[[#This Row],[Parent_Education_Level]])</f>
        <v>PhD</v>
      </c>
      <c r="Y2971" t="s">
        <v>33</v>
      </c>
      <c r="Z2971">
        <v>6</v>
      </c>
      <c r="AA2971">
        <v>8.6999999999999993</v>
      </c>
    </row>
    <row r="2972" spans="1:27" x14ac:dyDescent="0.35">
      <c r="A2972" s="2" t="s">
        <v>5998</v>
      </c>
      <c r="B2972" s="2" t="s">
        <v>35</v>
      </c>
      <c r="C2972" s="2" t="s">
        <v>43</v>
      </c>
      <c r="D2972" t="s">
        <v>5999</v>
      </c>
      <c r="E2972" s="2" t="s">
        <v>27</v>
      </c>
      <c r="F2972" s="2">
        <v>24</v>
      </c>
      <c r="G2972" s="2" t="s">
        <v>57</v>
      </c>
      <c r="H2972">
        <v>84.18</v>
      </c>
      <c r="I2972" s="3">
        <f>IF(ISBLANK(Table1[[#This Row],[Attendance (%)]]),AVERAGE(H2972:H7970),Table1[[#This Row],[Attendance (%)]])</f>
        <v>84.18</v>
      </c>
      <c r="J2972">
        <v>97.74</v>
      </c>
      <c r="K2972">
        <v>59.95</v>
      </c>
      <c r="L2972">
        <v>56.61</v>
      </c>
      <c r="M2972" s="3">
        <f>IF(ISBLANK(Table1[[#This Row],[Assignments_Avg]]),AVERAGE(L2972:L7970),Table1[[#This Row],[Assignments_Avg]])</f>
        <v>56.61</v>
      </c>
      <c r="N2972">
        <v>75.8</v>
      </c>
      <c r="O2972">
        <v>7.58</v>
      </c>
      <c r="P2972">
        <v>97.37</v>
      </c>
      <c r="Q2972">
        <v>64.23</v>
      </c>
      <c r="R2972" s="2" t="s">
        <v>39</v>
      </c>
      <c r="S2972" s="2" t="str">
        <f>IF(Table1[[#This Row],[Grade]]="F","Fail","Passes")</f>
        <v>Passes</v>
      </c>
      <c r="T2972">
        <v>10.8</v>
      </c>
      <c r="U2972" t="s">
        <v>30</v>
      </c>
      <c r="V2972" t="s">
        <v>31</v>
      </c>
      <c r="W2972" t="s">
        <v>47</v>
      </c>
      <c r="X2972" t="str">
        <f>IF(ISBLANK(Table1[[#This Row],[Parent_Education_Level]]),"None",Table1[[#This Row],[Parent_Education_Level]])</f>
        <v>Master's</v>
      </c>
      <c r="Y2972" t="s">
        <v>33</v>
      </c>
      <c r="Z2972">
        <v>1</v>
      </c>
      <c r="AA2972">
        <v>7.8</v>
      </c>
    </row>
    <row r="2973" spans="1:27" x14ac:dyDescent="0.35">
      <c r="A2973" s="2" t="s">
        <v>6000</v>
      </c>
      <c r="B2973" s="2" t="s">
        <v>71</v>
      </c>
      <c r="C2973" s="2" t="s">
        <v>36</v>
      </c>
      <c r="D2973" t="s">
        <v>6001</v>
      </c>
      <c r="E2973" s="2" t="s">
        <v>38</v>
      </c>
      <c r="F2973" s="2">
        <v>22</v>
      </c>
      <c r="G2973" s="2" t="s">
        <v>57</v>
      </c>
      <c r="H2973">
        <v>98.97</v>
      </c>
      <c r="I2973" s="3">
        <f>IF(ISBLANK(Table1[[#This Row],[Attendance (%)]]),AVERAGE(H2973:H7971),Table1[[#This Row],[Attendance (%)]])</f>
        <v>98.97</v>
      </c>
      <c r="J2973">
        <v>65.94</v>
      </c>
      <c r="K2973">
        <v>48.82</v>
      </c>
      <c r="L2973">
        <v>96.65</v>
      </c>
      <c r="M2973" s="3">
        <f>IF(ISBLANK(Table1[[#This Row],[Assignments_Avg]]),AVERAGE(L2973:L7971),Table1[[#This Row],[Assignments_Avg]])</f>
        <v>96.65</v>
      </c>
      <c r="N2973">
        <v>64.69</v>
      </c>
      <c r="O2973">
        <v>7.24</v>
      </c>
      <c r="P2973">
        <v>63.1</v>
      </c>
      <c r="Q2973">
        <v>63.14</v>
      </c>
      <c r="R2973" s="2" t="s">
        <v>39</v>
      </c>
      <c r="S2973" s="2" t="str">
        <f>IF(Table1[[#This Row],[Grade]]="F","Fail","Passes")</f>
        <v>Passes</v>
      </c>
      <c r="T2973">
        <v>15.6</v>
      </c>
      <c r="U2973" t="s">
        <v>31</v>
      </c>
      <c r="V2973" t="s">
        <v>31</v>
      </c>
      <c r="W2973" t="s">
        <v>40</v>
      </c>
      <c r="X2973" t="str">
        <f>IF(ISBLANK(Table1[[#This Row],[Parent_Education_Level]]),"None",Table1[[#This Row],[Parent_Education_Level]])</f>
        <v>None</v>
      </c>
      <c r="Y2973" t="s">
        <v>33</v>
      </c>
      <c r="Z2973">
        <v>4</v>
      </c>
      <c r="AA2973">
        <v>6.6</v>
      </c>
    </row>
    <row r="2974" spans="1:27" x14ac:dyDescent="0.35">
      <c r="A2974" s="2" t="s">
        <v>6002</v>
      </c>
      <c r="B2974" s="2" t="s">
        <v>24</v>
      </c>
      <c r="C2974" s="2" t="s">
        <v>55</v>
      </c>
      <c r="D2974" t="s">
        <v>6003</v>
      </c>
      <c r="E2974" s="2" t="s">
        <v>27</v>
      </c>
      <c r="F2974" s="2">
        <v>19</v>
      </c>
      <c r="G2974" s="2" t="s">
        <v>57</v>
      </c>
      <c r="H2974">
        <v>58.86</v>
      </c>
      <c r="I2974" s="3">
        <f>IF(ISBLANK(Table1[[#This Row],[Attendance (%)]]),AVERAGE(H2974:H7972),Table1[[#This Row],[Attendance (%)]])</f>
        <v>58.86</v>
      </c>
      <c r="J2974">
        <v>79.92</v>
      </c>
      <c r="K2974">
        <v>92.41</v>
      </c>
      <c r="L2974">
        <v>71.33</v>
      </c>
      <c r="M2974" s="3">
        <f>IF(ISBLANK(Table1[[#This Row],[Assignments_Avg]]),AVERAGE(L2974:L7972),Table1[[#This Row],[Assignments_Avg]])</f>
        <v>71.33</v>
      </c>
      <c r="N2974">
        <v>53.06</v>
      </c>
      <c r="O2974">
        <v>0.44</v>
      </c>
      <c r="P2974">
        <v>85.61</v>
      </c>
      <c r="Q2974">
        <v>63.15</v>
      </c>
      <c r="R2974" s="2" t="s">
        <v>46</v>
      </c>
      <c r="S2974" s="2" t="str">
        <f>IF(Table1[[#This Row],[Grade]]="F","Fail","Passes")</f>
        <v>Passes</v>
      </c>
      <c r="T2974">
        <v>13.2</v>
      </c>
      <c r="U2974" t="s">
        <v>30</v>
      </c>
      <c r="V2974" t="s">
        <v>30</v>
      </c>
      <c r="W2974" t="s">
        <v>62</v>
      </c>
      <c r="X2974" t="str">
        <f>IF(ISBLANK(Table1[[#This Row],[Parent_Education_Level]]),"None",Table1[[#This Row],[Parent_Education_Level]])</f>
        <v>PhD</v>
      </c>
      <c r="Y2974" t="s">
        <v>48</v>
      </c>
      <c r="Z2974">
        <v>2</v>
      </c>
      <c r="AA2974">
        <v>8.1999999999999993</v>
      </c>
    </row>
    <row r="2975" spans="1:27" x14ac:dyDescent="0.35">
      <c r="A2975" s="2" t="s">
        <v>6004</v>
      </c>
      <c r="B2975" s="2" t="s">
        <v>24</v>
      </c>
      <c r="C2975" s="2" t="s">
        <v>36</v>
      </c>
      <c r="D2975" t="s">
        <v>6005</v>
      </c>
      <c r="E2975" s="2" t="s">
        <v>27</v>
      </c>
      <c r="F2975" s="2">
        <v>20</v>
      </c>
      <c r="G2975" s="2" t="s">
        <v>45</v>
      </c>
      <c r="H2975">
        <v>66.3</v>
      </c>
      <c r="I2975" s="3">
        <f>IF(ISBLANK(Table1[[#This Row],[Attendance (%)]]),AVERAGE(H2975:H7973),Table1[[#This Row],[Attendance (%)]])</f>
        <v>66.3</v>
      </c>
      <c r="J2975">
        <v>71.88</v>
      </c>
      <c r="K2975">
        <v>52.73</v>
      </c>
      <c r="L2975">
        <v>95.5</v>
      </c>
      <c r="M2975" s="3">
        <f>IF(ISBLANK(Table1[[#This Row],[Assignments_Avg]]),AVERAGE(L2975:L7973),Table1[[#This Row],[Assignments_Avg]])</f>
        <v>95.5</v>
      </c>
      <c r="N2975">
        <v>56.97</v>
      </c>
      <c r="O2975">
        <v>5.23</v>
      </c>
      <c r="P2975">
        <v>54.07</v>
      </c>
      <c r="Q2975">
        <v>50.57</v>
      </c>
      <c r="R2975" s="2" t="s">
        <v>61</v>
      </c>
      <c r="S2975" s="2" t="str">
        <f>IF(Table1[[#This Row],[Grade]]="F","Fail","Passes")</f>
        <v>Passes</v>
      </c>
      <c r="T2975">
        <v>7.1</v>
      </c>
      <c r="U2975" t="s">
        <v>31</v>
      </c>
      <c r="V2975" t="s">
        <v>31</v>
      </c>
      <c r="W2975" t="s">
        <v>69</v>
      </c>
      <c r="X2975" t="str">
        <f>IF(ISBLANK(Table1[[#This Row],[Parent_Education_Level]]),"None",Table1[[#This Row],[Parent_Education_Level]])</f>
        <v>Bachelor's</v>
      </c>
      <c r="Y2975" t="s">
        <v>52</v>
      </c>
      <c r="Z2975">
        <v>9</v>
      </c>
      <c r="AA2975">
        <v>7.5</v>
      </c>
    </row>
    <row r="2976" spans="1:27" x14ac:dyDescent="0.35">
      <c r="A2976" s="2" t="s">
        <v>6006</v>
      </c>
      <c r="B2976" s="2" t="s">
        <v>42</v>
      </c>
      <c r="C2976" s="2" t="s">
        <v>55</v>
      </c>
      <c r="D2976" t="s">
        <v>6007</v>
      </c>
      <c r="E2976" s="2" t="s">
        <v>38</v>
      </c>
      <c r="F2976" s="2">
        <v>24</v>
      </c>
      <c r="G2976" s="2" t="s">
        <v>45</v>
      </c>
      <c r="H2976">
        <v>77.09</v>
      </c>
      <c r="I2976" s="3">
        <f>IF(ISBLANK(Table1[[#This Row],[Attendance (%)]]),AVERAGE(H2976:H7974),Table1[[#This Row],[Attendance (%)]])</f>
        <v>77.09</v>
      </c>
      <c r="J2976">
        <v>43.28</v>
      </c>
      <c r="K2976">
        <v>57.64</v>
      </c>
      <c r="L2976">
        <v>64.72</v>
      </c>
      <c r="M2976" s="3">
        <f>IF(ISBLANK(Table1[[#This Row],[Assignments_Avg]]),AVERAGE(L2976:L7974),Table1[[#This Row],[Assignments_Avg]])</f>
        <v>64.72</v>
      </c>
      <c r="N2976">
        <v>64.53</v>
      </c>
      <c r="O2976">
        <v>5.75</v>
      </c>
      <c r="P2976">
        <v>83.24</v>
      </c>
      <c r="Q2976">
        <v>96.73</v>
      </c>
      <c r="R2976" s="2" t="s">
        <v>29</v>
      </c>
      <c r="S2976" s="2" t="str">
        <f>IF(Table1[[#This Row],[Grade]]="F","Fail","Passes")</f>
        <v>Fail</v>
      </c>
      <c r="T2976">
        <v>5.8</v>
      </c>
      <c r="U2976" t="s">
        <v>30</v>
      </c>
      <c r="V2976" t="s">
        <v>31</v>
      </c>
      <c r="W2976" t="s">
        <v>62</v>
      </c>
      <c r="X2976" t="str">
        <f>IF(ISBLANK(Table1[[#This Row],[Parent_Education_Level]]),"None",Table1[[#This Row],[Parent_Education_Level]])</f>
        <v>PhD</v>
      </c>
      <c r="Y2976" t="s">
        <v>48</v>
      </c>
      <c r="Z2976">
        <v>1</v>
      </c>
      <c r="AA2976">
        <v>8.5</v>
      </c>
    </row>
    <row r="2977" spans="1:27" x14ac:dyDescent="0.35">
      <c r="A2977" s="2" t="s">
        <v>6008</v>
      </c>
      <c r="B2977" s="2" t="s">
        <v>54</v>
      </c>
      <c r="C2977" s="2" t="s">
        <v>94</v>
      </c>
      <c r="D2977" t="s">
        <v>6009</v>
      </c>
      <c r="E2977" s="2" t="s">
        <v>38</v>
      </c>
      <c r="F2977" s="2">
        <v>22</v>
      </c>
      <c r="G2977" s="2" t="s">
        <v>28</v>
      </c>
      <c r="I2977" s="3">
        <f>IF(ISBLANK(Table1[[#This Row],[Attendance (%)]]),AVERAGE(H2977:H7975),Table1[[#This Row],[Attendance (%)]])</f>
        <v>75.326953424657418</v>
      </c>
      <c r="J2977">
        <v>97.16</v>
      </c>
      <c r="K2977">
        <v>82.4</v>
      </c>
      <c r="L2977">
        <v>56.32</v>
      </c>
      <c r="M2977" s="3">
        <f>IF(ISBLANK(Table1[[#This Row],[Assignments_Avg]]),AVERAGE(L2977:L7975),Table1[[#This Row],[Assignments_Avg]])</f>
        <v>56.32</v>
      </c>
      <c r="N2977">
        <v>98.81</v>
      </c>
      <c r="O2977">
        <v>3.83</v>
      </c>
      <c r="P2977">
        <v>73</v>
      </c>
      <c r="Q2977">
        <v>93.21</v>
      </c>
      <c r="R2977" s="2" t="s">
        <v>77</v>
      </c>
      <c r="S2977" s="2" t="str">
        <f>IF(Table1[[#This Row],[Grade]]="F","Fail","Passes")</f>
        <v>Passes</v>
      </c>
      <c r="T2977">
        <v>24.1</v>
      </c>
      <c r="U2977" t="s">
        <v>30</v>
      </c>
      <c r="V2977" t="s">
        <v>31</v>
      </c>
      <c r="W2977" t="s">
        <v>47</v>
      </c>
      <c r="X2977" t="str">
        <f>IF(ISBLANK(Table1[[#This Row],[Parent_Education_Level]]),"None",Table1[[#This Row],[Parent_Education_Level]])</f>
        <v>Master's</v>
      </c>
      <c r="Y2977" t="s">
        <v>48</v>
      </c>
      <c r="Z2977">
        <v>3</v>
      </c>
      <c r="AA2977">
        <v>7.6</v>
      </c>
    </row>
    <row r="2978" spans="1:27" x14ac:dyDescent="0.35">
      <c r="A2978" s="2" t="s">
        <v>6010</v>
      </c>
      <c r="B2978" s="2" t="s">
        <v>35</v>
      </c>
      <c r="C2978" s="2" t="s">
        <v>55</v>
      </c>
      <c r="D2978" t="s">
        <v>6011</v>
      </c>
      <c r="E2978" s="2" t="s">
        <v>38</v>
      </c>
      <c r="F2978" s="2">
        <v>22</v>
      </c>
      <c r="G2978" s="2" t="s">
        <v>28</v>
      </c>
      <c r="H2978">
        <v>51.11</v>
      </c>
      <c r="I2978" s="3">
        <f>IF(ISBLANK(Table1[[#This Row],[Attendance (%)]]),AVERAGE(H2978:H7976),Table1[[#This Row],[Attendance (%)]])</f>
        <v>51.11</v>
      </c>
      <c r="J2978">
        <v>87.55</v>
      </c>
      <c r="K2978">
        <v>81.010000000000005</v>
      </c>
      <c r="L2978">
        <v>64.83</v>
      </c>
      <c r="M2978" s="3">
        <f>IF(ISBLANK(Table1[[#This Row],[Assignments_Avg]]),AVERAGE(L2978:L7976),Table1[[#This Row],[Assignments_Avg]])</f>
        <v>64.83</v>
      </c>
      <c r="N2978">
        <v>98.28</v>
      </c>
      <c r="O2978">
        <v>3.22</v>
      </c>
      <c r="P2978">
        <v>78.459999999999994</v>
      </c>
      <c r="Q2978">
        <v>70.72</v>
      </c>
      <c r="R2978" s="2" t="s">
        <v>29</v>
      </c>
      <c r="S2978" s="2" t="str">
        <f>IF(Table1[[#This Row],[Grade]]="F","Fail","Passes")</f>
        <v>Fail</v>
      </c>
      <c r="T2978">
        <v>8.1999999999999993</v>
      </c>
      <c r="U2978" t="s">
        <v>30</v>
      </c>
      <c r="V2978" t="s">
        <v>31</v>
      </c>
      <c r="W2978" t="s">
        <v>69</v>
      </c>
      <c r="X2978" t="str">
        <f>IF(ISBLANK(Table1[[#This Row],[Parent_Education_Level]]),"None",Table1[[#This Row],[Parent_Education_Level]])</f>
        <v>Bachelor's</v>
      </c>
      <c r="Y2978" t="s">
        <v>33</v>
      </c>
      <c r="Z2978">
        <v>7</v>
      </c>
      <c r="AA2978">
        <v>7.8</v>
      </c>
    </row>
    <row r="2979" spans="1:27" x14ac:dyDescent="0.35">
      <c r="A2979" s="2" t="s">
        <v>6012</v>
      </c>
      <c r="B2979" s="2" t="s">
        <v>42</v>
      </c>
      <c r="C2979" s="2" t="s">
        <v>94</v>
      </c>
      <c r="D2979" t="s">
        <v>6013</v>
      </c>
      <c r="E2979" s="2" t="s">
        <v>38</v>
      </c>
      <c r="F2979" s="2">
        <v>23</v>
      </c>
      <c r="G2979" s="2" t="s">
        <v>45</v>
      </c>
      <c r="H2979">
        <v>66.849999999999994</v>
      </c>
      <c r="I2979" s="3">
        <f>IF(ISBLANK(Table1[[#This Row],[Attendance (%)]]),AVERAGE(H2979:H7977),Table1[[#This Row],[Attendance (%)]])</f>
        <v>66.849999999999994</v>
      </c>
      <c r="J2979">
        <v>48.95</v>
      </c>
      <c r="K2979">
        <v>88.02</v>
      </c>
      <c r="L2979">
        <v>79.86</v>
      </c>
      <c r="M2979" s="3">
        <f>IF(ISBLANK(Table1[[#This Row],[Assignments_Avg]]),AVERAGE(L2979:L7977),Table1[[#This Row],[Assignments_Avg]])</f>
        <v>79.86</v>
      </c>
      <c r="N2979">
        <v>91.38</v>
      </c>
      <c r="O2979">
        <v>8.52</v>
      </c>
      <c r="P2979">
        <v>59.2</v>
      </c>
      <c r="Q2979">
        <v>72.27</v>
      </c>
      <c r="R2979" s="2" t="s">
        <v>46</v>
      </c>
      <c r="S2979" s="2" t="str">
        <f>IF(Table1[[#This Row],[Grade]]="F","Fail","Passes")</f>
        <v>Passes</v>
      </c>
      <c r="T2979">
        <v>5.4</v>
      </c>
      <c r="U2979" t="s">
        <v>30</v>
      </c>
      <c r="V2979" t="s">
        <v>30</v>
      </c>
      <c r="W2979" t="s">
        <v>69</v>
      </c>
      <c r="X2979" t="str">
        <f>IF(ISBLANK(Table1[[#This Row],[Parent_Education_Level]]),"None",Table1[[#This Row],[Parent_Education_Level]])</f>
        <v>Bachelor's</v>
      </c>
      <c r="Y2979" t="s">
        <v>33</v>
      </c>
      <c r="Z2979">
        <v>1</v>
      </c>
      <c r="AA2979">
        <v>4.4000000000000004</v>
      </c>
    </row>
    <row r="2980" spans="1:27" x14ac:dyDescent="0.35">
      <c r="A2980" s="2" t="s">
        <v>6014</v>
      </c>
      <c r="B2980" s="2" t="s">
        <v>120</v>
      </c>
      <c r="C2980" s="2" t="s">
        <v>94</v>
      </c>
      <c r="D2980" t="s">
        <v>6015</v>
      </c>
      <c r="E2980" s="2" t="s">
        <v>38</v>
      </c>
      <c r="F2980" s="2">
        <v>21</v>
      </c>
      <c r="G2980" s="2" t="s">
        <v>45</v>
      </c>
      <c r="I2980" s="3">
        <f>IF(ISBLANK(Table1[[#This Row],[Attendance (%)]]),AVERAGE(H2980:H7978),Table1[[#This Row],[Attendance (%)]])</f>
        <v>75.344887547997686</v>
      </c>
      <c r="J2980">
        <v>98.9</v>
      </c>
      <c r="K2980">
        <v>51.03</v>
      </c>
      <c r="L2980">
        <v>92.26</v>
      </c>
      <c r="M2980" s="3">
        <f>IF(ISBLANK(Table1[[#This Row],[Assignments_Avg]]),AVERAGE(L2980:L7978),Table1[[#This Row],[Assignments_Avg]])</f>
        <v>92.26</v>
      </c>
      <c r="N2980">
        <v>61.63</v>
      </c>
      <c r="O2980">
        <v>0.23</v>
      </c>
      <c r="P2980">
        <v>71.680000000000007</v>
      </c>
      <c r="Q2980">
        <v>76.209999999999994</v>
      </c>
      <c r="R2980" s="2" t="s">
        <v>77</v>
      </c>
      <c r="S2980" s="2" t="str">
        <f>IF(Table1[[#This Row],[Grade]]="F","Fail","Passes")</f>
        <v>Passes</v>
      </c>
      <c r="T2980">
        <v>16</v>
      </c>
      <c r="U2980" t="s">
        <v>30</v>
      </c>
      <c r="V2980" t="s">
        <v>31</v>
      </c>
      <c r="W2980" t="s">
        <v>69</v>
      </c>
      <c r="X2980" t="str">
        <f>IF(ISBLANK(Table1[[#This Row],[Parent_Education_Level]]),"None",Table1[[#This Row],[Parent_Education_Level]])</f>
        <v>Bachelor's</v>
      </c>
      <c r="Y2980" t="s">
        <v>33</v>
      </c>
      <c r="Z2980">
        <v>1</v>
      </c>
      <c r="AA2980">
        <v>4</v>
      </c>
    </row>
    <row r="2981" spans="1:27" x14ac:dyDescent="0.35">
      <c r="A2981" s="2" t="s">
        <v>6016</v>
      </c>
      <c r="B2981" s="2" t="s">
        <v>120</v>
      </c>
      <c r="C2981" s="2" t="s">
        <v>55</v>
      </c>
      <c r="D2981" t="s">
        <v>6017</v>
      </c>
      <c r="E2981" s="2" t="s">
        <v>38</v>
      </c>
      <c r="F2981" s="2">
        <v>22</v>
      </c>
      <c r="G2981" s="2" t="s">
        <v>45</v>
      </c>
      <c r="H2981">
        <v>52.17</v>
      </c>
      <c r="I2981" s="3">
        <f>IF(ISBLANK(Table1[[#This Row],[Attendance (%)]]),AVERAGE(H2981:H7979),Table1[[#This Row],[Attendance (%)]])</f>
        <v>52.17</v>
      </c>
      <c r="J2981">
        <v>84.21</v>
      </c>
      <c r="K2981">
        <v>61.14</v>
      </c>
      <c r="L2981">
        <v>69.27</v>
      </c>
      <c r="M2981" s="3">
        <f>IF(ISBLANK(Table1[[#This Row],[Assignments_Avg]]),AVERAGE(L2981:L7979),Table1[[#This Row],[Assignments_Avg]])</f>
        <v>69.27</v>
      </c>
      <c r="N2981">
        <v>72.08</v>
      </c>
      <c r="O2981">
        <v>6.25</v>
      </c>
      <c r="P2981">
        <v>88.31</v>
      </c>
      <c r="Q2981">
        <v>73.92</v>
      </c>
      <c r="R2981" s="2" t="s">
        <v>77</v>
      </c>
      <c r="S2981" s="2" t="str">
        <f>IF(Table1[[#This Row],[Grade]]="F","Fail","Passes")</f>
        <v>Passes</v>
      </c>
      <c r="T2981">
        <v>13.1</v>
      </c>
      <c r="U2981" t="s">
        <v>30</v>
      </c>
      <c r="V2981" t="s">
        <v>31</v>
      </c>
      <c r="X2981" t="str">
        <f>IF(ISBLANK(Table1[[#This Row],[Parent_Education_Level]]),"None",Table1[[#This Row],[Parent_Education_Level]])</f>
        <v>None</v>
      </c>
      <c r="Y2981" t="s">
        <v>48</v>
      </c>
      <c r="Z2981">
        <v>6</v>
      </c>
      <c r="AA2981">
        <v>8.8000000000000007</v>
      </c>
    </row>
    <row r="2982" spans="1:27" x14ac:dyDescent="0.35">
      <c r="A2982" s="2" t="s">
        <v>6018</v>
      </c>
      <c r="B2982" s="2" t="s">
        <v>120</v>
      </c>
      <c r="C2982" s="2" t="s">
        <v>79</v>
      </c>
      <c r="D2982" t="s">
        <v>6019</v>
      </c>
      <c r="E2982" s="2" t="s">
        <v>27</v>
      </c>
      <c r="F2982" s="2">
        <v>21</v>
      </c>
      <c r="G2982" s="2" t="s">
        <v>45</v>
      </c>
      <c r="H2982">
        <v>71.45</v>
      </c>
      <c r="I2982" s="3">
        <f>IF(ISBLANK(Table1[[#This Row],[Attendance (%)]]),AVERAGE(H2982:H7980),Table1[[#This Row],[Attendance (%)]])</f>
        <v>71.45</v>
      </c>
      <c r="J2982">
        <v>68.34</v>
      </c>
      <c r="K2982">
        <v>47.55</v>
      </c>
      <c r="L2982">
        <v>95.74</v>
      </c>
      <c r="M2982" s="3">
        <f>IF(ISBLANK(Table1[[#This Row],[Assignments_Avg]]),AVERAGE(L2982:L7980),Table1[[#This Row],[Assignments_Avg]])</f>
        <v>95.74</v>
      </c>
      <c r="N2982">
        <v>71.989999999999995</v>
      </c>
      <c r="O2982">
        <v>3.94</v>
      </c>
      <c r="P2982">
        <v>88.35</v>
      </c>
      <c r="Q2982">
        <v>88.96</v>
      </c>
      <c r="R2982" s="2" t="s">
        <v>46</v>
      </c>
      <c r="S2982" s="2" t="str">
        <f>IF(Table1[[#This Row],[Grade]]="F","Fail","Passes")</f>
        <v>Passes</v>
      </c>
      <c r="T2982">
        <v>6.7</v>
      </c>
      <c r="U2982" t="s">
        <v>31</v>
      </c>
      <c r="V2982" t="s">
        <v>31</v>
      </c>
      <c r="W2982" t="s">
        <v>62</v>
      </c>
      <c r="X2982" t="str">
        <f>IF(ISBLANK(Table1[[#This Row],[Parent_Education_Level]]),"None",Table1[[#This Row],[Parent_Education_Level]])</f>
        <v>PhD</v>
      </c>
      <c r="Y2982" t="s">
        <v>48</v>
      </c>
      <c r="Z2982">
        <v>6</v>
      </c>
      <c r="AA2982">
        <v>5.3</v>
      </c>
    </row>
    <row r="2983" spans="1:27" x14ac:dyDescent="0.35">
      <c r="A2983" s="2" t="s">
        <v>6020</v>
      </c>
      <c r="B2983" s="2" t="s">
        <v>59</v>
      </c>
      <c r="C2983" s="2" t="s">
        <v>25</v>
      </c>
      <c r="D2983" t="s">
        <v>6021</v>
      </c>
      <c r="E2983" s="2" t="s">
        <v>38</v>
      </c>
      <c r="F2983" s="2">
        <v>19</v>
      </c>
      <c r="G2983" s="2" t="s">
        <v>28</v>
      </c>
      <c r="H2983">
        <v>88.11</v>
      </c>
      <c r="I2983" s="3">
        <f>IF(ISBLANK(Table1[[#This Row],[Attendance (%)]]),AVERAGE(H2983:H7981),Table1[[#This Row],[Attendance (%)]])</f>
        <v>88.11</v>
      </c>
      <c r="J2983">
        <v>76.680000000000007</v>
      </c>
      <c r="K2983">
        <v>72.459999999999994</v>
      </c>
      <c r="L2983">
        <v>62.21</v>
      </c>
      <c r="M2983" s="3">
        <f>IF(ISBLANK(Table1[[#This Row],[Assignments_Avg]]),AVERAGE(L2983:L7981),Table1[[#This Row],[Assignments_Avg]])</f>
        <v>62.21</v>
      </c>
      <c r="N2983">
        <v>69.349999999999994</v>
      </c>
      <c r="O2983">
        <v>6.66</v>
      </c>
      <c r="P2983">
        <v>61.88</v>
      </c>
      <c r="Q2983">
        <v>74.42</v>
      </c>
      <c r="R2983" s="2" t="s">
        <v>39</v>
      </c>
      <c r="S2983" s="2" t="str">
        <f>IF(Table1[[#This Row],[Grade]]="F","Fail","Passes")</f>
        <v>Passes</v>
      </c>
      <c r="T2983">
        <v>6.3</v>
      </c>
      <c r="U2983" t="s">
        <v>31</v>
      </c>
      <c r="V2983" t="s">
        <v>31</v>
      </c>
      <c r="W2983" t="s">
        <v>47</v>
      </c>
      <c r="X2983" t="str">
        <f>IF(ISBLANK(Table1[[#This Row],[Parent_Education_Level]]),"None",Table1[[#This Row],[Parent_Education_Level]])</f>
        <v>Master's</v>
      </c>
      <c r="Y2983" t="s">
        <v>48</v>
      </c>
      <c r="Z2983">
        <v>4</v>
      </c>
      <c r="AA2983">
        <v>4.8</v>
      </c>
    </row>
    <row r="2984" spans="1:27" x14ac:dyDescent="0.35">
      <c r="A2984" s="2" t="s">
        <v>6022</v>
      </c>
      <c r="B2984" s="2" t="s">
        <v>120</v>
      </c>
      <c r="C2984" s="2" t="s">
        <v>55</v>
      </c>
      <c r="D2984" t="s">
        <v>6023</v>
      </c>
      <c r="E2984" s="2" t="s">
        <v>27</v>
      </c>
      <c r="F2984" s="2">
        <v>20</v>
      </c>
      <c r="G2984" s="2" t="s">
        <v>28</v>
      </c>
      <c r="H2984">
        <v>97.66</v>
      </c>
      <c r="I2984" s="3">
        <f>IF(ISBLANK(Table1[[#This Row],[Attendance (%)]]),AVERAGE(H2984:H7982),Table1[[#This Row],[Attendance (%)]])</f>
        <v>97.66</v>
      </c>
      <c r="J2984">
        <v>46.4</v>
      </c>
      <c r="K2984">
        <v>57.55</v>
      </c>
      <c r="M2984" s="3">
        <f>IF(ISBLANK(Table1[[#This Row],[Assignments_Avg]]),AVERAGE(L2984:L7982),Table1[[#This Row],[Assignments_Avg]])</f>
        <v>74.756022284122736</v>
      </c>
      <c r="N2984">
        <v>52.24</v>
      </c>
      <c r="O2984">
        <v>1.98</v>
      </c>
      <c r="P2984">
        <v>67.63</v>
      </c>
      <c r="Q2984">
        <v>59.44</v>
      </c>
      <c r="R2984" s="2" t="s">
        <v>39</v>
      </c>
      <c r="S2984" s="2" t="str">
        <f>IF(Table1[[#This Row],[Grade]]="F","Fail","Passes")</f>
        <v>Passes</v>
      </c>
      <c r="T2984">
        <v>27.8</v>
      </c>
      <c r="U2984" t="s">
        <v>31</v>
      </c>
      <c r="V2984" t="s">
        <v>31</v>
      </c>
      <c r="W2984" t="s">
        <v>40</v>
      </c>
      <c r="X2984" t="str">
        <f>IF(ISBLANK(Table1[[#This Row],[Parent_Education_Level]]),"None",Table1[[#This Row],[Parent_Education_Level]])</f>
        <v>None</v>
      </c>
      <c r="Y2984" t="s">
        <v>33</v>
      </c>
      <c r="Z2984">
        <v>10</v>
      </c>
      <c r="AA2984">
        <v>4.8</v>
      </c>
    </row>
    <row r="2985" spans="1:27" x14ac:dyDescent="0.35">
      <c r="A2985" s="2" t="s">
        <v>6024</v>
      </c>
      <c r="B2985" s="2" t="s">
        <v>54</v>
      </c>
      <c r="C2985" s="2" t="s">
        <v>43</v>
      </c>
      <c r="D2985" t="s">
        <v>6025</v>
      </c>
      <c r="E2985" s="2" t="s">
        <v>27</v>
      </c>
      <c r="F2985" s="2">
        <v>24</v>
      </c>
      <c r="G2985" s="2" t="s">
        <v>45</v>
      </c>
      <c r="H2985">
        <v>99.27</v>
      </c>
      <c r="I2985" s="3">
        <f>IF(ISBLANK(Table1[[#This Row],[Attendance (%)]]),AVERAGE(H2985:H7983),Table1[[#This Row],[Attendance (%)]])</f>
        <v>99.27</v>
      </c>
      <c r="J2985">
        <v>73.62</v>
      </c>
      <c r="K2985">
        <v>81.34</v>
      </c>
      <c r="L2985">
        <v>86.79</v>
      </c>
      <c r="M2985" s="3">
        <f>IF(ISBLANK(Table1[[#This Row],[Assignments_Avg]]),AVERAGE(L2985:L7983),Table1[[#This Row],[Assignments_Avg]])</f>
        <v>86.79</v>
      </c>
      <c r="N2985">
        <v>76.73</v>
      </c>
      <c r="O2985">
        <v>2.39</v>
      </c>
      <c r="P2985">
        <v>50.19</v>
      </c>
      <c r="Q2985">
        <v>55.85</v>
      </c>
      <c r="R2985" s="2" t="s">
        <v>39</v>
      </c>
      <c r="S2985" s="2" t="str">
        <f>IF(Table1[[#This Row],[Grade]]="F","Fail","Passes")</f>
        <v>Passes</v>
      </c>
      <c r="T2985">
        <v>28.5</v>
      </c>
      <c r="U2985" t="s">
        <v>30</v>
      </c>
      <c r="V2985" t="s">
        <v>31</v>
      </c>
      <c r="W2985" t="s">
        <v>69</v>
      </c>
      <c r="X2985" t="str">
        <f>IF(ISBLANK(Table1[[#This Row],[Parent_Education_Level]]),"None",Table1[[#This Row],[Parent_Education_Level]])</f>
        <v>Bachelor's</v>
      </c>
      <c r="Y2985" t="s">
        <v>33</v>
      </c>
      <c r="Z2985">
        <v>3</v>
      </c>
      <c r="AA2985">
        <v>7.7</v>
      </c>
    </row>
    <row r="2986" spans="1:27" x14ac:dyDescent="0.35">
      <c r="A2986" s="2" t="s">
        <v>6026</v>
      </c>
      <c r="B2986" s="2" t="s">
        <v>35</v>
      </c>
      <c r="C2986" s="2" t="s">
        <v>79</v>
      </c>
      <c r="D2986" t="s">
        <v>6027</v>
      </c>
      <c r="E2986" s="2" t="s">
        <v>38</v>
      </c>
      <c r="F2986" s="2">
        <v>24</v>
      </c>
      <c r="G2986" s="2" t="s">
        <v>51</v>
      </c>
      <c r="H2986">
        <v>71.099999999999994</v>
      </c>
      <c r="I2986" s="3">
        <f>IF(ISBLANK(Table1[[#This Row],[Attendance (%)]]),AVERAGE(H2986:H7984),Table1[[#This Row],[Attendance (%)]])</f>
        <v>71.099999999999994</v>
      </c>
      <c r="J2986">
        <v>44.42</v>
      </c>
      <c r="K2986">
        <v>40.020000000000003</v>
      </c>
      <c r="L2986">
        <v>63.7</v>
      </c>
      <c r="M2986" s="3">
        <f>IF(ISBLANK(Table1[[#This Row],[Assignments_Avg]]),AVERAGE(L2986:L7984),Table1[[#This Row],[Assignments_Avg]])</f>
        <v>63.7</v>
      </c>
      <c r="N2986">
        <v>53.64</v>
      </c>
      <c r="O2986">
        <v>5.87</v>
      </c>
      <c r="P2986">
        <v>54.5</v>
      </c>
      <c r="Q2986">
        <v>95.91</v>
      </c>
      <c r="R2986" s="2" t="s">
        <v>29</v>
      </c>
      <c r="S2986" s="2" t="str">
        <f>IF(Table1[[#This Row],[Grade]]="F","Fail","Passes")</f>
        <v>Fail</v>
      </c>
      <c r="T2986">
        <v>17.100000000000001</v>
      </c>
      <c r="U2986" t="s">
        <v>30</v>
      </c>
      <c r="V2986" t="s">
        <v>30</v>
      </c>
      <c r="W2986" t="s">
        <v>47</v>
      </c>
      <c r="X2986" t="str">
        <f>IF(ISBLANK(Table1[[#This Row],[Parent_Education_Level]]),"None",Table1[[#This Row],[Parent_Education_Level]])</f>
        <v>Master's</v>
      </c>
      <c r="Y2986" t="s">
        <v>33</v>
      </c>
      <c r="Z2986">
        <v>10</v>
      </c>
      <c r="AA2986">
        <v>4.2</v>
      </c>
    </row>
    <row r="2987" spans="1:27" x14ac:dyDescent="0.35">
      <c r="A2987" s="2" t="s">
        <v>6028</v>
      </c>
      <c r="B2987" s="2" t="s">
        <v>97</v>
      </c>
      <c r="C2987" s="2" t="s">
        <v>79</v>
      </c>
      <c r="D2987" t="s">
        <v>6029</v>
      </c>
      <c r="E2987" s="2" t="s">
        <v>27</v>
      </c>
      <c r="F2987" s="2">
        <v>20</v>
      </c>
      <c r="G2987" s="2" t="s">
        <v>57</v>
      </c>
      <c r="H2987">
        <v>97.52</v>
      </c>
      <c r="I2987" s="3">
        <f>IF(ISBLANK(Table1[[#This Row],[Attendance (%)]]),AVERAGE(H2987:H7985),Table1[[#This Row],[Attendance (%)]])</f>
        <v>97.52</v>
      </c>
      <c r="J2987">
        <v>72.69</v>
      </c>
      <c r="K2987">
        <v>43.58</v>
      </c>
      <c r="L2987">
        <v>51.35</v>
      </c>
      <c r="M2987" s="3">
        <f>IF(ISBLANK(Table1[[#This Row],[Assignments_Avg]]),AVERAGE(L2987:L7985),Table1[[#This Row],[Assignments_Avg]])</f>
        <v>51.35</v>
      </c>
      <c r="N2987">
        <v>90.1</v>
      </c>
      <c r="O2987">
        <v>9.8000000000000007</v>
      </c>
      <c r="P2987">
        <v>56.34</v>
      </c>
      <c r="Q2987">
        <v>52.42</v>
      </c>
      <c r="R2987" s="2" t="s">
        <v>39</v>
      </c>
      <c r="S2987" s="2" t="str">
        <f>IF(Table1[[#This Row],[Grade]]="F","Fail","Passes")</f>
        <v>Passes</v>
      </c>
      <c r="T2987">
        <v>26.2</v>
      </c>
      <c r="U2987" t="s">
        <v>31</v>
      </c>
      <c r="V2987" t="s">
        <v>31</v>
      </c>
      <c r="W2987" t="s">
        <v>32</v>
      </c>
      <c r="X2987" t="str">
        <f>IF(ISBLANK(Table1[[#This Row],[Parent_Education_Level]]),"None",Table1[[#This Row],[Parent_Education_Level]])</f>
        <v>High School</v>
      </c>
      <c r="Y2987" t="s">
        <v>52</v>
      </c>
      <c r="Z2987">
        <v>1</v>
      </c>
      <c r="AA2987">
        <v>7.3</v>
      </c>
    </row>
    <row r="2988" spans="1:27" x14ac:dyDescent="0.35">
      <c r="A2988" s="2" t="s">
        <v>6030</v>
      </c>
      <c r="B2988" s="2" t="s">
        <v>71</v>
      </c>
      <c r="C2988" s="2" t="s">
        <v>43</v>
      </c>
      <c r="D2988" t="s">
        <v>6031</v>
      </c>
      <c r="E2988" s="2" t="s">
        <v>38</v>
      </c>
      <c r="F2988" s="2">
        <v>22</v>
      </c>
      <c r="G2988" s="2" t="s">
        <v>57</v>
      </c>
      <c r="H2988">
        <v>51.77</v>
      </c>
      <c r="I2988" s="3">
        <f>IF(ISBLANK(Table1[[#This Row],[Attendance (%)]]),AVERAGE(H2988:H7986),Table1[[#This Row],[Attendance (%)]])</f>
        <v>51.77</v>
      </c>
      <c r="J2988">
        <v>73.16</v>
      </c>
      <c r="K2988">
        <v>65.95</v>
      </c>
      <c r="L2988">
        <v>68.260000000000005</v>
      </c>
      <c r="M2988" s="3">
        <f>IF(ISBLANK(Table1[[#This Row],[Assignments_Avg]]),AVERAGE(L2988:L7986),Table1[[#This Row],[Assignments_Avg]])</f>
        <v>68.260000000000005</v>
      </c>
      <c r="N2988">
        <v>84.57</v>
      </c>
      <c r="O2988">
        <v>9.75</v>
      </c>
      <c r="P2988">
        <v>64.680000000000007</v>
      </c>
      <c r="Q2988">
        <v>94.88</v>
      </c>
      <c r="R2988" s="2" t="s">
        <v>46</v>
      </c>
      <c r="S2988" s="2" t="str">
        <f>IF(Table1[[#This Row],[Grade]]="F","Fail","Passes")</f>
        <v>Passes</v>
      </c>
      <c r="T2988">
        <v>25</v>
      </c>
      <c r="U2988" t="s">
        <v>30</v>
      </c>
      <c r="V2988" t="s">
        <v>31</v>
      </c>
      <c r="W2988" t="s">
        <v>47</v>
      </c>
      <c r="X2988" t="str">
        <f>IF(ISBLANK(Table1[[#This Row],[Parent_Education_Level]]),"None",Table1[[#This Row],[Parent_Education_Level]])</f>
        <v>Master's</v>
      </c>
      <c r="Y2988" t="s">
        <v>48</v>
      </c>
      <c r="Z2988">
        <v>8</v>
      </c>
      <c r="AA2988">
        <v>6.9</v>
      </c>
    </row>
    <row r="2989" spans="1:27" x14ac:dyDescent="0.35">
      <c r="A2989" s="2" t="s">
        <v>6032</v>
      </c>
      <c r="B2989" s="2" t="s">
        <v>54</v>
      </c>
      <c r="C2989" s="2" t="s">
        <v>25</v>
      </c>
      <c r="D2989" t="s">
        <v>6033</v>
      </c>
      <c r="E2989" s="2" t="s">
        <v>27</v>
      </c>
      <c r="F2989" s="2">
        <v>22</v>
      </c>
      <c r="G2989" s="2" t="s">
        <v>51</v>
      </c>
      <c r="H2989">
        <v>87.3</v>
      </c>
      <c r="I2989" s="3">
        <f>IF(ISBLANK(Table1[[#This Row],[Attendance (%)]]),AVERAGE(H2989:H7987),Table1[[#This Row],[Attendance (%)]])</f>
        <v>87.3</v>
      </c>
      <c r="J2989">
        <v>92.47</v>
      </c>
      <c r="K2989">
        <v>97.49</v>
      </c>
      <c r="L2989">
        <v>52.26</v>
      </c>
      <c r="M2989" s="3">
        <f>IF(ISBLANK(Table1[[#This Row],[Assignments_Avg]]),AVERAGE(L2989:L7987),Table1[[#This Row],[Assignments_Avg]])</f>
        <v>52.26</v>
      </c>
      <c r="N2989">
        <v>67.64</v>
      </c>
      <c r="O2989">
        <v>2.4900000000000002</v>
      </c>
      <c r="P2989">
        <v>87.95</v>
      </c>
      <c r="Q2989">
        <v>84.52</v>
      </c>
      <c r="R2989" s="2" t="s">
        <v>39</v>
      </c>
      <c r="S2989" s="2" t="str">
        <f>IF(Table1[[#This Row],[Grade]]="F","Fail","Passes")</f>
        <v>Passes</v>
      </c>
      <c r="T2989">
        <v>19.5</v>
      </c>
      <c r="U2989" t="s">
        <v>31</v>
      </c>
      <c r="V2989" t="s">
        <v>31</v>
      </c>
      <c r="X2989" t="str">
        <f>IF(ISBLANK(Table1[[#This Row],[Parent_Education_Level]]),"None",Table1[[#This Row],[Parent_Education_Level]])</f>
        <v>None</v>
      </c>
      <c r="Y2989" t="s">
        <v>33</v>
      </c>
      <c r="Z2989">
        <v>8</v>
      </c>
      <c r="AA2989">
        <v>4.7</v>
      </c>
    </row>
    <row r="2990" spans="1:27" x14ac:dyDescent="0.35">
      <c r="A2990" s="2" t="s">
        <v>6034</v>
      </c>
      <c r="B2990" s="2" t="s">
        <v>54</v>
      </c>
      <c r="C2990" s="2" t="s">
        <v>79</v>
      </c>
      <c r="D2990" t="s">
        <v>6035</v>
      </c>
      <c r="E2990" s="2" t="s">
        <v>38</v>
      </c>
      <c r="F2990" s="2">
        <v>19</v>
      </c>
      <c r="G2990" s="2" t="s">
        <v>57</v>
      </c>
      <c r="H2990">
        <v>82.14</v>
      </c>
      <c r="I2990" s="3">
        <f>IF(ISBLANK(Table1[[#This Row],[Attendance (%)]]),AVERAGE(H2990:H7988),Table1[[#This Row],[Attendance (%)]])</f>
        <v>82.14</v>
      </c>
      <c r="J2990">
        <v>83.5</v>
      </c>
      <c r="K2990">
        <v>93.45</v>
      </c>
      <c r="L2990">
        <v>95.04</v>
      </c>
      <c r="M2990" s="3">
        <f>IF(ISBLANK(Table1[[#This Row],[Assignments_Avg]]),AVERAGE(L2990:L7988),Table1[[#This Row],[Assignments_Avg]])</f>
        <v>95.04</v>
      </c>
      <c r="N2990">
        <v>82.36</v>
      </c>
      <c r="O2990">
        <v>1.02</v>
      </c>
      <c r="P2990">
        <v>75.510000000000005</v>
      </c>
      <c r="Q2990">
        <v>70.239999999999995</v>
      </c>
      <c r="R2990" s="2" t="s">
        <v>39</v>
      </c>
      <c r="S2990" s="2" t="str">
        <f>IF(Table1[[#This Row],[Grade]]="F","Fail","Passes")</f>
        <v>Passes</v>
      </c>
      <c r="T2990">
        <v>23.8</v>
      </c>
      <c r="U2990" t="s">
        <v>31</v>
      </c>
      <c r="V2990" t="s">
        <v>31</v>
      </c>
      <c r="X2990" t="str">
        <f>IF(ISBLANK(Table1[[#This Row],[Parent_Education_Level]]),"None",Table1[[#This Row],[Parent_Education_Level]])</f>
        <v>None</v>
      </c>
      <c r="Y2990" t="s">
        <v>48</v>
      </c>
      <c r="Z2990">
        <v>7</v>
      </c>
      <c r="AA2990">
        <v>4.7</v>
      </c>
    </row>
    <row r="2991" spans="1:27" x14ac:dyDescent="0.35">
      <c r="A2991" s="2" t="s">
        <v>6036</v>
      </c>
      <c r="B2991" s="2" t="s">
        <v>59</v>
      </c>
      <c r="C2991" s="2" t="s">
        <v>94</v>
      </c>
      <c r="D2991" t="s">
        <v>6037</v>
      </c>
      <c r="E2991" s="2" t="s">
        <v>38</v>
      </c>
      <c r="F2991" s="2">
        <v>23</v>
      </c>
      <c r="G2991" s="2" t="s">
        <v>45</v>
      </c>
      <c r="H2991">
        <v>62.48</v>
      </c>
      <c r="I2991" s="3">
        <f>IF(ISBLANK(Table1[[#This Row],[Attendance (%)]]),AVERAGE(H2991:H7989),Table1[[#This Row],[Attendance (%)]])</f>
        <v>62.48</v>
      </c>
      <c r="J2991">
        <v>54.97</v>
      </c>
      <c r="K2991">
        <v>99.64</v>
      </c>
      <c r="L2991">
        <v>97.68</v>
      </c>
      <c r="M2991" s="3">
        <f>IF(ISBLANK(Table1[[#This Row],[Assignments_Avg]]),AVERAGE(L2991:L7989),Table1[[#This Row],[Assignments_Avg]])</f>
        <v>97.68</v>
      </c>
      <c r="N2991">
        <v>61.65</v>
      </c>
      <c r="O2991">
        <v>5.9</v>
      </c>
      <c r="P2991">
        <v>89.63</v>
      </c>
      <c r="Q2991">
        <v>59.36</v>
      </c>
      <c r="R2991" s="2" t="s">
        <v>29</v>
      </c>
      <c r="S2991" s="2" t="str">
        <f>IF(Table1[[#This Row],[Grade]]="F","Fail","Passes")</f>
        <v>Fail</v>
      </c>
      <c r="T2991">
        <v>28.3</v>
      </c>
      <c r="U2991" t="s">
        <v>31</v>
      </c>
      <c r="V2991" t="s">
        <v>31</v>
      </c>
      <c r="W2991" t="s">
        <v>69</v>
      </c>
      <c r="X2991" t="str">
        <f>IF(ISBLANK(Table1[[#This Row],[Parent_Education_Level]]),"None",Table1[[#This Row],[Parent_Education_Level]])</f>
        <v>Bachelor's</v>
      </c>
      <c r="Y2991" t="s">
        <v>33</v>
      </c>
      <c r="Z2991">
        <v>4</v>
      </c>
      <c r="AA2991">
        <v>4.7</v>
      </c>
    </row>
    <row r="2992" spans="1:27" x14ac:dyDescent="0.35">
      <c r="A2992" s="2" t="s">
        <v>6038</v>
      </c>
      <c r="B2992" s="2" t="s">
        <v>97</v>
      </c>
      <c r="C2992" s="2" t="s">
        <v>25</v>
      </c>
      <c r="D2992" t="s">
        <v>6039</v>
      </c>
      <c r="E2992" s="2" t="s">
        <v>38</v>
      </c>
      <c r="F2992" s="2">
        <v>23</v>
      </c>
      <c r="G2992" s="2" t="s">
        <v>57</v>
      </c>
      <c r="H2992">
        <v>75.37</v>
      </c>
      <c r="I2992" s="3">
        <f>IF(ISBLANK(Table1[[#This Row],[Attendance (%)]]),AVERAGE(H2992:H7990),Table1[[#This Row],[Attendance (%)]])</f>
        <v>75.37</v>
      </c>
      <c r="J2992">
        <v>93.31</v>
      </c>
      <c r="K2992">
        <v>65.010000000000005</v>
      </c>
      <c r="L2992">
        <v>86.77</v>
      </c>
      <c r="M2992" s="3">
        <f>IF(ISBLANK(Table1[[#This Row],[Assignments_Avg]]),AVERAGE(L2992:L7990),Table1[[#This Row],[Assignments_Avg]])</f>
        <v>86.77</v>
      </c>
      <c r="N2992">
        <v>63.26</v>
      </c>
      <c r="O2992">
        <v>4.2</v>
      </c>
      <c r="P2992">
        <v>87.75</v>
      </c>
      <c r="Q2992">
        <v>65.52</v>
      </c>
      <c r="R2992" s="2" t="s">
        <v>39</v>
      </c>
      <c r="S2992" s="2" t="str">
        <f>IF(Table1[[#This Row],[Grade]]="F","Fail","Passes")</f>
        <v>Passes</v>
      </c>
      <c r="T2992">
        <v>19.2</v>
      </c>
      <c r="U2992" t="s">
        <v>30</v>
      </c>
      <c r="V2992" t="s">
        <v>31</v>
      </c>
      <c r="W2992" t="s">
        <v>32</v>
      </c>
      <c r="X2992" t="str">
        <f>IF(ISBLANK(Table1[[#This Row],[Parent_Education_Level]]),"None",Table1[[#This Row],[Parent_Education_Level]])</f>
        <v>High School</v>
      </c>
      <c r="Y2992" t="s">
        <v>33</v>
      </c>
      <c r="Z2992">
        <v>2</v>
      </c>
      <c r="AA2992">
        <v>5.3</v>
      </c>
    </row>
    <row r="2993" spans="1:27" x14ac:dyDescent="0.35">
      <c r="A2993" s="2" t="s">
        <v>6040</v>
      </c>
      <c r="B2993" s="2" t="s">
        <v>97</v>
      </c>
      <c r="C2993" s="2" t="s">
        <v>43</v>
      </c>
      <c r="D2993" t="s">
        <v>6041</v>
      </c>
      <c r="E2993" s="2" t="s">
        <v>38</v>
      </c>
      <c r="F2993" s="2">
        <v>23</v>
      </c>
      <c r="G2993" s="2" t="s">
        <v>57</v>
      </c>
      <c r="H2993">
        <v>56.48</v>
      </c>
      <c r="I2993" s="3">
        <f>IF(ISBLANK(Table1[[#This Row],[Attendance (%)]]),AVERAGE(H2993:H7991),Table1[[#This Row],[Attendance (%)]])</f>
        <v>56.48</v>
      </c>
      <c r="J2993">
        <v>74.39</v>
      </c>
      <c r="K2993">
        <v>42.79</v>
      </c>
      <c r="L2993">
        <v>86.33</v>
      </c>
      <c r="M2993" s="3">
        <f>IF(ISBLANK(Table1[[#This Row],[Assignments_Avg]]),AVERAGE(L2993:L7991),Table1[[#This Row],[Assignments_Avg]])</f>
        <v>86.33</v>
      </c>
      <c r="N2993">
        <v>65.709999999999994</v>
      </c>
      <c r="O2993">
        <v>7.62</v>
      </c>
      <c r="P2993">
        <v>79.36</v>
      </c>
      <c r="Q2993">
        <v>76.489999999999995</v>
      </c>
      <c r="R2993" s="2" t="s">
        <v>46</v>
      </c>
      <c r="S2993" s="2" t="str">
        <f>IF(Table1[[#This Row],[Grade]]="F","Fail","Passes")</f>
        <v>Passes</v>
      </c>
      <c r="T2993">
        <v>17.8</v>
      </c>
      <c r="U2993" t="s">
        <v>30</v>
      </c>
      <c r="V2993" t="s">
        <v>31</v>
      </c>
      <c r="W2993" t="s">
        <v>40</v>
      </c>
      <c r="X2993" t="str">
        <f>IF(ISBLANK(Table1[[#This Row],[Parent_Education_Level]]),"None",Table1[[#This Row],[Parent_Education_Level]])</f>
        <v>None</v>
      </c>
      <c r="Y2993" t="s">
        <v>33</v>
      </c>
      <c r="Z2993">
        <v>7</v>
      </c>
      <c r="AA2993">
        <v>7.2</v>
      </c>
    </row>
    <row r="2994" spans="1:27" x14ac:dyDescent="0.35">
      <c r="A2994" s="2" t="s">
        <v>6042</v>
      </c>
      <c r="B2994" s="2" t="s">
        <v>71</v>
      </c>
      <c r="C2994" s="2" t="s">
        <v>25</v>
      </c>
      <c r="D2994" t="s">
        <v>6043</v>
      </c>
      <c r="E2994" s="2" t="s">
        <v>27</v>
      </c>
      <c r="F2994" s="2">
        <v>21</v>
      </c>
      <c r="G2994" s="2" t="s">
        <v>57</v>
      </c>
      <c r="H2994">
        <v>93.58</v>
      </c>
      <c r="I2994" s="3">
        <f>IF(ISBLANK(Table1[[#This Row],[Attendance (%)]]),AVERAGE(H2994:H7992),Table1[[#This Row],[Attendance (%)]])</f>
        <v>93.58</v>
      </c>
      <c r="J2994">
        <v>76.38</v>
      </c>
      <c r="K2994">
        <v>58.36</v>
      </c>
      <c r="L2994">
        <v>62.04</v>
      </c>
      <c r="M2994" s="3">
        <f>IF(ISBLANK(Table1[[#This Row],[Assignments_Avg]]),AVERAGE(L2994:L7992),Table1[[#This Row],[Assignments_Avg]])</f>
        <v>62.04</v>
      </c>
      <c r="N2994">
        <v>89.85</v>
      </c>
      <c r="O2994">
        <v>5.28</v>
      </c>
      <c r="P2994">
        <v>74.989999999999995</v>
      </c>
      <c r="Q2994">
        <v>82.84</v>
      </c>
      <c r="R2994" s="2" t="s">
        <v>61</v>
      </c>
      <c r="S2994" s="2" t="str">
        <f>IF(Table1[[#This Row],[Grade]]="F","Fail","Passes")</f>
        <v>Passes</v>
      </c>
      <c r="T2994">
        <v>5.0999999999999996</v>
      </c>
      <c r="U2994" t="s">
        <v>30</v>
      </c>
      <c r="V2994" t="s">
        <v>31</v>
      </c>
      <c r="W2994" t="s">
        <v>69</v>
      </c>
      <c r="X2994" t="str">
        <f>IF(ISBLANK(Table1[[#This Row],[Parent_Education_Level]]),"None",Table1[[#This Row],[Parent_Education_Level]])</f>
        <v>Bachelor's</v>
      </c>
      <c r="Y2994" t="s">
        <v>48</v>
      </c>
      <c r="Z2994">
        <v>8</v>
      </c>
      <c r="AA2994">
        <v>5</v>
      </c>
    </row>
    <row r="2995" spans="1:27" x14ac:dyDescent="0.35">
      <c r="A2995" s="2" t="s">
        <v>6044</v>
      </c>
      <c r="B2995" s="2" t="s">
        <v>71</v>
      </c>
      <c r="C2995" s="2" t="s">
        <v>55</v>
      </c>
      <c r="D2995" t="s">
        <v>6045</v>
      </c>
      <c r="E2995" s="2" t="s">
        <v>27</v>
      </c>
      <c r="F2995" s="2">
        <v>23</v>
      </c>
      <c r="G2995" s="2" t="s">
        <v>57</v>
      </c>
      <c r="H2995">
        <v>67.89</v>
      </c>
      <c r="I2995" s="3">
        <f>IF(ISBLANK(Table1[[#This Row],[Attendance (%)]]),AVERAGE(H2995:H7993),Table1[[#This Row],[Attendance (%)]])</f>
        <v>67.89</v>
      </c>
      <c r="J2995">
        <v>50.14</v>
      </c>
      <c r="K2995">
        <v>80.55</v>
      </c>
      <c r="L2995">
        <v>53.7</v>
      </c>
      <c r="M2995" s="3">
        <f>IF(ISBLANK(Table1[[#This Row],[Assignments_Avg]]),AVERAGE(L2995:L7993),Table1[[#This Row],[Assignments_Avg]])</f>
        <v>53.7</v>
      </c>
      <c r="N2995">
        <v>60.53</v>
      </c>
      <c r="O2995">
        <v>5.1100000000000003</v>
      </c>
      <c r="P2995">
        <v>96.57</v>
      </c>
      <c r="Q2995">
        <v>84.57</v>
      </c>
      <c r="R2995" s="2" t="s">
        <v>46</v>
      </c>
      <c r="S2995" s="2" t="str">
        <f>IF(Table1[[#This Row],[Grade]]="F","Fail","Passes")</f>
        <v>Passes</v>
      </c>
      <c r="T2995">
        <v>18.600000000000001</v>
      </c>
      <c r="U2995" t="s">
        <v>30</v>
      </c>
      <c r="V2995" t="s">
        <v>30</v>
      </c>
      <c r="W2995" t="s">
        <v>32</v>
      </c>
      <c r="X2995" t="str">
        <f>IF(ISBLANK(Table1[[#This Row],[Parent_Education_Level]]),"None",Table1[[#This Row],[Parent_Education_Level]])</f>
        <v>High School</v>
      </c>
      <c r="Y2995" t="s">
        <v>48</v>
      </c>
      <c r="Z2995">
        <v>5</v>
      </c>
      <c r="AA2995">
        <v>7.3</v>
      </c>
    </row>
    <row r="2996" spans="1:27" x14ac:dyDescent="0.35">
      <c r="A2996" s="2" t="s">
        <v>6046</v>
      </c>
      <c r="B2996" s="2" t="s">
        <v>97</v>
      </c>
      <c r="C2996" s="2" t="s">
        <v>25</v>
      </c>
      <c r="D2996" t="s">
        <v>6047</v>
      </c>
      <c r="E2996" s="2" t="s">
        <v>27</v>
      </c>
      <c r="F2996" s="2">
        <v>20</v>
      </c>
      <c r="G2996" s="2" t="s">
        <v>57</v>
      </c>
      <c r="H2996">
        <v>81.3</v>
      </c>
      <c r="I2996" s="3">
        <f>IF(ISBLANK(Table1[[#This Row],[Attendance (%)]]),AVERAGE(H2996:H7994),Table1[[#This Row],[Attendance (%)]])</f>
        <v>81.3</v>
      </c>
      <c r="J2996">
        <v>91.47</v>
      </c>
      <c r="K2996">
        <v>48.11</v>
      </c>
      <c r="L2996">
        <v>90.11</v>
      </c>
      <c r="M2996" s="3">
        <f>IF(ISBLANK(Table1[[#This Row],[Assignments_Avg]]),AVERAGE(L2996:L7994),Table1[[#This Row],[Assignments_Avg]])</f>
        <v>90.11</v>
      </c>
      <c r="N2996">
        <v>78.14</v>
      </c>
      <c r="O2996">
        <v>6.46</v>
      </c>
      <c r="P2996">
        <v>78.459999999999994</v>
      </c>
      <c r="Q2996">
        <v>72.36</v>
      </c>
      <c r="R2996" s="2" t="s">
        <v>39</v>
      </c>
      <c r="S2996" s="2" t="str">
        <f>IF(Table1[[#This Row],[Grade]]="F","Fail","Passes")</f>
        <v>Passes</v>
      </c>
      <c r="T2996">
        <v>25.4</v>
      </c>
      <c r="U2996" t="s">
        <v>31</v>
      </c>
      <c r="V2996" t="s">
        <v>31</v>
      </c>
      <c r="W2996" t="s">
        <v>62</v>
      </c>
      <c r="X2996" t="str">
        <f>IF(ISBLANK(Table1[[#This Row],[Parent_Education_Level]]),"None",Table1[[#This Row],[Parent_Education_Level]])</f>
        <v>PhD</v>
      </c>
      <c r="Y2996" t="s">
        <v>52</v>
      </c>
      <c r="Z2996">
        <v>9</v>
      </c>
      <c r="AA2996">
        <v>8.9</v>
      </c>
    </row>
    <row r="2997" spans="1:27" x14ac:dyDescent="0.35">
      <c r="A2997" s="2" t="s">
        <v>6048</v>
      </c>
      <c r="B2997" s="2" t="s">
        <v>120</v>
      </c>
      <c r="C2997" s="2" t="s">
        <v>94</v>
      </c>
      <c r="D2997" t="s">
        <v>6049</v>
      </c>
      <c r="E2997" s="2" t="s">
        <v>27</v>
      </c>
      <c r="F2997" s="2">
        <v>24</v>
      </c>
      <c r="G2997" s="2" t="s">
        <v>28</v>
      </c>
      <c r="H2997">
        <v>57.94</v>
      </c>
      <c r="I2997" s="3">
        <f>IF(ISBLANK(Table1[[#This Row],[Attendance (%)]]),AVERAGE(H2997:H7995),Table1[[#This Row],[Attendance (%)]])</f>
        <v>57.94</v>
      </c>
      <c r="J2997">
        <v>95.86</v>
      </c>
      <c r="K2997">
        <v>58</v>
      </c>
      <c r="M2997" s="3">
        <f>IF(ISBLANK(Table1[[#This Row],[Assignments_Avg]]),AVERAGE(L2997:L7995),Table1[[#This Row],[Assignments_Avg]])</f>
        <v>74.757728547392205</v>
      </c>
      <c r="N2997">
        <v>60.02</v>
      </c>
      <c r="O2997">
        <v>1.26</v>
      </c>
      <c r="P2997">
        <v>74.14</v>
      </c>
      <c r="Q2997">
        <v>68.7</v>
      </c>
      <c r="R2997" s="2" t="s">
        <v>77</v>
      </c>
      <c r="S2997" s="2" t="str">
        <f>IF(Table1[[#This Row],[Grade]]="F","Fail","Passes")</f>
        <v>Passes</v>
      </c>
      <c r="T2997">
        <v>24.1</v>
      </c>
      <c r="U2997" t="s">
        <v>30</v>
      </c>
      <c r="V2997" t="s">
        <v>31</v>
      </c>
      <c r="W2997" t="s">
        <v>40</v>
      </c>
      <c r="X2997" t="str">
        <f>IF(ISBLANK(Table1[[#This Row],[Parent_Education_Level]]),"None",Table1[[#This Row],[Parent_Education_Level]])</f>
        <v>None</v>
      </c>
      <c r="Y2997" t="s">
        <v>52</v>
      </c>
      <c r="Z2997">
        <v>10</v>
      </c>
      <c r="AA2997">
        <v>8.3000000000000007</v>
      </c>
    </row>
    <row r="2998" spans="1:27" x14ac:dyDescent="0.35">
      <c r="A2998" s="2" t="s">
        <v>6050</v>
      </c>
      <c r="B2998" s="2" t="s">
        <v>54</v>
      </c>
      <c r="C2998" s="2" t="s">
        <v>55</v>
      </c>
      <c r="D2998" t="s">
        <v>6051</v>
      </c>
      <c r="E2998" s="2" t="s">
        <v>27</v>
      </c>
      <c r="F2998" s="2">
        <v>24</v>
      </c>
      <c r="G2998" s="2" t="s">
        <v>45</v>
      </c>
      <c r="H2998">
        <v>60.31</v>
      </c>
      <c r="I2998" s="3">
        <f>IF(ISBLANK(Table1[[#This Row],[Attendance (%)]]),AVERAGE(H2998:H7996),Table1[[#This Row],[Attendance (%)]])</f>
        <v>60.31</v>
      </c>
      <c r="J2998">
        <v>86.5</v>
      </c>
      <c r="K2998">
        <v>43.37</v>
      </c>
      <c r="L2998">
        <v>84.08</v>
      </c>
      <c r="M2998" s="3">
        <f>IF(ISBLANK(Table1[[#This Row],[Assignments_Avg]]),AVERAGE(L2998:L7996),Table1[[#This Row],[Assignments_Avg]])</f>
        <v>84.08</v>
      </c>
      <c r="N2998">
        <v>64.25</v>
      </c>
      <c r="O2998">
        <v>6.77</v>
      </c>
      <c r="P2998">
        <v>93.46</v>
      </c>
      <c r="Q2998">
        <v>88.42</v>
      </c>
      <c r="R2998" s="2" t="s">
        <v>77</v>
      </c>
      <c r="S2998" s="2" t="str">
        <f>IF(Table1[[#This Row],[Grade]]="F","Fail","Passes")</f>
        <v>Passes</v>
      </c>
      <c r="T2998">
        <v>21.1</v>
      </c>
      <c r="U2998" t="s">
        <v>31</v>
      </c>
      <c r="V2998" t="s">
        <v>31</v>
      </c>
      <c r="W2998" t="s">
        <v>62</v>
      </c>
      <c r="X2998" t="str">
        <f>IF(ISBLANK(Table1[[#This Row],[Parent_Education_Level]]),"None",Table1[[#This Row],[Parent_Education_Level]])</f>
        <v>PhD</v>
      </c>
      <c r="Y2998" t="s">
        <v>48</v>
      </c>
      <c r="Z2998">
        <v>8</v>
      </c>
      <c r="AA2998">
        <v>8</v>
      </c>
    </row>
    <row r="2999" spans="1:27" x14ac:dyDescent="0.35">
      <c r="A2999" s="2" t="s">
        <v>6052</v>
      </c>
      <c r="B2999" s="2" t="s">
        <v>42</v>
      </c>
      <c r="C2999" s="2" t="s">
        <v>36</v>
      </c>
      <c r="D2999" t="s">
        <v>6053</v>
      </c>
      <c r="E2999" s="2" t="s">
        <v>38</v>
      </c>
      <c r="F2999" s="2">
        <v>21</v>
      </c>
      <c r="G2999" s="2" t="s">
        <v>51</v>
      </c>
      <c r="H2999">
        <v>99.6</v>
      </c>
      <c r="I2999" s="3">
        <f>IF(ISBLANK(Table1[[#This Row],[Attendance (%)]]),AVERAGE(H2999:H7997),Table1[[#This Row],[Attendance (%)]])</f>
        <v>99.6</v>
      </c>
      <c r="J2999">
        <v>96.45</v>
      </c>
      <c r="K2999">
        <v>68.5</v>
      </c>
      <c r="L2999">
        <v>88.98</v>
      </c>
      <c r="M2999" s="3">
        <f>IF(ISBLANK(Table1[[#This Row],[Assignments_Avg]]),AVERAGE(L2999:L7997),Table1[[#This Row],[Assignments_Avg]])</f>
        <v>88.98</v>
      </c>
      <c r="N2999">
        <v>61.77</v>
      </c>
      <c r="O2999">
        <v>4.8899999999999997</v>
      </c>
      <c r="P2999">
        <v>53.57</v>
      </c>
      <c r="Q2999">
        <v>96.27</v>
      </c>
      <c r="R2999" s="2" t="s">
        <v>39</v>
      </c>
      <c r="S2999" s="2" t="str">
        <f>IF(Table1[[#This Row],[Grade]]="F","Fail","Passes")</f>
        <v>Passes</v>
      </c>
      <c r="T2999">
        <v>5.6</v>
      </c>
      <c r="U2999" t="s">
        <v>30</v>
      </c>
      <c r="V2999" t="s">
        <v>31</v>
      </c>
      <c r="W2999" t="s">
        <v>47</v>
      </c>
      <c r="X2999" t="str">
        <f>IF(ISBLANK(Table1[[#This Row],[Parent_Education_Level]]),"None",Table1[[#This Row],[Parent_Education_Level]])</f>
        <v>Master's</v>
      </c>
      <c r="Y2999" t="s">
        <v>33</v>
      </c>
      <c r="Z2999">
        <v>4</v>
      </c>
      <c r="AA2999">
        <v>8.6999999999999993</v>
      </c>
    </row>
    <row r="3000" spans="1:27" x14ac:dyDescent="0.35">
      <c r="A3000" s="2" t="s">
        <v>6054</v>
      </c>
      <c r="B3000" s="2" t="s">
        <v>71</v>
      </c>
      <c r="C3000" s="2" t="s">
        <v>43</v>
      </c>
      <c r="D3000" t="s">
        <v>6055</v>
      </c>
      <c r="E3000" s="2" t="s">
        <v>38</v>
      </c>
      <c r="F3000" s="2">
        <v>19</v>
      </c>
      <c r="G3000" s="2" t="s">
        <v>28</v>
      </c>
      <c r="H3000">
        <v>87.65</v>
      </c>
      <c r="I3000" s="3">
        <f>IF(ISBLANK(Table1[[#This Row],[Attendance (%)]]),AVERAGE(H3000:H7998),Table1[[#This Row],[Attendance (%)]])</f>
        <v>87.65</v>
      </c>
      <c r="J3000">
        <v>58.14</v>
      </c>
      <c r="K3000">
        <v>52.54</v>
      </c>
      <c r="L3000">
        <v>70.47</v>
      </c>
      <c r="M3000" s="3">
        <f>IF(ISBLANK(Table1[[#This Row],[Assignments_Avg]]),AVERAGE(L3000:L7998),Table1[[#This Row],[Assignments_Avg]])</f>
        <v>70.47</v>
      </c>
      <c r="N3000">
        <v>82.25</v>
      </c>
      <c r="O3000">
        <v>8.1999999999999993</v>
      </c>
      <c r="P3000">
        <v>82.8</v>
      </c>
      <c r="Q3000">
        <v>95.72</v>
      </c>
      <c r="R3000" s="2" t="s">
        <v>61</v>
      </c>
      <c r="S3000" s="2" t="str">
        <f>IF(Table1[[#This Row],[Grade]]="F","Fail","Passes")</f>
        <v>Passes</v>
      </c>
      <c r="T3000">
        <v>28.1</v>
      </c>
      <c r="U3000" t="s">
        <v>30</v>
      </c>
      <c r="V3000" t="s">
        <v>31</v>
      </c>
      <c r="W3000" t="s">
        <v>40</v>
      </c>
      <c r="X3000" t="str">
        <f>IF(ISBLANK(Table1[[#This Row],[Parent_Education_Level]]),"None",Table1[[#This Row],[Parent_Education_Level]])</f>
        <v>None</v>
      </c>
      <c r="Y3000" t="s">
        <v>48</v>
      </c>
      <c r="Z3000">
        <v>10</v>
      </c>
      <c r="AA3000">
        <v>7.1</v>
      </c>
    </row>
    <row r="3001" spans="1:27" x14ac:dyDescent="0.35">
      <c r="A3001" s="2" t="s">
        <v>6056</v>
      </c>
      <c r="B3001" s="2" t="s">
        <v>59</v>
      </c>
      <c r="C3001" s="2" t="s">
        <v>43</v>
      </c>
      <c r="D3001" t="s">
        <v>6057</v>
      </c>
      <c r="E3001" s="2" t="s">
        <v>38</v>
      </c>
      <c r="F3001" s="2">
        <v>20</v>
      </c>
      <c r="G3001" s="2" t="s">
        <v>28</v>
      </c>
      <c r="H3001">
        <v>98.1</v>
      </c>
      <c r="I3001" s="3">
        <f>IF(ISBLANK(Table1[[#This Row],[Attendance (%)]]),AVERAGE(H3001:H7999),Table1[[#This Row],[Attendance (%)]])</f>
        <v>98.1</v>
      </c>
      <c r="J3001">
        <v>91.67</v>
      </c>
      <c r="K3001">
        <v>45.47</v>
      </c>
      <c r="L3001">
        <v>57.23</v>
      </c>
      <c r="M3001" s="3">
        <f>IF(ISBLANK(Table1[[#This Row],[Assignments_Avg]]),AVERAGE(L3001:L7999),Table1[[#This Row],[Assignments_Avg]])</f>
        <v>57.23</v>
      </c>
      <c r="N3001">
        <v>76.34</v>
      </c>
      <c r="O3001">
        <v>1.39</v>
      </c>
      <c r="P3001">
        <v>55.65</v>
      </c>
      <c r="Q3001">
        <v>77.58</v>
      </c>
      <c r="R3001" s="2" t="s">
        <v>39</v>
      </c>
      <c r="S3001" s="2" t="str">
        <f>IF(Table1[[#This Row],[Grade]]="F","Fail","Passes")</f>
        <v>Passes</v>
      </c>
      <c r="T3001">
        <v>15.7</v>
      </c>
      <c r="U3001" t="s">
        <v>30</v>
      </c>
      <c r="V3001" t="s">
        <v>31</v>
      </c>
      <c r="W3001" t="s">
        <v>62</v>
      </c>
      <c r="X3001" t="str">
        <f>IF(ISBLANK(Table1[[#This Row],[Parent_Education_Level]]),"None",Table1[[#This Row],[Parent_Education_Level]])</f>
        <v>PhD</v>
      </c>
      <c r="Y3001" t="s">
        <v>33</v>
      </c>
      <c r="Z3001">
        <v>9</v>
      </c>
      <c r="AA3001">
        <v>7.8</v>
      </c>
    </row>
    <row r="3002" spans="1:27" x14ac:dyDescent="0.35">
      <c r="A3002" s="2" t="s">
        <v>6058</v>
      </c>
      <c r="B3002" s="2" t="s">
        <v>59</v>
      </c>
      <c r="C3002" s="2" t="s">
        <v>25</v>
      </c>
      <c r="D3002" t="s">
        <v>6059</v>
      </c>
      <c r="E3002" s="2" t="s">
        <v>38</v>
      </c>
      <c r="F3002" s="2">
        <v>24</v>
      </c>
      <c r="G3002" s="2" t="s">
        <v>28</v>
      </c>
      <c r="H3002">
        <v>64.790000000000006</v>
      </c>
      <c r="I3002" s="3">
        <f>IF(ISBLANK(Table1[[#This Row],[Attendance (%)]]),AVERAGE(H3002:H8000),Table1[[#This Row],[Attendance (%)]])</f>
        <v>64.790000000000006</v>
      </c>
      <c r="J3002">
        <v>69.33</v>
      </c>
      <c r="K3002">
        <v>64.67</v>
      </c>
      <c r="L3002">
        <v>89.75</v>
      </c>
      <c r="M3002" s="3">
        <f>IF(ISBLANK(Table1[[#This Row],[Assignments_Avg]]),AVERAGE(L3002:L8000),Table1[[#This Row],[Assignments_Avg]])</f>
        <v>89.75</v>
      </c>
      <c r="N3002">
        <v>86.06</v>
      </c>
      <c r="O3002">
        <v>3.01</v>
      </c>
      <c r="P3002">
        <v>90.99</v>
      </c>
      <c r="Q3002">
        <v>53.95</v>
      </c>
      <c r="R3002" s="2" t="s">
        <v>39</v>
      </c>
      <c r="S3002" s="2" t="str">
        <f>IF(Table1[[#This Row],[Grade]]="F","Fail","Passes")</f>
        <v>Passes</v>
      </c>
      <c r="T3002">
        <v>19.3</v>
      </c>
      <c r="U3002" t="s">
        <v>31</v>
      </c>
      <c r="V3002" t="s">
        <v>31</v>
      </c>
      <c r="W3002" t="s">
        <v>62</v>
      </c>
      <c r="X3002" t="str">
        <f>IF(ISBLANK(Table1[[#This Row],[Parent_Education_Level]]),"None",Table1[[#This Row],[Parent_Education_Level]])</f>
        <v>PhD</v>
      </c>
      <c r="Y3002" t="s">
        <v>33</v>
      </c>
      <c r="Z3002">
        <v>1</v>
      </c>
      <c r="AA3002">
        <v>7.9</v>
      </c>
    </row>
    <row r="3003" spans="1:27" x14ac:dyDescent="0.35">
      <c r="A3003" s="2" t="s">
        <v>6060</v>
      </c>
      <c r="B3003" s="2" t="s">
        <v>71</v>
      </c>
      <c r="C3003" s="2" t="s">
        <v>79</v>
      </c>
      <c r="D3003" t="s">
        <v>6061</v>
      </c>
      <c r="E3003" s="2" t="s">
        <v>38</v>
      </c>
      <c r="F3003" s="2">
        <v>20</v>
      </c>
      <c r="G3003" s="2" t="s">
        <v>28</v>
      </c>
      <c r="H3003">
        <v>58.23</v>
      </c>
      <c r="I3003" s="3">
        <f>IF(ISBLANK(Table1[[#This Row],[Attendance (%)]]),AVERAGE(H3003:H8001),Table1[[#This Row],[Attendance (%)]])</f>
        <v>58.23</v>
      </c>
      <c r="J3003">
        <v>49.84</v>
      </c>
      <c r="K3003">
        <v>61.07</v>
      </c>
      <c r="L3003">
        <v>72.69</v>
      </c>
      <c r="M3003" s="3">
        <f>IF(ISBLANK(Table1[[#This Row],[Assignments_Avg]]),AVERAGE(L3003:L8001),Table1[[#This Row],[Assignments_Avg]])</f>
        <v>72.69</v>
      </c>
      <c r="N3003">
        <v>61</v>
      </c>
      <c r="O3003">
        <v>9.5</v>
      </c>
      <c r="P3003">
        <v>89.63</v>
      </c>
      <c r="Q3003">
        <v>53.66</v>
      </c>
      <c r="R3003" s="2" t="s">
        <v>77</v>
      </c>
      <c r="S3003" s="2" t="str">
        <f>IF(Table1[[#This Row],[Grade]]="F","Fail","Passes")</f>
        <v>Passes</v>
      </c>
      <c r="T3003">
        <v>14.9</v>
      </c>
      <c r="U3003" t="s">
        <v>30</v>
      </c>
      <c r="V3003" t="s">
        <v>31</v>
      </c>
      <c r="W3003" t="s">
        <v>69</v>
      </c>
      <c r="X3003" t="str">
        <f>IF(ISBLANK(Table1[[#This Row],[Parent_Education_Level]]),"None",Table1[[#This Row],[Parent_Education_Level]])</f>
        <v>Bachelor's</v>
      </c>
      <c r="Y3003" t="s">
        <v>48</v>
      </c>
      <c r="Z3003">
        <v>9</v>
      </c>
      <c r="AA3003">
        <v>8.9</v>
      </c>
    </row>
    <row r="3004" spans="1:27" x14ac:dyDescent="0.35">
      <c r="A3004" s="2" t="s">
        <v>6062</v>
      </c>
      <c r="B3004" s="2" t="s">
        <v>97</v>
      </c>
      <c r="C3004" s="2" t="s">
        <v>55</v>
      </c>
      <c r="D3004" t="s">
        <v>6063</v>
      </c>
      <c r="E3004" s="2" t="s">
        <v>27</v>
      </c>
      <c r="F3004" s="2">
        <v>24</v>
      </c>
      <c r="G3004" s="2" t="s">
        <v>28</v>
      </c>
      <c r="H3004">
        <v>75.150000000000006</v>
      </c>
      <c r="I3004" s="3">
        <f>IF(ISBLANK(Table1[[#This Row],[Attendance (%)]]),AVERAGE(H3004:H8002),Table1[[#This Row],[Attendance (%)]])</f>
        <v>75.150000000000006</v>
      </c>
      <c r="J3004">
        <v>80.13</v>
      </c>
      <c r="K3004">
        <v>72.25</v>
      </c>
      <c r="L3004">
        <v>91.35</v>
      </c>
      <c r="M3004" s="3">
        <f>IF(ISBLANK(Table1[[#This Row],[Assignments_Avg]]),AVERAGE(L3004:L8002),Table1[[#This Row],[Assignments_Avg]])</f>
        <v>91.35</v>
      </c>
      <c r="N3004">
        <v>50.46</v>
      </c>
      <c r="O3004">
        <v>5.53</v>
      </c>
      <c r="P3004">
        <v>75.180000000000007</v>
      </c>
      <c r="Q3004">
        <v>70.14</v>
      </c>
      <c r="R3004" s="2" t="s">
        <v>61</v>
      </c>
      <c r="S3004" s="2" t="str">
        <f>IF(Table1[[#This Row],[Grade]]="F","Fail","Passes")</f>
        <v>Passes</v>
      </c>
      <c r="T3004">
        <v>13.7</v>
      </c>
      <c r="U3004" t="s">
        <v>30</v>
      </c>
      <c r="V3004" t="s">
        <v>30</v>
      </c>
      <c r="W3004" t="s">
        <v>47</v>
      </c>
      <c r="X3004" t="str">
        <f>IF(ISBLANK(Table1[[#This Row],[Parent_Education_Level]]),"None",Table1[[#This Row],[Parent_Education_Level]])</f>
        <v>Master's</v>
      </c>
      <c r="Y3004" t="s">
        <v>33</v>
      </c>
      <c r="Z3004">
        <v>1</v>
      </c>
      <c r="AA3004">
        <v>7.2</v>
      </c>
    </row>
    <row r="3005" spans="1:27" x14ac:dyDescent="0.35">
      <c r="A3005" s="2" t="s">
        <v>6064</v>
      </c>
      <c r="B3005" s="2" t="s">
        <v>35</v>
      </c>
      <c r="C3005" s="2" t="s">
        <v>36</v>
      </c>
      <c r="D3005" t="s">
        <v>6065</v>
      </c>
      <c r="E3005" s="2" t="s">
        <v>38</v>
      </c>
      <c r="F3005" s="2">
        <v>18</v>
      </c>
      <c r="G3005" s="2" t="s">
        <v>57</v>
      </c>
      <c r="H3005">
        <v>74.73</v>
      </c>
      <c r="I3005" s="3">
        <f>IF(ISBLANK(Table1[[#This Row],[Attendance (%)]]),AVERAGE(H3005:H8003),Table1[[#This Row],[Attendance (%)]])</f>
        <v>74.73</v>
      </c>
      <c r="J3005">
        <v>81.05</v>
      </c>
      <c r="K3005">
        <v>84.94</v>
      </c>
      <c r="L3005">
        <v>71.88</v>
      </c>
      <c r="M3005" s="3">
        <f>IF(ISBLANK(Table1[[#This Row],[Assignments_Avg]]),AVERAGE(L3005:L8003),Table1[[#This Row],[Assignments_Avg]])</f>
        <v>71.88</v>
      </c>
      <c r="N3005">
        <v>84.03</v>
      </c>
      <c r="O3005">
        <v>9.2899999999999991</v>
      </c>
      <c r="P3005">
        <v>83.05</v>
      </c>
      <c r="Q3005">
        <v>86.64</v>
      </c>
      <c r="R3005" s="2" t="s">
        <v>77</v>
      </c>
      <c r="S3005" s="2" t="str">
        <f>IF(Table1[[#This Row],[Grade]]="F","Fail","Passes")</f>
        <v>Passes</v>
      </c>
      <c r="T3005">
        <v>17.8</v>
      </c>
      <c r="U3005" t="s">
        <v>30</v>
      </c>
      <c r="V3005" t="s">
        <v>31</v>
      </c>
      <c r="W3005" t="s">
        <v>40</v>
      </c>
      <c r="X3005" t="str">
        <f>IF(ISBLANK(Table1[[#This Row],[Parent_Education_Level]]),"None",Table1[[#This Row],[Parent_Education_Level]])</f>
        <v>None</v>
      </c>
      <c r="Y3005" t="s">
        <v>33</v>
      </c>
      <c r="Z3005">
        <v>5</v>
      </c>
      <c r="AA3005">
        <v>5.4</v>
      </c>
    </row>
    <row r="3006" spans="1:27" x14ac:dyDescent="0.35">
      <c r="A3006" s="2" t="s">
        <v>6066</v>
      </c>
      <c r="B3006" s="2" t="s">
        <v>42</v>
      </c>
      <c r="C3006" s="2" t="s">
        <v>55</v>
      </c>
      <c r="D3006" t="s">
        <v>6067</v>
      </c>
      <c r="E3006" s="2" t="s">
        <v>38</v>
      </c>
      <c r="F3006" s="2">
        <v>19</v>
      </c>
      <c r="G3006" s="2" t="s">
        <v>57</v>
      </c>
      <c r="H3006">
        <v>58.75</v>
      </c>
      <c r="I3006" s="3">
        <f>IF(ISBLANK(Table1[[#This Row],[Attendance (%)]]),AVERAGE(H3006:H8004),Table1[[#This Row],[Attendance (%)]])</f>
        <v>58.75</v>
      </c>
      <c r="J3006">
        <v>57.22</v>
      </c>
      <c r="K3006">
        <v>46.75</v>
      </c>
      <c r="L3006">
        <v>60.85</v>
      </c>
      <c r="M3006" s="3">
        <f>IF(ISBLANK(Table1[[#This Row],[Assignments_Avg]]),AVERAGE(L3006:L8004),Table1[[#This Row],[Assignments_Avg]])</f>
        <v>60.85</v>
      </c>
      <c r="N3006">
        <v>55.74</v>
      </c>
      <c r="O3006">
        <v>6.89</v>
      </c>
      <c r="P3006">
        <v>88.63</v>
      </c>
      <c r="Q3006">
        <v>74.87</v>
      </c>
      <c r="R3006" s="2" t="s">
        <v>46</v>
      </c>
      <c r="S3006" s="2" t="str">
        <f>IF(Table1[[#This Row],[Grade]]="F","Fail","Passes")</f>
        <v>Passes</v>
      </c>
      <c r="T3006">
        <v>17.399999999999999</v>
      </c>
      <c r="U3006" t="s">
        <v>30</v>
      </c>
      <c r="V3006" t="s">
        <v>31</v>
      </c>
      <c r="W3006" t="s">
        <v>40</v>
      </c>
      <c r="X3006" t="str">
        <f>IF(ISBLANK(Table1[[#This Row],[Parent_Education_Level]]),"None",Table1[[#This Row],[Parent_Education_Level]])</f>
        <v>None</v>
      </c>
      <c r="Y3006" t="s">
        <v>48</v>
      </c>
      <c r="Z3006">
        <v>5</v>
      </c>
      <c r="AA3006">
        <v>5</v>
      </c>
    </row>
    <row r="3007" spans="1:27" x14ac:dyDescent="0.35">
      <c r="A3007" s="2" t="s">
        <v>6068</v>
      </c>
      <c r="B3007" s="2" t="s">
        <v>42</v>
      </c>
      <c r="C3007" s="2" t="s">
        <v>43</v>
      </c>
      <c r="D3007" t="s">
        <v>6069</v>
      </c>
      <c r="E3007" s="2" t="s">
        <v>27</v>
      </c>
      <c r="F3007" s="2">
        <v>19</v>
      </c>
      <c r="G3007" s="2" t="s">
        <v>57</v>
      </c>
      <c r="H3007">
        <v>86.66</v>
      </c>
      <c r="I3007" s="3">
        <f>IF(ISBLANK(Table1[[#This Row],[Attendance (%)]]),AVERAGE(H3007:H8005),Table1[[#This Row],[Attendance (%)]])</f>
        <v>86.66</v>
      </c>
      <c r="J3007">
        <v>41.65</v>
      </c>
      <c r="K3007">
        <v>87.47</v>
      </c>
      <c r="L3007">
        <v>58.55</v>
      </c>
      <c r="M3007" s="3">
        <f>IF(ISBLANK(Table1[[#This Row],[Assignments_Avg]]),AVERAGE(L3007:L8005),Table1[[#This Row],[Assignments_Avg]])</f>
        <v>58.55</v>
      </c>
      <c r="N3007">
        <v>62.32</v>
      </c>
      <c r="O3007">
        <v>9.26</v>
      </c>
      <c r="P3007">
        <v>74.17</v>
      </c>
      <c r="Q3007">
        <v>81.37</v>
      </c>
      <c r="R3007" s="2" t="s">
        <v>61</v>
      </c>
      <c r="S3007" s="2" t="str">
        <f>IF(Table1[[#This Row],[Grade]]="F","Fail","Passes")</f>
        <v>Passes</v>
      </c>
      <c r="T3007">
        <v>13.9</v>
      </c>
      <c r="U3007" t="s">
        <v>30</v>
      </c>
      <c r="V3007" t="s">
        <v>31</v>
      </c>
      <c r="W3007" t="s">
        <v>40</v>
      </c>
      <c r="X3007" t="str">
        <f>IF(ISBLANK(Table1[[#This Row],[Parent_Education_Level]]),"None",Table1[[#This Row],[Parent_Education_Level]])</f>
        <v>None</v>
      </c>
      <c r="Y3007" t="s">
        <v>33</v>
      </c>
      <c r="Z3007">
        <v>8</v>
      </c>
      <c r="AA3007">
        <v>5.5</v>
      </c>
    </row>
    <row r="3008" spans="1:27" x14ac:dyDescent="0.35">
      <c r="A3008" s="2" t="s">
        <v>6070</v>
      </c>
      <c r="B3008" s="2" t="s">
        <v>71</v>
      </c>
      <c r="C3008" s="2" t="s">
        <v>55</v>
      </c>
      <c r="D3008" t="s">
        <v>6071</v>
      </c>
      <c r="E3008" s="2" t="s">
        <v>27</v>
      </c>
      <c r="F3008" s="2">
        <v>18</v>
      </c>
      <c r="G3008" s="2" t="s">
        <v>57</v>
      </c>
      <c r="I3008" s="3">
        <f>IF(ISBLANK(Table1[[#This Row],[Attendance (%)]]),AVERAGE(H3008:H8006),Table1[[#This Row],[Attendance (%)]])</f>
        <v>75.331976614699229</v>
      </c>
      <c r="J3008">
        <v>51.99</v>
      </c>
      <c r="K3008">
        <v>41.58</v>
      </c>
      <c r="L3008">
        <v>87.2</v>
      </c>
      <c r="M3008" s="3">
        <f>IF(ISBLANK(Table1[[#This Row],[Assignments_Avg]]),AVERAGE(L3008:L8006),Table1[[#This Row],[Assignments_Avg]])</f>
        <v>87.2</v>
      </c>
      <c r="N3008">
        <v>65.28</v>
      </c>
      <c r="O3008">
        <v>3.18</v>
      </c>
      <c r="P3008">
        <v>95.3</v>
      </c>
      <c r="Q3008">
        <v>92.17</v>
      </c>
      <c r="R3008" s="2" t="s">
        <v>39</v>
      </c>
      <c r="S3008" s="2" t="str">
        <f>IF(Table1[[#This Row],[Grade]]="F","Fail","Passes")</f>
        <v>Passes</v>
      </c>
      <c r="T3008">
        <v>25.1</v>
      </c>
      <c r="U3008" t="s">
        <v>30</v>
      </c>
      <c r="V3008" t="s">
        <v>31</v>
      </c>
      <c r="W3008" t="s">
        <v>32</v>
      </c>
      <c r="X3008" t="str">
        <f>IF(ISBLANK(Table1[[#This Row],[Parent_Education_Level]]),"None",Table1[[#This Row],[Parent_Education_Level]])</f>
        <v>High School</v>
      </c>
      <c r="Y3008" t="s">
        <v>48</v>
      </c>
      <c r="Z3008">
        <v>5</v>
      </c>
      <c r="AA3008">
        <v>7.8</v>
      </c>
    </row>
    <row r="3009" spans="1:27" x14ac:dyDescent="0.35">
      <c r="A3009" s="2" t="s">
        <v>6072</v>
      </c>
      <c r="B3009" s="2" t="s">
        <v>120</v>
      </c>
      <c r="C3009" s="2" t="s">
        <v>36</v>
      </c>
      <c r="D3009" t="s">
        <v>6073</v>
      </c>
      <c r="E3009" s="2" t="s">
        <v>38</v>
      </c>
      <c r="F3009" s="2">
        <v>21</v>
      </c>
      <c r="G3009" s="2" t="s">
        <v>45</v>
      </c>
      <c r="H3009">
        <v>59.32</v>
      </c>
      <c r="I3009" s="3">
        <f>IF(ISBLANK(Table1[[#This Row],[Attendance (%)]]),AVERAGE(H3009:H8007),Table1[[#This Row],[Attendance (%)]])</f>
        <v>59.32</v>
      </c>
      <c r="J3009">
        <v>63.99</v>
      </c>
      <c r="K3009">
        <v>66.59</v>
      </c>
      <c r="L3009">
        <v>78.739999999999995</v>
      </c>
      <c r="M3009" s="3">
        <f>IF(ISBLANK(Table1[[#This Row],[Assignments_Avg]]),AVERAGE(L3009:L8007),Table1[[#This Row],[Assignments_Avg]])</f>
        <v>78.739999999999995</v>
      </c>
      <c r="N3009">
        <v>87.34</v>
      </c>
      <c r="O3009">
        <v>0.91</v>
      </c>
      <c r="P3009">
        <v>71.849999999999994</v>
      </c>
      <c r="Q3009">
        <v>52.02</v>
      </c>
      <c r="R3009" s="2" t="s">
        <v>46</v>
      </c>
      <c r="S3009" s="2" t="str">
        <f>IF(Table1[[#This Row],[Grade]]="F","Fail","Passes")</f>
        <v>Passes</v>
      </c>
      <c r="T3009">
        <v>6.3</v>
      </c>
      <c r="U3009" t="s">
        <v>30</v>
      </c>
      <c r="V3009" t="s">
        <v>31</v>
      </c>
      <c r="W3009" t="s">
        <v>40</v>
      </c>
      <c r="X3009" t="str">
        <f>IF(ISBLANK(Table1[[#This Row],[Parent_Education_Level]]),"None",Table1[[#This Row],[Parent_Education_Level]])</f>
        <v>None</v>
      </c>
      <c r="Y3009" t="s">
        <v>52</v>
      </c>
      <c r="Z3009">
        <v>8</v>
      </c>
      <c r="AA3009">
        <v>7.3</v>
      </c>
    </row>
    <row r="3010" spans="1:27" x14ac:dyDescent="0.35">
      <c r="A3010" s="2" t="s">
        <v>6074</v>
      </c>
      <c r="B3010" s="2" t="s">
        <v>35</v>
      </c>
      <c r="C3010" s="2" t="s">
        <v>79</v>
      </c>
      <c r="D3010" t="s">
        <v>6075</v>
      </c>
      <c r="E3010" s="2" t="s">
        <v>38</v>
      </c>
      <c r="F3010" s="2">
        <v>24</v>
      </c>
      <c r="G3010" s="2" t="s">
        <v>57</v>
      </c>
      <c r="H3010">
        <v>66.599999999999994</v>
      </c>
      <c r="I3010" s="3">
        <f>IF(ISBLANK(Table1[[#This Row],[Attendance (%)]]),AVERAGE(H3010:H8008),Table1[[#This Row],[Attendance (%)]])</f>
        <v>66.599999999999994</v>
      </c>
      <c r="J3010">
        <v>50.05</v>
      </c>
      <c r="K3010">
        <v>75.25</v>
      </c>
      <c r="L3010">
        <v>70.23</v>
      </c>
      <c r="M3010" s="3">
        <f>IF(ISBLANK(Table1[[#This Row],[Assignments_Avg]]),AVERAGE(L3010:L8008),Table1[[#This Row],[Assignments_Avg]])</f>
        <v>70.23</v>
      </c>
      <c r="N3010">
        <v>81.290000000000006</v>
      </c>
      <c r="O3010">
        <v>8.02</v>
      </c>
      <c r="P3010">
        <v>94.6</v>
      </c>
      <c r="Q3010">
        <v>96.19</v>
      </c>
      <c r="R3010" s="2" t="s">
        <v>61</v>
      </c>
      <c r="S3010" s="2" t="str">
        <f>IF(Table1[[#This Row],[Grade]]="F","Fail","Passes")</f>
        <v>Passes</v>
      </c>
      <c r="T3010">
        <v>7.9</v>
      </c>
      <c r="U3010" t="s">
        <v>31</v>
      </c>
      <c r="V3010" t="s">
        <v>31</v>
      </c>
      <c r="W3010" t="s">
        <v>32</v>
      </c>
      <c r="X3010" t="str">
        <f>IF(ISBLANK(Table1[[#This Row],[Parent_Education_Level]]),"None",Table1[[#This Row],[Parent_Education_Level]])</f>
        <v>High School</v>
      </c>
      <c r="Y3010" t="s">
        <v>48</v>
      </c>
      <c r="Z3010">
        <v>1</v>
      </c>
      <c r="AA3010">
        <v>5.0999999999999996</v>
      </c>
    </row>
    <row r="3011" spans="1:27" x14ac:dyDescent="0.35">
      <c r="A3011" s="2" t="s">
        <v>6076</v>
      </c>
      <c r="B3011" s="2" t="s">
        <v>42</v>
      </c>
      <c r="C3011" s="2" t="s">
        <v>25</v>
      </c>
      <c r="D3011" t="s">
        <v>6077</v>
      </c>
      <c r="E3011" s="2" t="s">
        <v>27</v>
      </c>
      <c r="F3011" s="2">
        <v>24</v>
      </c>
      <c r="G3011" s="2" t="s">
        <v>45</v>
      </c>
      <c r="H3011">
        <v>78.180000000000007</v>
      </c>
      <c r="I3011" s="3">
        <f>IF(ISBLANK(Table1[[#This Row],[Attendance (%)]]),AVERAGE(H3011:H8009),Table1[[#This Row],[Attendance (%)]])</f>
        <v>78.180000000000007</v>
      </c>
      <c r="J3011">
        <v>51.64</v>
      </c>
      <c r="K3011">
        <v>97.42</v>
      </c>
      <c r="L3011">
        <v>74.61</v>
      </c>
      <c r="M3011" s="3">
        <f>IF(ISBLANK(Table1[[#This Row],[Assignments_Avg]]),AVERAGE(L3011:L8009),Table1[[#This Row],[Assignments_Avg]])</f>
        <v>74.61</v>
      </c>
      <c r="N3011">
        <v>59.21</v>
      </c>
      <c r="O3011">
        <v>8.0399999999999991</v>
      </c>
      <c r="P3011">
        <v>79.14</v>
      </c>
      <c r="Q3011">
        <v>66.540000000000006</v>
      </c>
      <c r="R3011" s="2" t="s">
        <v>77</v>
      </c>
      <c r="S3011" s="2" t="str">
        <f>IF(Table1[[#This Row],[Grade]]="F","Fail","Passes")</f>
        <v>Passes</v>
      </c>
      <c r="T3011">
        <v>7.1</v>
      </c>
      <c r="U3011" t="s">
        <v>30</v>
      </c>
      <c r="V3011" t="s">
        <v>31</v>
      </c>
      <c r="X3011" t="str">
        <f>IF(ISBLANK(Table1[[#This Row],[Parent_Education_Level]]),"None",Table1[[#This Row],[Parent_Education_Level]])</f>
        <v>None</v>
      </c>
      <c r="Y3011" t="s">
        <v>48</v>
      </c>
      <c r="Z3011">
        <v>10</v>
      </c>
      <c r="AA3011">
        <v>8.3000000000000007</v>
      </c>
    </row>
    <row r="3012" spans="1:27" x14ac:dyDescent="0.35">
      <c r="A3012" s="2" t="s">
        <v>6078</v>
      </c>
      <c r="B3012" s="2" t="s">
        <v>71</v>
      </c>
      <c r="C3012" s="2" t="s">
        <v>94</v>
      </c>
      <c r="D3012" t="s">
        <v>6079</v>
      </c>
      <c r="E3012" s="2" t="s">
        <v>38</v>
      </c>
      <c r="F3012" s="2">
        <v>24</v>
      </c>
      <c r="G3012" s="2" t="s">
        <v>51</v>
      </c>
      <c r="H3012">
        <v>86.32</v>
      </c>
      <c r="I3012" s="3">
        <f>IF(ISBLANK(Table1[[#This Row],[Attendance (%)]]),AVERAGE(H3012:H8010),Table1[[#This Row],[Attendance (%)]])</f>
        <v>86.32</v>
      </c>
      <c r="J3012">
        <v>63.48</v>
      </c>
      <c r="K3012">
        <v>74.44</v>
      </c>
      <c r="L3012">
        <v>77.48</v>
      </c>
      <c r="M3012" s="3">
        <f>IF(ISBLANK(Table1[[#This Row],[Assignments_Avg]]),AVERAGE(L3012:L8010),Table1[[#This Row],[Assignments_Avg]])</f>
        <v>77.48</v>
      </c>
      <c r="N3012">
        <v>79.89</v>
      </c>
      <c r="O3012">
        <v>6.19</v>
      </c>
      <c r="P3012">
        <v>71.31</v>
      </c>
      <c r="Q3012">
        <v>52.34</v>
      </c>
      <c r="R3012" s="2" t="s">
        <v>39</v>
      </c>
      <c r="S3012" s="2" t="str">
        <f>IF(Table1[[#This Row],[Grade]]="F","Fail","Passes")</f>
        <v>Passes</v>
      </c>
      <c r="T3012">
        <v>19.100000000000001</v>
      </c>
      <c r="U3012" t="s">
        <v>31</v>
      </c>
      <c r="V3012" t="s">
        <v>31</v>
      </c>
      <c r="W3012" t="s">
        <v>32</v>
      </c>
      <c r="X3012" t="str">
        <f>IF(ISBLANK(Table1[[#This Row],[Parent_Education_Level]]),"None",Table1[[#This Row],[Parent_Education_Level]])</f>
        <v>High School</v>
      </c>
      <c r="Y3012" t="s">
        <v>48</v>
      </c>
      <c r="Z3012">
        <v>3</v>
      </c>
      <c r="AA3012">
        <v>8.9</v>
      </c>
    </row>
    <row r="3013" spans="1:27" x14ac:dyDescent="0.35">
      <c r="A3013" s="2" t="s">
        <v>6080</v>
      </c>
      <c r="B3013" s="2" t="s">
        <v>59</v>
      </c>
      <c r="C3013" s="2" t="s">
        <v>55</v>
      </c>
      <c r="D3013" t="s">
        <v>6081</v>
      </c>
      <c r="E3013" s="2" t="s">
        <v>38</v>
      </c>
      <c r="F3013" s="2">
        <v>23</v>
      </c>
      <c r="G3013" s="2" t="s">
        <v>51</v>
      </c>
      <c r="H3013">
        <v>74.09</v>
      </c>
      <c r="I3013" s="3">
        <f>IF(ISBLANK(Table1[[#This Row],[Attendance (%)]]),AVERAGE(H3013:H8011),Table1[[#This Row],[Attendance (%)]])</f>
        <v>74.09</v>
      </c>
      <c r="J3013">
        <v>97.71</v>
      </c>
      <c r="K3013">
        <v>49.52</v>
      </c>
      <c r="M3013" s="3">
        <f>IF(ISBLANK(Table1[[#This Row],[Assignments_Avg]]),AVERAGE(L3013:L8011),Table1[[#This Row],[Assignments_Avg]])</f>
        <v>74.750531674208304</v>
      </c>
      <c r="N3013">
        <v>85.41</v>
      </c>
      <c r="O3013">
        <v>5.8</v>
      </c>
      <c r="P3013">
        <v>50.2</v>
      </c>
      <c r="Q3013">
        <v>91.77</v>
      </c>
      <c r="R3013" s="2" t="s">
        <v>77</v>
      </c>
      <c r="S3013" s="2" t="str">
        <f>IF(Table1[[#This Row],[Grade]]="F","Fail","Passes")</f>
        <v>Passes</v>
      </c>
      <c r="T3013">
        <v>15.3</v>
      </c>
      <c r="U3013" t="s">
        <v>31</v>
      </c>
      <c r="V3013" t="s">
        <v>31</v>
      </c>
      <c r="W3013" t="s">
        <v>47</v>
      </c>
      <c r="X3013" t="str">
        <f>IF(ISBLANK(Table1[[#This Row],[Parent_Education_Level]]),"None",Table1[[#This Row],[Parent_Education_Level]])</f>
        <v>Master's</v>
      </c>
      <c r="Y3013" t="s">
        <v>52</v>
      </c>
      <c r="Z3013">
        <v>7</v>
      </c>
      <c r="AA3013">
        <v>7.8</v>
      </c>
    </row>
    <row r="3014" spans="1:27" x14ac:dyDescent="0.35">
      <c r="A3014" s="2" t="s">
        <v>6082</v>
      </c>
      <c r="B3014" s="2" t="s">
        <v>42</v>
      </c>
      <c r="C3014" s="2" t="s">
        <v>94</v>
      </c>
      <c r="D3014" t="s">
        <v>6083</v>
      </c>
      <c r="E3014" s="2" t="s">
        <v>38</v>
      </c>
      <c r="F3014" s="2">
        <v>23</v>
      </c>
      <c r="G3014" s="2" t="s">
        <v>51</v>
      </c>
      <c r="H3014">
        <v>76.28</v>
      </c>
      <c r="I3014" s="3">
        <f>IF(ISBLANK(Table1[[#This Row],[Attendance (%)]]),AVERAGE(H3014:H8012),Table1[[#This Row],[Attendance (%)]])</f>
        <v>76.28</v>
      </c>
      <c r="J3014">
        <v>85.85</v>
      </c>
      <c r="K3014">
        <v>71.05</v>
      </c>
      <c r="L3014">
        <v>68.91</v>
      </c>
      <c r="M3014" s="3">
        <f>IF(ISBLANK(Table1[[#This Row],[Assignments_Avg]]),AVERAGE(L3014:L8012),Table1[[#This Row],[Assignments_Avg]])</f>
        <v>68.91</v>
      </c>
      <c r="N3014">
        <v>69.44</v>
      </c>
      <c r="O3014">
        <v>9.15</v>
      </c>
      <c r="P3014">
        <v>64.78</v>
      </c>
      <c r="Q3014">
        <v>96.71</v>
      </c>
      <c r="R3014" s="2" t="s">
        <v>39</v>
      </c>
      <c r="S3014" s="2" t="str">
        <f>IF(Table1[[#This Row],[Grade]]="F","Fail","Passes")</f>
        <v>Passes</v>
      </c>
      <c r="T3014">
        <v>16.3</v>
      </c>
      <c r="U3014" t="s">
        <v>30</v>
      </c>
      <c r="V3014" t="s">
        <v>31</v>
      </c>
      <c r="W3014" t="s">
        <v>32</v>
      </c>
      <c r="X3014" t="str">
        <f>IF(ISBLANK(Table1[[#This Row],[Parent_Education_Level]]),"None",Table1[[#This Row],[Parent_Education_Level]])</f>
        <v>High School</v>
      </c>
      <c r="Y3014" t="s">
        <v>33</v>
      </c>
      <c r="Z3014">
        <v>6</v>
      </c>
      <c r="AA3014">
        <v>4.3</v>
      </c>
    </row>
    <row r="3015" spans="1:27" x14ac:dyDescent="0.35">
      <c r="A3015" s="2" t="s">
        <v>6084</v>
      </c>
      <c r="B3015" s="2" t="s">
        <v>24</v>
      </c>
      <c r="C3015" s="2" t="s">
        <v>43</v>
      </c>
      <c r="D3015" t="s">
        <v>6085</v>
      </c>
      <c r="E3015" s="2" t="s">
        <v>27</v>
      </c>
      <c r="F3015" s="2">
        <v>23</v>
      </c>
      <c r="G3015" s="2" t="s">
        <v>57</v>
      </c>
      <c r="I3015" s="3">
        <f>IF(ISBLANK(Table1[[#This Row],[Attendance (%)]]),AVERAGE(H3015:H8013),Table1[[#This Row],[Attendance (%)]])</f>
        <v>75.338234636871391</v>
      </c>
      <c r="J3015">
        <v>59.18</v>
      </c>
      <c r="K3015">
        <v>63.75</v>
      </c>
      <c r="L3015">
        <v>64.62</v>
      </c>
      <c r="M3015" s="3">
        <f>IF(ISBLANK(Table1[[#This Row],[Assignments_Avg]]),AVERAGE(L3015:L8013),Table1[[#This Row],[Assignments_Avg]])</f>
        <v>64.62</v>
      </c>
      <c r="N3015">
        <v>62.3</v>
      </c>
      <c r="O3015">
        <v>1.76</v>
      </c>
      <c r="P3015">
        <v>93.4</v>
      </c>
      <c r="Q3015">
        <v>88.43</v>
      </c>
      <c r="R3015" s="2" t="s">
        <v>29</v>
      </c>
      <c r="S3015" s="2" t="str">
        <f>IF(Table1[[#This Row],[Grade]]="F","Fail","Passes")</f>
        <v>Fail</v>
      </c>
      <c r="T3015">
        <v>19.399999999999999</v>
      </c>
      <c r="U3015" t="s">
        <v>30</v>
      </c>
      <c r="V3015" t="s">
        <v>31</v>
      </c>
      <c r="W3015" t="s">
        <v>47</v>
      </c>
      <c r="X3015" t="str">
        <f>IF(ISBLANK(Table1[[#This Row],[Parent_Education_Level]]),"None",Table1[[#This Row],[Parent_Education_Level]])</f>
        <v>Master's</v>
      </c>
      <c r="Y3015" t="s">
        <v>33</v>
      </c>
      <c r="Z3015">
        <v>5</v>
      </c>
      <c r="AA3015">
        <v>7.1</v>
      </c>
    </row>
    <row r="3016" spans="1:27" x14ac:dyDescent="0.35">
      <c r="A3016" s="2" t="s">
        <v>6086</v>
      </c>
      <c r="B3016" s="2" t="s">
        <v>35</v>
      </c>
      <c r="C3016" s="2" t="s">
        <v>25</v>
      </c>
      <c r="D3016" t="s">
        <v>6087</v>
      </c>
      <c r="E3016" s="2" t="s">
        <v>38</v>
      </c>
      <c r="F3016" s="2">
        <v>23</v>
      </c>
      <c r="G3016" s="2" t="s">
        <v>28</v>
      </c>
      <c r="H3016">
        <v>95.73</v>
      </c>
      <c r="I3016" s="3">
        <f>IF(ISBLANK(Table1[[#This Row],[Attendance (%)]]),AVERAGE(H3016:H8014),Table1[[#This Row],[Attendance (%)]])</f>
        <v>95.73</v>
      </c>
      <c r="J3016">
        <v>97.1</v>
      </c>
      <c r="K3016">
        <v>68.760000000000005</v>
      </c>
      <c r="L3016">
        <v>69.42</v>
      </c>
      <c r="M3016" s="3">
        <f>IF(ISBLANK(Table1[[#This Row],[Assignments_Avg]]),AVERAGE(L3016:L8014),Table1[[#This Row],[Assignments_Avg]])</f>
        <v>69.42</v>
      </c>
      <c r="N3016">
        <v>83.95</v>
      </c>
      <c r="O3016">
        <v>6.17</v>
      </c>
      <c r="P3016">
        <v>71.44</v>
      </c>
      <c r="Q3016">
        <v>90.23</v>
      </c>
      <c r="R3016" s="2" t="s">
        <v>61</v>
      </c>
      <c r="S3016" s="2" t="str">
        <f>IF(Table1[[#This Row],[Grade]]="F","Fail","Passes")</f>
        <v>Passes</v>
      </c>
      <c r="T3016">
        <v>13.1</v>
      </c>
      <c r="U3016" t="s">
        <v>30</v>
      </c>
      <c r="V3016" t="s">
        <v>31</v>
      </c>
      <c r="W3016" t="s">
        <v>47</v>
      </c>
      <c r="X3016" t="str">
        <f>IF(ISBLANK(Table1[[#This Row],[Parent_Education_Level]]),"None",Table1[[#This Row],[Parent_Education_Level]])</f>
        <v>Master's</v>
      </c>
      <c r="Y3016" t="s">
        <v>48</v>
      </c>
      <c r="Z3016">
        <v>7</v>
      </c>
      <c r="AA3016">
        <v>8.6999999999999993</v>
      </c>
    </row>
    <row r="3017" spans="1:27" x14ac:dyDescent="0.35">
      <c r="A3017" s="2" t="s">
        <v>6088</v>
      </c>
      <c r="B3017" s="2" t="s">
        <v>35</v>
      </c>
      <c r="C3017" s="2" t="s">
        <v>25</v>
      </c>
      <c r="D3017" t="s">
        <v>6089</v>
      </c>
      <c r="E3017" s="2" t="s">
        <v>38</v>
      </c>
      <c r="F3017" s="2">
        <v>23</v>
      </c>
      <c r="G3017" s="2" t="s">
        <v>57</v>
      </c>
      <c r="H3017">
        <v>96.44</v>
      </c>
      <c r="I3017" s="3">
        <f>IF(ISBLANK(Table1[[#This Row],[Attendance (%)]]),AVERAGE(H3017:H8015),Table1[[#This Row],[Attendance (%)]])</f>
        <v>96.44</v>
      </c>
      <c r="J3017">
        <v>78.739999999999995</v>
      </c>
      <c r="K3017">
        <v>51.83</v>
      </c>
      <c r="L3017">
        <v>75.03</v>
      </c>
      <c r="M3017" s="3">
        <f>IF(ISBLANK(Table1[[#This Row],[Assignments_Avg]]),AVERAGE(L3017:L8015),Table1[[#This Row],[Assignments_Avg]])</f>
        <v>75.03</v>
      </c>
      <c r="N3017">
        <v>80.540000000000006</v>
      </c>
      <c r="O3017">
        <v>0.5</v>
      </c>
      <c r="P3017">
        <v>71.069999999999993</v>
      </c>
      <c r="Q3017">
        <v>93.57</v>
      </c>
      <c r="R3017" s="2" t="s">
        <v>39</v>
      </c>
      <c r="S3017" s="2" t="str">
        <f>IF(Table1[[#This Row],[Grade]]="F","Fail","Passes")</f>
        <v>Passes</v>
      </c>
      <c r="T3017">
        <v>9.6</v>
      </c>
      <c r="U3017" t="s">
        <v>30</v>
      </c>
      <c r="V3017" t="s">
        <v>31</v>
      </c>
      <c r="X3017" t="str">
        <f>IF(ISBLANK(Table1[[#This Row],[Parent_Education_Level]]),"None",Table1[[#This Row],[Parent_Education_Level]])</f>
        <v>None</v>
      </c>
      <c r="Y3017" t="s">
        <v>48</v>
      </c>
      <c r="Z3017">
        <v>5</v>
      </c>
      <c r="AA3017">
        <v>5.6</v>
      </c>
    </row>
    <row r="3018" spans="1:27" x14ac:dyDescent="0.35">
      <c r="A3018" s="2" t="s">
        <v>6090</v>
      </c>
      <c r="B3018" s="2" t="s">
        <v>24</v>
      </c>
      <c r="C3018" s="2" t="s">
        <v>55</v>
      </c>
      <c r="D3018" t="s">
        <v>6091</v>
      </c>
      <c r="E3018" s="2" t="s">
        <v>27</v>
      </c>
      <c r="F3018" s="2">
        <v>18</v>
      </c>
      <c r="G3018" s="2" t="s">
        <v>45</v>
      </c>
      <c r="H3018">
        <v>84.17</v>
      </c>
      <c r="I3018" s="3">
        <f>IF(ISBLANK(Table1[[#This Row],[Attendance (%)]]),AVERAGE(H3018:H8016),Table1[[#This Row],[Attendance (%)]])</f>
        <v>84.17</v>
      </c>
      <c r="J3018">
        <v>67.33</v>
      </c>
      <c r="K3018">
        <v>70.05</v>
      </c>
      <c r="L3018">
        <v>58.67</v>
      </c>
      <c r="M3018" s="3">
        <f>IF(ISBLANK(Table1[[#This Row],[Assignments_Avg]]),AVERAGE(L3018:L8016),Table1[[#This Row],[Assignments_Avg]])</f>
        <v>58.67</v>
      </c>
      <c r="N3018">
        <v>53.9</v>
      </c>
      <c r="O3018">
        <v>1.41</v>
      </c>
      <c r="P3018">
        <v>74.47</v>
      </c>
      <c r="Q3018">
        <v>76.12</v>
      </c>
      <c r="R3018" s="2" t="s">
        <v>39</v>
      </c>
      <c r="S3018" s="2" t="str">
        <f>IF(Table1[[#This Row],[Grade]]="F","Fail","Passes")</f>
        <v>Passes</v>
      </c>
      <c r="T3018">
        <v>12.7</v>
      </c>
      <c r="U3018" t="s">
        <v>30</v>
      </c>
      <c r="V3018" t="s">
        <v>31</v>
      </c>
      <c r="W3018" t="s">
        <v>47</v>
      </c>
      <c r="X3018" t="str">
        <f>IF(ISBLANK(Table1[[#This Row],[Parent_Education_Level]]),"None",Table1[[#This Row],[Parent_Education_Level]])</f>
        <v>Master's</v>
      </c>
      <c r="Y3018" t="s">
        <v>33</v>
      </c>
      <c r="Z3018">
        <v>7</v>
      </c>
      <c r="AA3018">
        <v>6.9</v>
      </c>
    </row>
    <row r="3019" spans="1:27" x14ac:dyDescent="0.35">
      <c r="A3019" s="2" t="s">
        <v>6092</v>
      </c>
      <c r="B3019" s="2" t="s">
        <v>54</v>
      </c>
      <c r="C3019" s="2" t="s">
        <v>79</v>
      </c>
      <c r="D3019" t="s">
        <v>6093</v>
      </c>
      <c r="E3019" s="2" t="s">
        <v>27</v>
      </c>
      <c r="F3019" s="2">
        <v>19</v>
      </c>
      <c r="G3019" s="2" t="s">
        <v>45</v>
      </c>
      <c r="H3019">
        <v>50.88</v>
      </c>
      <c r="I3019" s="3">
        <f>IF(ISBLANK(Table1[[#This Row],[Attendance (%)]]),AVERAGE(H3019:H8017),Table1[[#This Row],[Attendance (%)]])</f>
        <v>50.88</v>
      </c>
      <c r="J3019">
        <v>68.099999999999994</v>
      </c>
      <c r="K3019">
        <v>49</v>
      </c>
      <c r="L3019">
        <v>69.680000000000007</v>
      </c>
      <c r="M3019" s="3">
        <f>IF(ISBLANK(Table1[[#This Row],[Assignments_Avg]]),AVERAGE(L3019:L8017),Table1[[#This Row],[Assignments_Avg]])</f>
        <v>69.680000000000007</v>
      </c>
      <c r="N3019">
        <v>83.33</v>
      </c>
      <c r="O3019">
        <v>4.37</v>
      </c>
      <c r="P3019">
        <v>64.319999999999993</v>
      </c>
      <c r="Q3019">
        <v>84.02</v>
      </c>
      <c r="R3019" s="2" t="s">
        <v>77</v>
      </c>
      <c r="S3019" s="2" t="str">
        <f>IF(Table1[[#This Row],[Grade]]="F","Fail","Passes")</f>
        <v>Passes</v>
      </c>
      <c r="T3019">
        <v>29.8</v>
      </c>
      <c r="U3019" t="s">
        <v>31</v>
      </c>
      <c r="V3019" t="s">
        <v>31</v>
      </c>
      <c r="W3019" t="s">
        <v>40</v>
      </c>
      <c r="X3019" t="str">
        <f>IF(ISBLANK(Table1[[#This Row],[Parent_Education_Level]]),"None",Table1[[#This Row],[Parent_Education_Level]])</f>
        <v>None</v>
      </c>
      <c r="Y3019" t="s">
        <v>48</v>
      </c>
      <c r="Z3019">
        <v>10</v>
      </c>
      <c r="AA3019">
        <v>5.0999999999999996</v>
      </c>
    </row>
    <row r="3020" spans="1:27" x14ac:dyDescent="0.35">
      <c r="A3020" s="2" t="s">
        <v>6094</v>
      </c>
      <c r="B3020" s="2" t="s">
        <v>59</v>
      </c>
      <c r="C3020" s="2" t="s">
        <v>25</v>
      </c>
      <c r="D3020" t="s">
        <v>6095</v>
      </c>
      <c r="E3020" s="2" t="s">
        <v>27</v>
      </c>
      <c r="F3020" s="2">
        <v>21</v>
      </c>
      <c r="G3020" s="2" t="s">
        <v>45</v>
      </c>
      <c r="H3020">
        <v>76.849999999999994</v>
      </c>
      <c r="I3020" s="3">
        <f>IF(ISBLANK(Table1[[#This Row],[Attendance (%)]]),AVERAGE(H3020:H8018),Table1[[#This Row],[Attendance (%)]])</f>
        <v>76.849999999999994</v>
      </c>
      <c r="J3020">
        <v>64.64</v>
      </c>
      <c r="K3020">
        <v>84.64</v>
      </c>
      <c r="L3020">
        <v>69.27</v>
      </c>
      <c r="M3020" s="3">
        <f>IF(ISBLANK(Table1[[#This Row],[Assignments_Avg]]),AVERAGE(L3020:L8018),Table1[[#This Row],[Assignments_Avg]])</f>
        <v>69.27</v>
      </c>
      <c r="N3020">
        <v>74.430000000000007</v>
      </c>
      <c r="O3020">
        <v>8.2100000000000009</v>
      </c>
      <c r="P3020">
        <v>74.58</v>
      </c>
      <c r="Q3020">
        <v>64.319999999999993</v>
      </c>
      <c r="R3020" s="2" t="s">
        <v>77</v>
      </c>
      <c r="S3020" s="2" t="str">
        <f>IF(Table1[[#This Row],[Grade]]="F","Fail","Passes")</f>
        <v>Passes</v>
      </c>
      <c r="T3020">
        <v>28.8</v>
      </c>
      <c r="U3020" t="s">
        <v>30</v>
      </c>
      <c r="V3020" t="s">
        <v>31</v>
      </c>
      <c r="W3020" t="s">
        <v>47</v>
      </c>
      <c r="X3020" t="str">
        <f>IF(ISBLANK(Table1[[#This Row],[Parent_Education_Level]]),"None",Table1[[#This Row],[Parent_Education_Level]])</f>
        <v>Master's</v>
      </c>
      <c r="Y3020" t="s">
        <v>52</v>
      </c>
      <c r="Z3020">
        <v>3</v>
      </c>
      <c r="AA3020">
        <v>8.4</v>
      </c>
    </row>
    <row r="3021" spans="1:27" x14ac:dyDescent="0.35">
      <c r="A3021" s="2" t="s">
        <v>6096</v>
      </c>
      <c r="B3021" s="2" t="s">
        <v>24</v>
      </c>
      <c r="C3021" s="2" t="s">
        <v>55</v>
      </c>
      <c r="D3021" t="s">
        <v>6097</v>
      </c>
      <c r="E3021" s="2" t="s">
        <v>38</v>
      </c>
      <c r="F3021" s="2">
        <v>20</v>
      </c>
      <c r="G3021" s="2" t="s">
        <v>28</v>
      </c>
      <c r="H3021">
        <v>81.459999999999994</v>
      </c>
      <c r="I3021" s="3">
        <f>IF(ISBLANK(Table1[[#This Row],[Attendance (%)]]),AVERAGE(H3021:H8019),Table1[[#This Row],[Attendance (%)]])</f>
        <v>81.459999999999994</v>
      </c>
      <c r="J3021">
        <v>53.98</v>
      </c>
      <c r="K3021">
        <v>75.63</v>
      </c>
      <c r="L3021">
        <v>64.3</v>
      </c>
      <c r="M3021" s="3">
        <f>IF(ISBLANK(Table1[[#This Row],[Assignments_Avg]]),AVERAGE(L3021:L8019),Table1[[#This Row],[Assignments_Avg]])</f>
        <v>64.3</v>
      </c>
      <c r="N3021">
        <v>87.67</v>
      </c>
      <c r="O3021">
        <v>7.33</v>
      </c>
      <c r="P3021">
        <v>68.790000000000006</v>
      </c>
      <c r="Q3021">
        <v>62.49</v>
      </c>
      <c r="R3021" s="2" t="s">
        <v>61</v>
      </c>
      <c r="S3021" s="2" t="str">
        <f>IF(Table1[[#This Row],[Grade]]="F","Fail","Passes")</f>
        <v>Passes</v>
      </c>
      <c r="T3021">
        <v>28.9</v>
      </c>
      <c r="U3021" t="s">
        <v>30</v>
      </c>
      <c r="V3021" t="s">
        <v>31</v>
      </c>
      <c r="W3021" t="s">
        <v>62</v>
      </c>
      <c r="X3021" t="str">
        <f>IF(ISBLANK(Table1[[#This Row],[Parent_Education_Level]]),"None",Table1[[#This Row],[Parent_Education_Level]])</f>
        <v>PhD</v>
      </c>
      <c r="Y3021" t="s">
        <v>33</v>
      </c>
      <c r="Z3021">
        <v>6</v>
      </c>
      <c r="AA3021">
        <v>8.3000000000000007</v>
      </c>
    </row>
    <row r="3022" spans="1:27" x14ac:dyDescent="0.35">
      <c r="A3022" s="2" t="s">
        <v>6098</v>
      </c>
      <c r="B3022" s="2" t="s">
        <v>97</v>
      </c>
      <c r="C3022" s="2" t="s">
        <v>55</v>
      </c>
      <c r="D3022" t="s">
        <v>6099</v>
      </c>
      <c r="E3022" s="2" t="s">
        <v>27</v>
      </c>
      <c r="F3022" s="2">
        <v>23</v>
      </c>
      <c r="G3022" s="2" t="s">
        <v>45</v>
      </c>
      <c r="H3022">
        <v>99.73</v>
      </c>
      <c r="I3022" s="3">
        <f>IF(ISBLANK(Table1[[#This Row],[Attendance (%)]]),AVERAGE(H3022:H8020),Table1[[#This Row],[Attendance (%)]])</f>
        <v>99.73</v>
      </c>
      <c r="J3022">
        <v>63.2</v>
      </c>
      <c r="K3022">
        <v>44.71</v>
      </c>
      <c r="L3022">
        <v>99.92</v>
      </c>
      <c r="M3022" s="3">
        <f>IF(ISBLANK(Table1[[#This Row],[Assignments_Avg]]),AVERAGE(L3022:L8020),Table1[[#This Row],[Assignments_Avg]])</f>
        <v>99.92</v>
      </c>
      <c r="N3022">
        <v>59.54</v>
      </c>
      <c r="O3022">
        <v>9.74</v>
      </c>
      <c r="P3022">
        <v>95.47</v>
      </c>
      <c r="Q3022">
        <v>80.45</v>
      </c>
      <c r="R3022" s="2" t="s">
        <v>61</v>
      </c>
      <c r="S3022" s="2" t="str">
        <f>IF(Table1[[#This Row],[Grade]]="F","Fail","Passes")</f>
        <v>Passes</v>
      </c>
      <c r="T3022">
        <v>5.7</v>
      </c>
      <c r="U3022" t="s">
        <v>30</v>
      </c>
      <c r="V3022" t="s">
        <v>31</v>
      </c>
      <c r="W3022" t="s">
        <v>69</v>
      </c>
      <c r="X3022" t="str">
        <f>IF(ISBLANK(Table1[[#This Row],[Parent_Education_Level]]),"None",Table1[[#This Row],[Parent_Education_Level]])</f>
        <v>Bachelor's</v>
      </c>
      <c r="Y3022" t="s">
        <v>48</v>
      </c>
      <c r="Z3022">
        <v>2</v>
      </c>
      <c r="AA3022">
        <v>5.8</v>
      </c>
    </row>
    <row r="3023" spans="1:27" x14ac:dyDescent="0.35">
      <c r="A3023" s="2" t="s">
        <v>6100</v>
      </c>
      <c r="B3023" s="2" t="s">
        <v>97</v>
      </c>
      <c r="C3023" s="2" t="s">
        <v>94</v>
      </c>
      <c r="D3023" t="s">
        <v>6101</v>
      </c>
      <c r="E3023" s="2" t="s">
        <v>38</v>
      </c>
      <c r="F3023" s="2">
        <v>18</v>
      </c>
      <c r="G3023" s="2" t="s">
        <v>57</v>
      </c>
      <c r="H3023">
        <v>99.8</v>
      </c>
      <c r="I3023" s="3">
        <f>IF(ISBLANK(Table1[[#This Row],[Attendance (%)]]),AVERAGE(H3023:H8021),Table1[[#This Row],[Attendance (%)]])</f>
        <v>99.8</v>
      </c>
      <c r="J3023">
        <v>71.67</v>
      </c>
      <c r="K3023">
        <v>93.38</v>
      </c>
      <c r="L3023">
        <v>53.68</v>
      </c>
      <c r="M3023" s="3">
        <f>IF(ISBLANK(Table1[[#This Row],[Assignments_Avg]]),AVERAGE(L3023:L8021),Table1[[#This Row],[Assignments_Avg]])</f>
        <v>53.68</v>
      </c>
      <c r="N3023">
        <v>62.91</v>
      </c>
      <c r="O3023">
        <v>0.45</v>
      </c>
      <c r="P3023">
        <v>78.2</v>
      </c>
      <c r="Q3023">
        <v>86.73</v>
      </c>
      <c r="R3023" s="2" t="s">
        <v>39</v>
      </c>
      <c r="S3023" s="2" t="str">
        <f>IF(Table1[[#This Row],[Grade]]="F","Fail","Passes")</f>
        <v>Passes</v>
      </c>
      <c r="T3023">
        <v>7.2</v>
      </c>
      <c r="U3023" t="s">
        <v>31</v>
      </c>
      <c r="V3023" t="s">
        <v>31</v>
      </c>
      <c r="X3023" t="str">
        <f>IF(ISBLANK(Table1[[#This Row],[Parent_Education_Level]]),"None",Table1[[#This Row],[Parent_Education_Level]])</f>
        <v>None</v>
      </c>
      <c r="Y3023" t="s">
        <v>48</v>
      </c>
      <c r="Z3023">
        <v>1</v>
      </c>
      <c r="AA3023">
        <v>5.7</v>
      </c>
    </row>
    <row r="3024" spans="1:27" x14ac:dyDescent="0.35">
      <c r="A3024" s="2" t="s">
        <v>6102</v>
      </c>
      <c r="B3024" s="2" t="s">
        <v>71</v>
      </c>
      <c r="C3024" s="2" t="s">
        <v>25</v>
      </c>
      <c r="D3024" t="s">
        <v>6103</v>
      </c>
      <c r="E3024" s="2" t="s">
        <v>27</v>
      </c>
      <c r="F3024" s="2">
        <v>24</v>
      </c>
      <c r="G3024" s="2" t="s">
        <v>57</v>
      </c>
      <c r="H3024">
        <v>92.88</v>
      </c>
      <c r="I3024" s="3">
        <f>IF(ISBLANK(Table1[[#This Row],[Attendance (%)]]),AVERAGE(H3024:H8022),Table1[[#This Row],[Attendance (%)]])</f>
        <v>92.88</v>
      </c>
      <c r="J3024">
        <v>71.680000000000007</v>
      </c>
      <c r="K3024">
        <v>76.98</v>
      </c>
      <c r="L3024">
        <v>82.15</v>
      </c>
      <c r="M3024" s="3">
        <f>IF(ISBLANK(Table1[[#This Row],[Assignments_Avg]]),AVERAGE(L3024:L8022),Table1[[#This Row],[Assignments_Avg]])</f>
        <v>82.15</v>
      </c>
      <c r="N3024">
        <v>77.17</v>
      </c>
      <c r="O3024">
        <v>3.81</v>
      </c>
      <c r="P3024">
        <v>91.71</v>
      </c>
      <c r="Q3024">
        <v>69.86</v>
      </c>
      <c r="R3024" s="2" t="s">
        <v>39</v>
      </c>
      <c r="S3024" s="2" t="str">
        <f>IF(Table1[[#This Row],[Grade]]="F","Fail","Passes")</f>
        <v>Passes</v>
      </c>
      <c r="T3024">
        <v>6.1</v>
      </c>
      <c r="U3024" t="s">
        <v>31</v>
      </c>
      <c r="V3024" t="s">
        <v>31</v>
      </c>
      <c r="W3024" t="s">
        <v>40</v>
      </c>
      <c r="X3024" t="str">
        <f>IF(ISBLANK(Table1[[#This Row],[Parent_Education_Level]]),"None",Table1[[#This Row],[Parent_Education_Level]])</f>
        <v>None</v>
      </c>
      <c r="Y3024" t="s">
        <v>48</v>
      </c>
      <c r="Z3024">
        <v>2</v>
      </c>
      <c r="AA3024">
        <v>4</v>
      </c>
    </row>
    <row r="3025" spans="1:27" x14ac:dyDescent="0.35">
      <c r="A3025" s="2" t="s">
        <v>6104</v>
      </c>
      <c r="B3025" s="2" t="s">
        <v>35</v>
      </c>
      <c r="C3025" s="2" t="s">
        <v>55</v>
      </c>
      <c r="D3025" t="s">
        <v>6105</v>
      </c>
      <c r="E3025" s="2" t="s">
        <v>38</v>
      </c>
      <c r="F3025" s="2">
        <v>21</v>
      </c>
      <c r="G3025" s="2" t="s">
        <v>45</v>
      </c>
      <c r="H3025">
        <v>53.19</v>
      </c>
      <c r="I3025" s="3">
        <f>IF(ISBLANK(Table1[[#This Row],[Attendance (%)]]),AVERAGE(H3025:H8023),Table1[[#This Row],[Attendance (%)]])</f>
        <v>53.19</v>
      </c>
      <c r="J3025">
        <v>85.7</v>
      </c>
      <c r="K3025">
        <v>58.97</v>
      </c>
      <c r="L3025">
        <v>58.72</v>
      </c>
      <c r="M3025" s="3">
        <f>IF(ISBLANK(Table1[[#This Row],[Assignments_Avg]]),AVERAGE(L3025:L8023),Table1[[#This Row],[Assignments_Avg]])</f>
        <v>58.72</v>
      </c>
      <c r="N3025">
        <v>74.09</v>
      </c>
      <c r="O3025">
        <v>1.59</v>
      </c>
      <c r="P3025">
        <v>84.34</v>
      </c>
      <c r="Q3025">
        <v>70.010000000000005</v>
      </c>
      <c r="R3025" s="2" t="s">
        <v>46</v>
      </c>
      <c r="S3025" s="2" t="str">
        <f>IF(Table1[[#This Row],[Grade]]="F","Fail","Passes")</f>
        <v>Passes</v>
      </c>
      <c r="T3025">
        <v>25.4</v>
      </c>
      <c r="U3025" t="s">
        <v>30</v>
      </c>
      <c r="V3025" t="s">
        <v>31</v>
      </c>
      <c r="W3025" t="s">
        <v>47</v>
      </c>
      <c r="X3025" t="str">
        <f>IF(ISBLANK(Table1[[#This Row],[Parent_Education_Level]]),"None",Table1[[#This Row],[Parent_Education_Level]])</f>
        <v>Master's</v>
      </c>
      <c r="Y3025" t="s">
        <v>48</v>
      </c>
      <c r="Z3025">
        <v>4</v>
      </c>
      <c r="AA3025">
        <v>5.6</v>
      </c>
    </row>
    <row r="3026" spans="1:27" x14ac:dyDescent="0.35">
      <c r="A3026" s="2" t="s">
        <v>6106</v>
      </c>
      <c r="B3026" s="2" t="s">
        <v>54</v>
      </c>
      <c r="C3026" s="2" t="s">
        <v>94</v>
      </c>
      <c r="D3026" t="s">
        <v>6107</v>
      </c>
      <c r="E3026" s="2" t="s">
        <v>27</v>
      </c>
      <c r="F3026" s="2">
        <v>21</v>
      </c>
      <c r="G3026" s="2" t="s">
        <v>28</v>
      </c>
      <c r="I3026" s="3">
        <f>IF(ISBLANK(Table1[[#This Row],[Attendance (%)]]),AVERAGE(H3026:H8024),Table1[[#This Row],[Attendance (%)]])</f>
        <v>75.294556179775128</v>
      </c>
      <c r="J3026">
        <v>61.53</v>
      </c>
      <c r="K3026">
        <v>42.74</v>
      </c>
      <c r="L3026">
        <v>91.98</v>
      </c>
      <c r="M3026" s="3">
        <f>IF(ISBLANK(Table1[[#This Row],[Assignments_Avg]]),AVERAGE(L3026:L8024),Table1[[#This Row],[Assignments_Avg]])</f>
        <v>91.98</v>
      </c>
      <c r="N3026">
        <v>69.319999999999993</v>
      </c>
      <c r="O3026">
        <v>0.37</v>
      </c>
      <c r="P3026">
        <v>60.63</v>
      </c>
      <c r="Q3026">
        <v>97.71</v>
      </c>
      <c r="R3026" s="2" t="s">
        <v>39</v>
      </c>
      <c r="S3026" s="2" t="str">
        <f>IF(Table1[[#This Row],[Grade]]="F","Fail","Passes")</f>
        <v>Passes</v>
      </c>
      <c r="T3026">
        <v>29.8</v>
      </c>
      <c r="U3026" t="s">
        <v>30</v>
      </c>
      <c r="V3026" t="s">
        <v>31</v>
      </c>
      <c r="W3026" t="s">
        <v>32</v>
      </c>
      <c r="X3026" t="str">
        <f>IF(ISBLANK(Table1[[#This Row],[Parent_Education_Level]]),"None",Table1[[#This Row],[Parent_Education_Level]])</f>
        <v>High School</v>
      </c>
      <c r="Y3026" t="s">
        <v>48</v>
      </c>
      <c r="Z3026">
        <v>10</v>
      </c>
      <c r="AA3026">
        <v>7.9</v>
      </c>
    </row>
    <row r="3027" spans="1:27" x14ac:dyDescent="0.35">
      <c r="A3027" s="2" t="s">
        <v>6108</v>
      </c>
      <c r="B3027" s="2" t="s">
        <v>54</v>
      </c>
      <c r="C3027" s="2" t="s">
        <v>36</v>
      </c>
      <c r="D3027" t="s">
        <v>6109</v>
      </c>
      <c r="E3027" s="2" t="s">
        <v>38</v>
      </c>
      <c r="F3027" s="2">
        <v>21</v>
      </c>
      <c r="G3027" s="2" t="s">
        <v>51</v>
      </c>
      <c r="H3027">
        <v>80.63</v>
      </c>
      <c r="I3027" s="3">
        <f>IF(ISBLANK(Table1[[#This Row],[Attendance (%)]]),AVERAGE(H3027:H8025),Table1[[#This Row],[Attendance (%)]])</f>
        <v>80.63</v>
      </c>
      <c r="J3027">
        <v>83.01</v>
      </c>
      <c r="K3027">
        <v>77.930000000000007</v>
      </c>
      <c r="L3027">
        <v>95.71</v>
      </c>
      <c r="M3027" s="3">
        <f>IF(ISBLANK(Table1[[#This Row],[Assignments_Avg]]),AVERAGE(L3027:L8025),Table1[[#This Row],[Assignments_Avg]])</f>
        <v>95.71</v>
      </c>
      <c r="N3027">
        <v>87.3</v>
      </c>
      <c r="O3027">
        <v>2.64</v>
      </c>
      <c r="P3027">
        <v>93.38</v>
      </c>
      <c r="Q3027">
        <v>75.92</v>
      </c>
      <c r="R3027" s="2" t="s">
        <v>29</v>
      </c>
      <c r="S3027" s="2" t="str">
        <f>IF(Table1[[#This Row],[Grade]]="F","Fail","Passes")</f>
        <v>Fail</v>
      </c>
      <c r="T3027">
        <v>18.600000000000001</v>
      </c>
      <c r="U3027" t="s">
        <v>30</v>
      </c>
      <c r="V3027" t="s">
        <v>31</v>
      </c>
      <c r="W3027" t="s">
        <v>40</v>
      </c>
      <c r="X3027" t="str">
        <f>IF(ISBLANK(Table1[[#This Row],[Parent_Education_Level]]),"None",Table1[[#This Row],[Parent_Education_Level]])</f>
        <v>None</v>
      </c>
      <c r="Y3027" t="s">
        <v>48</v>
      </c>
      <c r="Z3027">
        <v>6</v>
      </c>
      <c r="AA3027">
        <v>4.0999999999999996</v>
      </c>
    </row>
    <row r="3028" spans="1:27" x14ac:dyDescent="0.35">
      <c r="A3028" s="2" t="s">
        <v>6110</v>
      </c>
      <c r="B3028" s="2" t="s">
        <v>42</v>
      </c>
      <c r="C3028" s="2" t="s">
        <v>94</v>
      </c>
      <c r="D3028" t="s">
        <v>6111</v>
      </c>
      <c r="E3028" s="2" t="s">
        <v>38</v>
      </c>
      <c r="F3028" s="2">
        <v>18</v>
      </c>
      <c r="G3028" s="2" t="s">
        <v>57</v>
      </c>
      <c r="H3028">
        <v>90.04</v>
      </c>
      <c r="I3028" s="3">
        <f>IF(ISBLANK(Table1[[#This Row],[Attendance (%)]]),AVERAGE(H3028:H8026),Table1[[#This Row],[Attendance (%)]])</f>
        <v>90.04</v>
      </c>
      <c r="J3028">
        <v>74.69</v>
      </c>
      <c r="K3028">
        <v>62.41</v>
      </c>
      <c r="L3028">
        <v>70.069999999999993</v>
      </c>
      <c r="M3028" s="3">
        <f>IF(ISBLANK(Table1[[#This Row],[Assignments_Avg]]),AVERAGE(L3028:L8026),Table1[[#This Row],[Assignments_Avg]])</f>
        <v>70.069999999999993</v>
      </c>
      <c r="N3028">
        <v>78.239999999999995</v>
      </c>
      <c r="O3028">
        <v>2.44</v>
      </c>
      <c r="P3028">
        <v>54.36</v>
      </c>
      <c r="Q3028">
        <v>99.31</v>
      </c>
      <c r="R3028" s="2" t="s">
        <v>39</v>
      </c>
      <c r="S3028" s="2" t="str">
        <f>IF(Table1[[#This Row],[Grade]]="F","Fail","Passes")</f>
        <v>Passes</v>
      </c>
      <c r="T3028">
        <v>22.5</v>
      </c>
      <c r="U3028" t="s">
        <v>31</v>
      </c>
      <c r="V3028" t="s">
        <v>31</v>
      </c>
      <c r="W3028" t="s">
        <v>69</v>
      </c>
      <c r="X3028" t="str">
        <f>IF(ISBLANK(Table1[[#This Row],[Parent_Education_Level]]),"None",Table1[[#This Row],[Parent_Education_Level]])</f>
        <v>Bachelor's</v>
      </c>
      <c r="Y3028" t="s">
        <v>52</v>
      </c>
      <c r="Z3028">
        <v>5</v>
      </c>
      <c r="AA3028">
        <v>5</v>
      </c>
    </row>
    <row r="3029" spans="1:27" x14ac:dyDescent="0.35">
      <c r="A3029" s="2" t="s">
        <v>6112</v>
      </c>
      <c r="B3029" s="2" t="s">
        <v>42</v>
      </c>
      <c r="C3029" s="2" t="s">
        <v>94</v>
      </c>
      <c r="D3029" t="s">
        <v>6113</v>
      </c>
      <c r="E3029" s="2" t="s">
        <v>27</v>
      </c>
      <c r="F3029" s="2">
        <v>20</v>
      </c>
      <c r="G3029" s="2" t="s">
        <v>45</v>
      </c>
      <c r="H3029">
        <v>70.36</v>
      </c>
      <c r="I3029" s="3">
        <f>IF(ISBLANK(Table1[[#This Row],[Attendance (%)]]),AVERAGE(H3029:H8027),Table1[[#This Row],[Attendance (%)]])</f>
        <v>70.36</v>
      </c>
      <c r="J3029">
        <v>97.71</v>
      </c>
      <c r="K3029">
        <v>94.46</v>
      </c>
      <c r="L3029">
        <v>91.17</v>
      </c>
      <c r="M3029" s="3">
        <f>IF(ISBLANK(Table1[[#This Row],[Assignments_Avg]]),AVERAGE(L3029:L8027),Table1[[#This Row],[Assignments_Avg]])</f>
        <v>91.17</v>
      </c>
      <c r="N3029">
        <v>85.51</v>
      </c>
      <c r="O3029">
        <v>4.2</v>
      </c>
      <c r="P3029">
        <v>72.430000000000007</v>
      </c>
      <c r="Q3029">
        <v>93.14</v>
      </c>
      <c r="R3029" s="2" t="s">
        <v>46</v>
      </c>
      <c r="S3029" s="2" t="str">
        <f>IF(Table1[[#This Row],[Grade]]="F","Fail","Passes")</f>
        <v>Passes</v>
      </c>
      <c r="T3029">
        <v>13.8</v>
      </c>
      <c r="U3029" t="s">
        <v>31</v>
      </c>
      <c r="V3029" t="s">
        <v>30</v>
      </c>
      <c r="W3029" t="s">
        <v>32</v>
      </c>
      <c r="X3029" t="str">
        <f>IF(ISBLANK(Table1[[#This Row],[Parent_Education_Level]]),"None",Table1[[#This Row],[Parent_Education_Level]])</f>
        <v>High School</v>
      </c>
      <c r="Y3029" t="s">
        <v>48</v>
      </c>
      <c r="Z3029">
        <v>8</v>
      </c>
      <c r="AA3029">
        <v>7.7</v>
      </c>
    </row>
    <row r="3030" spans="1:27" x14ac:dyDescent="0.35">
      <c r="A3030" s="2" t="s">
        <v>6114</v>
      </c>
      <c r="B3030" s="2" t="s">
        <v>24</v>
      </c>
      <c r="C3030" s="2" t="s">
        <v>55</v>
      </c>
      <c r="D3030" t="s">
        <v>6115</v>
      </c>
      <c r="E3030" s="2" t="s">
        <v>27</v>
      </c>
      <c r="F3030" s="2">
        <v>23</v>
      </c>
      <c r="G3030" s="2" t="s">
        <v>28</v>
      </c>
      <c r="H3030">
        <v>65.98</v>
      </c>
      <c r="I3030" s="3">
        <f>IF(ISBLANK(Table1[[#This Row],[Attendance (%)]]),AVERAGE(H3030:H8028),Table1[[#This Row],[Attendance (%)]])</f>
        <v>65.98</v>
      </c>
      <c r="J3030">
        <v>63.12</v>
      </c>
      <c r="K3030">
        <v>42.09</v>
      </c>
      <c r="L3030">
        <v>62.5</v>
      </c>
      <c r="M3030" s="3">
        <f>IF(ISBLANK(Table1[[#This Row],[Assignments_Avg]]),AVERAGE(L3030:L8028),Table1[[#This Row],[Assignments_Avg]])</f>
        <v>62.5</v>
      </c>
      <c r="N3030">
        <v>57.66</v>
      </c>
      <c r="O3030">
        <v>1.4</v>
      </c>
      <c r="P3030">
        <v>61.96</v>
      </c>
      <c r="Q3030">
        <v>81.98</v>
      </c>
      <c r="R3030" s="2" t="s">
        <v>46</v>
      </c>
      <c r="S3030" s="2" t="str">
        <f>IF(Table1[[#This Row],[Grade]]="F","Fail","Passes")</f>
        <v>Passes</v>
      </c>
      <c r="T3030">
        <v>24.1</v>
      </c>
      <c r="U3030" t="s">
        <v>30</v>
      </c>
      <c r="V3030" t="s">
        <v>30</v>
      </c>
      <c r="W3030" t="s">
        <v>32</v>
      </c>
      <c r="X3030" t="str">
        <f>IF(ISBLANK(Table1[[#This Row],[Parent_Education_Level]]),"None",Table1[[#This Row],[Parent_Education_Level]])</f>
        <v>High School</v>
      </c>
      <c r="Y3030" t="s">
        <v>52</v>
      </c>
      <c r="Z3030">
        <v>2</v>
      </c>
      <c r="AA3030">
        <v>7.2</v>
      </c>
    </row>
    <row r="3031" spans="1:27" x14ac:dyDescent="0.35">
      <c r="A3031" s="2" t="s">
        <v>6116</v>
      </c>
      <c r="B3031" s="2" t="s">
        <v>54</v>
      </c>
      <c r="C3031" s="2" t="s">
        <v>43</v>
      </c>
      <c r="D3031" t="s">
        <v>6117</v>
      </c>
      <c r="E3031" s="2" t="s">
        <v>38</v>
      </c>
      <c r="F3031" s="2">
        <v>21</v>
      </c>
      <c r="G3031" s="2" t="s">
        <v>45</v>
      </c>
      <c r="I3031" s="3">
        <f>IF(ISBLANK(Table1[[#This Row],[Attendance (%)]]),AVERAGE(H3031:H8029),Table1[[#This Row],[Attendance (%)]])</f>
        <v>75.291272522522405</v>
      </c>
      <c r="J3031">
        <v>94.07</v>
      </c>
      <c r="K3031">
        <v>42.35</v>
      </c>
      <c r="L3031">
        <v>57</v>
      </c>
      <c r="M3031" s="3">
        <f>IF(ISBLANK(Table1[[#This Row],[Assignments_Avg]]),AVERAGE(L3031:L8029),Table1[[#This Row],[Assignments_Avg]])</f>
        <v>57</v>
      </c>
      <c r="N3031">
        <v>86.45</v>
      </c>
      <c r="O3031">
        <v>4.8899999999999997</v>
      </c>
      <c r="P3031">
        <v>76.88</v>
      </c>
      <c r="Q3031">
        <v>50.46</v>
      </c>
      <c r="R3031" s="2" t="s">
        <v>29</v>
      </c>
      <c r="S3031" s="2" t="str">
        <f>IF(Table1[[#This Row],[Grade]]="F","Fail","Passes")</f>
        <v>Fail</v>
      </c>
      <c r="T3031">
        <v>21.4</v>
      </c>
      <c r="U3031" t="s">
        <v>31</v>
      </c>
      <c r="V3031" t="s">
        <v>31</v>
      </c>
      <c r="W3031" t="s">
        <v>47</v>
      </c>
      <c r="X3031" t="str">
        <f>IF(ISBLANK(Table1[[#This Row],[Parent_Education_Level]]),"None",Table1[[#This Row],[Parent_Education_Level]])</f>
        <v>Master's</v>
      </c>
      <c r="Y3031" t="s">
        <v>33</v>
      </c>
      <c r="Z3031">
        <v>3</v>
      </c>
      <c r="AA3031">
        <v>8.9</v>
      </c>
    </row>
    <row r="3032" spans="1:27" x14ac:dyDescent="0.35">
      <c r="A3032" s="2" t="s">
        <v>6118</v>
      </c>
      <c r="B3032" s="2" t="s">
        <v>24</v>
      </c>
      <c r="C3032" s="2" t="s">
        <v>43</v>
      </c>
      <c r="D3032" t="s">
        <v>6119</v>
      </c>
      <c r="E3032" s="2" t="s">
        <v>27</v>
      </c>
      <c r="F3032" s="2">
        <v>18</v>
      </c>
      <c r="G3032" s="2" t="s">
        <v>45</v>
      </c>
      <c r="H3032">
        <v>57.34</v>
      </c>
      <c r="I3032" s="3">
        <f>IF(ISBLANK(Table1[[#This Row],[Attendance (%)]]),AVERAGE(H3032:H8030),Table1[[#This Row],[Attendance (%)]])</f>
        <v>57.34</v>
      </c>
      <c r="J3032">
        <v>89.24</v>
      </c>
      <c r="K3032">
        <v>96.96</v>
      </c>
      <c r="L3032">
        <v>65.790000000000006</v>
      </c>
      <c r="M3032" s="3">
        <f>IF(ISBLANK(Table1[[#This Row],[Assignments_Avg]]),AVERAGE(L3032:L8030),Table1[[#This Row],[Assignments_Avg]])</f>
        <v>65.790000000000006</v>
      </c>
      <c r="N3032">
        <v>73.08</v>
      </c>
      <c r="O3032">
        <v>9.1999999999999993</v>
      </c>
      <c r="P3032">
        <v>65</v>
      </c>
      <c r="Q3032">
        <v>64.8</v>
      </c>
      <c r="R3032" s="2" t="s">
        <v>77</v>
      </c>
      <c r="S3032" s="2" t="str">
        <f>IF(Table1[[#This Row],[Grade]]="F","Fail","Passes")</f>
        <v>Passes</v>
      </c>
      <c r="T3032">
        <v>25</v>
      </c>
      <c r="U3032" t="s">
        <v>30</v>
      </c>
      <c r="V3032" t="s">
        <v>30</v>
      </c>
      <c r="W3032" t="s">
        <v>69</v>
      </c>
      <c r="X3032" t="str">
        <f>IF(ISBLANK(Table1[[#This Row],[Parent_Education_Level]]),"None",Table1[[#This Row],[Parent_Education_Level]])</f>
        <v>Bachelor's</v>
      </c>
      <c r="Y3032" t="s">
        <v>52</v>
      </c>
      <c r="Z3032">
        <v>2</v>
      </c>
      <c r="AA3032">
        <v>6</v>
      </c>
    </row>
    <row r="3033" spans="1:27" x14ac:dyDescent="0.35">
      <c r="A3033" s="2" t="s">
        <v>6120</v>
      </c>
      <c r="B3033" s="2" t="s">
        <v>59</v>
      </c>
      <c r="C3033" s="2" t="s">
        <v>79</v>
      </c>
      <c r="D3033" t="s">
        <v>6121</v>
      </c>
      <c r="E3033" s="2" t="s">
        <v>38</v>
      </c>
      <c r="F3033" s="2">
        <v>24</v>
      </c>
      <c r="G3033" s="2" t="s">
        <v>51</v>
      </c>
      <c r="H3033">
        <v>67.849999999999994</v>
      </c>
      <c r="I3033" s="3">
        <f>IF(ISBLANK(Table1[[#This Row],[Attendance (%)]]),AVERAGE(H3033:H8031),Table1[[#This Row],[Attendance (%)]])</f>
        <v>67.849999999999994</v>
      </c>
      <c r="J3033">
        <v>78.260000000000005</v>
      </c>
      <c r="K3033">
        <v>97.89</v>
      </c>
      <c r="L3033">
        <v>67.08</v>
      </c>
      <c r="M3033" s="3">
        <f>IF(ISBLANK(Table1[[#This Row],[Assignments_Avg]]),AVERAGE(L3033:L8031),Table1[[#This Row],[Assignments_Avg]])</f>
        <v>67.08</v>
      </c>
      <c r="N3033">
        <v>51.69</v>
      </c>
      <c r="O3033">
        <v>7.48</v>
      </c>
      <c r="P3033">
        <v>86.14</v>
      </c>
      <c r="Q3033">
        <v>70.88</v>
      </c>
      <c r="R3033" s="2" t="s">
        <v>39</v>
      </c>
      <c r="S3033" s="2" t="str">
        <f>IF(Table1[[#This Row],[Grade]]="F","Fail","Passes")</f>
        <v>Passes</v>
      </c>
      <c r="T3033">
        <v>17.5</v>
      </c>
      <c r="U3033" t="s">
        <v>30</v>
      </c>
      <c r="V3033" t="s">
        <v>31</v>
      </c>
      <c r="W3033" t="s">
        <v>69</v>
      </c>
      <c r="X3033" t="str">
        <f>IF(ISBLANK(Table1[[#This Row],[Parent_Education_Level]]),"None",Table1[[#This Row],[Parent_Education_Level]])</f>
        <v>Bachelor's</v>
      </c>
      <c r="Y3033" t="s">
        <v>33</v>
      </c>
      <c r="Z3033">
        <v>10</v>
      </c>
      <c r="AA3033">
        <v>4.7</v>
      </c>
    </row>
    <row r="3034" spans="1:27" x14ac:dyDescent="0.35">
      <c r="A3034" s="2" t="s">
        <v>6122</v>
      </c>
      <c r="B3034" s="2" t="s">
        <v>24</v>
      </c>
      <c r="C3034" s="2" t="s">
        <v>43</v>
      </c>
      <c r="D3034" t="s">
        <v>6123</v>
      </c>
      <c r="E3034" s="2" t="s">
        <v>27</v>
      </c>
      <c r="F3034" s="2">
        <v>19</v>
      </c>
      <c r="G3034" s="2" t="s">
        <v>57</v>
      </c>
      <c r="H3034">
        <v>92.88</v>
      </c>
      <c r="I3034" s="3">
        <f>IF(ISBLANK(Table1[[#This Row],[Attendance (%)]]),AVERAGE(H3034:H8032),Table1[[#This Row],[Attendance (%)]])</f>
        <v>92.88</v>
      </c>
      <c r="J3034">
        <v>79.27</v>
      </c>
      <c r="K3034">
        <v>41.66</v>
      </c>
      <c r="L3034">
        <v>69.87</v>
      </c>
      <c r="M3034" s="3">
        <f>IF(ISBLANK(Table1[[#This Row],[Assignments_Avg]]),AVERAGE(L3034:L8032),Table1[[#This Row],[Assignments_Avg]])</f>
        <v>69.87</v>
      </c>
      <c r="N3034">
        <v>61.72</v>
      </c>
      <c r="O3034">
        <v>8.42</v>
      </c>
      <c r="P3034">
        <v>96.85</v>
      </c>
      <c r="Q3034">
        <v>82.64</v>
      </c>
      <c r="R3034" s="2" t="s">
        <v>61</v>
      </c>
      <c r="S3034" s="2" t="str">
        <f>IF(Table1[[#This Row],[Grade]]="F","Fail","Passes")</f>
        <v>Passes</v>
      </c>
      <c r="T3034">
        <v>9.9</v>
      </c>
      <c r="U3034" t="s">
        <v>31</v>
      </c>
      <c r="V3034" t="s">
        <v>31</v>
      </c>
      <c r="W3034" t="s">
        <v>32</v>
      </c>
      <c r="X3034" t="str">
        <f>IF(ISBLANK(Table1[[#This Row],[Parent_Education_Level]]),"None",Table1[[#This Row],[Parent_Education_Level]])</f>
        <v>High School</v>
      </c>
      <c r="Y3034" t="s">
        <v>48</v>
      </c>
      <c r="Z3034">
        <v>2</v>
      </c>
      <c r="AA3034">
        <v>7.3</v>
      </c>
    </row>
    <row r="3035" spans="1:27" x14ac:dyDescent="0.35">
      <c r="A3035" s="2" t="s">
        <v>6124</v>
      </c>
      <c r="B3035" s="2" t="s">
        <v>42</v>
      </c>
      <c r="C3035" s="2" t="s">
        <v>94</v>
      </c>
      <c r="D3035" t="s">
        <v>6125</v>
      </c>
      <c r="E3035" s="2" t="s">
        <v>27</v>
      </c>
      <c r="F3035" s="2">
        <v>24</v>
      </c>
      <c r="G3035" s="2" t="s">
        <v>51</v>
      </c>
      <c r="H3035">
        <v>51.9</v>
      </c>
      <c r="I3035" s="3">
        <f>IF(ISBLANK(Table1[[#This Row],[Attendance (%)]]),AVERAGE(H3035:H8033),Table1[[#This Row],[Attendance (%)]])</f>
        <v>51.9</v>
      </c>
      <c r="J3035">
        <v>45.08</v>
      </c>
      <c r="K3035">
        <v>82.96</v>
      </c>
      <c r="M3035" s="3">
        <f>IF(ISBLANK(Table1[[#This Row],[Assignments_Avg]]),AVERAGE(L3035:L8033),Table1[[#This Row],[Assignments_Avg]])</f>
        <v>74.787292501431139</v>
      </c>
      <c r="N3035">
        <v>51.29</v>
      </c>
      <c r="O3035">
        <v>8.0500000000000007</v>
      </c>
      <c r="P3035">
        <v>85.45</v>
      </c>
      <c r="Q3035">
        <v>69.78</v>
      </c>
      <c r="R3035" s="2" t="s">
        <v>77</v>
      </c>
      <c r="S3035" s="2" t="str">
        <f>IF(Table1[[#This Row],[Grade]]="F","Fail","Passes")</f>
        <v>Passes</v>
      </c>
      <c r="T3035">
        <v>16.899999999999999</v>
      </c>
      <c r="U3035" t="s">
        <v>30</v>
      </c>
      <c r="V3035" t="s">
        <v>31</v>
      </c>
      <c r="W3035" t="s">
        <v>69</v>
      </c>
      <c r="X3035" t="str">
        <f>IF(ISBLANK(Table1[[#This Row],[Parent_Education_Level]]),"None",Table1[[#This Row],[Parent_Education_Level]])</f>
        <v>Bachelor's</v>
      </c>
      <c r="Y3035" t="s">
        <v>52</v>
      </c>
      <c r="Z3035">
        <v>4</v>
      </c>
      <c r="AA3035">
        <v>4.4000000000000004</v>
      </c>
    </row>
    <row r="3036" spans="1:27" x14ac:dyDescent="0.35">
      <c r="A3036" s="2" t="s">
        <v>6126</v>
      </c>
      <c r="B3036" s="2" t="s">
        <v>35</v>
      </c>
      <c r="C3036" s="2" t="s">
        <v>79</v>
      </c>
      <c r="D3036" t="s">
        <v>6127</v>
      </c>
      <c r="E3036" s="2" t="s">
        <v>38</v>
      </c>
      <c r="F3036" s="2">
        <v>18</v>
      </c>
      <c r="G3036" s="2" t="s">
        <v>57</v>
      </c>
      <c r="H3036">
        <v>57.54</v>
      </c>
      <c r="I3036" s="3">
        <f>IF(ISBLANK(Table1[[#This Row],[Attendance (%)]]),AVERAGE(H3036:H8034),Table1[[#This Row],[Attendance (%)]])</f>
        <v>57.54</v>
      </c>
      <c r="J3036">
        <v>97.01</v>
      </c>
      <c r="K3036">
        <v>53.29</v>
      </c>
      <c r="L3036">
        <v>70.56</v>
      </c>
      <c r="M3036" s="3">
        <f>IF(ISBLANK(Table1[[#This Row],[Assignments_Avg]]),AVERAGE(L3036:L8034),Table1[[#This Row],[Assignments_Avg]])</f>
        <v>70.56</v>
      </c>
      <c r="N3036">
        <v>72.84</v>
      </c>
      <c r="O3036">
        <v>3.9</v>
      </c>
      <c r="P3036">
        <v>67.77</v>
      </c>
      <c r="Q3036">
        <v>91.39</v>
      </c>
      <c r="R3036" s="2" t="s">
        <v>29</v>
      </c>
      <c r="S3036" s="2" t="str">
        <f>IF(Table1[[#This Row],[Grade]]="F","Fail","Passes")</f>
        <v>Fail</v>
      </c>
      <c r="T3036">
        <v>12.8</v>
      </c>
      <c r="U3036" t="s">
        <v>31</v>
      </c>
      <c r="V3036" t="s">
        <v>31</v>
      </c>
      <c r="X3036" t="str">
        <f>IF(ISBLANK(Table1[[#This Row],[Parent_Education_Level]]),"None",Table1[[#This Row],[Parent_Education_Level]])</f>
        <v>None</v>
      </c>
      <c r="Y3036" t="s">
        <v>48</v>
      </c>
      <c r="Z3036">
        <v>2</v>
      </c>
      <c r="AA3036">
        <v>4.5999999999999996</v>
      </c>
    </row>
    <row r="3037" spans="1:27" x14ac:dyDescent="0.35">
      <c r="A3037" s="2" t="s">
        <v>6128</v>
      </c>
      <c r="B3037" s="2" t="s">
        <v>24</v>
      </c>
      <c r="C3037" s="2" t="s">
        <v>55</v>
      </c>
      <c r="D3037" t="s">
        <v>6129</v>
      </c>
      <c r="E3037" s="2" t="s">
        <v>27</v>
      </c>
      <c r="F3037" s="2">
        <v>18</v>
      </c>
      <c r="G3037" s="2" t="s">
        <v>57</v>
      </c>
      <c r="H3037">
        <v>56.26</v>
      </c>
      <c r="I3037" s="3">
        <f>IF(ISBLANK(Table1[[#This Row],[Attendance (%)]]),AVERAGE(H3037:H8035),Table1[[#This Row],[Attendance (%)]])</f>
        <v>56.26</v>
      </c>
      <c r="J3037">
        <v>46.42</v>
      </c>
      <c r="K3037">
        <v>82.08</v>
      </c>
      <c r="L3037">
        <v>85.5</v>
      </c>
      <c r="M3037" s="3">
        <f>IF(ISBLANK(Table1[[#This Row],[Assignments_Avg]]),AVERAGE(L3037:L8035),Table1[[#This Row],[Assignments_Avg]])</f>
        <v>85.5</v>
      </c>
      <c r="N3037">
        <v>66.290000000000006</v>
      </c>
      <c r="O3037">
        <v>7.09</v>
      </c>
      <c r="P3037">
        <v>80</v>
      </c>
      <c r="Q3037">
        <v>83.15</v>
      </c>
      <c r="R3037" s="2" t="s">
        <v>46</v>
      </c>
      <c r="S3037" s="2" t="str">
        <f>IF(Table1[[#This Row],[Grade]]="F","Fail","Passes")</f>
        <v>Passes</v>
      </c>
      <c r="T3037">
        <v>22.4</v>
      </c>
      <c r="U3037" t="s">
        <v>30</v>
      </c>
      <c r="V3037" t="s">
        <v>31</v>
      </c>
      <c r="W3037" t="s">
        <v>47</v>
      </c>
      <c r="X3037" t="str">
        <f>IF(ISBLANK(Table1[[#This Row],[Parent_Education_Level]]),"None",Table1[[#This Row],[Parent_Education_Level]])</f>
        <v>Master's</v>
      </c>
      <c r="Y3037" t="s">
        <v>48</v>
      </c>
      <c r="Z3037">
        <v>2</v>
      </c>
      <c r="AA3037">
        <v>6.8</v>
      </c>
    </row>
    <row r="3038" spans="1:27" x14ac:dyDescent="0.35">
      <c r="A3038" s="2" t="s">
        <v>6130</v>
      </c>
      <c r="B3038" s="2" t="s">
        <v>120</v>
      </c>
      <c r="C3038" s="2" t="s">
        <v>25</v>
      </c>
      <c r="D3038" t="s">
        <v>6131</v>
      </c>
      <c r="E3038" s="2" t="s">
        <v>27</v>
      </c>
      <c r="F3038" s="2">
        <v>18</v>
      </c>
      <c r="G3038" s="2" t="s">
        <v>28</v>
      </c>
      <c r="H3038">
        <v>70.150000000000006</v>
      </c>
      <c r="I3038" s="3">
        <f>IF(ISBLANK(Table1[[#This Row],[Attendance (%)]]),AVERAGE(H3038:H8036),Table1[[#This Row],[Attendance (%)]])</f>
        <v>70.150000000000006</v>
      </c>
      <c r="J3038">
        <v>73.790000000000006</v>
      </c>
      <c r="K3038">
        <v>92.12</v>
      </c>
      <c r="L3038">
        <v>62.28</v>
      </c>
      <c r="M3038" s="3">
        <f>IF(ISBLANK(Table1[[#This Row],[Assignments_Avg]]),AVERAGE(L3038:L8036),Table1[[#This Row],[Assignments_Avg]])</f>
        <v>62.28</v>
      </c>
      <c r="N3038">
        <v>99.37</v>
      </c>
      <c r="O3038">
        <v>7.54</v>
      </c>
      <c r="P3038">
        <v>94.43</v>
      </c>
      <c r="Q3038">
        <v>67.36</v>
      </c>
      <c r="R3038" s="2" t="s">
        <v>46</v>
      </c>
      <c r="S3038" s="2" t="str">
        <f>IF(Table1[[#This Row],[Grade]]="F","Fail","Passes")</f>
        <v>Passes</v>
      </c>
      <c r="T3038">
        <v>8.4</v>
      </c>
      <c r="U3038" t="s">
        <v>31</v>
      </c>
      <c r="V3038" t="s">
        <v>31</v>
      </c>
      <c r="W3038" t="s">
        <v>47</v>
      </c>
      <c r="X3038" t="str">
        <f>IF(ISBLANK(Table1[[#This Row],[Parent_Education_Level]]),"None",Table1[[#This Row],[Parent_Education_Level]])</f>
        <v>Master's</v>
      </c>
      <c r="Y3038" t="s">
        <v>52</v>
      </c>
      <c r="Z3038">
        <v>3</v>
      </c>
      <c r="AA3038">
        <v>6.4</v>
      </c>
    </row>
    <row r="3039" spans="1:27" x14ac:dyDescent="0.35">
      <c r="A3039" s="2" t="s">
        <v>6132</v>
      </c>
      <c r="B3039" s="2" t="s">
        <v>35</v>
      </c>
      <c r="C3039" s="2" t="s">
        <v>94</v>
      </c>
      <c r="D3039" t="s">
        <v>6133</v>
      </c>
      <c r="E3039" s="2" t="s">
        <v>38</v>
      </c>
      <c r="F3039" s="2">
        <v>21</v>
      </c>
      <c r="G3039" s="2" t="s">
        <v>45</v>
      </c>
      <c r="H3039">
        <v>99.85</v>
      </c>
      <c r="I3039" s="3">
        <f>IF(ISBLANK(Table1[[#This Row],[Attendance (%)]]),AVERAGE(H3039:H8037),Table1[[#This Row],[Attendance (%)]])</f>
        <v>99.85</v>
      </c>
      <c r="J3039">
        <v>59.8</v>
      </c>
      <c r="K3039">
        <v>46.05</v>
      </c>
      <c r="L3039">
        <v>50.93</v>
      </c>
      <c r="M3039" s="3">
        <f>IF(ISBLANK(Table1[[#This Row],[Assignments_Avg]]),AVERAGE(L3039:L8037),Table1[[#This Row],[Assignments_Avg]])</f>
        <v>50.93</v>
      </c>
      <c r="N3039">
        <v>93.43</v>
      </c>
      <c r="O3039">
        <v>2.06</v>
      </c>
      <c r="P3039">
        <v>63.5</v>
      </c>
      <c r="Q3039">
        <v>89.22</v>
      </c>
      <c r="R3039" s="2" t="s">
        <v>61</v>
      </c>
      <c r="S3039" s="2" t="str">
        <f>IF(Table1[[#This Row],[Grade]]="F","Fail","Passes")</f>
        <v>Passes</v>
      </c>
      <c r="T3039">
        <v>13.3</v>
      </c>
      <c r="U3039" t="s">
        <v>30</v>
      </c>
      <c r="V3039" t="s">
        <v>31</v>
      </c>
      <c r="W3039" t="s">
        <v>62</v>
      </c>
      <c r="X3039" t="str">
        <f>IF(ISBLANK(Table1[[#This Row],[Parent_Education_Level]]),"None",Table1[[#This Row],[Parent_Education_Level]])</f>
        <v>PhD</v>
      </c>
      <c r="Y3039" t="s">
        <v>48</v>
      </c>
      <c r="Z3039">
        <v>1</v>
      </c>
      <c r="AA3039">
        <v>5.3</v>
      </c>
    </row>
    <row r="3040" spans="1:27" x14ac:dyDescent="0.35">
      <c r="A3040" s="2" t="s">
        <v>6134</v>
      </c>
      <c r="B3040" s="2" t="s">
        <v>54</v>
      </c>
      <c r="C3040" s="2" t="s">
        <v>94</v>
      </c>
      <c r="D3040" t="s">
        <v>6135</v>
      </c>
      <c r="E3040" s="2" t="s">
        <v>38</v>
      </c>
      <c r="F3040" s="2">
        <v>18</v>
      </c>
      <c r="G3040" s="2" t="s">
        <v>28</v>
      </c>
      <c r="H3040">
        <v>58.67</v>
      </c>
      <c r="I3040" s="3">
        <f>IF(ISBLANK(Table1[[#This Row],[Attendance (%)]]),AVERAGE(H3040:H8038),Table1[[#This Row],[Attendance (%)]])</f>
        <v>58.67</v>
      </c>
      <c r="J3040">
        <v>65.790000000000006</v>
      </c>
      <c r="K3040">
        <v>54.33</v>
      </c>
      <c r="L3040">
        <v>74.48</v>
      </c>
      <c r="M3040" s="3">
        <f>IF(ISBLANK(Table1[[#This Row],[Assignments_Avg]]),AVERAGE(L3040:L8038),Table1[[#This Row],[Assignments_Avg]])</f>
        <v>74.48</v>
      </c>
      <c r="N3040">
        <v>91.28</v>
      </c>
      <c r="O3040">
        <v>8.6</v>
      </c>
      <c r="P3040">
        <v>55.91</v>
      </c>
      <c r="Q3040">
        <v>65.150000000000006</v>
      </c>
      <c r="R3040" s="2" t="s">
        <v>29</v>
      </c>
      <c r="S3040" s="2" t="str">
        <f>IF(Table1[[#This Row],[Grade]]="F","Fail","Passes")</f>
        <v>Fail</v>
      </c>
      <c r="T3040">
        <v>5.2</v>
      </c>
      <c r="U3040" t="s">
        <v>30</v>
      </c>
      <c r="V3040" t="s">
        <v>31</v>
      </c>
      <c r="W3040" t="s">
        <v>62</v>
      </c>
      <c r="X3040" t="str">
        <f>IF(ISBLANK(Table1[[#This Row],[Parent_Education_Level]]),"None",Table1[[#This Row],[Parent_Education_Level]])</f>
        <v>PhD</v>
      </c>
      <c r="Y3040" t="s">
        <v>33</v>
      </c>
      <c r="Z3040">
        <v>5</v>
      </c>
      <c r="AA3040">
        <v>6.4</v>
      </c>
    </row>
    <row r="3041" spans="1:27" x14ac:dyDescent="0.35">
      <c r="A3041" s="2" t="s">
        <v>6136</v>
      </c>
      <c r="B3041" s="2" t="s">
        <v>54</v>
      </c>
      <c r="C3041" s="2" t="s">
        <v>79</v>
      </c>
      <c r="D3041" t="s">
        <v>6137</v>
      </c>
      <c r="E3041" s="2" t="s">
        <v>27</v>
      </c>
      <c r="F3041" s="2">
        <v>19</v>
      </c>
      <c r="G3041" s="2" t="s">
        <v>45</v>
      </c>
      <c r="H3041">
        <v>57.27</v>
      </c>
      <c r="I3041" s="3">
        <f>IF(ISBLANK(Table1[[#This Row],[Attendance (%)]]),AVERAGE(H3041:H8039),Table1[[#This Row],[Attendance (%)]])</f>
        <v>57.27</v>
      </c>
      <c r="J3041">
        <v>76.61</v>
      </c>
      <c r="K3041">
        <v>41.44</v>
      </c>
      <c r="L3041">
        <v>72.41</v>
      </c>
      <c r="M3041" s="3">
        <f>IF(ISBLANK(Table1[[#This Row],[Assignments_Avg]]),AVERAGE(L3041:L8039),Table1[[#This Row],[Assignments_Avg]])</f>
        <v>72.41</v>
      </c>
      <c r="N3041">
        <v>75.06</v>
      </c>
      <c r="O3041">
        <v>4.58</v>
      </c>
      <c r="P3041">
        <v>56.54</v>
      </c>
      <c r="Q3041">
        <v>53.14</v>
      </c>
      <c r="R3041" s="2" t="s">
        <v>29</v>
      </c>
      <c r="S3041" s="2" t="str">
        <f>IF(Table1[[#This Row],[Grade]]="F","Fail","Passes")</f>
        <v>Fail</v>
      </c>
      <c r="T3041">
        <v>25.4</v>
      </c>
      <c r="U3041" t="s">
        <v>30</v>
      </c>
      <c r="V3041" t="s">
        <v>31</v>
      </c>
      <c r="W3041" t="s">
        <v>69</v>
      </c>
      <c r="X3041" t="str">
        <f>IF(ISBLANK(Table1[[#This Row],[Parent_Education_Level]]),"None",Table1[[#This Row],[Parent_Education_Level]])</f>
        <v>Bachelor's</v>
      </c>
      <c r="Y3041" t="s">
        <v>52</v>
      </c>
      <c r="Z3041">
        <v>4</v>
      </c>
      <c r="AA3041">
        <v>8.3000000000000007</v>
      </c>
    </row>
    <row r="3042" spans="1:27" x14ac:dyDescent="0.35">
      <c r="A3042" s="2" t="s">
        <v>6138</v>
      </c>
      <c r="B3042" s="2" t="s">
        <v>24</v>
      </c>
      <c r="C3042" s="2" t="s">
        <v>55</v>
      </c>
      <c r="D3042" t="s">
        <v>6139</v>
      </c>
      <c r="E3042" s="2" t="s">
        <v>38</v>
      </c>
      <c r="F3042" s="2">
        <v>21</v>
      </c>
      <c r="G3042" s="2" t="s">
        <v>45</v>
      </c>
      <c r="H3042">
        <v>95.75</v>
      </c>
      <c r="I3042" s="3">
        <f>IF(ISBLANK(Table1[[#This Row],[Attendance (%)]]),AVERAGE(H3042:H8040),Table1[[#This Row],[Attendance (%)]])</f>
        <v>95.75</v>
      </c>
      <c r="J3042">
        <v>94.53</v>
      </c>
      <c r="K3042">
        <v>42.63</v>
      </c>
      <c r="M3042" s="3">
        <f>IF(ISBLANK(Table1[[#This Row],[Assignments_Avg]]),AVERAGE(L3042:L8040),Table1[[#This Row],[Assignments_Avg]])</f>
        <v>74.805996553704873</v>
      </c>
      <c r="N3042">
        <v>90.35</v>
      </c>
      <c r="O3042">
        <v>0.16</v>
      </c>
      <c r="P3042">
        <v>74.739999999999995</v>
      </c>
      <c r="Q3042">
        <v>58.63</v>
      </c>
      <c r="R3042" s="2" t="s">
        <v>39</v>
      </c>
      <c r="S3042" s="2" t="str">
        <f>IF(Table1[[#This Row],[Grade]]="F","Fail","Passes")</f>
        <v>Passes</v>
      </c>
      <c r="T3042">
        <v>15.2</v>
      </c>
      <c r="U3042" t="s">
        <v>30</v>
      </c>
      <c r="V3042" t="s">
        <v>31</v>
      </c>
      <c r="X3042" t="str">
        <f>IF(ISBLANK(Table1[[#This Row],[Parent_Education_Level]]),"None",Table1[[#This Row],[Parent_Education_Level]])</f>
        <v>None</v>
      </c>
      <c r="Y3042" t="s">
        <v>33</v>
      </c>
      <c r="Z3042">
        <v>1</v>
      </c>
      <c r="AA3042">
        <v>7.6</v>
      </c>
    </row>
    <row r="3043" spans="1:27" x14ac:dyDescent="0.35">
      <c r="A3043" s="2" t="s">
        <v>6140</v>
      </c>
      <c r="B3043" s="2" t="s">
        <v>35</v>
      </c>
      <c r="C3043" s="2" t="s">
        <v>36</v>
      </c>
      <c r="D3043" t="s">
        <v>6141</v>
      </c>
      <c r="E3043" s="2" t="s">
        <v>27</v>
      </c>
      <c r="F3043" s="2">
        <v>24</v>
      </c>
      <c r="G3043" s="2" t="s">
        <v>57</v>
      </c>
      <c r="H3043">
        <v>94.1</v>
      </c>
      <c r="I3043" s="3">
        <f>IF(ISBLANK(Table1[[#This Row],[Attendance (%)]]),AVERAGE(H3043:H8041),Table1[[#This Row],[Attendance (%)]])</f>
        <v>94.1</v>
      </c>
      <c r="J3043">
        <v>67.45</v>
      </c>
      <c r="K3043">
        <v>41.78</v>
      </c>
      <c r="M3043" s="3">
        <f>IF(ISBLANK(Table1[[#This Row],[Assignments_Avg]]),AVERAGE(L3043:L8041),Table1[[#This Row],[Assignments_Avg]])</f>
        <v>74.805996553704873</v>
      </c>
      <c r="N3043">
        <v>63.34</v>
      </c>
      <c r="O3043">
        <v>6.43</v>
      </c>
      <c r="P3043">
        <v>86.61</v>
      </c>
      <c r="Q3043">
        <v>50.14</v>
      </c>
      <c r="R3043" s="2" t="s">
        <v>39</v>
      </c>
      <c r="S3043" s="2" t="str">
        <f>IF(Table1[[#This Row],[Grade]]="F","Fail","Passes")</f>
        <v>Passes</v>
      </c>
      <c r="T3043">
        <v>24.4</v>
      </c>
      <c r="U3043" t="s">
        <v>31</v>
      </c>
      <c r="V3043" t="s">
        <v>30</v>
      </c>
      <c r="W3043" t="s">
        <v>69</v>
      </c>
      <c r="X3043" t="str">
        <f>IF(ISBLANK(Table1[[#This Row],[Parent_Education_Level]]),"None",Table1[[#This Row],[Parent_Education_Level]])</f>
        <v>Bachelor's</v>
      </c>
      <c r="Y3043" t="s">
        <v>33</v>
      </c>
      <c r="Z3043">
        <v>6</v>
      </c>
      <c r="AA3043">
        <v>6.3</v>
      </c>
    </row>
    <row r="3044" spans="1:27" x14ac:dyDescent="0.35">
      <c r="A3044" s="2" t="s">
        <v>6142</v>
      </c>
      <c r="B3044" s="2" t="s">
        <v>42</v>
      </c>
      <c r="C3044" s="2" t="s">
        <v>94</v>
      </c>
      <c r="D3044" t="s">
        <v>6143</v>
      </c>
      <c r="E3044" s="2" t="s">
        <v>27</v>
      </c>
      <c r="F3044" s="2">
        <v>19</v>
      </c>
      <c r="G3044" s="2" t="s">
        <v>51</v>
      </c>
      <c r="H3044">
        <v>51.61</v>
      </c>
      <c r="I3044" s="3">
        <f>IF(ISBLANK(Table1[[#This Row],[Attendance (%)]]),AVERAGE(H3044:H8042),Table1[[#This Row],[Attendance (%)]])</f>
        <v>51.61</v>
      </c>
      <c r="J3044">
        <v>99.26</v>
      </c>
      <c r="K3044">
        <v>88.04</v>
      </c>
      <c r="L3044">
        <v>75.5</v>
      </c>
      <c r="M3044" s="3">
        <f>IF(ISBLANK(Table1[[#This Row],[Assignments_Avg]]),AVERAGE(L3044:L8042),Table1[[#This Row],[Assignments_Avg]])</f>
        <v>75.5</v>
      </c>
      <c r="N3044">
        <v>78.03</v>
      </c>
      <c r="O3044">
        <v>6.77</v>
      </c>
      <c r="P3044">
        <v>82.86</v>
      </c>
      <c r="Q3044">
        <v>91.62</v>
      </c>
      <c r="R3044" s="2" t="s">
        <v>77</v>
      </c>
      <c r="S3044" s="2" t="str">
        <f>IF(Table1[[#This Row],[Grade]]="F","Fail","Passes")</f>
        <v>Passes</v>
      </c>
      <c r="T3044">
        <v>7.4</v>
      </c>
      <c r="U3044" t="s">
        <v>31</v>
      </c>
      <c r="V3044" t="s">
        <v>31</v>
      </c>
      <c r="W3044" t="s">
        <v>62</v>
      </c>
      <c r="X3044" t="str">
        <f>IF(ISBLANK(Table1[[#This Row],[Parent_Education_Level]]),"None",Table1[[#This Row],[Parent_Education_Level]])</f>
        <v>PhD</v>
      </c>
      <c r="Y3044" t="s">
        <v>33</v>
      </c>
      <c r="Z3044">
        <v>7</v>
      </c>
      <c r="AA3044">
        <v>5.6</v>
      </c>
    </row>
    <row r="3045" spans="1:27" x14ac:dyDescent="0.35">
      <c r="A3045" s="2" t="s">
        <v>6144</v>
      </c>
      <c r="B3045" s="2" t="s">
        <v>42</v>
      </c>
      <c r="C3045" s="2" t="s">
        <v>36</v>
      </c>
      <c r="D3045" t="s">
        <v>6145</v>
      </c>
      <c r="E3045" s="2" t="s">
        <v>38</v>
      </c>
      <c r="F3045" s="2">
        <v>22</v>
      </c>
      <c r="G3045" s="2" t="s">
        <v>57</v>
      </c>
      <c r="H3045">
        <v>87.59</v>
      </c>
      <c r="I3045" s="3">
        <f>IF(ISBLANK(Table1[[#This Row],[Attendance (%)]]),AVERAGE(H3045:H8043),Table1[[#This Row],[Attendance (%)]])</f>
        <v>87.59</v>
      </c>
      <c r="J3045">
        <v>75.569999999999993</v>
      </c>
      <c r="K3045">
        <v>57.9</v>
      </c>
      <c r="L3045">
        <v>61.74</v>
      </c>
      <c r="M3045" s="3">
        <f>IF(ISBLANK(Table1[[#This Row],[Assignments_Avg]]),AVERAGE(L3045:L8043),Table1[[#This Row],[Assignments_Avg]])</f>
        <v>61.74</v>
      </c>
      <c r="N3045">
        <v>69.650000000000006</v>
      </c>
      <c r="O3045">
        <v>5.52</v>
      </c>
      <c r="P3045">
        <v>72.69</v>
      </c>
      <c r="Q3045">
        <v>81.36</v>
      </c>
      <c r="R3045" s="2" t="s">
        <v>39</v>
      </c>
      <c r="S3045" s="2" t="str">
        <f>IF(Table1[[#This Row],[Grade]]="F","Fail","Passes")</f>
        <v>Passes</v>
      </c>
      <c r="T3045">
        <v>9.8000000000000007</v>
      </c>
      <c r="U3045" t="s">
        <v>30</v>
      </c>
      <c r="V3045" t="s">
        <v>31</v>
      </c>
      <c r="X3045" t="str">
        <f>IF(ISBLANK(Table1[[#This Row],[Parent_Education_Level]]),"None",Table1[[#This Row],[Parent_Education_Level]])</f>
        <v>None</v>
      </c>
      <c r="Y3045" t="s">
        <v>33</v>
      </c>
      <c r="Z3045">
        <v>4</v>
      </c>
      <c r="AA3045">
        <v>6.9</v>
      </c>
    </row>
    <row r="3046" spans="1:27" x14ac:dyDescent="0.35">
      <c r="A3046" s="2" t="s">
        <v>6146</v>
      </c>
      <c r="B3046" s="2" t="s">
        <v>97</v>
      </c>
      <c r="C3046" s="2" t="s">
        <v>36</v>
      </c>
      <c r="D3046" t="s">
        <v>6147</v>
      </c>
      <c r="E3046" s="2" t="s">
        <v>38</v>
      </c>
      <c r="F3046" s="2">
        <v>24</v>
      </c>
      <c r="G3046" s="2" t="s">
        <v>45</v>
      </c>
      <c r="H3046">
        <v>82.77</v>
      </c>
      <c r="I3046" s="3">
        <f>IF(ISBLANK(Table1[[#This Row],[Attendance (%)]]),AVERAGE(H3046:H8044),Table1[[#This Row],[Attendance (%)]])</f>
        <v>82.77</v>
      </c>
      <c r="J3046">
        <v>49.63</v>
      </c>
      <c r="K3046">
        <v>69.59</v>
      </c>
      <c r="L3046">
        <v>93.88</v>
      </c>
      <c r="M3046" s="3">
        <f>IF(ISBLANK(Table1[[#This Row],[Assignments_Avg]]),AVERAGE(L3046:L8044),Table1[[#This Row],[Assignments_Avg]])</f>
        <v>93.88</v>
      </c>
      <c r="N3046">
        <v>58.57</v>
      </c>
      <c r="O3046">
        <v>2.12</v>
      </c>
      <c r="P3046">
        <v>86.46</v>
      </c>
      <c r="Q3046">
        <v>78.53</v>
      </c>
      <c r="R3046" s="2" t="s">
        <v>61</v>
      </c>
      <c r="S3046" s="2" t="str">
        <f>IF(Table1[[#This Row],[Grade]]="F","Fail","Passes")</f>
        <v>Passes</v>
      </c>
      <c r="T3046">
        <v>26.3</v>
      </c>
      <c r="U3046" t="s">
        <v>30</v>
      </c>
      <c r="V3046" t="s">
        <v>30</v>
      </c>
      <c r="W3046" t="s">
        <v>47</v>
      </c>
      <c r="X3046" t="str">
        <f>IF(ISBLANK(Table1[[#This Row],[Parent_Education_Level]]),"None",Table1[[#This Row],[Parent_Education_Level]])</f>
        <v>Master's</v>
      </c>
      <c r="Y3046" t="s">
        <v>52</v>
      </c>
      <c r="Z3046">
        <v>3</v>
      </c>
      <c r="AA3046">
        <v>4</v>
      </c>
    </row>
    <row r="3047" spans="1:27" x14ac:dyDescent="0.35">
      <c r="A3047" s="2" t="s">
        <v>6148</v>
      </c>
      <c r="B3047" s="2" t="s">
        <v>54</v>
      </c>
      <c r="C3047" s="2" t="s">
        <v>43</v>
      </c>
      <c r="D3047" t="s">
        <v>6149</v>
      </c>
      <c r="E3047" s="2" t="s">
        <v>38</v>
      </c>
      <c r="F3047" s="2">
        <v>18</v>
      </c>
      <c r="G3047" s="2" t="s">
        <v>57</v>
      </c>
      <c r="H3047">
        <v>88.39</v>
      </c>
      <c r="I3047" s="3">
        <f>IF(ISBLANK(Table1[[#This Row],[Attendance (%)]]),AVERAGE(H3047:H8045),Table1[[#This Row],[Attendance (%)]])</f>
        <v>88.39</v>
      </c>
      <c r="J3047">
        <v>51.4</v>
      </c>
      <c r="K3047">
        <v>87.27</v>
      </c>
      <c r="L3047">
        <v>58.66</v>
      </c>
      <c r="M3047" s="3">
        <f>IF(ISBLANK(Table1[[#This Row],[Assignments_Avg]]),AVERAGE(L3047:L8045),Table1[[#This Row],[Assignments_Avg]])</f>
        <v>58.66</v>
      </c>
      <c r="N3047">
        <v>53.63</v>
      </c>
      <c r="O3047">
        <v>4.82</v>
      </c>
      <c r="P3047">
        <v>81.7</v>
      </c>
      <c r="Q3047">
        <v>83.1</v>
      </c>
      <c r="R3047" s="2" t="s">
        <v>39</v>
      </c>
      <c r="S3047" s="2" t="str">
        <f>IF(Table1[[#This Row],[Grade]]="F","Fail","Passes")</f>
        <v>Passes</v>
      </c>
      <c r="T3047">
        <v>19.899999999999999</v>
      </c>
      <c r="U3047" t="s">
        <v>30</v>
      </c>
      <c r="V3047" t="s">
        <v>31</v>
      </c>
      <c r="W3047" t="s">
        <v>47</v>
      </c>
      <c r="X3047" t="str">
        <f>IF(ISBLANK(Table1[[#This Row],[Parent_Education_Level]]),"None",Table1[[#This Row],[Parent_Education_Level]])</f>
        <v>Master's</v>
      </c>
      <c r="Y3047" t="s">
        <v>33</v>
      </c>
      <c r="Z3047">
        <v>9</v>
      </c>
      <c r="AA3047">
        <v>7.7</v>
      </c>
    </row>
    <row r="3048" spans="1:27" x14ac:dyDescent="0.35">
      <c r="A3048" s="2" t="s">
        <v>6150</v>
      </c>
      <c r="B3048" s="2" t="s">
        <v>71</v>
      </c>
      <c r="C3048" s="2" t="s">
        <v>55</v>
      </c>
      <c r="D3048" t="s">
        <v>6151</v>
      </c>
      <c r="E3048" s="2" t="s">
        <v>38</v>
      </c>
      <c r="F3048" s="2">
        <v>23</v>
      </c>
      <c r="G3048" s="2" t="s">
        <v>28</v>
      </c>
      <c r="H3048">
        <v>74.73</v>
      </c>
      <c r="I3048" s="3">
        <f>IF(ISBLANK(Table1[[#This Row],[Attendance (%)]]),AVERAGE(H3048:H8046),Table1[[#This Row],[Attendance (%)]])</f>
        <v>74.73</v>
      </c>
      <c r="J3048">
        <v>82.97</v>
      </c>
      <c r="K3048">
        <v>69.7</v>
      </c>
      <c r="L3048">
        <v>51.01</v>
      </c>
      <c r="M3048" s="3">
        <f>IF(ISBLANK(Table1[[#This Row],[Assignments_Avg]]),AVERAGE(L3048:L8046),Table1[[#This Row],[Assignments_Avg]])</f>
        <v>51.01</v>
      </c>
      <c r="N3048">
        <v>77.91</v>
      </c>
      <c r="O3048">
        <v>4</v>
      </c>
      <c r="P3048">
        <v>81.41</v>
      </c>
      <c r="Q3048">
        <v>82.68</v>
      </c>
      <c r="R3048" s="2" t="s">
        <v>61</v>
      </c>
      <c r="S3048" s="2" t="str">
        <f>IF(Table1[[#This Row],[Grade]]="F","Fail","Passes")</f>
        <v>Passes</v>
      </c>
      <c r="T3048">
        <v>5.0999999999999996</v>
      </c>
      <c r="U3048" t="s">
        <v>30</v>
      </c>
      <c r="V3048" t="s">
        <v>31</v>
      </c>
      <c r="X3048" t="str">
        <f>IF(ISBLANK(Table1[[#This Row],[Parent_Education_Level]]),"None",Table1[[#This Row],[Parent_Education_Level]])</f>
        <v>None</v>
      </c>
      <c r="Y3048" t="s">
        <v>33</v>
      </c>
      <c r="Z3048">
        <v>3</v>
      </c>
      <c r="AA3048">
        <v>8</v>
      </c>
    </row>
    <row r="3049" spans="1:27" x14ac:dyDescent="0.35">
      <c r="A3049" s="2" t="s">
        <v>6152</v>
      </c>
      <c r="B3049" s="2" t="s">
        <v>97</v>
      </c>
      <c r="C3049" s="2" t="s">
        <v>36</v>
      </c>
      <c r="D3049" t="s">
        <v>6153</v>
      </c>
      <c r="E3049" s="2" t="s">
        <v>38</v>
      </c>
      <c r="F3049" s="2">
        <v>23</v>
      </c>
      <c r="G3049" s="2" t="s">
        <v>28</v>
      </c>
      <c r="H3049">
        <v>99.57</v>
      </c>
      <c r="I3049" s="3">
        <f>IF(ISBLANK(Table1[[#This Row],[Attendance (%)]]),AVERAGE(H3049:H8047),Table1[[#This Row],[Attendance (%)]])</f>
        <v>99.57</v>
      </c>
      <c r="J3049">
        <v>43.02</v>
      </c>
      <c r="K3049">
        <v>65.75</v>
      </c>
      <c r="L3049">
        <v>72.38</v>
      </c>
      <c r="M3049" s="3">
        <f>IF(ISBLANK(Table1[[#This Row],[Assignments_Avg]]),AVERAGE(L3049:L8047),Table1[[#This Row],[Assignments_Avg]])</f>
        <v>72.38</v>
      </c>
      <c r="N3049">
        <v>54.88</v>
      </c>
      <c r="O3049">
        <v>9.75</v>
      </c>
      <c r="P3049">
        <v>60.12</v>
      </c>
      <c r="Q3049">
        <v>78.27</v>
      </c>
      <c r="R3049" s="2" t="s">
        <v>39</v>
      </c>
      <c r="S3049" s="2" t="str">
        <f>IF(Table1[[#This Row],[Grade]]="F","Fail","Passes")</f>
        <v>Passes</v>
      </c>
      <c r="T3049">
        <v>27.6</v>
      </c>
      <c r="U3049" t="s">
        <v>30</v>
      </c>
      <c r="V3049" t="s">
        <v>31</v>
      </c>
      <c r="W3049" t="s">
        <v>62</v>
      </c>
      <c r="X3049" t="str">
        <f>IF(ISBLANK(Table1[[#This Row],[Parent_Education_Level]]),"None",Table1[[#This Row],[Parent_Education_Level]])</f>
        <v>PhD</v>
      </c>
      <c r="Y3049" t="s">
        <v>33</v>
      </c>
      <c r="Z3049">
        <v>5</v>
      </c>
      <c r="AA3049">
        <v>4.5999999999999996</v>
      </c>
    </row>
    <row r="3050" spans="1:27" x14ac:dyDescent="0.35">
      <c r="A3050" s="2" t="s">
        <v>6154</v>
      </c>
      <c r="B3050" s="2" t="s">
        <v>42</v>
      </c>
      <c r="C3050" s="2" t="s">
        <v>55</v>
      </c>
      <c r="D3050" t="s">
        <v>6155</v>
      </c>
      <c r="E3050" s="2" t="s">
        <v>38</v>
      </c>
      <c r="F3050" s="2">
        <v>21</v>
      </c>
      <c r="G3050" s="2" t="s">
        <v>57</v>
      </c>
      <c r="H3050">
        <v>52.19</v>
      </c>
      <c r="I3050" s="3">
        <f>IF(ISBLANK(Table1[[#This Row],[Attendance (%)]]),AVERAGE(H3050:H8048),Table1[[#This Row],[Attendance (%)]])</f>
        <v>52.19</v>
      </c>
      <c r="J3050">
        <v>68.819999999999993</v>
      </c>
      <c r="K3050">
        <v>40.69</v>
      </c>
      <c r="L3050">
        <v>99.31</v>
      </c>
      <c r="M3050" s="3">
        <f>IF(ISBLANK(Table1[[#This Row],[Assignments_Avg]]),AVERAGE(L3050:L8048),Table1[[#This Row],[Assignments_Avg]])</f>
        <v>99.31</v>
      </c>
      <c r="N3050">
        <v>85.9</v>
      </c>
      <c r="O3050">
        <v>8.25</v>
      </c>
      <c r="P3050">
        <v>65.63</v>
      </c>
      <c r="Q3050">
        <v>92.12</v>
      </c>
      <c r="R3050" s="2" t="s">
        <v>29</v>
      </c>
      <c r="S3050" s="2" t="str">
        <f>IF(Table1[[#This Row],[Grade]]="F","Fail","Passes")</f>
        <v>Fail</v>
      </c>
      <c r="T3050">
        <v>29.6</v>
      </c>
      <c r="U3050" t="s">
        <v>30</v>
      </c>
      <c r="V3050" t="s">
        <v>31</v>
      </c>
      <c r="W3050" t="s">
        <v>32</v>
      </c>
      <c r="X3050" t="str">
        <f>IF(ISBLANK(Table1[[#This Row],[Parent_Education_Level]]),"None",Table1[[#This Row],[Parent_Education_Level]])</f>
        <v>High School</v>
      </c>
      <c r="Y3050" t="s">
        <v>33</v>
      </c>
      <c r="Z3050">
        <v>5</v>
      </c>
      <c r="AA3050">
        <v>6</v>
      </c>
    </row>
    <row r="3051" spans="1:27" x14ac:dyDescent="0.35">
      <c r="A3051" s="2" t="s">
        <v>6156</v>
      </c>
      <c r="B3051" s="2" t="s">
        <v>35</v>
      </c>
      <c r="C3051" s="2" t="s">
        <v>43</v>
      </c>
      <c r="D3051" t="s">
        <v>6157</v>
      </c>
      <c r="E3051" s="2" t="s">
        <v>27</v>
      </c>
      <c r="F3051" s="2">
        <v>23</v>
      </c>
      <c r="G3051" s="2" t="s">
        <v>57</v>
      </c>
      <c r="H3051">
        <v>61.72</v>
      </c>
      <c r="I3051" s="3">
        <f>IF(ISBLANK(Table1[[#This Row],[Attendance (%)]]),AVERAGE(H3051:H8049),Table1[[#This Row],[Attendance (%)]])</f>
        <v>61.72</v>
      </c>
      <c r="J3051">
        <v>48.89</v>
      </c>
      <c r="K3051">
        <v>74.08</v>
      </c>
      <c r="M3051" s="3">
        <f>IF(ISBLANK(Table1[[#This Row],[Assignments_Avg]]),AVERAGE(L3051:L8049),Table1[[#This Row],[Assignments_Avg]])</f>
        <v>74.8124336793542</v>
      </c>
      <c r="N3051">
        <v>96.07</v>
      </c>
      <c r="O3051">
        <v>7.62</v>
      </c>
      <c r="P3051">
        <v>67.22</v>
      </c>
      <c r="Q3051">
        <v>72.05</v>
      </c>
      <c r="R3051" s="2" t="s">
        <v>61</v>
      </c>
      <c r="S3051" s="2" t="str">
        <f>IF(Table1[[#This Row],[Grade]]="F","Fail","Passes")</f>
        <v>Passes</v>
      </c>
      <c r="T3051">
        <v>21.5</v>
      </c>
      <c r="U3051" t="s">
        <v>30</v>
      </c>
      <c r="V3051" t="s">
        <v>31</v>
      </c>
      <c r="W3051" t="s">
        <v>69</v>
      </c>
      <c r="X3051" t="str">
        <f>IF(ISBLANK(Table1[[#This Row],[Parent_Education_Level]]),"None",Table1[[#This Row],[Parent_Education_Level]])</f>
        <v>Bachelor's</v>
      </c>
      <c r="Y3051" t="s">
        <v>52</v>
      </c>
      <c r="Z3051">
        <v>7</v>
      </c>
      <c r="AA3051">
        <v>4.7</v>
      </c>
    </row>
    <row r="3052" spans="1:27" x14ac:dyDescent="0.35">
      <c r="A3052" s="2" t="s">
        <v>6158</v>
      </c>
      <c r="B3052" s="2" t="s">
        <v>59</v>
      </c>
      <c r="C3052" s="2" t="s">
        <v>55</v>
      </c>
      <c r="D3052" t="s">
        <v>6159</v>
      </c>
      <c r="E3052" s="2" t="s">
        <v>27</v>
      </c>
      <c r="F3052" s="2">
        <v>24</v>
      </c>
      <c r="G3052" s="2" t="s">
        <v>57</v>
      </c>
      <c r="H3052">
        <v>69.83</v>
      </c>
      <c r="I3052" s="3">
        <f>IF(ISBLANK(Table1[[#This Row],[Attendance (%)]]),AVERAGE(H3052:H8050),Table1[[#This Row],[Attendance (%)]])</f>
        <v>69.83</v>
      </c>
      <c r="J3052">
        <v>65.989999999999995</v>
      </c>
      <c r="K3052">
        <v>47.48</v>
      </c>
      <c r="L3052">
        <v>67.7</v>
      </c>
      <c r="M3052" s="3">
        <f>IF(ISBLANK(Table1[[#This Row],[Assignments_Avg]]),AVERAGE(L3052:L8050),Table1[[#This Row],[Assignments_Avg]])</f>
        <v>67.7</v>
      </c>
      <c r="N3052">
        <v>58.11</v>
      </c>
      <c r="O3052">
        <v>1.81</v>
      </c>
      <c r="P3052">
        <v>90.41</v>
      </c>
      <c r="Q3052">
        <v>90.24</v>
      </c>
      <c r="R3052" s="2" t="s">
        <v>77</v>
      </c>
      <c r="S3052" s="2" t="str">
        <f>IF(Table1[[#This Row],[Grade]]="F","Fail","Passes")</f>
        <v>Passes</v>
      </c>
      <c r="T3052">
        <v>23.2</v>
      </c>
      <c r="U3052" t="s">
        <v>30</v>
      </c>
      <c r="V3052" t="s">
        <v>31</v>
      </c>
      <c r="W3052" t="s">
        <v>47</v>
      </c>
      <c r="X3052" t="str">
        <f>IF(ISBLANK(Table1[[#This Row],[Parent_Education_Level]]),"None",Table1[[#This Row],[Parent_Education_Level]])</f>
        <v>Master's</v>
      </c>
      <c r="Y3052" t="s">
        <v>48</v>
      </c>
      <c r="Z3052">
        <v>1</v>
      </c>
      <c r="AA3052">
        <v>8.6999999999999993</v>
      </c>
    </row>
    <row r="3053" spans="1:27" x14ac:dyDescent="0.35">
      <c r="A3053" s="2" t="s">
        <v>6160</v>
      </c>
      <c r="B3053" s="2" t="s">
        <v>42</v>
      </c>
      <c r="C3053" s="2" t="s">
        <v>94</v>
      </c>
      <c r="D3053" t="s">
        <v>6161</v>
      </c>
      <c r="E3053" s="2" t="s">
        <v>38</v>
      </c>
      <c r="F3053" s="2">
        <v>21</v>
      </c>
      <c r="G3053" s="2" t="s">
        <v>57</v>
      </c>
      <c r="H3053">
        <v>72.489999999999995</v>
      </c>
      <c r="I3053" s="3">
        <f>IF(ISBLANK(Table1[[#This Row],[Attendance (%)]]),AVERAGE(H3053:H8051),Table1[[#This Row],[Attendance (%)]])</f>
        <v>72.489999999999995</v>
      </c>
      <c r="J3053">
        <v>85</v>
      </c>
      <c r="K3053">
        <v>85.88</v>
      </c>
      <c r="L3053">
        <v>50.84</v>
      </c>
      <c r="M3053" s="3">
        <f>IF(ISBLANK(Table1[[#This Row],[Assignments_Avg]]),AVERAGE(L3053:L8051),Table1[[#This Row],[Assignments_Avg]])</f>
        <v>50.84</v>
      </c>
      <c r="N3053">
        <v>73.55</v>
      </c>
      <c r="O3053">
        <v>3.31</v>
      </c>
      <c r="P3053">
        <v>88.76</v>
      </c>
      <c r="Q3053">
        <v>89.33</v>
      </c>
      <c r="R3053" s="2" t="s">
        <v>29</v>
      </c>
      <c r="S3053" s="2" t="str">
        <f>IF(Table1[[#This Row],[Grade]]="F","Fail","Passes")</f>
        <v>Fail</v>
      </c>
      <c r="T3053">
        <v>8.3000000000000007</v>
      </c>
      <c r="U3053" t="s">
        <v>31</v>
      </c>
      <c r="V3053" t="s">
        <v>31</v>
      </c>
      <c r="W3053" t="s">
        <v>62</v>
      </c>
      <c r="X3053" t="str">
        <f>IF(ISBLANK(Table1[[#This Row],[Parent_Education_Level]]),"None",Table1[[#This Row],[Parent_Education_Level]])</f>
        <v>PhD</v>
      </c>
      <c r="Y3053" t="s">
        <v>48</v>
      </c>
      <c r="Z3053">
        <v>3</v>
      </c>
      <c r="AA3053">
        <v>8.1</v>
      </c>
    </row>
    <row r="3054" spans="1:27" x14ac:dyDescent="0.35">
      <c r="A3054" s="2" t="s">
        <v>6162</v>
      </c>
      <c r="B3054" s="2" t="s">
        <v>35</v>
      </c>
      <c r="C3054" s="2" t="s">
        <v>36</v>
      </c>
      <c r="D3054" t="s">
        <v>6163</v>
      </c>
      <c r="E3054" s="2" t="s">
        <v>27</v>
      </c>
      <c r="F3054" s="2">
        <v>24</v>
      </c>
      <c r="G3054" s="2" t="s">
        <v>57</v>
      </c>
      <c r="H3054">
        <v>96.07</v>
      </c>
      <c r="I3054" s="3">
        <f>IF(ISBLANK(Table1[[#This Row],[Attendance (%)]]),AVERAGE(H3054:H8052),Table1[[#This Row],[Attendance (%)]])</f>
        <v>96.07</v>
      </c>
      <c r="J3054">
        <v>67.53</v>
      </c>
      <c r="K3054">
        <v>55.46</v>
      </c>
      <c r="L3054">
        <v>74.25</v>
      </c>
      <c r="M3054" s="3">
        <f>IF(ISBLANK(Table1[[#This Row],[Assignments_Avg]]),AVERAGE(L3054:L8052),Table1[[#This Row],[Assignments_Avg]])</f>
        <v>74.25</v>
      </c>
      <c r="N3054">
        <v>86.94</v>
      </c>
      <c r="O3054">
        <v>3.8</v>
      </c>
      <c r="P3054">
        <v>62.63</v>
      </c>
      <c r="Q3054">
        <v>59.98</v>
      </c>
      <c r="R3054" s="2" t="s">
        <v>39</v>
      </c>
      <c r="S3054" s="2" t="str">
        <f>IF(Table1[[#This Row],[Grade]]="F","Fail","Passes")</f>
        <v>Passes</v>
      </c>
      <c r="T3054">
        <v>24.2</v>
      </c>
      <c r="U3054" t="s">
        <v>31</v>
      </c>
      <c r="V3054" t="s">
        <v>30</v>
      </c>
      <c r="W3054" t="s">
        <v>32</v>
      </c>
      <c r="X3054" t="str">
        <f>IF(ISBLANK(Table1[[#This Row],[Parent_Education_Level]]),"None",Table1[[#This Row],[Parent_Education_Level]])</f>
        <v>High School</v>
      </c>
      <c r="Y3054" t="s">
        <v>33</v>
      </c>
      <c r="Z3054">
        <v>3</v>
      </c>
      <c r="AA3054">
        <v>4.0999999999999996</v>
      </c>
    </row>
    <row r="3055" spans="1:27" x14ac:dyDescent="0.35">
      <c r="A3055" s="2" t="s">
        <v>6164</v>
      </c>
      <c r="B3055" s="2" t="s">
        <v>97</v>
      </c>
      <c r="C3055" s="2" t="s">
        <v>55</v>
      </c>
      <c r="D3055" t="s">
        <v>6165</v>
      </c>
      <c r="E3055" s="2" t="s">
        <v>27</v>
      </c>
      <c r="F3055" s="2">
        <v>18</v>
      </c>
      <c r="G3055" s="2" t="s">
        <v>28</v>
      </c>
      <c r="I3055" s="3">
        <f>IF(ISBLANK(Table1[[#This Row],[Attendance (%)]]),AVERAGE(H3055:H8053),Table1[[#This Row],[Attendance (%)]])</f>
        <v>75.311340559041554</v>
      </c>
      <c r="J3055">
        <v>49.81</v>
      </c>
      <c r="K3055">
        <v>80.45</v>
      </c>
      <c r="L3055">
        <v>60.32</v>
      </c>
      <c r="M3055" s="3">
        <f>IF(ISBLANK(Table1[[#This Row],[Assignments_Avg]]),AVERAGE(L3055:L8053),Table1[[#This Row],[Assignments_Avg]])</f>
        <v>60.32</v>
      </c>
      <c r="N3055">
        <v>64.34</v>
      </c>
      <c r="O3055">
        <v>4.93</v>
      </c>
      <c r="P3055">
        <v>52.76</v>
      </c>
      <c r="Q3055">
        <v>72.69</v>
      </c>
      <c r="R3055" s="2" t="s">
        <v>61</v>
      </c>
      <c r="S3055" s="2" t="str">
        <f>IF(Table1[[#This Row],[Grade]]="F","Fail","Passes")</f>
        <v>Passes</v>
      </c>
      <c r="T3055">
        <v>7.5</v>
      </c>
      <c r="U3055" t="s">
        <v>31</v>
      </c>
      <c r="V3055" t="s">
        <v>31</v>
      </c>
      <c r="X3055" t="str">
        <f>IF(ISBLANK(Table1[[#This Row],[Parent_Education_Level]]),"None",Table1[[#This Row],[Parent_Education_Level]])</f>
        <v>None</v>
      </c>
      <c r="Y3055" t="s">
        <v>48</v>
      </c>
      <c r="Z3055">
        <v>10</v>
      </c>
      <c r="AA3055">
        <v>8.9</v>
      </c>
    </row>
    <row r="3056" spans="1:27" x14ac:dyDescent="0.35">
      <c r="A3056" s="2" t="s">
        <v>6166</v>
      </c>
      <c r="B3056" s="2" t="s">
        <v>54</v>
      </c>
      <c r="C3056" s="2" t="s">
        <v>25</v>
      </c>
      <c r="D3056" t="s">
        <v>6167</v>
      </c>
      <c r="E3056" s="2" t="s">
        <v>27</v>
      </c>
      <c r="F3056" s="2">
        <v>20</v>
      </c>
      <c r="G3056" s="2" t="s">
        <v>45</v>
      </c>
      <c r="H3056">
        <v>52.26</v>
      </c>
      <c r="I3056" s="3">
        <f>IF(ISBLANK(Table1[[#This Row],[Attendance (%)]]),AVERAGE(H3056:H8054),Table1[[#This Row],[Attendance (%)]])</f>
        <v>52.26</v>
      </c>
      <c r="J3056">
        <v>55.12</v>
      </c>
      <c r="K3056">
        <v>78.77</v>
      </c>
      <c r="M3056" s="3">
        <f>IF(ISBLANK(Table1[[#This Row],[Assignments_Avg]]),AVERAGE(L3056:L8054),Table1[[#This Row],[Assignments_Avg]])</f>
        <v>74.839104046242895</v>
      </c>
      <c r="N3056">
        <v>96.04</v>
      </c>
      <c r="O3056">
        <v>0.3</v>
      </c>
      <c r="P3056">
        <v>88.39</v>
      </c>
      <c r="Q3056">
        <v>91.75</v>
      </c>
      <c r="R3056" s="2" t="s">
        <v>29</v>
      </c>
      <c r="S3056" s="2" t="str">
        <f>IF(Table1[[#This Row],[Grade]]="F","Fail","Passes")</f>
        <v>Fail</v>
      </c>
      <c r="T3056">
        <v>27.2</v>
      </c>
      <c r="U3056" t="s">
        <v>30</v>
      </c>
      <c r="V3056" t="s">
        <v>31</v>
      </c>
      <c r="X3056" t="str">
        <f>IF(ISBLANK(Table1[[#This Row],[Parent_Education_Level]]),"None",Table1[[#This Row],[Parent_Education_Level]])</f>
        <v>None</v>
      </c>
      <c r="Y3056" t="s">
        <v>52</v>
      </c>
      <c r="Z3056">
        <v>10</v>
      </c>
      <c r="AA3056">
        <v>4.7</v>
      </c>
    </row>
    <row r="3057" spans="1:27" x14ac:dyDescent="0.35">
      <c r="A3057" s="2" t="s">
        <v>6168</v>
      </c>
      <c r="B3057" s="2" t="s">
        <v>42</v>
      </c>
      <c r="C3057" s="2" t="s">
        <v>55</v>
      </c>
      <c r="D3057" t="s">
        <v>6169</v>
      </c>
      <c r="E3057" s="2" t="s">
        <v>27</v>
      </c>
      <c r="F3057" s="2">
        <v>20</v>
      </c>
      <c r="G3057" s="2" t="s">
        <v>28</v>
      </c>
      <c r="H3057">
        <v>70.39</v>
      </c>
      <c r="I3057" s="3">
        <f>IF(ISBLANK(Table1[[#This Row],[Attendance (%)]]),AVERAGE(H3057:H8055),Table1[[#This Row],[Attendance (%)]])</f>
        <v>70.39</v>
      </c>
      <c r="J3057">
        <v>62.05</v>
      </c>
      <c r="K3057">
        <v>77</v>
      </c>
      <c r="L3057">
        <v>79.150000000000006</v>
      </c>
      <c r="M3057" s="3">
        <f>IF(ISBLANK(Table1[[#This Row],[Assignments_Avg]]),AVERAGE(L3057:L8055),Table1[[#This Row],[Assignments_Avg]])</f>
        <v>79.150000000000006</v>
      </c>
      <c r="N3057">
        <v>94.42</v>
      </c>
      <c r="O3057">
        <v>5.93</v>
      </c>
      <c r="P3057">
        <v>70.489999999999995</v>
      </c>
      <c r="Q3057">
        <v>91.54</v>
      </c>
      <c r="R3057" s="2" t="s">
        <v>61</v>
      </c>
      <c r="S3057" s="2" t="str">
        <f>IF(Table1[[#This Row],[Grade]]="F","Fail","Passes")</f>
        <v>Passes</v>
      </c>
      <c r="T3057">
        <v>17.600000000000001</v>
      </c>
      <c r="U3057" t="s">
        <v>31</v>
      </c>
      <c r="V3057" t="s">
        <v>31</v>
      </c>
      <c r="W3057" t="s">
        <v>40</v>
      </c>
      <c r="X3057" t="str">
        <f>IF(ISBLANK(Table1[[#This Row],[Parent_Education_Level]]),"None",Table1[[#This Row],[Parent_Education_Level]])</f>
        <v>None</v>
      </c>
      <c r="Y3057" t="s">
        <v>52</v>
      </c>
      <c r="Z3057">
        <v>8</v>
      </c>
      <c r="AA3057">
        <v>4.4000000000000004</v>
      </c>
    </row>
    <row r="3058" spans="1:27" x14ac:dyDescent="0.35">
      <c r="A3058" s="2" t="s">
        <v>6170</v>
      </c>
      <c r="B3058" s="2" t="s">
        <v>24</v>
      </c>
      <c r="C3058" s="2" t="s">
        <v>36</v>
      </c>
      <c r="D3058" t="s">
        <v>6171</v>
      </c>
      <c r="E3058" s="2" t="s">
        <v>38</v>
      </c>
      <c r="F3058" s="2">
        <v>19</v>
      </c>
      <c r="G3058" s="2" t="s">
        <v>45</v>
      </c>
      <c r="H3058">
        <v>70.819999999999993</v>
      </c>
      <c r="I3058" s="3">
        <f>IF(ISBLANK(Table1[[#This Row],[Attendance (%)]]),AVERAGE(H3058:H8056),Table1[[#This Row],[Attendance (%)]])</f>
        <v>70.819999999999993</v>
      </c>
      <c r="J3058">
        <v>44.17</v>
      </c>
      <c r="K3058">
        <v>56.02</v>
      </c>
      <c r="L3058">
        <v>63.26</v>
      </c>
      <c r="M3058" s="3">
        <f>IF(ISBLANK(Table1[[#This Row],[Assignments_Avg]]),AVERAGE(L3058:L8056),Table1[[#This Row],[Assignments_Avg]])</f>
        <v>63.26</v>
      </c>
      <c r="N3058">
        <v>55.19</v>
      </c>
      <c r="O3058">
        <v>3.58</v>
      </c>
      <c r="P3058">
        <v>60.99</v>
      </c>
      <c r="Q3058">
        <v>51.2</v>
      </c>
      <c r="R3058" s="2" t="s">
        <v>77</v>
      </c>
      <c r="S3058" s="2" t="str">
        <f>IF(Table1[[#This Row],[Grade]]="F","Fail","Passes")</f>
        <v>Passes</v>
      </c>
      <c r="T3058">
        <v>8.5</v>
      </c>
      <c r="U3058" t="s">
        <v>31</v>
      </c>
      <c r="V3058" t="s">
        <v>31</v>
      </c>
      <c r="W3058" t="s">
        <v>62</v>
      </c>
      <c r="X3058" t="str">
        <f>IF(ISBLANK(Table1[[#This Row],[Parent_Education_Level]]),"None",Table1[[#This Row],[Parent_Education_Level]])</f>
        <v>PhD</v>
      </c>
      <c r="Y3058" t="s">
        <v>48</v>
      </c>
      <c r="Z3058">
        <v>3</v>
      </c>
      <c r="AA3058">
        <v>4.2</v>
      </c>
    </row>
    <row r="3059" spans="1:27" x14ac:dyDescent="0.35">
      <c r="A3059" s="2" t="s">
        <v>6172</v>
      </c>
      <c r="B3059" s="2" t="s">
        <v>35</v>
      </c>
      <c r="C3059" s="2" t="s">
        <v>43</v>
      </c>
      <c r="D3059" t="s">
        <v>6173</v>
      </c>
      <c r="E3059" s="2" t="s">
        <v>27</v>
      </c>
      <c r="F3059" s="2">
        <v>18</v>
      </c>
      <c r="G3059" s="2" t="s">
        <v>28</v>
      </c>
      <c r="H3059">
        <v>98.27</v>
      </c>
      <c r="I3059" s="3">
        <f>IF(ISBLANK(Table1[[#This Row],[Attendance (%)]]),AVERAGE(H3059:H8057),Table1[[#This Row],[Attendance (%)]])</f>
        <v>98.27</v>
      </c>
      <c r="J3059">
        <v>75.06</v>
      </c>
      <c r="K3059">
        <v>56.03</v>
      </c>
      <c r="L3059">
        <v>53.44</v>
      </c>
      <c r="M3059" s="3">
        <f>IF(ISBLANK(Table1[[#This Row],[Assignments_Avg]]),AVERAGE(L3059:L8057),Table1[[#This Row],[Assignments_Avg]])</f>
        <v>53.44</v>
      </c>
      <c r="N3059">
        <v>51.37</v>
      </c>
      <c r="O3059">
        <v>5.62</v>
      </c>
      <c r="P3059">
        <v>55.85</v>
      </c>
      <c r="Q3059">
        <v>61.15</v>
      </c>
      <c r="R3059" s="2" t="s">
        <v>39</v>
      </c>
      <c r="S3059" s="2" t="str">
        <f>IF(Table1[[#This Row],[Grade]]="F","Fail","Passes")</f>
        <v>Passes</v>
      </c>
      <c r="T3059">
        <v>7.2</v>
      </c>
      <c r="U3059" t="s">
        <v>31</v>
      </c>
      <c r="V3059" t="s">
        <v>31</v>
      </c>
      <c r="X3059" t="str">
        <f>IF(ISBLANK(Table1[[#This Row],[Parent_Education_Level]]),"None",Table1[[#This Row],[Parent_Education_Level]])</f>
        <v>None</v>
      </c>
      <c r="Y3059" t="s">
        <v>48</v>
      </c>
      <c r="Z3059">
        <v>7</v>
      </c>
      <c r="AA3059">
        <v>8</v>
      </c>
    </row>
    <row r="3060" spans="1:27" x14ac:dyDescent="0.35">
      <c r="A3060" s="2" t="s">
        <v>6174</v>
      </c>
      <c r="B3060" s="2" t="s">
        <v>54</v>
      </c>
      <c r="C3060" s="2" t="s">
        <v>43</v>
      </c>
      <c r="D3060" t="s">
        <v>6175</v>
      </c>
      <c r="E3060" s="2" t="s">
        <v>27</v>
      </c>
      <c r="F3060" s="2">
        <v>23</v>
      </c>
      <c r="G3060" s="2" t="s">
        <v>28</v>
      </c>
      <c r="H3060">
        <v>79.959999999999994</v>
      </c>
      <c r="I3060" s="3">
        <f>IF(ISBLANK(Table1[[#This Row],[Attendance (%)]]),AVERAGE(H3060:H8058),Table1[[#This Row],[Attendance (%)]])</f>
        <v>79.959999999999994</v>
      </c>
      <c r="J3060">
        <v>76.45</v>
      </c>
      <c r="K3060">
        <v>91.78</v>
      </c>
      <c r="L3060">
        <v>87.75</v>
      </c>
      <c r="M3060" s="3">
        <f>IF(ISBLANK(Table1[[#This Row],[Assignments_Avg]]),AVERAGE(L3060:L8058),Table1[[#This Row],[Assignments_Avg]])</f>
        <v>87.75</v>
      </c>
      <c r="N3060">
        <v>98.82</v>
      </c>
      <c r="O3060">
        <v>0.09</v>
      </c>
      <c r="P3060">
        <v>50.64</v>
      </c>
      <c r="Q3060">
        <v>71.19</v>
      </c>
      <c r="R3060" s="2" t="s">
        <v>46</v>
      </c>
      <c r="S3060" s="2" t="str">
        <f>IF(Table1[[#This Row],[Grade]]="F","Fail","Passes")</f>
        <v>Passes</v>
      </c>
      <c r="T3060">
        <v>16</v>
      </c>
      <c r="U3060" t="s">
        <v>31</v>
      </c>
      <c r="V3060" t="s">
        <v>31</v>
      </c>
      <c r="W3060" t="s">
        <v>47</v>
      </c>
      <c r="X3060" t="str">
        <f>IF(ISBLANK(Table1[[#This Row],[Parent_Education_Level]]),"None",Table1[[#This Row],[Parent_Education_Level]])</f>
        <v>Master's</v>
      </c>
      <c r="Y3060" t="s">
        <v>33</v>
      </c>
      <c r="Z3060">
        <v>9</v>
      </c>
      <c r="AA3060">
        <v>8.6</v>
      </c>
    </row>
    <row r="3061" spans="1:27" x14ac:dyDescent="0.35">
      <c r="A3061" s="2" t="s">
        <v>6176</v>
      </c>
      <c r="B3061" s="2" t="s">
        <v>59</v>
      </c>
      <c r="C3061" s="2" t="s">
        <v>36</v>
      </c>
      <c r="D3061" t="s">
        <v>6177</v>
      </c>
      <c r="E3061" s="2" t="s">
        <v>38</v>
      </c>
      <c r="F3061" s="2">
        <v>18</v>
      </c>
      <c r="G3061" s="2" t="s">
        <v>28</v>
      </c>
      <c r="H3061">
        <v>81.78</v>
      </c>
      <c r="I3061" s="3">
        <f>IF(ISBLANK(Table1[[#This Row],[Attendance (%)]]),AVERAGE(H3061:H8059),Table1[[#This Row],[Attendance (%)]])</f>
        <v>81.78</v>
      </c>
      <c r="J3061">
        <v>43.73</v>
      </c>
      <c r="K3061">
        <v>40.770000000000003</v>
      </c>
      <c r="L3061">
        <v>79.27</v>
      </c>
      <c r="M3061" s="3">
        <f>IF(ISBLANK(Table1[[#This Row],[Assignments_Avg]]),AVERAGE(L3061:L8059),Table1[[#This Row],[Assignments_Avg]])</f>
        <v>79.27</v>
      </c>
      <c r="N3061">
        <v>97.82</v>
      </c>
      <c r="O3061">
        <v>3.21</v>
      </c>
      <c r="P3061">
        <v>71.39</v>
      </c>
      <c r="Q3061">
        <v>52.36</v>
      </c>
      <c r="R3061" s="2" t="s">
        <v>46</v>
      </c>
      <c r="S3061" s="2" t="str">
        <f>IF(Table1[[#This Row],[Grade]]="F","Fail","Passes")</f>
        <v>Passes</v>
      </c>
      <c r="T3061">
        <v>5.0999999999999996</v>
      </c>
      <c r="U3061" t="s">
        <v>30</v>
      </c>
      <c r="V3061" t="s">
        <v>31</v>
      </c>
      <c r="X3061" t="str">
        <f>IF(ISBLANK(Table1[[#This Row],[Parent_Education_Level]]),"None",Table1[[#This Row],[Parent_Education_Level]])</f>
        <v>None</v>
      </c>
      <c r="Y3061" t="s">
        <v>48</v>
      </c>
      <c r="Z3061">
        <v>8</v>
      </c>
      <c r="AA3061">
        <v>4.5</v>
      </c>
    </row>
    <row r="3062" spans="1:27" x14ac:dyDescent="0.35">
      <c r="A3062" s="2" t="s">
        <v>6178</v>
      </c>
      <c r="B3062" s="2" t="s">
        <v>59</v>
      </c>
      <c r="C3062" s="2" t="s">
        <v>94</v>
      </c>
      <c r="D3062" t="s">
        <v>6179</v>
      </c>
      <c r="E3062" s="2" t="s">
        <v>38</v>
      </c>
      <c r="F3062" s="2">
        <v>22</v>
      </c>
      <c r="G3062" s="2" t="s">
        <v>28</v>
      </c>
      <c r="I3062" s="3">
        <f>IF(ISBLANK(Table1[[#This Row],[Attendance (%)]]),AVERAGE(H3062:H8060),Table1[[#This Row],[Attendance (%)]])</f>
        <v>75.310417859187083</v>
      </c>
      <c r="J3062">
        <v>64.14</v>
      </c>
      <c r="K3062">
        <v>50.89</v>
      </c>
      <c r="L3062">
        <v>92.11</v>
      </c>
      <c r="M3062" s="3">
        <f>IF(ISBLANK(Table1[[#This Row],[Assignments_Avg]]),AVERAGE(L3062:L8060),Table1[[#This Row],[Assignments_Avg]])</f>
        <v>92.11</v>
      </c>
      <c r="N3062">
        <v>71.11</v>
      </c>
      <c r="O3062">
        <v>7.69</v>
      </c>
      <c r="P3062">
        <v>66.989999999999995</v>
      </c>
      <c r="Q3062">
        <v>63.03</v>
      </c>
      <c r="R3062" s="2" t="s">
        <v>61</v>
      </c>
      <c r="S3062" s="2" t="str">
        <f>IF(Table1[[#This Row],[Grade]]="F","Fail","Passes")</f>
        <v>Passes</v>
      </c>
      <c r="T3062">
        <v>29</v>
      </c>
      <c r="U3062" t="s">
        <v>30</v>
      </c>
      <c r="V3062" t="s">
        <v>31</v>
      </c>
      <c r="W3062" t="s">
        <v>32</v>
      </c>
      <c r="X3062" t="str">
        <f>IF(ISBLANK(Table1[[#This Row],[Parent_Education_Level]]),"None",Table1[[#This Row],[Parent_Education_Level]])</f>
        <v>High School</v>
      </c>
      <c r="Y3062" t="s">
        <v>52</v>
      </c>
      <c r="Z3062">
        <v>6</v>
      </c>
      <c r="AA3062">
        <v>8.9</v>
      </c>
    </row>
    <row r="3063" spans="1:27" x14ac:dyDescent="0.35">
      <c r="A3063" s="2" t="s">
        <v>6180</v>
      </c>
      <c r="B3063" s="2" t="s">
        <v>71</v>
      </c>
      <c r="C3063" s="2" t="s">
        <v>94</v>
      </c>
      <c r="D3063" t="s">
        <v>6181</v>
      </c>
      <c r="E3063" s="2" t="s">
        <v>38</v>
      </c>
      <c r="F3063" s="2">
        <v>20</v>
      </c>
      <c r="G3063" s="2" t="s">
        <v>28</v>
      </c>
      <c r="H3063">
        <v>88.5</v>
      </c>
      <c r="I3063" s="3">
        <f>IF(ISBLANK(Table1[[#This Row],[Attendance (%)]]),AVERAGE(H3063:H8061),Table1[[#This Row],[Attendance (%)]])</f>
        <v>88.5</v>
      </c>
      <c r="J3063">
        <v>64.84</v>
      </c>
      <c r="K3063">
        <v>76.61</v>
      </c>
      <c r="L3063">
        <v>62.99</v>
      </c>
      <c r="M3063" s="3">
        <f>IF(ISBLANK(Table1[[#This Row],[Assignments_Avg]]),AVERAGE(L3063:L8061),Table1[[#This Row],[Assignments_Avg]])</f>
        <v>62.99</v>
      </c>
      <c r="N3063">
        <v>52.53</v>
      </c>
      <c r="O3063">
        <v>5.01</v>
      </c>
      <c r="P3063">
        <v>84.82</v>
      </c>
      <c r="Q3063">
        <v>62.91</v>
      </c>
      <c r="R3063" s="2" t="s">
        <v>39</v>
      </c>
      <c r="S3063" s="2" t="str">
        <f>IF(Table1[[#This Row],[Grade]]="F","Fail","Passes")</f>
        <v>Passes</v>
      </c>
      <c r="T3063">
        <v>9.3000000000000007</v>
      </c>
      <c r="U3063" t="s">
        <v>30</v>
      </c>
      <c r="V3063" t="s">
        <v>31</v>
      </c>
      <c r="W3063" t="s">
        <v>47</v>
      </c>
      <c r="X3063" t="str">
        <f>IF(ISBLANK(Table1[[#This Row],[Parent_Education_Level]]),"None",Table1[[#This Row],[Parent_Education_Level]])</f>
        <v>Master's</v>
      </c>
      <c r="Y3063" t="s">
        <v>48</v>
      </c>
      <c r="Z3063">
        <v>5</v>
      </c>
      <c r="AA3063">
        <v>5.6</v>
      </c>
    </row>
    <row r="3064" spans="1:27" x14ac:dyDescent="0.35">
      <c r="A3064" s="2" t="s">
        <v>6182</v>
      </c>
      <c r="B3064" s="2" t="s">
        <v>35</v>
      </c>
      <c r="C3064" s="2" t="s">
        <v>43</v>
      </c>
      <c r="D3064" t="s">
        <v>6183</v>
      </c>
      <c r="E3064" s="2" t="s">
        <v>38</v>
      </c>
      <c r="F3064" s="2">
        <v>23</v>
      </c>
      <c r="G3064" s="2" t="s">
        <v>57</v>
      </c>
      <c r="H3064">
        <v>81.75</v>
      </c>
      <c r="I3064" s="3">
        <f>IF(ISBLANK(Table1[[#This Row],[Attendance (%)]]),AVERAGE(H3064:H8062),Table1[[#This Row],[Attendance (%)]])</f>
        <v>81.75</v>
      </c>
      <c r="J3064">
        <v>60.03</v>
      </c>
      <c r="K3064">
        <v>89.02</v>
      </c>
      <c r="L3064">
        <v>82.64</v>
      </c>
      <c r="M3064" s="3">
        <f>IF(ISBLANK(Table1[[#This Row],[Assignments_Avg]]),AVERAGE(L3064:L8062),Table1[[#This Row],[Assignments_Avg]])</f>
        <v>82.64</v>
      </c>
      <c r="N3064">
        <v>80.94</v>
      </c>
      <c r="O3064">
        <v>7.89</v>
      </c>
      <c r="P3064">
        <v>98.83</v>
      </c>
      <c r="Q3064">
        <v>60.73</v>
      </c>
      <c r="R3064" s="2" t="s">
        <v>39</v>
      </c>
      <c r="S3064" s="2" t="str">
        <f>IF(Table1[[#This Row],[Grade]]="F","Fail","Passes")</f>
        <v>Passes</v>
      </c>
      <c r="T3064">
        <v>15.5</v>
      </c>
      <c r="U3064" t="s">
        <v>31</v>
      </c>
      <c r="V3064" t="s">
        <v>31</v>
      </c>
      <c r="W3064" t="s">
        <v>62</v>
      </c>
      <c r="X3064" t="str">
        <f>IF(ISBLANK(Table1[[#This Row],[Parent_Education_Level]]),"None",Table1[[#This Row],[Parent_Education_Level]])</f>
        <v>PhD</v>
      </c>
      <c r="Y3064" t="s">
        <v>52</v>
      </c>
      <c r="Z3064">
        <v>7</v>
      </c>
      <c r="AA3064">
        <v>7.4</v>
      </c>
    </row>
    <row r="3065" spans="1:27" x14ac:dyDescent="0.35">
      <c r="A3065" s="2" t="s">
        <v>6184</v>
      </c>
      <c r="B3065" s="2" t="s">
        <v>97</v>
      </c>
      <c r="C3065" s="2" t="s">
        <v>43</v>
      </c>
      <c r="D3065" t="s">
        <v>6185</v>
      </c>
      <c r="E3065" s="2" t="s">
        <v>27</v>
      </c>
      <c r="F3065" s="2">
        <v>24</v>
      </c>
      <c r="G3065" s="2" t="s">
        <v>45</v>
      </c>
      <c r="H3065">
        <v>61.86</v>
      </c>
      <c r="I3065" s="3">
        <f>IF(ISBLANK(Table1[[#This Row],[Attendance (%)]]),AVERAGE(H3065:H8063),Table1[[#This Row],[Attendance (%)]])</f>
        <v>61.86</v>
      </c>
      <c r="J3065">
        <v>73.459999999999994</v>
      </c>
      <c r="K3065">
        <v>61.5</v>
      </c>
      <c r="M3065" s="3">
        <f>IF(ISBLANK(Table1[[#This Row],[Assignments_Avg]]),AVERAGE(L3065:L8063),Table1[[#This Row],[Assignments_Avg]])</f>
        <v>74.838002322880499</v>
      </c>
      <c r="N3065">
        <v>64.67</v>
      </c>
      <c r="O3065">
        <v>6.99</v>
      </c>
      <c r="P3065">
        <v>60.34</v>
      </c>
      <c r="Q3065">
        <v>69.83</v>
      </c>
      <c r="R3065" s="2" t="s">
        <v>39</v>
      </c>
      <c r="S3065" s="2" t="str">
        <f>IF(Table1[[#This Row],[Grade]]="F","Fail","Passes")</f>
        <v>Passes</v>
      </c>
      <c r="T3065">
        <v>20.2</v>
      </c>
      <c r="U3065" t="s">
        <v>30</v>
      </c>
      <c r="V3065" t="s">
        <v>31</v>
      </c>
      <c r="W3065" t="s">
        <v>69</v>
      </c>
      <c r="X3065" t="str">
        <f>IF(ISBLANK(Table1[[#This Row],[Parent_Education_Level]]),"None",Table1[[#This Row],[Parent_Education_Level]])</f>
        <v>Bachelor's</v>
      </c>
      <c r="Y3065" t="s">
        <v>33</v>
      </c>
      <c r="Z3065">
        <v>9</v>
      </c>
      <c r="AA3065">
        <v>8.9</v>
      </c>
    </row>
    <row r="3066" spans="1:27" x14ac:dyDescent="0.35">
      <c r="A3066" s="2" t="s">
        <v>6186</v>
      </c>
      <c r="B3066" s="2" t="s">
        <v>71</v>
      </c>
      <c r="C3066" s="2" t="s">
        <v>36</v>
      </c>
      <c r="D3066" t="s">
        <v>6187</v>
      </c>
      <c r="E3066" s="2" t="s">
        <v>38</v>
      </c>
      <c r="F3066" s="2">
        <v>24</v>
      </c>
      <c r="G3066" s="2" t="s">
        <v>45</v>
      </c>
      <c r="H3066">
        <v>93.7</v>
      </c>
      <c r="I3066" s="3">
        <f>IF(ISBLANK(Table1[[#This Row],[Attendance (%)]]),AVERAGE(H3066:H8064),Table1[[#This Row],[Attendance (%)]])</f>
        <v>93.7</v>
      </c>
      <c r="J3066">
        <v>60.76</v>
      </c>
      <c r="K3066">
        <v>79.209999999999994</v>
      </c>
      <c r="L3066">
        <v>64.59</v>
      </c>
      <c r="M3066" s="3">
        <f>IF(ISBLANK(Table1[[#This Row],[Assignments_Avg]]),AVERAGE(L3066:L8064),Table1[[#This Row],[Assignments_Avg]])</f>
        <v>64.59</v>
      </c>
      <c r="N3066">
        <v>96.84</v>
      </c>
      <c r="O3066">
        <v>8.5500000000000007</v>
      </c>
      <c r="P3066">
        <v>62.15</v>
      </c>
      <c r="Q3066">
        <v>90.65</v>
      </c>
      <c r="R3066" s="2" t="s">
        <v>39</v>
      </c>
      <c r="S3066" s="2" t="str">
        <f>IF(Table1[[#This Row],[Grade]]="F","Fail","Passes")</f>
        <v>Passes</v>
      </c>
      <c r="T3066">
        <v>21.9</v>
      </c>
      <c r="U3066" t="s">
        <v>31</v>
      </c>
      <c r="V3066" t="s">
        <v>31</v>
      </c>
      <c r="W3066" t="s">
        <v>62</v>
      </c>
      <c r="X3066" t="str">
        <f>IF(ISBLANK(Table1[[#This Row],[Parent_Education_Level]]),"None",Table1[[#This Row],[Parent_Education_Level]])</f>
        <v>PhD</v>
      </c>
      <c r="Y3066" t="s">
        <v>33</v>
      </c>
      <c r="Z3066">
        <v>6</v>
      </c>
      <c r="AA3066">
        <v>4</v>
      </c>
    </row>
    <row r="3067" spans="1:27" x14ac:dyDescent="0.35">
      <c r="A3067" s="2" t="s">
        <v>6188</v>
      </c>
      <c r="B3067" s="2" t="s">
        <v>71</v>
      </c>
      <c r="C3067" s="2" t="s">
        <v>94</v>
      </c>
      <c r="D3067" t="s">
        <v>6189</v>
      </c>
      <c r="E3067" s="2" t="s">
        <v>27</v>
      </c>
      <c r="F3067" s="2">
        <v>20</v>
      </c>
      <c r="G3067" s="2" t="s">
        <v>57</v>
      </c>
      <c r="H3067">
        <v>86.61</v>
      </c>
      <c r="I3067" s="3">
        <f>IF(ISBLANK(Table1[[#This Row],[Attendance (%)]]),AVERAGE(H3067:H8065),Table1[[#This Row],[Attendance (%)]])</f>
        <v>86.61</v>
      </c>
      <c r="J3067">
        <v>64.98</v>
      </c>
      <c r="K3067">
        <v>73.430000000000007</v>
      </c>
      <c r="L3067">
        <v>82.83</v>
      </c>
      <c r="M3067" s="3">
        <f>IF(ISBLANK(Table1[[#This Row],[Assignments_Avg]]),AVERAGE(L3067:L8065),Table1[[#This Row],[Assignments_Avg]])</f>
        <v>82.83</v>
      </c>
      <c r="N3067">
        <v>89.73</v>
      </c>
      <c r="O3067">
        <v>7.0000000000000007E-2</v>
      </c>
      <c r="P3067">
        <v>66.87</v>
      </c>
      <c r="Q3067">
        <v>62.21</v>
      </c>
      <c r="R3067" s="2" t="s">
        <v>39</v>
      </c>
      <c r="S3067" s="2" t="str">
        <f>IF(Table1[[#This Row],[Grade]]="F","Fail","Passes")</f>
        <v>Passes</v>
      </c>
      <c r="T3067">
        <v>19.100000000000001</v>
      </c>
      <c r="U3067" t="s">
        <v>30</v>
      </c>
      <c r="V3067" t="s">
        <v>30</v>
      </c>
      <c r="W3067" t="s">
        <v>62</v>
      </c>
      <c r="X3067" t="str">
        <f>IF(ISBLANK(Table1[[#This Row],[Parent_Education_Level]]),"None",Table1[[#This Row],[Parent_Education_Level]])</f>
        <v>PhD</v>
      </c>
      <c r="Y3067" t="s">
        <v>48</v>
      </c>
      <c r="Z3067">
        <v>2</v>
      </c>
      <c r="AA3067">
        <v>6.7</v>
      </c>
    </row>
    <row r="3068" spans="1:27" x14ac:dyDescent="0.35">
      <c r="A3068" s="2" t="s">
        <v>6190</v>
      </c>
      <c r="B3068" s="2" t="s">
        <v>120</v>
      </c>
      <c r="C3068" s="2" t="s">
        <v>43</v>
      </c>
      <c r="D3068" t="s">
        <v>6191</v>
      </c>
      <c r="E3068" s="2" t="s">
        <v>27</v>
      </c>
      <c r="F3068" s="2">
        <v>18</v>
      </c>
      <c r="G3068" s="2" t="s">
        <v>45</v>
      </c>
      <c r="H3068">
        <v>87.09</v>
      </c>
      <c r="I3068" s="3">
        <f>IF(ISBLANK(Table1[[#This Row],[Attendance (%)]]),AVERAGE(H3068:H8066),Table1[[#This Row],[Attendance (%)]])</f>
        <v>87.09</v>
      </c>
      <c r="J3068">
        <v>87.85</v>
      </c>
      <c r="K3068">
        <v>43.87</v>
      </c>
      <c r="L3068">
        <v>91.28</v>
      </c>
      <c r="M3068" s="3">
        <f>IF(ISBLANK(Table1[[#This Row],[Assignments_Avg]]),AVERAGE(L3068:L8066),Table1[[#This Row],[Assignments_Avg]])</f>
        <v>91.28</v>
      </c>
      <c r="N3068">
        <v>82.48</v>
      </c>
      <c r="O3068">
        <v>2.61</v>
      </c>
      <c r="P3068">
        <v>73.3</v>
      </c>
      <c r="Q3068">
        <v>79.099999999999994</v>
      </c>
      <c r="R3068" s="2" t="s">
        <v>39</v>
      </c>
      <c r="S3068" s="2" t="str">
        <f>IF(Table1[[#This Row],[Grade]]="F","Fail","Passes")</f>
        <v>Passes</v>
      </c>
      <c r="T3068">
        <v>9.5</v>
      </c>
      <c r="U3068" t="s">
        <v>30</v>
      </c>
      <c r="V3068" t="s">
        <v>31</v>
      </c>
      <c r="W3068" t="s">
        <v>62</v>
      </c>
      <c r="X3068" t="str">
        <f>IF(ISBLANK(Table1[[#This Row],[Parent_Education_Level]]),"None",Table1[[#This Row],[Parent_Education_Level]])</f>
        <v>PhD</v>
      </c>
      <c r="Y3068" t="s">
        <v>52</v>
      </c>
      <c r="Z3068">
        <v>8</v>
      </c>
      <c r="AA3068">
        <v>7.3</v>
      </c>
    </row>
    <row r="3069" spans="1:27" x14ac:dyDescent="0.35">
      <c r="A3069" s="2" t="s">
        <v>6192</v>
      </c>
      <c r="B3069" s="2" t="s">
        <v>42</v>
      </c>
      <c r="C3069" s="2" t="s">
        <v>94</v>
      </c>
      <c r="D3069" t="s">
        <v>6193</v>
      </c>
      <c r="E3069" s="2" t="s">
        <v>38</v>
      </c>
      <c r="F3069" s="2">
        <v>23</v>
      </c>
      <c r="G3069" s="2" t="s">
        <v>57</v>
      </c>
      <c r="H3069">
        <v>99.83</v>
      </c>
      <c r="I3069" s="3">
        <f>IF(ISBLANK(Table1[[#This Row],[Attendance (%)]]),AVERAGE(H3069:H8067),Table1[[#This Row],[Attendance (%)]])</f>
        <v>99.83</v>
      </c>
      <c r="J3069">
        <v>49.73</v>
      </c>
      <c r="K3069">
        <v>77.31</v>
      </c>
      <c r="L3069">
        <v>66.05</v>
      </c>
      <c r="M3069" s="3">
        <f>IF(ISBLANK(Table1[[#This Row],[Assignments_Avg]]),AVERAGE(L3069:L8067),Table1[[#This Row],[Assignments_Avg]])</f>
        <v>66.05</v>
      </c>
      <c r="N3069">
        <v>64.23</v>
      </c>
      <c r="O3069">
        <v>5.49</v>
      </c>
      <c r="P3069">
        <v>84.88</v>
      </c>
      <c r="Q3069">
        <v>77.88</v>
      </c>
      <c r="R3069" s="2" t="s">
        <v>39</v>
      </c>
      <c r="S3069" s="2" t="str">
        <f>IF(Table1[[#This Row],[Grade]]="F","Fail","Passes")</f>
        <v>Passes</v>
      </c>
      <c r="T3069">
        <v>16.8</v>
      </c>
      <c r="U3069" t="s">
        <v>30</v>
      </c>
      <c r="V3069" t="s">
        <v>31</v>
      </c>
      <c r="W3069" t="s">
        <v>69</v>
      </c>
      <c r="X3069" t="str">
        <f>IF(ISBLANK(Table1[[#This Row],[Parent_Education_Level]]),"None",Table1[[#This Row],[Parent_Education_Level]])</f>
        <v>Bachelor's</v>
      </c>
      <c r="Y3069" t="s">
        <v>48</v>
      </c>
      <c r="Z3069">
        <v>4</v>
      </c>
      <c r="AA3069">
        <v>5.9</v>
      </c>
    </row>
    <row r="3070" spans="1:27" x14ac:dyDescent="0.35">
      <c r="A3070" s="2" t="s">
        <v>6194</v>
      </c>
      <c r="B3070" s="2" t="s">
        <v>35</v>
      </c>
      <c r="C3070" s="2" t="s">
        <v>43</v>
      </c>
      <c r="D3070" t="s">
        <v>6195</v>
      </c>
      <c r="E3070" s="2" t="s">
        <v>38</v>
      </c>
      <c r="F3070" s="2">
        <v>19</v>
      </c>
      <c r="G3070" s="2" t="s">
        <v>57</v>
      </c>
      <c r="H3070">
        <v>90.13</v>
      </c>
      <c r="I3070" s="3">
        <f>IF(ISBLANK(Table1[[#This Row],[Attendance (%)]]),AVERAGE(H3070:H8068),Table1[[#This Row],[Attendance (%)]])</f>
        <v>90.13</v>
      </c>
      <c r="J3070">
        <v>77.150000000000006</v>
      </c>
      <c r="K3070">
        <v>88.83</v>
      </c>
      <c r="M3070" s="3">
        <f>IF(ISBLANK(Table1[[#This Row],[Assignments_Avg]]),AVERAGE(L3070:L8068),Table1[[#This Row],[Assignments_Avg]])</f>
        <v>74.834860302677669</v>
      </c>
      <c r="N3070">
        <v>85.06</v>
      </c>
      <c r="O3070">
        <v>9.41</v>
      </c>
      <c r="P3070">
        <v>67.599999999999994</v>
      </c>
      <c r="Q3070">
        <v>90.9</v>
      </c>
      <c r="R3070" s="2" t="s">
        <v>39</v>
      </c>
      <c r="S3070" s="2" t="str">
        <f>IF(Table1[[#This Row],[Grade]]="F","Fail","Passes")</f>
        <v>Passes</v>
      </c>
      <c r="T3070">
        <v>13.1</v>
      </c>
      <c r="U3070" t="s">
        <v>31</v>
      </c>
      <c r="V3070" t="s">
        <v>31</v>
      </c>
      <c r="W3070" t="s">
        <v>47</v>
      </c>
      <c r="X3070" t="str">
        <f>IF(ISBLANK(Table1[[#This Row],[Parent_Education_Level]]),"None",Table1[[#This Row],[Parent_Education_Level]])</f>
        <v>Master's</v>
      </c>
      <c r="Y3070" t="s">
        <v>48</v>
      </c>
      <c r="Z3070">
        <v>6</v>
      </c>
      <c r="AA3070">
        <v>4.5</v>
      </c>
    </row>
    <row r="3071" spans="1:27" x14ac:dyDescent="0.35">
      <c r="A3071" s="2" t="s">
        <v>6196</v>
      </c>
      <c r="B3071" s="2" t="s">
        <v>71</v>
      </c>
      <c r="C3071" s="2" t="s">
        <v>55</v>
      </c>
      <c r="D3071" t="s">
        <v>6197</v>
      </c>
      <c r="E3071" s="2" t="s">
        <v>38</v>
      </c>
      <c r="F3071" s="2">
        <v>24</v>
      </c>
      <c r="G3071" s="2" t="s">
        <v>57</v>
      </c>
      <c r="H3071">
        <v>91.46</v>
      </c>
      <c r="I3071" s="3">
        <f>IF(ISBLANK(Table1[[#This Row],[Attendance (%)]]),AVERAGE(H3071:H8069),Table1[[#This Row],[Attendance (%)]])</f>
        <v>91.46</v>
      </c>
      <c r="J3071">
        <v>70.34</v>
      </c>
      <c r="K3071">
        <v>99.55</v>
      </c>
      <c r="L3071">
        <v>83.89</v>
      </c>
      <c r="M3071" s="3">
        <f>IF(ISBLANK(Table1[[#This Row],[Assignments_Avg]]),AVERAGE(L3071:L8069),Table1[[#This Row],[Assignments_Avg]])</f>
        <v>83.89</v>
      </c>
      <c r="N3071">
        <v>64.459999999999994</v>
      </c>
      <c r="O3071">
        <v>6.8</v>
      </c>
      <c r="P3071">
        <v>55.21</v>
      </c>
      <c r="Q3071">
        <v>69.7</v>
      </c>
      <c r="R3071" s="2" t="s">
        <v>61</v>
      </c>
      <c r="S3071" s="2" t="str">
        <f>IF(Table1[[#This Row],[Grade]]="F","Fail","Passes")</f>
        <v>Passes</v>
      </c>
      <c r="T3071">
        <v>7.2</v>
      </c>
      <c r="U3071" t="s">
        <v>31</v>
      </c>
      <c r="V3071" t="s">
        <v>31</v>
      </c>
      <c r="W3071" t="s">
        <v>62</v>
      </c>
      <c r="X3071" t="str">
        <f>IF(ISBLANK(Table1[[#This Row],[Parent_Education_Level]]),"None",Table1[[#This Row],[Parent_Education_Level]])</f>
        <v>PhD</v>
      </c>
      <c r="Y3071" t="s">
        <v>48</v>
      </c>
      <c r="Z3071">
        <v>2</v>
      </c>
      <c r="AA3071">
        <v>7.1</v>
      </c>
    </row>
    <row r="3072" spans="1:27" x14ac:dyDescent="0.35">
      <c r="A3072" s="2" t="s">
        <v>6198</v>
      </c>
      <c r="B3072" s="2" t="s">
        <v>120</v>
      </c>
      <c r="C3072" s="2" t="s">
        <v>25</v>
      </c>
      <c r="D3072" t="s">
        <v>6199</v>
      </c>
      <c r="E3072" s="2" t="s">
        <v>38</v>
      </c>
      <c r="F3072" s="2">
        <v>18</v>
      </c>
      <c r="G3072" s="2" t="s">
        <v>45</v>
      </c>
      <c r="H3072">
        <v>97.57</v>
      </c>
      <c r="I3072" s="3">
        <f>IF(ISBLANK(Table1[[#This Row],[Attendance (%)]]),AVERAGE(H3072:H8070),Table1[[#This Row],[Attendance (%)]])</f>
        <v>97.57</v>
      </c>
      <c r="J3072">
        <v>58.3</v>
      </c>
      <c r="K3072">
        <v>41.78</v>
      </c>
      <c r="L3072">
        <v>67.430000000000007</v>
      </c>
      <c r="M3072" s="3">
        <f>IF(ISBLANK(Table1[[#This Row],[Assignments_Avg]]),AVERAGE(L3072:L8070),Table1[[#This Row],[Assignments_Avg]])</f>
        <v>67.430000000000007</v>
      </c>
      <c r="N3072">
        <v>51.88</v>
      </c>
      <c r="O3072">
        <v>4.57</v>
      </c>
      <c r="P3072">
        <v>86.52</v>
      </c>
      <c r="Q3072">
        <v>61.18</v>
      </c>
      <c r="R3072" s="2" t="s">
        <v>61</v>
      </c>
      <c r="S3072" s="2" t="str">
        <f>IF(Table1[[#This Row],[Grade]]="F","Fail","Passes")</f>
        <v>Passes</v>
      </c>
      <c r="T3072">
        <v>14.7</v>
      </c>
      <c r="U3072" t="s">
        <v>30</v>
      </c>
      <c r="V3072" t="s">
        <v>31</v>
      </c>
      <c r="W3072" t="s">
        <v>32</v>
      </c>
      <c r="X3072" t="str">
        <f>IF(ISBLANK(Table1[[#This Row],[Parent_Education_Level]]),"None",Table1[[#This Row],[Parent_Education_Level]])</f>
        <v>High School</v>
      </c>
      <c r="Y3072" t="s">
        <v>33</v>
      </c>
      <c r="Z3072">
        <v>6</v>
      </c>
      <c r="AA3072">
        <v>4.2</v>
      </c>
    </row>
    <row r="3073" spans="1:27" x14ac:dyDescent="0.35">
      <c r="A3073" s="2" t="s">
        <v>6200</v>
      </c>
      <c r="B3073" s="2" t="s">
        <v>97</v>
      </c>
      <c r="C3073" s="2" t="s">
        <v>79</v>
      </c>
      <c r="D3073" t="s">
        <v>6201</v>
      </c>
      <c r="E3073" s="2" t="s">
        <v>38</v>
      </c>
      <c r="F3073" s="2">
        <v>19</v>
      </c>
      <c r="G3073" s="2" t="s">
        <v>45</v>
      </c>
      <c r="H3073">
        <v>57.56</v>
      </c>
      <c r="I3073" s="3">
        <f>IF(ISBLANK(Table1[[#This Row],[Attendance (%)]]),AVERAGE(H3073:H8071),Table1[[#This Row],[Attendance (%)]])</f>
        <v>57.56</v>
      </c>
      <c r="J3073">
        <v>83.65</v>
      </c>
      <c r="K3073">
        <v>79.599999999999994</v>
      </c>
      <c r="L3073">
        <v>93.82</v>
      </c>
      <c r="M3073" s="3">
        <f>IF(ISBLANK(Table1[[#This Row],[Assignments_Avg]]),AVERAGE(L3073:L8071),Table1[[#This Row],[Assignments_Avg]])</f>
        <v>93.82</v>
      </c>
      <c r="N3073">
        <v>75.42</v>
      </c>
      <c r="O3073">
        <v>1.3</v>
      </c>
      <c r="P3073">
        <v>89.73</v>
      </c>
      <c r="Q3073">
        <v>94.58</v>
      </c>
      <c r="R3073" s="2" t="s">
        <v>77</v>
      </c>
      <c r="S3073" s="2" t="str">
        <f>IF(Table1[[#This Row],[Grade]]="F","Fail","Passes")</f>
        <v>Passes</v>
      </c>
      <c r="T3073">
        <v>20.2</v>
      </c>
      <c r="U3073" t="s">
        <v>31</v>
      </c>
      <c r="V3073" t="s">
        <v>31</v>
      </c>
      <c r="W3073" t="s">
        <v>47</v>
      </c>
      <c r="X3073" t="str">
        <f>IF(ISBLANK(Table1[[#This Row],[Parent_Education_Level]]),"None",Table1[[#This Row],[Parent_Education_Level]])</f>
        <v>Master's</v>
      </c>
      <c r="Y3073" t="s">
        <v>48</v>
      </c>
      <c r="Z3073">
        <v>2</v>
      </c>
      <c r="AA3073">
        <v>8.6</v>
      </c>
    </row>
    <row r="3074" spans="1:27" x14ac:dyDescent="0.35">
      <c r="A3074" s="2" t="s">
        <v>6202</v>
      </c>
      <c r="B3074" s="2" t="s">
        <v>54</v>
      </c>
      <c r="C3074" s="2" t="s">
        <v>55</v>
      </c>
      <c r="D3074" t="s">
        <v>6203</v>
      </c>
      <c r="E3074" s="2" t="s">
        <v>38</v>
      </c>
      <c r="F3074" s="2">
        <v>23</v>
      </c>
      <c r="G3074" s="2" t="s">
        <v>45</v>
      </c>
      <c r="I3074" s="3">
        <f>IF(ISBLANK(Table1[[#This Row],[Attendance (%)]]),AVERAGE(H3074:H8072),Table1[[#This Row],[Attendance (%)]])</f>
        <v>75.248410138248758</v>
      </c>
      <c r="J3074">
        <v>73.069999999999993</v>
      </c>
      <c r="K3074">
        <v>64.87</v>
      </c>
      <c r="L3074">
        <v>75.459999999999994</v>
      </c>
      <c r="M3074" s="3">
        <f>IF(ISBLANK(Table1[[#This Row],[Assignments_Avg]]),AVERAGE(L3074:L8072),Table1[[#This Row],[Assignments_Avg]])</f>
        <v>75.459999999999994</v>
      </c>
      <c r="N3074">
        <v>74.430000000000007</v>
      </c>
      <c r="O3074">
        <v>4.93</v>
      </c>
      <c r="P3074">
        <v>62.38</v>
      </c>
      <c r="Q3074">
        <v>91.65</v>
      </c>
      <c r="R3074" s="2" t="s">
        <v>77</v>
      </c>
      <c r="S3074" s="2" t="str">
        <f>IF(Table1[[#This Row],[Grade]]="F","Fail","Passes")</f>
        <v>Passes</v>
      </c>
      <c r="T3074">
        <v>7.6</v>
      </c>
      <c r="U3074" t="s">
        <v>30</v>
      </c>
      <c r="V3074" t="s">
        <v>31</v>
      </c>
      <c r="W3074" t="s">
        <v>62</v>
      </c>
      <c r="X3074" t="str">
        <f>IF(ISBLANK(Table1[[#This Row],[Parent_Education_Level]]),"None",Table1[[#This Row],[Parent_Education_Level]])</f>
        <v>PhD</v>
      </c>
      <c r="Y3074" t="s">
        <v>33</v>
      </c>
      <c r="Z3074">
        <v>1</v>
      </c>
      <c r="AA3074">
        <v>6.3</v>
      </c>
    </row>
    <row r="3075" spans="1:27" x14ac:dyDescent="0.35">
      <c r="A3075" s="2" t="s">
        <v>6204</v>
      </c>
      <c r="B3075" s="2" t="s">
        <v>24</v>
      </c>
      <c r="C3075" s="2" t="s">
        <v>79</v>
      </c>
      <c r="D3075" t="s">
        <v>6205</v>
      </c>
      <c r="E3075" s="2" t="s">
        <v>27</v>
      </c>
      <c r="F3075" s="2">
        <v>20</v>
      </c>
      <c r="G3075" s="2" t="s">
        <v>57</v>
      </c>
      <c r="H3075">
        <v>79.03</v>
      </c>
      <c r="I3075" s="3">
        <f>IF(ISBLANK(Table1[[#This Row],[Attendance (%)]]),AVERAGE(H3075:H8073),Table1[[#This Row],[Attendance (%)]])</f>
        <v>79.03</v>
      </c>
      <c r="J3075">
        <v>68.64</v>
      </c>
      <c r="K3075">
        <v>40.590000000000003</v>
      </c>
      <c r="L3075">
        <v>82.41</v>
      </c>
      <c r="M3075" s="3">
        <f>IF(ISBLANK(Table1[[#This Row],[Assignments_Avg]]),AVERAGE(L3075:L8073),Table1[[#This Row],[Assignments_Avg]])</f>
        <v>82.41</v>
      </c>
      <c r="N3075">
        <v>88.15</v>
      </c>
      <c r="O3075">
        <v>4.41</v>
      </c>
      <c r="P3075">
        <v>56.84</v>
      </c>
      <c r="Q3075">
        <v>81.08</v>
      </c>
      <c r="R3075" s="2" t="s">
        <v>39</v>
      </c>
      <c r="S3075" s="2" t="str">
        <f>IF(Table1[[#This Row],[Grade]]="F","Fail","Passes")</f>
        <v>Passes</v>
      </c>
      <c r="T3075">
        <v>9.1</v>
      </c>
      <c r="U3075" t="s">
        <v>30</v>
      </c>
      <c r="V3075" t="s">
        <v>31</v>
      </c>
      <c r="W3075" t="s">
        <v>69</v>
      </c>
      <c r="X3075" t="str">
        <f>IF(ISBLANK(Table1[[#This Row],[Parent_Education_Level]]),"None",Table1[[#This Row],[Parent_Education_Level]])</f>
        <v>Bachelor's</v>
      </c>
      <c r="Y3075" t="s">
        <v>52</v>
      </c>
      <c r="Z3075">
        <v>5</v>
      </c>
      <c r="AA3075">
        <v>8.6</v>
      </c>
    </row>
    <row r="3076" spans="1:27" x14ac:dyDescent="0.35">
      <c r="A3076" s="2" t="s">
        <v>6206</v>
      </c>
      <c r="B3076" s="2" t="s">
        <v>24</v>
      </c>
      <c r="C3076" s="2" t="s">
        <v>43</v>
      </c>
      <c r="D3076" t="s">
        <v>6207</v>
      </c>
      <c r="E3076" s="2" t="s">
        <v>27</v>
      </c>
      <c r="F3076" s="2">
        <v>22</v>
      </c>
      <c r="G3076" s="2" t="s">
        <v>28</v>
      </c>
      <c r="H3076">
        <v>66.459999999999994</v>
      </c>
      <c r="I3076" s="3">
        <f>IF(ISBLANK(Table1[[#This Row],[Attendance (%)]]),AVERAGE(H3076:H8074),Table1[[#This Row],[Attendance (%)]])</f>
        <v>66.459999999999994</v>
      </c>
      <c r="J3076">
        <v>80.06</v>
      </c>
      <c r="K3076">
        <v>76.86</v>
      </c>
      <c r="L3076">
        <v>74.78</v>
      </c>
      <c r="M3076" s="3">
        <f>IF(ISBLANK(Table1[[#This Row],[Assignments_Avg]]),AVERAGE(L3076:L8074),Table1[[#This Row],[Assignments_Avg]])</f>
        <v>74.78</v>
      </c>
      <c r="N3076">
        <v>93.28</v>
      </c>
      <c r="O3076">
        <v>7.78</v>
      </c>
      <c r="P3076">
        <v>76.39</v>
      </c>
      <c r="Q3076">
        <v>54.66</v>
      </c>
      <c r="R3076" s="2" t="s">
        <v>46</v>
      </c>
      <c r="S3076" s="2" t="str">
        <f>IF(Table1[[#This Row],[Grade]]="F","Fail","Passes")</f>
        <v>Passes</v>
      </c>
      <c r="T3076">
        <v>7.2</v>
      </c>
      <c r="U3076" t="s">
        <v>31</v>
      </c>
      <c r="V3076" t="s">
        <v>31</v>
      </c>
      <c r="W3076" t="s">
        <v>62</v>
      </c>
      <c r="X3076" t="str">
        <f>IF(ISBLANK(Table1[[#This Row],[Parent_Education_Level]]),"None",Table1[[#This Row],[Parent_Education_Level]])</f>
        <v>PhD</v>
      </c>
      <c r="Y3076" t="s">
        <v>33</v>
      </c>
      <c r="Z3076">
        <v>4</v>
      </c>
      <c r="AA3076">
        <v>8.1999999999999993</v>
      </c>
    </row>
    <row r="3077" spans="1:27" x14ac:dyDescent="0.35">
      <c r="A3077" s="2" t="s">
        <v>6208</v>
      </c>
      <c r="B3077" s="2" t="s">
        <v>35</v>
      </c>
      <c r="C3077" s="2" t="s">
        <v>25</v>
      </c>
      <c r="D3077" t="s">
        <v>6209</v>
      </c>
      <c r="E3077" s="2" t="s">
        <v>27</v>
      </c>
      <c r="F3077" s="2">
        <v>21</v>
      </c>
      <c r="G3077" s="2" t="s">
        <v>45</v>
      </c>
      <c r="H3077">
        <v>91.97</v>
      </c>
      <c r="I3077" s="3">
        <f>IF(ISBLANK(Table1[[#This Row],[Attendance (%)]]),AVERAGE(H3077:H8075),Table1[[#This Row],[Attendance (%)]])</f>
        <v>91.97</v>
      </c>
      <c r="J3077">
        <v>88.14</v>
      </c>
      <c r="K3077">
        <v>47.35</v>
      </c>
      <c r="L3077">
        <v>72.64</v>
      </c>
      <c r="M3077" s="3">
        <f>IF(ISBLANK(Table1[[#This Row],[Assignments_Avg]]),AVERAGE(L3077:L8075),Table1[[#This Row],[Assignments_Avg]])</f>
        <v>72.64</v>
      </c>
      <c r="N3077">
        <v>67.72</v>
      </c>
      <c r="O3077">
        <v>4.13</v>
      </c>
      <c r="P3077">
        <v>60.42</v>
      </c>
      <c r="Q3077">
        <v>50.81</v>
      </c>
      <c r="R3077" s="2" t="s">
        <v>39</v>
      </c>
      <c r="S3077" s="2" t="str">
        <f>IF(Table1[[#This Row],[Grade]]="F","Fail","Passes")</f>
        <v>Passes</v>
      </c>
      <c r="T3077">
        <v>5</v>
      </c>
      <c r="U3077" t="s">
        <v>30</v>
      </c>
      <c r="V3077" t="s">
        <v>31</v>
      </c>
      <c r="W3077" t="s">
        <v>62</v>
      </c>
      <c r="X3077" t="str">
        <f>IF(ISBLANK(Table1[[#This Row],[Parent_Education_Level]]),"None",Table1[[#This Row],[Parent_Education_Level]])</f>
        <v>PhD</v>
      </c>
      <c r="Y3077" t="s">
        <v>48</v>
      </c>
      <c r="Z3077">
        <v>4</v>
      </c>
      <c r="AA3077">
        <v>4</v>
      </c>
    </row>
    <row r="3078" spans="1:27" x14ac:dyDescent="0.35">
      <c r="A3078" s="2" t="s">
        <v>6210</v>
      </c>
      <c r="B3078" s="2" t="s">
        <v>71</v>
      </c>
      <c r="C3078" s="2" t="s">
        <v>25</v>
      </c>
      <c r="D3078" t="s">
        <v>6211</v>
      </c>
      <c r="E3078" s="2" t="s">
        <v>27</v>
      </c>
      <c r="F3078" s="2">
        <v>20</v>
      </c>
      <c r="G3078" s="2" t="s">
        <v>57</v>
      </c>
      <c r="H3078">
        <v>88.12</v>
      </c>
      <c r="I3078" s="3">
        <f>IF(ISBLANK(Table1[[#This Row],[Attendance (%)]]),AVERAGE(H3078:H8076),Table1[[#This Row],[Attendance (%)]])</f>
        <v>88.12</v>
      </c>
      <c r="J3078">
        <v>98.36</v>
      </c>
      <c r="K3078">
        <v>62.71</v>
      </c>
      <c r="L3078">
        <v>92.4</v>
      </c>
      <c r="M3078" s="3">
        <f>IF(ISBLANK(Table1[[#This Row],[Assignments_Avg]]),AVERAGE(L3078:L8076),Table1[[#This Row],[Assignments_Avg]])</f>
        <v>92.4</v>
      </c>
      <c r="N3078">
        <v>72.47</v>
      </c>
      <c r="O3078">
        <v>3.19</v>
      </c>
      <c r="P3078">
        <v>68.709999999999994</v>
      </c>
      <c r="Q3078">
        <v>59.13</v>
      </c>
      <c r="R3078" s="2" t="s">
        <v>39</v>
      </c>
      <c r="S3078" s="2" t="str">
        <f>IF(Table1[[#This Row],[Grade]]="F","Fail","Passes")</f>
        <v>Passes</v>
      </c>
      <c r="T3078">
        <v>28.4</v>
      </c>
      <c r="U3078" t="s">
        <v>30</v>
      </c>
      <c r="V3078" t="s">
        <v>31</v>
      </c>
      <c r="W3078" t="s">
        <v>40</v>
      </c>
      <c r="X3078" t="str">
        <f>IF(ISBLANK(Table1[[#This Row],[Parent_Education_Level]]),"None",Table1[[#This Row],[Parent_Education_Level]])</f>
        <v>None</v>
      </c>
      <c r="Y3078" t="s">
        <v>48</v>
      </c>
      <c r="Z3078">
        <v>1</v>
      </c>
      <c r="AA3078">
        <v>6.3</v>
      </c>
    </row>
    <row r="3079" spans="1:27" x14ac:dyDescent="0.35">
      <c r="A3079" s="2" t="s">
        <v>6212</v>
      </c>
      <c r="B3079" s="2" t="s">
        <v>24</v>
      </c>
      <c r="C3079" s="2" t="s">
        <v>43</v>
      </c>
      <c r="D3079" t="s">
        <v>6213</v>
      </c>
      <c r="E3079" s="2" t="s">
        <v>38</v>
      </c>
      <c r="F3079" s="2">
        <v>19</v>
      </c>
      <c r="G3079" s="2" t="s">
        <v>28</v>
      </c>
      <c r="H3079">
        <v>86.04</v>
      </c>
      <c r="I3079" s="3">
        <f>IF(ISBLANK(Table1[[#This Row],[Attendance (%)]]),AVERAGE(H3079:H8077),Table1[[#This Row],[Attendance (%)]])</f>
        <v>86.04</v>
      </c>
      <c r="J3079">
        <v>77.760000000000005</v>
      </c>
      <c r="K3079">
        <v>55.68</v>
      </c>
      <c r="L3079">
        <v>64.739999999999995</v>
      </c>
      <c r="M3079" s="3">
        <f>IF(ISBLANK(Table1[[#This Row],[Assignments_Avg]]),AVERAGE(L3079:L8077),Table1[[#This Row],[Assignments_Avg]])</f>
        <v>64.739999999999995</v>
      </c>
      <c r="N3079">
        <v>73.52</v>
      </c>
      <c r="O3079">
        <v>0.9</v>
      </c>
      <c r="P3079">
        <v>88.87</v>
      </c>
      <c r="Q3079">
        <v>59.83</v>
      </c>
      <c r="R3079" s="2" t="s">
        <v>39</v>
      </c>
      <c r="S3079" s="2" t="str">
        <f>IF(Table1[[#This Row],[Grade]]="F","Fail","Passes")</f>
        <v>Passes</v>
      </c>
      <c r="T3079">
        <v>26</v>
      </c>
      <c r="U3079" t="s">
        <v>30</v>
      </c>
      <c r="V3079" t="s">
        <v>31</v>
      </c>
      <c r="X3079" t="str">
        <f>IF(ISBLANK(Table1[[#This Row],[Parent_Education_Level]]),"None",Table1[[#This Row],[Parent_Education_Level]])</f>
        <v>None</v>
      </c>
      <c r="Y3079" t="s">
        <v>48</v>
      </c>
      <c r="Z3079">
        <v>9</v>
      </c>
      <c r="AA3079">
        <v>8.4</v>
      </c>
    </row>
    <row r="3080" spans="1:27" x14ac:dyDescent="0.35">
      <c r="A3080" s="2" t="s">
        <v>6214</v>
      </c>
      <c r="B3080" s="2" t="s">
        <v>42</v>
      </c>
      <c r="C3080" s="2" t="s">
        <v>43</v>
      </c>
      <c r="D3080" t="s">
        <v>6215</v>
      </c>
      <c r="E3080" s="2" t="s">
        <v>38</v>
      </c>
      <c r="F3080" s="2">
        <v>18</v>
      </c>
      <c r="G3080" s="2" t="s">
        <v>57</v>
      </c>
      <c r="H3080">
        <v>99.86</v>
      </c>
      <c r="I3080" s="3">
        <f>IF(ISBLANK(Table1[[#This Row],[Attendance (%)]]),AVERAGE(H3080:H8078),Table1[[#This Row],[Attendance (%)]])</f>
        <v>99.86</v>
      </c>
      <c r="J3080">
        <v>92.47</v>
      </c>
      <c r="K3080">
        <v>61.67</v>
      </c>
      <c r="M3080" s="3">
        <f>IF(ISBLANK(Table1[[#This Row],[Assignments_Avg]]),AVERAGE(L3080:L8078),Table1[[#This Row],[Assignments_Avg]])</f>
        <v>74.814932709186792</v>
      </c>
      <c r="N3080">
        <v>66.209999999999994</v>
      </c>
      <c r="O3080">
        <v>0.47</v>
      </c>
      <c r="P3080">
        <v>60.98</v>
      </c>
      <c r="Q3080">
        <v>56.81</v>
      </c>
      <c r="R3080" s="2" t="s">
        <v>61</v>
      </c>
      <c r="S3080" s="2" t="str">
        <f>IF(Table1[[#This Row],[Grade]]="F","Fail","Passes")</f>
        <v>Passes</v>
      </c>
      <c r="T3080">
        <v>10.8</v>
      </c>
      <c r="U3080" t="s">
        <v>31</v>
      </c>
      <c r="V3080" t="s">
        <v>31</v>
      </c>
      <c r="W3080" t="s">
        <v>47</v>
      </c>
      <c r="X3080" t="str">
        <f>IF(ISBLANK(Table1[[#This Row],[Parent_Education_Level]]),"None",Table1[[#This Row],[Parent_Education_Level]])</f>
        <v>Master's</v>
      </c>
      <c r="Y3080" t="s">
        <v>52</v>
      </c>
      <c r="Z3080">
        <v>8</v>
      </c>
      <c r="AA3080">
        <v>5.9</v>
      </c>
    </row>
    <row r="3081" spans="1:27" x14ac:dyDescent="0.35">
      <c r="A3081" s="2" t="s">
        <v>6216</v>
      </c>
      <c r="B3081" s="2" t="s">
        <v>24</v>
      </c>
      <c r="C3081" s="2" t="s">
        <v>94</v>
      </c>
      <c r="D3081" t="s">
        <v>6217</v>
      </c>
      <c r="E3081" s="2" t="s">
        <v>27</v>
      </c>
      <c r="F3081" s="2">
        <v>24</v>
      </c>
      <c r="G3081" s="2" t="s">
        <v>57</v>
      </c>
      <c r="H3081">
        <v>62.97</v>
      </c>
      <c r="I3081" s="3">
        <f>IF(ISBLANK(Table1[[#This Row],[Attendance (%)]]),AVERAGE(H3081:H8079),Table1[[#This Row],[Attendance (%)]])</f>
        <v>62.97</v>
      </c>
      <c r="J3081">
        <v>40.07</v>
      </c>
      <c r="K3081">
        <v>69.56</v>
      </c>
      <c r="M3081" s="3">
        <f>IF(ISBLANK(Table1[[#This Row],[Assignments_Avg]]),AVERAGE(L3081:L8079),Table1[[#This Row],[Assignments_Avg]])</f>
        <v>74.814932709186792</v>
      </c>
      <c r="N3081">
        <v>87.17</v>
      </c>
      <c r="O3081">
        <v>4.3899999999999997</v>
      </c>
      <c r="P3081">
        <v>90.31</v>
      </c>
      <c r="Q3081">
        <v>63.11</v>
      </c>
      <c r="R3081" s="2" t="s">
        <v>46</v>
      </c>
      <c r="S3081" s="2" t="str">
        <f>IF(Table1[[#This Row],[Grade]]="F","Fail","Passes")</f>
        <v>Passes</v>
      </c>
      <c r="T3081">
        <v>19.399999999999999</v>
      </c>
      <c r="U3081" t="s">
        <v>30</v>
      </c>
      <c r="V3081" t="s">
        <v>31</v>
      </c>
      <c r="W3081" t="s">
        <v>40</v>
      </c>
      <c r="X3081" t="str">
        <f>IF(ISBLANK(Table1[[#This Row],[Parent_Education_Level]]),"None",Table1[[#This Row],[Parent_Education_Level]])</f>
        <v>None</v>
      </c>
      <c r="Y3081" t="s">
        <v>48</v>
      </c>
      <c r="Z3081">
        <v>1</v>
      </c>
      <c r="AA3081">
        <v>5.6</v>
      </c>
    </row>
    <row r="3082" spans="1:27" x14ac:dyDescent="0.35">
      <c r="A3082" s="2" t="s">
        <v>6218</v>
      </c>
      <c r="B3082" s="2" t="s">
        <v>24</v>
      </c>
      <c r="C3082" s="2" t="s">
        <v>43</v>
      </c>
      <c r="D3082" t="s">
        <v>6219</v>
      </c>
      <c r="E3082" s="2" t="s">
        <v>27</v>
      </c>
      <c r="F3082" s="2">
        <v>23</v>
      </c>
      <c r="G3082" s="2" t="s">
        <v>28</v>
      </c>
      <c r="H3082">
        <v>86.77</v>
      </c>
      <c r="I3082" s="3">
        <f>IF(ISBLANK(Table1[[#This Row],[Attendance (%)]]),AVERAGE(H3082:H8080),Table1[[#This Row],[Attendance (%)]])</f>
        <v>86.77</v>
      </c>
      <c r="J3082">
        <v>71.81</v>
      </c>
      <c r="K3082">
        <v>61.55</v>
      </c>
      <c r="L3082">
        <v>91.25</v>
      </c>
      <c r="M3082" s="3">
        <f>IF(ISBLANK(Table1[[#This Row],[Assignments_Avg]]),AVERAGE(L3082:L8080),Table1[[#This Row],[Assignments_Avg]])</f>
        <v>91.25</v>
      </c>
      <c r="N3082">
        <v>76.11</v>
      </c>
      <c r="O3082">
        <v>3.47</v>
      </c>
      <c r="P3082">
        <v>83.7</v>
      </c>
      <c r="Q3082">
        <v>66.89</v>
      </c>
      <c r="R3082" s="2" t="s">
        <v>39</v>
      </c>
      <c r="S3082" s="2" t="str">
        <f>IF(Table1[[#This Row],[Grade]]="F","Fail","Passes")</f>
        <v>Passes</v>
      </c>
      <c r="T3082">
        <v>25</v>
      </c>
      <c r="U3082" t="s">
        <v>30</v>
      </c>
      <c r="V3082" t="s">
        <v>31</v>
      </c>
      <c r="W3082" t="s">
        <v>69</v>
      </c>
      <c r="X3082" t="str">
        <f>IF(ISBLANK(Table1[[#This Row],[Parent_Education_Level]]),"None",Table1[[#This Row],[Parent_Education_Level]])</f>
        <v>Bachelor's</v>
      </c>
      <c r="Y3082" t="s">
        <v>48</v>
      </c>
      <c r="Z3082">
        <v>5</v>
      </c>
      <c r="AA3082">
        <v>7.4</v>
      </c>
    </row>
    <row r="3083" spans="1:27" x14ac:dyDescent="0.35">
      <c r="A3083" s="2" t="s">
        <v>6220</v>
      </c>
      <c r="B3083" s="2" t="s">
        <v>24</v>
      </c>
      <c r="C3083" s="2" t="s">
        <v>36</v>
      </c>
      <c r="D3083" t="s">
        <v>6221</v>
      </c>
      <c r="E3083" s="2" t="s">
        <v>27</v>
      </c>
      <c r="F3083" s="2">
        <v>20</v>
      </c>
      <c r="G3083" s="2" t="s">
        <v>28</v>
      </c>
      <c r="H3083">
        <v>77.569999999999993</v>
      </c>
      <c r="I3083" s="3">
        <f>IF(ISBLANK(Table1[[#This Row],[Attendance (%)]]),AVERAGE(H3083:H8081),Table1[[#This Row],[Attendance (%)]])</f>
        <v>77.569999999999993</v>
      </c>
      <c r="J3083">
        <v>52.88</v>
      </c>
      <c r="K3083">
        <v>73.16</v>
      </c>
      <c r="M3083" s="3">
        <f>IF(ISBLANK(Table1[[#This Row],[Assignments_Avg]]),AVERAGE(L3083:L8081),Table1[[#This Row],[Assignments_Avg]])</f>
        <v>74.80531030444979</v>
      </c>
      <c r="N3083">
        <v>95.7</v>
      </c>
      <c r="O3083">
        <v>5.55</v>
      </c>
      <c r="P3083">
        <v>60.99</v>
      </c>
      <c r="Q3083">
        <v>87.72</v>
      </c>
      <c r="R3083" s="2" t="s">
        <v>77</v>
      </c>
      <c r="S3083" s="2" t="str">
        <f>IF(Table1[[#This Row],[Grade]]="F","Fail","Passes")</f>
        <v>Passes</v>
      </c>
      <c r="T3083">
        <v>14.2</v>
      </c>
      <c r="U3083" t="s">
        <v>30</v>
      </c>
      <c r="V3083" t="s">
        <v>31</v>
      </c>
      <c r="W3083" t="s">
        <v>40</v>
      </c>
      <c r="X3083" t="str">
        <f>IF(ISBLANK(Table1[[#This Row],[Parent_Education_Level]]),"None",Table1[[#This Row],[Parent_Education_Level]])</f>
        <v>None</v>
      </c>
      <c r="Y3083" t="s">
        <v>52</v>
      </c>
      <c r="Z3083">
        <v>9</v>
      </c>
      <c r="AA3083">
        <v>7.5</v>
      </c>
    </row>
    <row r="3084" spans="1:27" x14ac:dyDescent="0.35">
      <c r="A3084" s="2" t="s">
        <v>6222</v>
      </c>
      <c r="B3084" s="2" t="s">
        <v>59</v>
      </c>
      <c r="C3084" s="2" t="s">
        <v>43</v>
      </c>
      <c r="D3084" t="s">
        <v>6223</v>
      </c>
      <c r="E3084" s="2" t="s">
        <v>38</v>
      </c>
      <c r="F3084" s="2">
        <v>24</v>
      </c>
      <c r="G3084" s="2" t="s">
        <v>57</v>
      </c>
      <c r="I3084" s="3">
        <f>IF(ISBLANK(Table1[[#This Row],[Attendance (%)]]),AVERAGE(H3084:H8082),Table1[[#This Row],[Attendance (%)]])</f>
        <v>75.21276780544288</v>
      </c>
      <c r="J3084">
        <v>45.65</v>
      </c>
      <c r="K3084">
        <v>54.32</v>
      </c>
      <c r="L3084">
        <v>59.27</v>
      </c>
      <c r="M3084" s="3">
        <f>IF(ISBLANK(Table1[[#This Row],[Assignments_Avg]]),AVERAGE(L3084:L8082),Table1[[#This Row],[Assignments_Avg]])</f>
        <v>59.27</v>
      </c>
      <c r="N3084">
        <v>82.52</v>
      </c>
      <c r="O3084">
        <v>7.12</v>
      </c>
      <c r="P3084">
        <v>76.319999999999993</v>
      </c>
      <c r="Q3084">
        <v>85.48</v>
      </c>
      <c r="R3084" s="2" t="s">
        <v>77</v>
      </c>
      <c r="S3084" s="2" t="str">
        <f>IF(Table1[[#This Row],[Grade]]="F","Fail","Passes")</f>
        <v>Passes</v>
      </c>
      <c r="T3084">
        <v>23.5</v>
      </c>
      <c r="U3084" t="s">
        <v>31</v>
      </c>
      <c r="V3084" t="s">
        <v>31</v>
      </c>
      <c r="W3084" t="s">
        <v>69</v>
      </c>
      <c r="X3084" t="str">
        <f>IF(ISBLANK(Table1[[#This Row],[Parent_Education_Level]]),"None",Table1[[#This Row],[Parent_Education_Level]])</f>
        <v>Bachelor's</v>
      </c>
      <c r="Y3084" t="s">
        <v>33</v>
      </c>
      <c r="Z3084">
        <v>1</v>
      </c>
      <c r="AA3084">
        <v>7.2</v>
      </c>
    </row>
    <row r="3085" spans="1:27" x14ac:dyDescent="0.35">
      <c r="A3085" s="2" t="s">
        <v>6224</v>
      </c>
      <c r="B3085" s="2" t="s">
        <v>120</v>
      </c>
      <c r="C3085" s="2" t="s">
        <v>36</v>
      </c>
      <c r="D3085" t="s">
        <v>6225</v>
      </c>
      <c r="E3085" s="2" t="s">
        <v>38</v>
      </c>
      <c r="F3085" s="2">
        <v>24</v>
      </c>
      <c r="G3085" s="2" t="s">
        <v>57</v>
      </c>
      <c r="H3085">
        <v>58.03</v>
      </c>
      <c r="I3085" s="3">
        <f>IF(ISBLANK(Table1[[#This Row],[Attendance (%)]]),AVERAGE(H3085:H8083),Table1[[#This Row],[Attendance (%)]])</f>
        <v>58.03</v>
      </c>
      <c r="J3085">
        <v>71.92</v>
      </c>
      <c r="K3085">
        <v>78.12</v>
      </c>
      <c r="L3085">
        <v>83.78</v>
      </c>
      <c r="M3085" s="3">
        <f>IF(ISBLANK(Table1[[#This Row],[Assignments_Avg]]),AVERAGE(L3085:L8083),Table1[[#This Row],[Assignments_Avg]])</f>
        <v>83.78</v>
      </c>
      <c r="N3085">
        <v>60.59</v>
      </c>
      <c r="O3085">
        <v>0.4</v>
      </c>
      <c r="P3085">
        <v>80.7</v>
      </c>
      <c r="Q3085">
        <v>55.22</v>
      </c>
      <c r="R3085" s="2" t="s">
        <v>46</v>
      </c>
      <c r="S3085" s="2" t="str">
        <f>IF(Table1[[#This Row],[Grade]]="F","Fail","Passes")</f>
        <v>Passes</v>
      </c>
      <c r="T3085">
        <v>26.7</v>
      </c>
      <c r="U3085" t="s">
        <v>30</v>
      </c>
      <c r="V3085" t="s">
        <v>30</v>
      </c>
      <c r="W3085" t="s">
        <v>62</v>
      </c>
      <c r="X3085" t="str">
        <f>IF(ISBLANK(Table1[[#This Row],[Parent_Education_Level]]),"None",Table1[[#This Row],[Parent_Education_Level]])</f>
        <v>PhD</v>
      </c>
      <c r="Y3085" t="s">
        <v>33</v>
      </c>
      <c r="Z3085">
        <v>10</v>
      </c>
      <c r="AA3085">
        <v>5.8</v>
      </c>
    </row>
    <row r="3086" spans="1:27" x14ac:dyDescent="0.35">
      <c r="A3086" s="2" t="s">
        <v>6226</v>
      </c>
      <c r="B3086" s="2" t="s">
        <v>71</v>
      </c>
      <c r="C3086" s="2" t="s">
        <v>43</v>
      </c>
      <c r="D3086" t="s">
        <v>6227</v>
      </c>
      <c r="E3086" s="2" t="s">
        <v>38</v>
      </c>
      <c r="F3086" s="2">
        <v>22</v>
      </c>
      <c r="G3086" s="2" t="s">
        <v>57</v>
      </c>
      <c r="H3086">
        <v>94.79</v>
      </c>
      <c r="I3086" s="3">
        <f>IF(ISBLANK(Table1[[#This Row],[Attendance (%)]]),AVERAGE(H3086:H8084),Table1[[#This Row],[Attendance (%)]])</f>
        <v>94.79</v>
      </c>
      <c r="J3086">
        <v>84.81</v>
      </c>
      <c r="K3086">
        <v>91.23</v>
      </c>
      <c r="L3086">
        <v>53.94</v>
      </c>
      <c r="M3086" s="3">
        <f>IF(ISBLANK(Table1[[#This Row],[Assignments_Avg]]),AVERAGE(L3086:L8084),Table1[[#This Row],[Assignments_Avg]])</f>
        <v>53.94</v>
      </c>
      <c r="N3086">
        <v>58.24</v>
      </c>
      <c r="O3086">
        <v>4.96</v>
      </c>
      <c r="P3086">
        <v>60.01</v>
      </c>
      <c r="Q3086">
        <v>98.86</v>
      </c>
      <c r="R3086" s="2" t="s">
        <v>61</v>
      </c>
      <c r="S3086" s="2" t="str">
        <f>IF(Table1[[#This Row],[Grade]]="F","Fail","Passes")</f>
        <v>Passes</v>
      </c>
      <c r="T3086">
        <v>17.5</v>
      </c>
      <c r="U3086" t="s">
        <v>30</v>
      </c>
      <c r="V3086" t="s">
        <v>31</v>
      </c>
      <c r="W3086" t="s">
        <v>47</v>
      </c>
      <c r="X3086" t="str">
        <f>IF(ISBLANK(Table1[[#This Row],[Parent_Education_Level]]),"None",Table1[[#This Row],[Parent_Education_Level]])</f>
        <v>Master's</v>
      </c>
      <c r="Y3086" t="s">
        <v>52</v>
      </c>
      <c r="Z3086">
        <v>10</v>
      </c>
      <c r="AA3086">
        <v>4.3</v>
      </c>
    </row>
    <row r="3087" spans="1:27" x14ac:dyDescent="0.35">
      <c r="A3087" s="2" t="s">
        <v>6228</v>
      </c>
      <c r="B3087" s="2" t="s">
        <v>42</v>
      </c>
      <c r="C3087" s="2" t="s">
        <v>94</v>
      </c>
      <c r="D3087" t="s">
        <v>6229</v>
      </c>
      <c r="E3087" s="2" t="s">
        <v>27</v>
      </c>
      <c r="F3087" s="2">
        <v>23</v>
      </c>
      <c r="G3087" s="2" t="s">
        <v>57</v>
      </c>
      <c r="H3087">
        <v>79.77</v>
      </c>
      <c r="I3087" s="3">
        <f>IF(ISBLANK(Table1[[#This Row],[Attendance (%)]]),AVERAGE(H3087:H8085),Table1[[#This Row],[Attendance (%)]])</f>
        <v>79.77</v>
      </c>
      <c r="J3087">
        <v>64.739999999999995</v>
      </c>
      <c r="K3087">
        <v>53.44</v>
      </c>
      <c r="L3087">
        <v>71.19</v>
      </c>
      <c r="M3087" s="3">
        <f>IF(ISBLANK(Table1[[#This Row],[Assignments_Avg]]),AVERAGE(L3087:L8085),Table1[[#This Row],[Assignments_Avg]])</f>
        <v>71.19</v>
      </c>
      <c r="N3087">
        <v>68.62</v>
      </c>
      <c r="O3087">
        <v>8.6199999999999992</v>
      </c>
      <c r="P3087">
        <v>57.25</v>
      </c>
      <c r="Q3087">
        <v>87.61</v>
      </c>
      <c r="R3087" s="2" t="s">
        <v>29</v>
      </c>
      <c r="S3087" s="2" t="str">
        <f>IF(Table1[[#This Row],[Grade]]="F","Fail","Passes")</f>
        <v>Fail</v>
      </c>
      <c r="T3087">
        <v>27.2</v>
      </c>
      <c r="U3087" t="s">
        <v>31</v>
      </c>
      <c r="V3087" t="s">
        <v>31</v>
      </c>
      <c r="W3087" t="s">
        <v>40</v>
      </c>
      <c r="X3087" t="str">
        <f>IF(ISBLANK(Table1[[#This Row],[Parent_Education_Level]]),"None",Table1[[#This Row],[Parent_Education_Level]])</f>
        <v>None</v>
      </c>
      <c r="Y3087" t="s">
        <v>33</v>
      </c>
      <c r="Z3087">
        <v>3</v>
      </c>
      <c r="AA3087">
        <v>8.6</v>
      </c>
    </row>
    <row r="3088" spans="1:27" x14ac:dyDescent="0.35">
      <c r="A3088" s="2" t="s">
        <v>6230</v>
      </c>
      <c r="B3088" s="2" t="s">
        <v>71</v>
      </c>
      <c r="C3088" s="2" t="s">
        <v>36</v>
      </c>
      <c r="D3088" t="s">
        <v>6231</v>
      </c>
      <c r="E3088" s="2" t="s">
        <v>27</v>
      </c>
      <c r="F3088" s="2">
        <v>19</v>
      </c>
      <c r="G3088" s="2" t="s">
        <v>57</v>
      </c>
      <c r="H3088">
        <v>91.25</v>
      </c>
      <c r="I3088" s="3">
        <f>IF(ISBLANK(Table1[[#This Row],[Attendance (%)]]),AVERAGE(H3088:H8086),Table1[[#This Row],[Attendance (%)]])</f>
        <v>91.25</v>
      </c>
      <c r="J3088">
        <v>80.209999999999994</v>
      </c>
      <c r="K3088">
        <v>70.47</v>
      </c>
      <c r="L3088">
        <v>54.29</v>
      </c>
      <c r="M3088" s="3">
        <f>IF(ISBLANK(Table1[[#This Row],[Assignments_Avg]]),AVERAGE(L3088:L8086),Table1[[#This Row],[Assignments_Avg]])</f>
        <v>54.29</v>
      </c>
      <c r="N3088">
        <v>67.349999999999994</v>
      </c>
      <c r="O3088">
        <v>4.55</v>
      </c>
      <c r="P3088">
        <v>76.56</v>
      </c>
      <c r="Q3088">
        <v>58.17</v>
      </c>
      <c r="R3088" s="2" t="s">
        <v>39</v>
      </c>
      <c r="S3088" s="2" t="str">
        <f>IF(Table1[[#This Row],[Grade]]="F","Fail","Passes")</f>
        <v>Passes</v>
      </c>
      <c r="T3088">
        <v>10.199999999999999</v>
      </c>
      <c r="U3088" t="s">
        <v>31</v>
      </c>
      <c r="V3088" t="s">
        <v>31</v>
      </c>
      <c r="W3088" t="s">
        <v>40</v>
      </c>
      <c r="X3088" t="str">
        <f>IF(ISBLANK(Table1[[#This Row],[Parent_Education_Level]]),"None",Table1[[#This Row],[Parent_Education_Level]])</f>
        <v>None</v>
      </c>
      <c r="Y3088" t="s">
        <v>48</v>
      </c>
      <c r="Z3088">
        <v>4</v>
      </c>
      <c r="AA3088">
        <v>5.6</v>
      </c>
    </row>
    <row r="3089" spans="1:27" x14ac:dyDescent="0.35">
      <c r="A3089" s="2" t="s">
        <v>6232</v>
      </c>
      <c r="B3089" s="2" t="s">
        <v>59</v>
      </c>
      <c r="C3089" s="2" t="s">
        <v>55</v>
      </c>
      <c r="D3089" t="s">
        <v>6233</v>
      </c>
      <c r="E3089" s="2" t="s">
        <v>38</v>
      </c>
      <c r="F3089" s="2">
        <v>23</v>
      </c>
      <c r="G3089" s="2" t="s">
        <v>57</v>
      </c>
      <c r="H3089">
        <v>77.27</v>
      </c>
      <c r="I3089" s="3">
        <f>IF(ISBLANK(Table1[[#This Row],[Attendance (%)]]),AVERAGE(H3089:H8087),Table1[[#This Row],[Attendance (%)]])</f>
        <v>77.27</v>
      </c>
      <c r="J3089">
        <v>69.38</v>
      </c>
      <c r="K3089">
        <v>78.92</v>
      </c>
      <c r="L3089">
        <v>79.900000000000006</v>
      </c>
      <c r="M3089" s="3">
        <f>IF(ISBLANK(Table1[[#This Row],[Assignments_Avg]]),AVERAGE(L3089:L8087),Table1[[#This Row],[Assignments_Avg]])</f>
        <v>79.900000000000006</v>
      </c>
      <c r="N3089">
        <v>70.36</v>
      </c>
      <c r="O3089">
        <v>5.21</v>
      </c>
      <c r="P3089">
        <v>84.69</v>
      </c>
      <c r="Q3089">
        <v>56.22</v>
      </c>
      <c r="R3089" s="2" t="s">
        <v>46</v>
      </c>
      <c r="S3089" s="2" t="str">
        <f>IF(Table1[[#This Row],[Grade]]="F","Fail","Passes")</f>
        <v>Passes</v>
      </c>
      <c r="T3089">
        <v>27.5</v>
      </c>
      <c r="U3089" t="s">
        <v>31</v>
      </c>
      <c r="V3089" t="s">
        <v>31</v>
      </c>
      <c r="W3089" t="s">
        <v>47</v>
      </c>
      <c r="X3089" t="str">
        <f>IF(ISBLANK(Table1[[#This Row],[Parent_Education_Level]]),"None",Table1[[#This Row],[Parent_Education_Level]])</f>
        <v>Master's</v>
      </c>
      <c r="Y3089" t="s">
        <v>33</v>
      </c>
      <c r="Z3089">
        <v>2</v>
      </c>
      <c r="AA3089">
        <v>8</v>
      </c>
    </row>
    <row r="3090" spans="1:27" x14ac:dyDescent="0.35">
      <c r="A3090" s="2" t="s">
        <v>6234</v>
      </c>
      <c r="B3090" s="2" t="s">
        <v>35</v>
      </c>
      <c r="C3090" s="2" t="s">
        <v>36</v>
      </c>
      <c r="D3090" t="s">
        <v>6235</v>
      </c>
      <c r="E3090" s="2" t="s">
        <v>38</v>
      </c>
      <c r="F3090" s="2">
        <v>23</v>
      </c>
      <c r="G3090" s="2" t="s">
        <v>28</v>
      </c>
      <c r="H3090">
        <v>61</v>
      </c>
      <c r="I3090" s="3">
        <f>IF(ISBLANK(Table1[[#This Row],[Attendance (%)]]),AVERAGE(H3090:H8088),Table1[[#This Row],[Attendance (%)]])</f>
        <v>61</v>
      </c>
      <c r="J3090">
        <v>66.23</v>
      </c>
      <c r="K3090">
        <v>73.88</v>
      </c>
      <c r="M3090" s="3">
        <f>IF(ISBLANK(Table1[[#This Row],[Assignments_Avg]]),AVERAGE(L3090:L8088),Table1[[#This Row],[Assignments_Avg]])</f>
        <v>74.832608695652283</v>
      </c>
      <c r="N3090">
        <v>59.18</v>
      </c>
      <c r="O3090">
        <v>4.87</v>
      </c>
      <c r="P3090">
        <v>73.25</v>
      </c>
      <c r="Q3090">
        <v>54.38</v>
      </c>
      <c r="R3090" s="2" t="s">
        <v>39</v>
      </c>
      <c r="S3090" s="2" t="str">
        <f>IF(Table1[[#This Row],[Grade]]="F","Fail","Passes")</f>
        <v>Passes</v>
      </c>
      <c r="T3090">
        <v>25.1</v>
      </c>
      <c r="U3090" t="s">
        <v>31</v>
      </c>
      <c r="V3090" t="s">
        <v>31</v>
      </c>
      <c r="W3090" t="s">
        <v>69</v>
      </c>
      <c r="X3090" t="str">
        <f>IF(ISBLANK(Table1[[#This Row],[Parent_Education_Level]]),"None",Table1[[#This Row],[Parent_Education_Level]])</f>
        <v>Bachelor's</v>
      </c>
      <c r="Y3090" t="s">
        <v>48</v>
      </c>
      <c r="Z3090">
        <v>9</v>
      </c>
      <c r="AA3090">
        <v>5.8</v>
      </c>
    </row>
    <row r="3091" spans="1:27" x14ac:dyDescent="0.35">
      <c r="A3091" s="2" t="s">
        <v>6236</v>
      </c>
      <c r="B3091" s="2" t="s">
        <v>35</v>
      </c>
      <c r="C3091" s="2" t="s">
        <v>94</v>
      </c>
      <c r="D3091" t="s">
        <v>6237</v>
      </c>
      <c r="E3091" s="2" t="s">
        <v>27</v>
      </c>
      <c r="F3091" s="2">
        <v>18</v>
      </c>
      <c r="G3091" s="2" t="s">
        <v>28</v>
      </c>
      <c r="I3091" s="3">
        <f>IF(ISBLANK(Table1[[#This Row],[Attendance (%)]]),AVERAGE(H3091:H8089),Table1[[#This Row],[Attendance (%)]])</f>
        <v>75.206472980825026</v>
      </c>
      <c r="J3091">
        <v>57.42</v>
      </c>
      <c r="K3091">
        <v>61.94</v>
      </c>
      <c r="L3091">
        <v>81.459999999999994</v>
      </c>
      <c r="M3091" s="3">
        <f>IF(ISBLANK(Table1[[#This Row],[Assignments_Avg]]),AVERAGE(L3091:L8089),Table1[[#This Row],[Assignments_Avg]])</f>
        <v>81.459999999999994</v>
      </c>
      <c r="N3091">
        <v>98.91</v>
      </c>
      <c r="O3091">
        <v>3.9</v>
      </c>
      <c r="P3091">
        <v>53.5</v>
      </c>
      <c r="Q3091">
        <v>86.59</v>
      </c>
      <c r="R3091" s="2" t="s">
        <v>61</v>
      </c>
      <c r="S3091" s="2" t="str">
        <f>IF(Table1[[#This Row],[Grade]]="F","Fail","Passes")</f>
        <v>Passes</v>
      </c>
      <c r="T3091">
        <v>26</v>
      </c>
      <c r="U3091" t="s">
        <v>31</v>
      </c>
      <c r="V3091" t="s">
        <v>31</v>
      </c>
      <c r="W3091" t="s">
        <v>69</v>
      </c>
      <c r="X3091" t="str">
        <f>IF(ISBLANK(Table1[[#This Row],[Parent_Education_Level]]),"None",Table1[[#This Row],[Parent_Education_Level]])</f>
        <v>Bachelor's</v>
      </c>
      <c r="Y3091" t="s">
        <v>33</v>
      </c>
      <c r="Z3091">
        <v>1</v>
      </c>
      <c r="AA3091">
        <v>6.5</v>
      </c>
    </row>
    <row r="3092" spans="1:27" x14ac:dyDescent="0.35">
      <c r="A3092" s="2" t="s">
        <v>6238</v>
      </c>
      <c r="B3092" s="2" t="s">
        <v>35</v>
      </c>
      <c r="C3092" s="2" t="s">
        <v>79</v>
      </c>
      <c r="D3092" t="s">
        <v>6239</v>
      </c>
      <c r="E3092" s="2" t="s">
        <v>27</v>
      </c>
      <c r="F3092" s="2">
        <v>21</v>
      </c>
      <c r="G3092" s="2" t="s">
        <v>45</v>
      </c>
      <c r="H3092">
        <v>69.08</v>
      </c>
      <c r="I3092" s="3">
        <f>IF(ISBLANK(Table1[[#This Row],[Attendance (%)]]),AVERAGE(H3092:H8090),Table1[[#This Row],[Attendance (%)]])</f>
        <v>69.08</v>
      </c>
      <c r="J3092">
        <v>62.96</v>
      </c>
      <c r="K3092">
        <v>78.53</v>
      </c>
      <c r="L3092">
        <v>83.66</v>
      </c>
      <c r="M3092" s="3">
        <f>IF(ISBLANK(Table1[[#This Row],[Assignments_Avg]]),AVERAGE(L3092:L8090),Table1[[#This Row],[Assignments_Avg]])</f>
        <v>83.66</v>
      </c>
      <c r="N3092">
        <v>57.29</v>
      </c>
      <c r="O3092">
        <v>1.1000000000000001</v>
      </c>
      <c r="P3092">
        <v>96.26</v>
      </c>
      <c r="Q3092">
        <v>61.81</v>
      </c>
      <c r="R3092" s="2" t="s">
        <v>61</v>
      </c>
      <c r="S3092" s="2" t="str">
        <f>IF(Table1[[#This Row],[Grade]]="F","Fail","Passes")</f>
        <v>Passes</v>
      </c>
      <c r="T3092">
        <v>5.0999999999999996</v>
      </c>
      <c r="U3092" t="s">
        <v>30</v>
      </c>
      <c r="V3092" t="s">
        <v>31</v>
      </c>
      <c r="X3092" t="str">
        <f>IF(ISBLANK(Table1[[#This Row],[Parent_Education_Level]]),"None",Table1[[#This Row],[Parent_Education_Level]])</f>
        <v>None</v>
      </c>
      <c r="Y3092" t="s">
        <v>52</v>
      </c>
      <c r="Z3092">
        <v>4</v>
      </c>
      <c r="AA3092">
        <v>5.9</v>
      </c>
    </row>
    <row r="3093" spans="1:27" x14ac:dyDescent="0.35">
      <c r="A3093" s="2" t="s">
        <v>6240</v>
      </c>
      <c r="B3093" s="2" t="s">
        <v>97</v>
      </c>
      <c r="C3093" s="2" t="s">
        <v>36</v>
      </c>
      <c r="D3093" t="s">
        <v>6241</v>
      </c>
      <c r="E3093" s="2" t="s">
        <v>38</v>
      </c>
      <c r="F3093" s="2">
        <v>24</v>
      </c>
      <c r="G3093" s="2" t="s">
        <v>45</v>
      </c>
      <c r="H3093">
        <v>98.65</v>
      </c>
      <c r="I3093" s="3">
        <f>IF(ISBLANK(Table1[[#This Row],[Attendance (%)]]),AVERAGE(H3093:H8091),Table1[[#This Row],[Attendance (%)]])</f>
        <v>98.65</v>
      </c>
      <c r="J3093">
        <v>60.99</v>
      </c>
      <c r="K3093">
        <v>41.69</v>
      </c>
      <c r="L3093">
        <v>74.36</v>
      </c>
      <c r="M3093" s="3">
        <f>IF(ISBLANK(Table1[[#This Row],[Assignments_Avg]]),AVERAGE(L3093:L8091),Table1[[#This Row],[Assignments_Avg]])</f>
        <v>74.36</v>
      </c>
      <c r="N3093">
        <v>82.63</v>
      </c>
      <c r="O3093">
        <v>1.26</v>
      </c>
      <c r="P3093">
        <v>84.75</v>
      </c>
      <c r="Q3093">
        <v>53.65</v>
      </c>
      <c r="R3093" s="2" t="s">
        <v>61</v>
      </c>
      <c r="S3093" s="2" t="str">
        <f>IF(Table1[[#This Row],[Grade]]="F","Fail","Passes")</f>
        <v>Passes</v>
      </c>
      <c r="T3093">
        <v>21.6</v>
      </c>
      <c r="U3093" t="s">
        <v>31</v>
      </c>
      <c r="V3093" t="s">
        <v>31</v>
      </c>
      <c r="W3093" t="s">
        <v>69</v>
      </c>
      <c r="X3093" t="str">
        <f>IF(ISBLANK(Table1[[#This Row],[Parent_Education_Level]]),"None",Table1[[#This Row],[Parent_Education_Level]])</f>
        <v>Bachelor's</v>
      </c>
      <c r="Y3093" t="s">
        <v>52</v>
      </c>
      <c r="Z3093">
        <v>10</v>
      </c>
      <c r="AA3093">
        <v>4.4000000000000004</v>
      </c>
    </row>
    <row r="3094" spans="1:27" x14ac:dyDescent="0.35">
      <c r="A3094" s="2" t="s">
        <v>6242</v>
      </c>
      <c r="B3094" s="2" t="s">
        <v>24</v>
      </c>
      <c r="C3094" s="2" t="s">
        <v>43</v>
      </c>
      <c r="D3094" t="s">
        <v>6243</v>
      </c>
      <c r="E3094" s="2" t="s">
        <v>27</v>
      </c>
      <c r="F3094" s="2">
        <v>19</v>
      </c>
      <c r="G3094" s="2" t="s">
        <v>57</v>
      </c>
      <c r="H3094">
        <v>50.28</v>
      </c>
      <c r="I3094" s="3">
        <f>IF(ISBLANK(Table1[[#This Row],[Attendance (%)]]),AVERAGE(H3094:H8092),Table1[[#This Row],[Attendance (%)]])</f>
        <v>50.28</v>
      </c>
      <c r="J3094">
        <v>78.77</v>
      </c>
      <c r="K3094">
        <v>62.19</v>
      </c>
      <c r="L3094">
        <v>58.75</v>
      </c>
      <c r="M3094" s="3">
        <f>IF(ISBLANK(Table1[[#This Row],[Assignments_Avg]]),AVERAGE(L3094:L8092),Table1[[#This Row],[Assignments_Avg]])</f>
        <v>58.75</v>
      </c>
      <c r="N3094">
        <v>50.65</v>
      </c>
      <c r="O3094">
        <v>1.79</v>
      </c>
      <c r="P3094">
        <v>81.06</v>
      </c>
      <c r="Q3094">
        <v>71.09</v>
      </c>
      <c r="R3094" s="2" t="s">
        <v>29</v>
      </c>
      <c r="S3094" s="2" t="str">
        <f>IF(Table1[[#This Row],[Grade]]="F","Fail","Passes")</f>
        <v>Fail</v>
      </c>
      <c r="T3094">
        <v>15</v>
      </c>
      <c r="U3094" t="s">
        <v>30</v>
      </c>
      <c r="V3094" t="s">
        <v>31</v>
      </c>
      <c r="W3094" t="s">
        <v>69</v>
      </c>
      <c r="X3094" t="str">
        <f>IF(ISBLANK(Table1[[#This Row],[Parent_Education_Level]]),"None",Table1[[#This Row],[Parent_Education_Level]])</f>
        <v>Bachelor's</v>
      </c>
      <c r="Y3094" t="s">
        <v>33</v>
      </c>
      <c r="Z3094">
        <v>3</v>
      </c>
      <c r="AA3094">
        <v>5.6</v>
      </c>
    </row>
    <row r="3095" spans="1:27" x14ac:dyDescent="0.35">
      <c r="A3095" s="2" t="s">
        <v>6244</v>
      </c>
      <c r="B3095" s="2" t="s">
        <v>97</v>
      </c>
      <c r="C3095" s="2" t="s">
        <v>43</v>
      </c>
      <c r="D3095" t="s">
        <v>6245</v>
      </c>
      <c r="E3095" s="2" t="s">
        <v>38</v>
      </c>
      <c r="F3095" s="2">
        <v>18</v>
      </c>
      <c r="G3095" s="2" t="s">
        <v>57</v>
      </c>
      <c r="H3095">
        <v>99.28</v>
      </c>
      <c r="I3095" s="3">
        <f>IF(ISBLANK(Table1[[#This Row],[Attendance (%)]]),AVERAGE(H3095:H8093),Table1[[#This Row],[Attendance (%)]])</f>
        <v>99.28</v>
      </c>
      <c r="J3095">
        <v>46.96</v>
      </c>
      <c r="K3095">
        <v>71.959999999999994</v>
      </c>
      <c r="L3095">
        <v>55.07</v>
      </c>
      <c r="M3095" s="3">
        <f>IF(ISBLANK(Table1[[#This Row],[Assignments_Avg]]),AVERAGE(L3095:L8093),Table1[[#This Row],[Assignments_Avg]])</f>
        <v>55.07</v>
      </c>
      <c r="N3095">
        <v>70.349999999999994</v>
      </c>
      <c r="O3095">
        <v>7.93</v>
      </c>
      <c r="P3095">
        <v>82.18</v>
      </c>
      <c r="Q3095">
        <v>85.43</v>
      </c>
      <c r="R3095" s="2" t="s">
        <v>39</v>
      </c>
      <c r="S3095" s="2" t="str">
        <f>IF(Table1[[#This Row],[Grade]]="F","Fail","Passes")</f>
        <v>Passes</v>
      </c>
      <c r="T3095">
        <v>20.100000000000001</v>
      </c>
      <c r="U3095" t="s">
        <v>30</v>
      </c>
      <c r="V3095" t="s">
        <v>31</v>
      </c>
      <c r="W3095" t="s">
        <v>40</v>
      </c>
      <c r="X3095" t="str">
        <f>IF(ISBLANK(Table1[[#This Row],[Parent_Education_Level]]),"None",Table1[[#This Row],[Parent_Education_Level]])</f>
        <v>None</v>
      </c>
      <c r="Y3095" t="s">
        <v>33</v>
      </c>
      <c r="Z3095">
        <v>10</v>
      </c>
      <c r="AA3095">
        <v>8.8000000000000007</v>
      </c>
    </row>
    <row r="3096" spans="1:27" x14ac:dyDescent="0.35">
      <c r="A3096" s="2" t="s">
        <v>6246</v>
      </c>
      <c r="B3096" s="2" t="s">
        <v>120</v>
      </c>
      <c r="C3096" s="2" t="s">
        <v>79</v>
      </c>
      <c r="D3096" t="s">
        <v>6247</v>
      </c>
      <c r="E3096" s="2" t="s">
        <v>38</v>
      </c>
      <c r="F3096" s="2">
        <v>24</v>
      </c>
      <c r="G3096" s="2" t="s">
        <v>45</v>
      </c>
      <c r="H3096">
        <v>99.02</v>
      </c>
      <c r="I3096" s="3">
        <f>IF(ISBLANK(Table1[[#This Row],[Attendance (%)]]),AVERAGE(H3096:H8094),Table1[[#This Row],[Attendance (%)]])</f>
        <v>99.02</v>
      </c>
      <c r="J3096">
        <v>45.56</v>
      </c>
      <c r="K3096">
        <v>41.24</v>
      </c>
      <c r="L3096">
        <v>65.66</v>
      </c>
      <c r="M3096" s="3">
        <f>IF(ISBLANK(Table1[[#This Row],[Assignments_Avg]]),AVERAGE(L3096:L8094),Table1[[#This Row],[Assignments_Avg]])</f>
        <v>65.66</v>
      </c>
      <c r="N3096">
        <v>65.459999999999994</v>
      </c>
      <c r="O3096">
        <v>2.75</v>
      </c>
      <c r="P3096">
        <v>69.930000000000007</v>
      </c>
      <c r="Q3096">
        <v>65.23</v>
      </c>
      <c r="R3096" s="2" t="s">
        <v>39</v>
      </c>
      <c r="S3096" s="2" t="str">
        <f>IF(Table1[[#This Row],[Grade]]="F","Fail","Passes")</f>
        <v>Passes</v>
      </c>
      <c r="T3096">
        <v>7.1</v>
      </c>
      <c r="U3096" t="s">
        <v>30</v>
      </c>
      <c r="V3096" t="s">
        <v>31</v>
      </c>
      <c r="W3096" t="s">
        <v>40</v>
      </c>
      <c r="X3096" t="str">
        <f>IF(ISBLANK(Table1[[#This Row],[Parent_Education_Level]]),"None",Table1[[#This Row],[Parent_Education_Level]])</f>
        <v>None</v>
      </c>
      <c r="Y3096" t="s">
        <v>48</v>
      </c>
      <c r="Z3096">
        <v>9</v>
      </c>
      <c r="AA3096">
        <v>4.5999999999999996</v>
      </c>
    </row>
    <row r="3097" spans="1:27" x14ac:dyDescent="0.35">
      <c r="A3097" s="2" t="s">
        <v>6248</v>
      </c>
      <c r="B3097" s="2" t="s">
        <v>35</v>
      </c>
      <c r="C3097" s="2" t="s">
        <v>94</v>
      </c>
      <c r="D3097" t="s">
        <v>6249</v>
      </c>
      <c r="E3097" s="2" t="s">
        <v>27</v>
      </c>
      <c r="F3097" s="2">
        <v>21</v>
      </c>
      <c r="G3097" s="2" t="s">
        <v>57</v>
      </c>
      <c r="H3097">
        <v>99.81</v>
      </c>
      <c r="I3097" s="3">
        <f>IF(ISBLANK(Table1[[#This Row],[Attendance (%)]]),AVERAGE(H3097:H8095),Table1[[#This Row],[Attendance (%)]])</f>
        <v>99.81</v>
      </c>
      <c r="J3097">
        <v>79.599999999999994</v>
      </c>
      <c r="K3097">
        <v>70.459999999999994</v>
      </c>
      <c r="L3097">
        <v>73.260000000000005</v>
      </c>
      <c r="M3097" s="3">
        <f>IF(ISBLANK(Table1[[#This Row],[Assignments_Avg]]),AVERAGE(L3097:L8095),Table1[[#This Row],[Assignments_Avg]])</f>
        <v>73.260000000000005</v>
      </c>
      <c r="N3097">
        <v>69.099999999999994</v>
      </c>
      <c r="O3097">
        <v>9.48</v>
      </c>
      <c r="P3097">
        <v>99.22</v>
      </c>
      <c r="Q3097">
        <v>74.13</v>
      </c>
      <c r="R3097" s="2" t="s">
        <v>39</v>
      </c>
      <c r="S3097" s="2" t="str">
        <f>IF(Table1[[#This Row],[Grade]]="F","Fail","Passes")</f>
        <v>Passes</v>
      </c>
      <c r="T3097">
        <v>10.9</v>
      </c>
      <c r="U3097" t="s">
        <v>30</v>
      </c>
      <c r="V3097" t="s">
        <v>31</v>
      </c>
      <c r="X3097" t="str">
        <f>IF(ISBLANK(Table1[[#This Row],[Parent_Education_Level]]),"None",Table1[[#This Row],[Parent_Education_Level]])</f>
        <v>None</v>
      </c>
      <c r="Y3097" t="s">
        <v>33</v>
      </c>
      <c r="Z3097">
        <v>3</v>
      </c>
      <c r="AA3097">
        <v>6.8</v>
      </c>
    </row>
    <row r="3098" spans="1:27" x14ac:dyDescent="0.35">
      <c r="A3098" s="2" t="s">
        <v>6250</v>
      </c>
      <c r="B3098" s="2" t="s">
        <v>59</v>
      </c>
      <c r="C3098" s="2" t="s">
        <v>25</v>
      </c>
      <c r="D3098" t="s">
        <v>6251</v>
      </c>
      <c r="E3098" s="2" t="s">
        <v>27</v>
      </c>
      <c r="F3098" s="2">
        <v>18</v>
      </c>
      <c r="G3098" s="2" t="s">
        <v>57</v>
      </c>
      <c r="H3098">
        <v>73.83</v>
      </c>
      <c r="I3098" s="3">
        <f>IF(ISBLANK(Table1[[#This Row],[Attendance (%)]]),AVERAGE(H3098:H8096),Table1[[#This Row],[Attendance (%)]])</f>
        <v>73.83</v>
      </c>
      <c r="J3098">
        <v>72.78</v>
      </c>
      <c r="K3098">
        <v>79.260000000000005</v>
      </c>
      <c r="L3098">
        <v>82.11</v>
      </c>
      <c r="M3098" s="3">
        <f>IF(ISBLANK(Table1[[#This Row],[Assignments_Avg]]),AVERAGE(L3098:L8096),Table1[[#This Row],[Assignments_Avg]])</f>
        <v>82.11</v>
      </c>
      <c r="N3098">
        <v>74.900000000000006</v>
      </c>
      <c r="O3098">
        <v>8.1</v>
      </c>
      <c r="P3098">
        <v>56.63</v>
      </c>
      <c r="Q3098">
        <v>59.63</v>
      </c>
      <c r="R3098" s="2" t="s">
        <v>46</v>
      </c>
      <c r="S3098" s="2" t="str">
        <f>IF(Table1[[#This Row],[Grade]]="F","Fail","Passes")</f>
        <v>Passes</v>
      </c>
      <c r="T3098">
        <v>13.8</v>
      </c>
      <c r="U3098" t="s">
        <v>30</v>
      </c>
      <c r="V3098" t="s">
        <v>31</v>
      </c>
      <c r="W3098" t="s">
        <v>32</v>
      </c>
      <c r="X3098" t="str">
        <f>IF(ISBLANK(Table1[[#This Row],[Parent_Education_Level]]),"None",Table1[[#This Row],[Parent_Education_Level]])</f>
        <v>High School</v>
      </c>
      <c r="Y3098" t="s">
        <v>48</v>
      </c>
      <c r="Z3098">
        <v>7</v>
      </c>
      <c r="AA3098">
        <v>8.8000000000000007</v>
      </c>
    </row>
    <row r="3099" spans="1:27" x14ac:dyDescent="0.35">
      <c r="A3099" s="2" t="s">
        <v>6252</v>
      </c>
      <c r="B3099" s="2" t="s">
        <v>42</v>
      </c>
      <c r="C3099" s="2" t="s">
        <v>43</v>
      </c>
      <c r="D3099" t="s">
        <v>6253</v>
      </c>
      <c r="E3099" s="2" t="s">
        <v>27</v>
      </c>
      <c r="F3099" s="2">
        <v>21</v>
      </c>
      <c r="G3099" s="2" t="s">
        <v>57</v>
      </c>
      <c r="H3099">
        <v>98.19</v>
      </c>
      <c r="I3099" s="3">
        <f>IF(ISBLANK(Table1[[#This Row],[Attendance (%)]]),AVERAGE(H3099:H8097),Table1[[#This Row],[Attendance (%)]])</f>
        <v>98.19</v>
      </c>
      <c r="J3099">
        <v>65.81</v>
      </c>
      <c r="K3099">
        <v>85.55</v>
      </c>
      <c r="L3099">
        <v>50.06</v>
      </c>
      <c r="M3099" s="3">
        <f>IF(ISBLANK(Table1[[#This Row],[Assignments_Avg]]),AVERAGE(L3099:L8097),Table1[[#This Row],[Assignments_Avg]])</f>
        <v>50.06</v>
      </c>
      <c r="N3099">
        <v>80.02</v>
      </c>
      <c r="O3099">
        <v>6.85</v>
      </c>
      <c r="P3099">
        <v>86.96</v>
      </c>
      <c r="Q3099">
        <v>71.459999999999994</v>
      </c>
      <c r="R3099" s="2" t="s">
        <v>39</v>
      </c>
      <c r="S3099" s="2" t="str">
        <f>IF(Table1[[#This Row],[Grade]]="F","Fail","Passes")</f>
        <v>Passes</v>
      </c>
      <c r="T3099">
        <v>23</v>
      </c>
      <c r="U3099" t="s">
        <v>30</v>
      </c>
      <c r="V3099" t="s">
        <v>31</v>
      </c>
      <c r="W3099" t="s">
        <v>40</v>
      </c>
      <c r="X3099" t="str">
        <f>IF(ISBLANK(Table1[[#This Row],[Parent_Education_Level]]),"None",Table1[[#This Row],[Parent_Education_Level]])</f>
        <v>None</v>
      </c>
      <c r="Y3099" t="s">
        <v>33</v>
      </c>
      <c r="Z3099">
        <v>2</v>
      </c>
      <c r="AA3099">
        <v>4.0999999999999996</v>
      </c>
    </row>
    <row r="3100" spans="1:27" x14ac:dyDescent="0.35">
      <c r="A3100" s="2" t="s">
        <v>6254</v>
      </c>
      <c r="B3100" s="2" t="s">
        <v>71</v>
      </c>
      <c r="C3100" s="2" t="s">
        <v>55</v>
      </c>
      <c r="D3100" t="s">
        <v>6255</v>
      </c>
      <c r="E3100" s="2" t="s">
        <v>38</v>
      </c>
      <c r="F3100" s="2">
        <v>21</v>
      </c>
      <c r="G3100" s="2" t="s">
        <v>28</v>
      </c>
      <c r="H3100">
        <v>69.78</v>
      </c>
      <c r="I3100" s="3">
        <f>IF(ISBLANK(Table1[[#This Row],[Attendance (%)]]),AVERAGE(H3100:H8098),Table1[[#This Row],[Attendance (%)]])</f>
        <v>69.78</v>
      </c>
      <c r="J3100">
        <v>49.15</v>
      </c>
      <c r="K3100">
        <v>46.8</v>
      </c>
      <c r="L3100">
        <v>85.55</v>
      </c>
      <c r="M3100" s="3">
        <f>IF(ISBLANK(Table1[[#This Row],[Assignments_Avg]]),AVERAGE(L3100:L8098),Table1[[#This Row],[Assignments_Avg]])</f>
        <v>85.55</v>
      </c>
      <c r="N3100">
        <v>79.180000000000007</v>
      </c>
      <c r="O3100">
        <v>7.2</v>
      </c>
      <c r="P3100">
        <v>71.040000000000006</v>
      </c>
      <c r="Q3100">
        <v>67.95</v>
      </c>
      <c r="R3100" s="2" t="s">
        <v>46</v>
      </c>
      <c r="S3100" s="2" t="str">
        <f>IF(Table1[[#This Row],[Grade]]="F","Fail","Passes")</f>
        <v>Passes</v>
      </c>
      <c r="T3100">
        <v>18.8</v>
      </c>
      <c r="U3100" t="s">
        <v>31</v>
      </c>
      <c r="V3100" t="s">
        <v>31</v>
      </c>
      <c r="W3100" t="s">
        <v>32</v>
      </c>
      <c r="X3100" t="str">
        <f>IF(ISBLANK(Table1[[#This Row],[Parent_Education_Level]]),"None",Table1[[#This Row],[Parent_Education_Level]])</f>
        <v>High School</v>
      </c>
      <c r="Y3100" t="s">
        <v>33</v>
      </c>
      <c r="Z3100">
        <v>8</v>
      </c>
      <c r="AA3100">
        <v>4.3</v>
      </c>
    </row>
    <row r="3101" spans="1:27" x14ac:dyDescent="0.35">
      <c r="A3101" s="2" t="s">
        <v>6256</v>
      </c>
      <c r="B3101" s="2" t="s">
        <v>24</v>
      </c>
      <c r="C3101" s="2" t="s">
        <v>94</v>
      </c>
      <c r="D3101" t="s">
        <v>6257</v>
      </c>
      <c r="E3101" s="2" t="s">
        <v>27</v>
      </c>
      <c r="F3101" s="2">
        <v>21</v>
      </c>
      <c r="G3101" s="2" t="s">
        <v>28</v>
      </c>
      <c r="H3101">
        <v>51.31</v>
      </c>
      <c r="I3101" s="3">
        <f>IF(ISBLANK(Table1[[#This Row],[Attendance (%)]]),AVERAGE(H3101:H8099),Table1[[#This Row],[Attendance (%)]])</f>
        <v>51.31</v>
      </c>
      <c r="J3101">
        <v>64.66</v>
      </c>
      <c r="K3101">
        <v>99.43</v>
      </c>
      <c r="L3101">
        <v>85.64</v>
      </c>
      <c r="M3101" s="3">
        <f>IF(ISBLANK(Table1[[#This Row],[Assignments_Avg]]),AVERAGE(L3101:L8099),Table1[[#This Row],[Assignments_Avg]])</f>
        <v>85.64</v>
      </c>
      <c r="N3101">
        <v>81.540000000000006</v>
      </c>
      <c r="O3101">
        <v>0.48</v>
      </c>
      <c r="P3101">
        <v>94.05</v>
      </c>
      <c r="Q3101">
        <v>71.7</v>
      </c>
      <c r="R3101" s="2" t="s">
        <v>46</v>
      </c>
      <c r="S3101" s="2" t="str">
        <f>IF(Table1[[#This Row],[Grade]]="F","Fail","Passes")</f>
        <v>Passes</v>
      </c>
      <c r="T3101">
        <v>5.4</v>
      </c>
      <c r="U3101" t="s">
        <v>30</v>
      </c>
      <c r="V3101" t="s">
        <v>31</v>
      </c>
      <c r="X3101" t="str">
        <f>IF(ISBLANK(Table1[[#This Row],[Parent_Education_Level]]),"None",Table1[[#This Row],[Parent_Education_Level]])</f>
        <v>None</v>
      </c>
      <c r="Y3101" t="s">
        <v>33</v>
      </c>
      <c r="Z3101">
        <v>2</v>
      </c>
      <c r="AA3101">
        <v>8.5</v>
      </c>
    </row>
    <row r="3102" spans="1:27" x14ac:dyDescent="0.35">
      <c r="A3102" s="2" t="s">
        <v>6258</v>
      </c>
      <c r="B3102" s="2" t="s">
        <v>54</v>
      </c>
      <c r="C3102" s="2" t="s">
        <v>36</v>
      </c>
      <c r="D3102" t="s">
        <v>6259</v>
      </c>
      <c r="E3102" s="2" t="s">
        <v>27</v>
      </c>
      <c r="F3102" s="2">
        <v>18</v>
      </c>
      <c r="G3102" s="2" t="s">
        <v>51</v>
      </c>
      <c r="H3102">
        <v>61.22</v>
      </c>
      <c r="I3102" s="3">
        <f>IF(ISBLANK(Table1[[#This Row],[Attendance (%)]]),AVERAGE(H3102:H8100),Table1[[#This Row],[Attendance (%)]])</f>
        <v>61.22</v>
      </c>
      <c r="J3102">
        <v>87.38</v>
      </c>
      <c r="K3102">
        <v>76.37</v>
      </c>
      <c r="L3102">
        <v>72.23</v>
      </c>
      <c r="M3102" s="3">
        <f>IF(ISBLANK(Table1[[#This Row],[Assignments_Avg]]),AVERAGE(L3102:L8100),Table1[[#This Row],[Assignments_Avg]])</f>
        <v>72.23</v>
      </c>
      <c r="N3102">
        <v>92.23</v>
      </c>
      <c r="O3102">
        <v>5.68</v>
      </c>
      <c r="P3102">
        <v>85.86</v>
      </c>
      <c r="Q3102">
        <v>73.290000000000006</v>
      </c>
      <c r="R3102" s="2" t="s">
        <v>77</v>
      </c>
      <c r="S3102" s="2" t="str">
        <f>IF(Table1[[#This Row],[Grade]]="F","Fail","Passes")</f>
        <v>Passes</v>
      </c>
      <c r="T3102">
        <v>13.4</v>
      </c>
      <c r="U3102" t="s">
        <v>30</v>
      </c>
      <c r="V3102" t="s">
        <v>31</v>
      </c>
      <c r="W3102" t="s">
        <v>69</v>
      </c>
      <c r="X3102" t="str">
        <f>IF(ISBLANK(Table1[[#This Row],[Parent_Education_Level]]),"None",Table1[[#This Row],[Parent_Education_Level]])</f>
        <v>Bachelor's</v>
      </c>
      <c r="Y3102" t="s">
        <v>48</v>
      </c>
      <c r="Z3102">
        <v>10</v>
      </c>
      <c r="AA3102">
        <v>7.7</v>
      </c>
    </row>
    <row r="3103" spans="1:27" x14ac:dyDescent="0.35">
      <c r="A3103" s="2" t="s">
        <v>6260</v>
      </c>
      <c r="B3103" s="2" t="s">
        <v>42</v>
      </c>
      <c r="C3103" s="2" t="s">
        <v>36</v>
      </c>
      <c r="D3103" t="s">
        <v>6261</v>
      </c>
      <c r="E3103" s="2" t="s">
        <v>38</v>
      </c>
      <c r="F3103" s="2">
        <v>23</v>
      </c>
      <c r="G3103" s="2" t="s">
        <v>45</v>
      </c>
      <c r="H3103">
        <v>97.26</v>
      </c>
      <c r="I3103" s="3">
        <f>IF(ISBLANK(Table1[[#This Row],[Attendance (%)]]),AVERAGE(H3103:H8101),Table1[[#This Row],[Attendance (%)]])</f>
        <v>97.26</v>
      </c>
      <c r="J3103">
        <v>93.38</v>
      </c>
      <c r="K3103">
        <v>61.79</v>
      </c>
      <c r="L3103">
        <v>67.17</v>
      </c>
      <c r="M3103" s="3">
        <f>IF(ISBLANK(Table1[[#This Row],[Assignments_Avg]]),AVERAGE(L3103:L8101),Table1[[#This Row],[Assignments_Avg]])</f>
        <v>67.17</v>
      </c>
      <c r="N3103">
        <v>94.34</v>
      </c>
      <c r="O3103">
        <v>9.41</v>
      </c>
      <c r="P3103">
        <v>78.11</v>
      </c>
      <c r="Q3103">
        <v>54.61</v>
      </c>
      <c r="R3103" s="2" t="s">
        <v>39</v>
      </c>
      <c r="S3103" s="2" t="str">
        <f>IF(Table1[[#This Row],[Grade]]="F","Fail","Passes")</f>
        <v>Passes</v>
      </c>
      <c r="T3103">
        <v>28.5</v>
      </c>
      <c r="U3103" t="s">
        <v>30</v>
      </c>
      <c r="V3103" t="s">
        <v>31</v>
      </c>
      <c r="W3103" t="s">
        <v>32</v>
      </c>
      <c r="X3103" t="str">
        <f>IF(ISBLANK(Table1[[#This Row],[Parent_Education_Level]]),"None",Table1[[#This Row],[Parent_Education_Level]])</f>
        <v>High School</v>
      </c>
      <c r="Y3103" t="s">
        <v>48</v>
      </c>
      <c r="Z3103">
        <v>9</v>
      </c>
      <c r="AA3103">
        <v>6.7</v>
      </c>
    </row>
    <row r="3104" spans="1:27" x14ac:dyDescent="0.35">
      <c r="A3104" s="2" t="s">
        <v>6262</v>
      </c>
      <c r="B3104" s="2" t="s">
        <v>24</v>
      </c>
      <c r="C3104" s="2" t="s">
        <v>55</v>
      </c>
      <c r="D3104" t="s">
        <v>6263</v>
      </c>
      <c r="E3104" s="2" t="s">
        <v>38</v>
      </c>
      <c r="F3104" s="2">
        <v>21</v>
      </c>
      <c r="G3104" s="2" t="s">
        <v>28</v>
      </c>
      <c r="H3104">
        <v>50.69</v>
      </c>
      <c r="I3104" s="3">
        <f>IF(ISBLANK(Table1[[#This Row],[Attendance (%)]]),AVERAGE(H3104:H8102),Table1[[#This Row],[Attendance (%)]])</f>
        <v>50.69</v>
      </c>
      <c r="J3104">
        <v>82.15</v>
      </c>
      <c r="K3104">
        <v>54.95</v>
      </c>
      <c r="L3104">
        <v>92.12</v>
      </c>
      <c r="M3104" s="3">
        <f>IF(ISBLANK(Table1[[#This Row],[Assignments_Avg]]),AVERAGE(L3104:L8102),Table1[[#This Row],[Assignments_Avg]])</f>
        <v>92.12</v>
      </c>
      <c r="N3104">
        <v>86.86</v>
      </c>
      <c r="O3104">
        <v>0.39</v>
      </c>
      <c r="P3104">
        <v>96.88</v>
      </c>
      <c r="Q3104">
        <v>54.67</v>
      </c>
      <c r="R3104" s="2" t="s">
        <v>29</v>
      </c>
      <c r="S3104" s="2" t="str">
        <f>IF(Table1[[#This Row],[Grade]]="F","Fail","Passes")</f>
        <v>Fail</v>
      </c>
      <c r="T3104">
        <v>9.5</v>
      </c>
      <c r="U3104" t="s">
        <v>31</v>
      </c>
      <c r="V3104" t="s">
        <v>31</v>
      </c>
      <c r="W3104" t="s">
        <v>62</v>
      </c>
      <c r="X3104" t="str">
        <f>IF(ISBLANK(Table1[[#This Row],[Parent_Education_Level]]),"None",Table1[[#This Row],[Parent_Education_Level]])</f>
        <v>PhD</v>
      </c>
      <c r="Y3104" t="s">
        <v>48</v>
      </c>
      <c r="Z3104">
        <v>9</v>
      </c>
      <c r="AA3104">
        <v>6.7</v>
      </c>
    </row>
    <row r="3105" spans="1:27" x14ac:dyDescent="0.35">
      <c r="A3105" s="2" t="s">
        <v>6264</v>
      </c>
      <c r="B3105" s="2" t="s">
        <v>97</v>
      </c>
      <c r="C3105" s="2" t="s">
        <v>43</v>
      </c>
      <c r="D3105" t="s">
        <v>6265</v>
      </c>
      <c r="E3105" s="2" t="s">
        <v>27</v>
      </c>
      <c r="F3105" s="2">
        <v>23</v>
      </c>
      <c r="G3105" s="2" t="s">
        <v>57</v>
      </c>
      <c r="H3105">
        <v>77.3</v>
      </c>
      <c r="I3105" s="3">
        <f>IF(ISBLANK(Table1[[#This Row],[Attendance (%)]]),AVERAGE(H3105:H8103),Table1[[#This Row],[Attendance (%)]])</f>
        <v>77.3</v>
      </c>
      <c r="J3105">
        <v>43.59</v>
      </c>
      <c r="K3105">
        <v>74.37</v>
      </c>
      <c r="L3105">
        <v>89.23</v>
      </c>
      <c r="M3105" s="3">
        <f>IF(ISBLANK(Table1[[#This Row],[Assignments_Avg]]),AVERAGE(L3105:L8103),Table1[[#This Row],[Assignments_Avg]])</f>
        <v>89.23</v>
      </c>
      <c r="N3105">
        <v>53.95</v>
      </c>
      <c r="O3105">
        <v>2.91</v>
      </c>
      <c r="P3105">
        <v>95.62</v>
      </c>
      <c r="Q3105">
        <v>63.03</v>
      </c>
      <c r="R3105" s="2" t="s">
        <v>29</v>
      </c>
      <c r="S3105" s="2" t="str">
        <f>IF(Table1[[#This Row],[Grade]]="F","Fail","Passes")</f>
        <v>Fail</v>
      </c>
      <c r="T3105">
        <v>10.9</v>
      </c>
      <c r="U3105" t="s">
        <v>30</v>
      </c>
      <c r="V3105" t="s">
        <v>31</v>
      </c>
      <c r="W3105" t="s">
        <v>69</v>
      </c>
      <c r="X3105" t="str">
        <f>IF(ISBLANK(Table1[[#This Row],[Parent_Education_Level]]),"None",Table1[[#This Row],[Parent_Education_Level]])</f>
        <v>Bachelor's</v>
      </c>
      <c r="Y3105" t="s">
        <v>48</v>
      </c>
      <c r="Z3105">
        <v>9</v>
      </c>
      <c r="AA3105">
        <v>8.9</v>
      </c>
    </row>
    <row r="3106" spans="1:27" x14ac:dyDescent="0.35">
      <c r="A3106" s="2" t="s">
        <v>6266</v>
      </c>
      <c r="B3106" s="2" t="s">
        <v>97</v>
      </c>
      <c r="C3106" s="2" t="s">
        <v>94</v>
      </c>
      <c r="D3106" t="s">
        <v>6267</v>
      </c>
      <c r="E3106" s="2" t="s">
        <v>38</v>
      </c>
      <c r="F3106" s="2">
        <v>24</v>
      </c>
      <c r="G3106" s="2" t="s">
        <v>57</v>
      </c>
      <c r="H3106">
        <v>53.78</v>
      </c>
      <c r="I3106" s="3">
        <f>IF(ISBLANK(Table1[[#This Row],[Attendance (%)]]),AVERAGE(H3106:H8104),Table1[[#This Row],[Attendance (%)]])</f>
        <v>53.78</v>
      </c>
      <c r="J3106">
        <v>80.22</v>
      </c>
      <c r="K3106">
        <v>92.9</v>
      </c>
      <c r="L3106">
        <v>99.16</v>
      </c>
      <c r="M3106" s="3">
        <f>IF(ISBLANK(Table1[[#This Row],[Assignments_Avg]]),AVERAGE(L3106:L8104),Table1[[#This Row],[Assignments_Avg]])</f>
        <v>99.16</v>
      </c>
      <c r="N3106">
        <v>98.06</v>
      </c>
      <c r="O3106">
        <v>0.52</v>
      </c>
      <c r="P3106">
        <v>52.62</v>
      </c>
      <c r="Q3106">
        <v>55.79</v>
      </c>
      <c r="R3106" s="2" t="s">
        <v>46</v>
      </c>
      <c r="S3106" s="2" t="str">
        <f>IF(Table1[[#This Row],[Grade]]="F","Fail","Passes")</f>
        <v>Passes</v>
      </c>
      <c r="T3106">
        <v>12.7</v>
      </c>
      <c r="U3106" t="s">
        <v>31</v>
      </c>
      <c r="V3106" t="s">
        <v>31</v>
      </c>
      <c r="X3106" t="str">
        <f>IF(ISBLANK(Table1[[#This Row],[Parent_Education_Level]]),"None",Table1[[#This Row],[Parent_Education_Level]])</f>
        <v>None</v>
      </c>
      <c r="Y3106" t="s">
        <v>48</v>
      </c>
      <c r="Z3106">
        <v>6</v>
      </c>
      <c r="AA3106">
        <v>4.0999999999999996</v>
      </c>
    </row>
    <row r="3107" spans="1:27" x14ac:dyDescent="0.35">
      <c r="A3107" s="2" t="s">
        <v>6268</v>
      </c>
      <c r="B3107" s="2" t="s">
        <v>42</v>
      </c>
      <c r="C3107" s="2" t="s">
        <v>55</v>
      </c>
      <c r="D3107" t="s">
        <v>6269</v>
      </c>
      <c r="E3107" s="2" t="s">
        <v>38</v>
      </c>
      <c r="F3107" s="2">
        <v>24</v>
      </c>
      <c r="G3107" s="2" t="s">
        <v>57</v>
      </c>
      <c r="H3107">
        <v>64.319999999999993</v>
      </c>
      <c r="I3107" s="3">
        <f>IF(ISBLANK(Table1[[#This Row],[Attendance (%)]]),AVERAGE(H3107:H8105),Table1[[#This Row],[Attendance (%)]])</f>
        <v>64.319999999999993</v>
      </c>
      <c r="J3107">
        <v>54.46</v>
      </c>
      <c r="K3107">
        <v>71.23</v>
      </c>
      <c r="L3107">
        <v>68.599999999999994</v>
      </c>
      <c r="M3107" s="3">
        <f>IF(ISBLANK(Table1[[#This Row],[Assignments_Avg]]),AVERAGE(L3107:L8105),Table1[[#This Row],[Assignments_Avg]])</f>
        <v>68.599999999999994</v>
      </c>
      <c r="N3107">
        <v>97.37</v>
      </c>
      <c r="O3107">
        <v>5.7</v>
      </c>
      <c r="P3107">
        <v>59.63</v>
      </c>
      <c r="Q3107">
        <v>62.64</v>
      </c>
      <c r="R3107" s="2" t="s">
        <v>46</v>
      </c>
      <c r="S3107" s="2" t="str">
        <f>IF(Table1[[#This Row],[Grade]]="F","Fail","Passes")</f>
        <v>Passes</v>
      </c>
      <c r="T3107">
        <v>11.7</v>
      </c>
      <c r="U3107" t="s">
        <v>31</v>
      </c>
      <c r="V3107" t="s">
        <v>31</v>
      </c>
      <c r="X3107" t="str">
        <f>IF(ISBLANK(Table1[[#This Row],[Parent_Education_Level]]),"None",Table1[[#This Row],[Parent_Education_Level]])</f>
        <v>None</v>
      </c>
      <c r="Y3107" t="s">
        <v>52</v>
      </c>
      <c r="Z3107">
        <v>7</v>
      </c>
      <c r="AA3107">
        <v>5.4</v>
      </c>
    </row>
    <row r="3108" spans="1:27" x14ac:dyDescent="0.35">
      <c r="A3108" s="2" t="s">
        <v>6270</v>
      </c>
      <c r="B3108" s="2" t="s">
        <v>97</v>
      </c>
      <c r="C3108" s="2" t="s">
        <v>43</v>
      </c>
      <c r="D3108" t="s">
        <v>6271</v>
      </c>
      <c r="E3108" s="2" t="s">
        <v>38</v>
      </c>
      <c r="F3108" s="2">
        <v>19</v>
      </c>
      <c r="G3108" s="2" t="s">
        <v>57</v>
      </c>
      <c r="H3108">
        <v>54.4</v>
      </c>
      <c r="I3108" s="3">
        <f>IF(ISBLANK(Table1[[#This Row],[Attendance (%)]]),AVERAGE(H3108:H8106),Table1[[#This Row],[Attendance (%)]])</f>
        <v>54.4</v>
      </c>
      <c r="J3108">
        <v>58.92</v>
      </c>
      <c r="K3108">
        <v>79.69</v>
      </c>
      <c r="L3108">
        <v>95.34</v>
      </c>
      <c r="M3108" s="3">
        <f>IF(ISBLANK(Table1[[#This Row],[Assignments_Avg]]),AVERAGE(L3108:L8106),Table1[[#This Row],[Assignments_Avg]])</f>
        <v>95.34</v>
      </c>
      <c r="N3108">
        <v>85.59</v>
      </c>
      <c r="O3108">
        <v>1.1599999999999999</v>
      </c>
      <c r="P3108">
        <v>83.8</v>
      </c>
      <c r="Q3108">
        <v>51.23</v>
      </c>
      <c r="R3108" s="2" t="s">
        <v>46</v>
      </c>
      <c r="S3108" s="2" t="str">
        <f>IF(Table1[[#This Row],[Grade]]="F","Fail","Passes")</f>
        <v>Passes</v>
      </c>
      <c r="T3108">
        <v>8</v>
      </c>
      <c r="U3108" t="s">
        <v>30</v>
      </c>
      <c r="V3108" t="s">
        <v>31</v>
      </c>
      <c r="W3108" t="s">
        <v>47</v>
      </c>
      <c r="X3108" t="str">
        <f>IF(ISBLANK(Table1[[#This Row],[Parent_Education_Level]]),"None",Table1[[#This Row],[Parent_Education_Level]])</f>
        <v>Master's</v>
      </c>
      <c r="Y3108" t="s">
        <v>33</v>
      </c>
      <c r="Z3108">
        <v>4</v>
      </c>
      <c r="AA3108">
        <v>5.6</v>
      </c>
    </row>
    <row r="3109" spans="1:27" x14ac:dyDescent="0.35">
      <c r="A3109" s="2" t="s">
        <v>6272</v>
      </c>
      <c r="B3109" s="2" t="s">
        <v>35</v>
      </c>
      <c r="C3109" s="2" t="s">
        <v>94</v>
      </c>
      <c r="D3109" t="s">
        <v>6273</v>
      </c>
      <c r="E3109" s="2" t="s">
        <v>27</v>
      </c>
      <c r="F3109" s="2">
        <v>22</v>
      </c>
      <c r="G3109" s="2" t="s">
        <v>57</v>
      </c>
      <c r="H3109">
        <v>92.98</v>
      </c>
      <c r="I3109" s="3">
        <f>IF(ISBLANK(Table1[[#This Row],[Attendance (%)]]),AVERAGE(H3109:H8107),Table1[[#This Row],[Attendance (%)]])</f>
        <v>92.98</v>
      </c>
      <c r="J3109">
        <v>51.75</v>
      </c>
      <c r="K3109">
        <v>61.46</v>
      </c>
      <c r="L3109">
        <v>54.37</v>
      </c>
      <c r="M3109" s="3">
        <f>IF(ISBLANK(Table1[[#This Row],[Assignments_Avg]]),AVERAGE(L3109:L8107),Table1[[#This Row],[Assignments_Avg]])</f>
        <v>54.37</v>
      </c>
      <c r="N3109">
        <v>75.87</v>
      </c>
      <c r="O3109">
        <v>4.79</v>
      </c>
      <c r="P3109">
        <v>96.09</v>
      </c>
      <c r="Q3109">
        <v>67.540000000000006</v>
      </c>
      <c r="R3109" s="2" t="s">
        <v>39</v>
      </c>
      <c r="S3109" s="2" t="str">
        <f>IF(Table1[[#This Row],[Grade]]="F","Fail","Passes")</f>
        <v>Passes</v>
      </c>
      <c r="T3109">
        <v>12.8</v>
      </c>
      <c r="U3109" t="s">
        <v>31</v>
      </c>
      <c r="V3109" t="s">
        <v>30</v>
      </c>
      <c r="W3109" t="s">
        <v>47</v>
      </c>
      <c r="X3109" t="str">
        <f>IF(ISBLANK(Table1[[#This Row],[Parent_Education_Level]]),"None",Table1[[#This Row],[Parent_Education_Level]])</f>
        <v>Master's</v>
      </c>
      <c r="Y3109" t="s">
        <v>52</v>
      </c>
      <c r="Z3109">
        <v>2</v>
      </c>
      <c r="AA3109">
        <v>4.5999999999999996</v>
      </c>
    </row>
    <row r="3110" spans="1:27" x14ac:dyDescent="0.35">
      <c r="A3110" s="2" t="s">
        <v>6274</v>
      </c>
      <c r="B3110" s="2" t="s">
        <v>120</v>
      </c>
      <c r="C3110" s="2" t="s">
        <v>36</v>
      </c>
      <c r="D3110" t="s">
        <v>6275</v>
      </c>
      <c r="E3110" s="2" t="s">
        <v>27</v>
      </c>
      <c r="F3110" s="2">
        <v>23</v>
      </c>
      <c r="G3110" s="2" t="s">
        <v>57</v>
      </c>
      <c r="H3110">
        <v>79.55</v>
      </c>
      <c r="I3110" s="3">
        <f>IF(ISBLANK(Table1[[#This Row],[Attendance (%)]]),AVERAGE(H3110:H8108),Table1[[#This Row],[Attendance (%)]])</f>
        <v>79.55</v>
      </c>
      <c r="J3110">
        <v>86.55</v>
      </c>
      <c r="K3110">
        <v>63.29</v>
      </c>
      <c r="L3110">
        <v>70.569999999999993</v>
      </c>
      <c r="M3110" s="3">
        <f>IF(ISBLANK(Table1[[#This Row],[Assignments_Avg]]),AVERAGE(L3110:L8108),Table1[[#This Row],[Assignments_Avg]])</f>
        <v>70.569999999999993</v>
      </c>
      <c r="N3110">
        <v>62.53</v>
      </c>
      <c r="O3110">
        <v>7.2</v>
      </c>
      <c r="P3110">
        <v>71.52</v>
      </c>
      <c r="Q3110">
        <v>60.67</v>
      </c>
      <c r="R3110" s="2" t="s">
        <v>61</v>
      </c>
      <c r="S3110" s="2" t="str">
        <f>IF(Table1[[#This Row],[Grade]]="F","Fail","Passes")</f>
        <v>Passes</v>
      </c>
      <c r="T3110">
        <v>18.5</v>
      </c>
      <c r="U3110" t="s">
        <v>31</v>
      </c>
      <c r="V3110" t="s">
        <v>31</v>
      </c>
      <c r="W3110" t="s">
        <v>32</v>
      </c>
      <c r="X3110" t="str">
        <f>IF(ISBLANK(Table1[[#This Row],[Parent_Education_Level]]),"None",Table1[[#This Row],[Parent_Education_Level]])</f>
        <v>High School</v>
      </c>
      <c r="Y3110" t="s">
        <v>33</v>
      </c>
      <c r="Z3110">
        <v>3</v>
      </c>
      <c r="AA3110">
        <v>5.8</v>
      </c>
    </row>
    <row r="3111" spans="1:27" x14ac:dyDescent="0.35">
      <c r="A3111" s="2" t="s">
        <v>6276</v>
      </c>
      <c r="B3111" s="2" t="s">
        <v>71</v>
      </c>
      <c r="C3111" s="2" t="s">
        <v>94</v>
      </c>
      <c r="D3111" t="s">
        <v>6277</v>
      </c>
      <c r="E3111" s="2" t="s">
        <v>38</v>
      </c>
      <c r="F3111" s="2">
        <v>24</v>
      </c>
      <c r="G3111" s="2" t="s">
        <v>57</v>
      </c>
      <c r="H3111">
        <v>95.11</v>
      </c>
      <c r="I3111" s="3">
        <f>IF(ISBLANK(Table1[[#This Row],[Attendance (%)]]),AVERAGE(H3111:H8109),Table1[[#This Row],[Attendance (%)]])</f>
        <v>95.11</v>
      </c>
      <c r="J3111">
        <v>78.92</v>
      </c>
      <c r="K3111">
        <v>57.17</v>
      </c>
      <c r="L3111">
        <v>73.27</v>
      </c>
      <c r="M3111" s="3">
        <f>IF(ISBLANK(Table1[[#This Row],[Assignments_Avg]]),AVERAGE(L3111:L8109),Table1[[#This Row],[Assignments_Avg]])</f>
        <v>73.27</v>
      </c>
      <c r="N3111">
        <v>87.82</v>
      </c>
      <c r="O3111">
        <v>1.64</v>
      </c>
      <c r="P3111">
        <v>51.92</v>
      </c>
      <c r="Q3111">
        <v>94.61</v>
      </c>
      <c r="R3111" s="2" t="s">
        <v>39</v>
      </c>
      <c r="S3111" s="2" t="str">
        <f>IF(Table1[[#This Row],[Grade]]="F","Fail","Passes")</f>
        <v>Passes</v>
      </c>
      <c r="T3111">
        <v>21.9</v>
      </c>
      <c r="U3111" t="s">
        <v>30</v>
      </c>
      <c r="V3111" t="s">
        <v>31</v>
      </c>
      <c r="W3111" t="s">
        <v>32</v>
      </c>
      <c r="X3111" t="str">
        <f>IF(ISBLANK(Table1[[#This Row],[Parent_Education_Level]]),"None",Table1[[#This Row],[Parent_Education_Level]])</f>
        <v>High School</v>
      </c>
      <c r="Y3111" t="s">
        <v>48</v>
      </c>
      <c r="Z3111">
        <v>3</v>
      </c>
      <c r="AA3111">
        <v>5.9</v>
      </c>
    </row>
    <row r="3112" spans="1:27" x14ac:dyDescent="0.35">
      <c r="A3112" s="2" t="s">
        <v>6278</v>
      </c>
      <c r="B3112" s="2" t="s">
        <v>120</v>
      </c>
      <c r="C3112" s="2" t="s">
        <v>79</v>
      </c>
      <c r="D3112" t="s">
        <v>6279</v>
      </c>
      <c r="E3112" s="2" t="s">
        <v>38</v>
      </c>
      <c r="F3112" s="2">
        <v>22</v>
      </c>
      <c r="G3112" s="2" t="s">
        <v>57</v>
      </c>
      <c r="H3112">
        <v>84.42</v>
      </c>
      <c r="I3112" s="3">
        <f>IF(ISBLANK(Table1[[#This Row],[Attendance (%)]]),AVERAGE(H3112:H8110),Table1[[#This Row],[Attendance (%)]])</f>
        <v>84.42</v>
      </c>
      <c r="J3112">
        <v>76.709999999999994</v>
      </c>
      <c r="K3112">
        <v>82.34</v>
      </c>
      <c r="L3112">
        <v>72.040000000000006</v>
      </c>
      <c r="M3112" s="3">
        <f>IF(ISBLANK(Table1[[#This Row],[Assignments_Avg]]),AVERAGE(L3112:L8110),Table1[[#This Row],[Assignments_Avg]])</f>
        <v>72.040000000000006</v>
      </c>
      <c r="N3112">
        <v>93.89</v>
      </c>
      <c r="O3112">
        <v>7.55</v>
      </c>
      <c r="P3112">
        <v>82.16</v>
      </c>
      <c r="Q3112">
        <v>92.91</v>
      </c>
      <c r="R3112" s="2" t="s">
        <v>77</v>
      </c>
      <c r="S3112" s="2" t="str">
        <f>IF(Table1[[#This Row],[Grade]]="F","Fail","Passes")</f>
        <v>Passes</v>
      </c>
      <c r="T3112">
        <v>21.1</v>
      </c>
      <c r="U3112" t="s">
        <v>30</v>
      </c>
      <c r="V3112" t="s">
        <v>31</v>
      </c>
      <c r="W3112" t="s">
        <v>69</v>
      </c>
      <c r="X3112" t="str">
        <f>IF(ISBLANK(Table1[[#This Row],[Parent_Education_Level]]),"None",Table1[[#This Row],[Parent_Education_Level]])</f>
        <v>Bachelor's</v>
      </c>
      <c r="Y3112" t="s">
        <v>48</v>
      </c>
      <c r="Z3112">
        <v>1</v>
      </c>
      <c r="AA3112">
        <v>8.8000000000000007</v>
      </c>
    </row>
    <row r="3113" spans="1:27" x14ac:dyDescent="0.35">
      <c r="A3113" s="2" t="s">
        <v>6280</v>
      </c>
      <c r="B3113" s="2" t="s">
        <v>24</v>
      </c>
      <c r="C3113" s="2" t="s">
        <v>25</v>
      </c>
      <c r="D3113" t="s">
        <v>6281</v>
      </c>
      <c r="E3113" s="2" t="s">
        <v>38</v>
      </c>
      <c r="F3113" s="2">
        <v>21</v>
      </c>
      <c r="G3113" s="2" t="s">
        <v>51</v>
      </c>
      <c r="H3113">
        <v>98.55</v>
      </c>
      <c r="I3113" s="3">
        <f>IF(ISBLANK(Table1[[#This Row],[Attendance (%)]]),AVERAGE(H3113:H8111),Table1[[#This Row],[Attendance (%)]])</f>
        <v>98.55</v>
      </c>
      <c r="J3113">
        <v>80.08</v>
      </c>
      <c r="K3113">
        <v>61.55</v>
      </c>
      <c r="L3113">
        <v>81.25</v>
      </c>
      <c r="M3113" s="3">
        <f>IF(ISBLANK(Table1[[#This Row],[Assignments_Avg]]),AVERAGE(L3113:L8111),Table1[[#This Row],[Assignments_Avg]])</f>
        <v>81.25</v>
      </c>
      <c r="N3113">
        <v>83.26</v>
      </c>
      <c r="O3113">
        <v>0.6</v>
      </c>
      <c r="P3113">
        <v>59.73</v>
      </c>
      <c r="Q3113">
        <v>65.02</v>
      </c>
      <c r="R3113" s="2" t="s">
        <v>39</v>
      </c>
      <c r="S3113" s="2" t="str">
        <f>IF(Table1[[#This Row],[Grade]]="F","Fail","Passes")</f>
        <v>Passes</v>
      </c>
      <c r="T3113">
        <v>9.1</v>
      </c>
      <c r="U3113" t="s">
        <v>31</v>
      </c>
      <c r="V3113" t="s">
        <v>31</v>
      </c>
      <c r="X3113" t="str">
        <f>IF(ISBLANK(Table1[[#This Row],[Parent_Education_Level]]),"None",Table1[[#This Row],[Parent_Education_Level]])</f>
        <v>None</v>
      </c>
      <c r="Y3113" t="s">
        <v>48</v>
      </c>
      <c r="Z3113">
        <v>3</v>
      </c>
      <c r="AA3113">
        <v>6.2</v>
      </c>
    </row>
    <row r="3114" spans="1:27" x14ac:dyDescent="0.35">
      <c r="A3114" s="2" t="s">
        <v>6282</v>
      </c>
      <c r="B3114" s="2" t="s">
        <v>71</v>
      </c>
      <c r="C3114" s="2" t="s">
        <v>94</v>
      </c>
      <c r="D3114" t="s">
        <v>6283</v>
      </c>
      <c r="E3114" s="2" t="s">
        <v>27</v>
      </c>
      <c r="F3114" s="2">
        <v>22</v>
      </c>
      <c r="G3114" s="2" t="s">
        <v>28</v>
      </c>
      <c r="H3114">
        <v>75.489999999999995</v>
      </c>
      <c r="I3114" s="3">
        <f>IF(ISBLANK(Table1[[#This Row],[Attendance (%)]]),AVERAGE(H3114:H8112),Table1[[#This Row],[Attendance (%)]])</f>
        <v>75.489999999999995</v>
      </c>
      <c r="J3114">
        <v>54.21</v>
      </c>
      <c r="K3114">
        <v>51.44</v>
      </c>
      <c r="L3114">
        <v>58.51</v>
      </c>
      <c r="M3114" s="3">
        <f>IF(ISBLANK(Table1[[#This Row],[Assignments_Avg]]),AVERAGE(L3114:L8112),Table1[[#This Row],[Assignments_Avg]])</f>
        <v>58.51</v>
      </c>
      <c r="N3114">
        <v>81.45</v>
      </c>
      <c r="O3114">
        <v>1.5</v>
      </c>
      <c r="P3114">
        <v>77.62</v>
      </c>
      <c r="Q3114">
        <v>73.77</v>
      </c>
      <c r="R3114" s="2" t="s">
        <v>29</v>
      </c>
      <c r="S3114" s="2" t="str">
        <f>IF(Table1[[#This Row],[Grade]]="F","Fail","Passes")</f>
        <v>Fail</v>
      </c>
      <c r="T3114">
        <v>20.399999999999999</v>
      </c>
      <c r="U3114" t="s">
        <v>30</v>
      </c>
      <c r="V3114" t="s">
        <v>31</v>
      </c>
      <c r="W3114" t="s">
        <v>32</v>
      </c>
      <c r="X3114" t="str">
        <f>IF(ISBLANK(Table1[[#This Row],[Parent_Education_Level]]),"None",Table1[[#This Row],[Parent_Education_Level]])</f>
        <v>High School</v>
      </c>
      <c r="Y3114" t="s">
        <v>33</v>
      </c>
      <c r="Z3114">
        <v>4</v>
      </c>
      <c r="AA3114">
        <v>8.6999999999999993</v>
      </c>
    </row>
    <row r="3115" spans="1:27" x14ac:dyDescent="0.35">
      <c r="A3115" s="2" t="s">
        <v>6284</v>
      </c>
      <c r="B3115" s="2" t="s">
        <v>59</v>
      </c>
      <c r="C3115" s="2" t="s">
        <v>25</v>
      </c>
      <c r="D3115" t="s">
        <v>6285</v>
      </c>
      <c r="E3115" s="2" t="s">
        <v>38</v>
      </c>
      <c r="F3115" s="2">
        <v>22</v>
      </c>
      <c r="G3115" s="2" t="s">
        <v>51</v>
      </c>
      <c r="H3115">
        <v>81.94</v>
      </c>
      <c r="I3115" s="3">
        <f>IF(ISBLANK(Table1[[#This Row],[Attendance (%)]]),AVERAGE(H3115:H8113),Table1[[#This Row],[Attendance (%)]])</f>
        <v>81.94</v>
      </c>
      <c r="J3115">
        <v>66.680000000000007</v>
      </c>
      <c r="K3115">
        <v>62.16</v>
      </c>
      <c r="L3115">
        <v>93.32</v>
      </c>
      <c r="M3115" s="3">
        <f>IF(ISBLANK(Table1[[#This Row],[Assignments_Avg]]),AVERAGE(L3115:L8113),Table1[[#This Row],[Assignments_Avg]])</f>
        <v>93.32</v>
      </c>
      <c r="N3115">
        <v>59.65</v>
      </c>
      <c r="O3115">
        <v>2.8</v>
      </c>
      <c r="P3115">
        <v>69.23</v>
      </c>
      <c r="Q3115">
        <v>97.79</v>
      </c>
      <c r="R3115" s="2" t="s">
        <v>61</v>
      </c>
      <c r="S3115" s="2" t="str">
        <f>IF(Table1[[#This Row],[Grade]]="F","Fail","Passes")</f>
        <v>Passes</v>
      </c>
      <c r="T3115">
        <v>14</v>
      </c>
      <c r="U3115" t="s">
        <v>31</v>
      </c>
      <c r="V3115" t="s">
        <v>31</v>
      </c>
      <c r="W3115" t="s">
        <v>40</v>
      </c>
      <c r="X3115" t="str">
        <f>IF(ISBLANK(Table1[[#This Row],[Parent_Education_Level]]),"None",Table1[[#This Row],[Parent_Education_Level]])</f>
        <v>None</v>
      </c>
      <c r="Y3115" t="s">
        <v>48</v>
      </c>
      <c r="Z3115">
        <v>4</v>
      </c>
      <c r="AA3115">
        <v>8.1</v>
      </c>
    </row>
    <row r="3116" spans="1:27" x14ac:dyDescent="0.35">
      <c r="A3116" s="2" t="s">
        <v>6286</v>
      </c>
      <c r="B3116" s="2" t="s">
        <v>71</v>
      </c>
      <c r="C3116" s="2" t="s">
        <v>94</v>
      </c>
      <c r="D3116" t="s">
        <v>6287</v>
      </c>
      <c r="E3116" s="2" t="s">
        <v>38</v>
      </c>
      <c r="F3116" s="2">
        <v>21</v>
      </c>
      <c r="G3116" s="2" t="s">
        <v>57</v>
      </c>
      <c r="H3116">
        <v>78.819999999999993</v>
      </c>
      <c r="I3116" s="3">
        <f>IF(ISBLANK(Table1[[#This Row],[Attendance (%)]]),AVERAGE(H3116:H8114),Table1[[#This Row],[Attendance (%)]])</f>
        <v>78.819999999999993</v>
      </c>
      <c r="J3116">
        <v>78</v>
      </c>
      <c r="K3116">
        <v>91.23</v>
      </c>
      <c r="L3116">
        <v>77.59</v>
      </c>
      <c r="M3116" s="3">
        <f>IF(ISBLANK(Table1[[#This Row],[Assignments_Avg]]),AVERAGE(L3116:L8114),Table1[[#This Row],[Assignments_Avg]])</f>
        <v>77.59</v>
      </c>
      <c r="N3116">
        <v>67.89</v>
      </c>
      <c r="O3116">
        <v>7.96</v>
      </c>
      <c r="P3116">
        <v>77.900000000000006</v>
      </c>
      <c r="Q3116">
        <v>76.2</v>
      </c>
      <c r="R3116" s="2" t="s">
        <v>29</v>
      </c>
      <c r="S3116" s="2" t="str">
        <f>IF(Table1[[#This Row],[Grade]]="F","Fail","Passes")</f>
        <v>Fail</v>
      </c>
      <c r="T3116">
        <v>25.5</v>
      </c>
      <c r="U3116" t="s">
        <v>30</v>
      </c>
      <c r="V3116" t="s">
        <v>30</v>
      </c>
      <c r="W3116" t="s">
        <v>40</v>
      </c>
      <c r="X3116" t="str">
        <f>IF(ISBLANK(Table1[[#This Row],[Parent_Education_Level]]),"None",Table1[[#This Row],[Parent_Education_Level]])</f>
        <v>None</v>
      </c>
      <c r="Y3116" t="s">
        <v>48</v>
      </c>
      <c r="Z3116">
        <v>3</v>
      </c>
      <c r="AA3116">
        <v>7.7</v>
      </c>
    </row>
    <row r="3117" spans="1:27" x14ac:dyDescent="0.35">
      <c r="A3117" s="2" t="s">
        <v>6288</v>
      </c>
      <c r="B3117" s="2" t="s">
        <v>120</v>
      </c>
      <c r="C3117" s="2" t="s">
        <v>25</v>
      </c>
      <c r="D3117" t="s">
        <v>6289</v>
      </c>
      <c r="E3117" s="2" t="s">
        <v>27</v>
      </c>
      <c r="F3117" s="2">
        <v>23</v>
      </c>
      <c r="G3117" s="2" t="s">
        <v>28</v>
      </c>
      <c r="H3117">
        <v>74.209999999999994</v>
      </c>
      <c r="I3117" s="3">
        <f>IF(ISBLANK(Table1[[#This Row],[Attendance (%)]]),AVERAGE(H3117:H8115),Table1[[#This Row],[Attendance (%)]])</f>
        <v>74.209999999999994</v>
      </c>
      <c r="J3117">
        <v>78.2</v>
      </c>
      <c r="K3117">
        <v>84.3</v>
      </c>
      <c r="L3117">
        <v>95.21</v>
      </c>
      <c r="M3117" s="3">
        <f>IF(ISBLANK(Table1[[#This Row],[Assignments_Avg]]),AVERAGE(L3117:L8115),Table1[[#This Row],[Assignments_Avg]])</f>
        <v>95.21</v>
      </c>
      <c r="N3117">
        <v>86.16</v>
      </c>
      <c r="O3117">
        <v>8.5</v>
      </c>
      <c r="P3117">
        <v>96.62</v>
      </c>
      <c r="Q3117">
        <v>92.42</v>
      </c>
      <c r="R3117" s="2" t="s">
        <v>77</v>
      </c>
      <c r="S3117" s="2" t="str">
        <f>IF(Table1[[#This Row],[Grade]]="F","Fail","Passes")</f>
        <v>Passes</v>
      </c>
      <c r="T3117">
        <v>14.1</v>
      </c>
      <c r="U3117" t="s">
        <v>30</v>
      </c>
      <c r="V3117" t="s">
        <v>31</v>
      </c>
      <c r="W3117" t="s">
        <v>32</v>
      </c>
      <c r="X3117" t="str">
        <f>IF(ISBLANK(Table1[[#This Row],[Parent_Education_Level]]),"None",Table1[[#This Row],[Parent_Education_Level]])</f>
        <v>High School</v>
      </c>
      <c r="Y3117" t="s">
        <v>52</v>
      </c>
      <c r="Z3117">
        <v>10</v>
      </c>
      <c r="AA3117">
        <v>5.7</v>
      </c>
    </row>
    <row r="3118" spans="1:27" x14ac:dyDescent="0.35">
      <c r="A3118" s="2" t="s">
        <v>6290</v>
      </c>
      <c r="B3118" s="2" t="s">
        <v>42</v>
      </c>
      <c r="C3118" s="2" t="s">
        <v>79</v>
      </c>
      <c r="D3118" t="s">
        <v>6291</v>
      </c>
      <c r="E3118" s="2" t="s">
        <v>38</v>
      </c>
      <c r="F3118" s="2">
        <v>21</v>
      </c>
      <c r="G3118" s="2" t="s">
        <v>57</v>
      </c>
      <c r="H3118">
        <v>92.3</v>
      </c>
      <c r="I3118" s="3">
        <f>IF(ISBLANK(Table1[[#This Row],[Attendance (%)]]),AVERAGE(H3118:H8116),Table1[[#This Row],[Attendance (%)]])</f>
        <v>92.3</v>
      </c>
      <c r="J3118">
        <v>87.51</v>
      </c>
      <c r="K3118">
        <v>60.08</v>
      </c>
      <c r="L3118">
        <v>50.13</v>
      </c>
      <c r="M3118" s="3">
        <f>IF(ISBLANK(Table1[[#This Row],[Assignments_Avg]]),AVERAGE(L3118:L8116),Table1[[#This Row],[Assignments_Avg]])</f>
        <v>50.13</v>
      </c>
      <c r="N3118">
        <v>50.84</v>
      </c>
      <c r="O3118">
        <v>2.2000000000000002</v>
      </c>
      <c r="P3118">
        <v>74.290000000000006</v>
      </c>
      <c r="Q3118">
        <v>91.32</v>
      </c>
      <c r="R3118" s="2" t="s">
        <v>61</v>
      </c>
      <c r="S3118" s="2" t="str">
        <f>IF(Table1[[#This Row],[Grade]]="F","Fail","Passes")</f>
        <v>Passes</v>
      </c>
      <c r="T3118">
        <v>29.4</v>
      </c>
      <c r="U3118" t="s">
        <v>30</v>
      </c>
      <c r="V3118" t="s">
        <v>31</v>
      </c>
      <c r="X3118" t="str">
        <f>IF(ISBLANK(Table1[[#This Row],[Parent_Education_Level]]),"None",Table1[[#This Row],[Parent_Education_Level]])</f>
        <v>None</v>
      </c>
      <c r="Y3118" t="s">
        <v>48</v>
      </c>
      <c r="Z3118">
        <v>4</v>
      </c>
      <c r="AA3118">
        <v>6.1</v>
      </c>
    </row>
    <row r="3119" spans="1:27" x14ac:dyDescent="0.35">
      <c r="A3119" s="2" t="s">
        <v>6292</v>
      </c>
      <c r="B3119" s="2" t="s">
        <v>71</v>
      </c>
      <c r="C3119" s="2" t="s">
        <v>36</v>
      </c>
      <c r="D3119" t="s">
        <v>6293</v>
      </c>
      <c r="E3119" s="2" t="s">
        <v>27</v>
      </c>
      <c r="F3119" s="2">
        <v>19</v>
      </c>
      <c r="G3119" s="2" t="s">
        <v>57</v>
      </c>
      <c r="H3119">
        <v>82.23</v>
      </c>
      <c r="I3119" s="3">
        <f>IF(ISBLANK(Table1[[#This Row],[Attendance (%)]]),AVERAGE(H3119:H8117),Table1[[#This Row],[Attendance (%)]])</f>
        <v>82.23</v>
      </c>
      <c r="J3119">
        <v>57.23</v>
      </c>
      <c r="K3119">
        <v>94.41</v>
      </c>
      <c r="M3119" s="3">
        <f>IF(ISBLANK(Table1[[#This Row],[Assignments_Avg]]),AVERAGE(L3119:L8117),Table1[[#This Row],[Assignments_Avg]])</f>
        <v>74.82640979689377</v>
      </c>
      <c r="N3119">
        <v>82.06</v>
      </c>
      <c r="O3119">
        <v>0.96</v>
      </c>
      <c r="P3119">
        <v>51.73</v>
      </c>
      <c r="Q3119">
        <v>97.06</v>
      </c>
      <c r="R3119" s="2" t="s">
        <v>61</v>
      </c>
      <c r="S3119" s="2" t="str">
        <f>IF(Table1[[#This Row],[Grade]]="F","Fail","Passes")</f>
        <v>Passes</v>
      </c>
      <c r="T3119">
        <v>20.399999999999999</v>
      </c>
      <c r="U3119" t="s">
        <v>30</v>
      </c>
      <c r="V3119" t="s">
        <v>31</v>
      </c>
      <c r="X3119" t="str">
        <f>IF(ISBLANK(Table1[[#This Row],[Parent_Education_Level]]),"None",Table1[[#This Row],[Parent_Education_Level]])</f>
        <v>None</v>
      </c>
      <c r="Y3119" t="s">
        <v>33</v>
      </c>
      <c r="Z3119">
        <v>4</v>
      </c>
      <c r="AA3119">
        <v>4.2</v>
      </c>
    </row>
    <row r="3120" spans="1:27" x14ac:dyDescent="0.35">
      <c r="A3120" s="2" t="s">
        <v>6294</v>
      </c>
      <c r="B3120" s="2" t="s">
        <v>59</v>
      </c>
      <c r="C3120" s="2" t="s">
        <v>43</v>
      </c>
      <c r="D3120" t="s">
        <v>6295</v>
      </c>
      <c r="E3120" s="2" t="s">
        <v>27</v>
      </c>
      <c r="F3120" s="2">
        <v>20</v>
      </c>
      <c r="G3120" s="2" t="s">
        <v>57</v>
      </c>
      <c r="H3120">
        <v>90.07</v>
      </c>
      <c r="I3120" s="3">
        <f>IF(ISBLANK(Table1[[#This Row],[Attendance (%)]]),AVERAGE(H3120:H8118),Table1[[#This Row],[Attendance (%)]])</f>
        <v>90.07</v>
      </c>
      <c r="J3120">
        <v>86.22</v>
      </c>
      <c r="K3120">
        <v>44.49</v>
      </c>
      <c r="L3120">
        <v>70.62</v>
      </c>
      <c r="M3120" s="3">
        <f>IF(ISBLANK(Table1[[#This Row],[Assignments_Avg]]),AVERAGE(L3120:L8118),Table1[[#This Row],[Assignments_Avg]])</f>
        <v>70.62</v>
      </c>
      <c r="N3120">
        <v>88.33</v>
      </c>
      <c r="O3120">
        <v>8.48</v>
      </c>
      <c r="P3120">
        <v>79.05</v>
      </c>
      <c r="Q3120">
        <v>65.290000000000006</v>
      </c>
      <c r="R3120" s="2" t="s">
        <v>39</v>
      </c>
      <c r="S3120" s="2" t="str">
        <f>IF(Table1[[#This Row],[Grade]]="F","Fail","Passes")</f>
        <v>Passes</v>
      </c>
      <c r="T3120">
        <v>15.7</v>
      </c>
      <c r="U3120" t="s">
        <v>30</v>
      </c>
      <c r="V3120" t="s">
        <v>31</v>
      </c>
      <c r="X3120" t="str">
        <f>IF(ISBLANK(Table1[[#This Row],[Parent_Education_Level]]),"None",Table1[[#This Row],[Parent_Education_Level]])</f>
        <v>None</v>
      </c>
      <c r="Y3120" t="s">
        <v>48</v>
      </c>
      <c r="Z3120">
        <v>3</v>
      </c>
      <c r="AA3120">
        <v>5.9</v>
      </c>
    </row>
    <row r="3121" spans="1:27" x14ac:dyDescent="0.35">
      <c r="A3121" s="2" t="s">
        <v>6296</v>
      </c>
      <c r="B3121" s="2" t="s">
        <v>59</v>
      </c>
      <c r="C3121" s="2" t="s">
        <v>25</v>
      </c>
      <c r="D3121" t="s">
        <v>6297</v>
      </c>
      <c r="E3121" s="2" t="s">
        <v>27</v>
      </c>
      <c r="F3121" s="2">
        <v>18</v>
      </c>
      <c r="G3121" s="2" t="s">
        <v>51</v>
      </c>
      <c r="H3121">
        <v>89.32</v>
      </c>
      <c r="I3121" s="3">
        <f>IF(ISBLANK(Table1[[#This Row],[Attendance (%)]]),AVERAGE(H3121:H8119),Table1[[#This Row],[Attendance (%)]])</f>
        <v>89.32</v>
      </c>
      <c r="J3121">
        <v>66.41</v>
      </c>
      <c r="K3121">
        <v>42.99</v>
      </c>
      <c r="L3121">
        <v>75.25</v>
      </c>
      <c r="M3121" s="3">
        <f>IF(ISBLANK(Table1[[#This Row],[Assignments_Avg]]),AVERAGE(L3121:L8119),Table1[[#This Row],[Assignments_Avg]])</f>
        <v>75.25</v>
      </c>
      <c r="N3121">
        <v>66.739999999999995</v>
      </c>
      <c r="O3121">
        <v>6.49</v>
      </c>
      <c r="P3121">
        <v>66.290000000000006</v>
      </c>
      <c r="Q3121">
        <v>52.17</v>
      </c>
      <c r="R3121" s="2" t="s">
        <v>39</v>
      </c>
      <c r="S3121" s="2" t="str">
        <f>IF(Table1[[#This Row],[Grade]]="F","Fail","Passes")</f>
        <v>Passes</v>
      </c>
      <c r="T3121">
        <v>17.600000000000001</v>
      </c>
      <c r="U3121" t="s">
        <v>30</v>
      </c>
      <c r="V3121" t="s">
        <v>31</v>
      </c>
      <c r="X3121" t="str">
        <f>IF(ISBLANK(Table1[[#This Row],[Parent_Education_Level]]),"None",Table1[[#This Row],[Parent_Education_Level]])</f>
        <v>None</v>
      </c>
      <c r="Y3121" t="s">
        <v>52</v>
      </c>
      <c r="Z3121">
        <v>5</v>
      </c>
      <c r="AA3121">
        <v>8.4</v>
      </c>
    </row>
    <row r="3122" spans="1:27" x14ac:dyDescent="0.35">
      <c r="A3122" s="2" t="s">
        <v>6298</v>
      </c>
      <c r="B3122" s="2" t="s">
        <v>59</v>
      </c>
      <c r="C3122" s="2" t="s">
        <v>79</v>
      </c>
      <c r="D3122" t="s">
        <v>6299</v>
      </c>
      <c r="E3122" s="2" t="s">
        <v>38</v>
      </c>
      <c r="F3122" s="2">
        <v>21</v>
      </c>
      <c r="G3122" s="2" t="s">
        <v>51</v>
      </c>
      <c r="H3122">
        <v>59.55</v>
      </c>
      <c r="I3122" s="3">
        <f>IF(ISBLANK(Table1[[#This Row],[Attendance (%)]]),AVERAGE(H3122:H8120),Table1[[#This Row],[Attendance (%)]])</f>
        <v>59.55</v>
      </c>
      <c r="J3122">
        <v>80.209999999999994</v>
      </c>
      <c r="K3122">
        <v>47.65</v>
      </c>
      <c r="L3122">
        <v>87.19</v>
      </c>
      <c r="M3122" s="3">
        <f>IF(ISBLANK(Table1[[#This Row],[Assignments_Avg]]),AVERAGE(L3122:L8120),Table1[[#This Row],[Assignments_Avg]])</f>
        <v>87.19</v>
      </c>
      <c r="N3122">
        <v>53.81</v>
      </c>
      <c r="O3122">
        <v>1.58</v>
      </c>
      <c r="P3122">
        <v>88.91</v>
      </c>
      <c r="Q3122">
        <v>55.2</v>
      </c>
      <c r="R3122" s="2" t="s">
        <v>29</v>
      </c>
      <c r="S3122" s="2" t="str">
        <f>IF(Table1[[#This Row],[Grade]]="F","Fail","Passes")</f>
        <v>Fail</v>
      </c>
      <c r="T3122">
        <v>9.4</v>
      </c>
      <c r="U3122" t="s">
        <v>31</v>
      </c>
      <c r="V3122" t="s">
        <v>31</v>
      </c>
      <c r="X3122" t="str">
        <f>IF(ISBLANK(Table1[[#This Row],[Parent_Education_Level]]),"None",Table1[[#This Row],[Parent_Education_Level]])</f>
        <v>None</v>
      </c>
      <c r="Y3122" t="s">
        <v>33</v>
      </c>
      <c r="Z3122">
        <v>3</v>
      </c>
      <c r="AA3122">
        <v>7.9</v>
      </c>
    </row>
    <row r="3123" spans="1:27" x14ac:dyDescent="0.35">
      <c r="A3123" s="2" t="s">
        <v>6300</v>
      </c>
      <c r="B3123" s="2" t="s">
        <v>120</v>
      </c>
      <c r="C3123" s="2" t="s">
        <v>25</v>
      </c>
      <c r="D3123" t="s">
        <v>6301</v>
      </c>
      <c r="E3123" s="2" t="s">
        <v>38</v>
      </c>
      <c r="F3123" s="2">
        <v>21</v>
      </c>
      <c r="G3123" s="2" t="s">
        <v>57</v>
      </c>
      <c r="H3123">
        <v>82.51</v>
      </c>
      <c r="I3123" s="3">
        <f>IF(ISBLANK(Table1[[#This Row],[Attendance (%)]]),AVERAGE(H3123:H8121),Table1[[#This Row],[Attendance (%)]])</f>
        <v>82.51</v>
      </c>
      <c r="J3123">
        <v>67.34</v>
      </c>
      <c r="K3123">
        <v>46.99</v>
      </c>
      <c r="L3123">
        <v>61.36</v>
      </c>
      <c r="M3123" s="3">
        <f>IF(ISBLANK(Table1[[#This Row],[Assignments_Avg]]),AVERAGE(L3123:L8121),Table1[[#This Row],[Assignments_Avg]])</f>
        <v>61.36</v>
      </c>
      <c r="N3123">
        <v>90.96</v>
      </c>
      <c r="O3123">
        <v>5.58</v>
      </c>
      <c r="P3123">
        <v>73.5</v>
      </c>
      <c r="Q3123">
        <v>78.56</v>
      </c>
      <c r="R3123" s="2" t="s">
        <v>39</v>
      </c>
      <c r="S3123" s="2" t="str">
        <f>IF(Table1[[#This Row],[Grade]]="F","Fail","Passes")</f>
        <v>Passes</v>
      </c>
      <c r="T3123">
        <v>22</v>
      </c>
      <c r="U3123" t="s">
        <v>31</v>
      </c>
      <c r="V3123" t="s">
        <v>31</v>
      </c>
      <c r="X3123" t="str">
        <f>IF(ISBLANK(Table1[[#This Row],[Parent_Education_Level]]),"None",Table1[[#This Row],[Parent_Education_Level]])</f>
        <v>None</v>
      </c>
      <c r="Y3123" t="s">
        <v>33</v>
      </c>
      <c r="Z3123">
        <v>8</v>
      </c>
      <c r="AA3123">
        <v>8</v>
      </c>
    </row>
    <row r="3124" spans="1:27" x14ac:dyDescent="0.35">
      <c r="A3124" s="2" t="s">
        <v>6302</v>
      </c>
      <c r="B3124" s="2" t="s">
        <v>71</v>
      </c>
      <c r="C3124" s="2" t="s">
        <v>36</v>
      </c>
      <c r="D3124" t="s">
        <v>6303</v>
      </c>
      <c r="E3124" s="2" t="s">
        <v>27</v>
      </c>
      <c r="F3124" s="2">
        <v>22</v>
      </c>
      <c r="G3124" s="2" t="s">
        <v>57</v>
      </c>
      <c r="H3124">
        <v>59.98</v>
      </c>
      <c r="I3124" s="3">
        <f>IF(ISBLANK(Table1[[#This Row],[Attendance (%)]]),AVERAGE(H3124:H8122),Table1[[#This Row],[Attendance (%)]])</f>
        <v>59.98</v>
      </c>
      <c r="J3124">
        <v>96.92</v>
      </c>
      <c r="K3124">
        <v>45.27</v>
      </c>
      <c r="L3124">
        <v>60.24</v>
      </c>
      <c r="M3124" s="3">
        <f>IF(ISBLANK(Table1[[#This Row],[Assignments_Avg]]),AVERAGE(L3124:L8122),Table1[[#This Row],[Assignments_Avg]])</f>
        <v>60.24</v>
      </c>
      <c r="N3124">
        <v>57.09</v>
      </c>
      <c r="O3124">
        <v>8.7200000000000006</v>
      </c>
      <c r="P3124">
        <v>87.07</v>
      </c>
      <c r="Q3124">
        <v>76.510000000000005</v>
      </c>
      <c r="R3124" s="2" t="s">
        <v>29</v>
      </c>
      <c r="S3124" s="2" t="str">
        <f>IF(Table1[[#This Row],[Grade]]="F","Fail","Passes")</f>
        <v>Fail</v>
      </c>
      <c r="T3124">
        <v>29.1</v>
      </c>
      <c r="U3124" t="s">
        <v>30</v>
      </c>
      <c r="V3124" t="s">
        <v>31</v>
      </c>
      <c r="W3124" t="s">
        <v>47</v>
      </c>
      <c r="X3124" t="str">
        <f>IF(ISBLANK(Table1[[#This Row],[Parent_Education_Level]]),"None",Table1[[#This Row],[Parent_Education_Level]])</f>
        <v>Master's</v>
      </c>
      <c r="Y3124" t="s">
        <v>52</v>
      </c>
      <c r="Z3124">
        <v>3</v>
      </c>
      <c r="AA3124">
        <v>5.0999999999999996</v>
      </c>
    </row>
    <row r="3125" spans="1:27" x14ac:dyDescent="0.35">
      <c r="A3125" s="2" t="s">
        <v>6304</v>
      </c>
      <c r="B3125" s="2" t="s">
        <v>54</v>
      </c>
      <c r="C3125" s="2" t="s">
        <v>25</v>
      </c>
      <c r="D3125" t="s">
        <v>6305</v>
      </c>
      <c r="E3125" s="2" t="s">
        <v>38</v>
      </c>
      <c r="F3125" s="2">
        <v>19</v>
      </c>
      <c r="G3125" s="2" t="s">
        <v>28</v>
      </c>
      <c r="H3125">
        <v>79.17</v>
      </c>
      <c r="I3125" s="3">
        <f>IF(ISBLANK(Table1[[#This Row],[Attendance (%)]]),AVERAGE(H3125:H8123),Table1[[#This Row],[Attendance (%)]])</f>
        <v>79.17</v>
      </c>
      <c r="J3125">
        <v>50.76</v>
      </c>
      <c r="K3125">
        <v>79.680000000000007</v>
      </c>
      <c r="L3125">
        <v>85.15</v>
      </c>
      <c r="M3125" s="3">
        <f>IF(ISBLANK(Table1[[#This Row],[Assignments_Avg]]),AVERAGE(L3125:L8123),Table1[[#This Row],[Assignments_Avg]])</f>
        <v>85.15</v>
      </c>
      <c r="N3125">
        <v>68.540000000000006</v>
      </c>
      <c r="O3125">
        <v>0.7</v>
      </c>
      <c r="P3125">
        <v>95.44</v>
      </c>
      <c r="Q3125">
        <v>64.92</v>
      </c>
      <c r="R3125" s="2" t="s">
        <v>39</v>
      </c>
      <c r="S3125" s="2" t="str">
        <f>IF(Table1[[#This Row],[Grade]]="F","Fail","Passes")</f>
        <v>Passes</v>
      </c>
      <c r="T3125">
        <v>17.899999999999999</v>
      </c>
      <c r="U3125" t="s">
        <v>30</v>
      </c>
      <c r="V3125" t="s">
        <v>31</v>
      </c>
      <c r="X3125" t="str">
        <f>IF(ISBLANK(Table1[[#This Row],[Parent_Education_Level]]),"None",Table1[[#This Row],[Parent_Education_Level]])</f>
        <v>None</v>
      </c>
      <c r="Y3125" t="s">
        <v>33</v>
      </c>
      <c r="Z3125">
        <v>10</v>
      </c>
      <c r="AA3125">
        <v>5.0999999999999996</v>
      </c>
    </row>
    <row r="3126" spans="1:27" x14ac:dyDescent="0.35">
      <c r="A3126" s="2" t="s">
        <v>6306</v>
      </c>
      <c r="B3126" s="2" t="s">
        <v>42</v>
      </c>
      <c r="C3126" s="2" t="s">
        <v>79</v>
      </c>
      <c r="D3126" t="s">
        <v>6307</v>
      </c>
      <c r="E3126" s="2" t="s">
        <v>27</v>
      </c>
      <c r="F3126" s="2">
        <v>24</v>
      </c>
      <c r="G3126" s="2" t="s">
        <v>57</v>
      </c>
      <c r="I3126" s="3">
        <f>IF(ISBLANK(Table1[[#This Row],[Attendance (%)]]),AVERAGE(H3126:H8124),Table1[[#This Row],[Attendance (%)]])</f>
        <v>75.142821576763438</v>
      </c>
      <c r="J3126">
        <v>80.5</v>
      </c>
      <c r="K3126">
        <v>76.05</v>
      </c>
      <c r="L3126">
        <v>76.069999999999993</v>
      </c>
      <c r="M3126" s="3">
        <f>IF(ISBLANK(Table1[[#This Row],[Assignments_Avg]]),AVERAGE(L3126:L8124),Table1[[#This Row],[Assignments_Avg]])</f>
        <v>76.069999999999993</v>
      </c>
      <c r="N3126">
        <v>85.36</v>
      </c>
      <c r="O3126">
        <v>0.84</v>
      </c>
      <c r="P3126">
        <v>68.11</v>
      </c>
      <c r="Q3126">
        <v>62.44</v>
      </c>
      <c r="R3126" s="2" t="s">
        <v>61</v>
      </c>
      <c r="S3126" s="2" t="str">
        <f>IF(Table1[[#This Row],[Grade]]="F","Fail","Passes")</f>
        <v>Passes</v>
      </c>
      <c r="T3126">
        <v>29.8</v>
      </c>
      <c r="U3126" t="s">
        <v>30</v>
      </c>
      <c r="V3126" t="s">
        <v>31</v>
      </c>
      <c r="X3126" t="str">
        <f>IF(ISBLANK(Table1[[#This Row],[Parent_Education_Level]]),"None",Table1[[#This Row],[Parent_Education_Level]])</f>
        <v>None</v>
      </c>
      <c r="Y3126" t="s">
        <v>52</v>
      </c>
      <c r="Z3126">
        <v>3</v>
      </c>
      <c r="AA3126">
        <v>7.3</v>
      </c>
    </row>
    <row r="3127" spans="1:27" x14ac:dyDescent="0.35">
      <c r="A3127" s="2" t="s">
        <v>6308</v>
      </c>
      <c r="B3127" s="2" t="s">
        <v>35</v>
      </c>
      <c r="C3127" s="2" t="s">
        <v>79</v>
      </c>
      <c r="D3127" t="s">
        <v>6309</v>
      </c>
      <c r="E3127" s="2" t="s">
        <v>38</v>
      </c>
      <c r="F3127" s="2">
        <v>24</v>
      </c>
      <c r="G3127" s="2" t="s">
        <v>57</v>
      </c>
      <c r="H3127">
        <v>99.86</v>
      </c>
      <c r="I3127" s="3">
        <f>IF(ISBLANK(Table1[[#This Row],[Attendance (%)]]),AVERAGE(H3127:H8125),Table1[[#This Row],[Attendance (%)]])</f>
        <v>99.86</v>
      </c>
      <c r="J3127">
        <v>74.59</v>
      </c>
      <c r="K3127">
        <v>78.86</v>
      </c>
      <c r="L3127">
        <v>61.68</v>
      </c>
      <c r="M3127" s="3">
        <f>IF(ISBLANK(Table1[[#This Row],[Assignments_Avg]]),AVERAGE(L3127:L8125),Table1[[#This Row],[Assignments_Avg]])</f>
        <v>61.68</v>
      </c>
      <c r="N3127">
        <v>90.85</v>
      </c>
      <c r="O3127">
        <v>2.74</v>
      </c>
      <c r="P3127">
        <v>99.47</v>
      </c>
      <c r="Q3127">
        <v>85.47</v>
      </c>
      <c r="R3127" s="2" t="s">
        <v>61</v>
      </c>
      <c r="S3127" s="2" t="str">
        <f>IF(Table1[[#This Row],[Grade]]="F","Fail","Passes")</f>
        <v>Passes</v>
      </c>
      <c r="T3127">
        <v>8.8000000000000007</v>
      </c>
      <c r="U3127" t="s">
        <v>30</v>
      </c>
      <c r="V3127" t="s">
        <v>30</v>
      </c>
      <c r="W3127" t="s">
        <v>62</v>
      </c>
      <c r="X3127" t="str">
        <f>IF(ISBLANK(Table1[[#This Row],[Parent_Education_Level]]),"None",Table1[[#This Row],[Parent_Education_Level]])</f>
        <v>PhD</v>
      </c>
      <c r="Y3127" t="s">
        <v>52</v>
      </c>
      <c r="Z3127">
        <v>8</v>
      </c>
      <c r="AA3127">
        <v>7.3</v>
      </c>
    </row>
    <row r="3128" spans="1:27" x14ac:dyDescent="0.35">
      <c r="A3128" s="2" t="s">
        <v>6310</v>
      </c>
      <c r="B3128" s="2" t="s">
        <v>71</v>
      </c>
      <c r="C3128" s="2" t="s">
        <v>55</v>
      </c>
      <c r="D3128" t="s">
        <v>6311</v>
      </c>
      <c r="E3128" s="2" t="s">
        <v>27</v>
      </c>
      <c r="F3128" s="2">
        <v>22</v>
      </c>
      <c r="G3128" s="2" t="s">
        <v>57</v>
      </c>
      <c r="H3128">
        <v>51.53</v>
      </c>
      <c r="I3128" s="3">
        <f>IF(ISBLANK(Table1[[#This Row],[Attendance (%)]]),AVERAGE(H3128:H8126),Table1[[#This Row],[Attendance (%)]])</f>
        <v>51.53</v>
      </c>
      <c r="J3128">
        <v>50.36</v>
      </c>
      <c r="K3128">
        <v>81.3</v>
      </c>
      <c r="M3128" s="3">
        <f>IF(ISBLANK(Table1[[#This Row],[Assignments_Avg]]),AVERAGE(L3128:L8126),Table1[[#This Row],[Assignments_Avg]])</f>
        <v>74.839045618247397</v>
      </c>
      <c r="N3128">
        <v>93.12</v>
      </c>
      <c r="O3128">
        <v>6.52</v>
      </c>
      <c r="P3128">
        <v>57.49</v>
      </c>
      <c r="Q3128">
        <v>67.03</v>
      </c>
      <c r="R3128" s="2" t="s">
        <v>46</v>
      </c>
      <c r="S3128" s="2" t="str">
        <f>IF(Table1[[#This Row],[Grade]]="F","Fail","Passes")</f>
        <v>Passes</v>
      </c>
      <c r="T3128">
        <v>20.9</v>
      </c>
      <c r="U3128" t="s">
        <v>30</v>
      </c>
      <c r="V3128" t="s">
        <v>31</v>
      </c>
      <c r="W3128" t="s">
        <v>40</v>
      </c>
      <c r="X3128" t="str">
        <f>IF(ISBLANK(Table1[[#This Row],[Parent_Education_Level]]),"None",Table1[[#This Row],[Parent_Education_Level]])</f>
        <v>None</v>
      </c>
      <c r="Y3128" t="s">
        <v>48</v>
      </c>
      <c r="Z3128">
        <v>1</v>
      </c>
      <c r="AA3128">
        <v>5</v>
      </c>
    </row>
    <row r="3129" spans="1:27" x14ac:dyDescent="0.35">
      <c r="A3129" s="2" t="s">
        <v>6312</v>
      </c>
      <c r="B3129" s="2" t="s">
        <v>59</v>
      </c>
      <c r="C3129" s="2" t="s">
        <v>36</v>
      </c>
      <c r="D3129" t="s">
        <v>6313</v>
      </c>
      <c r="E3129" s="2" t="s">
        <v>27</v>
      </c>
      <c r="F3129" s="2">
        <v>23</v>
      </c>
      <c r="G3129" s="2" t="s">
        <v>28</v>
      </c>
      <c r="I3129" s="3">
        <f>IF(ISBLANK(Table1[[#This Row],[Attendance (%)]]),AVERAGE(H3129:H8127),Table1[[#This Row],[Attendance (%)]])</f>
        <v>75.142166172106769</v>
      </c>
      <c r="J3129">
        <v>43.96</v>
      </c>
      <c r="K3129">
        <v>85.41</v>
      </c>
      <c r="L3129">
        <v>72.98</v>
      </c>
      <c r="M3129" s="3">
        <f>IF(ISBLANK(Table1[[#This Row],[Assignments_Avg]]),AVERAGE(L3129:L8127),Table1[[#This Row],[Assignments_Avg]])</f>
        <v>72.98</v>
      </c>
      <c r="N3129">
        <v>76.52</v>
      </c>
      <c r="O3129">
        <v>1.78</v>
      </c>
      <c r="P3129">
        <v>82.2</v>
      </c>
      <c r="Q3129">
        <v>80.2</v>
      </c>
      <c r="R3129" s="2" t="s">
        <v>29</v>
      </c>
      <c r="S3129" s="2" t="str">
        <f>IF(Table1[[#This Row],[Grade]]="F","Fail","Passes")</f>
        <v>Fail</v>
      </c>
      <c r="T3129">
        <v>21.9</v>
      </c>
      <c r="U3129" t="s">
        <v>30</v>
      </c>
      <c r="V3129" t="s">
        <v>30</v>
      </c>
      <c r="X3129" t="str">
        <f>IF(ISBLANK(Table1[[#This Row],[Parent_Education_Level]]),"None",Table1[[#This Row],[Parent_Education_Level]])</f>
        <v>None</v>
      </c>
      <c r="Y3129" t="s">
        <v>48</v>
      </c>
      <c r="Z3129">
        <v>4</v>
      </c>
      <c r="AA3129">
        <v>7.6</v>
      </c>
    </row>
    <row r="3130" spans="1:27" x14ac:dyDescent="0.35">
      <c r="A3130" s="2" t="s">
        <v>6314</v>
      </c>
      <c r="B3130" s="2" t="s">
        <v>54</v>
      </c>
      <c r="C3130" s="2" t="s">
        <v>55</v>
      </c>
      <c r="D3130" t="s">
        <v>6315</v>
      </c>
      <c r="E3130" s="2" t="s">
        <v>38</v>
      </c>
      <c r="F3130" s="2">
        <v>21</v>
      </c>
      <c r="G3130" s="2" t="s">
        <v>57</v>
      </c>
      <c r="H3130">
        <v>53.85</v>
      </c>
      <c r="I3130" s="3">
        <f>IF(ISBLANK(Table1[[#This Row],[Attendance (%)]]),AVERAGE(H3130:H8128),Table1[[#This Row],[Attendance (%)]])</f>
        <v>53.85</v>
      </c>
      <c r="J3130">
        <v>87.95</v>
      </c>
      <c r="K3130">
        <v>52.43</v>
      </c>
      <c r="L3130">
        <v>84.57</v>
      </c>
      <c r="M3130" s="3">
        <f>IF(ISBLANK(Table1[[#This Row],[Assignments_Avg]]),AVERAGE(L3130:L8128),Table1[[#This Row],[Assignments_Avg]])</f>
        <v>84.57</v>
      </c>
      <c r="N3130">
        <v>73.790000000000006</v>
      </c>
      <c r="O3130">
        <v>8.16</v>
      </c>
      <c r="P3130">
        <v>51.74</v>
      </c>
      <c r="Q3130">
        <v>85.61</v>
      </c>
      <c r="R3130" s="2" t="s">
        <v>29</v>
      </c>
      <c r="S3130" s="2" t="str">
        <f>IF(Table1[[#This Row],[Grade]]="F","Fail","Passes")</f>
        <v>Fail</v>
      </c>
      <c r="T3130">
        <v>12.8</v>
      </c>
      <c r="U3130" t="s">
        <v>30</v>
      </c>
      <c r="V3130" t="s">
        <v>31</v>
      </c>
      <c r="W3130" t="s">
        <v>47</v>
      </c>
      <c r="X3130" t="str">
        <f>IF(ISBLANK(Table1[[#This Row],[Parent_Education_Level]]),"None",Table1[[#This Row],[Parent_Education_Level]])</f>
        <v>Master's</v>
      </c>
      <c r="Y3130" t="s">
        <v>33</v>
      </c>
      <c r="Z3130">
        <v>3</v>
      </c>
      <c r="AA3130">
        <v>5.9</v>
      </c>
    </row>
    <row r="3131" spans="1:27" x14ac:dyDescent="0.35">
      <c r="A3131" s="2" t="s">
        <v>6316</v>
      </c>
      <c r="B3131" s="2" t="s">
        <v>35</v>
      </c>
      <c r="C3131" s="2" t="s">
        <v>36</v>
      </c>
      <c r="D3131" t="s">
        <v>6317</v>
      </c>
      <c r="E3131" s="2" t="s">
        <v>38</v>
      </c>
      <c r="F3131" s="2">
        <v>21</v>
      </c>
      <c r="G3131" s="2" t="s">
        <v>57</v>
      </c>
      <c r="H3131">
        <v>69.92</v>
      </c>
      <c r="I3131" s="3">
        <f>IF(ISBLANK(Table1[[#This Row],[Attendance (%)]]),AVERAGE(H3131:H8129),Table1[[#This Row],[Attendance (%)]])</f>
        <v>69.92</v>
      </c>
      <c r="J3131">
        <v>49.45</v>
      </c>
      <c r="K3131">
        <v>77.34</v>
      </c>
      <c r="L3131">
        <v>50.13</v>
      </c>
      <c r="M3131" s="3">
        <f>IF(ISBLANK(Table1[[#This Row],[Assignments_Avg]]),AVERAGE(L3131:L8129),Table1[[#This Row],[Assignments_Avg]])</f>
        <v>50.13</v>
      </c>
      <c r="N3131">
        <v>92.42</v>
      </c>
      <c r="O3131">
        <v>7.5</v>
      </c>
      <c r="P3131">
        <v>60.65</v>
      </c>
      <c r="Q3131">
        <v>71.52</v>
      </c>
      <c r="R3131" s="2" t="s">
        <v>46</v>
      </c>
      <c r="S3131" s="2" t="str">
        <f>IF(Table1[[#This Row],[Grade]]="F","Fail","Passes")</f>
        <v>Passes</v>
      </c>
      <c r="T3131">
        <v>13.8</v>
      </c>
      <c r="U3131" t="s">
        <v>30</v>
      </c>
      <c r="V3131" t="s">
        <v>31</v>
      </c>
      <c r="W3131" t="s">
        <v>47</v>
      </c>
      <c r="X3131" t="str">
        <f>IF(ISBLANK(Table1[[#This Row],[Parent_Education_Level]]),"None",Table1[[#This Row],[Parent_Education_Level]])</f>
        <v>Master's</v>
      </c>
      <c r="Y3131" t="s">
        <v>33</v>
      </c>
      <c r="Z3131">
        <v>1</v>
      </c>
      <c r="AA3131">
        <v>8.4</v>
      </c>
    </row>
    <row r="3132" spans="1:27" x14ac:dyDescent="0.35">
      <c r="A3132" s="2" t="s">
        <v>6318</v>
      </c>
      <c r="B3132" s="2" t="s">
        <v>35</v>
      </c>
      <c r="C3132" s="2" t="s">
        <v>25</v>
      </c>
      <c r="D3132" t="s">
        <v>6319</v>
      </c>
      <c r="E3132" s="2" t="s">
        <v>38</v>
      </c>
      <c r="F3132" s="2">
        <v>22</v>
      </c>
      <c r="G3132" s="2" t="s">
        <v>57</v>
      </c>
      <c r="H3132">
        <v>91.08</v>
      </c>
      <c r="I3132" s="3">
        <f>IF(ISBLANK(Table1[[#This Row],[Attendance (%)]]),AVERAGE(H3132:H8130),Table1[[#This Row],[Attendance (%)]])</f>
        <v>91.08</v>
      </c>
      <c r="J3132">
        <v>51.19</v>
      </c>
      <c r="K3132">
        <v>74.8</v>
      </c>
      <c r="L3132">
        <v>79.34</v>
      </c>
      <c r="M3132" s="3">
        <f>IF(ISBLANK(Table1[[#This Row],[Assignments_Avg]]),AVERAGE(L3132:L8130),Table1[[#This Row],[Assignments_Avg]])</f>
        <v>79.34</v>
      </c>
      <c r="N3132">
        <v>78.150000000000006</v>
      </c>
      <c r="O3132">
        <v>5.61</v>
      </c>
      <c r="P3132">
        <v>81.69</v>
      </c>
      <c r="Q3132">
        <v>59.67</v>
      </c>
      <c r="R3132" s="2" t="s">
        <v>39</v>
      </c>
      <c r="S3132" s="2" t="str">
        <f>IF(Table1[[#This Row],[Grade]]="F","Fail","Passes")</f>
        <v>Passes</v>
      </c>
      <c r="T3132">
        <v>28.6</v>
      </c>
      <c r="U3132" t="s">
        <v>30</v>
      </c>
      <c r="V3132" t="s">
        <v>31</v>
      </c>
      <c r="W3132" t="s">
        <v>40</v>
      </c>
      <c r="X3132" t="str">
        <f>IF(ISBLANK(Table1[[#This Row],[Parent_Education_Level]]),"None",Table1[[#This Row],[Parent_Education_Level]])</f>
        <v>None</v>
      </c>
      <c r="Y3132" t="s">
        <v>52</v>
      </c>
      <c r="Z3132">
        <v>1</v>
      </c>
      <c r="AA3132">
        <v>5.8</v>
      </c>
    </row>
    <row r="3133" spans="1:27" x14ac:dyDescent="0.35">
      <c r="A3133" s="2" t="s">
        <v>6320</v>
      </c>
      <c r="B3133" s="2" t="s">
        <v>24</v>
      </c>
      <c r="C3133" s="2" t="s">
        <v>79</v>
      </c>
      <c r="D3133" t="s">
        <v>6321</v>
      </c>
      <c r="E3133" s="2" t="s">
        <v>38</v>
      </c>
      <c r="F3133" s="2">
        <v>21</v>
      </c>
      <c r="G3133" s="2" t="s">
        <v>28</v>
      </c>
      <c r="H3133">
        <v>92.2</v>
      </c>
      <c r="I3133" s="3">
        <f>IF(ISBLANK(Table1[[#This Row],[Attendance (%)]]),AVERAGE(H3133:H8131),Table1[[#This Row],[Attendance (%)]])</f>
        <v>92.2</v>
      </c>
      <c r="J3133">
        <v>98.71</v>
      </c>
      <c r="K3133">
        <v>96.62</v>
      </c>
      <c r="L3133">
        <v>80.28</v>
      </c>
      <c r="M3133" s="3">
        <f>IF(ISBLANK(Table1[[#This Row],[Assignments_Avg]]),AVERAGE(L3133:L8131),Table1[[#This Row],[Assignments_Avg]])</f>
        <v>80.28</v>
      </c>
      <c r="N3133">
        <v>78.930000000000007</v>
      </c>
      <c r="O3133">
        <v>1.1599999999999999</v>
      </c>
      <c r="P3133">
        <v>52.31</v>
      </c>
      <c r="Q3133">
        <v>93.04</v>
      </c>
      <c r="R3133" s="2" t="s">
        <v>61</v>
      </c>
      <c r="S3133" s="2" t="str">
        <f>IF(Table1[[#This Row],[Grade]]="F","Fail","Passes")</f>
        <v>Passes</v>
      </c>
      <c r="T3133">
        <v>20.3</v>
      </c>
      <c r="U3133" t="s">
        <v>31</v>
      </c>
      <c r="V3133" t="s">
        <v>31</v>
      </c>
      <c r="W3133" t="s">
        <v>69</v>
      </c>
      <c r="X3133" t="str">
        <f>IF(ISBLANK(Table1[[#This Row],[Parent_Education_Level]]),"None",Table1[[#This Row],[Parent_Education_Level]])</f>
        <v>Bachelor's</v>
      </c>
      <c r="Y3133" t="s">
        <v>48</v>
      </c>
      <c r="Z3133">
        <v>7</v>
      </c>
      <c r="AA3133">
        <v>5.0999999999999996</v>
      </c>
    </row>
    <row r="3134" spans="1:27" x14ac:dyDescent="0.35">
      <c r="A3134" s="2" t="s">
        <v>6322</v>
      </c>
      <c r="B3134" s="2" t="s">
        <v>71</v>
      </c>
      <c r="C3134" s="2" t="s">
        <v>55</v>
      </c>
      <c r="D3134" t="s">
        <v>6323</v>
      </c>
      <c r="E3134" s="2" t="s">
        <v>27</v>
      </c>
      <c r="F3134" s="2">
        <v>23</v>
      </c>
      <c r="G3134" s="2" t="s">
        <v>51</v>
      </c>
      <c r="H3134">
        <v>86.85</v>
      </c>
      <c r="I3134" s="3">
        <f>IF(ISBLANK(Table1[[#This Row],[Attendance (%)]]),AVERAGE(H3134:H8132),Table1[[#This Row],[Attendance (%)]])</f>
        <v>86.85</v>
      </c>
      <c r="J3134">
        <v>83.04</v>
      </c>
      <c r="K3134">
        <v>53.94</v>
      </c>
      <c r="L3134">
        <v>87.28</v>
      </c>
      <c r="M3134" s="3">
        <f>IF(ISBLANK(Table1[[#This Row],[Assignments_Avg]]),AVERAGE(L3134:L8132),Table1[[#This Row],[Assignments_Avg]])</f>
        <v>87.28</v>
      </c>
      <c r="N3134">
        <v>71.7</v>
      </c>
      <c r="O3134">
        <v>9.8800000000000008</v>
      </c>
      <c r="P3134">
        <v>55.09</v>
      </c>
      <c r="Q3134">
        <v>54.68</v>
      </c>
      <c r="R3134" s="2" t="s">
        <v>39</v>
      </c>
      <c r="S3134" s="2" t="str">
        <f>IF(Table1[[#This Row],[Grade]]="F","Fail","Passes")</f>
        <v>Passes</v>
      </c>
      <c r="T3134">
        <v>24.5</v>
      </c>
      <c r="U3134" t="s">
        <v>30</v>
      </c>
      <c r="V3134" t="s">
        <v>31</v>
      </c>
      <c r="W3134" t="s">
        <v>62</v>
      </c>
      <c r="X3134" t="str">
        <f>IF(ISBLANK(Table1[[#This Row],[Parent_Education_Level]]),"None",Table1[[#This Row],[Parent_Education_Level]])</f>
        <v>PhD</v>
      </c>
      <c r="Y3134" t="s">
        <v>33</v>
      </c>
      <c r="Z3134">
        <v>4</v>
      </c>
      <c r="AA3134">
        <v>5</v>
      </c>
    </row>
    <row r="3135" spans="1:27" x14ac:dyDescent="0.35">
      <c r="A3135" s="2" t="s">
        <v>6324</v>
      </c>
      <c r="B3135" s="2" t="s">
        <v>120</v>
      </c>
      <c r="C3135" s="2" t="s">
        <v>25</v>
      </c>
      <c r="D3135" t="s">
        <v>6325</v>
      </c>
      <c r="E3135" s="2" t="s">
        <v>27</v>
      </c>
      <c r="F3135" s="2">
        <v>20</v>
      </c>
      <c r="G3135" s="2" t="s">
        <v>57</v>
      </c>
      <c r="H3135">
        <v>94.84</v>
      </c>
      <c r="I3135" s="3">
        <f>IF(ISBLANK(Table1[[#This Row],[Attendance (%)]]),AVERAGE(H3135:H8133),Table1[[#This Row],[Attendance (%)]])</f>
        <v>94.84</v>
      </c>
      <c r="J3135">
        <v>55.03</v>
      </c>
      <c r="K3135">
        <v>43.52</v>
      </c>
      <c r="L3135">
        <v>94.46</v>
      </c>
      <c r="M3135" s="3">
        <f>IF(ISBLANK(Table1[[#This Row],[Assignments_Avg]]),AVERAGE(L3135:L8133),Table1[[#This Row],[Assignments_Avg]])</f>
        <v>94.46</v>
      </c>
      <c r="N3135">
        <v>68.64</v>
      </c>
      <c r="O3135">
        <v>4.9000000000000004</v>
      </c>
      <c r="P3135">
        <v>64.55</v>
      </c>
      <c r="Q3135">
        <v>91.47</v>
      </c>
      <c r="R3135" s="2" t="s">
        <v>61</v>
      </c>
      <c r="S3135" s="2" t="str">
        <f>IF(Table1[[#This Row],[Grade]]="F","Fail","Passes")</f>
        <v>Passes</v>
      </c>
      <c r="T3135">
        <v>23.1</v>
      </c>
      <c r="U3135" t="s">
        <v>31</v>
      </c>
      <c r="V3135" t="s">
        <v>31</v>
      </c>
      <c r="X3135" t="str">
        <f>IF(ISBLANK(Table1[[#This Row],[Parent_Education_Level]]),"None",Table1[[#This Row],[Parent_Education_Level]])</f>
        <v>None</v>
      </c>
      <c r="Y3135" t="s">
        <v>33</v>
      </c>
      <c r="Z3135">
        <v>5</v>
      </c>
      <c r="AA3135">
        <v>8.5</v>
      </c>
    </row>
    <row r="3136" spans="1:27" x14ac:dyDescent="0.35">
      <c r="A3136" s="2" t="s">
        <v>6326</v>
      </c>
      <c r="B3136" s="2" t="s">
        <v>71</v>
      </c>
      <c r="C3136" s="2" t="s">
        <v>79</v>
      </c>
      <c r="D3136" t="s">
        <v>6327</v>
      </c>
      <c r="E3136" s="2" t="s">
        <v>38</v>
      </c>
      <c r="F3136" s="2">
        <v>18</v>
      </c>
      <c r="G3136" s="2" t="s">
        <v>45</v>
      </c>
      <c r="H3136">
        <v>66.14</v>
      </c>
      <c r="I3136" s="3">
        <f>IF(ISBLANK(Table1[[#This Row],[Attendance (%)]]),AVERAGE(H3136:H8134),Table1[[#This Row],[Attendance (%)]])</f>
        <v>66.14</v>
      </c>
      <c r="J3136">
        <v>75.459999999999994</v>
      </c>
      <c r="K3136">
        <v>79.209999999999994</v>
      </c>
      <c r="M3136" s="3">
        <f>IF(ISBLANK(Table1[[#This Row],[Assignments_Avg]]),AVERAGE(L3136:L8134),Table1[[#This Row],[Assignments_Avg]])</f>
        <v>74.823875828812646</v>
      </c>
      <c r="N3136">
        <v>74.03</v>
      </c>
      <c r="O3136">
        <v>4.5199999999999996</v>
      </c>
      <c r="P3136">
        <v>78.78</v>
      </c>
      <c r="Q3136">
        <v>91.83</v>
      </c>
      <c r="R3136" s="2" t="s">
        <v>61</v>
      </c>
      <c r="S3136" s="2" t="str">
        <f>IF(Table1[[#This Row],[Grade]]="F","Fail","Passes")</f>
        <v>Passes</v>
      </c>
      <c r="T3136">
        <v>20.3</v>
      </c>
      <c r="U3136" t="s">
        <v>30</v>
      </c>
      <c r="V3136" t="s">
        <v>31</v>
      </c>
      <c r="W3136" t="s">
        <v>40</v>
      </c>
      <c r="X3136" t="str">
        <f>IF(ISBLANK(Table1[[#This Row],[Parent_Education_Level]]),"None",Table1[[#This Row],[Parent_Education_Level]])</f>
        <v>None</v>
      </c>
      <c r="Y3136" t="s">
        <v>33</v>
      </c>
      <c r="Z3136">
        <v>2</v>
      </c>
      <c r="AA3136">
        <v>8.3000000000000007</v>
      </c>
    </row>
    <row r="3137" spans="1:27" x14ac:dyDescent="0.35">
      <c r="A3137" s="2" t="s">
        <v>6328</v>
      </c>
      <c r="B3137" s="2" t="s">
        <v>54</v>
      </c>
      <c r="C3137" s="2" t="s">
        <v>36</v>
      </c>
      <c r="D3137" t="s">
        <v>6329</v>
      </c>
      <c r="E3137" s="2" t="s">
        <v>38</v>
      </c>
      <c r="F3137" s="2">
        <v>18</v>
      </c>
      <c r="G3137" s="2" t="s">
        <v>45</v>
      </c>
      <c r="H3137">
        <v>54.41</v>
      </c>
      <c r="I3137" s="3">
        <f>IF(ISBLANK(Table1[[#This Row],[Attendance (%)]]),AVERAGE(H3137:H8135),Table1[[#This Row],[Attendance (%)]])</f>
        <v>54.41</v>
      </c>
      <c r="J3137">
        <v>72.05</v>
      </c>
      <c r="K3137">
        <v>84.41</v>
      </c>
      <c r="M3137" s="3">
        <f>IF(ISBLANK(Table1[[#This Row],[Assignments_Avg]]),AVERAGE(L3137:L8135),Table1[[#This Row],[Assignments_Avg]])</f>
        <v>74.823875828812646</v>
      </c>
      <c r="N3137">
        <v>68.239999999999995</v>
      </c>
      <c r="O3137">
        <v>9.9600000000000009</v>
      </c>
      <c r="P3137">
        <v>50.8</v>
      </c>
      <c r="Q3137">
        <v>78.55</v>
      </c>
      <c r="R3137" s="2" t="s">
        <v>77</v>
      </c>
      <c r="S3137" s="2" t="str">
        <f>IF(Table1[[#This Row],[Grade]]="F","Fail","Passes")</f>
        <v>Passes</v>
      </c>
      <c r="T3137">
        <v>6.2</v>
      </c>
      <c r="U3137" t="s">
        <v>30</v>
      </c>
      <c r="V3137" t="s">
        <v>31</v>
      </c>
      <c r="X3137" t="str">
        <f>IF(ISBLANK(Table1[[#This Row],[Parent_Education_Level]]),"None",Table1[[#This Row],[Parent_Education_Level]])</f>
        <v>None</v>
      </c>
      <c r="Y3137" t="s">
        <v>48</v>
      </c>
      <c r="Z3137">
        <v>3</v>
      </c>
      <c r="AA3137">
        <v>6.1</v>
      </c>
    </row>
    <row r="3138" spans="1:27" x14ac:dyDescent="0.35">
      <c r="A3138" s="2" t="s">
        <v>6330</v>
      </c>
      <c r="B3138" s="2" t="s">
        <v>35</v>
      </c>
      <c r="C3138" s="2" t="s">
        <v>79</v>
      </c>
      <c r="D3138" t="s">
        <v>6331</v>
      </c>
      <c r="E3138" s="2" t="s">
        <v>27</v>
      </c>
      <c r="F3138" s="2">
        <v>18</v>
      </c>
      <c r="G3138" s="2" t="s">
        <v>51</v>
      </c>
      <c r="H3138">
        <v>52.91</v>
      </c>
      <c r="I3138" s="3">
        <f>IF(ISBLANK(Table1[[#This Row],[Attendance (%)]]),AVERAGE(H3138:H8136),Table1[[#This Row],[Attendance (%)]])</f>
        <v>52.91</v>
      </c>
      <c r="J3138">
        <v>90.67</v>
      </c>
      <c r="K3138">
        <v>56.99</v>
      </c>
      <c r="L3138">
        <v>55.12</v>
      </c>
      <c r="M3138" s="3">
        <f>IF(ISBLANK(Table1[[#This Row],[Assignments_Avg]]),AVERAGE(L3138:L8136),Table1[[#This Row],[Assignments_Avg]])</f>
        <v>55.12</v>
      </c>
      <c r="N3138">
        <v>67.180000000000007</v>
      </c>
      <c r="O3138">
        <v>8.64</v>
      </c>
      <c r="P3138">
        <v>74.12</v>
      </c>
      <c r="Q3138">
        <v>81.47</v>
      </c>
      <c r="R3138" s="2" t="s">
        <v>77</v>
      </c>
      <c r="S3138" s="2" t="str">
        <f>IF(Table1[[#This Row],[Grade]]="F","Fail","Passes")</f>
        <v>Passes</v>
      </c>
      <c r="T3138">
        <v>21.6</v>
      </c>
      <c r="U3138" t="s">
        <v>30</v>
      </c>
      <c r="V3138" t="s">
        <v>31</v>
      </c>
      <c r="W3138" t="s">
        <v>62</v>
      </c>
      <c r="X3138" t="str">
        <f>IF(ISBLANK(Table1[[#This Row],[Parent_Education_Level]]),"None",Table1[[#This Row],[Parent_Education_Level]])</f>
        <v>PhD</v>
      </c>
      <c r="Y3138" t="s">
        <v>48</v>
      </c>
      <c r="Z3138">
        <v>1</v>
      </c>
      <c r="AA3138">
        <v>5.2</v>
      </c>
    </row>
    <row r="3139" spans="1:27" x14ac:dyDescent="0.35">
      <c r="A3139" s="2" t="s">
        <v>6332</v>
      </c>
      <c r="B3139" s="2" t="s">
        <v>71</v>
      </c>
      <c r="C3139" s="2" t="s">
        <v>25</v>
      </c>
      <c r="D3139" t="s">
        <v>6333</v>
      </c>
      <c r="E3139" s="2" t="s">
        <v>38</v>
      </c>
      <c r="F3139" s="2">
        <v>20</v>
      </c>
      <c r="G3139" s="2" t="s">
        <v>45</v>
      </c>
      <c r="H3139">
        <v>92.61</v>
      </c>
      <c r="I3139" s="3">
        <f>IF(ISBLANK(Table1[[#This Row],[Attendance (%)]]),AVERAGE(H3139:H8137),Table1[[#This Row],[Attendance (%)]])</f>
        <v>92.61</v>
      </c>
      <c r="J3139">
        <v>83.76</v>
      </c>
      <c r="K3139">
        <v>74.25</v>
      </c>
      <c r="L3139">
        <v>66.84</v>
      </c>
      <c r="M3139" s="3">
        <f>IF(ISBLANK(Table1[[#This Row],[Assignments_Avg]]),AVERAGE(L3139:L8137),Table1[[#This Row],[Assignments_Avg]])</f>
        <v>66.84</v>
      </c>
      <c r="N3139">
        <v>99.68</v>
      </c>
      <c r="O3139">
        <v>4.5599999999999996</v>
      </c>
      <c r="P3139">
        <v>81.290000000000006</v>
      </c>
      <c r="Q3139">
        <v>67.900000000000006</v>
      </c>
      <c r="R3139" s="2" t="s">
        <v>61</v>
      </c>
      <c r="S3139" s="2" t="str">
        <f>IF(Table1[[#This Row],[Grade]]="F","Fail","Passes")</f>
        <v>Passes</v>
      </c>
      <c r="T3139">
        <v>13.6</v>
      </c>
      <c r="U3139" t="s">
        <v>31</v>
      </c>
      <c r="V3139" t="s">
        <v>31</v>
      </c>
      <c r="W3139" t="s">
        <v>47</v>
      </c>
      <c r="X3139" t="str">
        <f>IF(ISBLANK(Table1[[#This Row],[Parent_Education_Level]]),"None",Table1[[#This Row],[Parent_Education_Level]])</f>
        <v>Master's</v>
      </c>
      <c r="Y3139" t="s">
        <v>48</v>
      </c>
      <c r="Z3139">
        <v>4</v>
      </c>
      <c r="AA3139">
        <v>5.4</v>
      </c>
    </row>
    <row r="3140" spans="1:27" x14ac:dyDescent="0.35">
      <c r="A3140" s="2" t="s">
        <v>6334</v>
      </c>
      <c r="B3140" s="2" t="s">
        <v>120</v>
      </c>
      <c r="C3140" s="2" t="s">
        <v>55</v>
      </c>
      <c r="D3140" t="s">
        <v>6335</v>
      </c>
      <c r="E3140" s="2" t="s">
        <v>38</v>
      </c>
      <c r="F3140" s="2">
        <v>21</v>
      </c>
      <c r="G3140" s="2" t="s">
        <v>28</v>
      </c>
      <c r="H3140">
        <v>86.52</v>
      </c>
      <c r="I3140" s="3">
        <f>IF(ISBLANK(Table1[[#This Row],[Attendance (%)]]),AVERAGE(H3140:H8138),Table1[[#This Row],[Attendance (%)]])</f>
        <v>86.52</v>
      </c>
      <c r="J3140">
        <v>89.9</v>
      </c>
      <c r="K3140">
        <v>43.57</v>
      </c>
      <c r="L3140">
        <v>53.42</v>
      </c>
      <c r="M3140" s="3">
        <f>IF(ISBLANK(Table1[[#This Row],[Assignments_Avg]]),AVERAGE(L3140:L8138),Table1[[#This Row],[Assignments_Avg]])</f>
        <v>53.42</v>
      </c>
      <c r="N3140">
        <v>66.81</v>
      </c>
      <c r="O3140">
        <v>4.1900000000000004</v>
      </c>
      <c r="P3140">
        <v>70.13</v>
      </c>
      <c r="Q3140">
        <v>92.08</v>
      </c>
      <c r="R3140" s="2" t="s">
        <v>61</v>
      </c>
      <c r="S3140" s="2" t="str">
        <f>IF(Table1[[#This Row],[Grade]]="F","Fail","Passes")</f>
        <v>Passes</v>
      </c>
      <c r="T3140">
        <v>16.7</v>
      </c>
      <c r="U3140" t="s">
        <v>30</v>
      </c>
      <c r="V3140" t="s">
        <v>31</v>
      </c>
      <c r="W3140" t="s">
        <v>47</v>
      </c>
      <c r="X3140" t="str">
        <f>IF(ISBLANK(Table1[[#This Row],[Parent_Education_Level]]),"None",Table1[[#This Row],[Parent_Education_Level]])</f>
        <v>Master's</v>
      </c>
      <c r="Y3140" t="s">
        <v>33</v>
      </c>
      <c r="Z3140">
        <v>8</v>
      </c>
      <c r="AA3140">
        <v>5.9</v>
      </c>
    </row>
    <row r="3141" spans="1:27" x14ac:dyDescent="0.35">
      <c r="A3141" s="2" t="s">
        <v>6336</v>
      </c>
      <c r="B3141" s="2" t="s">
        <v>24</v>
      </c>
      <c r="C3141" s="2" t="s">
        <v>55</v>
      </c>
      <c r="D3141" t="s">
        <v>6337</v>
      </c>
      <c r="E3141" s="2" t="s">
        <v>38</v>
      </c>
      <c r="F3141" s="2">
        <v>22</v>
      </c>
      <c r="G3141" s="2" t="s">
        <v>45</v>
      </c>
      <c r="H3141">
        <v>84.93</v>
      </c>
      <c r="I3141" s="3">
        <f>IF(ISBLANK(Table1[[#This Row],[Attendance (%)]]),AVERAGE(H3141:H8139),Table1[[#This Row],[Attendance (%)]])</f>
        <v>84.93</v>
      </c>
      <c r="J3141">
        <v>52.69</v>
      </c>
      <c r="K3141">
        <v>97.6</v>
      </c>
      <c r="L3141">
        <v>90.14</v>
      </c>
      <c r="M3141" s="3">
        <f>IF(ISBLANK(Table1[[#This Row],[Assignments_Avg]]),AVERAGE(L3141:L8139),Table1[[#This Row],[Assignments_Avg]])</f>
        <v>90.14</v>
      </c>
      <c r="N3141">
        <v>62.82</v>
      </c>
      <c r="O3141">
        <v>0.96</v>
      </c>
      <c r="P3141">
        <v>53.38</v>
      </c>
      <c r="Q3141">
        <v>63.19</v>
      </c>
      <c r="R3141" s="2" t="s">
        <v>29</v>
      </c>
      <c r="S3141" s="2" t="str">
        <f>IF(Table1[[#This Row],[Grade]]="F","Fail","Passes")</f>
        <v>Fail</v>
      </c>
      <c r="T3141">
        <v>26.3</v>
      </c>
      <c r="U3141" t="s">
        <v>30</v>
      </c>
      <c r="V3141" t="s">
        <v>31</v>
      </c>
      <c r="W3141" t="s">
        <v>62</v>
      </c>
      <c r="X3141" t="str">
        <f>IF(ISBLANK(Table1[[#This Row],[Parent_Education_Level]]),"None",Table1[[#This Row],[Parent_Education_Level]])</f>
        <v>PhD</v>
      </c>
      <c r="Y3141" t="s">
        <v>33</v>
      </c>
      <c r="Z3141">
        <v>3</v>
      </c>
      <c r="AA3141">
        <v>4.2</v>
      </c>
    </row>
    <row r="3142" spans="1:27" x14ac:dyDescent="0.35">
      <c r="A3142" s="2" t="s">
        <v>6338</v>
      </c>
      <c r="B3142" s="2" t="s">
        <v>71</v>
      </c>
      <c r="C3142" s="2" t="s">
        <v>79</v>
      </c>
      <c r="D3142" t="s">
        <v>6339</v>
      </c>
      <c r="E3142" s="2" t="s">
        <v>38</v>
      </c>
      <c r="F3142" s="2">
        <v>24</v>
      </c>
      <c r="G3142" s="2" t="s">
        <v>57</v>
      </c>
      <c r="H3142">
        <v>66.98</v>
      </c>
      <c r="I3142" s="3">
        <f>IF(ISBLANK(Table1[[#This Row],[Attendance (%)]]),AVERAGE(H3142:H8140),Table1[[#This Row],[Attendance (%)]])</f>
        <v>66.98</v>
      </c>
      <c r="J3142">
        <v>78.41</v>
      </c>
      <c r="K3142">
        <v>46.6</v>
      </c>
      <c r="L3142">
        <v>90.35</v>
      </c>
      <c r="M3142" s="3">
        <f>IF(ISBLANK(Table1[[#This Row],[Assignments_Avg]]),AVERAGE(L3142:L8140),Table1[[#This Row],[Assignments_Avg]])</f>
        <v>90.35</v>
      </c>
      <c r="N3142">
        <v>67.7</v>
      </c>
      <c r="O3142">
        <v>9.27</v>
      </c>
      <c r="P3142">
        <v>80.540000000000006</v>
      </c>
      <c r="Q3142">
        <v>77.989999999999995</v>
      </c>
      <c r="R3142" s="2" t="s">
        <v>77</v>
      </c>
      <c r="S3142" s="2" t="str">
        <f>IF(Table1[[#This Row],[Grade]]="F","Fail","Passes")</f>
        <v>Passes</v>
      </c>
      <c r="T3142">
        <v>29.2</v>
      </c>
      <c r="U3142" t="s">
        <v>31</v>
      </c>
      <c r="V3142" t="s">
        <v>31</v>
      </c>
      <c r="W3142" t="s">
        <v>69</v>
      </c>
      <c r="X3142" t="str">
        <f>IF(ISBLANK(Table1[[#This Row],[Parent_Education_Level]]),"None",Table1[[#This Row],[Parent_Education_Level]])</f>
        <v>Bachelor's</v>
      </c>
      <c r="Y3142" t="s">
        <v>48</v>
      </c>
      <c r="Z3142">
        <v>1</v>
      </c>
      <c r="AA3142">
        <v>4.3</v>
      </c>
    </row>
    <row r="3143" spans="1:27" x14ac:dyDescent="0.35">
      <c r="A3143" s="2" t="s">
        <v>6340</v>
      </c>
      <c r="B3143" s="2" t="s">
        <v>42</v>
      </c>
      <c r="C3143" s="2" t="s">
        <v>25</v>
      </c>
      <c r="D3143" t="s">
        <v>6341</v>
      </c>
      <c r="E3143" s="2" t="s">
        <v>27</v>
      </c>
      <c r="F3143" s="2">
        <v>19</v>
      </c>
      <c r="G3143" s="2" t="s">
        <v>28</v>
      </c>
      <c r="I3143" s="3">
        <f>IF(ISBLANK(Table1[[#This Row],[Attendance (%)]]),AVERAGE(H3143:H8141),Table1[[#This Row],[Attendance (%)]])</f>
        <v>75.132362440191358</v>
      </c>
      <c r="J3143">
        <v>42.41</v>
      </c>
      <c r="K3143">
        <v>44.05</v>
      </c>
      <c r="L3143">
        <v>70.86</v>
      </c>
      <c r="M3143" s="3">
        <f>IF(ISBLANK(Table1[[#This Row],[Assignments_Avg]]),AVERAGE(L3143:L8141),Table1[[#This Row],[Assignments_Avg]])</f>
        <v>70.86</v>
      </c>
      <c r="N3143">
        <v>79.540000000000006</v>
      </c>
      <c r="O3143">
        <v>8.44</v>
      </c>
      <c r="P3143">
        <v>80.290000000000006</v>
      </c>
      <c r="Q3143">
        <v>50.09</v>
      </c>
      <c r="R3143" s="2" t="s">
        <v>77</v>
      </c>
      <c r="S3143" s="2" t="str">
        <f>IF(Table1[[#This Row],[Grade]]="F","Fail","Passes")</f>
        <v>Passes</v>
      </c>
      <c r="T3143">
        <v>22.4</v>
      </c>
      <c r="U3143" t="s">
        <v>30</v>
      </c>
      <c r="V3143" t="s">
        <v>31</v>
      </c>
      <c r="W3143" t="s">
        <v>62</v>
      </c>
      <c r="X3143" t="str">
        <f>IF(ISBLANK(Table1[[#This Row],[Parent_Education_Level]]),"None",Table1[[#This Row],[Parent_Education_Level]])</f>
        <v>PhD</v>
      </c>
      <c r="Y3143" t="s">
        <v>33</v>
      </c>
      <c r="Z3143">
        <v>4</v>
      </c>
      <c r="AA3143">
        <v>8.6</v>
      </c>
    </row>
    <row r="3144" spans="1:27" x14ac:dyDescent="0.35">
      <c r="A3144" s="2" t="s">
        <v>6342</v>
      </c>
      <c r="B3144" s="2" t="s">
        <v>24</v>
      </c>
      <c r="C3144" s="2" t="s">
        <v>94</v>
      </c>
      <c r="D3144" t="s">
        <v>6343</v>
      </c>
      <c r="E3144" s="2" t="s">
        <v>27</v>
      </c>
      <c r="F3144" s="2">
        <v>21</v>
      </c>
      <c r="G3144" s="2" t="s">
        <v>51</v>
      </c>
      <c r="H3144">
        <v>97.91</v>
      </c>
      <c r="I3144" s="3">
        <f>IF(ISBLANK(Table1[[#This Row],[Attendance (%)]]),AVERAGE(H3144:H8142),Table1[[#This Row],[Attendance (%)]])</f>
        <v>97.91</v>
      </c>
      <c r="J3144">
        <v>44.14</v>
      </c>
      <c r="K3144">
        <v>42.65</v>
      </c>
      <c r="L3144">
        <v>62.98</v>
      </c>
      <c r="M3144" s="3">
        <f>IF(ISBLANK(Table1[[#This Row],[Assignments_Avg]]),AVERAGE(L3144:L8142),Table1[[#This Row],[Assignments_Avg]])</f>
        <v>62.98</v>
      </c>
      <c r="N3144">
        <v>95.55</v>
      </c>
      <c r="O3144">
        <v>3.1</v>
      </c>
      <c r="P3144">
        <v>75.3</v>
      </c>
      <c r="Q3144">
        <v>96.99</v>
      </c>
      <c r="R3144" s="2" t="s">
        <v>39</v>
      </c>
      <c r="S3144" s="2" t="str">
        <f>IF(Table1[[#This Row],[Grade]]="F","Fail","Passes")</f>
        <v>Passes</v>
      </c>
      <c r="T3144">
        <v>10.8</v>
      </c>
      <c r="U3144" t="s">
        <v>30</v>
      </c>
      <c r="V3144" t="s">
        <v>31</v>
      </c>
      <c r="W3144" t="s">
        <v>40</v>
      </c>
      <c r="X3144" t="str">
        <f>IF(ISBLANK(Table1[[#This Row],[Parent_Education_Level]]),"None",Table1[[#This Row],[Parent_Education_Level]])</f>
        <v>None</v>
      </c>
      <c r="Y3144" t="s">
        <v>52</v>
      </c>
      <c r="Z3144">
        <v>9</v>
      </c>
      <c r="AA3144">
        <v>7.8</v>
      </c>
    </row>
    <row r="3145" spans="1:27" x14ac:dyDescent="0.35">
      <c r="A3145" s="2" t="s">
        <v>6344</v>
      </c>
      <c r="B3145" s="2" t="s">
        <v>120</v>
      </c>
      <c r="C3145" s="2" t="s">
        <v>36</v>
      </c>
      <c r="D3145" t="s">
        <v>6345</v>
      </c>
      <c r="E3145" s="2" t="s">
        <v>38</v>
      </c>
      <c r="F3145" s="2">
        <v>20</v>
      </c>
      <c r="G3145" s="2" t="s">
        <v>45</v>
      </c>
      <c r="H3145">
        <v>53.19</v>
      </c>
      <c r="I3145" s="3">
        <f>IF(ISBLANK(Table1[[#This Row],[Attendance (%)]]),AVERAGE(H3145:H8143),Table1[[#This Row],[Attendance (%)]])</f>
        <v>53.19</v>
      </c>
      <c r="J3145">
        <v>82.81</v>
      </c>
      <c r="K3145">
        <v>65.64</v>
      </c>
      <c r="M3145" s="3">
        <f>IF(ISBLANK(Table1[[#This Row],[Assignments_Avg]]),AVERAGE(L3145:L8143),Table1[[#This Row],[Assignments_Avg]])</f>
        <v>74.84449152542382</v>
      </c>
      <c r="N3145">
        <v>89.39</v>
      </c>
      <c r="O3145">
        <v>7.53</v>
      </c>
      <c r="P3145">
        <v>84.66</v>
      </c>
      <c r="Q3145">
        <v>97.41</v>
      </c>
      <c r="R3145" s="2" t="s">
        <v>77</v>
      </c>
      <c r="S3145" s="2" t="str">
        <f>IF(Table1[[#This Row],[Grade]]="F","Fail","Passes")</f>
        <v>Passes</v>
      </c>
      <c r="T3145">
        <v>12.9</v>
      </c>
      <c r="U3145" t="s">
        <v>30</v>
      </c>
      <c r="V3145" t="s">
        <v>31</v>
      </c>
      <c r="X3145" t="str">
        <f>IF(ISBLANK(Table1[[#This Row],[Parent_Education_Level]]),"None",Table1[[#This Row],[Parent_Education_Level]])</f>
        <v>None</v>
      </c>
      <c r="Y3145" t="s">
        <v>48</v>
      </c>
      <c r="Z3145">
        <v>10</v>
      </c>
      <c r="AA3145">
        <v>8.1</v>
      </c>
    </row>
    <row r="3146" spans="1:27" x14ac:dyDescent="0.35">
      <c r="A3146" s="2" t="s">
        <v>6346</v>
      </c>
      <c r="B3146" s="2" t="s">
        <v>54</v>
      </c>
      <c r="C3146" s="2" t="s">
        <v>36</v>
      </c>
      <c r="D3146" t="s">
        <v>6347</v>
      </c>
      <c r="E3146" s="2" t="s">
        <v>27</v>
      </c>
      <c r="F3146" s="2">
        <v>23</v>
      </c>
      <c r="G3146" s="2" t="s">
        <v>51</v>
      </c>
      <c r="H3146">
        <v>88.69</v>
      </c>
      <c r="I3146" s="3">
        <f>IF(ISBLANK(Table1[[#This Row],[Attendance (%)]]),AVERAGE(H3146:H8144),Table1[[#This Row],[Attendance (%)]])</f>
        <v>88.69</v>
      </c>
      <c r="J3146">
        <v>41.47</v>
      </c>
      <c r="K3146">
        <v>45.83</v>
      </c>
      <c r="M3146" s="3">
        <f>IF(ISBLANK(Table1[[#This Row],[Assignments_Avg]]),AVERAGE(L3146:L8144),Table1[[#This Row],[Assignments_Avg]])</f>
        <v>74.84449152542382</v>
      </c>
      <c r="N3146">
        <v>92.11</v>
      </c>
      <c r="O3146">
        <v>7.63</v>
      </c>
      <c r="P3146">
        <v>60.39</v>
      </c>
      <c r="Q3146">
        <v>85.52</v>
      </c>
      <c r="R3146" s="2" t="s">
        <v>39</v>
      </c>
      <c r="S3146" s="2" t="str">
        <f>IF(Table1[[#This Row],[Grade]]="F","Fail","Passes")</f>
        <v>Passes</v>
      </c>
      <c r="T3146">
        <v>8.5</v>
      </c>
      <c r="U3146" t="s">
        <v>31</v>
      </c>
      <c r="V3146" t="s">
        <v>31</v>
      </c>
      <c r="W3146" t="s">
        <v>62</v>
      </c>
      <c r="X3146" t="str">
        <f>IF(ISBLANK(Table1[[#This Row],[Parent_Education_Level]]),"None",Table1[[#This Row],[Parent_Education_Level]])</f>
        <v>PhD</v>
      </c>
      <c r="Y3146" t="s">
        <v>33</v>
      </c>
      <c r="Z3146">
        <v>8</v>
      </c>
      <c r="AA3146">
        <v>6.4</v>
      </c>
    </row>
    <row r="3147" spans="1:27" x14ac:dyDescent="0.35">
      <c r="A3147" s="2" t="s">
        <v>6348</v>
      </c>
      <c r="B3147" s="2" t="s">
        <v>35</v>
      </c>
      <c r="C3147" s="2" t="s">
        <v>25</v>
      </c>
      <c r="D3147" t="s">
        <v>6349</v>
      </c>
      <c r="E3147" s="2" t="s">
        <v>38</v>
      </c>
      <c r="F3147" s="2">
        <v>20</v>
      </c>
      <c r="G3147" s="2" t="s">
        <v>45</v>
      </c>
      <c r="H3147">
        <v>65.48</v>
      </c>
      <c r="I3147" s="3">
        <f>IF(ISBLANK(Table1[[#This Row],[Attendance (%)]]),AVERAGE(H3147:H8145),Table1[[#This Row],[Attendance (%)]])</f>
        <v>65.48</v>
      </c>
      <c r="J3147">
        <v>74.790000000000006</v>
      </c>
      <c r="K3147">
        <v>84.68</v>
      </c>
      <c r="M3147" s="3">
        <f>IF(ISBLANK(Table1[[#This Row],[Assignments_Avg]]),AVERAGE(L3147:L8145),Table1[[#This Row],[Assignments_Avg]])</f>
        <v>74.84449152542382</v>
      </c>
      <c r="N3147">
        <v>92.95</v>
      </c>
      <c r="O3147">
        <v>2.2799999999999998</v>
      </c>
      <c r="P3147">
        <v>83.93</v>
      </c>
      <c r="Q3147">
        <v>71.16</v>
      </c>
      <c r="R3147" s="2" t="s">
        <v>61</v>
      </c>
      <c r="S3147" s="2" t="str">
        <f>IF(Table1[[#This Row],[Grade]]="F","Fail","Passes")</f>
        <v>Passes</v>
      </c>
      <c r="T3147">
        <v>19.5</v>
      </c>
      <c r="U3147" t="s">
        <v>31</v>
      </c>
      <c r="V3147" t="s">
        <v>31</v>
      </c>
      <c r="X3147" t="str">
        <f>IF(ISBLANK(Table1[[#This Row],[Parent_Education_Level]]),"None",Table1[[#This Row],[Parent_Education_Level]])</f>
        <v>None</v>
      </c>
      <c r="Y3147" t="s">
        <v>48</v>
      </c>
      <c r="Z3147">
        <v>10</v>
      </c>
      <c r="AA3147">
        <v>5.8</v>
      </c>
    </row>
    <row r="3148" spans="1:27" x14ac:dyDescent="0.35">
      <c r="A3148" s="2" t="s">
        <v>6350</v>
      </c>
      <c r="B3148" s="2" t="s">
        <v>71</v>
      </c>
      <c r="C3148" s="2" t="s">
        <v>94</v>
      </c>
      <c r="D3148" t="s">
        <v>6351</v>
      </c>
      <c r="E3148" s="2" t="s">
        <v>38</v>
      </c>
      <c r="F3148" s="2">
        <v>24</v>
      </c>
      <c r="G3148" s="2" t="s">
        <v>45</v>
      </c>
      <c r="H3148">
        <v>51.95</v>
      </c>
      <c r="I3148" s="3">
        <f>IF(ISBLANK(Table1[[#This Row],[Attendance (%)]]),AVERAGE(H3148:H8146),Table1[[#This Row],[Attendance (%)]])</f>
        <v>51.95</v>
      </c>
      <c r="J3148">
        <v>90.42</v>
      </c>
      <c r="K3148">
        <v>93.93</v>
      </c>
      <c r="L3148">
        <v>63.31</v>
      </c>
      <c r="M3148" s="3">
        <f>IF(ISBLANK(Table1[[#This Row],[Assignments_Avg]]),AVERAGE(L3148:L8146),Table1[[#This Row],[Assignments_Avg]])</f>
        <v>63.31</v>
      </c>
      <c r="N3148">
        <v>96.03</v>
      </c>
      <c r="O3148">
        <v>6.14</v>
      </c>
      <c r="P3148">
        <v>58.07</v>
      </c>
      <c r="Q3148">
        <v>58.93</v>
      </c>
      <c r="R3148" s="2" t="s">
        <v>29</v>
      </c>
      <c r="S3148" s="2" t="str">
        <f>IF(Table1[[#This Row],[Grade]]="F","Fail","Passes")</f>
        <v>Fail</v>
      </c>
      <c r="T3148">
        <v>28.2</v>
      </c>
      <c r="U3148" t="s">
        <v>30</v>
      </c>
      <c r="V3148" t="s">
        <v>31</v>
      </c>
      <c r="X3148" t="str">
        <f>IF(ISBLANK(Table1[[#This Row],[Parent_Education_Level]]),"None",Table1[[#This Row],[Parent_Education_Level]])</f>
        <v>None</v>
      </c>
      <c r="Y3148" t="s">
        <v>52</v>
      </c>
      <c r="Z3148">
        <v>3</v>
      </c>
      <c r="AA3148">
        <v>4.5</v>
      </c>
    </row>
    <row r="3149" spans="1:27" x14ac:dyDescent="0.35">
      <c r="A3149" s="2" t="s">
        <v>6352</v>
      </c>
      <c r="B3149" s="2" t="s">
        <v>120</v>
      </c>
      <c r="C3149" s="2" t="s">
        <v>55</v>
      </c>
      <c r="D3149" t="s">
        <v>6353</v>
      </c>
      <c r="E3149" s="2" t="s">
        <v>38</v>
      </c>
      <c r="F3149" s="2">
        <v>18</v>
      </c>
      <c r="G3149" s="2" t="s">
        <v>45</v>
      </c>
      <c r="H3149">
        <v>87.13</v>
      </c>
      <c r="I3149" s="3">
        <f>IF(ISBLANK(Table1[[#This Row],[Attendance (%)]]),AVERAGE(H3149:H8147),Table1[[#This Row],[Attendance (%)]])</f>
        <v>87.13</v>
      </c>
      <c r="J3149">
        <v>62.8</v>
      </c>
      <c r="K3149">
        <v>55.61</v>
      </c>
      <c r="L3149">
        <v>81.09</v>
      </c>
      <c r="M3149" s="3">
        <f>IF(ISBLANK(Table1[[#This Row],[Assignments_Avg]]),AVERAGE(L3149:L8147),Table1[[#This Row],[Assignments_Avg]])</f>
        <v>81.09</v>
      </c>
      <c r="N3149">
        <v>61.75</v>
      </c>
      <c r="O3149">
        <v>2.5499999999999998</v>
      </c>
      <c r="P3149">
        <v>69.63</v>
      </c>
      <c r="Q3149">
        <v>74.62</v>
      </c>
      <c r="R3149" s="2" t="s">
        <v>39</v>
      </c>
      <c r="S3149" s="2" t="str">
        <f>IF(Table1[[#This Row],[Grade]]="F","Fail","Passes")</f>
        <v>Passes</v>
      </c>
      <c r="T3149">
        <v>25.3</v>
      </c>
      <c r="U3149" t="s">
        <v>30</v>
      </c>
      <c r="V3149" t="s">
        <v>31</v>
      </c>
      <c r="X3149" t="str">
        <f>IF(ISBLANK(Table1[[#This Row],[Parent_Education_Level]]),"None",Table1[[#This Row],[Parent_Education_Level]])</f>
        <v>None</v>
      </c>
      <c r="Y3149" t="s">
        <v>52</v>
      </c>
      <c r="Z3149">
        <v>4</v>
      </c>
      <c r="AA3149">
        <v>6.8</v>
      </c>
    </row>
    <row r="3150" spans="1:27" x14ac:dyDescent="0.35">
      <c r="A3150" s="2" t="s">
        <v>6354</v>
      </c>
      <c r="B3150" s="2" t="s">
        <v>24</v>
      </c>
      <c r="C3150" s="2" t="s">
        <v>43</v>
      </c>
      <c r="D3150" t="s">
        <v>6355</v>
      </c>
      <c r="E3150" s="2" t="s">
        <v>27</v>
      </c>
      <c r="F3150" s="2">
        <v>21</v>
      </c>
      <c r="G3150" s="2" t="s">
        <v>45</v>
      </c>
      <c r="H3150">
        <v>66.55</v>
      </c>
      <c r="I3150" s="3">
        <f>IF(ISBLANK(Table1[[#This Row],[Attendance (%)]]),AVERAGE(H3150:H8148),Table1[[#This Row],[Attendance (%)]])</f>
        <v>66.55</v>
      </c>
      <c r="J3150">
        <v>42.69</v>
      </c>
      <c r="K3150">
        <v>77.73</v>
      </c>
      <c r="L3150">
        <v>62.93</v>
      </c>
      <c r="M3150" s="3">
        <f>IF(ISBLANK(Table1[[#This Row],[Assignments_Avg]]),AVERAGE(L3150:L8148),Table1[[#This Row],[Assignments_Avg]])</f>
        <v>62.93</v>
      </c>
      <c r="N3150">
        <v>72.92</v>
      </c>
      <c r="O3150">
        <v>7.9</v>
      </c>
      <c r="P3150">
        <v>53.38</v>
      </c>
      <c r="Q3150">
        <v>89.57</v>
      </c>
      <c r="R3150" s="2" t="s">
        <v>39</v>
      </c>
      <c r="S3150" s="2" t="str">
        <f>IF(Table1[[#This Row],[Grade]]="F","Fail","Passes")</f>
        <v>Passes</v>
      </c>
      <c r="T3150">
        <v>18.600000000000001</v>
      </c>
      <c r="U3150" t="s">
        <v>30</v>
      </c>
      <c r="V3150" t="s">
        <v>31</v>
      </c>
      <c r="W3150" t="s">
        <v>69</v>
      </c>
      <c r="X3150" t="str">
        <f>IF(ISBLANK(Table1[[#This Row],[Parent_Education_Level]]),"None",Table1[[#This Row],[Parent_Education_Level]])</f>
        <v>Bachelor's</v>
      </c>
      <c r="Y3150" t="s">
        <v>48</v>
      </c>
      <c r="Z3150">
        <v>5</v>
      </c>
      <c r="AA3150">
        <v>7.7</v>
      </c>
    </row>
    <row r="3151" spans="1:27" x14ac:dyDescent="0.35">
      <c r="A3151" s="2" t="s">
        <v>6356</v>
      </c>
      <c r="B3151" s="2" t="s">
        <v>42</v>
      </c>
      <c r="C3151" s="2" t="s">
        <v>43</v>
      </c>
      <c r="D3151" t="s">
        <v>6357</v>
      </c>
      <c r="E3151" s="2" t="s">
        <v>27</v>
      </c>
      <c r="F3151" s="2">
        <v>24</v>
      </c>
      <c r="G3151" s="2" t="s">
        <v>28</v>
      </c>
      <c r="H3151">
        <v>86.11</v>
      </c>
      <c r="I3151" s="3">
        <f>IF(ISBLANK(Table1[[#This Row],[Attendance (%)]]),AVERAGE(H3151:H8149),Table1[[#This Row],[Attendance (%)]])</f>
        <v>86.11</v>
      </c>
      <c r="J3151">
        <v>82.83</v>
      </c>
      <c r="K3151">
        <v>42.54</v>
      </c>
      <c r="L3151">
        <v>61.26</v>
      </c>
      <c r="M3151" s="3">
        <f>IF(ISBLANK(Table1[[#This Row],[Assignments_Avg]]),AVERAGE(L3151:L8149),Table1[[#This Row],[Assignments_Avg]])</f>
        <v>61.26</v>
      </c>
      <c r="N3151">
        <v>69.260000000000005</v>
      </c>
      <c r="O3151">
        <v>1.54</v>
      </c>
      <c r="P3151">
        <v>90.96</v>
      </c>
      <c r="Q3151">
        <v>80.260000000000005</v>
      </c>
      <c r="R3151" s="2" t="s">
        <v>61</v>
      </c>
      <c r="S3151" s="2" t="str">
        <f>IF(Table1[[#This Row],[Grade]]="F","Fail","Passes")</f>
        <v>Passes</v>
      </c>
      <c r="T3151">
        <v>28.5</v>
      </c>
      <c r="U3151" t="s">
        <v>30</v>
      </c>
      <c r="V3151" t="s">
        <v>31</v>
      </c>
      <c r="W3151" t="s">
        <v>47</v>
      </c>
      <c r="X3151" t="str">
        <f>IF(ISBLANK(Table1[[#This Row],[Parent_Education_Level]]),"None",Table1[[#This Row],[Parent_Education_Level]])</f>
        <v>Master's</v>
      </c>
      <c r="Y3151" t="s">
        <v>33</v>
      </c>
      <c r="Z3151">
        <v>7</v>
      </c>
      <c r="AA3151">
        <v>5</v>
      </c>
    </row>
    <row r="3152" spans="1:27" x14ac:dyDescent="0.35">
      <c r="A3152" s="2" t="s">
        <v>6358</v>
      </c>
      <c r="B3152" s="2" t="s">
        <v>120</v>
      </c>
      <c r="C3152" s="2" t="s">
        <v>25</v>
      </c>
      <c r="D3152" t="s">
        <v>6359</v>
      </c>
      <c r="E3152" s="2" t="s">
        <v>27</v>
      </c>
      <c r="F3152" s="2">
        <v>18</v>
      </c>
      <c r="G3152" s="2" t="s">
        <v>51</v>
      </c>
      <c r="I3152" s="3">
        <f>IF(ISBLANK(Table1[[#This Row],[Attendance (%)]]),AVERAGE(H3152:H8150),Table1[[#This Row],[Attendance (%)]])</f>
        <v>75.134795673076894</v>
      </c>
      <c r="J3152">
        <v>95.78</v>
      </c>
      <c r="K3152">
        <v>63.19</v>
      </c>
      <c r="L3152">
        <v>51.06</v>
      </c>
      <c r="M3152" s="3">
        <f>IF(ISBLANK(Table1[[#This Row],[Assignments_Avg]]),AVERAGE(L3152:L8150),Table1[[#This Row],[Assignments_Avg]])</f>
        <v>51.06</v>
      </c>
      <c r="N3152">
        <v>69.09</v>
      </c>
      <c r="O3152">
        <v>6.69</v>
      </c>
      <c r="P3152">
        <v>76.91</v>
      </c>
      <c r="Q3152">
        <v>76.37</v>
      </c>
      <c r="R3152" s="2" t="s">
        <v>29</v>
      </c>
      <c r="S3152" s="2" t="str">
        <f>IF(Table1[[#This Row],[Grade]]="F","Fail","Passes")</f>
        <v>Fail</v>
      </c>
      <c r="T3152">
        <v>27.4</v>
      </c>
      <c r="U3152" t="s">
        <v>30</v>
      </c>
      <c r="V3152" t="s">
        <v>31</v>
      </c>
      <c r="W3152" t="s">
        <v>69</v>
      </c>
      <c r="X3152" t="str">
        <f>IF(ISBLANK(Table1[[#This Row],[Parent_Education_Level]]),"None",Table1[[#This Row],[Parent_Education_Level]])</f>
        <v>Bachelor's</v>
      </c>
      <c r="Y3152" t="s">
        <v>48</v>
      </c>
      <c r="Z3152">
        <v>1</v>
      </c>
      <c r="AA3152">
        <v>5.9</v>
      </c>
    </row>
    <row r="3153" spans="1:27" x14ac:dyDescent="0.35">
      <c r="A3153" s="2" t="s">
        <v>6360</v>
      </c>
      <c r="B3153" s="2" t="s">
        <v>97</v>
      </c>
      <c r="C3153" s="2" t="s">
        <v>94</v>
      </c>
      <c r="D3153" t="s">
        <v>6361</v>
      </c>
      <c r="E3153" s="2" t="s">
        <v>27</v>
      </c>
      <c r="F3153" s="2">
        <v>19</v>
      </c>
      <c r="G3153" s="2" t="s">
        <v>45</v>
      </c>
      <c r="H3153">
        <v>76.739999999999995</v>
      </c>
      <c r="I3153" s="3">
        <f>IF(ISBLANK(Table1[[#This Row],[Attendance (%)]]),AVERAGE(H3153:H8151),Table1[[#This Row],[Attendance (%)]])</f>
        <v>76.739999999999995</v>
      </c>
      <c r="J3153">
        <v>83.03</v>
      </c>
      <c r="K3153">
        <v>57.58</v>
      </c>
      <c r="L3153">
        <v>78.86</v>
      </c>
      <c r="M3153" s="3">
        <f>IF(ISBLANK(Table1[[#This Row],[Assignments_Avg]]),AVERAGE(L3153:L8151),Table1[[#This Row],[Assignments_Avg]])</f>
        <v>78.86</v>
      </c>
      <c r="N3153">
        <v>82.61</v>
      </c>
      <c r="O3153">
        <v>3.26</v>
      </c>
      <c r="P3153">
        <v>98.55</v>
      </c>
      <c r="Q3153">
        <v>92.47</v>
      </c>
      <c r="R3153" s="2" t="s">
        <v>77</v>
      </c>
      <c r="S3153" s="2" t="str">
        <f>IF(Table1[[#This Row],[Grade]]="F","Fail","Passes")</f>
        <v>Passes</v>
      </c>
      <c r="T3153">
        <v>14</v>
      </c>
      <c r="U3153" t="s">
        <v>30</v>
      </c>
      <c r="V3153" t="s">
        <v>31</v>
      </c>
      <c r="W3153" t="s">
        <v>40</v>
      </c>
      <c r="X3153" t="str">
        <f>IF(ISBLANK(Table1[[#This Row],[Parent_Education_Level]]),"None",Table1[[#This Row],[Parent_Education_Level]])</f>
        <v>None</v>
      </c>
      <c r="Y3153" t="s">
        <v>52</v>
      </c>
      <c r="Z3153">
        <v>3</v>
      </c>
      <c r="AA3153">
        <v>8.6</v>
      </c>
    </row>
    <row r="3154" spans="1:27" x14ac:dyDescent="0.35">
      <c r="A3154" s="2" t="s">
        <v>6362</v>
      </c>
      <c r="B3154" s="2" t="s">
        <v>59</v>
      </c>
      <c r="C3154" s="2" t="s">
        <v>94</v>
      </c>
      <c r="D3154" t="s">
        <v>6363</v>
      </c>
      <c r="E3154" s="2" t="s">
        <v>27</v>
      </c>
      <c r="F3154" s="2">
        <v>23</v>
      </c>
      <c r="G3154" s="2" t="s">
        <v>45</v>
      </c>
      <c r="I3154" s="3">
        <f>IF(ISBLANK(Table1[[#This Row],[Attendance (%)]]),AVERAGE(H3154:H8152),Table1[[#This Row],[Attendance (%)]])</f>
        <v>75.133830426939227</v>
      </c>
      <c r="J3154">
        <v>74.709999999999994</v>
      </c>
      <c r="K3154">
        <v>53.72</v>
      </c>
      <c r="L3154">
        <v>57.5</v>
      </c>
      <c r="M3154" s="3">
        <f>IF(ISBLANK(Table1[[#This Row],[Assignments_Avg]]),AVERAGE(L3154:L8152),Table1[[#This Row],[Assignments_Avg]])</f>
        <v>57.5</v>
      </c>
      <c r="N3154">
        <v>70.09</v>
      </c>
      <c r="O3154">
        <v>0.36</v>
      </c>
      <c r="P3154">
        <v>97.12</v>
      </c>
      <c r="Q3154">
        <v>65.66</v>
      </c>
      <c r="R3154" s="2" t="s">
        <v>29</v>
      </c>
      <c r="S3154" s="2" t="str">
        <f>IF(Table1[[#This Row],[Grade]]="F","Fail","Passes")</f>
        <v>Fail</v>
      </c>
      <c r="T3154">
        <v>18.7</v>
      </c>
      <c r="U3154" t="s">
        <v>30</v>
      </c>
      <c r="V3154" t="s">
        <v>31</v>
      </c>
      <c r="W3154" t="s">
        <v>47</v>
      </c>
      <c r="X3154" t="str">
        <f>IF(ISBLANK(Table1[[#This Row],[Parent_Education_Level]]),"None",Table1[[#This Row],[Parent_Education_Level]])</f>
        <v>Master's</v>
      </c>
      <c r="Y3154" t="s">
        <v>33</v>
      </c>
      <c r="Z3154">
        <v>1</v>
      </c>
      <c r="AA3154">
        <v>8.1999999999999993</v>
      </c>
    </row>
    <row r="3155" spans="1:27" x14ac:dyDescent="0.35">
      <c r="A3155" s="2" t="s">
        <v>6364</v>
      </c>
      <c r="B3155" s="2" t="s">
        <v>42</v>
      </c>
      <c r="C3155" s="2" t="s">
        <v>36</v>
      </c>
      <c r="D3155" t="s">
        <v>6365</v>
      </c>
      <c r="E3155" s="2" t="s">
        <v>38</v>
      </c>
      <c r="F3155" s="2">
        <v>18</v>
      </c>
      <c r="G3155" s="2" t="s">
        <v>28</v>
      </c>
      <c r="H3155">
        <v>79.05</v>
      </c>
      <c r="I3155" s="3">
        <f>IF(ISBLANK(Table1[[#This Row],[Attendance (%)]]),AVERAGE(H3155:H8153),Table1[[#This Row],[Attendance (%)]])</f>
        <v>79.05</v>
      </c>
      <c r="J3155">
        <v>53.8</v>
      </c>
      <c r="K3155">
        <v>78.680000000000007</v>
      </c>
      <c r="L3155">
        <v>50.62</v>
      </c>
      <c r="M3155" s="3">
        <f>IF(ISBLANK(Table1[[#This Row],[Assignments_Avg]]),AVERAGE(L3155:L8153),Table1[[#This Row],[Assignments_Avg]])</f>
        <v>50.62</v>
      </c>
      <c r="N3155">
        <v>80.819999999999993</v>
      </c>
      <c r="O3155">
        <v>1.24</v>
      </c>
      <c r="P3155">
        <v>99.93</v>
      </c>
      <c r="Q3155">
        <v>93</v>
      </c>
      <c r="R3155" s="2" t="s">
        <v>39</v>
      </c>
      <c r="S3155" s="2" t="str">
        <f>IF(Table1[[#This Row],[Grade]]="F","Fail","Passes")</f>
        <v>Passes</v>
      </c>
      <c r="T3155">
        <v>12.4</v>
      </c>
      <c r="U3155" t="s">
        <v>30</v>
      </c>
      <c r="V3155" t="s">
        <v>31</v>
      </c>
      <c r="X3155" t="str">
        <f>IF(ISBLANK(Table1[[#This Row],[Parent_Education_Level]]),"None",Table1[[#This Row],[Parent_Education_Level]])</f>
        <v>None</v>
      </c>
      <c r="Y3155" t="s">
        <v>33</v>
      </c>
      <c r="Z3155">
        <v>3</v>
      </c>
      <c r="AA3155">
        <v>8</v>
      </c>
    </row>
    <row r="3156" spans="1:27" x14ac:dyDescent="0.35">
      <c r="A3156" s="2" t="s">
        <v>6366</v>
      </c>
      <c r="B3156" s="2" t="s">
        <v>24</v>
      </c>
      <c r="C3156" s="2" t="s">
        <v>55</v>
      </c>
      <c r="D3156" t="s">
        <v>6367</v>
      </c>
      <c r="E3156" s="2" t="s">
        <v>38</v>
      </c>
      <c r="F3156" s="2">
        <v>19</v>
      </c>
      <c r="G3156" s="2" t="s">
        <v>57</v>
      </c>
      <c r="H3156">
        <v>64.33</v>
      </c>
      <c r="I3156" s="3">
        <f>IF(ISBLANK(Table1[[#This Row],[Attendance (%)]]),AVERAGE(H3156:H8154),Table1[[#This Row],[Attendance (%)]])</f>
        <v>64.33</v>
      </c>
      <c r="J3156">
        <v>40.92</v>
      </c>
      <c r="K3156">
        <v>47.81</v>
      </c>
      <c r="M3156" s="3">
        <f>IF(ISBLANK(Table1[[#This Row],[Assignments_Avg]]),AVERAGE(L3156:L8154),Table1[[#This Row],[Assignments_Avg]])</f>
        <v>74.900529197080374</v>
      </c>
      <c r="N3156">
        <v>69.11</v>
      </c>
      <c r="O3156">
        <v>6.55</v>
      </c>
      <c r="P3156">
        <v>55.06</v>
      </c>
      <c r="Q3156">
        <v>71.97</v>
      </c>
      <c r="R3156" s="2" t="s">
        <v>77</v>
      </c>
      <c r="S3156" s="2" t="str">
        <f>IF(Table1[[#This Row],[Grade]]="F","Fail","Passes")</f>
        <v>Passes</v>
      </c>
      <c r="T3156">
        <v>5.2</v>
      </c>
      <c r="U3156" t="s">
        <v>30</v>
      </c>
      <c r="V3156" t="s">
        <v>30</v>
      </c>
      <c r="W3156" t="s">
        <v>40</v>
      </c>
      <c r="X3156" t="str">
        <f>IF(ISBLANK(Table1[[#This Row],[Parent_Education_Level]]),"None",Table1[[#This Row],[Parent_Education_Level]])</f>
        <v>None</v>
      </c>
      <c r="Y3156" t="s">
        <v>33</v>
      </c>
      <c r="Z3156">
        <v>6</v>
      </c>
      <c r="AA3156">
        <v>4.2</v>
      </c>
    </row>
    <row r="3157" spans="1:27" x14ac:dyDescent="0.35">
      <c r="A3157" s="2" t="s">
        <v>6368</v>
      </c>
      <c r="B3157" s="2" t="s">
        <v>54</v>
      </c>
      <c r="C3157" s="2" t="s">
        <v>79</v>
      </c>
      <c r="D3157" t="s">
        <v>6369</v>
      </c>
      <c r="E3157" s="2" t="s">
        <v>27</v>
      </c>
      <c r="F3157" s="2">
        <v>20</v>
      </c>
      <c r="G3157" s="2" t="s">
        <v>57</v>
      </c>
      <c r="H3157">
        <v>86.71</v>
      </c>
      <c r="I3157" s="3">
        <f>IF(ISBLANK(Table1[[#This Row],[Attendance (%)]]),AVERAGE(H3157:H8155),Table1[[#This Row],[Attendance (%)]])</f>
        <v>86.71</v>
      </c>
      <c r="J3157">
        <v>81.680000000000007</v>
      </c>
      <c r="K3157">
        <v>91.64</v>
      </c>
      <c r="L3157">
        <v>65.69</v>
      </c>
      <c r="M3157" s="3">
        <f>IF(ISBLANK(Table1[[#This Row],[Assignments_Avg]]),AVERAGE(L3157:L8155),Table1[[#This Row],[Assignments_Avg]])</f>
        <v>65.69</v>
      </c>
      <c r="N3157">
        <v>65.56</v>
      </c>
      <c r="O3157">
        <v>2.4</v>
      </c>
      <c r="P3157">
        <v>80.33</v>
      </c>
      <c r="Q3157">
        <v>50.12</v>
      </c>
      <c r="R3157" s="2" t="s">
        <v>61</v>
      </c>
      <c r="S3157" s="2" t="str">
        <f>IF(Table1[[#This Row],[Grade]]="F","Fail","Passes")</f>
        <v>Passes</v>
      </c>
      <c r="T3157">
        <v>16.3</v>
      </c>
      <c r="U3157" t="s">
        <v>30</v>
      </c>
      <c r="V3157" t="s">
        <v>31</v>
      </c>
      <c r="W3157" t="s">
        <v>32</v>
      </c>
      <c r="X3157" t="str">
        <f>IF(ISBLANK(Table1[[#This Row],[Parent_Education_Level]]),"None",Table1[[#This Row],[Parent_Education_Level]])</f>
        <v>High School</v>
      </c>
      <c r="Y3157" t="s">
        <v>48</v>
      </c>
      <c r="Z3157">
        <v>9</v>
      </c>
      <c r="AA3157">
        <v>4.8</v>
      </c>
    </row>
    <row r="3158" spans="1:27" x14ac:dyDescent="0.35">
      <c r="A3158" s="2" t="s">
        <v>6370</v>
      </c>
      <c r="B3158" s="2" t="s">
        <v>35</v>
      </c>
      <c r="C3158" s="2" t="s">
        <v>94</v>
      </c>
      <c r="D3158" t="s">
        <v>6371</v>
      </c>
      <c r="E3158" s="2" t="s">
        <v>27</v>
      </c>
      <c r="F3158" s="2">
        <v>18</v>
      </c>
      <c r="G3158" s="2" t="s">
        <v>51</v>
      </c>
      <c r="H3158">
        <v>79.459999999999994</v>
      </c>
      <c r="I3158" s="3">
        <f>IF(ISBLANK(Table1[[#This Row],[Attendance (%)]]),AVERAGE(H3158:H8156),Table1[[#This Row],[Attendance (%)]])</f>
        <v>79.459999999999994</v>
      </c>
      <c r="J3158">
        <v>53.86</v>
      </c>
      <c r="K3158">
        <v>79.89</v>
      </c>
      <c r="L3158">
        <v>83.46</v>
      </c>
      <c r="M3158" s="3">
        <f>IF(ISBLANK(Table1[[#This Row],[Assignments_Avg]]),AVERAGE(L3158:L8156),Table1[[#This Row],[Assignments_Avg]])</f>
        <v>83.46</v>
      </c>
      <c r="N3158">
        <v>67.650000000000006</v>
      </c>
      <c r="O3158">
        <v>6.31</v>
      </c>
      <c r="P3158">
        <v>70.38</v>
      </c>
      <c r="Q3158">
        <v>86.6</v>
      </c>
      <c r="R3158" s="2" t="s">
        <v>61</v>
      </c>
      <c r="S3158" s="2" t="str">
        <f>IF(Table1[[#This Row],[Grade]]="F","Fail","Passes")</f>
        <v>Passes</v>
      </c>
      <c r="T3158">
        <v>23.8</v>
      </c>
      <c r="U3158" t="s">
        <v>30</v>
      </c>
      <c r="V3158" t="s">
        <v>30</v>
      </c>
      <c r="W3158" t="s">
        <v>69</v>
      </c>
      <c r="X3158" t="str">
        <f>IF(ISBLANK(Table1[[#This Row],[Parent_Education_Level]]),"None",Table1[[#This Row],[Parent_Education_Level]])</f>
        <v>Bachelor's</v>
      </c>
      <c r="Y3158" t="s">
        <v>48</v>
      </c>
      <c r="Z3158">
        <v>6</v>
      </c>
      <c r="AA3158">
        <v>5.5</v>
      </c>
    </row>
    <row r="3159" spans="1:27" x14ac:dyDescent="0.35">
      <c r="A3159" s="2" t="s">
        <v>6372</v>
      </c>
      <c r="B3159" s="2" t="s">
        <v>24</v>
      </c>
      <c r="C3159" s="2" t="s">
        <v>79</v>
      </c>
      <c r="D3159" t="s">
        <v>6373</v>
      </c>
      <c r="E3159" s="2" t="s">
        <v>27</v>
      </c>
      <c r="F3159" s="2">
        <v>18</v>
      </c>
      <c r="G3159" s="2" t="s">
        <v>28</v>
      </c>
      <c r="H3159">
        <v>50.64</v>
      </c>
      <c r="I3159" s="3">
        <f>IF(ISBLANK(Table1[[#This Row],[Attendance (%)]]),AVERAGE(H3159:H8157),Table1[[#This Row],[Attendance (%)]])</f>
        <v>50.64</v>
      </c>
      <c r="J3159">
        <v>91.49</v>
      </c>
      <c r="K3159">
        <v>82.64</v>
      </c>
      <c r="L3159">
        <v>60.13</v>
      </c>
      <c r="M3159" s="3">
        <f>IF(ISBLANK(Table1[[#This Row],[Assignments_Avg]]),AVERAGE(L3159:L8157),Table1[[#This Row],[Assignments_Avg]])</f>
        <v>60.13</v>
      </c>
      <c r="N3159">
        <v>90.19</v>
      </c>
      <c r="O3159">
        <v>4.1500000000000004</v>
      </c>
      <c r="P3159">
        <v>76.63</v>
      </c>
      <c r="Q3159">
        <v>93.89</v>
      </c>
      <c r="R3159" s="2" t="s">
        <v>46</v>
      </c>
      <c r="S3159" s="2" t="str">
        <f>IF(Table1[[#This Row],[Grade]]="F","Fail","Passes")</f>
        <v>Passes</v>
      </c>
      <c r="T3159">
        <v>20.9</v>
      </c>
      <c r="U3159" t="s">
        <v>31</v>
      </c>
      <c r="V3159" t="s">
        <v>31</v>
      </c>
      <c r="W3159" t="s">
        <v>40</v>
      </c>
      <c r="X3159" t="str">
        <f>IF(ISBLANK(Table1[[#This Row],[Parent_Education_Level]]),"None",Table1[[#This Row],[Parent_Education_Level]])</f>
        <v>None</v>
      </c>
      <c r="Y3159" t="s">
        <v>48</v>
      </c>
      <c r="Z3159">
        <v>8</v>
      </c>
      <c r="AA3159">
        <v>5.5</v>
      </c>
    </row>
    <row r="3160" spans="1:27" x14ac:dyDescent="0.35">
      <c r="A3160" s="2" t="s">
        <v>6374</v>
      </c>
      <c r="B3160" s="2" t="s">
        <v>59</v>
      </c>
      <c r="C3160" s="2" t="s">
        <v>43</v>
      </c>
      <c r="D3160" t="s">
        <v>6375</v>
      </c>
      <c r="E3160" s="2" t="s">
        <v>38</v>
      </c>
      <c r="F3160" s="2">
        <v>22</v>
      </c>
      <c r="G3160" s="2" t="s">
        <v>57</v>
      </c>
      <c r="H3160">
        <v>95.08</v>
      </c>
      <c r="I3160" s="3">
        <f>IF(ISBLANK(Table1[[#This Row],[Attendance (%)]]),AVERAGE(H3160:H8158),Table1[[#This Row],[Attendance (%)]])</f>
        <v>95.08</v>
      </c>
      <c r="J3160">
        <v>67.98</v>
      </c>
      <c r="K3160">
        <v>96.12</v>
      </c>
      <c r="L3160">
        <v>94.38</v>
      </c>
      <c r="M3160" s="3">
        <f>IF(ISBLANK(Table1[[#This Row],[Assignments_Avg]]),AVERAGE(L3160:L8158),Table1[[#This Row],[Assignments_Avg]])</f>
        <v>94.38</v>
      </c>
      <c r="N3160">
        <v>80.05</v>
      </c>
      <c r="O3160">
        <v>6.93</v>
      </c>
      <c r="P3160">
        <v>65.44</v>
      </c>
      <c r="Q3160">
        <v>74.22</v>
      </c>
      <c r="R3160" s="2" t="s">
        <v>39</v>
      </c>
      <c r="S3160" s="2" t="str">
        <f>IF(Table1[[#This Row],[Grade]]="F","Fail","Passes")</f>
        <v>Passes</v>
      </c>
      <c r="T3160">
        <v>28.2</v>
      </c>
      <c r="U3160" t="s">
        <v>30</v>
      </c>
      <c r="V3160" t="s">
        <v>31</v>
      </c>
      <c r="W3160" t="s">
        <v>69</v>
      </c>
      <c r="X3160" t="str">
        <f>IF(ISBLANK(Table1[[#This Row],[Parent_Education_Level]]),"None",Table1[[#This Row],[Parent_Education_Level]])</f>
        <v>Bachelor's</v>
      </c>
      <c r="Y3160" t="s">
        <v>33</v>
      </c>
      <c r="Z3160">
        <v>4</v>
      </c>
      <c r="AA3160">
        <v>4.5999999999999996</v>
      </c>
    </row>
    <row r="3161" spans="1:27" x14ac:dyDescent="0.35">
      <c r="A3161" s="2" t="s">
        <v>6376</v>
      </c>
      <c r="B3161" s="2" t="s">
        <v>54</v>
      </c>
      <c r="C3161" s="2" t="s">
        <v>79</v>
      </c>
      <c r="D3161" t="s">
        <v>6377</v>
      </c>
      <c r="E3161" s="2" t="s">
        <v>27</v>
      </c>
      <c r="F3161" s="2">
        <v>23</v>
      </c>
      <c r="G3161" s="2" t="s">
        <v>57</v>
      </c>
      <c r="H3161">
        <v>77.28</v>
      </c>
      <c r="I3161" s="3">
        <f>IF(ISBLANK(Table1[[#This Row],[Attendance (%)]]),AVERAGE(H3161:H8159),Table1[[#This Row],[Attendance (%)]])</f>
        <v>77.28</v>
      </c>
      <c r="J3161">
        <v>71.84</v>
      </c>
      <c r="K3161">
        <v>96.54</v>
      </c>
      <c r="L3161">
        <v>64.42</v>
      </c>
      <c r="M3161" s="3">
        <f>IF(ISBLANK(Table1[[#This Row],[Assignments_Avg]]),AVERAGE(L3161:L8159),Table1[[#This Row],[Assignments_Avg]])</f>
        <v>64.42</v>
      </c>
      <c r="N3161">
        <v>98.7</v>
      </c>
      <c r="O3161">
        <v>4.93</v>
      </c>
      <c r="P3161">
        <v>52.4</v>
      </c>
      <c r="Q3161">
        <v>72.739999999999995</v>
      </c>
      <c r="R3161" s="2" t="s">
        <v>61</v>
      </c>
      <c r="S3161" s="2" t="str">
        <f>IF(Table1[[#This Row],[Grade]]="F","Fail","Passes")</f>
        <v>Passes</v>
      </c>
      <c r="T3161">
        <v>22.1</v>
      </c>
      <c r="U3161" t="s">
        <v>30</v>
      </c>
      <c r="V3161" t="s">
        <v>31</v>
      </c>
      <c r="W3161" t="s">
        <v>69</v>
      </c>
      <c r="X3161" t="str">
        <f>IF(ISBLANK(Table1[[#This Row],[Parent_Education_Level]]),"None",Table1[[#This Row],[Parent_Education_Level]])</f>
        <v>Bachelor's</v>
      </c>
      <c r="Y3161" t="s">
        <v>33</v>
      </c>
      <c r="Z3161">
        <v>5</v>
      </c>
      <c r="AA3161">
        <v>5.4</v>
      </c>
    </row>
    <row r="3162" spans="1:27" x14ac:dyDescent="0.35">
      <c r="A3162" s="2" t="s">
        <v>6378</v>
      </c>
      <c r="B3162" s="2" t="s">
        <v>71</v>
      </c>
      <c r="C3162" s="2" t="s">
        <v>55</v>
      </c>
      <c r="D3162" t="s">
        <v>6379</v>
      </c>
      <c r="E3162" s="2" t="s">
        <v>38</v>
      </c>
      <c r="F3162" s="2">
        <v>23</v>
      </c>
      <c r="G3162" s="2" t="s">
        <v>45</v>
      </c>
      <c r="H3162">
        <v>93.43</v>
      </c>
      <c r="I3162" s="3">
        <f>IF(ISBLANK(Table1[[#This Row],[Attendance (%)]]),AVERAGE(H3162:H8160),Table1[[#This Row],[Attendance (%)]])</f>
        <v>93.43</v>
      </c>
      <c r="J3162">
        <v>85.24</v>
      </c>
      <c r="K3162">
        <v>73.099999999999994</v>
      </c>
      <c r="M3162" s="3">
        <f>IF(ISBLANK(Table1[[#This Row],[Assignments_Avg]]),AVERAGE(L3162:L8160),Table1[[#This Row],[Assignments_Avg]])</f>
        <v>74.904447834045243</v>
      </c>
      <c r="N3162">
        <v>91.63</v>
      </c>
      <c r="O3162">
        <v>3.09</v>
      </c>
      <c r="P3162">
        <v>85.39</v>
      </c>
      <c r="Q3162">
        <v>90.27</v>
      </c>
      <c r="R3162" s="2" t="s">
        <v>61</v>
      </c>
      <c r="S3162" s="2" t="str">
        <f>IF(Table1[[#This Row],[Grade]]="F","Fail","Passes")</f>
        <v>Passes</v>
      </c>
      <c r="T3162">
        <v>8.5</v>
      </c>
      <c r="U3162" t="s">
        <v>30</v>
      </c>
      <c r="V3162" t="s">
        <v>31</v>
      </c>
      <c r="W3162" t="s">
        <v>32</v>
      </c>
      <c r="X3162" t="str">
        <f>IF(ISBLANK(Table1[[#This Row],[Parent_Education_Level]]),"None",Table1[[#This Row],[Parent_Education_Level]])</f>
        <v>High School</v>
      </c>
      <c r="Y3162" t="s">
        <v>52</v>
      </c>
      <c r="Z3162">
        <v>8</v>
      </c>
      <c r="AA3162">
        <v>6.1</v>
      </c>
    </row>
    <row r="3163" spans="1:27" x14ac:dyDescent="0.35">
      <c r="A3163" s="2" t="s">
        <v>6380</v>
      </c>
      <c r="B3163" s="2" t="s">
        <v>120</v>
      </c>
      <c r="C3163" s="2" t="s">
        <v>55</v>
      </c>
      <c r="D3163" t="s">
        <v>6381</v>
      </c>
      <c r="E3163" s="2" t="s">
        <v>38</v>
      </c>
      <c r="F3163" s="2">
        <v>24</v>
      </c>
      <c r="G3163" s="2" t="s">
        <v>45</v>
      </c>
      <c r="H3163">
        <v>94.14</v>
      </c>
      <c r="I3163" s="3">
        <f>IF(ISBLANK(Table1[[#This Row],[Attendance (%)]]),AVERAGE(H3163:H8161),Table1[[#This Row],[Attendance (%)]])</f>
        <v>94.14</v>
      </c>
      <c r="J3163">
        <v>86.77</v>
      </c>
      <c r="K3163">
        <v>69.72</v>
      </c>
      <c r="L3163">
        <v>60.9</v>
      </c>
      <c r="M3163" s="3">
        <f>IF(ISBLANK(Table1[[#This Row],[Assignments_Avg]]),AVERAGE(L3163:L8161),Table1[[#This Row],[Assignments_Avg]])</f>
        <v>60.9</v>
      </c>
      <c r="N3163">
        <v>74.290000000000006</v>
      </c>
      <c r="O3163">
        <v>1.46</v>
      </c>
      <c r="P3163">
        <v>98.29</v>
      </c>
      <c r="Q3163">
        <v>94.24</v>
      </c>
      <c r="R3163" s="2" t="s">
        <v>39</v>
      </c>
      <c r="S3163" s="2" t="str">
        <f>IF(Table1[[#This Row],[Grade]]="F","Fail","Passes")</f>
        <v>Passes</v>
      </c>
      <c r="T3163">
        <v>11.7</v>
      </c>
      <c r="U3163" t="s">
        <v>31</v>
      </c>
      <c r="V3163" t="s">
        <v>31</v>
      </c>
      <c r="W3163" t="s">
        <v>69</v>
      </c>
      <c r="X3163" t="str">
        <f>IF(ISBLANK(Table1[[#This Row],[Parent_Education_Level]]),"None",Table1[[#This Row],[Parent_Education_Level]])</f>
        <v>Bachelor's</v>
      </c>
      <c r="Y3163" t="s">
        <v>33</v>
      </c>
      <c r="Z3163">
        <v>1</v>
      </c>
      <c r="AA3163">
        <v>4.2</v>
      </c>
    </row>
    <row r="3164" spans="1:27" x14ac:dyDescent="0.35">
      <c r="A3164" s="2" t="s">
        <v>6382</v>
      </c>
      <c r="B3164" s="2" t="s">
        <v>97</v>
      </c>
      <c r="C3164" s="2" t="s">
        <v>79</v>
      </c>
      <c r="D3164" t="s">
        <v>6383</v>
      </c>
      <c r="E3164" s="2" t="s">
        <v>27</v>
      </c>
      <c r="F3164" s="2">
        <v>20</v>
      </c>
      <c r="G3164" s="2" t="s">
        <v>45</v>
      </c>
      <c r="H3164">
        <v>72.25</v>
      </c>
      <c r="I3164" s="3">
        <f>IF(ISBLANK(Table1[[#This Row],[Attendance (%)]]),AVERAGE(H3164:H8162),Table1[[#This Row],[Attendance (%)]])</f>
        <v>72.25</v>
      </c>
      <c r="J3164">
        <v>78.56</v>
      </c>
      <c r="K3164">
        <v>60.12</v>
      </c>
      <c r="L3164">
        <v>62.69</v>
      </c>
      <c r="M3164" s="3">
        <f>IF(ISBLANK(Table1[[#This Row],[Assignments_Avg]]),AVERAGE(L3164:L8162),Table1[[#This Row],[Assignments_Avg]])</f>
        <v>62.69</v>
      </c>
      <c r="N3164">
        <v>62.12</v>
      </c>
      <c r="O3164">
        <v>3.41</v>
      </c>
      <c r="P3164">
        <v>76.62</v>
      </c>
      <c r="Q3164">
        <v>98.72</v>
      </c>
      <c r="R3164" s="2" t="s">
        <v>46</v>
      </c>
      <c r="S3164" s="2" t="str">
        <f>IF(Table1[[#This Row],[Grade]]="F","Fail","Passes")</f>
        <v>Passes</v>
      </c>
      <c r="T3164">
        <v>8.1</v>
      </c>
      <c r="U3164" t="s">
        <v>31</v>
      </c>
      <c r="V3164" t="s">
        <v>30</v>
      </c>
      <c r="W3164" t="s">
        <v>40</v>
      </c>
      <c r="X3164" t="str">
        <f>IF(ISBLANK(Table1[[#This Row],[Parent_Education_Level]]),"None",Table1[[#This Row],[Parent_Education_Level]])</f>
        <v>None</v>
      </c>
      <c r="Y3164" t="s">
        <v>33</v>
      </c>
      <c r="Z3164">
        <v>8</v>
      </c>
      <c r="AA3164">
        <v>6</v>
      </c>
    </row>
    <row r="3165" spans="1:27" x14ac:dyDescent="0.35">
      <c r="A3165" s="2" t="s">
        <v>6384</v>
      </c>
      <c r="B3165" s="2" t="s">
        <v>42</v>
      </c>
      <c r="C3165" s="2" t="s">
        <v>25</v>
      </c>
      <c r="D3165" t="s">
        <v>6385</v>
      </c>
      <c r="E3165" s="2" t="s">
        <v>38</v>
      </c>
      <c r="F3165" s="2">
        <v>22</v>
      </c>
      <c r="G3165" s="2" t="s">
        <v>28</v>
      </c>
      <c r="I3165" s="3">
        <f>IF(ISBLANK(Table1[[#This Row],[Attendance (%)]]),AVERAGE(H3165:H8163),Table1[[#This Row],[Attendance (%)]])</f>
        <v>75.109007864488788</v>
      </c>
      <c r="J3165">
        <v>96.31</v>
      </c>
      <c r="K3165">
        <v>82.93</v>
      </c>
      <c r="L3165">
        <v>53.71</v>
      </c>
      <c r="M3165" s="3">
        <f>IF(ISBLANK(Table1[[#This Row],[Assignments_Avg]]),AVERAGE(L3165:L8163),Table1[[#This Row],[Assignments_Avg]])</f>
        <v>53.71</v>
      </c>
      <c r="N3165">
        <v>83.7</v>
      </c>
      <c r="O3165">
        <v>6.35</v>
      </c>
      <c r="P3165">
        <v>66.48</v>
      </c>
      <c r="Q3165">
        <v>67.28</v>
      </c>
      <c r="R3165" s="2" t="s">
        <v>61</v>
      </c>
      <c r="S3165" s="2" t="str">
        <f>IF(Table1[[#This Row],[Grade]]="F","Fail","Passes")</f>
        <v>Passes</v>
      </c>
      <c r="T3165">
        <v>24.9</v>
      </c>
      <c r="U3165" t="s">
        <v>31</v>
      </c>
      <c r="V3165" t="s">
        <v>31</v>
      </c>
      <c r="W3165" t="s">
        <v>69</v>
      </c>
      <c r="X3165" t="str">
        <f>IF(ISBLANK(Table1[[#This Row],[Parent_Education_Level]]),"None",Table1[[#This Row],[Parent_Education_Level]])</f>
        <v>Bachelor's</v>
      </c>
      <c r="Y3165" t="s">
        <v>48</v>
      </c>
      <c r="Z3165">
        <v>2</v>
      </c>
      <c r="AA3165">
        <v>6.5</v>
      </c>
    </row>
    <row r="3166" spans="1:27" x14ac:dyDescent="0.35">
      <c r="A3166" s="2" t="s">
        <v>6386</v>
      </c>
      <c r="B3166" s="2" t="s">
        <v>42</v>
      </c>
      <c r="C3166" s="2" t="s">
        <v>94</v>
      </c>
      <c r="D3166" t="s">
        <v>6387</v>
      </c>
      <c r="E3166" s="2" t="s">
        <v>38</v>
      </c>
      <c r="F3166" s="2">
        <v>24</v>
      </c>
      <c r="G3166" s="2" t="s">
        <v>57</v>
      </c>
      <c r="H3166">
        <v>70.790000000000006</v>
      </c>
      <c r="I3166" s="3">
        <f>IF(ISBLANK(Table1[[#This Row],[Attendance (%)]]),AVERAGE(H3166:H8164),Table1[[#This Row],[Attendance (%)]])</f>
        <v>70.790000000000006</v>
      </c>
      <c r="J3166">
        <v>98.94</v>
      </c>
      <c r="K3166">
        <v>72.290000000000006</v>
      </c>
      <c r="M3166" s="3">
        <f>IF(ISBLANK(Table1[[#This Row],[Assignments_Avg]]),AVERAGE(L3166:L8164),Table1[[#This Row],[Assignments_Avg]])</f>
        <v>74.933429095354626</v>
      </c>
      <c r="N3166">
        <v>86.33</v>
      </c>
      <c r="O3166">
        <v>7.4</v>
      </c>
      <c r="P3166">
        <v>96.91</v>
      </c>
      <c r="Q3166">
        <v>79.73</v>
      </c>
      <c r="R3166" s="2" t="s">
        <v>29</v>
      </c>
      <c r="S3166" s="2" t="str">
        <f>IF(Table1[[#This Row],[Grade]]="F","Fail","Passes")</f>
        <v>Fail</v>
      </c>
      <c r="T3166">
        <v>28.8</v>
      </c>
      <c r="U3166" t="s">
        <v>31</v>
      </c>
      <c r="V3166" t="s">
        <v>31</v>
      </c>
      <c r="W3166" t="s">
        <v>69</v>
      </c>
      <c r="X3166" t="str">
        <f>IF(ISBLANK(Table1[[#This Row],[Parent_Education_Level]]),"None",Table1[[#This Row],[Parent_Education_Level]])</f>
        <v>Bachelor's</v>
      </c>
      <c r="Y3166" t="s">
        <v>33</v>
      </c>
      <c r="Z3166">
        <v>6</v>
      </c>
      <c r="AA3166">
        <v>4.2</v>
      </c>
    </row>
    <row r="3167" spans="1:27" x14ac:dyDescent="0.35">
      <c r="A3167" s="2" t="s">
        <v>6388</v>
      </c>
      <c r="B3167" s="2" t="s">
        <v>120</v>
      </c>
      <c r="C3167" s="2" t="s">
        <v>25</v>
      </c>
      <c r="D3167" t="s">
        <v>6389</v>
      </c>
      <c r="E3167" s="2" t="s">
        <v>27</v>
      </c>
      <c r="F3167" s="2">
        <v>19</v>
      </c>
      <c r="G3167" s="2" t="s">
        <v>57</v>
      </c>
      <c r="H3167">
        <v>72.47</v>
      </c>
      <c r="I3167" s="3">
        <f>IF(ISBLANK(Table1[[#This Row],[Attendance (%)]]),AVERAGE(H3167:H8165),Table1[[#This Row],[Attendance (%)]])</f>
        <v>72.47</v>
      </c>
      <c r="J3167">
        <v>96.81</v>
      </c>
      <c r="K3167">
        <v>95.97</v>
      </c>
      <c r="L3167">
        <v>92.98</v>
      </c>
      <c r="M3167" s="3">
        <f>IF(ISBLANK(Table1[[#This Row],[Assignments_Avg]]),AVERAGE(L3167:L8165),Table1[[#This Row],[Assignments_Avg]])</f>
        <v>92.98</v>
      </c>
      <c r="N3167">
        <v>73.209999999999994</v>
      </c>
      <c r="O3167">
        <v>1.6</v>
      </c>
      <c r="P3167">
        <v>68.23</v>
      </c>
      <c r="Q3167">
        <v>91.15</v>
      </c>
      <c r="R3167" s="2" t="s">
        <v>61</v>
      </c>
      <c r="S3167" s="2" t="str">
        <f>IF(Table1[[#This Row],[Grade]]="F","Fail","Passes")</f>
        <v>Passes</v>
      </c>
      <c r="T3167">
        <v>10.7</v>
      </c>
      <c r="U3167" t="s">
        <v>30</v>
      </c>
      <c r="V3167" t="s">
        <v>31</v>
      </c>
      <c r="W3167" t="s">
        <v>32</v>
      </c>
      <c r="X3167" t="str">
        <f>IF(ISBLANK(Table1[[#This Row],[Parent_Education_Level]]),"None",Table1[[#This Row],[Parent_Education_Level]])</f>
        <v>High School</v>
      </c>
      <c r="Y3167" t="s">
        <v>48</v>
      </c>
      <c r="Z3167">
        <v>4</v>
      </c>
      <c r="AA3167">
        <v>7.4</v>
      </c>
    </row>
    <row r="3168" spans="1:27" x14ac:dyDescent="0.35">
      <c r="A3168" s="2" t="s">
        <v>6390</v>
      </c>
      <c r="B3168" s="2" t="s">
        <v>97</v>
      </c>
      <c r="C3168" s="2" t="s">
        <v>79</v>
      </c>
      <c r="D3168" t="s">
        <v>6391</v>
      </c>
      <c r="E3168" s="2" t="s">
        <v>38</v>
      </c>
      <c r="F3168" s="2">
        <v>24</v>
      </c>
      <c r="G3168" s="2" t="s">
        <v>57</v>
      </c>
      <c r="H3168">
        <v>94.76</v>
      </c>
      <c r="I3168" s="3">
        <f>IF(ISBLANK(Table1[[#This Row],[Attendance (%)]]),AVERAGE(H3168:H8166),Table1[[#This Row],[Attendance (%)]])</f>
        <v>94.76</v>
      </c>
      <c r="J3168">
        <v>89.45</v>
      </c>
      <c r="K3168">
        <v>54.32</v>
      </c>
      <c r="L3168">
        <v>84.42</v>
      </c>
      <c r="M3168" s="3">
        <f>IF(ISBLANK(Table1[[#This Row],[Assignments_Avg]]),AVERAGE(L3168:L8166),Table1[[#This Row],[Assignments_Avg]])</f>
        <v>84.42</v>
      </c>
      <c r="N3168">
        <v>61.5</v>
      </c>
      <c r="O3168">
        <v>6.64</v>
      </c>
      <c r="P3168">
        <v>95.73</v>
      </c>
      <c r="Q3168">
        <v>76.59</v>
      </c>
      <c r="R3168" s="2" t="s">
        <v>61</v>
      </c>
      <c r="S3168" s="2" t="str">
        <f>IF(Table1[[#This Row],[Grade]]="F","Fail","Passes")</f>
        <v>Passes</v>
      </c>
      <c r="T3168">
        <v>24.1</v>
      </c>
      <c r="U3168" t="s">
        <v>31</v>
      </c>
      <c r="V3168" t="s">
        <v>31</v>
      </c>
      <c r="W3168" t="s">
        <v>69</v>
      </c>
      <c r="X3168" t="str">
        <f>IF(ISBLANK(Table1[[#This Row],[Parent_Education_Level]]),"None",Table1[[#This Row],[Parent_Education_Level]])</f>
        <v>Bachelor's</v>
      </c>
      <c r="Y3168" t="s">
        <v>48</v>
      </c>
      <c r="Z3168">
        <v>10</v>
      </c>
      <c r="AA3168">
        <v>4.4000000000000004</v>
      </c>
    </row>
    <row r="3169" spans="1:27" x14ac:dyDescent="0.35">
      <c r="A3169" s="2" t="s">
        <v>6392</v>
      </c>
      <c r="B3169" s="2" t="s">
        <v>120</v>
      </c>
      <c r="C3169" s="2" t="s">
        <v>94</v>
      </c>
      <c r="D3169" t="s">
        <v>6393</v>
      </c>
      <c r="E3169" s="2" t="s">
        <v>27</v>
      </c>
      <c r="F3169" s="2">
        <v>19</v>
      </c>
      <c r="G3169" s="2" t="s">
        <v>45</v>
      </c>
      <c r="H3169">
        <v>89.41</v>
      </c>
      <c r="I3169" s="3">
        <f>IF(ISBLANK(Table1[[#This Row],[Attendance (%)]]),AVERAGE(H3169:H8167),Table1[[#This Row],[Attendance (%)]])</f>
        <v>89.41</v>
      </c>
      <c r="J3169">
        <v>82.34</v>
      </c>
      <c r="K3169">
        <v>58.62</v>
      </c>
      <c r="L3169">
        <v>93.76</v>
      </c>
      <c r="M3169" s="3">
        <f>IF(ISBLANK(Table1[[#This Row],[Assignments_Avg]]),AVERAGE(L3169:L8167),Table1[[#This Row],[Assignments_Avg]])</f>
        <v>93.76</v>
      </c>
      <c r="N3169">
        <v>77.86</v>
      </c>
      <c r="O3169">
        <v>1.79</v>
      </c>
      <c r="P3169">
        <v>92.78</v>
      </c>
      <c r="Q3169">
        <v>73.09</v>
      </c>
      <c r="R3169" s="2" t="s">
        <v>39</v>
      </c>
      <c r="S3169" s="2" t="str">
        <f>IF(Table1[[#This Row],[Grade]]="F","Fail","Passes")</f>
        <v>Passes</v>
      </c>
      <c r="T3169">
        <v>15.9</v>
      </c>
      <c r="U3169" t="s">
        <v>30</v>
      </c>
      <c r="V3169" t="s">
        <v>31</v>
      </c>
      <c r="W3169" t="s">
        <v>47</v>
      </c>
      <c r="X3169" t="str">
        <f>IF(ISBLANK(Table1[[#This Row],[Parent_Education_Level]]),"None",Table1[[#This Row],[Parent_Education_Level]])</f>
        <v>Master's</v>
      </c>
      <c r="Y3169" t="s">
        <v>33</v>
      </c>
      <c r="Z3169">
        <v>10</v>
      </c>
      <c r="AA3169">
        <v>7.2</v>
      </c>
    </row>
    <row r="3170" spans="1:27" x14ac:dyDescent="0.35">
      <c r="A3170" s="2" t="s">
        <v>6394</v>
      </c>
      <c r="B3170" s="2" t="s">
        <v>71</v>
      </c>
      <c r="C3170" s="2" t="s">
        <v>36</v>
      </c>
      <c r="D3170" t="s">
        <v>6395</v>
      </c>
      <c r="E3170" s="2" t="s">
        <v>38</v>
      </c>
      <c r="F3170" s="2">
        <v>20</v>
      </c>
      <c r="G3170" s="2" t="s">
        <v>57</v>
      </c>
      <c r="H3170">
        <v>56.33</v>
      </c>
      <c r="I3170" s="3">
        <f>IF(ISBLANK(Table1[[#This Row],[Attendance (%)]]),AVERAGE(H3170:H8168),Table1[[#This Row],[Attendance (%)]])</f>
        <v>56.33</v>
      </c>
      <c r="J3170">
        <v>79.8</v>
      </c>
      <c r="K3170">
        <v>58.97</v>
      </c>
      <c r="L3170">
        <v>55.24</v>
      </c>
      <c r="M3170" s="3">
        <f>IF(ISBLANK(Table1[[#This Row],[Assignments_Avg]]),AVERAGE(L3170:L8168),Table1[[#This Row],[Assignments_Avg]])</f>
        <v>55.24</v>
      </c>
      <c r="N3170">
        <v>62.69</v>
      </c>
      <c r="O3170">
        <v>2.2200000000000002</v>
      </c>
      <c r="P3170">
        <v>76.44</v>
      </c>
      <c r="Q3170">
        <v>78.599999999999994</v>
      </c>
      <c r="R3170" s="2" t="s">
        <v>29</v>
      </c>
      <c r="S3170" s="2" t="str">
        <f>IF(Table1[[#This Row],[Grade]]="F","Fail","Passes")</f>
        <v>Fail</v>
      </c>
      <c r="T3170">
        <v>13.9</v>
      </c>
      <c r="U3170" t="s">
        <v>30</v>
      </c>
      <c r="V3170" t="s">
        <v>31</v>
      </c>
      <c r="W3170" t="s">
        <v>62</v>
      </c>
      <c r="X3170" t="str">
        <f>IF(ISBLANK(Table1[[#This Row],[Parent_Education_Level]]),"None",Table1[[#This Row],[Parent_Education_Level]])</f>
        <v>PhD</v>
      </c>
      <c r="Y3170" t="s">
        <v>48</v>
      </c>
      <c r="Z3170">
        <v>4</v>
      </c>
      <c r="AA3170">
        <v>9</v>
      </c>
    </row>
    <row r="3171" spans="1:27" x14ac:dyDescent="0.35">
      <c r="A3171" s="2" t="s">
        <v>6396</v>
      </c>
      <c r="B3171" s="2" t="s">
        <v>59</v>
      </c>
      <c r="C3171" s="2" t="s">
        <v>25</v>
      </c>
      <c r="D3171" t="s">
        <v>6397</v>
      </c>
      <c r="E3171" s="2" t="s">
        <v>27</v>
      </c>
      <c r="F3171" s="2">
        <v>23</v>
      </c>
      <c r="G3171" s="2" t="s">
        <v>28</v>
      </c>
      <c r="H3171">
        <v>80.52</v>
      </c>
      <c r="I3171" s="3">
        <f>IF(ISBLANK(Table1[[#This Row],[Attendance (%)]]),AVERAGE(H3171:H8169),Table1[[#This Row],[Attendance (%)]])</f>
        <v>80.52</v>
      </c>
      <c r="J3171">
        <v>46.23</v>
      </c>
      <c r="K3171">
        <v>88.36</v>
      </c>
      <c r="L3171">
        <v>72.78</v>
      </c>
      <c r="M3171" s="3">
        <f>IF(ISBLANK(Table1[[#This Row],[Assignments_Avg]]),AVERAGE(L3171:L8169),Table1[[#This Row],[Assignments_Avg]])</f>
        <v>72.78</v>
      </c>
      <c r="N3171">
        <v>97</v>
      </c>
      <c r="O3171">
        <v>5.31</v>
      </c>
      <c r="P3171">
        <v>83.84</v>
      </c>
      <c r="Q3171">
        <v>67.84</v>
      </c>
      <c r="R3171" s="2" t="s">
        <v>61</v>
      </c>
      <c r="S3171" s="2" t="str">
        <f>IF(Table1[[#This Row],[Grade]]="F","Fail","Passes")</f>
        <v>Passes</v>
      </c>
      <c r="T3171">
        <v>29.7</v>
      </c>
      <c r="U3171" t="s">
        <v>30</v>
      </c>
      <c r="V3171" t="s">
        <v>31</v>
      </c>
      <c r="W3171" t="s">
        <v>47</v>
      </c>
      <c r="X3171" t="str">
        <f>IF(ISBLANK(Table1[[#This Row],[Parent_Education_Level]]),"None",Table1[[#This Row],[Parent_Education_Level]])</f>
        <v>Master's</v>
      </c>
      <c r="Y3171" t="s">
        <v>33</v>
      </c>
      <c r="Z3171">
        <v>5</v>
      </c>
      <c r="AA3171">
        <v>4.3</v>
      </c>
    </row>
    <row r="3172" spans="1:27" x14ac:dyDescent="0.35">
      <c r="A3172" s="2" t="s">
        <v>6398</v>
      </c>
      <c r="B3172" s="2" t="s">
        <v>54</v>
      </c>
      <c r="C3172" s="2" t="s">
        <v>25</v>
      </c>
      <c r="D3172" t="s">
        <v>6399</v>
      </c>
      <c r="E3172" s="2" t="s">
        <v>27</v>
      </c>
      <c r="F3172" s="2">
        <v>19</v>
      </c>
      <c r="G3172" s="2" t="s">
        <v>28</v>
      </c>
      <c r="H3172">
        <v>99.8</v>
      </c>
      <c r="I3172" s="3">
        <f>IF(ISBLANK(Table1[[#This Row],[Attendance (%)]]),AVERAGE(H3172:H8170),Table1[[#This Row],[Attendance (%)]])</f>
        <v>99.8</v>
      </c>
      <c r="J3172">
        <v>56.29</v>
      </c>
      <c r="K3172">
        <v>45.94</v>
      </c>
      <c r="L3172">
        <v>61.46</v>
      </c>
      <c r="M3172" s="3">
        <f>IF(ISBLANK(Table1[[#This Row],[Assignments_Avg]]),AVERAGE(L3172:L8170),Table1[[#This Row],[Assignments_Avg]])</f>
        <v>61.46</v>
      </c>
      <c r="N3172">
        <v>81.44</v>
      </c>
      <c r="O3172">
        <v>2.89</v>
      </c>
      <c r="P3172">
        <v>85.02</v>
      </c>
      <c r="Q3172">
        <v>59.6</v>
      </c>
      <c r="R3172" s="2" t="s">
        <v>39</v>
      </c>
      <c r="S3172" s="2" t="str">
        <f>IF(Table1[[#This Row],[Grade]]="F","Fail","Passes")</f>
        <v>Passes</v>
      </c>
      <c r="T3172">
        <v>13.6</v>
      </c>
      <c r="U3172" t="s">
        <v>30</v>
      </c>
      <c r="V3172" t="s">
        <v>31</v>
      </c>
      <c r="W3172" t="s">
        <v>32</v>
      </c>
      <c r="X3172" t="str">
        <f>IF(ISBLANK(Table1[[#This Row],[Parent_Education_Level]]),"None",Table1[[#This Row],[Parent_Education_Level]])</f>
        <v>High School</v>
      </c>
      <c r="Y3172" t="s">
        <v>52</v>
      </c>
      <c r="Z3172">
        <v>1</v>
      </c>
      <c r="AA3172">
        <v>5.4</v>
      </c>
    </row>
    <row r="3173" spans="1:27" x14ac:dyDescent="0.35">
      <c r="A3173" s="2" t="s">
        <v>6400</v>
      </c>
      <c r="B3173" s="2" t="s">
        <v>24</v>
      </c>
      <c r="C3173" s="2" t="s">
        <v>79</v>
      </c>
      <c r="D3173" t="s">
        <v>6401</v>
      </c>
      <c r="E3173" s="2" t="s">
        <v>38</v>
      </c>
      <c r="F3173" s="2">
        <v>20</v>
      </c>
      <c r="G3173" s="2" t="s">
        <v>28</v>
      </c>
      <c r="H3173">
        <v>79.78</v>
      </c>
      <c r="I3173" s="3">
        <f>IF(ISBLANK(Table1[[#This Row],[Attendance (%)]]),AVERAGE(H3173:H8171),Table1[[#This Row],[Attendance (%)]])</f>
        <v>79.78</v>
      </c>
      <c r="J3173">
        <v>40.340000000000003</v>
      </c>
      <c r="K3173">
        <v>67.34</v>
      </c>
      <c r="L3173">
        <v>86.06</v>
      </c>
      <c r="M3173" s="3">
        <f>IF(ISBLANK(Table1[[#This Row],[Assignments_Avg]]),AVERAGE(L3173:L8171),Table1[[#This Row],[Assignments_Avg]])</f>
        <v>86.06</v>
      </c>
      <c r="N3173">
        <v>64.599999999999994</v>
      </c>
      <c r="O3173">
        <v>6.62</v>
      </c>
      <c r="P3173">
        <v>82.05</v>
      </c>
      <c r="Q3173">
        <v>53.33</v>
      </c>
      <c r="R3173" s="2" t="s">
        <v>77</v>
      </c>
      <c r="S3173" s="2" t="str">
        <f>IF(Table1[[#This Row],[Grade]]="F","Fail","Passes")</f>
        <v>Passes</v>
      </c>
      <c r="T3173">
        <v>21.5</v>
      </c>
      <c r="U3173" t="s">
        <v>30</v>
      </c>
      <c r="V3173" t="s">
        <v>31</v>
      </c>
      <c r="W3173" t="s">
        <v>69</v>
      </c>
      <c r="X3173" t="str">
        <f>IF(ISBLANK(Table1[[#This Row],[Parent_Education_Level]]),"None",Table1[[#This Row],[Parent_Education_Level]])</f>
        <v>Bachelor's</v>
      </c>
      <c r="Y3173" t="s">
        <v>33</v>
      </c>
      <c r="Z3173">
        <v>4</v>
      </c>
      <c r="AA3173">
        <v>4.5999999999999996</v>
      </c>
    </row>
    <row r="3174" spans="1:27" x14ac:dyDescent="0.35">
      <c r="A3174" s="2" t="s">
        <v>6402</v>
      </c>
      <c r="B3174" s="2" t="s">
        <v>42</v>
      </c>
      <c r="C3174" s="2" t="s">
        <v>43</v>
      </c>
      <c r="D3174" t="s">
        <v>6403</v>
      </c>
      <c r="E3174" s="2" t="s">
        <v>27</v>
      </c>
      <c r="F3174" s="2">
        <v>24</v>
      </c>
      <c r="G3174" s="2" t="s">
        <v>51</v>
      </c>
      <c r="H3174">
        <v>89.29</v>
      </c>
      <c r="I3174" s="3">
        <f>IF(ISBLANK(Table1[[#This Row],[Attendance (%)]]),AVERAGE(H3174:H8172),Table1[[#This Row],[Attendance (%)]])</f>
        <v>89.29</v>
      </c>
      <c r="J3174">
        <v>48.24</v>
      </c>
      <c r="K3174">
        <v>65.650000000000006</v>
      </c>
      <c r="L3174">
        <v>98.51</v>
      </c>
      <c r="M3174" s="3">
        <f>IF(ISBLANK(Table1[[#This Row],[Assignments_Avg]]),AVERAGE(L3174:L8172),Table1[[#This Row],[Assignments_Avg]])</f>
        <v>98.51</v>
      </c>
      <c r="N3174">
        <v>60.79</v>
      </c>
      <c r="O3174">
        <v>9.56</v>
      </c>
      <c r="P3174">
        <v>58.04</v>
      </c>
      <c r="Q3174">
        <v>80.5</v>
      </c>
      <c r="R3174" s="2" t="s">
        <v>61</v>
      </c>
      <c r="S3174" s="2" t="str">
        <f>IF(Table1[[#This Row],[Grade]]="F","Fail","Passes")</f>
        <v>Passes</v>
      </c>
      <c r="T3174">
        <v>22.8</v>
      </c>
      <c r="U3174" t="s">
        <v>30</v>
      </c>
      <c r="V3174" t="s">
        <v>30</v>
      </c>
      <c r="W3174" t="s">
        <v>40</v>
      </c>
      <c r="X3174" t="str">
        <f>IF(ISBLANK(Table1[[#This Row],[Parent_Education_Level]]),"None",Table1[[#This Row],[Parent_Education_Level]])</f>
        <v>None</v>
      </c>
      <c r="Y3174" t="s">
        <v>48</v>
      </c>
      <c r="Z3174">
        <v>8</v>
      </c>
      <c r="AA3174">
        <v>5.8</v>
      </c>
    </row>
    <row r="3175" spans="1:27" x14ac:dyDescent="0.35">
      <c r="A3175" s="2" t="s">
        <v>6404</v>
      </c>
      <c r="B3175" s="2" t="s">
        <v>71</v>
      </c>
      <c r="C3175" s="2" t="s">
        <v>79</v>
      </c>
      <c r="D3175" t="s">
        <v>6405</v>
      </c>
      <c r="E3175" s="2" t="s">
        <v>38</v>
      </c>
      <c r="F3175" s="2">
        <v>19</v>
      </c>
      <c r="G3175" s="2" t="s">
        <v>57</v>
      </c>
      <c r="H3175">
        <v>88.45</v>
      </c>
      <c r="I3175" s="3">
        <f>IF(ISBLANK(Table1[[#This Row],[Attendance (%)]]),AVERAGE(H3175:H8173),Table1[[#This Row],[Attendance (%)]])</f>
        <v>88.45</v>
      </c>
      <c r="J3175">
        <v>66.349999999999994</v>
      </c>
      <c r="K3175">
        <v>44.39</v>
      </c>
      <c r="L3175">
        <v>90.77</v>
      </c>
      <c r="M3175" s="3">
        <f>IF(ISBLANK(Table1[[#This Row],[Assignments_Avg]]),AVERAGE(L3175:L8173),Table1[[#This Row],[Assignments_Avg]])</f>
        <v>90.77</v>
      </c>
      <c r="N3175">
        <v>85.84</v>
      </c>
      <c r="O3175">
        <v>1.49</v>
      </c>
      <c r="P3175">
        <v>84.64</v>
      </c>
      <c r="Q3175">
        <v>68.959999999999994</v>
      </c>
      <c r="R3175" s="2" t="s">
        <v>61</v>
      </c>
      <c r="S3175" s="2" t="str">
        <f>IF(Table1[[#This Row],[Grade]]="F","Fail","Passes")</f>
        <v>Passes</v>
      </c>
      <c r="T3175">
        <v>24.3</v>
      </c>
      <c r="U3175" t="s">
        <v>30</v>
      </c>
      <c r="V3175" t="s">
        <v>31</v>
      </c>
      <c r="W3175" t="s">
        <v>69</v>
      </c>
      <c r="X3175" t="str">
        <f>IF(ISBLANK(Table1[[#This Row],[Parent_Education_Level]]),"None",Table1[[#This Row],[Parent_Education_Level]])</f>
        <v>Bachelor's</v>
      </c>
      <c r="Y3175" t="s">
        <v>33</v>
      </c>
      <c r="Z3175">
        <v>9</v>
      </c>
      <c r="AA3175">
        <v>8.1999999999999993</v>
      </c>
    </row>
    <row r="3176" spans="1:27" x14ac:dyDescent="0.35">
      <c r="A3176" s="2" t="s">
        <v>6406</v>
      </c>
      <c r="B3176" s="2" t="s">
        <v>54</v>
      </c>
      <c r="C3176" s="2" t="s">
        <v>25</v>
      </c>
      <c r="D3176" t="s">
        <v>6407</v>
      </c>
      <c r="E3176" s="2" t="s">
        <v>38</v>
      </c>
      <c r="F3176" s="2">
        <v>21</v>
      </c>
      <c r="G3176" s="2" t="s">
        <v>45</v>
      </c>
      <c r="H3176">
        <v>67.52</v>
      </c>
      <c r="I3176" s="3">
        <f>IF(ISBLANK(Table1[[#This Row],[Attendance (%)]]),AVERAGE(H3176:H8174),Table1[[#This Row],[Attendance (%)]])</f>
        <v>67.52</v>
      </c>
      <c r="J3176">
        <v>48.79</v>
      </c>
      <c r="K3176">
        <v>64.650000000000006</v>
      </c>
      <c r="L3176">
        <v>51.76</v>
      </c>
      <c r="M3176" s="3">
        <f>IF(ISBLANK(Table1[[#This Row],[Assignments_Avg]]),AVERAGE(L3176:L8174),Table1[[#This Row],[Assignments_Avg]])</f>
        <v>51.76</v>
      </c>
      <c r="N3176">
        <v>85.39</v>
      </c>
      <c r="O3176">
        <v>5.71</v>
      </c>
      <c r="P3176">
        <v>50.16</v>
      </c>
      <c r="Q3176">
        <v>94.15</v>
      </c>
      <c r="R3176" s="2" t="s">
        <v>46</v>
      </c>
      <c r="S3176" s="2" t="str">
        <f>IF(Table1[[#This Row],[Grade]]="F","Fail","Passes")</f>
        <v>Passes</v>
      </c>
      <c r="T3176">
        <v>26.6</v>
      </c>
      <c r="U3176" t="s">
        <v>30</v>
      </c>
      <c r="V3176" t="s">
        <v>31</v>
      </c>
      <c r="W3176" t="s">
        <v>69</v>
      </c>
      <c r="X3176" t="str">
        <f>IF(ISBLANK(Table1[[#This Row],[Parent_Education_Level]]),"None",Table1[[#This Row],[Parent_Education_Level]])</f>
        <v>Bachelor's</v>
      </c>
      <c r="Y3176" t="s">
        <v>52</v>
      </c>
      <c r="Z3176">
        <v>2</v>
      </c>
      <c r="AA3176">
        <v>8.6</v>
      </c>
    </row>
    <row r="3177" spans="1:27" x14ac:dyDescent="0.35">
      <c r="A3177" s="2" t="s">
        <v>6408</v>
      </c>
      <c r="B3177" s="2" t="s">
        <v>71</v>
      </c>
      <c r="C3177" s="2" t="s">
        <v>94</v>
      </c>
      <c r="D3177" t="s">
        <v>6409</v>
      </c>
      <c r="E3177" s="2" t="s">
        <v>27</v>
      </c>
      <c r="F3177" s="2">
        <v>18</v>
      </c>
      <c r="G3177" s="2" t="s">
        <v>57</v>
      </c>
      <c r="H3177">
        <v>68.59</v>
      </c>
      <c r="I3177" s="3">
        <f>IF(ISBLANK(Table1[[#This Row],[Attendance (%)]]),AVERAGE(H3177:H8175),Table1[[#This Row],[Attendance (%)]])</f>
        <v>68.59</v>
      </c>
      <c r="J3177">
        <v>94.1</v>
      </c>
      <c r="K3177">
        <v>70.8</v>
      </c>
      <c r="L3177">
        <v>65.83</v>
      </c>
      <c r="M3177" s="3">
        <f>IF(ISBLANK(Table1[[#This Row],[Assignments_Avg]]),AVERAGE(L3177:L8175),Table1[[#This Row],[Assignments_Avg]])</f>
        <v>65.83</v>
      </c>
      <c r="N3177">
        <v>79.86</v>
      </c>
      <c r="O3177">
        <v>9.23</v>
      </c>
      <c r="P3177">
        <v>85.5</v>
      </c>
      <c r="Q3177">
        <v>61.15</v>
      </c>
      <c r="R3177" s="2" t="s">
        <v>29</v>
      </c>
      <c r="S3177" s="2" t="str">
        <f>IF(Table1[[#This Row],[Grade]]="F","Fail","Passes")</f>
        <v>Fail</v>
      </c>
      <c r="T3177">
        <v>19.2</v>
      </c>
      <c r="U3177" t="s">
        <v>30</v>
      </c>
      <c r="V3177" t="s">
        <v>31</v>
      </c>
      <c r="X3177" t="str">
        <f>IF(ISBLANK(Table1[[#This Row],[Parent_Education_Level]]),"None",Table1[[#This Row],[Parent_Education_Level]])</f>
        <v>None</v>
      </c>
      <c r="Y3177" t="s">
        <v>33</v>
      </c>
      <c r="Z3177">
        <v>6</v>
      </c>
      <c r="AA3177">
        <v>8.1999999999999993</v>
      </c>
    </row>
    <row r="3178" spans="1:27" x14ac:dyDescent="0.35">
      <c r="A3178" s="2" t="s">
        <v>6410</v>
      </c>
      <c r="B3178" s="2" t="s">
        <v>97</v>
      </c>
      <c r="C3178" s="2" t="s">
        <v>43</v>
      </c>
      <c r="D3178" t="s">
        <v>6411</v>
      </c>
      <c r="E3178" s="2" t="s">
        <v>38</v>
      </c>
      <c r="F3178" s="2">
        <v>24</v>
      </c>
      <c r="G3178" s="2" t="s">
        <v>57</v>
      </c>
      <c r="H3178">
        <v>86.2</v>
      </c>
      <c r="I3178" s="3">
        <f>IF(ISBLANK(Table1[[#This Row],[Attendance (%)]]),AVERAGE(H3178:H8176),Table1[[#This Row],[Attendance (%)]])</f>
        <v>86.2</v>
      </c>
      <c r="J3178">
        <v>88.34</v>
      </c>
      <c r="K3178">
        <v>43.91</v>
      </c>
      <c r="L3178">
        <v>51.43</v>
      </c>
      <c r="M3178" s="3">
        <f>IF(ISBLANK(Table1[[#This Row],[Assignments_Avg]]),AVERAGE(L3178:L8176),Table1[[#This Row],[Assignments_Avg]])</f>
        <v>51.43</v>
      </c>
      <c r="N3178">
        <v>80.72</v>
      </c>
      <c r="O3178">
        <v>1.77</v>
      </c>
      <c r="P3178">
        <v>77.739999999999995</v>
      </c>
      <c r="Q3178">
        <v>65.540000000000006</v>
      </c>
      <c r="R3178" s="2" t="s">
        <v>39</v>
      </c>
      <c r="S3178" s="2" t="str">
        <f>IF(Table1[[#This Row],[Grade]]="F","Fail","Passes")</f>
        <v>Passes</v>
      </c>
      <c r="T3178">
        <v>20.100000000000001</v>
      </c>
      <c r="U3178" t="s">
        <v>30</v>
      </c>
      <c r="V3178" t="s">
        <v>31</v>
      </c>
      <c r="W3178" t="s">
        <v>69</v>
      </c>
      <c r="X3178" t="str">
        <f>IF(ISBLANK(Table1[[#This Row],[Parent_Education_Level]]),"None",Table1[[#This Row],[Parent_Education_Level]])</f>
        <v>Bachelor's</v>
      </c>
      <c r="Y3178" t="s">
        <v>52</v>
      </c>
      <c r="Z3178">
        <v>5</v>
      </c>
      <c r="AA3178">
        <v>7.5</v>
      </c>
    </row>
    <row r="3179" spans="1:27" x14ac:dyDescent="0.35">
      <c r="A3179" s="2" t="s">
        <v>6412</v>
      </c>
      <c r="B3179" s="2" t="s">
        <v>42</v>
      </c>
      <c r="C3179" s="2" t="s">
        <v>79</v>
      </c>
      <c r="D3179" t="s">
        <v>6413</v>
      </c>
      <c r="E3179" s="2" t="s">
        <v>27</v>
      </c>
      <c r="F3179" s="2">
        <v>23</v>
      </c>
      <c r="G3179" s="2" t="s">
        <v>28</v>
      </c>
      <c r="H3179">
        <v>75</v>
      </c>
      <c r="I3179" s="3">
        <f>IF(ISBLANK(Table1[[#This Row],[Attendance (%)]]),AVERAGE(H3179:H8177),Table1[[#This Row],[Attendance (%)]])</f>
        <v>75</v>
      </c>
      <c r="J3179">
        <v>44.3</v>
      </c>
      <c r="K3179">
        <v>70.59</v>
      </c>
      <c r="L3179">
        <v>52.01</v>
      </c>
      <c r="M3179" s="3">
        <f>IF(ISBLANK(Table1[[#This Row],[Assignments_Avg]]),AVERAGE(L3179:L8177),Table1[[#This Row],[Assignments_Avg]])</f>
        <v>52.01</v>
      </c>
      <c r="N3179">
        <v>80.19</v>
      </c>
      <c r="O3179">
        <v>3.67</v>
      </c>
      <c r="P3179">
        <v>62.99</v>
      </c>
      <c r="Q3179">
        <v>98.53</v>
      </c>
      <c r="R3179" s="2" t="s">
        <v>77</v>
      </c>
      <c r="S3179" s="2" t="str">
        <f>IF(Table1[[#This Row],[Grade]]="F","Fail","Passes")</f>
        <v>Passes</v>
      </c>
      <c r="T3179">
        <v>22.8</v>
      </c>
      <c r="U3179" t="s">
        <v>30</v>
      </c>
      <c r="V3179" t="s">
        <v>31</v>
      </c>
      <c r="W3179" t="s">
        <v>40</v>
      </c>
      <c r="X3179" t="str">
        <f>IF(ISBLANK(Table1[[#This Row],[Parent_Education_Level]]),"None",Table1[[#This Row],[Parent_Education_Level]])</f>
        <v>None</v>
      </c>
      <c r="Y3179" t="s">
        <v>48</v>
      </c>
      <c r="Z3179">
        <v>8</v>
      </c>
      <c r="AA3179">
        <v>7.6</v>
      </c>
    </row>
    <row r="3180" spans="1:27" x14ac:dyDescent="0.35">
      <c r="A3180" s="2" t="s">
        <v>6414</v>
      </c>
      <c r="B3180" s="2" t="s">
        <v>24</v>
      </c>
      <c r="C3180" s="2" t="s">
        <v>79</v>
      </c>
      <c r="D3180" t="s">
        <v>6415</v>
      </c>
      <c r="E3180" s="2" t="s">
        <v>38</v>
      </c>
      <c r="F3180" s="2">
        <v>24</v>
      </c>
      <c r="G3180" s="2" t="s">
        <v>57</v>
      </c>
      <c r="H3180">
        <v>78.53</v>
      </c>
      <c r="I3180" s="3">
        <f>IF(ISBLANK(Table1[[#This Row],[Attendance (%)]]),AVERAGE(H3180:H8178),Table1[[#This Row],[Attendance (%)]])</f>
        <v>78.53</v>
      </c>
      <c r="J3180">
        <v>54.93</v>
      </c>
      <c r="K3180">
        <v>97.55</v>
      </c>
      <c r="L3180">
        <v>53.98</v>
      </c>
      <c r="M3180" s="3">
        <f>IF(ISBLANK(Table1[[#This Row],[Assignments_Avg]]),AVERAGE(L3180:L8178),Table1[[#This Row],[Assignments_Avg]])</f>
        <v>53.98</v>
      </c>
      <c r="N3180">
        <v>68.010000000000005</v>
      </c>
      <c r="O3180">
        <v>1.24</v>
      </c>
      <c r="P3180">
        <v>90.19</v>
      </c>
      <c r="Q3180">
        <v>77.81</v>
      </c>
      <c r="R3180" s="2" t="s">
        <v>77</v>
      </c>
      <c r="S3180" s="2" t="str">
        <f>IF(Table1[[#This Row],[Grade]]="F","Fail","Passes")</f>
        <v>Passes</v>
      </c>
      <c r="T3180">
        <v>8.6999999999999993</v>
      </c>
      <c r="U3180" t="s">
        <v>30</v>
      </c>
      <c r="V3180" t="s">
        <v>31</v>
      </c>
      <c r="X3180" t="str">
        <f>IF(ISBLANK(Table1[[#This Row],[Parent_Education_Level]]),"None",Table1[[#This Row],[Parent_Education_Level]])</f>
        <v>None</v>
      </c>
      <c r="Y3180" t="s">
        <v>33</v>
      </c>
      <c r="Z3180">
        <v>8</v>
      </c>
      <c r="AA3180">
        <v>4.5999999999999996</v>
      </c>
    </row>
    <row r="3181" spans="1:27" x14ac:dyDescent="0.35">
      <c r="A3181" s="2" t="s">
        <v>6416</v>
      </c>
      <c r="B3181" s="2" t="s">
        <v>120</v>
      </c>
      <c r="C3181" s="2" t="s">
        <v>25</v>
      </c>
      <c r="D3181" t="s">
        <v>6417</v>
      </c>
      <c r="E3181" s="2" t="s">
        <v>38</v>
      </c>
      <c r="F3181" s="2">
        <v>21</v>
      </c>
      <c r="G3181" s="2" t="s">
        <v>45</v>
      </c>
      <c r="H3181">
        <v>85.65</v>
      </c>
      <c r="I3181" s="3">
        <f>IF(ISBLANK(Table1[[#This Row],[Attendance (%)]]),AVERAGE(H3181:H8179),Table1[[#This Row],[Attendance (%)]])</f>
        <v>85.65</v>
      </c>
      <c r="J3181">
        <v>89.14</v>
      </c>
      <c r="K3181">
        <v>98.73</v>
      </c>
      <c r="L3181">
        <v>63.82</v>
      </c>
      <c r="M3181" s="3">
        <f>IF(ISBLANK(Table1[[#This Row],[Assignments_Avg]]),AVERAGE(L3181:L8179),Table1[[#This Row],[Assignments_Avg]])</f>
        <v>63.82</v>
      </c>
      <c r="N3181">
        <v>96.87</v>
      </c>
      <c r="O3181">
        <v>6.42</v>
      </c>
      <c r="P3181">
        <v>70.260000000000005</v>
      </c>
      <c r="Q3181">
        <v>67.34</v>
      </c>
      <c r="R3181" s="2" t="s">
        <v>39</v>
      </c>
      <c r="S3181" s="2" t="str">
        <f>IF(Table1[[#This Row],[Grade]]="F","Fail","Passes")</f>
        <v>Passes</v>
      </c>
      <c r="T3181">
        <v>10</v>
      </c>
      <c r="U3181" t="s">
        <v>30</v>
      </c>
      <c r="V3181" t="s">
        <v>31</v>
      </c>
      <c r="X3181" t="str">
        <f>IF(ISBLANK(Table1[[#This Row],[Parent_Education_Level]]),"None",Table1[[#This Row],[Parent_Education_Level]])</f>
        <v>None</v>
      </c>
      <c r="Y3181" t="s">
        <v>48</v>
      </c>
      <c r="Z3181">
        <v>8</v>
      </c>
      <c r="AA3181">
        <v>5.2</v>
      </c>
    </row>
    <row r="3182" spans="1:27" x14ac:dyDescent="0.35">
      <c r="A3182" s="2" t="s">
        <v>6418</v>
      </c>
      <c r="B3182" s="2" t="s">
        <v>120</v>
      </c>
      <c r="C3182" s="2" t="s">
        <v>25</v>
      </c>
      <c r="D3182" t="s">
        <v>6419</v>
      </c>
      <c r="E3182" s="2" t="s">
        <v>27</v>
      </c>
      <c r="F3182" s="2">
        <v>20</v>
      </c>
      <c r="G3182" s="2" t="s">
        <v>28</v>
      </c>
      <c r="H3182">
        <v>88.88</v>
      </c>
      <c r="I3182" s="3">
        <f>IF(ISBLANK(Table1[[#This Row],[Attendance (%)]]),AVERAGE(H3182:H8180),Table1[[#This Row],[Attendance (%)]])</f>
        <v>88.88</v>
      </c>
      <c r="J3182">
        <v>88.18</v>
      </c>
      <c r="K3182">
        <v>71.900000000000006</v>
      </c>
      <c r="L3182">
        <v>65.209999999999994</v>
      </c>
      <c r="M3182" s="3">
        <f>IF(ISBLANK(Table1[[#This Row],[Assignments_Avg]]),AVERAGE(L3182:L8180),Table1[[#This Row],[Assignments_Avg]])</f>
        <v>65.209999999999994</v>
      </c>
      <c r="N3182">
        <v>73.959999999999994</v>
      </c>
      <c r="O3182">
        <v>6.69</v>
      </c>
      <c r="P3182">
        <v>74.290000000000006</v>
      </c>
      <c r="Q3182">
        <v>93.04</v>
      </c>
      <c r="R3182" s="2" t="s">
        <v>39</v>
      </c>
      <c r="S3182" s="2" t="str">
        <f>IF(Table1[[#This Row],[Grade]]="F","Fail","Passes")</f>
        <v>Passes</v>
      </c>
      <c r="T3182">
        <v>24.1</v>
      </c>
      <c r="U3182" t="s">
        <v>31</v>
      </c>
      <c r="V3182" t="s">
        <v>31</v>
      </c>
      <c r="W3182" t="s">
        <v>62</v>
      </c>
      <c r="X3182" t="str">
        <f>IF(ISBLANK(Table1[[#This Row],[Parent_Education_Level]]),"None",Table1[[#This Row],[Parent_Education_Level]])</f>
        <v>PhD</v>
      </c>
      <c r="Y3182" t="s">
        <v>33</v>
      </c>
      <c r="Z3182">
        <v>10</v>
      </c>
      <c r="AA3182">
        <v>5.8</v>
      </c>
    </row>
    <row r="3183" spans="1:27" x14ac:dyDescent="0.35">
      <c r="A3183" s="2" t="s">
        <v>6420</v>
      </c>
      <c r="B3183" s="2" t="s">
        <v>54</v>
      </c>
      <c r="C3183" s="2" t="s">
        <v>36</v>
      </c>
      <c r="D3183" t="s">
        <v>6421</v>
      </c>
      <c r="E3183" s="2" t="s">
        <v>38</v>
      </c>
      <c r="F3183" s="2">
        <v>20</v>
      </c>
      <c r="G3183" s="2" t="s">
        <v>57</v>
      </c>
      <c r="H3183">
        <v>63.58</v>
      </c>
      <c r="I3183" s="3">
        <f>IF(ISBLANK(Table1[[#This Row],[Attendance (%)]]),AVERAGE(H3183:H8181),Table1[[#This Row],[Attendance (%)]])</f>
        <v>63.58</v>
      </c>
      <c r="J3183">
        <v>96.73</v>
      </c>
      <c r="K3183">
        <v>70.91</v>
      </c>
      <c r="L3183">
        <v>70.02</v>
      </c>
      <c r="M3183" s="3">
        <f>IF(ISBLANK(Table1[[#This Row],[Assignments_Avg]]),AVERAGE(L3183:L8181),Table1[[#This Row],[Assignments_Avg]])</f>
        <v>70.02</v>
      </c>
      <c r="N3183">
        <v>51.02</v>
      </c>
      <c r="O3183">
        <v>6.64</v>
      </c>
      <c r="P3183">
        <v>51.38</v>
      </c>
      <c r="Q3183">
        <v>87.17</v>
      </c>
      <c r="R3183" s="2" t="s">
        <v>39</v>
      </c>
      <c r="S3183" s="2" t="str">
        <f>IF(Table1[[#This Row],[Grade]]="F","Fail","Passes")</f>
        <v>Passes</v>
      </c>
      <c r="T3183">
        <v>8.4</v>
      </c>
      <c r="U3183" t="s">
        <v>30</v>
      </c>
      <c r="V3183" t="s">
        <v>31</v>
      </c>
      <c r="W3183" t="s">
        <v>69</v>
      </c>
      <c r="X3183" t="str">
        <f>IF(ISBLANK(Table1[[#This Row],[Parent_Education_Level]]),"None",Table1[[#This Row],[Parent_Education_Level]])</f>
        <v>Bachelor's</v>
      </c>
      <c r="Y3183" t="s">
        <v>33</v>
      </c>
      <c r="Z3183">
        <v>1</v>
      </c>
      <c r="AA3183">
        <v>4.3</v>
      </c>
    </row>
    <row r="3184" spans="1:27" x14ac:dyDescent="0.35">
      <c r="A3184" s="2" t="s">
        <v>6422</v>
      </c>
      <c r="B3184" s="2" t="s">
        <v>24</v>
      </c>
      <c r="C3184" s="2" t="s">
        <v>79</v>
      </c>
      <c r="D3184" t="s">
        <v>6423</v>
      </c>
      <c r="E3184" s="2" t="s">
        <v>38</v>
      </c>
      <c r="F3184" s="2">
        <v>24</v>
      </c>
      <c r="G3184" s="2" t="s">
        <v>57</v>
      </c>
      <c r="H3184">
        <v>57.34</v>
      </c>
      <c r="I3184" s="3">
        <f>IF(ISBLANK(Table1[[#This Row],[Attendance (%)]]),AVERAGE(H3184:H8182),Table1[[#This Row],[Attendance (%)]])</f>
        <v>57.34</v>
      </c>
      <c r="J3184">
        <v>99.85</v>
      </c>
      <c r="K3184">
        <v>57.13</v>
      </c>
      <c r="M3184" s="3">
        <f>IF(ISBLANK(Table1[[#This Row],[Assignments_Avg]]),AVERAGE(L3184:L8182),Table1[[#This Row],[Assignments_Avg]])</f>
        <v>74.972853613341655</v>
      </c>
      <c r="N3184">
        <v>67.42</v>
      </c>
      <c r="O3184">
        <v>5.42</v>
      </c>
      <c r="P3184">
        <v>70.069999999999993</v>
      </c>
      <c r="Q3184">
        <v>78.66</v>
      </c>
      <c r="R3184" s="2" t="s">
        <v>77</v>
      </c>
      <c r="S3184" s="2" t="str">
        <f>IF(Table1[[#This Row],[Grade]]="F","Fail","Passes")</f>
        <v>Passes</v>
      </c>
      <c r="T3184">
        <v>22.2</v>
      </c>
      <c r="U3184" t="s">
        <v>30</v>
      </c>
      <c r="V3184" t="s">
        <v>31</v>
      </c>
      <c r="W3184" t="s">
        <v>40</v>
      </c>
      <c r="X3184" t="str">
        <f>IF(ISBLANK(Table1[[#This Row],[Parent_Education_Level]]),"None",Table1[[#This Row],[Parent_Education_Level]])</f>
        <v>None</v>
      </c>
      <c r="Y3184" t="s">
        <v>33</v>
      </c>
      <c r="Z3184">
        <v>10</v>
      </c>
      <c r="AA3184">
        <v>8.1</v>
      </c>
    </row>
    <row r="3185" spans="1:27" x14ac:dyDescent="0.35">
      <c r="A3185" s="2" t="s">
        <v>6424</v>
      </c>
      <c r="B3185" s="2" t="s">
        <v>59</v>
      </c>
      <c r="C3185" s="2" t="s">
        <v>25</v>
      </c>
      <c r="D3185" t="s">
        <v>6425</v>
      </c>
      <c r="E3185" s="2" t="s">
        <v>38</v>
      </c>
      <c r="F3185" s="2">
        <v>21</v>
      </c>
      <c r="G3185" s="2" t="s">
        <v>28</v>
      </c>
      <c r="H3185">
        <v>64.59</v>
      </c>
      <c r="I3185" s="3">
        <f>IF(ISBLANK(Table1[[#This Row],[Attendance (%)]]),AVERAGE(H3185:H8183),Table1[[#This Row],[Attendance (%)]])</f>
        <v>64.59</v>
      </c>
      <c r="J3185">
        <v>98.58</v>
      </c>
      <c r="K3185">
        <v>99.83</v>
      </c>
      <c r="L3185">
        <v>88.57</v>
      </c>
      <c r="M3185" s="3">
        <f>IF(ISBLANK(Table1[[#This Row],[Assignments_Avg]]),AVERAGE(L3185:L8183),Table1[[#This Row],[Assignments_Avg]])</f>
        <v>88.57</v>
      </c>
      <c r="N3185">
        <v>56.51</v>
      </c>
      <c r="O3185">
        <v>7.46</v>
      </c>
      <c r="P3185">
        <v>58.37</v>
      </c>
      <c r="Q3185">
        <v>94.45</v>
      </c>
      <c r="R3185" s="2" t="s">
        <v>46</v>
      </c>
      <c r="S3185" s="2" t="str">
        <f>IF(Table1[[#This Row],[Grade]]="F","Fail","Passes")</f>
        <v>Passes</v>
      </c>
      <c r="T3185">
        <v>5.8</v>
      </c>
      <c r="U3185" t="s">
        <v>30</v>
      </c>
      <c r="V3185" t="s">
        <v>31</v>
      </c>
      <c r="W3185" t="s">
        <v>69</v>
      </c>
      <c r="X3185" t="str">
        <f>IF(ISBLANK(Table1[[#This Row],[Parent_Education_Level]]),"None",Table1[[#This Row],[Parent_Education_Level]])</f>
        <v>Bachelor's</v>
      </c>
      <c r="Y3185" t="s">
        <v>33</v>
      </c>
      <c r="Z3185">
        <v>4</v>
      </c>
      <c r="AA3185">
        <v>5.3</v>
      </c>
    </row>
    <row r="3186" spans="1:27" x14ac:dyDescent="0.35">
      <c r="A3186" s="2" t="s">
        <v>6426</v>
      </c>
      <c r="B3186" s="2" t="s">
        <v>35</v>
      </c>
      <c r="C3186" s="2" t="s">
        <v>55</v>
      </c>
      <c r="D3186" t="s">
        <v>6427</v>
      </c>
      <c r="E3186" s="2" t="s">
        <v>38</v>
      </c>
      <c r="F3186" s="2">
        <v>24</v>
      </c>
      <c r="G3186" s="2" t="s">
        <v>45</v>
      </c>
      <c r="H3186">
        <v>75.38</v>
      </c>
      <c r="I3186" s="3">
        <f>IF(ISBLANK(Table1[[#This Row],[Attendance (%)]]),AVERAGE(H3186:H8184),Table1[[#This Row],[Attendance (%)]])</f>
        <v>75.38</v>
      </c>
      <c r="J3186">
        <v>64.61</v>
      </c>
      <c r="K3186">
        <v>56.45</v>
      </c>
      <c r="L3186">
        <v>57.07</v>
      </c>
      <c r="M3186" s="3">
        <f>IF(ISBLANK(Table1[[#This Row],[Assignments_Avg]]),AVERAGE(L3186:L8184),Table1[[#This Row],[Assignments_Avg]])</f>
        <v>57.07</v>
      </c>
      <c r="N3186">
        <v>68.17</v>
      </c>
      <c r="O3186">
        <v>0.36</v>
      </c>
      <c r="P3186">
        <v>63.81</v>
      </c>
      <c r="Q3186">
        <v>54.7</v>
      </c>
      <c r="R3186" s="2" t="s">
        <v>29</v>
      </c>
      <c r="S3186" s="2" t="str">
        <f>IF(Table1[[#This Row],[Grade]]="F","Fail","Passes")</f>
        <v>Fail</v>
      </c>
      <c r="T3186">
        <v>13.4</v>
      </c>
      <c r="U3186" t="s">
        <v>30</v>
      </c>
      <c r="V3186" t="s">
        <v>31</v>
      </c>
      <c r="X3186" t="str">
        <f>IF(ISBLANK(Table1[[#This Row],[Parent_Education_Level]]),"None",Table1[[#This Row],[Parent_Education_Level]])</f>
        <v>None</v>
      </c>
      <c r="Y3186" t="s">
        <v>33</v>
      </c>
      <c r="Z3186">
        <v>2</v>
      </c>
      <c r="AA3186">
        <v>4.3</v>
      </c>
    </row>
    <row r="3187" spans="1:27" x14ac:dyDescent="0.35">
      <c r="A3187" s="2" t="s">
        <v>6428</v>
      </c>
      <c r="B3187" s="2" t="s">
        <v>97</v>
      </c>
      <c r="C3187" s="2" t="s">
        <v>43</v>
      </c>
      <c r="D3187" t="s">
        <v>6429</v>
      </c>
      <c r="E3187" s="2" t="s">
        <v>38</v>
      </c>
      <c r="F3187" s="2">
        <v>18</v>
      </c>
      <c r="G3187" s="2" t="s">
        <v>28</v>
      </c>
      <c r="H3187">
        <v>67.11</v>
      </c>
      <c r="I3187" s="3">
        <f>IF(ISBLANK(Table1[[#This Row],[Attendance (%)]]),AVERAGE(H3187:H8185),Table1[[#This Row],[Attendance (%)]])</f>
        <v>67.11</v>
      </c>
      <c r="J3187">
        <v>55.02</v>
      </c>
      <c r="K3187">
        <v>67.17</v>
      </c>
      <c r="L3187">
        <v>57.89</v>
      </c>
      <c r="M3187" s="3">
        <f>IF(ISBLANK(Table1[[#This Row],[Assignments_Avg]]),AVERAGE(L3187:L8185),Table1[[#This Row],[Assignments_Avg]])</f>
        <v>57.89</v>
      </c>
      <c r="N3187">
        <v>80.41</v>
      </c>
      <c r="O3187">
        <v>9.58</v>
      </c>
      <c r="P3187">
        <v>62.61</v>
      </c>
      <c r="Q3187">
        <v>69.72</v>
      </c>
      <c r="R3187" s="2" t="s">
        <v>29</v>
      </c>
      <c r="S3187" s="2" t="str">
        <f>IF(Table1[[#This Row],[Grade]]="F","Fail","Passes")</f>
        <v>Fail</v>
      </c>
      <c r="T3187">
        <v>21.6</v>
      </c>
      <c r="U3187" t="s">
        <v>30</v>
      </c>
      <c r="V3187" t="s">
        <v>31</v>
      </c>
      <c r="W3187" t="s">
        <v>32</v>
      </c>
      <c r="X3187" t="str">
        <f>IF(ISBLANK(Table1[[#This Row],[Parent_Education_Level]]),"None",Table1[[#This Row],[Parent_Education_Level]])</f>
        <v>High School</v>
      </c>
      <c r="Y3187" t="s">
        <v>52</v>
      </c>
      <c r="Z3187">
        <v>4</v>
      </c>
      <c r="AA3187">
        <v>4.4000000000000004</v>
      </c>
    </row>
    <row r="3188" spans="1:27" x14ac:dyDescent="0.35">
      <c r="A3188" s="2" t="s">
        <v>6430</v>
      </c>
      <c r="B3188" s="2" t="s">
        <v>54</v>
      </c>
      <c r="C3188" s="2" t="s">
        <v>55</v>
      </c>
      <c r="D3188" t="s">
        <v>6431</v>
      </c>
      <c r="E3188" s="2" t="s">
        <v>38</v>
      </c>
      <c r="F3188" s="2">
        <v>18</v>
      </c>
      <c r="G3188" s="2" t="s">
        <v>28</v>
      </c>
      <c r="H3188">
        <v>78.42</v>
      </c>
      <c r="I3188" s="3">
        <f>IF(ISBLANK(Table1[[#This Row],[Attendance (%)]]),AVERAGE(H3188:H8186),Table1[[#This Row],[Attendance (%)]])</f>
        <v>78.42</v>
      </c>
      <c r="J3188">
        <v>85.5</v>
      </c>
      <c r="K3188">
        <v>40.18</v>
      </c>
      <c r="L3188">
        <v>81.33</v>
      </c>
      <c r="M3188" s="3">
        <f>IF(ISBLANK(Table1[[#This Row],[Assignments_Avg]]),AVERAGE(L3188:L8186),Table1[[#This Row],[Assignments_Avg]])</f>
        <v>81.33</v>
      </c>
      <c r="N3188">
        <v>51.13</v>
      </c>
      <c r="O3188">
        <v>2.2200000000000002</v>
      </c>
      <c r="P3188">
        <v>52.3</v>
      </c>
      <c r="Q3188">
        <v>90.53</v>
      </c>
      <c r="R3188" s="2" t="s">
        <v>61</v>
      </c>
      <c r="S3188" s="2" t="str">
        <f>IF(Table1[[#This Row],[Grade]]="F","Fail","Passes")</f>
        <v>Passes</v>
      </c>
      <c r="T3188">
        <v>22.7</v>
      </c>
      <c r="U3188" t="s">
        <v>31</v>
      </c>
      <c r="V3188" t="s">
        <v>31</v>
      </c>
      <c r="W3188" t="s">
        <v>32</v>
      </c>
      <c r="X3188" t="str">
        <f>IF(ISBLANK(Table1[[#This Row],[Parent_Education_Level]]),"None",Table1[[#This Row],[Parent_Education_Level]])</f>
        <v>High School</v>
      </c>
      <c r="Y3188" t="s">
        <v>48</v>
      </c>
      <c r="Z3188">
        <v>6</v>
      </c>
      <c r="AA3188">
        <v>8.8000000000000007</v>
      </c>
    </row>
    <row r="3189" spans="1:27" x14ac:dyDescent="0.35">
      <c r="A3189" s="2" t="s">
        <v>6432</v>
      </c>
      <c r="B3189" s="2" t="s">
        <v>35</v>
      </c>
      <c r="C3189" s="2" t="s">
        <v>43</v>
      </c>
      <c r="D3189" t="s">
        <v>6433</v>
      </c>
      <c r="E3189" s="2" t="s">
        <v>38</v>
      </c>
      <c r="F3189" s="2">
        <v>22</v>
      </c>
      <c r="G3189" s="2" t="s">
        <v>45</v>
      </c>
      <c r="H3189">
        <v>52.67</v>
      </c>
      <c r="I3189" s="3">
        <f>IF(ISBLANK(Table1[[#This Row],[Attendance (%)]]),AVERAGE(H3189:H8187),Table1[[#This Row],[Attendance (%)]])</f>
        <v>52.67</v>
      </c>
      <c r="J3189">
        <v>57.96</v>
      </c>
      <c r="K3189">
        <v>60.95</v>
      </c>
      <c r="L3189">
        <v>78.59</v>
      </c>
      <c r="M3189" s="3">
        <f>IF(ISBLANK(Table1[[#This Row],[Assignments_Avg]]),AVERAGE(L3189:L8187),Table1[[#This Row],[Assignments_Avg]])</f>
        <v>78.59</v>
      </c>
      <c r="N3189">
        <v>93.51</v>
      </c>
      <c r="O3189">
        <v>1.22</v>
      </c>
      <c r="P3189">
        <v>73.02</v>
      </c>
      <c r="Q3189">
        <v>69.3</v>
      </c>
      <c r="R3189" s="2" t="s">
        <v>46</v>
      </c>
      <c r="S3189" s="2" t="str">
        <f>IF(Table1[[#This Row],[Grade]]="F","Fail","Passes")</f>
        <v>Passes</v>
      </c>
      <c r="T3189">
        <v>20.8</v>
      </c>
      <c r="U3189" t="s">
        <v>30</v>
      </c>
      <c r="V3189" t="s">
        <v>31</v>
      </c>
      <c r="W3189" t="s">
        <v>40</v>
      </c>
      <c r="X3189" t="str">
        <f>IF(ISBLANK(Table1[[#This Row],[Parent_Education_Level]]),"None",Table1[[#This Row],[Parent_Education_Level]])</f>
        <v>None</v>
      </c>
      <c r="Y3189" t="s">
        <v>33</v>
      </c>
      <c r="Z3189">
        <v>4</v>
      </c>
      <c r="AA3189">
        <v>8.6</v>
      </c>
    </row>
    <row r="3190" spans="1:27" x14ac:dyDescent="0.35">
      <c r="A3190" s="2" t="s">
        <v>6434</v>
      </c>
      <c r="B3190" s="2" t="s">
        <v>71</v>
      </c>
      <c r="C3190" s="2" t="s">
        <v>79</v>
      </c>
      <c r="D3190" t="s">
        <v>6435</v>
      </c>
      <c r="E3190" s="2" t="s">
        <v>38</v>
      </c>
      <c r="F3190" s="2">
        <v>19</v>
      </c>
      <c r="G3190" s="2" t="s">
        <v>28</v>
      </c>
      <c r="H3190">
        <v>75.489999999999995</v>
      </c>
      <c r="I3190" s="3">
        <f>IF(ISBLANK(Table1[[#This Row],[Attendance (%)]]),AVERAGE(H3190:H8188),Table1[[#This Row],[Attendance (%)]])</f>
        <v>75.489999999999995</v>
      </c>
      <c r="J3190">
        <v>88.38</v>
      </c>
      <c r="K3190">
        <v>44.29</v>
      </c>
      <c r="L3190">
        <v>57.7</v>
      </c>
      <c r="M3190" s="3">
        <f>IF(ISBLANK(Table1[[#This Row],[Assignments_Avg]]),AVERAGE(L3190:L8188),Table1[[#This Row],[Assignments_Avg]])</f>
        <v>57.7</v>
      </c>
      <c r="N3190">
        <v>80.52</v>
      </c>
      <c r="O3190">
        <v>9.41</v>
      </c>
      <c r="P3190">
        <v>76.13</v>
      </c>
      <c r="Q3190">
        <v>96.34</v>
      </c>
      <c r="R3190" s="2" t="s">
        <v>77</v>
      </c>
      <c r="S3190" s="2" t="str">
        <f>IF(Table1[[#This Row],[Grade]]="F","Fail","Passes")</f>
        <v>Passes</v>
      </c>
      <c r="T3190">
        <v>16</v>
      </c>
      <c r="U3190" t="s">
        <v>30</v>
      </c>
      <c r="V3190" t="s">
        <v>31</v>
      </c>
      <c r="X3190" t="str">
        <f>IF(ISBLANK(Table1[[#This Row],[Parent_Education_Level]]),"None",Table1[[#This Row],[Parent_Education_Level]])</f>
        <v>None</v>
      </c>
      <c r="Y3190" t="s">
        <v>48</v>
      </c>
      <c r="Z3190">
        <v>5</v>
      </c>
      <c r="AA3190">
        <v>8.8000000000000007</v>
      </c>
    </row>
    <row r="3191" spans="1:27" x14ac:dyDescent="0.35">
      <c r="A3191" s="2" t="s">
        <v>6436</v>
      </c>
      <c r="B3191" s="2" t="s">
        <v>97</v>
      </c>
      <c r="C3191" s="2" t="s">
        <v>36</v>
      </c>
      <c r="D3191" t="s">
        <v>6437</v>
      </c>
      <c r="E3191" s="2" t="s">
        <v>27</v>
      </c>
      <c r="F3191" s="2">
        <v>22</v>
      </c>
      <c r="G3191" s="2" t="s">
        <v>57</v>
      </c>
      <c r="H3191">
        <v>68.400000000000006</v>
      </c>
      <c r="I3191" s="3">
        <f>IF(ISBLANK(Table1[[#This Row],[Attendance (%)]]),AVERAGE(H3191:H8189),Table1[[#This Row],[Attendance (%)]])</f>
        <v>68.400000000000006</v>
      </c>
      <c r="J3191">
        <v>72.040000000000006</v>
      </c>
      <c r="K3191">
        <v>84.63</v>
      </c>
      <c r="M3191" s="3">
        <f>IF(ISBLANK(Table1[[#This Row],[Assignments_Avg]]),AVERAGE(L3191:L8189),Table1[[#This Row],[Assignments_Avg]])</f>
        <v>74.990638561686396</v>
      </c>
      <c r="N3191">
        <v>64.77</v>
      </c>
      <c r="O3191">
        <v>8.3000000000000007</v>
      </c>
      <c r="P3191">
        <v>78.55</v>
      </c>
      <c r="Q3191">
        <v>57.63</v>
      </c>
      <c r="R3191" s="2" t="s">
        <v>39</v>
      </c>
      <c r="S3191" s="2" t="str">
        <f>IF(Table1[[#This Row],[Grade]]="F","Fail","Passes")</f>
        <v>Passes</v>
      </c>
      <c r="T3191">
        <v>11.4</v>
      </c>
      <c r="U3191" t="s">
        <v>31</v>
      </c>
      <c r="V3191" t="s">
        <v>31</v>
      </c>
      <c r="W3191" t="s">
        <v>40</v>
      </c>
      <c r="X3191" t="str">
        <f>IF(ISBLANK(Table1[[#This Row],[Parent_Education_Level]]),"None",Table1[[#This Row],[Parent_Education_Level]])</f>
        <v>None</v>
      </c>
      <c r="Y3191" t="s">
        <v>48</v>
      </c>
      <c r="Z3191">
        <v>3</v>
      </c>
      <c r="AA3191">
        <v>8.8000000000000007</v>
      </c>
    </row>
    <row r="3192" spans="1:27" x14ac:dyDescent="0.35">
      <c r="A3192" s="2" t="s">
        <v>6438</v>
      </c>
      <c r="B3192" s="2" t="s">
        <v>71</v>
      </c>
      <c r="C3192" s="2" t="s">
        <v>25</v>
      </c>
      <c r="D3192" t="s">
        <v>6439</v>
      </c>
      <c r="E3192" s="2" t="s">
        <v>38</v>
      </c>
      <c r="F3192" s="2">
        <v>18</v>
      </c>
      <c r="G3192" s="2" t="s">
        <v>28</v>
      </c>
      <c r="H3192">
        <v>76.73</v>
      </c>
      <c r="I3192" s="3">
        <f>IF(ISBLANK(Table1[[#This Row],[Attendance (%)]]),AVERAGE(H3192:H8190),Table1[[#This Row],[Attendance (%)]])</f>
        <v>76.73</v>
      </c>
      <c r="J3192">
        <v>87.64</v>
      </c>
      <c r="K3192">
        <v>73.66</v>
      </c>
      <c r="M3192" s="3">
        <f>IF(ISBLANK(Table1[[#This Row],[Assignments_Avg]]),AVERAGE(L3192:L8190),Table1[[#This Row],[Assignments_Avg]])</f>
        <v>74.990638561686396</v>
      </c>
      <c r="N3192">
        <v>65.56</v>
      </c>
      <c r="O3192">
        <v>7.65</v>
      </c>
      <c r="P3192">
        <v>73.11</v>
      </c>
      <c r="Q3192">
        <v>66.83</v>
      </c>
      <c r="R3192" s="2" t="s">
        <v>39</v>
      </c>
      <c r="S3192" s="2" t="str">
        <f>IF(Table1[[#This Row],[Grade]]="F","Fail","Passes")</f>
        <v>Passes</v>
      </c>
      <c r="T3192">
        <v>20.3</v>
      </c>
      <c r="U3192" t="s">
        <v>30</v>
      </c>
      <c r="V3192" t="s">
        <v>31</v>
      </c>
      <c r="X3192" t="str">
        <f>IF(ISBLANK(Table1[[#This Row],[Parent_Education_Level]]),"None",Table1[[#This Row],[Parent_Education_Level]])</f>
        <v>None</v>
      </c>
      <c r="Y3192" t="s">
        <v>48</v>
      </c>
      <c r="Z3192">
        <v>2</v>
      </c>
      <c r="AA3192">
        <v>8</v>
      </c>
    </row>
    <row r="3193" spans="1:27" x14ac:dyDescent="0.35">
      <c r="A3193" s="2" t="s">
        <v>6440</v>
      </c>
      <c r="B3193" s="2" t="s">
        <v>59</v>
      </c>
      <c r="C3193" s="2" t="s">
        <v>25</v>
      </c>
      <c r="D3193" t="s">
        <v>6441</v>
      </c>
      <c r="E3193" s="2" t="s">
        <v>38</v>
      </c>
      <c r="F3193" s="2">
        <v>21</v>
      </c>
      <c r="G3193" s="2" t="s">
        <v>28</v>
      </c>
      <c r="H3193">
        <v>71.13</v>
      </c>
      <c r="I3193" s="3">
        <f>IF(ISBLANK(Table1[[#This Row],[Attendance (%)]]),AVERAGE(H3193:H8191),Table1[[#This Row],[Attendance (%)]])</f>
        <v>71.13</v>
      </c>
      <c r="J3193">
        <v>56.55</v>
      </c>
      <c r="K3193">
        <v>74.33</v>
      </c>
      <c r="L3193">
        <v>68.349999999999994</v>
      </c>
      <c r="M3193" s="3">
        <f>IF(ISBLANK(Table1[[#This Row],[Assignments_Avg]]),AVERAGE(L3193:L8191),Table1[[#This Row],[Assignments_Avg]])</f>
        <v>68.349999999999994</v>
      </c>
      <c r="N3193">
        <v>73.28</v>
      </c>
      <c r="O3193">
        <v>1.05</v>
      </c>
      <c r="P3193">
        <v>93.48</v>
      </c>
      <c r="Q3193">
        <v>71.290000000000006</v>
      </c>
      <c r="R3193" s="2" t="s">
        <v>39</v>
      </c>
      <c r="S3193" s="2" t="str">
        <f>IF(Table1[[#This Row],[Grade]]="F","Fail","Passes")</f>
        <v>Passes</v>
      </c>
      <c r="T3193">
        <v>9.6</v>
      </c>
      <c r="U3193" t="s">
        <v>31</v>
      </c>
      <c r="V3193" t="s">
        <v>31</v>
      </c>
      <c r="W3193" t="s">
        <v>40</v>
      </c>
      <c r="X3193" t="str">
        <f>IF(ISBLANK(Table1[[#This Row],[Parent_Education_Level]]),"None",Table1[[#This Row],[Parent_Education_Level]])</f>
        <v>None</v>
      </c>
      <c r="Y3193" t="s">
        <v>33</v>
      </c>
      <c r="Z3193">
        <v>7</v>
      </c>
      <c r="AA3193">
        <v>5.4</v>
      </c>
    </row>
    <row r="3194" spans="1:27" x14ac:dyDescent="0.35">
      <c r="A3194" s="2" t="s">
        <v>6442</v>
      </c>
      <c r="B3194" s="2" t="s">
        <v>24</v>
      </c>
      <c r="C3194" s="2" t="s">
        <v>25</v>
      </c>
      <c r="D3194" t="s">
        <v>6443</v>
      </c>
      <c r="E3194" s="2" t="s">
        <v>27</v>
      </c>
      <c r="F3194" s="2">
        <v>19</v>
      </c>
      <c r="G3194" s="2" t="s">
        <v>45</v>
      </c>
      <c r="H3194">
        <v>64.209999999999994</v>
      </c>
      <c r="I3194" s="3">
        <f>IF(ISBLANK(Table1[[#This Row],[Attendance (%)]]),AVERAGE(H3194:H8192),Table1[[#This Row],[Attendance (%)]])</f>
        <v>64.209999999999994</v>
      </c>
      <c r="J3194">
        <v>70.48</v>
      </c>
      <c r="K3194">
        <v>57.19</v>
      </c>
      <c r="L3194">
        <v>71.02</v>
      </c>
      <c r="M3194" s="3">
        <f>IF(ISBLANK(Table1[[#This Row],[Assignments_Avg]]),AVERAGE(L3194:L8192),Table1[[#This Row],[Assignments_Avg]])</f>
        <v>71.02</v>
      </c>
      <c r="N3194">
        <v>62.4</v>
      </c>
      <c r="O3194">
        <v>8.08</v>
      </c>
      <c r="P3194">
        <v>51.88</v>
      </c>
      <c r="Q3194">
        <v>84.35</v>
      </c>
      <c r="R3194" s="2" t="s">
        <v>61</v>
      </c>
      <c r="S3194" s="2" t="str">
        <f>IF(Table1[[#This Row],[Grade]]="F","Fail","Passes")</f>
        <v>Passes</v>
      </c>
      <c r="T3194">
        <v>6.5</v>
      </c>
      <c r="U3194" t="s">
        <v>30</v>
      </c>
      <c r="V3194" t="s">
        <v>30</v>
      </c>
      <c r="W3194" t="s">
        <v>62</v>
      </c>
      <c r="X3194" t="str">
        <f>IF(ISBLANK(Table1[[#This Row],[Parent_Education_Level]]),"None",Table1[[#This Row],[Parent_Education_Level]])</f>
        <v>PhD</v>
      </c>
      <c r="Y3194" t="s">
        <v>33</v>
      </c>
      <c r="Z3194">
        <v>6</v>
      </c>
      <c r="AA3194">
        <v>5.6</v>
      </c>
    </row>
    <row r="3195" spans="1:27" x14ac:dyDescent="0.35">
      <c r="A3195" s="2" t="s">
        <v>6444</v>
      </c>
      <c r="B3195" s="2" t="s">
        <v>42</v>
      </c>
      <c r="C3195" s="2" t="s">
        <v>79</v>
      </c>
      <c r="D3195" t="s">
        <v>6445</v>
      </c>
      <c r="E3195" s="2" t="s">
        <v>27</v>
      </c>
      <c r="F3195" s="2">
        <v>21</v>
      </c>
      <c r="G3195" s="2" t="s">
        <v>28</v>
      </c>
      <c r="H3195">
        <v>95.21</v>
      </c>
      <c r="I3195" s="3">
        <f>IF(ISBLANK(Table1[[#This Row],[Attendance (%)]]),AVERAGE(H3195:H8193),Table1[[#This Row],[Attendance (%)]])</f>
        <v>95.21</v>
      </c>
      <c r="J3195">
        <v>73.84</v>
      </c>
      <c r="K3195">
        <v>88.89</v>
      </c>
      <c r="L3195">
        <v>66.14</v>
      </c>
      <c r="M3195" s="3">
        <f>IF(ISBLANK(Table1[[#This Row],[Assignments_Avg]]),AVERAGE(L3195:L8193),Table1[[#This Row],[Assignments_Avg]])</f>
        <v>66.14</v>
      </c>
      <c r="N3195">
        <v>50.22</v>
      </c>
      <c r="O3195">
        <v>6.09</v>
      </c>
      <c r="P3195">
        <v>80.69</v>
      </c>
      <c r="Q3195">
        <v>59.77</v>
      </c>
      <c r="R3195" s="2" t="s">
        <v>39</v>
      </c>
      <c r="S3195" s="2" t="str">
        <f>IF(Table1[[#This Row],[Grade]]="F","Fail","Passes")</f>
        <v>Passes</v>
      </c>
      <c r="T3195">
        <v>5.5</v>
      </c>
      <c r="U3195" t="s">
        <v>30</v>
      </c>
      <c r="V3195" t="s">
        <v>31</v>
      </c>
      <c r="W3195" t="s">
        <v>69</v>
      </c>
      <c r="X3195" t="str">
        <f>IF(ISBLANK(Table1[[#This Row],[Parent_Education_Level]]),"None",Table1[[#This Row],[Parent_Education_Level]])</f>
        <v>Bachelor's</v>
      </c>
      <c r="Y3195" t="s">
        <v>48</v>
      </c>
      <c r="Z3195">
        <v>3</v>
      </c>
      <c r="AA3195">
        <v>6</v>
      </c>
    </row>
    <row r="3196" spans="1:27" x14ac:dyDescent="0.35">
      <c r="A3196" s="2" t="s">
        <v>6446</v>
      </c>
      <c r="B3196" s="2" t="s">
        <v>97</v>
      </c>
      <c r="C3196" s="2" t="s">
        <v>43</v>
      </c>
      <c r="D3196" t="s">
        <v>6447</v>
      </c>
      <c r="E3196" s="2" t="s">
        <v>27</v>
      </c>
      <c r="F3196" s="2">
        <v>22</v>
      </c>
      <c r="G3196" s="2" t="s">
        <v>51</v>
      </c>
      <c r="H3196">
        <v>59.24</v>
      </c>
      <c r="I3196" s="3">
        <f>IF(ISBLANK(Table1[[#This Row],[Attendance (%)]]),AVERAGE(H3196:H8194),Table1[[#This Row],[Attendance (%)]])</f>
        <v>59.24</v>
      </c>
      <c r="J3196">
        <v>96.59</v>
      </c>
      <c r="K3196">
        <v>40.200000000000003</v>
      </c>
      <c r="L3196">
        <v>77.87</v>
      </c>
      <c r="M3196" s="3">
        <f>IF(ISBLANK(Table1[[#This Row],[Assignments_Avg]]),AVERAGE(L3196:L8194),Table1[[#This Row],[Assignments_Avg]])</f>
        <v>77.87</v>
      </c>
      <c r="N3196">
        <v>51.33</v>
      </c>
      <c r="O3196">
        <v>7.32</v>
      </c>
      <c r="P3196">
        <v>93.31</v>
      </c>
      <c r="Q3196">
        <v>50.49</v>
      </c>
      <c r="R3196" s="2" t="s">
        <v>77</v>
      </c>
      <c r="S3196" s="2" t="str">
        <f>IF(Table1[[#This Row],[Grade]]="F","Fail","Passes")</f>
        <v>Passes</v>
      </c>
      <c r="T3196">
        <v>11.7</v>
      </c>
      <c r="U3196" t="s">
        <v>31</v>
      </c>
      <c r="V3196" t="s">
        <v>31</v>
      </c>
      <c r="X3196" t="str">
        <f>IF(ISBLANK(Table1[[#This Row],[Parent_Education_Level]]),"None",Table1[[#This Row],[Parent_Education_Level]])</f>
        <v>None</v>
      </c>
      <c r="Y3196" t="s">
        <v>52</v>
      </c>
      <c r="Z3196">
        <v>10</v>
      </c>
      <c r="AA3196">
        <v>7.9</v>
      </c>
    </row>
    <row r="3197" spans="1:27" x14ac:dyDescent="0.35">
      <c r="A3197" s="2" t="s">
        <v>6448</v>
      </c>
      <c r="B3197" s="2" t="s">
        <v>35</v>
      </c>
      <c r="C3197" s="2" t="s">
        <v>25</v>
      </c>
      <c r="D3197" t="s">
        <v>6449</v>
      </c>
      <c r="E3197" s="2" t="s">
        <v>38</v>
      </c>
      <c r="F3197" s="2">
        <v>20</v>
      </c>
      <c r="G3197" s="2" t="s">
        <v>57</v>
      </c>
      <c r="H3197">
        <v>84.07</v>
      </c>
      <c r="I3197" s="3">
        <f>IF(ISBLANK(Table1[[#This Row],[Attendance (%)]]),AVERAGE(H3197:H8195),Table1[[#This Row],[Attendance (%)]])</f>
        <v>84.07</v>
      </c>
      <c r="J3197">
        <v>56</v>
      </c>
      <c r="K3197">
        <v>60.02</v>
      </c>
      <c r="L3197">
        <v>69.430000000000007</v>
      </c>
      <c r="M3197" s="3">
        <f>IF(ISBLANK(Table1[[#This Row],[Assignments_Avg]]),AVERAGE(L3197:L8195),Table1[[#This Row],[Assignments_Avg]])</f>
        <v>69.430000000000007</v>
      </c>
      <c r="N3197">
        <v>67.89</v>
      </c>
      <c r="O3197">
        <v>9.7799999999999994</v>
      </c>
      <c r="P3197">
        <v>52.05</v>
      </c>
      <c r="Q3197">
        <v>98.83</v>
      </c>
      <c r="R3197" s="2" t="s">
        <v>77</v>
      </c>
      <c r="S3197" s="2" t="str">
        <f>IF(Table1[[#This Row],[Grade]]="F","Fail","Passes")</f>
        <v>Passes</v>
      </c>
      <c r="T3197">
        <v>5.7</v>
      </c>
      <c r="U3197" t="s">
        <v>30</v>
      </c>
      <c r="V3197" t="s">
        <v>31</v>
      </c>
      <c r="W3197" t="s">
        <v>32</v>
      </c>
      <c r="X3197" t="str">
        <f>IF(ISBLANK(Table1[[#This Row],[Parent_Education_Level]]),"None",Table1[[#This Row],[Parent_Education_Level]])</f>
        <v>High School</v>
      </c>
      <c r="Y3197" t="s">
        <v>48</v>
      </c>
      <c r="Z3197">
        <v>9</v>
      </c>
      <c r="AA3197">
        <v>8.6</v>
      </c>
    </row>
    <row r="3198" spans="1:27" x14ac:dyDescent="0.35">
      <c r="A3198" s="2" t="s">
        <v>6450</v>
      </c>
      <c r="B3198" s="2" t="s">
        <v>59</v>
      </c>
      <c r="C3198" s="2" t="s">
        <v>55</v>
      </c>
      <c r="D3198" t="s">
        <v>6451</v>
      </c>
      <c r="E3198" s="2" t="s">
        <v>27</v>
      </c>
      <c r="F3198" s="2">
        <v>21</v>
      </c>
      <c r="G3198" s="2" t="s">
        <v>51</v>
      </c>
      <c r="H3198">
        <v>96.23</v>
      </c>
      <c r="I3198" s="3">
        <f>IF(ISBLANK(Table1[[#This Row],[Attendance (%)]]),AVERAGE(H3198:H8196),Table1[[#This Row],[Attendance (%)]])</f>
        <v>96.23</v>
      </c>
      <c r="J3198">
        <v>96.2</v>
      </c>
      <c r="K3198">
        <v>79.569999999999993</v>
      </c>
      <c r="L3198">
        <v>62.97</v>
      </c>
      <c r="M3198" s="3">
        <f>IF(ISBLANK(Table1[[#This Row],[Assignments_Avg]]),AVERAGE(L3198:L8196),Table1[[#This Row],[Assignments_Avg]])</f>
        <v>62.97</v>
      </c>
      <c r="N3198">
        <v>56.21</v>
      </c>
      <c r="O3198">
        <v>1.94</v>
      </c>
      <c r="P3198">
        <v>74.819999999999993</v>
      </c>
      <c r="Q3198">
        <v>94.94</v>
      </c>
      <c r="R3198" s="2" t="s">
        <v>39</v>
      </c>
      <c r="S3198" s="2" t="str">
        <f>IF(Table1[[#This Row],[Grade]]="F","Fail","Passes")</f>
        <v>Passes</v>
      </c>
      <c r="T3198">
        <v>11.2</v>
      </c>
      <c r="U3198" t="s">
        <v>30</v>
      </c>
      <c r="V3198" t="s">
        <v>31</v>
      </c>
      <c r="W3198" t="s">
        <v>47</v>
      </c>
      <c r="X3198" t="str">
        <f>IF(ISBLANK(Table1[[#This Row],[Parent_Education_Level]]),"None",Table1[[#This Row],[Parent_Education_Level]])</f>
        <v>Master's</v>
      </c>
      <c r="Y3198" t="s">
        <v>52</v>
      </c>
      <c r="Z3198">
        <v>6</v>
      </c>
      <c r="AA3198">
        <v>6.2</v>
      </c>
    </row>
    <row r="3199" spans="1:27" x14ac:dyDescent="0.35">
      <c r="A3199" s="2" t="s">
        <v>6452</v>
      </c>
      <c r="B3199" s="2" t="s">
        <v>42</v>
      </c>
      <c r="C3199" s="2" t="s">
        <v>25</v>
      </c>
      <c r="D3199" t="s">
        <v>6453</v>
      </c>
      <c r="E3199" s="2" t="s">
        <v>27</v>
      </c>
      <c r="F3199" s="2">
        <v>22</v>
      </c>
      <c r="G3199" s="2" t="s">
        <v>28</v>
      </c>
      <c r="H3199">
        <v>76.930000000000007</v>
      </c>
      <c r="I3199" s="3">
        <f>IF(ISBLANK(Table1[[#This Row],[Attendance (%)]]),AVERAGE(H3199:H8197),Table1[[#This Row],[Attendance (%)]])</f>
        <v>76.930000000000007</v>
      </c>
      <c r="J3199">
        <v>88.29</v>
      </c>
      <c r="K3199">
        <v>94.48</v>
      </c>
      <c r="L3199">
        <v>95.22</v>
      </c>
      <c r="M3199" s="3">
        <f>IF(ISBLANK(Table1[[#This Row],[Assignments_Avg]]),AVERAGE(L3199:L8197),Table1[[#This Row],[Assignments_Avg]])</f>
        <v>95.22</v>
      </c>
      <c r="N3199">
        <v>51.12</v>
      </c>
      <c r="O3199">
        <v>5.04</v>
      </c>
      <c r="P3199">
        <v>79.45</v>
      </c>
      <c r="Q3199">
        <v>65.010000000000005</v>
      </c>
      <c r="R3199" s="2" t="s">
        <v>77</v>
      </c>
      <c r="S3199" s="2" t="str">
        <f>IF(Table1[[#This Row],[Grade]]="F","Fail","Passes")</f>
        <v>Passes</v>
      </c>
      <c r="T3199">
        <v>12.2</v>
      </c>
      <c r="U3199" t="s">
        <v>30</v>
      </c>
      <c r="V3199" t="s">
        <v>31</v>
      </c>
      <c r="W3199" t="s">
        <v>62</v>
      </c>
      <c r="X3199" t="str">
        <f>IF(ISBLANK(Table1[[#This Row],[Parent_Education_Level]]),"None",Table1[[#This Row],[Parent_Education_Level]])</f>
        <v>PhD</v>
      </c>
      <c r="Y3199" t="s">
        <v>48</v>
      </c>
      <c r="Z3199">
        <v>5</v>
      </c>
      <c r="AA3199">
        <v>5.5</v>
      </c>
    </row>
    <row r="3200" spans="1:27" x14ac:dyDescent="0.35">
      <c r="A3200" s="2" t="s">
        <v>6454</v>
      </c>
      <c r="B3200" s="2" t="s">
        <v>120</v>
      </c>
      <c r="C3200" s="2" t="s">
        <v>79</v>
      </c>
      <c r="D3200" t="s">
        <v>6455</v>
      </c>
      <c r="E3200" s="2" t="s">
        <v>38</v>
      </c>
      <c r="F3200" s="2">
        <v>22</v>
      </c>
      <c r="G3200" s="2" t="s">
        <v>28</v>
      </c>
      <c r="H3200">
        <v>93.82</v>
      </c>
      <c r="I3200" s="3">
        <f>IF(ISBLANK(Table1[[#This Row],[Attendance (%)]]),AVERAGE(H3200:H8198),Table1[[#This Row],[Attendance (%)]])</f>
        <v>93.82</v>
      </c>
      <c r="J3200">
        <v>83.85</v>
      </c>
      <c r="K3200">
        <v>54.08</v>
      </c>
      <c r="L3200">
        <v>65.42</v>
      </c>
      <c r="M3200" s="3">
        <f>IF(ISBLANK(Table1[[#This Row],[Assignments_Avg]]),AVERAGE(L3200:L8198),Table1[[#This Row],[Assignments_Avg]])</f>
        <v>65.42</v>
      </c>
      <c r="N3200">
        <v>92.96</v>
      </c>
      <c r="O3200">
        <v>7.53</v>
      </c>
      <c r="P3200">
        <v>59.55</v>
      </c>
      <c r="Q3200">
        <v>74.17</v>
      </c>
      <c r="R3200" s="2" t="s">
        <v>39</v>
      </c>
      <c r="S3200" s="2" t="str">
        <f>IF(Table1[[#This Row],[Grade]]="F","Fail","Passes")</f>
        <v>Passes</v>
      </c>
      <c r="T3200">
        <v>13.6</v>
      </c>
      <c r="U3200" t="s">
        <v>30</v>
      </c>
      <c r="V3200" t="s">
        <v>31</v>
      </c>
      <c r="W3200" t="s">
        <v>47</v>
      </c>
      <c r="X3200" t="str">
        <f>IF(ISBLANK(Table1[[#This Row],[Parent_Education_Level]]),"None",Table1[[#This Row],[Parent_Education_Level]])</f>
        <v>Master's</v>
      </c>
      <c r="Y3200" t="s">
        <v>33</v>
      </c>
      <c r="Z3200">
        <v>8</v>
      </c>
      <c r="AA3200">
        <v>5.2</v>
      </c>
    </row>
    <row r="3201" spans="1:27" x14ac:dyDescent="0.35">
      <c r="A3201" s="2" t="s">
        <v>6456</v>
      </c>
      <c r="B3201" s="2" t="s">
        <v>35</v>
      </c>
      <c r="C3201" s="2" t="s">
        <v>36</v>
      </c>
      <c r="D3201" t="s">
        <v>6457</v>
      </c>
      <c r="E3201" s="2" t="s">
        <v>38</v>
      </c>
      <c r="F3201" s="2">
        <v>22</v>
      </c>
      <c r="G3201" s="2" t="s">
        <v>57</v>
      </c>
      <c r="H3201">
        <v>56.24</v>
      </c>
      <c r="I3201" s="3">
        <f>IF(ISBLANK(Table1[[#This Row],[Attendance (%)]]),AVERAGE(H3201:H8199),Table1[[#This Row],[Attendance (%)]])</f>
        <v>56.24</v>
      </c>
      <c r="J3201">
        <v>87.21</v>
      </c>
      <c r="K3201">
        <v>72.47</v>
      </c>
      <c r="L3201">
        <v>84.92</v>
      </c>
      <c r="M3201" s="3">
        <f>IF(ISBLANK(Table1[[#This Row],[Assignments_Avg]]),AVERAGE(L3201:L8199),Table1[[#This Row],[Assignments_Avg]])</f>
        <v>84.92</v>
      </c>
      <c r="N3201">
        <v>63.71</v>
      </c>
      <c r="O3201">
        <v>4.34</v>
      </c>
      <c r="P3201">
        <v>62.63</v>
      </c>
      <c r="Q3201">
        <v>74.45</v>
      </c>
      <c r="R3201" s="2" t="s">
        <v>29</v>
      </c>
      <c r="S3201" s="2" t="str">
        <f>IF(Table1[[#This Row],[Grade]]="F","Fail","Passes")</f>
        <v>Fail</v>
      </c>
      <c r="T3201">
        <v>22.8</v>
      </c>
      <c r="U3201" t="s">
        <v>30</v>
      </c>
      <c r="V3201" t="s">
        <v>30</v>
      </c>
      <c r="W3201" t="s">
        <v>62</v>
      </c>
      <c r="X3201" t="str">
        <f>IF(ISBLANK(Table1[[#This Row],[Parent_Education_Level]]),"None",Table1[[#This Row],[Parent_Education_Level]])</f>
        <v>PhD</v>
      </c>
      <c r="Y3201" t="s">
        <v>33</v>
      </c>
      <c r="Z3201">
        <v>2</v>
      </c>
      <c r="AA3201">
        <v>5.3</v>
      </c>
    </row>
    <row r="3202" spans="1:27" x14ac:dyDescent="0.35">
      <c r="A3202" s="2" t="s">
        <v>6458</v>
      </c>
      <c r="B3202" s="2" t="s">
        <v>54</v>
      </c>
      <c r="C3202" s="2" t="s">
        <v>55</v>
      </c>
      <c r="D3202" t="s">
        <v>6459</v>
      </c>
      <c r="E3202" s="2" t="s">
        <v>27</v>
      </c>
      <c r="F3202" s="2">
        <v>20</v>
      </c>
      <c r="G3202" s="2" t="s">
        <v>57</v>
      </c>
      <c r="I3202" s="3">
        <f>IF(ISBLANK(Table1[[#This Row],[Attendance (%)]]),AVERAGE(H3202:H8200),Table1[[#This Row],[Attendance (%)]])</f>
        <v>75.081280148422977</v>
      </c>
      <c r="J3202">
        <v>76.33</v>
      </c>
      <c r="K3202">
        <v>72.28</v>
      </c>
      <c r="L3202">
        <v>67.36</v>
      </c>
      <c r="M3202" s="3">
        <f>IF(ISBLANK(Table1[[#This Row],[Assignments_Avg]]),AVERAGE(L3202:L8200),Table1[[#This Row],[Assignments_Avg]])</f>
        <v>67.36</v>
      </c>
      <c r="N3202">
        <v>75.16</v>
      </c>
      <c r="O3202">
        <v>0.55000000000000004</v>
      </c>
      <c r="P3202">
        <v>89.28</v>
      </c>
      <c r="Q3202">
        <v>93.46</v>
      </c>
      <c r="R3202" s="2" t="s">
        <v>77</v>
      </c>
      <c r="S3202" s="2" t="str">
        <f>IF(Table1[[#This Row],[Grade]]="F","Fail","Passes")</f>
        <v>Passes</v>
      </c>
      <c r="T3202">
        <v>16</v>
      </c>
      <c r="U3202" t="s">
        <v>31</v>
      </c>
      <c r="V3202" t="s">
        <v>31</v>
      </c>
      <c r="X3202" t="str">
        <f>IF(ISBLANK(Table1[[#This Row],[Parent_Education_Level]]),"None",Table1[[#This Row],[Parent_Education_Level]])</f>
        <v>None</v>
      </c>
      <c r="Y3202" t="s">
        <v>33</v>
      </c>
      <c r="Z3202">
        <v>6</v>
      </c>
      <c r="AA3202">
        <v>4</v>
      </c>
    </row>
    <row r="3203" spans="1:27" x14ac:dyDescent="0.35">
      <c r="A3203" s="2" t="s">
        <v>6460</v>
      </c>
      <c r="B3203" s="2" t="s">
        <v>120</v>
      </c>
      <c r="C3203" s="2" t="s">
        <v>25</v>
      </c>
      <c r="D3203" t="s">
        <v>6461</v>
      </c>
      <c r="E3203" s="2" t="s">
        <v>27</v>
      </c>
      <c r="F3203" s="2">
        <v>20</v>
      </c>
      <c r="G3203" s="2" t="s">
        <v>45</v>
      </c>
      <c r="H3203">
        <v>72.849999999999994</v>
      </c>
      <c r="I3203" s="3">
        <f>IF(ISBLANK(Table1[[#This Row],[Attendance (%)]]),AVERAGE(H3203:H8201),Table1[[#This Row],[Attendance (%)]])</f>
        <v>72.849999999999994</v>
      </c>
      <c r="J3203">
        <v>54.64</v>
      </c>
      <c r="K3203">
        <v>92.45</v>
      </c>
      <c r="L3203">
        <v>71.760000000000005</v>
      </c>
      <c r="M3203" s="3">
        <f>IF(ISBLANK(Table1[[#This Row],[Assignments_Avg]]),AVERAGE(L3203:L8201),Table1[[#This Row],[Assignments_Avg]])</f>
        <v>71.760000000000005</v>
      </c>
      <c r="N3203">
        <v>58.97</v>
      </c>
      <c r="O3203">
        <v>1.1100000000000001</v>
      </c>
      <c r="P3203">
        <v>78.37</v>
      </c>
      <c r="Q3203">
        <v>79.849999999999994</v>
      </c>
      <c r="R3203" s="2" t="s">
        <v>29</v>
      </c>
      <c r="S3203" s="2" t="str">
        <f>IF(Table1[[#This Row],[Grade]]="F","Fail","Passes")</f>
        <v>Fail</v>
      </c>
      <c r="T3203">
        <v>29.6</v>
      </c>
      <c r="U3203" t="s">
        <v>31</v>
      </c>
      <c r="V3203" t="s">
        <v>31</v>
      </c>
      <c r="X3203" t="str">
        <f>IF(ISBLANK(Table1[[#This Row],[Parent_Education_Level]]),"None",Table1[[#This Row],[Parent_Education_Level]])</f>
        <v>None</v>
      </c>
      <c r="Y3203" t="s">
        <v>33</v>
      </c>
      <c r="Z3203">
        <v>6</v>
      </c>
      <c r="AA3203">
        <v>5.2</v>
      </c>
    </row>
    <row r="3204" spans="1:27" x14ac:dyDescent="0.35">
      <c r="A3204" s="2" t="s">
        <v>6462</v>
      </c>
      <c r="B3204" s="2" t="s">
        <v>59</v>
      </c>
      <c r="C3204" s="2" t="s">
        <v>25</v>
      </c>
      <c r="D3204" t="s">
        <v>6463</v>
      </c>
      <c r="E3204" s="2" t="s">
        <v>38</v>
      </c>
      <c r="F3204" s="2">
        <v>24</v>
      </c>
      <c r="G3204" s="2" t="s">
        <v>45</v>
      </c>
      <c r="H3204">
        <v>50.41</v>
      </c>
      <c r="I3204" s="3">
        <f>IF(ISBLANK(Table1[[#This Row],[Attendance (%)]]),AVERAGE(H3204:H8202),Table1[[#This Row],[Attendance (%)]])</f>
        <v>50.41</v>
      </c>
      <c r="J3204">
        <v>51.37</v>
      </c>
      <c r="K3204">
        <v>43.03</v>
      </c>
      <c r="L3204">
        <v>61.8</v>
      </c>
      <c r="M3204" s="3">
        <f>IF(ISBLANK(Table1[[#This Row],[Assignments_Avg]]),AVERAGE(L3204:L8202),Table1[[#This Row],[Assignments_Avg]])</f>
        <v>61.8</v>
      </c>
      <c r="N3204">
        <v>52.34</v>
      </c>
      <c r="O3204">
        <v>6.02</v>
      </c>
      <c r="P3204">
        <v>65.790000000000006</v>
      </c>
      <c r="Q3204">
        <v>91.32</v>
      </c>
      <c r="R3204" s="2" t="s">
        <v>29</v>
      </c>
      <c r="S3204" s="2" t="str">
        <f>IF(Table1[[#This Row],[Grade]]="F","Fail","Passes")</f>
        <v>Fail</v>
      </c>
      <c r="T3204">
        <v>28.7</v>
      </c>
      <c r="U3204" t="s">
        <v>30</v>
      </c>
      <c r="V3204" t="s">
        <v>31</v>
      </c>
      <c r="W3204" t="s">
        <v>40</v>
      </c>
      <c r="X3204" t="str">
        <f>IF(ISBLANK(Table1[[#This Row],[Parent_Education_Level]]),"None",Table1[[#This Row],[Parent_Education_Level]])</f>
        <v>None</v>
      </c>
      <c r="Y3204" t="s">
        <v>33</v>
      </c>
      <c r="Z3204">
        <v>7</v>
      </c>
      <c r="AA3204">
        <v>5.5</v>
      </c>
    </row>
    <row r="3205" spans="1:27" x14ac:dyDescent="0.35">
      <c r="A3205" s="2" t="s">
        <v>6464</v>
      </c>
      <c r="B3205" s="2" t="s">
        <v>120</v>
      </c>
      <c r="C3205" s="2" t="s">
        <v>94</v>
      </c>
      <c r="D3205" t="s">
        <v>6465</v>
      </c>
      <c r="E3205" s="2" t="s">
        <v>38</v>
      </c>
      <c r="F3205" s="2">
        <v>20</v>
      </c>
      <c r="G3205" s="2" t="s">
        <v>57</v>
      </c>
      <c r="H3205">
        <v>72.16</v>
      </c>
      <c r="I3205" s="3">
        <f>IF(ISBLANK(Table1[[#This Row],[Attendance (%)]]),AVERAGE(H3205:H8203),Table1[[#This Row],[Attendance (%)]])</f>
        <v>72.16</v>
      </c>
      <c r="J3205">
        <v>91.98</v>
      </c>
      <c r="K3205">
        <v>65.47</v>
      </c>
      <c r="L3205">
        <v>87.62</v>
      </c>
      <c r="M3205" s="3">
        <f>IF(ISBLANK(Table1[[#This Row],[Assignments_Avg]]),AVERAGE(L3205:L8203),Table1[[#This Row],[Assignments_Avg]])</f>
        <v>87.62</v>
      </c>
      <c r="N3205">
        <v>87.24</v>
      </c>
      <c r="O3205">
        <v>2.85</v>
      </c>
      <c r="P3205">
        <v>88.24</v>
      </c>
      <c r="Q3205">
        <v>95.6</v>
      </c>
      <c r="R3205" s="2" t="s">
        <v>77</v>
      </c>
      <c r="S3205" s="2" t="str">
        <f>IF(Table1[[#This Row],[Grade]]="F","Fail","Passes")</f>
        <v>Passes</v>
      </c>
      <c r="T3205">
        <v>29.5</v>
      </c>
      <c r="U3205" t="s">
        <v>30</v>
      </c>
      <c r="V3205" t="s">
        <v>31</v>
      </c>
      <c r="W3205" t="s">
        <v>32</v>
      </c>
      <c r="X3205" t="str">
        <f>IF(ISBLANK(Table1[[#This Row],[Parent_Education_Level]]),"None",Table1[[#This Row],[Parent_Education_Level]])</f>
        <v>High School</v>
      </c>
      <c r="Y3205" t="s">
        <v>33</v>
      </c>
      <c r="Z3205">
        <v>3</v>
      </c>
      <c r="AA3205">
        <v>7.9</v>
      </c>
    </row>
    <row r="3206" spans="1:27" x14ac:dyDescent="0.35">
      <c r="A3206" s="2" t="s">
        <v>6466</v>
      </c>
      <c r="B3206" s="2" t="s">
        <v>54</v>
      </c>
      <c r="C3206" s="2" t="s">
        <v>43</v>
      </c>
      <c r="D3206" t="s">
        <v>6467</v>
      </c>
      <c r="E3206" s="2" t="s">
        <v>38</v>
      </c>
      <c r="F3206" s="2">
        <v>19</v>
      </c>
      <c r="G3206" s="2" t="s">
        <v>28</v>
      </c>
      <c r="H3206">
        <v>68.45</v>
      </c>
      <c r="I3206" s="3">
        <f>IF(ISBLANK(Table1[[#This Row],[Attendance (%)]]),AVERAGE(H3206:H8204),Table1[[#This Row],[Attendance (%)]])</f>
        <v>68.45</v>
      </c>
      <c r="J3206">
        <v>83.51</v>
      </c>
      <c r="K3206">
        <v>50.95</v>
      </c>
      <c r="L3206">
        <v>86.86</v>
      </c>
      <c r="M3206" s="3">
        <f>IF(ISBLANK(Table1[[#This Row],[Assignments_Avg]]),AVERAGE(L3206:L8204),Table1[[#This Row],[Assignments_Avg]])</f>
        <v>86.86</v>
      </c>
      <c r="N3206">
        <v>56.25</v>
      </c>
      <c r="O3206">
        <v>1.38</v>
      </c>
      <c r="P3206">
        <v>87.34</v>
      </c>
      <c r="Q3206">
        <v>78.3</v>
      </c>
      <c r="R3206" s="2" t="s">
        <v>39</v>
      </c>
      <c r="S3206" s="2" t="str">
        <f>IF(Table1[[#This Row],[Grade]]="F","Fail","Passes")</f>
        <v>Passes</v>
      </c>
      <c r="T3206">
        <v>15.3</v>
      </c>
      <c r="U3206" t="s">
        <v>30</v>
      </c>
      <c r="V3206" t="s">
        <v>31</v>
      </c>
      <c r="W3206" t="s">
        <v>47</v>
      </c>
      <c r="X3206" t="str">
        <f>IF(ISBLANK(Table1[[#This Row],[Parent_Education_Level]]),"None",Table1[[#This Row],[Parent_Education_Level]])</f>
        <v>Master's</v>
      </c>
      <c r="Y3206" t="s">
        <v>52</v>
      </c>
      <c r="Z3206">
        <v>6</v>
      </c>
      <c r="AA3206">
        <v>6.7</v>
      </c>
    </row>
    <row r="3207" spans="1:27" x14ac:dyDescent="0.35">
      <c r="A3207" s="2" t="s">
        <v>6468</v>
      </c>
      <c r="B3207" s="2" t="s">
        <v>97</v>
      </c>
      <c r="C3207" s="2" t="s">
        <v>55</v>
      </c>
      <c r="D3207" t="s">
        <v>6469</v>
      </c>
      <c r="E3207" s="2" t="s">
        <v>38</v>
      </c>
      <c r="F3207" s="2">
        <v>20</v>
      </c>
      <c r="G3207" s="2" t="s">
        <v>57</v>
      </c>
      <c r="H3207">
        <v>83.49</v>
      </c>
      <c r="I3207" s="3">
        <f>IF(ISBLANK(Table1[[#This Row],[Attendance (%)]]),AVERAGE(H3207:H8205),Table1[[#This Row],[Attendance (%)]])</f>
        <v>83.49</v>
      </c>
      <c r="J3207">
        <v>52.79</v>
      </c>
      <c r="K3207">
        <v>41.29</v>
      </c>
      <c r="L3207">
        <v>51.11</v>
      </c>
      <c r="M3207" s="3">
        <f>IF(ISBLANK(Table1[[#This Row],[Assignments_Avg]]),AVERAGE(L3207:L8205),Table1[[#This Row],[Assignments_Avg]])</f>
        <v>51.11</v>
      </c>
      <c r="N3207">
        <v>51.29</v>
      </c>
      <c r="O3207">
        <v>3.4</v>
      </c>
      <c r="P3207">
        <v>67.27</v>
      </c>
      <c r="Q3207">
        <v>64.27</v>
      </c>
      <c r="R3207" s="2" t="s">
        <v>39</v>
      </c>
      <c r="S3207" s="2" t="str">
        <f>IF(Table1[[#This Row],[Grade]]="F","Fail","Passes")</f>
        <v>Passes</v>
      </c>
      <c r="T3207">
        <v>6.1</v>
      </c>
      <c r="U3207" t="s">
        <v>31</v>
      </c>
      <c r="V3207" t="s">
        <v>31</v>
      </c>
      <c r="W3207" t="s">
        <v>47</v>
      </c>
      <c r="X3207" t="str">
        <f>IF(ISBLANK(Table1[[#This Row],[Parent_Education_Level]]),"None",Table1[[#This Row],[Parent_Education_Level]])</f>
        <v>Master's</v>
      </c>
      <c r="Y3207" t="s">
        <v>48</v>
      </c>
      <c r="Z3207">
        <v>3</v>
      </c>
      <c r="AA3207">
        <v>5.7</v>
      </c>
    </row>
    <row r="3208" spans="1:27" x14ac:dyDescent="0.35">
      <c r="A3208" s="2" t="s">
        <v>6470</v>
      </c>
      <c r="B3208" s="2" t="s">
        <v>120</v>
      </c>
      <c r="C3208" s="2" t="s">
        <v>94</v>
      </c>
      <c r="D3208" t="s">
        <v>6471</v>
      </c>
      <c r="E3208" s="2" t="s">
        <v>38</v>
      </c>
      <c r="F3208" s="2">
        <v>20</v>
      </c>
      <c r="G3208" s="2" t="s">
        <v>51</v>
      </c>
      <c r="H3208">
        <v>96.92</v>
      </c>
      <c r="I3208" s="3">
        <f>IF(ISBLANK(Table1[[#This Row],[Attendance (%)]]),AVERAGE(H3208:H8206),Table1[[#This Row],[Attendance (%)]])</f>
        <v>96.92</v>
      </c>
      <c r="J3208">
        <v>76.91</v>
      </c>
      <c r="K3208">
        <v>48.82</v>
      </c>
      <c r="L3208">
        <v>53.01</v>
      </c>
      <c r="M3208" s="3">
        <f>IF(ISBLANK(Table1[[#This Row],[Assignments_Avg]]),AVERAGE(L3208:L8206),Table1[[#This Row],[Assignments_Avg]])</f>
        <v>53.01</v>
      </c>
      <c r="N3208">
        <v>79.36</v>
      </c>
      <c r="O3208">
        <v>2.0099999999999998</v>
      </c>
      <c r="P3208">
        <v>74.430000000000007</v>
      </c>
      <c r="Q3208">
        <v>74.94</v>
      </c>
      <c r="R3208" s="2" t="s">
        <v>61</v>
      </c>
      <c r="S3208" s="2" t="str">
        <f>IF(Table1[[#This Row],[Grade]]="F","Fail","Passes")</f>
        <v>Passes</v>
      </c>
      <c r="T3208">
        <v>26.5</v>
      </c>
      <c r="U3208" t="s">
        <v>30</v>
      </c>
      <c r="V3208" t="s">
        <v>31</v>
      </c>
      <c r="W3208" t="s">
        <v>40</v>
      </c>
      <c r="X3208" t="str">
        <f>IF(ISBLANK(Table1[[#This Row],[Parent_Education_Level]]),"None",Table1[[#This Row],[Parent_Education_Level]])</f>
        <v>None</v>
      </c>
      <c r="Y3208" t="s">
        <v>48</v>
      </c>
      <c r="Z3208">
        <v>8</v>
      </c>
      <c r="AA3208">
        <v>7</v>
      </c>
    </row>
    <row r="3209" spans="1:27" x14ac:dyDescent="0.35">
      <c r="A3209" s="2" t="s">
        <v>6472</v>
      </c>
      <c r="B3209" s="2" t="s">
        <v>24</v>
      </c>
      <c r="C3209" s="2" t="s">
        <v>36</v>
      </c>
      <c r="D3209" t="s">
        <v>6473</v>
      </c>
      <c r="E3209" s="2" t="s">
        <v>27</v>
      </c>
      <c r="F3209" s="2">
        <v>20</v>
      </c>
      <c r="G3209" s="2" t="s">
        <v>45</v>
      </c>
      <c r="H3209">
        <v>54.29</v>
      </c>
      <c r="I3209" s="3">
        <f>IF(ISBLANK(Table1[[#This Row],[Attendance (%)]]),AVERAGE(H3209:H8207),Table1[[#This Row],[Attendance (%)]])</f>
        <v>54.29</v>
      </c>
      <c r="J3209">
        <v>66.849999999999994</v>
      </c>
      <c r="K3209">
        <v>98.59</v>
      </c>
      <c r="L3209">
        <v>96.12</v>
      </c>
      <c r="M3209" s="3">
        <f>IF(ISBLANK(Table1[[#This Row],[Assignments_Avg]]),AVERAGE(L3209:L8207),Table1[[#This Row],[Assignments_Avg]])</f>
        <v>96.12</v>
      </c>
      <c r="N3209">
        <v>50.67</v>
      </c>
      <c r="O3209">
        <v>0.24</v>
      </c>
      <c r="P3209">
        <v>83.23</v>
      </c>
      <c r="Q3209">
        <v>92.54</v>
      </c>
      <c r="R3209" s="2" t="s">
        <v>77</v>
      </c>
      <c r="S3209" s="2" t="str">
        <f>IF(Table1[[#This Row],[Grade]]="F","Fail","Passes")</f>
        <v>Passes</v>
      </c>
      <c r="T3209">
        <v>15.9</v>
      </c>
      <c r="U3209" t="s">
        <v>30</v>
      </c>
      <c r="V3209" t="s">
        <v>31</v>
      </c>
      <c r="W3209" t="s">
        <v>47</v>
      </c>
      <c r="X3209" t="str">
        <f>IF(ISBLANK(Table1[[#This Row],[Parent_Education_Level]]),"None",Table1[[#This Row],[Parent_Education_Level]])</f>
        <v>Master's</v>
      </c>
      <c r="Y3209" t="s">
        <v>52</v>
      </c>
      <c r="Z3209">
        <v>5</v>
      </c>
      <c r="AA3209">
        <v>7.9</v>
      </c>
    </row>
    <row r="3210" spans="1:27" x14ac:dyDescent="0.35">
      <c r="A3210" s="2" t="s">
        <v>6474</v>
      </c>
      <c r="B3210" s="2" t="s">
        <v>35</v>
      </c>
      <c r="C3210" s="2" t="s">
        <v>43</v>
      </c>
      <c r="D3210" t="s">
        <v>6475</v>
      </c>
      <c r="E3210" s="2" t="s">
        <v>38</v>
      </c>
      <c r="F3210" s="2">
        <v>21</v>
      </c>
      <c r="G3210" s="2" t="s">
        <v>57</v>
      </c>
      <c r="H3210">
        <v>66.37</v>
      </c>
      <c r="I3210" s="3">
        <f>IF(ISBLANK(Table1[[#This Row],[Attendance (%)]]),AVERAGE(H3210:H8208),Table1[[#This Row],[Attendance (%)]])</f>
        <v>66.37</v>
      </c>
      <c r="J3210">
        <v>49.52</v>
      </c>
      <c r="K3210">
        <v>52.89</v>
      </c>
      <c r="L3210">
        <v>94.44</v>
      </c>
      <c r="M3210" s="3">
        <f>IF(ISBLANK(Table1[[#This Row],[Assignments_Avg]]),AVERAGE(L3210:L8208),Table1[[#This Row],[Assignments_Avg]])</f>
        <v>94.44</v>
      </c>
      <c r="N3210">
        <v>71.81</v>
      </c>
      <c r="O3210">
        <v>1.52</v>
      </c>
      <c r="P3210">
        <v>67.16</v>
      </c>
      <c r="Q3210">
        <v>79.180000000000007</v>
      </c>
      <c r="R3210" s="2" t="s">
        <v>39</v>
      </c>
      <c r="S3210" s="2" t="str">
        <f>IF(Table1[[#This Row],[Grade]]="F","Fail","Passes")</f>
        <v>Passes</v>
      </c>
      <c r="T3210">
        <v>21</v>
      </c>
      <c r="U3210" t="s">
        <v>30</v>
      </c>
      <c r="V3210" t="s">
        <v>31</v>
      </c>
      <c r="X3210" t="str">
        <f>IF(ISBLANK(Table1[[#This Row],[Parent_Education_Level]]),"None",Table1[[#This Row],[Parent_Education_Level]])</f>
        <v>None</v>
      </c>
      <c r="Y3210" t="s">
        <v>48</v>
      </c>
      <c r="Z3210">
        <v>6</v>
      </c>
      <c r="AA3210">
        <v>7.1</v>
      </c>
    </row>
    <row r="3211" spans="1:27" x14ac:dyDescent="0.35">
      <c r="A3211" s="2" t="s">
        <v>6476</v>
      </c>
      <c r="B3211" s="2" t="s">
        <v>42</v>
      </c>
      <c r="C3211" s="2" t="s">
        <v>55</v>
      </c>
      <c r="D3211" t="s">
        <v>6477</v>
      </c>
      <c r="E3211" s="2" t="s">
        <v>38</v>
      </c>
      <c r="F3211" s="2">
        <v>20</v>
      </c>
      <c r="G3211" s="2" t="s">
        <v>45</v>
      </c>
      <c r="H3211">
        <v>72.2</v>
      </c>
      <c r="I3211" s="3">
        <f>IF(ISBLANK(Table1[[#This Row],[Attendance (%)]]),AVERAGE(H3211:H8209),Table1[[#This Row],[Attendance (%)]])</f>
        <v>72.2</v>
      </c>
      <c r="J3211">
        <v>71.91</v>
      </c>
      <c r="K3211">
        <v>96.1</v>
      </c>
      <c r="L3211">
        <v>75.3</v>
      </c>
      <c r="M3211" s="3">
        <f>IF(ISBLANK(Table1[[#This Row],[Assignments_Avg]]),AVERAGE(L3211:L8209),Table1[[#This Row],[Assignments_Avg]])</f>
        <v>75.3</v>
      </c>
      <c r="N3211">
        <v>64.44</v>
      </c>
      <c r="O3211">
        <v>8.83</v>
      </c>
      <c r="P3211">
        <v>81.45</v>
      </c>
      <c r="Q3211">
        <v>94.79</v>
      </c>
      <c r="R3211" s="2" t="s">
        <v>61</v>
      </c>
      <c r="S3211" s="2" t="str">
        <f>IF(Table1[[#This Row],[Grade]]="F","Fail","Passes")</f>
        <v>Passes</v>
      </c>
      <c r="T3211">
        <v>26.1</v>
      </c>
      <c r="U3211" t="s">
        <v>31</v>
      </c>
      <c r="V3211" t="s">
        <v>31</v>
      </c>
      <c r="W3211" t="s">
        <v>32</v>
      </c>
      <c r="X3211" t="str">
        <f>IF(ISBLANK(Table1[[#This Row],[Parent_Education_Level]]),"None",Table1[[#This Row],[Parent_Education_Level]])</f>
        <v>High School</v>
      </c>
      <c r="Y3211" t="s">
        <v>48</v>
      </c>
      <c r="Z3211">
        <v>9</v>
      </c>
      <c r="AA3211">
        <v>4.4000000000000004</v>
      </c>
    </row>
    <row r="3212" spans="1:27" x14ac:dyDescent="0.35">
      <c r="A3212" s="2" t="s">
        <v>6478</v>
      </c>
      <c r="B3212" s="2" t="s">
        <v>120</v>
      </c>
      <c r="C3212" s="2" t="s">
        <v>25</v>
      </c>
      <c r="D3212" t="s">
        <v>6479</v>
      </c>
      <c r="E3212" s="2" t="s">
        <v>38</v>
      </c>
      <c r="F3212" s="2">
        <v>19</v>
      </c>
      <c r="G3212" s="2" t="s">
        <v>51</v>
      </c>
      <c r="H3212">
        <v>72.760000000000005</v>
      </c>
      <c r="I3212" s="3">
        <f>IF(ISBLANK(Table1[[#This Row],[Attendance (%)]]),AVERAGE(H3212:H8210),Table1[[#This Row],[Attendance (%)]])</f>
        <v>72.760000000000005</v>
      </c>
      <c r="J3212">
        <v>56.89</v>
      </c>
      <c r="K3212">
        <v>52.32</v>
      </c>
      <c r="L3212">
        <v>74.67</v>
      </c>
      <c r="M3212" s="3">
        <f>IF(ISBLANK(Table1[[#This Row],[Assignments_Avg]]),AVERAGE(L3212:L8210),Table1[[#This Row],[Assignments_Avg]])</f>
        <v>74.67</v>
      </c>
      <c r="N3212">
        <v>65.97</v>
      </c>
      <c r="O3212">
        <v>0.12</v>
      </c>
      <c r="P3212">
        <v>62.55</v>
      </c>
      <c r="Q3212">
        <v>94.77</v>
      </c>
      <c r="R3212" s="2" t="s">
        <v>39</v>
      </c>
      <c r="S3212" s="2" t="str">
        <f>IF(Table1[[#This Row],[Grade]]="F","Fail","Passes")</f>
        <v>Passes</v>
      </c>
      <c r="T3212">
        <v>20.2</v>
      </c>
      <c r="U3212" t="s">
        <v>30</v>
      </c>
      <c r="V3212" t="s">
        <v>31</v>
      </c>
      <c r="W3212" t="s">
        <v>47</v>
      </c>
      <c r="X3212" t="str">
        <f>IF(ISBLANK(Table1[[#This Row],[Parent_Education_Level]]),"None",Table1[[#This Row],[Parent_Education_Level]])</f>
        <v>Master's</v>
      </c>
      <c r="Y3212" t="s">
        <v>48</v>
      </c>
      <c r="Z3212">
        <v>9</v>
      </c>
      <c r="AA3212">
        <v>5.2</v>
      </c>
    </row>
    <row r="3213" spans="1:27" x14ac:dyDescent="0.35">
      <c r="A3213" s="2" t="s">
        <v>6480</v>
      </c>
      <c r="B3213" s="2" t="s">
        <v>35</v>
      </c>
      <c r="C3213" s="2" t="s">
        <v>55</v>
      </c>
      <c r="D3213" t="s">
        <v>6481</v>
      </c>
      <c r="E3213" s="2" t="s">
        <v>38</v>
      </c>
      <c r="F3213" s="2">
        <v>22</v>
      </c>
      <c r="G3213" s="2" t="s">
        <v>57</v>
      </c>
      <c r="H3213">
        <v>88.74</v>
      </c>
      <c r="I3213" s="3">
        <f>IF(ISBLANK(Table1[[#This Row],[Attendance (%)]]),AVERAGE(H3213:H8211),Table1[[#This Row],[Attendance (%)]])</f>
        <v>88.74</v>
      </c>
      <c r="J3213">
        <v>45.77</v>
      </c>
      <c r="K3213">
        <v>95.88</v>
      </c>
      <c r="L3213">
        <v>90.62</v>
      </c>
      <c r="M3213" s="3">
        <f>IF(ISBLANK(Table1[[#This Row],[Assignments_Avg]]),AVERAGE(L3213:L8211),Table1[[#This Row],[Assignments_Avg]])</f>
        <v>90.62</v>
      </c>
      <c r="N3213">
        <v>50.19</v>
      </c>
      <c r="O3213">
        <v>7.74</v>
      </c>
      <c r="P3213">
        <v>64.599999999999994</v>
      </c>
      <c r="Q3213">
        <v>68.67</v>
      </c>
      <c r="R3213" s="2" t="s">
        <v>39</v>
      </c>
      <c r="S3213" s="2" t="str">
        <f>IF(Table1[[#This Row],[Grade]]="F","Fail","Passes")</f>
        <v>Passes</v>
      </c>
      <c r="T3213">
        <v>23.4</v>
      </c>
      <c r="U3213" t="s">
        <v>31</v>
      </c>
      <c r="V3213" t="s">
        <v>31</v>
      </c>
      <c r="W3213" t="s">
        <v>32</v>
      </c>
      <c r="X3213" t="str">
        <f>IF(ISBLANK(Table1[[#This Row],[Parent_Education_Level]]),"None",Table1[[#This Row],[Parent_Education_Level]])</f>
        <v>High School</v>
      </c>
      <c r="Y3213" t="s">
        <v>33</v>
      </c>
      <c r="Z3213">
        <v>5</v>
      </c>
      <c r="AA3213">
        <v>5.4</v>
      </c>
    </row>
    <row r="3214" spans="1:27" x14ac:dyDescent="0.35">
      <c r="A3214" s="2" t="s">
        <v>6482</v>
      </c>
      <c r="B3214" s="2" t="s">
        <v>71</v>
      </c>
      <c r="C3214" s="2" t="s">
        <v>25</v>
      </c>
      <c r="D3214" t="s">
        <v>6483</v>
      </c>
      <c r="E3214" s="2" t="s">
        <v>38</v>
      </c>
      <c r="F3214" s="2">
        <v>21</v>
      </c>
      <c r="G3214" s="2" t="s">
        <v>45</v>
      </c>
      <c r="H3214">
        <v>72.17</v>
      </c>
      <c r="I3214" s="3">
        <f>IF(ISBLANK(Table1[[#This Row],[Attendance (%)]]),AVERAGE(H3214:H8212),Table1[[#This Row],[Attendance (%)]])</f>
        <v>72.17</v>
      </c>
      <c r="J3214">
        <v>68.02</v>
      </c>
      <c r="K3214">
        <v>79.28</v>
      </c>
      <c r="L3214">
        <v>56.92</v>
      </c>
      <c r="M3214" s="3">
        <f>IF(ISBLANK(Table1[[#This Row],[Assignments_Avg]]),AVERAGE(L3214:L8212),Table1[[#This Row],[Assignments_Avg]])</f>
        <v>56.92</v>
      </c>
      <c r="N3214">
        <v>98.22</v>
      </c>
      <c r="O3214">
        <v>7.53</v>
      </c>
      <c r="P3214">
        <v>65.53</v>
      </c>
      <c r="Q3214">
        <v>72.41</v>
      </c>
      <c r="R3214" s="2" t="s">
        <v>61</v>
      </c>
      <c r="S3214" s="2" t="str">
        <f>IF(Table1[[#This Row],[Grade]]="F","Fail","Passes")</f>
        <v>Passes</v>
      </c>
      <c r="T3214">
        <v>11.2</v>
      </c>
      <c r="U3214" t="s">
        <v>30</v>
      </c>
      <c r="V3214" t="s">
        <v>31</v>
      </c>
      <c r="W3214" t="s">
        <v>32</v>
      </c>
      <c r="X3214" t="str">
        <f>IF(ISBLANK(Table1[[#This Row],[Parent_Education_Level]]),"None",Table1[[#This Row],[Parent_Education_Level]])</f>
        <v>High School</v>
      </c>
      <c r="Y3214" t="s">
        <v>33</v>
      </c>
      <c r="Z3214">
        <v>10</v>
      </c>
      <c r="AA3214">
        <v>5.8</v>
      </c>
    </row>
    <row r="3215" spans="1:27" x14ac:dyDescent="0.35">
      <c r="A3215" s="2" t="s">
        <v>6484</v>
      </c>
      <c r="B3215" s="2" t="s">
        <v>35</v>
      </c>
      <c r="C3215" s="2" t="s">
        <v>43</v>
      </c>
      <c r="D3215" t="s">
        <v>6485</v>
      </c>
      <c r="E3215" s="2" t="s">
        <v>27</v>
      </c>
      <c r="F3215" s="2">
        <v>18</v>
      </c>
      <c r="G3215" s="2" t="s">
        <v>28</v>
      </c>
      <c r="H3215">
        <v>51.36</v>
      </c>
      <c r="I3215" s="3">
        <f>IF(ISBLANK(Table1[[#This Row],[Attendance (%)]]),AVERAGE(H3215:H8213),Table1[[#This Row],[Attendance (%)]])</f>
        <v>51.36</v>
      </c>
      <c r="J3215">
        <v>75.41</v>
      </c>
      <c r="K3215">
        <v>46.79</v>
      </c>
      <c r="L3215">
        <v>82.68</v>
      </c>
      <c r="M3215" s="3">
        <f>IF(ISBLANK(Table1[[#This Row],[Assignments_Avg]]),AVERAGE(L3215:L8213),Table1[[#This Row],[Assignments_Avg]])</f>
        <v>82.68</v>
      </c>
      <c r="N3215">
        <v>75.849999999999994</v>
      </c>
      <c r="O3215">
        <v>5.64</v>
      </c>
      <c r="P3215">
        <v>96.8</v>
      </c>
      <c r="Q3215">
        <v>83.9</v>
      </c>
      <c r="R3215" s="2" t="s">
        <v>46</v>
      </c>
      <c r="S3215" s="2" t="str">
        <f>IF(Table1[[#This Row],[Grade]]="F","Fail","Passes")</f>
        <v>Passes</v>
      </c>
      <c r="T3215">
        <v>9.9</v>
      </c>
      <c r="U3215" t="s">
        <v>31</v>
      </c>
      <c r="V3215" t="s">
        <v>31</v>
      </c>
      <c r="X3215" t="str">
        <f>IF(ISBLANK(Table1[[#This Row],[Parent_Education_Level]]),"None",Table1[[#This Row],[Parent_Education_Level]])</f>
        <v>None</v>
      </c>
      <c r="Y3215" t="s">
        <v>48</v>
      </c>
      <c r="Z3215">
        <v>7</v>
      </c>
      <c r="AA3215">
        <v>4.0999999999999996</v>
      </c>
    </row>
    <row r="3216" spans="1:27" x14ac:dyDescent="0.35">
      <c r="A3216" s="2" t="s">
        <v>6486</v>
      </c>
      <c r="B3216" s="2" t="s">
        <v>42</v>
      </c>
      <c r="C3216" s="2" t="s">
        <v>25</v>
      </c>
      <c r="D3216" t="s">
        <v>6487</v>
      </c>
      <c r="E3216" s="2" t="s">
        <v>38</v>
      </c>
      <c r="F3216" s="2">
        <v>20</v>
      </c>
      <c r="G3216" s="2" t="s">
        <v>28</v>
      </c>
      <c r="H3216">
        <v>85.51</v>
      </c>
      <c r="I3216" s="3">
        <f>IF(ISBLANK(Table1[[#This Row],[Attendance (%)]]),AVERAGE(H3216:H8214),Table1[[#This Row],[Attendance (%)]])</f>
        <v>85.51</v>
      </c>
      <c r="J3216">
        <v>42.81</v>
      </c>
      <c r="K3216">
        <v>74.91</v>
      </c>
      <c r="L3216">
        <v>73.8</v>
      </c>
      <c r="M3216" s="3">
        <f>IF(ISBLANK(Table1[[#This Row],[Assignments_Avg]]),AVERAGE(L3216:L8214),Table1[[#This Row],[Assignments_Avg]])</f>
        <v>73.8</v>
      </c>
      <c r="N3216">
        <v>78.63</v>
      </c>
      <c r="O3216">
        <v>2.08</v>
      </c>
      <c r="P3216">
        <v>91.68</v>
      </c>
      <c r="Q3216">
        <v>55.55</v>
      </c>
      <c r="R3216" s="2" t="s">
        <v>61</v>
      </c>
      <c r="S3216" s="2" t="str">
        <f>IF(Table1[[#This Row],[Grade]]="F","Fail","Passes")</f>
        <v>Passes</v>
      </c>
      <c r="T3216">
        <v>18.899999999999999</v>
      </c>
      <c r="U3216" t="s">
        <v>31</v>
      </c>
      <c r="V3216" t="s">
        <v>30</v>
      </c>
      <c r="W3216" t="s">
        <v>47</v>
      </c>
      <c r="X3216" t="str">
        <f>IF(ISBLANK(Table1[[#This Row],[Parent_Education_Level]]),"None",Table1[[#This Row],[Parent_Education_Level]])</f>
        <v>Master's</v>
      </c>
      <c r="Y3216" t="s">
        <v>48</v>
      </c>
      <c r="Z3216">
        <v>6</v>
      </c>
      <c r="AA3216">
        <v>7.7</v>
      </c>
    </row>
    <row r="3217" spans="1:27" x14ac:dyDescent="0.35">
      <c r="A3217" s="2" t="s">
        <v>6488</v>
      </c>
      <c r="B3217" s="2" t="s">
        <v>35</v>
      </c>
      <c r="C3217" s="2" t="s">
        <v>36</v>
      </c>
      <c r="D3217" t="s">
        <v>6489</v>
      </c>
      <c r="E3217" s="2" t="s">
        <v>27</v>
      </c>
      <c r="F3217" s="2">
        <v>24</v>
      </c>
      <c r="G3217" s="2" t="s">
        <v>57</v>
      </c>
      <c r="H3217">
        <v>94.24</v>
      </c>
      <c r="I3217" s="3">
        <f>IF(ISBLANK(Table1[[#This Row],[Attendance (%)]]),AVERAGE(H3217:H8215),Table1[[#This Row],[Attendance (%)]])</f>
        <v>94.24</v>
      </c>
      <c r="J3217">
        <v>64.13</v>
      </c>
      <c r="K3217">
        <v>59.11</v>
      </c>
      <c r="L3217">
        <v>87.17</v>
      </c>
      <c r="M3217" s="3">
        <f>IF(ISBLANK(Table1[[#This Row],[Assignments_Avg]]),AVERAGE(L3217:L8215),Table1[[#This Row],[Assignments_Avg]])</f>
        <v>87.17</v>
      </c>
      <c r="N3217">
        <v>83.31</v>
      </c>
      <c r="O3217">
        <v>8.7799999999999994</v>
      </c>
      <c r="P3217">
        <v>78.260000000000005</v>
      </c>
      <c r="Q3217">
        <v>73.28</v>
      </c>
      <c r="R3217" s="2" t="s">
        <v>61</v>
      </c>
      <c r="S3217" s="2" t="str">
        <f>IF(Table1[[#This Row],[Grade]]="F","Fail","Passes")</f>
        <v>Passes</v>
      </c>
      <c r="T3217">
        <v>20.9</v>
      </c>
      <c r="U3217" t="s">
        <v>30</v>
      </c>
      <c r="V3217" t="s">
        <v>31</v>
      </c>
      <c r="W3217" t="s">
        <v>40</v>
      </c>
      <c r="X3217" t="str">
        <f>IF(ISBLANK(Table1[[#This Row],[Parent_Education_Level]]),"None",Table1[[#This Row],[Parent_Education_Level]])</f>
        <v>None</v>
      </c>
      <c r="Y3217" t="s">
        <v>33</v>
      </c>
      <c r="Z3217">
        <v>10</v>
      </c>
      <c r="AA3217">
        <v>6.4</v>
      </c>
    </row>
    <row r="3218" spans="1:27" x14ac:dyDescent="0.35">
      <c r="A3218" s="2" t="s">
        <v>6490</v>
      </c>
      <c r="B3218" s="2" t="s">
        <v>54</v>
      </c>
      <c r="C3218" s="2" t="s">
        <v>79</v>
      </c>
      <c r="D3218" t="s">
        <v>6491</v>
      </c>
      <c r="E3218" s="2" t="s">
        <v>38</v>
      </c>
      <c r="F3218" s="2">
        <v>24</v>
      </c>
      <c r="G3218" s="2" t="s">
        <v>57</v>
      </c>
      <c r="H3218">
        <v>75.7</v>
      </c>
      <c r="I3218" s="3">
        <f>IF(ISBLANK(Table1[[#This Row],[Attendance (%)]]),AVERAGE(H3218:H8216),Table1[[#This Row],[Attendance (%)]])</f>
        <v>75.7</v>
      </c>
      <c r="J3218">
        <v>55.46</v>
      </c>
      <c r="K3218">
        <v>62.99</v>
      </c>
      <c r="L3218">
        <v>51.51</v>
      </c>
      <c r="M3218" s="3">
        <f>IF(ISBLANK(Table1[[#This Row],[Assignments_Avg]]),AVERAGE(L3218:L8216),Table1[[#This Row],[Assignments_Avg]])</f>
        <v>51.51</v>
      </c>
      <c r="N3218">
        <v>89.88</v>
      </c>
      <c r="O3218">
        <v>4.75</v>
      </c>
      <c r="P3218">
        <v>78.19</v>
      </c>
      <c r="Q3218">
        <v>57.47</v>
      </c>
      <c r="R3218" s="2" t="s">
        <v>29</v>
      </c>
      <c r="S3218" s="2" t="str">
        <f>IF(Table1[[#This Row],[Grade]]="F","Fail","Passes")</f>
        <v>Fail</v>
      </c>
      <c r="T3218">
        <v>26.8</v>
      </c>
      <c r="U3218" t="s">
        <v>30</v>
      </c>
      <c r="V3218" t="s">
        <v>31</v>
      </c>
      <c r="W3218" t="s">
        <v>40</v>
      </c>
      <c r="X3218" t="str">
        <f>IF(ISBLANK(Table1[[#This Row],[Parent_Education_Level]]),"None",Table1[[#This Row],[Parent_Education_Level]])</f>
        <v>None</v>
      </c>
      <c r="Y3218" t="s">
        <v>48</v>
      </c>
      <c r="Z3218">
        <v>4</v>
      </c>
      <c r="AA3218">
        <v>8.5</v>
      </c>
    </row>
    <row r="3219" spans="1:27" x14ac:dyDescent="0.35">
      <c r="A3219" s="2" t="s">
        <v>6492</v>
      </c>
      <c r="B3219" s="2" t="s">
        <v>59</v>
      </c>
      <c r="C3219" s="2" t="s">
        <v>25</v>
      </c>
      <c r="D3219" t="s">
        <v>6493</v>
      </c>
      <c r="E3219" s="2" t="s">
        <v>27</v>
      </c>
      <c r="F3219" s="2">
        <v>22</v>
      </c>
      <c r="G3219" s="2" t="s">
        <v>28</v>
      </c>
      <c r="H3219">
        <v>79.06</v>
      </c>
      <c r="I3219" s="3">
        <f>IF(ISBLANK(Table1[[#This Row],[Attendance (%)]]),AVERAGE(H3219:H8217),Table1[[#This Row],[Attendance (%)]])</f>
        <v>79.06</v>
      </c>
      <c r="J3219">
        <v>41.84</v>
      </c>
      <c r="K3219">
        <v>66.41</v>
      </c>
      <c r="L3219">
        <v>79.64</v>
      </c>
      <c r="M3219" s="3">
        <f>IF(ISBLANK(Table1[[#This Row],[Assignments_Avg]]),AVERAGE(L3219:L8217),Table1[[#This Row],[Assignments_Avg]])</f>
        <v>79.64</v>
      </c>
      <c r="N3219">
        <v>80.400000000000006</v>
      </c>
      <c r="O3219">
        <v>1.73</v>
      </c>
      <c r="P3219">
        <v>52.81</v>
      </c>
      <c r="Q3219">
        <v>92.4</v>
      </c>
      <c r="R3219" s="2" t="s">
        <v>46</v>
      </c>
      <c r="S3219" s="2" t="str">
        <f>IF(Table1[[#This Row],[Grade]]="F","Fail","Passes")</f>
        <v>Passes</v>
      </c>
      <c r="T3219">
        <v>25.5</v>
      </c>
      <c r="U3219" t="s">
        <v>30</v>
      </c>
      <c r="V3219" t="s">
        <v>31</v>
      </c>
      <c r="W3219" t="s">
        <v>62</v>
      </c>
      <c r="X3219" t="str">
        <f>IF(ISBLANK(Table1[[#This Row],[Parent_Education_Level]]),"None",Table1[[#This Row],[Parent_Education_Level]])</f>
        <v>PhD</v>
      </c>
      <c r="Y3219" t="s">
        <v>48</v>
      </c>
      <c r="Z3219">
        <v>1</v>
      </c>
      <c r="AA3219">
        <v>6.6</v>
      </c>
    </row>
    <row r="3220" spans="1:27" x14ac:dyDescent="0.35">
      <c r="A3220" s="2" t="s">
        <v>6494</v>
      </c>
      <c r="B3220" s="2" t="s">
        <v>42</v>
      </c>
      <c r="C3220" s="2" t="s">
        <v>36</v>
      </c>
      <c r="D3220" t="s">
        <v>6495</v>
      </c>
      <c r="E3220" s="2" t="s">
        <v>27</v>
      </c>
      <c r="F3220" s="2">
        <v>22</v>
      </c>
      <c r="G3220" s="2" t="s">
        <v>57</v>
      </c>
      <c r="H3220">
        <v>58.15</v>
      </c>
      <c r="I3220" s="3">
        <f>IF(ISBLANK(Table1[[#This Row],[Attendance (%)]]),AVERAGE(H3220:H8218),Table1[[#This Row],[Attendance (%)]])</f>
        <v>58.15</v>
      </c>
      <c r="J3220">
        <v>47.54</v>
      </c>
      <c r="K3220">
        <v>65.36</v>
      </c>
      <c r="L3220">
        <v>77.84</v>
      </c>
      <c r="M3220" s="3">
        <f>IF(ISBLANK(Table1[[#This Row],[Assignments_Avg]]),AVERAGE(L3220:L8218),Table1[[#This Row],[Assignments_Avg]])</f>
        <v>77.84</v>
      </c>
      <c r="N3220">
        <v>88.11</v>
      </c>
      <c r="O3220">
        <v>4.29</v>
      </c>
      <c r="P3220">
        <v>82.48</v>
      </c>
      <c r="Q3220">
        <v>97.14</v>
      </c>
      <c r="R3220" s="2" t="s">
        <v>77</v>
      </c>
      <c r="S3220" s="2" t="str">
        <f>IF(Table1[[#This Row],[Grade]]="F","Fail","Passes")</f>
        <v>Passes</v>
      </c>
      <c r="T3220">
        <v>29.7</v>
      </c>
      <c r="U3220" t="s">
        <v>30</v>
      </c>
      <c r="V3220" t="s">
        <v>31</v>
      </c>
      <c r="X3220" t="str">
        <f>IF(ISBLANK(Table1[[#This Row],[Parent_Education_Level]]),"None",Table1[[#This Row],[Parent_Education_Level]])</f>
        <v>None</v>
      </c>
      <c r="Y3220" t="s">
        <v>33</v>
      </c>
      <c r="Z3220">
        <v>4</v>
      </c>
      <c r="AA3220">
        <v>8.9</v>
      </c>
    </row>
    <row r="3221" spans="1:27" x14ac:dyDescent="0.35">
      <c r="A3221" s="2" t="s">
        <v>6496</v>
      </c>
      <c r="B3221" s="2" t="s">
        <v>59</v>
      </c>
      <c r="C3221" s="2" t="s">
        <v>79</v>
      </c>
      <c r="D3221" t="s">
        <v>6497</v>
      </c>
      <c r="E3221" s="2" t="s">
        <v>38</v>
      </c>
      <c r="F3221" s="2">
        <v>21</v>
      </c>
      <c r="G3221" s="2" t="s">
        <v>45</v>
      </c>
      <c r="H3221">
        <v>61.03</v>
      </c>
      <c r="I3221" s="3">
        <f>IF(ISBLANK(Table1[[#This Row],[Attendance (%)]]),AVERAGE(H3221:H8219),Table1[[#This Row],[Attendance (%)]])</f>
        <v>61.03</v>
      </c>
      <c r="J3221">
        <v>48.34</v>
      </c>
      <c r="K3221">
        <v>79.849999999999994</v>
      </c>
      <c r="L3221">
        <v>92.04</v>
      </c>
      <c r="M3221" s="3">
        <f>IF(ISBLANK(Table1[[#This Row],[Assignments_Avg]]),AVERAGE(L3221:L8219),Table1[[#This Row],[Assignments_Avg]])</f>
        <v>92.04</v>
      </c>
      <c r="N3221">
        <v>72.44</v>
      </c>
      <c r="O3221">
        <v>1.95</v>
      </c>
      <c r="P3221">
        <v>66.41</v>
      </c>
      <c r="Q3221">
        <v>57.08</v>
      </c>
      <c r="R3221" s="2" t="s">
        <v>46</v>
      </c>
      <c r="S3221" s="2" t="str">
        <f>IF(Table1[[#This Row],[Grade]]="F","Fail","Passes")</f>
        <v>Passes</v>
      </c>
      <c r="T3221">
        <v>29.2</v>
      </c>
      <c r="U3221" t="s">
        <v>31</v>
      </c>
      <c r="V3221" t="s">
        <v>31</v>
      </c>
      <c r="W3221" t="s">
        <v>62</v>
      </c>
      <c r="X3221" t="str">
        <f>IF(ISBLANK(Table1[[#This Row],[Parent_Education_Level]]),"None",Table1[[#This Row],[Parent_Education_Level]])</f>
        <v>PhD</v>
      </c>
      <c r="Y3221" t="s">
        <v>48</v>
      </c>
      <c r="Z3221">
        <v>2</v>
      </c>
      <c r="AA3221">
        <v>7.5</v>
      </c>
    </row>
    <row r="3222" spans="1:27" x14ac:dyDescent="0.35">
      <c r="A3222" s="2" t="s">
        <v>6498</v>
      </c>
      <c r="B3222" s="2" t="s">
        <v>97</v>
      </c>
      <c r="C3222" s="2" t="s">
        <v>43</v>
      </c>
      <c r="D3222" t="s">
        <v>6499</v>
      </c>
      <c r="E3222" s="2" t="s">
        <v>38</v>
      </c>
      <c r="F3222" s="2">
        <v>24</v>
      </c>
      <c r="G3222" s="2" t="s">
        <v>57</v>
      </c>
      <c r="H3222">
        <v>61.76</v>
      </c>
      <c r="I3222" s="3">
        <f>IF(ISBLANK(Table1[[#This Row],[Attendance (%)]]),AVERAGE(H3222:H8220),Table1[[#This Row],[Attendance (%)]])</f>
        <v>61.76</v>
      </c>
      <c r="J3222">
        <v>50.97</v>
      </c>
      <c r="K3222">
        <v>86.1</v>
      </c>
      <c r="L3222">
        <v>83.84</v>
      </c>
      <c r="M3222" s="3">
        <f>IF(ISBLANK(Table1[[#This Row],[Assignments_Avg]]),AVERAGE(L3222:L8220),Table1[[#This Row],[Assignments_Avg]])</f>
        <v>83.84</v>
      </c>
      <c r="N3222">
        <v>68.56</v>
      </c>
      <c r="O3222">
        <v>3.76</v>
      </c>
      <c r="P3222">
        <v>80.61</v>
      </c>
      <c r="Q3222">
        <v>83.37</v>
      </c>
      <c r="R3222" s="2" t="s">
        <v>77</v>
      </c>
      <c r="S3222" s="2" t="str">
        <f>IF(Table1[[#This Row],[Grade]]="F","Fail","Passes")</f>
        <v>Passes</v>
      </c>
      <c r="T3222">
        <v>20.6</v>
      </c>
      <c r="U3222" t="s">
        <v>30</v>
      </c>
      <c r="V3222" t="s">
        <v>31</v>
      </c>
      <c r="X3222" t="str">
        <f>IF(ISBLANK(Table1[[#This Row],[Parent_Education_Level]]),"None",Table1[[#This Row],[Parent_Education_Level]])</f>
        <v>None</v>
      </c>
      <c r="Y3222" t="s">
        <v>48</v>
      </c>
      <c r="Z3222">
        <v>8</v>
      </c>
      <c r="AA3222">
        <v>8.4</v>
      </c>
    </row>
    <row r="3223" spans="1:27" x14ac:dyDescent="0.35">
      <c r="A3223" s="2" t="s">
        <v>6500</v>
      </c>
      <c r="B3223" s="2" t="s">
        <v>59</v>
      </c>
      <c r="C3223" s="2" t="s">
        <v>43</v>
      </c>
      <c r="D3223" t="s">
        <v>6501</v>
      </c>
      <c r="E3223" s="2" t="s">
        <v>38</v>
      </c>
      <c r="F3223" s="2">
        <v>18</v>
      </c>
      <c r="G3223" s="2" t="s">
        <v>28</v>
      </c>
      <c r="H3223">
        <v>71.540000000000006</v>
      </c>
      <c r="I3223" s="3">
        <f>IF(ISBLANK(Table1[[#This Row],[Attendance (%)]]),AVERAGE(H3223:H8221),Table1[[#This Row],[Attendance (%)]])</f>
        <v>71.540000000000006</v>
      </c>
      <c r="J3223">
        <v>88.2</v>
      </c>
      <c r="K3223">
        <v>59.75</v>
      </c>
      <c r="L3223">
        <v>94.01</v>
      </c>
      <c r="M3223" s="3">
        <f>IF(ISBLANK(Table1[[#This Row],[Assignments_Avg]]),AVERAGE(L3223:L8221),Table1[[#This Row],[Assignments_Avg]])</f>
        <v>94.01</v>
      </c>
      <c r="N3223">
        <v>91.16</v>
      </c>
      <c r="O3223">
        <v>4.97</v>
      </c>
      <c r="P3223">
        <v>92.01</v>
      </c>
      <c r="Q3223">
        <v>81.83</v>
      </c>
      <c r="R3223" s="2" t="s">
        <v>29</v>
      </c>
      <c r="S3223" s="2" t="str">
        <f>IF(Table1[[#This Row],[Grade]]="F","Fail","Passes")</f>
        <v>Fail</v>
      </c>
      <c r="T3223">
        <v>17.600000000000001</v>
      </c>
      <c r="U3223" t="s">
        <v>30</v>
      </c>
      <c r="V3223" t="s">
        <v>31</v>
      </c>
      <c r="W3223" t="s">
        <v>62</v>
      </c>
      <c r="X3223" t="str">
        <f>IF(ISBLANK(Table1[[#This Row],[Parent_Education_Level]]),"None",Table1[[#This Row],[Parent_Education_Level]])</f>
        <v>PhD</v>
      </c>
      <c r="Y3223" t="s">
        <v>33</v>
      </c>
      <c r="Z3223">
        <v>2</v>
      </c>
      <c r="AA3223">
        <v>8.9</v>
      </c>
    </row>
    <row r="3224" spans="1:27" x14ac:dyDescent="0.35">
      <c r="A3224" s="2" t="s">
        <v>6502</v>
      </c>
      <c r="B3224" s="2" t="s">
        <v>71</v>
      </c>
      <c r="C3224" s="2" t="s">
        <v>55</v>
      </c>
      <c r="D3224" t="s">
        <v>6503</v>
      </c>
      <c r="E3224" s="2" t="s">
        <v>38</v>
      </c>
      <c r="F3224" s="2">
        <v>23</v>
      </c>
      <c r="G3224" s="2" t="s">
        <v>45</v>
      </c>
      <c r="H3224">
        <v>96.41</v>
      </c>
      <c r="I3224" s="3">
        <f>IF(ISBLANK(Table1[[#This Row],[Attendance (%)]]),AVERAGE(H3224:H8222),Table1[[#This Row],[Attendance (%)]])</f>
        <v>96.41</v>
      </c>
      <c r="J3224">
        <v>66.37</v>
      </c>
      <c r="K3224">
        <v>95.46</v>
      </c>
      <c r="L3224">
        <v>94.36</v>
      </c>
      <c r="M3224" s="3">
        <f>IF(ISBLANK(Table1[[#This Row],[Assignments_Avg]]),AVERAGE(L3224:L8222),Table1[[#This Row],[Assignments_Avg]])</f>
        <v>94.36</v>
      </c>
      <c r="N3224">
        <v>93.27</v>
      </c>
      <c r="O3224">
        <v>3.6</v>
      </c>
      <c r="P3224">
        <v>52.27</v>
      </c>
      <c r="Q3224">
        <v>88</v>
      </c>
      <c r="R3224" s="2" t="s">
        <v>39</v>
      </c>
      <c r="S3224" s="2" t="str">
        <f>IF(Table1[[#This Row],[Grade]]="F","Fail","Passes")</f>
        <v>Passes</v>
      </c>
      <c r="T3224">
        <v>24</v>
      </c>
      <c r="U3224" t="s">
        <v>30</v>
      </c>
      <c r="V3224" t="s">
        <v>31</v>
      </c>
      <c r="W3224" t="s">
        <v>69</v>
      </c>
      <c r="X3224" t="str">
        <f>IF(ISBLANK(Table1[[#This Row],[Parent_Education_Level]]),"None",Table1[[#This Row],[Parent_Education_Level]])</f>
        <v>Bachelor's</v>
      </c>
      <c r="Y3224" t="s">
        <v>52</v>
      </c>
      <c r="Z3224">
        <v>9</v>
      </c>
      <c r="AA3224">
        <v>6.4</v>
      </c>
    </row>
    <row r="3225" spans="1:27" x14ac:dyDescent="0.35">
      <c r="A3225" s="2" t="s">
        <v>6504</v>
      </c>
      <c r="B3225" s="2" t="s">
        <v>54</v>
      </c>
      <c r="C3225" s="2" t="s">
        <v>36</v>
      </c>
      <c r="D3225" t="s">
        <v>6505</v>
      </c>
      <c r="E3225" s="2" t="s">
        <v>38</v>
      </c>
      <c r="F3225" s="2">
        <v>24</v>
      </c>
      <c r="G3225" s="2" t="s">
        <v>28</v>
      </c>
      <c r="H3225">
        <v>76.09</v>
      </c>
      <c r="I3225" s="3">
        <f>IF(ISBLANK(Table1[[#This Row],[Attendance (%)]]),AVERAGE(H3225:H8223),Table1[[#This Row],[Attendance (%)]])</f>
        <v>76.09</v>
      </c>
      <c r="J3225">
        <v>48.83</v>
      </c>
      <c r="K3225">
        <v>96.31</v>
      </c>
      <c r="L3225">
        <v>70.41</v>
      </c>
      <c r="M3225" s="3">
        <f>IF(ISBLANK(Table1[[#This Row],[Assignments_Avg]]),AVERAGE(L3225:L8223),Table1[[#This Row],[Assignments_Avg]])</f>
        <v>70.41</v>
      </c>
      <c r="N3225">
        <v>56.89</v>
      </c>
      <c r="O3225">
        <v>6.57</v>
      </c>
      <c r="P3225">
        <v>80.349999999999994</v>
      </c>
      <c r="Q3225">
        <v>84.79</v>
      </c>
      <c r="R3225" s="2" t="s">
        <v>39</v>
      </c>
      <c r="S3225" s="2" t="str">
        <f>IF(Table1[[#This Row],[Grade]]="F","Fail","Passes")</f>
        <v>Passes</v>
      </c>
      <c r="T3225">
        <v>11.5</v>
      </c>
      <c r="U3225" t="s">
        <v>30</v>
      </c>
      <c r="V3225" t="s">
        <v>31</v>
      </c>
      <c r="X3225" t="str">
        <f>IF(ISBLANK(Table1[[#This Row],[Parent_Education_Level]]),"None",Table1[[#This Row],[Parent_Education_Level]])</f>
        <v>None</v>
      </c>
      <c r="Y3225" t="s">
        <v>48</v>
      </c>
      <c r="Z3225">
        <v>10</v>
      </c>
      <c r="AA3225">
        <v>7.2</v>
      </c>
    </row>
    <row r="3226" spans="1:27" x14ac:dyDescent="0.35">
      <c r="A3226" s="2" t="s">
        <v>6506</v>
      </c>
      <c r="B3226" s="2" t="s">
        <v>97</v>
      </c>
      <c r="C3226" s="2" t="s">
        <v>36</v>
      </c>
      <c r="D3226" t="s">
        <v>6507</v>
      </c>
      <c r="E3226" s="2" t="s">
        <v>27</v>
      </c>
      <c r="F3226" s="2">
        <v>24</v>
      </c>
      <c r="G3226" s="2" t="s">
        <v>28</v>
      </c>
      <c r="H3226">
        <v>59.6</v>
      </c>
      <c r="I3226" s="3">
        <f>IF(ISBLANK(Table1[[#This Row],[Attendance (%)]]),AVERAGE(H3226:H8224),Table1[[#This Row],[Attendance (%)]])</f>
        <v>59.6</v>
      </c>
      <c r="J3226">
        <v>46.02</v>
      </c>
      <c r="K3226">
        <v>42.44</v>
      </c>
      <c r="L3226">
        <v>56.87</v>
      </c>
      <c r="M3226" s="3">
        <f>IF(ISBLANK(Table1[[#This Row],[Assignments_Avg]]),AVERAGE(L3226:L8224),Table1[[#This Row],[Assignments_Avg]])</f>
        <v>56.87</v>
      </c>
      <c r="N3226">
        <v>77.13</v>
      </c>
      <c r="O3226">
        <v>9.36</v>
      </c>
      <c r="P3226">
        <v>78.209999999999994</v>
      </c>
      <c r="Q3226">
        <v>60.86</v>
      </c>
      <c r="R3226" s="2" t="s">
        <v>46</v>
      </c>
      <c r="S3226" s="2" t="str">
        <f>IF(Table1[[#This Row],[Grade]]="F","Fail","Passes")</f>
        <v>Passes</v>
      </c>
      <c r="T3226">
        <v>13.8</v>
      </c>
      <c r="U3226" t="s">
        <v>31</v>
      </c>
      <c r="V3226" t="s">
        <v>31</v>
      </c>
      <c r="X3226" t="str">
        <f>IF(ISBLANK(Table1[[#This Row],[Parent_Education_Level]]),"None",Table1[[#This Row],[Parent_Education_Level]])</f>
        <v>None</v>
      </c>
      <c r="Y3226" t="s">
        <v>48</v>
      </c>
      <c r="Z3226">
        <v>6</v>
      </c>
      <c r="AA3226">
        <v>8.6</v>
      </c>
    </row>
    <row r="3227" spans="1:27" x14ac:dyDescent="0.35">
      <c r="A3227" s="2" t="s">
        <v>6508</v>
      </c>
      <c r="B3227" s="2" t="s">
        <v>35</v>
      </c>
      <c r="C3227" s="2" t="s">
        <v>94</v>
      </c>
      <c r="D3227" t="s">
        <v>6509</v>
      </c>
      <c r="E3227" s="2" t="s">
        <v>38</v>
      </c>
      <c r="F3227" s="2">
        <v>19</v>
      </c>
      <c r="G3227" s="2" t="s">
        <v>51</v>
      </c>
      <c r="H3227">
        <v>63.3</v>
      </c>
      <c r="I3227" s="3">
        <f>IF(ISBLANK(Table1[[#This Row],[Attendance (%)]]),AVERAGE(H3227:H8225),Table1[[#This Row],[Attendance (%)]])</f>
        <v>63.3</v>
      </c>
      <c r="J3227">
        <v>57.88</v>
      </c>
      <c r="K3227">
        <v>40.89</v>
      </c>
      <c r="L3227">
        <v>81.510000000000005</v>
      </c>
      <c r="M3227" s="3">
        <f>IF(ISBLANK(Table1[[#This Row],[Assignments_Avg]]),AVERAGE(L3227:L8225),Table1[[#This Row],[Assignments_Avg]])</f>
        <v>81.510000000000005</v>
      </c>
      <c r="N3227">
        <v>84.18</v>
      </c>
      <c r="O3227">
        <v>3.48</v>
      </c>
      <c r="P3227">
        <v>60.34</v>
      </c>
      <c r="Q3227">
        <v>64.56</v>
      </c>
      <c r="R3227" s="2" t="s">
        <v>77</v>
      </c>
      <c r="S3227" s="2" t="str">
        <f>IF(Table1[[#This Row],[Grade]]="F","Fail","Passes")</f>
        <v>Passes</v>
      </c>
      <c r="T3227">
        <v>24.2</v>
      </c>
      <c r="U3227" t="s">
        <v>30</v>
      </c>
      <c r="V3227" t="s">
        <v>31</v>
      </c>
      <c r="W3227" t="s">
        <v>62</v>
      </c>
      <c r="X3227" t="str">
        <f>IF(ISBLANK(Table1[[#This Row],[Parent_Education_Level]]),"None",Table1[[#This Row],[Parent_Education_Level]])</f>
        <v>PhD</v>
      </c>
      <c r="Y3227" t="s">
        <v>33</v>
      </c>
      <c r="Z3227">
        <v>5</v>
      </c>
      <c r="AA3227">
        <v>6.9</v>
      </c>
    </row>
    <row r="3228" spans="1:27" x14ac:dyDescent="0.35">
      <c r="A3228" s="2" t="s">
        <v>6510</v>
      </c>
      <c r="B3228" s="2" t="s">
        <v>42</v>
      </c>
      <c r="C3228" s="2" t="s">
        <v>94</v>
      </c>
      <c r="D3228" t="s">
        <v>6511</v>
      </c>
      <c r="E3228" s="2" t="s">
        <v>38</v>
      </c>
      <c r="F3228" s="2">
        <v>23</v>
      </c>
      <c r="G3228" s="2" t="s">
        <v>45</v>
      </c>
      <c r="H3228">
        <v>69.2</v>
      </c>
      <c r="I3228" s="3">
        <f>IF(ISBLANK(Table1[[#This Row],[Attendance (%)]]),AVERAGE(H3228:H8226),Table1[[#This Row],[Attendance (%)]])</f>
        <v>69.2</v>
      </c>
      <c r="J3228">
        <v>87.88</v>
      </c>
      <c r="K3228">
        <v>65.5</v>
      </c>
      <c r="L3228">
        <v>93.69</v>
      </c>
      <c r="M3228" s="3">
        <f>IF(ISBLANK(Table1[[#This Row],[Assignments_Avg]]),AVERAGE(L3228:L8226),Table1[[#This Row],[Assignments_Avg]])</f>
        <v>93.69</v>
      </c>
      <c r="N3228">
        <v>54.18</v>
      </c>
      <c r="O3228">
        <v>3.56</v>
      </c>
      <c r="P3228">
        <v>82.32</v>
      </c>
      <c r="Q3228">
        <v>58.26</v>
      </c>
      <c r="R3228" s="2" t="s">
        <v>29</v>
      </c>
      <c r="S3228" s="2" t="str">
        <f>IF(Table1[[#This Row],[Grade]]="F","Fail","Passes")</f>
        <v>Fail</v>
      </c>
      <c r="T3228">
        <v>28.7</v>
      </c>
      <c r="U3228" t="s">
        <v>30</v>
      </c>
      <c r="V3228" t="s">
        <v>31</v>
      </c>
      <c r="W3228" t="s">
        <v>69</v>
      </c>
      <c r="X3228" t="str">
        <f>IF(ISBLANK(Table1[[#This Row],[Parent_Education_Level]]),"None",Table1[[#This Row],[Parent_Education_Level]])</f>
        <v>Bachelor's</v>
      </c>
      <c r="Y3228" t="s">
        <v>48</v>
      </c>
      <c r="Z3228">
        <v>9</v>
      </c>
      <c r="AA3228">
        <v>4.3</v>
      </c>
    </row>
    <row r="3229" spans="1:27" x14ac:dyDescent="0.35">
      <c r="A3229" s="2" t="s">
        <v>6512</v>
      </c>
      <c r="B3229" s="2" t="s">
        <v>71</v>
      </c>
      <c r="C3229" s="2" t="s">
        <v>79</v>
      </c>
      <c r="D3229" t="s">
        <v>6513</v>
      </c>
      <c r="E3229" s="2" t="s">
        <v>27</v>
      </c>
      <c r="F3229" s="2">
        <v>22</v>
      </c>
      <c r="G3229" s="2" t="s">
        <v>57</v>
      </c>
      <c r="H3229">
        <v>81.16</v>
      </c>
      <c r="I3229" s="3">
        <f>IF(ISBLANK(Table1[[#This Row],[Attendance (%)]]),AVERAGE(H3229:H8227),Table1[[#This Row],[Attendance (%)]])</f>
        <v>81.16</v>
      </c>
      <c r="J3229">
        <v>61.87</v>
      </c>
      <c r="K3229">
        <v>75.44</v>
      </c>
      <c r="L3229">
        <v>53.75</v>
      </c>
      <c r="M3229" s="3">
        <f>IF(ISBLANK(Table1[[#This Row],[Assignments_Avg]]),AVERAGE(L3229:L8227),Table1[[#This Row],[Assignments_Avg]])</f>
        <v>53.75</v>
      </c>
      <c r="N3229">
        <v>96.48</v>
      </c>
      <c r="O3229">
        <v>7.38</v>
      </c>
      <c r="P3229">
        <v>77.739999999999995</v>
      </c>
      <c r="Q3229">
        <v>96.06</v>
      </c>
      <c r="R3229" s="2" t="s">
        <v>61</v>
      </c>
      <c r="S3229" s="2" t="str">
        <f>IF(Table1[[#This Row],[Grade]]="F","Fail","Passes")</f>
        <v>Passes</v>
      </c>
      <c r="T3229">
        <v>27.4</v>
      </c>
      <c r="U3229" t="s">
        <v>30</v>
      </c>
      <c r="V3229" t="s">
        <v>31</v>
      </c>
      <c r="W3229" t="s">
        <v>69</v>
      </c>
      <c r="X3229" t="str">
        <f>IF(ISBLANK(Table1[[#This Row],[Parent_Education_Level]]),"None",Table1[[#This Row],[Parent_Education_Level]])</f>
        <v>Bachelor's</v>
      </c>
      <c r="Y3229" t="s">
        <v>33</v>
      </c>
      <c r="Z3229">
        <v>2</v>
      </c>
      <c r="AA3229">
        <v>7.5</v>
      </c>
    </row>
    <row r="3230" spans="1:27" x14ac:dyDescent="0.35">
      <c r="A3230" s="2" t="s">
        <v>6514</v>
      </c>
      <c r="B3230" s="2" t="s">
        <v>54</v>
      </c>
      <c r="C3230" s="2" t="s">
        <v>79</v>
      </c>
      <c r="D3230" t="s">
        <v>6515</v>
      </c>
      <c r="E3230" s="2" t="s">
        <v>38</v>
      </c>
      <c r="F3230" s="2">
        <v>23</v>
      </c>
      <c r="G3230" s="2" t="s">
        <v>28</v>
      </c>
      <c r="H3230">
        <v>72</v>
      </c>
      <c r="I3230" s="3">
        <f>IF(ISBLANK(Table1[[#This Row],[Attendance (%)]]),AVERAGE(H3230:H8228),Table1[[#This Row],[Attendance (%)]])</f>
        <v>72</v>
      </c>
      <c r="J3230">
        <v>49.59</v>
      </c>
      <c r="K3230">
        <v>56.67</v>
      </c>
      <c r="L3230">
        <v>77.900000000000006</v>
      </c>
      <c r="M3230" s="3">
        <f>IF(ISBLANK(Table1[[#This Row],[Assignments_Avg]]),AVERAGE(L3230:L8228),Table1[[#This Row],[Assignments_Avg]])</f>
        <v>77.900000000000006</v>
      </c>
      <c r="N3230">
        <v>76.010000000000005</v>
      </c>
      <c r="O3230">
        <v>5.31</v>
      </c>
      <c r="P3230">
        <v>88.37</v>
      </c>
      <c r="Q3230">
        <v>76.09</v>
      </c>
      <c r="R3230" s="2" t="s">
        <v>29</v>
      </c>
      <c r="S3230" s="2" t="str">
        <f>IF(Table1[[#This Row],[Grade]]="F","Fail","Passes")</f>
        <v>Fail</v>
      </c>
      <c r="T3230">
        <v>6.8</v>
      </c>
      <c r="U3230" t="s">
        <v>30</v>
      </c>
      <c r="V3230" t="s">
        <v>31</v>
      </c>
      <c r="W3230" t="s">
        <v>40</v>
      </c>
      <c r="X3230" t="str">
        <f>IF(ISBLANK(Table1[[#This Row],[Parent_Education_Level]]),"None",Table1[[#This Row],[Parent_Education_Level]])</f>
        <v>None</v>
      </c>
      <c r="Y3230" t="s">
        <v>52</v>
      </c>
      <c r="Z3230">
        <v>1</v>
      </c>
      <c r="AA3230">
        <v>8.6999999999999993</v>
      </c>
    </row>
    <row r="3231" spans="1:27" x14ac:dyDescent="0.35">
      <c r="A3231" s="2" t="s">
        <v>6516</v>
      </c>
      <c r="B3231" s="2" t="s">
        <v>97</v>
      </c>
      <c r="C3231" s="2" t="s">
        <v>94</v>
      </c>
      <c r="D3231" t="s">
        <v>6517</v>
      </c>
      <c r="E3231" s="2" t="s">
        <v>27</v>
      </c>
      <c r="F3231" s="2">
        <v>24</v>
      </c>
      <c r="G3231" s="2" t="s">
        <v>51</v>
      </c>
      <c r="H3231">
        <v>69.62</v>
      </c>
      <c r="I3231" s="3">
        <f>IF(ISBLANK(Table1[[#This Row],[Attendance (%)]]),AVERAGE(H3231:H8229),Table1[[#This Row],[Attendance (%)]])</f>
        <v>69.62</v>
      </c>
      <c r="J3231">
        <v>64.25</v>
      </c>
      <c r="K3231">
        <v>55.56</v>
      </c>
      <c r="L3231">
        <v>55.75</v>
      </c>
      <c r="M3231" s="3">
        <f>IF(ISBLANK(Table1[[#This Row],[Assignments_Avg]]),AVERAGE(L3231:L8229),Table1[[#This Row],[Assignments_Avg]])</f>
        <v>55.75</v>
      </c>
      <c r="N3231">
        <v>82.27</v>
      </c>
      <c r="O3231">
        <v>4.29</v>
      </c>
      <c r="P3231">
        <v>55.53</v>
      </c>
      <c r="Q3231">
        <v>98.81</v>
      </c>
      <c r="R3231" s="2" t="s">
        <v>46</v>
      </c>
      <c r="S3231" s="2" t="str">
        <f>IF(Table1[[#This Row],[Grade]]="F","Fail","Passes")</f>
        <v>Passes</v>
      </c>
      <c r="T3231">
        <v>10.8</v>
      </c>
      <c r="U3231" t="s">
        <v>30</v>
      </c>
      <c r="V3231" t="s">
        <v>31</v>
      </c>
      <c r="W3231" t="s">
        <v>69</v>
      </c>
      <c r="X3231" t="str">
        <f>IF(ISBLANK(Table1[[#This Row],[Parent_Education_Level]]),"None",Table1[[#This Row],[Parent_Education_Level]])</f>
        <v>Bachelor's</v>
      </c>
      <c r="Y3231" t="s">
        <v>48</v>
      </c>
      <c r="Z3231">
        <v>9</v>
      </c>
      <c r="AA3231">
        <v>7.9</v>
      </c>
    </row>
    <row r="3232" spans="1:27" x14ac:dyDescent="0.35">
      <c r="A3232" s="2" t="s">
        <v>6518</v>
      </c>
      <c r="B3232" s="2" t="s">
        <v>97</v>
      </c>
      <c r="C3232" s="2" t="s">
        <v>79</v>
      </c>
      <c r="D3232" t="s">
        <v>6519</v>
      </c>
      <c r="E3232" s="2" t="s">
        <v>38</v>
      </c>
      <c r="F3232" s="2">
        <v>22</v>
      </c>
      <c r="G3232" s="2" t="s">
        <v>57</v>
      </c>
      <c r="H3232">
        <v>78.239999999999995</v>
      </c>
      <c r="I3232" s="3">
        <f>IF(ISBLANK(Table1[[#This Row],[Attendance (%)]]),AVERAGE(H3232:H8230),Table1[[#This Row],[Attendance (%)]])</f>
        <v>78.239999999999995</v>
      </c>
      <c r="J3232">
        <v>73.319999999999993</v>
      </c>
      <c r="K3232">
        <v>80.7</v>
      </c>
      <c r="L3232">
        <v>51.35</v>
      </c>
      <c r="M3232" s="3">
        <f>IF(ISBLANK(Table1[[#This Row],[Assignments_Avg]]),AVERAGE(L3232:L8230),Table1[[#This Row],[Assignments_Avg]])</f>
        <v>51.35</v>
      </c>
      <c r="N3232">
        <v>58.91</v>
      </c>
      <c r="O3232">
        <v>8.14</v>
      </c>
      <c r="P3232">
        <v>72.180000000000007</v>
      </c>
      <c r="Q3232">
        <v>72.47</v>
      </c>
      <c r="R3232" s="2" t="s">
        <v>29</v>
      </c>
      <c r="S3232" s="2" t="str">
        <f>IF(Table1[[#This Row],[Grade]]="F","Fail","Passes")</f>
        <v>Fail</v>
      </c>
      <c r="T3232">
        <v>11.8</v>
      </c>
      <c r="U3232" t="s">
        <v>30</v>
      </c>
      <c r="V3232" t="s">
        <v>30</v>
      </c>
      <c r="X3232" t="str">
        <f>IF(ISBLANK(Table1[[#This Row],[Parent_Education_Level]]),"None",Table1[[#This Row],[Parent_Education_Level]])</f>
        <v>None</v>
      </c>
      <c r="Y3232" t="s">
        <v>33</v>
      </c>
      <c r="Z3232">
        <v>10</v>
      </c>
      <c r="AA3232">
        <v>8</v>
      </c>
    </row>
    <row r="3233" spans="1:27" x14ac:dyDescent="0.35">
      <c r="A3233" s="2" t="s">
        <v>6520</v>
      </c>
      <c r="B3233" s="2" t="s">
        <v>71</v>
      </c>
      <c r="C3233" s="2" t="s">
        <v>25</v>
      </c>
      <c r="D3233" t="s">
        <v>6521</v>
      </c>
      <c r="E3233" s="2" t="s">
        <v>27</v>
      </c>
      <c r="F3233" s="2">
        <v>23</v>
      </c>
      <c r="G3233" s="2" t="s">
        <v>57</v>
      </c>
      <c r="H3233">
        <v>62.09</v>
      </c>
      <c r="I3233" s="3">
        <f>IF(ISBLANK(Table1[[#This Row],[Attendance (%)]]),AVERAGE(H3233:H8231),Table1[[#This Row],[Attendance (%)]])</f>
        <v>62.09</v>
      </c>
      <c r="J3233">
        <v>41.78</v>
      </c>
      <c r="K3233">
        <v>76.099999999999994</v>
      </c>
      <c r="L3233">
        <v>83.98</v>
      </c>
      <c r="M3233" s="3">
        <f>IF(ISBLANK(Table1[[#This Row],[Assignments_Avg]]),AVERAGE(L3233:L8231),Table1[[#This Row],[Assignments_Avg]])</f>
        <v>83.98</v>
      </c>
      <c r="N3233">
        <v>63.22</v>
      </c>
      <c r="O3233">
        <v>8.91</v>
      </c>
      <c r="P3233">
        <v>99.9</v>
      </c>
      <c r="Q3233">
        <v>77.64</v>
      </c>
      <c r="R3233" s="2" t="s">
        <v>61</v>
      </c>
      <c r="S3233" s="2" t="str">
        <f>IF(Table1[[#This Row],[Grade]]="F","Fail","Passes")</f>
        <v>Passes</v>
      </c>
      <c r="T3233">
        <v>14.6</v>
      </c>
      <c r="U3233" t="s">
        <v>30</v>
      </c>
      <c r="V3233" t="s">
        <v>31</v>
      </c>
      <c r="W3233" t="s">
        <v>69</v>
      </c>
      <c r="X3233" t="str">
        <f>IF(ISBLANK(Table1[[#This Row],[Parent_Education_Level]]),"None",Table1[[#This Row],[Parent_Education_Level]])</f>
        <v>Bachelor's</v>
      </c>
      <c r="Y3233" t="s">
        <v>52</v>
      </c>
      <c r="Z3233">
        <v>4</v>
      </c>
      <c r="AA3233">
        <v>4.4000000000000004</v>
      </c>
    </row>
    <row r="3234" spans="1:27" x14ac:dyDescent="0.35">
      <c r="A3234" s="2" t="s">
        <v>6522</v>
      </c>
      <c r="B3234" s="2" t="s">
        <v>24</v>
      </c>
      <c r="C3234" s="2" t="s">
        <v>94</v>
      </c>
      <c r="D3234" t="s">
        <v>6523</v>
      </c>
      <c r="E3234" s="2" t="s">
        <v>38</v>
      </c>
      <c r="F3234" s="2">
        <v>22</v>
      </c>
      <c r="G3234" s="2" t="s">
        <v>57</v>
      </c>
      <c r="H3234">
        <v>53.95</v>
      </c>
      <c r="I3234" s="3">
        <f>IF(ISBLANK(Table1[[#This Row],[Attendance (%)]]),AVERAGE(H3234:H8232),Table1[[#This Row],[Attendance (%)]])</f>
        <v>53.95</v>
      </c>
      <c r="J3234">
        <v>77.66</v>
      </c>
      <c r="K3234">
        <v>50.03</v>
      </c>
      <c r="L3234">
        <v>84.09</v>
      </c>
      <c r="M3234" s="3">
        <f>IF(ISBLANK(Table1[[#This Row],[Assignments_Avg]]),AVERAGE(L3234:L8232),Table1[[#This Row],[Assignments_Avg]])</f>
        <v>84.09</v>
      </c>
      <c r="N3234">
        <v>56.05</v>
      </c>
      <c r="O3234">
        <v>5.91</v>
      </c>
      <c r="P3234">
        <v>84.46</v>
      </c>
      <c r="Q3234">
        <v>89.46</v>
      </c>
      <c r="R3234" s="2" t="s">
        <v>77</v>
      </c>
      <c r="S3234" s="2" t="str">
        <f>IF(Table1[[#This Row],[Grade]]="F","Fail","Passes")</f>
        <v>Passes</v>
      </c>
      <c r="T3234">
        <v>6.8</v>
      </c>
      <c r="U3234" t="s">
        <v>30</v>
      </c>
      <c r="V3234" t="s">
        <v>31</v>
      </c>
      <c r="X3234" t="str">
        <f>IF(ISBLANK(Table1[[#This Row],[Parent_Education_Level]]),"None",Table1[[#This Row],[Parent_Education_Level]])</f>
        <v>None</v>
      </c>
      <c r="Y3234" t="s">
        <v>52</v>
      </c>
      <c r="Z3234">
        <v>2</v>
      </c>
      <c r="AA3234">
        <v>7.7</v>
      </c>
    </row>
    <row r="3235" spans="1:27" x14ac:dyDescent="0.35">
      <c r="A3235" s="2" t="s">
        <v>6524</v>
      </c>
      <c r="B3235" s="2" t="s">
        <v>35</v>
      </c>
      <c r="C3235" s="2" t="s">
        <v>36</v>
      </c>
      <c r="D3235" t="s">
        <v>6525</v>
      </c>
      <c r="E3235" s="2" t="s">
        <v>27</v>
      </c>
      <c r="F3235" s="2">
        <v>22</v>
      </c>
      <c r="G3235" s="2" t="s">
        <v>57</v>
      </c>
      <c r="H3235">
        <v>51.22</v>
      </c>
      <c r="I3235" s="3">
        <f>IF(ISBLANK(Table1[[#This Row],[Attendance (%)]]),AVERAGE(H3235:H8233),Table1[[#This Row],[Attendance (%)]])</f>
        <v>51.22</v>
      </c>
      <c r="J3235">
        <v>63.71</v>
      </c>
      <c r="K3235">
        <v>93.07</v>
      </c>
      <c r="L3235">
        <v>80.03</v>
      </c>
      <c r="M3235" s="3">
        <f>IF(ISBLANK(Table1[[#This Row],[Assignments_Avg]]),AVERAGE(L3235:L8233),Table1[[#This Row],[Assignments_Avg]])</f>
        <v>80.03</v>
      </c>
      <c r="N3235">
        <v>63.2</v>
      </c>
      <c r="O3235">
        <v>1.85</v>
      </c>
      <c r="P3235">
        <v>84.21</v>
      </c>
      <c r="Q3235">
        <v>89.86</v>
      </c>
      <c r="R3235" s="2" t="s">
        <v>46</v>
      </c>
      <c r="S3235" s="2" t="str">
        <f>IF(Table1[[#This Row],[Grade]]="F","Fail","Passes")</f>
        <v>Passes</v>
      </c>
      <c r="T3235">
        <v>10.8</v>
      </c>
      <c r="U3235" t="s">
        <v>31</v>
      </c>
      <c r="V3235" t="s">
        <v>31</v>
      </c>
      <c r="W3235" t="s">
        <v>40</v>
      </c>
      <c r="X3235" t="str">
        <f>IF(ISBLANK(Table1[[#This Row],[Parent_Education_Level]]),"None",Table1[[#This Row],[Parent_Education_Level]])</f>
        <v>None</v>
      </c>
      <c r="Y3235" t="s">
        <v>33</v>
      </c>
      <c r="Z3235">
        <v>6</v>
      </c>
      <c r="AA3235">
        <v>4.2</v>
      </c>
    </row>
    <row r="3236" spans="1:27" x14ac:dyDescent="0.35">
      <c r="A3236" s="2" t="s">
        <v>6526</v>
      </c>
      <c r="B3236" s="2" t="s">
        <v>71</v>
      </c>
      <c r="C3236" s="2" t="s">
        <v>25</v>
      </c>
      <c r="D3236" t="s">
        <v>6527</v>
      </c>
      <c r="E3236" s="2" t="s">
        <v>27</v>
      </c>
      <c r="F3236" s="2">
        <v>21</v>
      </c>
      <c r="G3236" s="2" t="s">
        <v>45</v>
      </c>
      <c r="H3236">
        <v>62.56</v>
      </c>
      <c r="I3236" s="3">
        <f>IF(ISBLANK(Table1[[#This Row],[Attendance (%)]]),AVERAGE(H3236:H8234),Table1[[#This Row],[Attendance (%)]])</f>
        <v>62.56</v>
      </c>
      <c r="J3236">
        <v>40.58</v>
      </c>
      <c r="K3236">
        <v>80.8</v>
      </c>
      <c r="L3236">
        <v>92.96</v>
      </c>
      <c r="M3236" s="3">
        <f>IF(ISBLANK(Table1[[#This Row],[Assignments_Avg]]),AVERAGE(L3236:L8234),Table1[[#This Row],[Assignments_Avg]])</f>
        <v>92.96</v>
      </c>
      <c r="N3236">
        <v>74.62</v>
      </c>
      <c r="O3236">
        <v>4.66</v>
      </c>
      <c r="P3236">
        <v>65.89</v>
      </c>
      <c r="Q3236">
        <v>61.56</v>
      </c>
      <c r="R3236" s="2" t="s">
        <v>46</v>
      </c>
      <c r="S3236" s="2" t="str">
        <f>IF(Table1[[#This Row],[Grade]]="F","Fail","Passes")</f>
        <v>Passes</v>
      </c>
      <c r="T3236">
        <v>22.9</v>
      </c>
      <c r="U3236" t="s">
        <v>30</v>
      </c>
      <c r="V3236" t="s">
        <v>31</v>
      </c>
      <c r="W3236" t="s">
        <v>40</v>
      </c>
      <c r="X3236" t="str">
        <f>IF(ISBLANK(Table1[[#This Row],[Parent_Education_Level]]),"None",Table1[[#This Row],[Parent_Education_Level]])</f>
        <v>None</v>
      </c>
      <c r="Y3236" t="s">
        <v>48</v>
      </c>
      <c r="Z3236">
        <v>1</v>
      </c>
      <c r="AA3236">
        <v>8.6999999999999993</v>
      </c>
    </row>
    <row r="3237" spans="1:27" x14ac:dyDescent="0.35">
      <c r="A3237" s="2" t="s">
        <v>6528</v>
      </c>
      <c r="B3237" s="2" t="s">
        <v>97</v>
      </c>
      <c r="C3237" s="2" t="s">
        <v>79</v>
      </c>
      <c r="D3237" t="s">
        <v>6529</v>
      </c>
      <c r="E3237" s="2" t="s">
        <v>38</v>
      </c>
      <c r="F3237" s="2">
        <v>18</v>
      </c>
      <c r="G3237" s="2" t="s">
        <v>45</v>
      </c>
      <c r="H3237">
        <v>54.58</v>
      </c>
      <c r="I3237" s="3">
        <f>IF(ISBLANK(Table1[[#This Row],[Attendance (%)]]),AVERAGE(H3237:H8235),Table1[[#This Row],[Attendance (%)]])</f>
        <v>54.58</v>
      </c>
      <c r="J3237">
        <v>80.430000000000007</v>
      </c>
      <c r="K3237">
        <v>61.75</v>
      </c>
      <c r="L3237">
        <v>54.04</v>
      </c>
      <c r="M3237" s="3">
        <f>IF(ISBLANK(Table1[[#This Row],[Assignments_Avg]]),AVERAGE(L3237:L8235),Table1[[#This Row],[Assignments_Avg]])</f>
        <v>54.04</v>
      </c>
      <c r="N3237">
        <v>91.68</v>
      </c>
      <c r="O3237">
        <v>5.04</v>
      </c>
      <c r="P3237">
        <v>54.69</v>
      </c>
      <c r="Q3237">
        <v>64.41</v>
      </c>
      <c r="R3237" s="2" t="s">
        <v>29</v>
      </c>
      <c r="S3237" s="2" t="str">
        <f>IF(Table1[[#This Row],[Grade]]="F","Fail","Passes")</f>
        <v>Fail</v>
      </c>
      <c r="T3237">
        <v>11.1</v>
      </c>
      <c r="U3237" t="s">
        <v>30</v>
      </c>
      <c r="V3237" t="s">
        <v>31</v>
      </c>
      <c r="W3237" t="s">
        <v>47</v>
      </c>
      <c r="X3237" t="str">
        <f>IF(ISBLANK(Table1[[#This Row],[Parent_Education_Level]]),"None",Table1[[#This Row],[Parent_Education_Level]])</f>
        <v>Master's</v>
      </c>
      <c r="Y3237" t="s">
        <v>33</v>
      </c>
      <c r="Z3237">
        <v>4</v>
      </c>
      <c r="AA3237">
        <v>8.6</v>
      </c>
    </row>
    <row r="3238" spans="1:27" x14ac:dyDescent="0.35">
      <c r="A3238" s="2" t="s">
        <v>6530</v>
      </c>
      <c r="B3238" s="2" t="s">
        <v>120</v>
      </c>
      <c r="C3238" s="2" t="s">
        <v>43</v>
      </c>
      <c r="D3238" t="s">
        <v>6531</v>
      </c>
      <c r="E3238" s="2" t="s">
        <v>38</v>
      </c>
      <c r="F3238" s="2">
        <v>22</v>
      </c>
      <c r="G3238" s="2" t="s">
        <v>51</v>
      </c>
      <c r="H3238">
        <v>66.819999999999993</v>
      </c>
      <c r="I3238" s="3">
        <f>IF(ISBLANK(Table1[[#This Row],[Attendance (%)]]),AVERAGE(H3238:H8236),Table1[[#This Row],[Attendance (%)]])</f>
        <v>66.819999999999993</v>
      </c>
      <c r="J3238">
        <v>82.74</v>
      </c>
      <c r="K3238">
        <v>81.02</v>
      </c>
      <c r="L3238">
        <v>55.26</v>
      </c>
      <c r="M3238" s="3">
        <f>IF(ISBLANK(Table1[[#This Row],[Assignments_Avg]]),AVERAGE(L3238:L8236),Table1[[#This Row],[Assignments_Avg]])</f>
        <v>55.26</v>
      </c>
      <c r="N3238">
        <v>76.69</v>
      </c>
      <c r="O3238">
        <v>4.32</v>
      </c>
      <c r="P3238">
        <v>97.47</v>
      </c>
      <c r="Q3238">
        <v>54.89</v>
      </c>
      <c r="R3238" s="2" t="s">
        <v>61</v>
      </c>
      <c r="S3238" s="2" t="str">
        <f>IF(Table1[[#This Row],[Grade]]="F","Fail","Passes")</f>
        <v>Passes</v>
      </c>
      <c r="T3238">
        <v>28.6</v>
      </c>
      <c r="U3238" t="s">
        <v>31</v>
      </c>
      <c r="V3238" t="s">
        <v>30</v>
      </c>
      <c r="W3238" t="s">
        <v>32</v>
      </c>
      <c r="X3238" t="str">
        <f>IF(ISBLANK(Table1[[#This Row],[Parent_Education_Level]]),"None",Table1[[#This Row],[Parent_Education_Level]])</f>
        <v>High School</v>
      </c>
      <c r="Y3238" t="s">
        <v>33</v>
      </c>
      <c r="Z3238">
        <v>4</v>
      </c>
      <c r="AA3238">
        <v>8.9</v>
      </c>
    </row>
    <row r="3239" spans="1:27" x14ac:dyDescent="0.35">
      <c r="A3239" s="2" t="s">
        <v>6532</v>
      </c>
      <c r="B3239" s="2" t="s">
        <v>54</v>
      </c>
      <c r="C3239" s="2" t="s">
        <v>55</v>
      </c>
      <c r="D3239" t="s">
        <v>6533</v>
      </c>
      <c r="E3239" s="2" t="s">
        <v>38</v>
      </c>
      <c r="F3239" s="2">
        <v>19</v>
      </c>
      <c r="G3239" s="2" t="s">
        <v>45</v>
      </c>
      <c r="H3239">
        <v>88.65</v>
      </c>
      <c r="I3239" s="3">
        <f>IF(ISBLANK(Table1[[#This Row],[Attendance (%)]]),AVERAGE(H3239:H8237),Table1[[#This Row],[Attendance (%)]])</f>
        <v>88.65</v>
      </c>
      <c r="J3239">
        <v>77.73</v>
      </c>
      <c r="K3239">
        <v>46.76</v>
      </c>
      <c r="L3239">
        <v>93.23</v>
      </c>
      <c r="M3239" s="3">
        <f>IF(ISBLANK(Table1[[#This Row],[Assignments_Avg]]),AVERAGE(L3239:L8237),Table1[[#This Row],[Assignments_Avg]])</f>
        <v>93.23</v>
      </c>
      <c r="N3239">
        <v>62.22</v>
      </c>
      <c r="O3239">
        <v>2.62</v>
      </c>
      <c r="P3239">
        <v>55.27</v>
      </c>
      <c r="Q3239">
        <v>90.27</v>
      </c>
      <c r="R3239" s="2" t="s">
        <v>39</v>
      </c>
      <c r="S3239" s="2" t="str">
        <f>IF(Table1[[#This Row],[Grade]]="F","Fail","Passes")</f>
        <v>Passes</v>
      </c>
      <c r="T3239">
        <v>15.6</v>
      </c>
      <c r="U3239" t="s">
        <v>31</v>
      </c>
      <c r="V3239" t="s">
        <v>30</v>
      </c>
      <c r="W3239" t="s">
        <v>69</v>
      </c>
      <c r="X3239" t="str">
        <f>IF(ISBLANK(Table1[[#This Row],[Parent_Education_Level]]),"None",Table1[[#This Row],[Parent_Education_Level]])</f>
        <v>Bachelor's</v>
      </c>
      <c r="Y3239" t="s">
        <v>33</v>
      </c>
      <c r="Z3239">
        <v>10</v>
      </c>
      <c r="AA3239">
        <v>5.5</v>
      </c>
    </row>
    <row r="3240" spans="1:27" x14ac:dyDescent="0.35">
      <c r="A3240" s="2" t="s">
        <v>6534</v>
      </c>
      <c r="B3240" s="2" t="s">
        <v>71</v>
      </c>
      <c r="C3240" s="2" t="s">
        <v>94</v>
      </c>
      <c r="D3240" t="s">
        <v>6535</v>
      </c>
      <c r="E3240" s="2" t="s">
        <v>27</v>
      </c>
      <c r="F3240" s="2">
        <v>24</v>
      </c>
      <c r="G3240" s="2" t="s">
        <v>57</v>
      </c>
      <c r="H3240">
        <v>85.81</v>
      </c>
      <c r="I3240" s="3">
        <f>IF(ISBLANK(Table1[[#This Row],[Attendance (%)]]),AVERAGE(H3240:H8238),Table1[[#This Row],[Attendance (%)]])</f>
        <v>85.81</v>
      </c>
      <c r="J3240">
        <v>60.52</v>
      </c>
      <c r="K3240">
        <v>68.099999999999994</v>
      </c>
      <c r="L3240">
        <v>75.16</v>
      </c>
      <c r="M3240" s="3">
        <f>IF(ISBLANK(Table1[[#This Row],[Assignments_Avg]]),AVERAGE(L3240:L8238),Table1[[#This Row],[Assignments_Avg]])</f>
        <v>75.16</v>
      </c>
      <c r="N3240">
        <v>52.23</v>
      </c>
      <c r="O3240">
        <v>4.72</v>
      </c>
      <c r="P3240">
        <v>99.64</v>
      </c>
      <c r="Q3240">
        <v>89.69</v>
      </c>
      <c r="R3240" s="2" t="s">
        <v>39</v>
      </c>
      <c r="S3240" s="2" t="str">
        <f>IF(Table1[[#This Row],[Grade]]="F","Fail","Passes")</f>
        <v>Passes</v>
      </c>
      <c r="T3240">
        <v>7.5</v>
      </c>
      <c r="U3240" t="s">
        <v>30</v>
      </c>
      <c r="V3240" t="s">
        <v>31</v>
      </c>
      <c r="W3240" t="s">
        <v>32</v>
      </c>
      <c r="X3240" t="str">
        <f>IF(ISBLANK(Table1[[#This Row],[Parent_Education_Level]]),"None",Table1[[#This Row],[Parent_Education_Level]])</f>
        <v>High School</v>
      </c>
      <c r="Y3240" t="s">
        <v>52</v>
      </c>
      <c r="Z3240">
        <v>7</v>
      </c>
      <c r="AA3240">
        <v>6.7</v>
      </c>
    </row>
    <row r="3241" spans="1:27" x14ac:dyDescent="0.35">
      <c r="A3241" s="2" t="s">
        <v>6536</v>
      </c>
      <c r="B3241" s="2" t="s">
        <v>24</v>
      </c>
      <c r="C3241" s="2" t="s">
        <v>43</v>
      </c>
      <c r="D3241" t="s">
        <v>6537</v>
      </c>
      <c r="E3241" s="2" t="s">
        <v>27</v>
      </c>
      <c r="F3241" s="2">
        <v>24</v>
      </c>
      <c r="G3241" s="2" t="s">
        <v>57</v>
      </c>
      <c r="H3241">
        <v>80.55</v>
      </c>
      <c r="I3241" s="3">
        <f>IF(ISBLANK(Table1[[#This Row],[Attendance (%)]]),AVERAGE(H3241:H8239),Table1[[#This Row],[Attendance (%)]])</f>
        <v>80.55</v>
      </c>
      <c r="J3241">
        <v>71.78</v>
      </c>
      <c r="K3241">
        <v>50.14</v>
      </c>
      <c r="L3241">
        <v>63.65</v>
      </c>
      <c r="M3241" s="3">
        <f>IF(ISBLANK(Table1[[#This Row],[Assignments_Avg]]),AVERAGE(L3241:L8239),Table1[[#This Row],[Assignments_Avg]])</f>
        <v>63.65</v>
      </c>
      <c r="N3241">
        <v>81.099999999999994</v>
      </c>
      <c r="O3241">
        <v>4.47</v>
      </c>
      <c r="P3241">
        <v>56.29</v>
      </c>
      <c r="Q3241">
        <v>54.06</v>
      </c>
      <c r="R3241" s="2" t="s">
        <v>29</v>
      </c>
      <c r="S3241" s="2" t="str">
        <f>IF(Table1[[#This Row],[Grade]]="F","Fail","Passes")</f>
        <v>Fail</v>
      </c>
      <c r="T3241">
        <v>26.1</v>
      </c>
      <c r="U3241" t="s">
        <v>30</v>
      </c>
      <c r="V3241" t="s">
        <v>31</v>
      </c>
      <c r="W3241" t="s">
        <v>69</v>
      </c>
      <c r="X3241" t="str">
        <f>IF(ISBLANK(Table1[[#This Row],[Parent_Education_Level]]),"None",Table1[[#This Row],[Parent_Education_Level]])</f>
        <v>Bachelor's</v>
      </c>
      <c r="Y3241" t="s">
        <v>33</v>
      </c>
      <c r="Z3241">
        <v>3</v>
      </c>
      <c r="AA3241">
        <v>6.9</v>
      </c>
    </row>
    <row r="3242" spans="1:27" x14ac:dyDescent="0.35">
      <c r="A3242" s="2" t="s">
        <v>6538</v>
      </c>
      <c r="B3242" s="2" t="s">
        <v>97</v>
      </c>
      <c r="C3242" s="2" t="s">
        <v>79</v>
      </c>
      <c r="D3242" t="s">
        <v>6539</v>
      </c>
      <c r="E3242" s="2" t="s">
        <v>27</v>
      </c>
      <c r="F3242" s="2">
        <v>19</v>
      </c>
      <c r="G3242" s="2" t="s">
        <v>51</v>
      </c>
      <c r="H3242">
        <v>92.63</v>
      </c>
      <c r="I3242" s="3">
        <f>IF(ISBLANK(Table1[[#This Row],[Attendance (%)]]),AVERAGE(H3242:H8240),Table1[[#This Row],[Attendance (%)]])</f>
        <v>92.63</v>
      </c>
      <c r="J3242">
        <v>63.23</v>
      </c>
      <c r="K3242">
        <v>42.49</v>
      </c>
      <c r="L3242">
        <v>86.91</v>
      </c>
      <c r="M3242" s="3">
        <f>IF(ISBLANK(Table1[[#This Row],[Assignments_Avg]]),AVERAGE(L3242:L8240),Table1[[#This Row],[Assignments_Avg]])</f>
        <v>86.91</v>
      </c>
      <c r="N3242">
        <v>71.010000000000005</v>
      </c>
      <c r="O3242">
        <v>2.09</v>
      </c>
      <c r="P3242">
        <v>58.55</v>
      </c>
      <c r="Q3242">
        <v>62.87</v>
      </c>
      <c r="R3242" s="2" t="s">
        <v>39</v>
      </c>
      <c r="S3242" s="2" t="str">
        <f>IF(Table1[[#This Row],[Grade]]="F","Fail","Passes")</f>
        <v>Passes</v>
      </c>
      <c r="T3242">
        <v>27.9</v>
      </c>
      <c r="U3242" t="s">
        <v>30</v>
      </c>
      <c r="V3242" t="s">
        <v>31</v>
      </c>
      <c r="W3242" t="s">
        <v>40</v>
      </c>
      <c r="X3242" t="str">
        <f>IF(ISBLANK(Table1[[#This Row],[Parent_Education_Level]]),"None",Table1[[#This Row],[Parent_Education_Level]])</f>
        <v>None</v>
      </c>
      <c r="Y3242" t="s">
        <v>33</v>
      </c>
      <c r="Z3242">
        <v>8</v>
      </c>
      <c r="AA3242">
        <v>6.8</v>
      </c>
    </row>
    <row r="3243" spans="1:27" x14ac:dyDescent="0.35">
      <c r="A3243" s="2" t="s">
        <v>6540</v>
      </c>
      <c r="B3243" s="2" t="s">
        <v>35</v>
      </c>
      <c r="C3243" s="2" t="s">
        <v>36</v>
      </c>
      <c r="D3243" t="s">
        <v>6541</v>
      </c>
      <c r="E3243" s="2" t="s">
        <v>38</v>
      </c>
      <c r="F3243" s="2">
        <v>20</v>
      </c>
      <c r="G3243" s="2" t="s">
        <v>57</v>
      </c>
      <c r="H3243">
        <v>64.099999999999994</v>
      </c>
      <c r="I3243" s="3">
        <f>IF(ISBLANK(Table1[[#This Row],[Attendance (%)]]),AVERAGE(H3243:H8241),Table1[[#This Row],[Attendance (%)]])</f>
        <v>64.099999999999994</v>
      </c>
      <c r="J3243">
        <v>82.04</v>
      </c>
      <c r="K3243">
        <v>60.3</v>
      </c>
      <c r="L3243">
        <v>94.72</v>
      </c>
      <c r="M3243" s="3">
        <f>IF(ISBLANK(Table1[[#This Row],[Assignments_Avg]]),AVERAGE(L3243:L8241),Table1[[#This Row],[Assignments_Avg]])</f>
        <v>94.72</v>
      </c>
      <c r="N3243">
        <v>99.22</v>
      </c>
      <c r="O3243">
        <v>9.0299999999999994</v>
      </c>
      <c r="P3243">
        <v>65.42</v>
      </c>
      <c r="Q3243">
        <v>72.489999999999995</v>
      </c>
      <c r="R3243" s="2" t="s">
        <v>46</v>
      </c>
      <c r="S3243" s="2" t="str">
        <f>IF(Table1[[#This Row],[Grade]]="F","Fail","Passes")</f>
        <v>Passes</v>
      </c>
      <c r="T3243">
        <v>28.2</v>
      </c>
      <c r="U3243" t="s">
        <v>30</v>
      </c>
      <c r="V3243" t="s">
        <v>31</v>
      </c>
      <c r="W3243" t="s">
        <v>62</v>
      </c>
      <c r="X3243" t="str">
        <f>IF(ISBLANK(Table1[[#This Row],[Parent_Education_Level]]),"None",Table1[[#This Row],[Parent_Education_Level]])</f>
        <v>PhD</v>
      </c>
      <c r="Y3243" t="s">
        <v>33</v>
      </c>
      <c r="Z3243">
        <v>2</v>
      </c>
      <c r="AA3243">
        <v>6.1</v>
      </c>
    </row>
    <row r="3244" spans="1:27" x14ac:dyDescent="0.35">
      <c r="A3244" s="2" t="s">
        <v>6542</v>
      </c>
      <c r="B3244" s="2" t="s">
        <v>59</v>
      </c>
      <c r="C3244" s="2" t="s">
        <v>55</v>
      </c>
      <c r="D3244" t="s">
        <v>6543</v>
      </c>
      <c r="E3244" s="2" t="s">
        <v>38</v>
      </c>
      <c r="F3244" s="2">
        <v>22</v>
      </c>
      <c r="G3244" s="2" t="s">
        <v>57</v>
      </c>
      <c r="H3244">
        <v>94.25</v>
      </c>
      <c r="I3244" s="3">
        <f>IF(ISBLANK(Table1[[#This Row],[Attendance (%)]]),AVERAGE(H3244:H8242),Table1[[#This Row],[Attendance (%)]])</f>
        <v>94.25</v>
      </c>
      <c r="J3244">
        <v>75.010000000000005</v>
      </c>
      <c r="K3244">
        <v>49.04</v>
      </c>
      <c r="L3244">
        <v>84.48</v>
      </c>
      <c r="M3244" s="3">
        <f>IF(ISBLANK(Table1[[#This Row],[Assignments_Avg]]),AVERAGE(L3244:L8242),Table1[[#This Row],[Assignments_Avg]])</f>
        <v>84.48</v>
      </c>
      <c r="N3244">
        <v>88.99</v>
      </c>
      <c r="O3244">
        <v>8.85</v>
      </c>
      <c r="P3244">
        <v>75.62</v>
      </c>
      <c r="Q3244">
        <v>77.09</v>
      </c>
      <c r="R3244" s="2" t="s">
        <v>39</v>
      </c>
      <c r="S3244" s="2" t="str">
        <f>IF(Table1[[#This Row],[Grade]]="F","Fail","Passes")</f>
        <v>Passes</v>
      </c>
      <c r="T3244">
        <v>17.3</v>
      </c>
      <c r="U3244" t="s">
        <v>30</v>
      </c>
      <c r="V3244" t="s">
        <v>31</v>
      </c>
      <c r="W3244" t="s">
        <v>47</v>
      </c>
      <c r="X3244" t="str">
        <f>IF(ISBLANK(Table1[[#This Row],[Parent_Education_Level]]),"None",Table1[[#This Row],[Parent_Education_Level]])</f>
        <v>Master's</v>
      </c>
      <c r="Y3244" t="s">
        <v>48</v>
      </c>
      <c r="Z3244">
        <v>4</v>
      </c>
      <c r="AA3244">
        <v>8.9</v>
      </c>
    </row>
    <row r="3245" spans="1:27" x14ac:dyDescent="0.35">
      <c r="A3245" s="2" t="s">
        <v>6544</v>
      </c>
      <c r="B3245" s="2" t="s">
        <v>97</v>
      </c>
      <c r="C3245" s="2" t="s">
        <v>43</v>
      </c>
      <c r="D3245" t="s">
        <v>6545</v>
      </c>
      <c r="E3245" s="2" t="s">
        <v>27</v>
      </c>
      <c r="F3245" s="2">
        <v>22</v>
      </c>
      <c r="G3245" s="2" t="s">
        <v>51</v>
      </c>
      <c r="H3245">
        <v>69.959999999999994</v>
      </c>
      <c r="I3245" s="3">
        <f>IF(ISBLANK(Table1[[#This Row],[Attendance (%)]]),AVERAGE(H3245:H8243),Table1[[#This Row],[Attendance (%)]])</f>
        <v>69.959999999999994</v>
      </c>
      <c r="J3245">
        <v>44.91</v>
      </c>
      <c r="K3245">
        <v>78.010000000000005</v>
      </c>
      <c r="L3245">
        <v>89.6</v>
      </c>
      <c r="M3245" s="3">
        <f>IF(ISBLANK(Table1[[#This Row],[Assignments_Avg]]),AVERAGE(L3245:L8243),Table1[[#This Row],[Assignments_Avg]])</f>
        <v>89.6</v>
      </c>
      <c r="N3245">
        <v>90.42</v>
      </c>
      <c r="O3245">
        <v>7.6</v>
      </c>
      <c r="P3245">
        <v>89.52</v>
      </c>
      <c r="Q3245">
        <v>76.13</v>
      </c>
      <c r="R3245" s="2" t="s">
        <v>61</v>
      </c>
      <c r="S3245" s="2" t="str">
        <f>IF(Table1[[#This Row],[Grade]]="F","Fail","Passes")</f>
        <v>Passes</v>
      </c>
      <c r="T3245">
        <v>28</v>
      </c>
      <c r="U3245" t="s">
        <v>31</v>
      </c>
      <c r="V3245" t="s">
        <v>31</v>
      </c>
      <c r="W3245" t="s">
        <v>69</v>
      </c>
      <c r="X3245" t="str">
        <f>IF(ISBLANK(Table1[[#This Row],[Parent_Education_Level]]),"None",Table1[[#This Row],[Parent_Education_Level]])</f>
        <v>Bachelor's</v>
      </c>
      <c r="Y3245" t="s">
        <v>48</v>
      </c>
      <c r="Z3245">
        <v>8</v>
      </c>
      <c r="AA3245">
        <v>8.4</v>
      </c>
    </row>
    <row r="3246" spans="1:27" x14ac:dyDescent="0.35">
      <c r="A3246" s="2" t="s">
        <v>6546</v>
      </c>
      <c r="B3246" s="2" t="s">
        <v>35</v>
      </c>
      <c r="C3246" s="2" t="s">
        <v>55</v>
      </c>
      <c r="D3246" t="s">
        <v>6547</v>
      </c>
      <c r="E3246" s="2" t="s">
        <v>38</v>
      </c>
      <c r="F3246" s="2">
        <v>22</v>
      </c>
      <c r="G3246" s="2" t="s">
        <v>28</v>
      </c>
      <c r="H3246">
        <v>70.040000000000006</v>
      </c>
      <c r="I3246" s="3">
        <f>IF(ISBLANK(Table1[[#This Row],[Attendance (%)]]),AVERAGE(H3246:H8244),Table1[[#This Row],[Attendance (%)]])</f>
        <v>70.040000000000006</v>
      </c>
      <c r="J3246">
        <v>78.59</v>
      </c>
      <c r="K3246">
        <v>80.44</v>
      </c>
      <c r="L3246">
        <v>64.12</v>
      </c>
      <c r="M3246" s="3">
        <f>IF(ISBLANK(Table1[[#This Row],[Assignments_Avg]]),AVERAGE(L3246:L8244),Table1[[#This Row],[Assignments_Avg]])</f>
        <v>64.12</v>
      </c>
      <c r="N3246">
        <v>50.61</v>
      </c>
      <c r="O3246">
        <v>4.01</v>
      </c>
      <c r="P3246">
        <v>98.55</v>
      </c>
      <c r="Q3246">
        <v>99.15</v>
      </c>
      <c r="R3246" s="2" t="s">
        <v>46</v>
      </c>
      <c r="S3246" s="2" t="str">
        <f>IF(Table1[[#This Row],[Grade]]="F","Fail","Passes")</f>
        <v>Passes</v>
      </c>
      <c r="T3246">
        <v>22.7</v>
      </c>
      <c r="U3246" t="s">
        <v>30</v>
      </c>
      <c r="V3246" t="s">
        <v>31</v>
      </c>
      <c r="W3246" t="s">
        <v>62</v>
      </c>
      <c r="X3246" t="str">
        <f>IF(ISBLANK(Table1[[#This Row],[Parent_Education_Level]]),"None",Table1[[#This Row],[Parent_Education_Level]])</f>
        <v>PhD</v>
      </c>
      <c r="Y3246" t="s">
        <v>33</v>
      </c>
      <c r="Z3246">
        <v>4</v>
      </c>
      <c r="AA3246">
        <v>7.1</v>
      </c>
    </row>
    <row r="3247" spans="1:27" x14ac:dyDescent="0.35">
      <c r="A3247" s="2" t="s">
        <v>6548</v>
      </c>
      <c r="B3247" s="2" t="s">
        <v>71</v>
      </c>
      <c r="C3247" s="2" t="s">
        <v>94</v>
      </c>
      <c r="D3247" t="s">
        <v>6549</v>
      </c>
      <c r="E3247" s="2" t="s">
        <v>27</v>
      </c>
      <c r="F3247" s="2">
        <v>23</v>
      </c>
      <c r="G3247" s="2" t="s">
        <v>57</v>
      </c>
      <c r="H3247">
        <v>70.27</v>
      </c>
      <c r="I3247" s="3">
        <f>IF(ISBLANK(Table1[[#This Row],[Attendance (%)]]),AVERAGE(H3247:H8245),Table1[[#This Row],[Attendance (%)]])</f>
        <v>70.27</v>
      </c>
      <c r="J3247">
        <v>81.23</v>
      </c>
      <c r="K3247">
        <v>48.92</v>
      </c>
      <c r="L3247">
        <v>64.44</v>
      </c>
      <c r="M3247" s="3">
        <f>IF(ISBLANK(Table1[[#This Row],[Assignments_Avg]]),AVERAGE(L3247:L8245),Table1[[#This Row],[Assignments_Avg]])</f>
        <v>64.44</v>
      </c>
      <c r="N3247">
        <v>88.89</v>
      </c>
      <c r="O3247">
        <v>3.7</v>
      </c>
      <c r="P3247">
        <v>67.94</v>
      </c>
      <c r="Q3247">
        <v>88.21</v>
      </c>
      <c r="R3247" s="2" t="s">
        <v>46</v>
      </c>
      <c r="S3247" s="2" t="str">
        <f>IF(Table1[[#This Row],[Grade]]="F","Fail","Passes")</f>
        <v>Passes</v>
      </c>
      <c r="T3247">
        <v>9.9</v>
      </c>
      <c r="U3247" t="s">
        <v>31</v>
      </c>
      <c r="V3247" t="s">
        <v>31</v>
      </c>
      <c r="W3247" t="s">
        <v>40</v>
      </c>
      <c r="X3247" t="str">
        <f>IF(ISBLANK(Table1[[#This Row],[Parent_Education_Level]]),"None",Table1[[#This Row],[Parent_Education_Level]])</f>
        <v>None</v>
      </c>
      <c r="Y3247" t="s">
        <v>48</v>
      </c>
      <c r="Z3247">
        <v>5</v>
      </c>
      <c r="AA3247">
        <v>7.2</v>
      </c>
    </row>
    <row r="3248" spans="1:27" x14ac:dyDescent="0.35">
      <c r="A3248" s="2" t="s">
        <v>6550</v>
      </c>
      <c r="B3248" s="2" t="s">
        <v>35</v>
      </c>
      <c r="C3248" s="2" t="s">
        <v>79</v>
      </c>
      <c r="D3248" t="s">
        <v>6551</v>
      </c>
      <c r="E3248" s="2" t="s">
        <v>38</v>
      </c>
      <c r="F3248" s="2">
        <v>22</v>
      </c>
      <c r="G3248" s="2" t="s">
        <v>45</v>
      </c>
      <c r="I3248" s="3">
        <f>IF(ISBLANK(Table1[[#This Row],[Attendance (%)]]),AVERAGE(H3248:H8246),Table1[[#This Row],[Attendance (%)]])</f>
        <v>75.1680470737913</v>
      </c>
      <c r="J3248">
        <v>62.24</v>
      </c>
      <c r="K3248">
        <v>41.48</v>
      </c>
      <c r="M3248" s="3">
        <f>IF(ISBLANK(Table1[[#This Row],[Assignments_Avg]]),AVERAGE(L3248:L8246),Table1[[#This Row],[Assignments_Avg]])</f>
        <v>74.971874197689431</v>
      </c>
      <c r="N3248">
        <v>59.73</v>
      </c>
      <c r="O3248">
        <v>7.16</v>
      </c>
      <c r="P3248">
        <v>51.02</v>
      </c>
      <c r="Q3248">
        <v>55.66</v>
      </c>
      <c r="R3248" s="2" t="s">
        <v>61</v>
      </c>
      <c r="S3248" s="2" t="str">
        <f>IF(Table1[[#This Row],[Grade]]="F","Fail","Passes")</f>
        <v>Passes</v>
      </c>
      <c r="T3248">
        <v>18.3</v>
      </c>
      <c r="U3248" t="s">
        <v>30</v>
      </c>
      <c r="V3248" t="s">
        <v>31</v>
      </c>
      <c r="X3248" t="str">
        <f>IF(ISBLANK(Table1[[#This Row],[Parent_Education_Level]]),"None",Table1[[#This Row],[Parent_Education_Level]])</f>
        <v>None</v>
      </c>
      <c r="Y3248" t="s">
        <v>48</v>
      </c>
      <c r="Z3248">
        <v>10</v>
      </c>
      <c r="AA3248">
        <v>7.6</v>
      </c>
    </row>
    <row r="3249" spans="1:27" x14ac:dyDescent="0.35">
      <c r="A3249" s="2" t="s">
        <v>6552</v>
      </c>
      <c r="B3249" s="2" t="s">
        <v>42</v>
      </c>
      <c r="C3249" s="2" t="s">
        <v>36</v>
      </c>
      <c r="D3249" t="s">
        <v>6553</v>
      </c>
      <c r="E3249" s="2" t="s">
        <v>38</v>
      </c>
      <c r="F3249" s="2">
        <v>22</v>
      </c>
      <c r="G3249" s="2" t="s">
        <v>51</v>
      </c>
      <c r="H3249">
        <v>98.77</v>
      </c>
      <c r="I3249" s="3">
        <f>IF(ISBLANK(Table1[[#This Row],[Attendance (%)]]),AVERAGE(H3249:H8247),Table1[[#This Row],[Attendance (%)]])</f>
        <v>98.77</v>
      </c>
      <c r="J3249">
        <v>92.55</v>
      </c>
      <c r="K3249">
        <v>87.57</v>
      </c>
      <c r="L3249">
        <v>80.739999999999995</v>
      </c>
      <c r="M3249" s="3">
        <f>IF(ISBLANK(Table1[[#This Row],[Assignments_Avg]]),AVERAGE(L3249:L8247),Table1[[#This Row],[Assignments_Avg]])</f>
        <v>80.739999999999995</v>
      </c>
      <c r="N3249">
        <v>79.290000000000006</v>
      </c>
      <c r="O3249">
        <v>6.08</v>
      </c>
      <c r="P3249">
        <v>80.83</v>
      </c>
      <c r="Q3249">
        <v>64.680000000000007</v>
      </c>
      <c r="R3249" s="2" t="s">
        <v>39</v>
      </c>
      <c r="S3249" s="2" t="str">
        <f>IF(Table1[[#This Row],[Grade]]="F","Fail","Passes")</f>
        <v>Passes</v>
      </c>
      <c r="T3249">
        <v>15.8</v>
      </c>
      <c r="U3249" t="s">
        <v>30</v>
      </c>
      <c r="V3249" t="s">
        <v>31</v>
      </c>
      <c r="W3249" t="s">
        <v>32</v>
      </c>
      <c r="X3249" t="str">
        <f>IF(ISBLANK(Table1[[#This Row],[Parent_Education_Level]]),"None",Table1[[#This Row],[Parent_Education_Level]])</f>
        <v>High School</v>
      </c>
      <c r="Y3249" t="s">
        <v>48</v>
      </c>
      <c r="Z3249">
        <v>8</v>
      </c>
      <c r="AA3249">
        <v>7</v>
      </c>
    </row>
    <row r="3250" spans="1:27" x14ac:dyDescent="0.35">
      <c r="A3250" s="2" t="s">
        <v>6554</v>
      </c>
      <c r="B3250" s="2" t="s">
        <v>42</v>
      </c>
      <c r="C3250" s="2" t="s">
        <v>79</v>
      </c>
      <c r="D3250" t="s">
        <v>6555</v>
      </c>
      <c r="E3250" s="2" t="s">
        <v>27</v>
      </c>
      <c r="F3250" s="2">
        <v>19</v>
      </c>
      <c r="G3250" s="2" t="s">
        <v>57</v>
      </c>
      <c r="H3250">
        <v>56.93</v>
      </c>
      <c r="I3250" s="3">
        <f>IF(ISBLANK(Table1[[#This Row],[Attendance (%)]]),AVERAGE(H3250:H8248),Table1[[#This Row],[Attendance (%)]])</f>
        <v>56.93</v>
      </c>
      <c r="J3250">
        <v>90.58</v>
      </c>
      <c r="K3250">
        <v>40.119999999999997</v>
      </c>
      <c r="L3250">
        <v>61.71</v>
      </c>
      <c r="M3250" s="3">
        <f>IF(ISBLANK(Table1[[#This Row],[Assignments_Avg]]),AVERAGE(L3250:L8248),Table1[[#This Row],[Assignments_Avg]])</f>
        <v>61.71</v>
      </c>
      <c r="N3250">
        <v>72.37</v>
      </c>
      <c r="O3250">
        <v>6.01</v>
      </c>
      <c r="P3250">
        <v>85.54</v>
      </c>
      <c r="Q3250">
        <v>67.27</v>
      </c>
      <c r="R3250" s="2" t="s">
        <v>29</v>
      </c>
      <c r="S3250" s="2" t="str">
        <f>IF(Table1[[#This Row],[Grade]]="F","Fail","Passes")</f>
        <v>Fail</v>
      </c>
      <c r="T3250">
        <v>16.3</v>
      </c>
      <c r="U3250" t="s">
        <v>30</v>
      </c>
      <c r="V3250" t="s">
        <v>31</v>
      </c>
      <c r="X3250" t="str">
        <f>IF(ISBLANK(Table1[[#This Row],[Parent_Education_Level]]),"None",Table1[[#This Row],[Parent_Education_Level]])</f>
        <v>None</v>
      </c>
      <c r="Y3250" t="s">
        <v>52</v>
      </c>
      <c r="Z3250">
        <v>8</v>
      </c>
      <c r="AA3250">
        <v>7.5</v>
      </c>
    </row>
    <row r="3251" spans="1:27" x14ac:dyDescent="0.35">
      <c r="A3251" s="2" t="s">
        <v>6556</v>
      </c>
      <c r="B3251" s="2" t="s">
        <v>42</v>
      </c>
      <c r="C3251" s="2" t="s">
        <v>55</v>
      </c>
      <c r="D3251" t="s">
        <v>6557</v>
      </c>
      <c r="E3251" s="2" t="s">
        <v>38</v>
      </c>
      <c r="F3251" s="2">
        <v>18</v>
      </c>
      <c r="G3251" s="2" t="s">
        <v>45</v>
      </c>
      <c r="H3251">
        <v>67.040000000000006</v>
      </c>
      <c r="I3251" s="3">
        <f>IF(ISBLANK(Table1[[#This Row],[Attendance (%)]]),AVERAGE(H3251:H8249),Table1[[#This Row],[Attendance (%)]])</f>
        <v>67.040000000000006</v>
      </c>
      <c r="J3251">
        <v>50.51</v>
      </c>
      <c r="K3251">
        <v>60.63</v>
      </c>
      <c r="L3251">
        <v>76.209999999999994</v>
      </c>
      <c r="M3251" s="3">
        <f>IF(ISBLANK(Table1[[#This Row],[Assignments_Avg]]),AVERAGE(L3251:L8249),Table1[[#This Row],[Assignments_Avg]])</f>
        <v>76.209999999999994</v>
      </c>
      <c r="N3251">
        <v>78.58</v>
      </c>
      <c r="O3251">
        <v>1.24</v>
      </c>
      <c r="P3251">
        <v>69.87</v>
      </c>
      <c r="Q3251">
        <v>65.760000000000005</v>
      </c>
      <c r="R3251" s="2" t="s">
        <v>61</v>
      </c>
      <c r="S3251" s="2" t="str">
        <f>IF(Table1[[#This Row],[Grade]]="F","Fail","Passes")</f>
        <v>Passes</v>
      </c>
      <c r="T3251">
        <v>15.3</v>
      </c>
      <c r="U3251" t="s">
        <v>31</v>
      </c>
      <c r="V3251" t="s">
        <v>31</v>
      </c>
      <c r="W3251" t="s">
        <v>32</v>
      </c>
      <c r="X3251" t="str">
        <f>IF(ISBLANK(Table1[[#This Row],[Parent_Education_Level]]),"None",Table1[[#This Row],[Parent_Education_Level]])</f>
        <v>High School</v>
      </c>
      <c r="Y3251" t="s">
        <v>33</v>
      </c>
      <c r="Z3251">
        <v>5</v>
      </c>
      <c r="AA3251">
        <v>8.1</v>
      </c>
    </row>
    <row r="3252" spans="1:27" x14ac:dyDescent="0.35">
      <c r="A3252" s="2" t="s">
        <v>6558</v>
      </c>
      <c r="B3252" s="2" t="s">
        <v>24</v>
      </c>
      <c r="C3252" s="2" t="s">
        <v>43</v>
      </c>
      <c r="D3252" t="s">
        <v>6559</v>
      </c>
      <c r="E3252" s="2" t="s">
        <v>38</v>
      </c>
      <c r="F3252" s="2">
        <v>18</v>
      </c>
      <c r="G3252" s="2" t="s">
        <v>57</v>
      </c>
      <c r="H3252">
        <v>65.97</v>
      </c>
      <c r="I3252" s="3">
        <f>IF(ISBLANK(Table1[[#This Row],[Attendance (%)]]),AVERAGE(H3252:H8250),Table1[[#This Row],[Attendance (%)]])</f>
        <v>65.97</v>
      </c>
      <c r="J3252">
        <v>94.26</v>
      </c>
      <c r="K3252">
        <v>69.67</v>
      </c>
      <c r="L3252">
        <v>84.29</v>
      </c>
      <c r="M3252" s="3">
        <f>IF(ISBLANK(Table1[[#This Row],[Assignments_Avg]]),AVERAGE(L3252:L8250),Table1[[#This Row],[Assignments_Avg]])</f>
        <v>84.29</v>
      </c>
      <c r="N3252">
        <v>56.67</v>
      </c>
      <c r="O3252">
        <v>6.18</v>
      </c>
      <c r="P3252">
        <v>59.17</v>
      </c>
      <c r="Q3252">
        <v>89.3</v>
      </c>
      <c r="R3252" s="2" t="s">
        <v>39</v>
      </c>
      <c r="S3252" s="2" t="str">
        <f>IF(Table1[[#This Row],[Grade]]="F","Fail","Passes")</f>
        <v>Passes</v>
      </c>
      <c r="T3252">
        <v>9.4</v>
      </c>
      <c r="U3252" t="s">
        <v>30</v>
      </c>
      <c r="V3252" t="s">
        <v>31</v>
      </c>
      <c r="W3252" t="s">
        <v>69</v>
      </c>
      <c r="X3252" t="str">
        <f>IF(ISBLANK(Table1[[#This Row],[Parent_Education_Level]]),"None",Table1[[#This Row],[Parent_Education_Level]])</f>
        <v>Bachelor's</v>
      </c>
      <c r="Y3252" t="s">
        <v>48</v>
      </c>
      <c r="Z3252">
        <v>6</v>
      </c>
      <c r="AA3252">
        <v>8.9</v>
      </c>
    </row>
    <row r="3253" spans="1:27" x14ac:dyDescent="0.35">
      <c r="A3253" s="2" t="s">
        <v>6560</v>
      </c>
      <c r="B3253" s="2" t="s">
        <v>24</v>
      </c>
      <c r="C3253" s="2" t="s">
        <v>94</v>
      </c>
      <c r="D3253" t="s">
        <v>6561</v>
      </c>
      <c r="E3253" s="2" t="s">
        <v>38</v>
      </c>
      <c r="F3253" s="2">
        <v>20</v>
      </c>
      <c r="G3253" s="2" t="s">
        <v>28</v>
      </c>
      <c r="H3253">
        <v>53.73</v>
      </c>
      <c r="I3253" s="3">
        <f>IF(ISBLANK(Table1[[#This Row],[Attendance (%)]]),AVERAGE(H3253:H8251),Table1[[#This Row],[Attendance (%)]])</f>
        <v>53.73</v>
      </c>
      <c r="J3253">
        <v>66.45</v>
      </c>
      <c r="K3253">
        <v>89.12</v>
      </c>
      <c r="L3253">
        <v>60.93</v>
      </c>
      <c r="M3253" s="3">
        <f>IF(ISBLANK(Table1[[#This Row],[Assignments_Avg]]),AVERAGE(L3253:L8251),Table1[[#This Row],[Assignments_Avg]])</f>
        <v>60.93</v>
      </c>
      <c r="N3253">
        <v>72.84</v>
      </c>
      <c r="O3253">
        <v>9.02</v>
      </c>
      <c r="P3253">
        <v>65.3</v>
      </c>
      <c r="Q3253">
        <v>68.03</v>
      </c>
      <c r="R3253" s="2" t="s">
        <v>29</v>
      </c>
      <c r="S3253" s="2" t="str">
        <f>IF(Table1[[#This Row],[Grade]]="F","Fail","Passes")</f>
        <v>Fail</v>
      </c>
      <c r="T3253">
        <v>14.8</v>
      </c>
      <c r="U3253" t="s">
        <v>30</v>
      </c>
      <c r="V3253" t="s">
        <v>31</v>
      </c>
      <c r="W3253" t="s">
        <v>32</v>
      </c>
      <c r="X3253" t="str">
        <f>IF(ISBLANK(Table1[[#This Row],[Parent_Education_Level]]),"None",Table1[[#This Row],[Parent_Education_Level]])</f>
        <v>High School</v>
      </c>
      <c r="Y3253" t="s">
        <v>52</v>
      </c>
      <c r="Z3253">
        <v>9</v>
      </c>
      <c r="AA3253">
        <v>8.1999999999999993</v>
      </c>
    </row>
    <row r="3254" spans="1:27" x14ac:dyDescent="0.35">
      <c r="A3254" s="2" t="s">
        <v>6562</v>
      </c>
      <c r="B3254" s="2" t="s">
        <v>120</v>
      </c>
      <c r="C3254" s="2" t="s">
        <v>94</v>
      </c>
      <c r="D3254" t="s">
        <v>6563</v>
      </c>
      <c r="E3254" s="2" t="s">
        <v>38</v>
      </c>
      <c r="F3254" s="2">
        <v>19</v>
      </c>
      <c r="G3254" s="2" t="s">
        <v>51</v>
      </c>
      <c r="H3254">
        <v>57.61</v>
      </c>
      <c r="I3254" s="3">
        <f>IF(ISBLANK(Table1[[#This Row],[Attendance (%)]]),AVERAGE(H3254:H8252),Table1[[#This Row],[Attendance (%)]])</f>
        <v>57.61</v>
      </c>
      <c r="J3254">
        <v>83.42</v>
      </c>
      <c r="K3254">
        <v>90.31</v>
      </c>
      <c r="L3254">
        <v>82.75</v>
      </c>
      <c r="M3254" s="3">
        <f>IF(ISBLANK(Table1[[#This Row],[Assignments_Avg]]),AVERAGE(L3254:L8252),Table1[[#This Row],[Assignments_Avg]])</f>
        <v>82.75</v>
      </c>
      <c r="N3254">
        <v>51.85</v>
      </c>
      <c r="O3254">
        <v>0.86</v>
      </c>
      <c r="P3254">
        <v>82.79</v>
      </c>
      <c r="Q3254">
        <v>74.62</v>
      </c>
      <c r="R3254" s="2" t="s">
        <v>46</v>
      </c>
      <c r="S3254" s="2" t="str">
        <f>IF(Table1[[#This Row],[Grade]]="F","Fail","Passes")</f>
        <v>Passes</v>
      </c>
      <c r="T3254">
        <v>17.8</v>
      </c>
      <c r="U3254" t="s">
        <v>30</v>
      </c>
      <c r="V3254" t="s">
        <v>31</v>
      </c>
      <c r="W3254" t="s">
        <v>32</v>
      </c>
      <c r="X3254" t="str">
        <f>IF(ISBLANK(Table1[[#This Row],[Parent_Education_Level]]),"None",Table1[[#This Row],[Parent_Education_Level]])</f>
        <v>High School</v>
      </c>
      <c r="Y3254" t="s">
        <v>33</v>
      </c>
      <c r="Z3254">
        <v>2</v>
      </c>
      <c r="AA3254">
        <v>4.5999999999999996</v>
      </c>
    </row>
    <row r="3255" spans="1:27" x14ac:dyDescent="0.35">
      <c r="A3255" s="2" t="s">
        <v>6564</v>
      </c>
      <c r="B3255" s="2" t="s">
        <v>24</v>
      </c>
      <c r="C3255" s="2" t="s">
        <v>79</v>
      </c>
      <c r="D3255" t="s">
        <v>6565</v>
      </c>
      <c r="E3255" s="2" t="s">
        <v>38</v>
      </c>
      <c r="F3255" s="2">
        <v>22</v>
      </c>
      <c r="G3255" s="2" t="s">
        <v>51</v>
      </c>
      <c r="H3255">
        <v>52.24</v>
      </c>
      <c r="I3255" s="3">
        <f>IF(ISBLANK(Table1[[#This Row],[Attendance (%)]]),AVERAGE(H3255:H8253),Table1[[#This Row],[Attendance (%)]])</f>
        <v>52.24</v>
      </c>
      <c r="J3255">
        <v>88.85</v>
      </c>
      <c r="K3255">
        <v>83.5</v>
      </c>
      <c r="L3255">
        <v>52.11</v>
      </c>
      <c r="M3255" s="3">
        <f>IF(ISBLANK(Table1[[#This Row],[Assignments_Avg]]),AVERAGE(L3255:L8253),Table1[[#This Row],[Assignments_Avg]])</f>
        <v>52.11</v>
      </c>
      <c r="N3255">
        <v>52.05</v>
      </c>
      <c r="O3255">
        <v>3.39</v>
      </c>
      <c r="P3255">
        <v>74.709999999999994</v>
      </c>
      <c r="Q3255">
        <v>76.67</v>
      </c>
      <c r="R3255" s="2" t="s">
        <v>46</v>
      </c>
      <c r="S3255" s="2" t="str">
        <f>IF(Table1[[#This Row],[Grade]]="F","Fail","Passes")</f>
        <v>Passes</v>
      </c>
      <c r="T3255">
        <v>12.1</v>
      </c>
      <c r="U3255" t="s">
        <v>30</v>
      </c>
      <c r="V3255" t="s">
        <v>31</v>
      </c>
      <c r="W3255" t="s">
        <v>47</v>
      </c>
      <c r="X3255" t="str">
        <f>IF(ISBLANK(Table1[[#This Row],[Parent_Education_Level]]),"None",Table1[[#This Row],[Parent_Education_Level]])</f>
        <v>Master's</v>
      </c>
      <c r="Y3255" t="s">
        <v>48</v>
      </c>
      <c r="Z3255">
        <v>3</v>
      </c>
      <c r="AA3255">
        <v>6.7</v>
      </c>
    </row>
    <row r="3256" spans="1:27" x14ac:dyDescent="0.35">
      <c r="A3256" s="2" t="s">
        <v>6566</v>
      </c>
      <c r="B3256" s="2" t="s">
        <v>59</v>
      </c>
      <c r="C3256" s="2" t="s">
        <v>43</v>
      </c>
      <c r="D3256" t="s">
        <v>6567</v>
      </c>
      <c r="E3256" s="2" t="s">
        <v>27</v>
      </c>
      <c r="F3256" s="2">
        <v>18</v>
      </c>
      <c r="G3256" s="2" t="s">
        <v>57</v>
      </c>
      <c r="H3256">
        <v>64.62</v>
      </c>
      <c r="I3256" s="3">
        <f>IF(ISBLANK(Table1[[#This Row],[Attendance (%)]]),AVERAGE(H3256:H8254),Table1[[#This Row],[Attendance (%)]])</f>
        <v>64.62</v>
      </c>
      <c r="J3256">
        <v>70.31</v>
      </c>
      <c r="K3256">
        <v>54.83</v>
      </c>
      <c r="L3256">
        <v>65.180000000000007</v>
      </c>
      <c r="M3256" s="3">
        <f>IF(ISBLANK(Table1[[#This Row],[Assignments_Avg]]),AVERAGE(L3256:L8254),Table1[[#This Row],[Assignments_Avg]])</f>
        <v>65.180000000000007</v>
      </c>
      <c r="N3256">
        <v>82.89</v>
      </c>
      <c r="O3256">
        <v>5.09</v>
      </c>
      <c r="P3256">
        <v>87.17</v>
      </c>
      <c r="Q3256">
        <v>63.52</v>
      </c>
      <c r="R3256" s="2" t="s">
        <v>39</v>
      </c>
      <c r="S3256" s="2" t="str">
        <f>IF(Table1[[#This Row],[Grade]]="F","Fail","Passes")</f>
        <v>Passes</v>
      </c>
      <c r="T3256">
        <v>9.4</v>
      </c>
      <c r="U3256" t="s">
        <v>30</v>
      </c>
      <c r="V3256" t="s">
        <v>31</v>
      </c>
      <c r="W3256" t="s">
        <v>69</v>
      </c>
      <c r="X3256" t="str">
        <f>IF(ISBLANK(Table1[[#This Row],[Parent_Education_Level]]),"None",Table1[[#This Row],[Parent_Education_Level]])</f>
        <v>Bachelor's</v>
      </c>
      <c r="Y3256" t="s">
        <v>33</v>
      </c>
      <c r="Z3256">
        <v>9</v>
      </c>
      <c r="AA3256">
        <v>7.2</v>
      </c>
    </row>
    <row r="3257" spans="1:27" x14ac:dyDescent="0.35">
      <c r="A3257" s="2" t="s">
        <v>6568</v>
      </c>
      <c r="B3257" s="2" t="s">
        <v>71</v>
      </c>
      <c r="C3257" s="2" t="s">
        <v>43</v>
      </c>
      <c r="D3257" t="s">
        <v>6569</v>
      </c>
      <c r="E3257" s="2" t="s">
        <v>38</v>
      </c>
      <c r="F3257" s="2">
        <v>21</v>
      </c>
      <c r="G3257" s="2" t="s">
        <v>57</v>
      </c>
      <c r="I3257" s="3">
        <f>IF(ISBLANK(Table1[[#This Row],[Attendance (%)]]),AVERAGE(H3257:H8255),Table1[[#This Row],[Attendance (%)]])</f>
        <v>75.222033248081786</v>
      </c>
      <c r="J3257">
        <v>63.95</v>
      </c>
      <c r="K3257">
        <v>83.21</v>
      </c>
      <c r="L3257">
        <v>83.7</v>
      </c>
      <c r="M3257" s="3">
        <f>IF(ISBLANK(Table1[[#This Row],[Assignments_Avg]]),AVERAGE(L3257:L8255),Table1[[#This Row],[Assignments_Avg]])</f>
        <v>83.7</v>
      </c>
      <c r="N3257">
        <v>97.58</v>
      </c>
      <c r="O3257">
        <v>6.86</v>
      </c>
      <c r="P3257">
        <v>60.91</v>
      </c>
      <c r="Q3257">
        <v>66.13</v>
      </c>
      <c r="R3257" s="2" t="s">
        <v>46</v>
      </c>
      <c r="S3257" s="2" t="str">
        <f>IF(Table1[[#This Row],[Grade]]="F","Fail","Passes")</f>
        <v>Passes</v>
      </c>
      <c r="T3257">
        <v>10</v>
      </c>
      <c r="U3257" t="s">
        <v>30</v>
      </c>
      <c r="V3257" t="s">
        <v>31</v>
      </c>
      <c r="X3257" t="str">
        <f>IF(ISBLANK(Table1[[#This Row],[Parent_Education_Level]]),"None",Table1[[#This Row],[Parent_Education_Level]])</f>
        <v>None</v>
      </c>
      <c r="Y3257" t="s">
        <v>33</v>
      </c>
      <c r="Z3257">
        <v>3</v>
      </c>
      <c r="AA3257">
        <v>5.3</v>
      </c>
    </row>
    <row r="3258" spans="1:27" x14ac:dyDescent="0.35">
      <c r="A3258" s="2" t="s">
        <v>6570</v>
      </c>
      <c r="B3258" s="2" t="s">
        <v>97</v>
      </c>
      <c r="C3258" s="2" t="s">
        <v>55</v>
      </c>
      <c r="D3258" t="s">
        <v>6571</v>
      </c>
      <c r="E3258" s="2" t="s">
        <v>27</v>
      </c>
      <c r="F3258" s="2">
        <v>21</v>
      </c>
      <c r="G3258" s="2" t="s">
        <v>57</v>
      </c>
      <c r="H3258">
        <v>66.97</v>
      </c>
      <c r="I3258" s="3">
        <f>IF(ISBLANK(Table1[[#This Row],[Attendance (%)]]),AVERAGE(H3258:H8256),Table1[[#This Row],[Attendance (%)]])</f>
        <v>66.97</v>
      </c>
      <c r="J3258">
        <v>94.93</v>
      </c>
      <c r="K3258">
        <v>54.79</v>
      </c>
      <c r="L3258">
        <v>57.47</v>
      </c>
      <c r="M3258" s="3">
        <f>IF(ISBLANK(Table1[[#This Row],[Assignments_Avg]]),AVERAGE(L3258:L8256),Table1[[#This Row],[Assignments_Avg]])</f>
        <v>57.47</v>
      </c>
      <c r="N3258">
        <v>88.87</v>
      </c>
      <c r="O3258">
        <v>0.9</v>
      </c>
      <c r="P3258">
        <v>92.1</v>
      </c>
      <c r="Q3258">
        <v>89</v>
      </c>
      <c r="R3258" s="2" t="s">
        <v>46</v>
      </c>
      <c r="S3258" s="2" t="str">
        <f>IF(Table1[[#This Row],[Grade]]="F","Fail","Passes")</f>
        <v>Passes</v>
      </c>
      <c r="T3258">
        <v>9.8000000000000007</v>
      </c>
      <c r="U3258" t="s">
        <v>30</v>
      </c>
      <c r="V3258" t="s">
        <v>31</v>
      </c>
      <c r="W3258" t="s">
        <v>47</v>
      </c>
      <c r="X3258" t="str">
        <f>IF(ISBLANK(Table1[[#This Row],[Parent_Education_Level]]),"None",Table1[[#This Row],[Parent_Education_Level]])</f>
        <v>Master's</v>
      </c>
      <c r="Y3258" t="s">
        <v>33</v>
      </c>
      <c r="Z3258">
        <v>5</v>
      </c>
      <c r="AA3258">
        <v>6.4</v>
      </c>
    </row>
    <row r="3259" spans="1:27" x14ac:dyDescent="0.35">
      <c r="A3259" s="2" t="s">
        <v>6572</v>
      </c>
      <c r="B3259" s="2" t="s">
        <v>97</v>
      </c>
      <c r="C3259" s="2" t="s">
        <v>79</v>
      </c>
      <c r="D3259" t="s">
        <v>6573</v>
      </c>
      <c r="E3259" s="2" t="s">
        <v>38</v>
      </c>
      <c r="F3259" s="2">
        <v>21</v>
      </c>
      <c r="G3259" s="2" t="s">
        <v>28</v>
      </c>
      <c r="H3259">
        <v>56.18</v>
      </c>
      <c r="I3259" s="3">
        <f>IF(ISBLANK(Table1[[#This Row],[Attendance (%)]]),AVERAGE(H3259:H8257),Table1[[#This Row],[Attendance (%)]])</f>
        <v>56.18</v>
      </c>
      <c r="J3259">
        <v>53.85</v>
      </c>
      <c r="K3259">
        <v>52.88</v>
      </c>
      <c r="L3259">
        <v>61.11</v>
      </c>
      <c r="M3259" s="3">
        <f>IF(ISBLANK(Table1[[#This Row],[Assignments_Avg]]),AVERAGE(L3259:L8257),Table1[[#This Row],[Assignments_Avg]])</f>
        <v>61.11</v>
      </c>
      <c r="N3259">
        <v>73.459999999999994</v>
      </c>
      <c r="O3259">
        <v>8.73</v>
      </c>
      <c r="P3259">
        <v>57.79</v>
      </c>
      <c r="Q3259">
        <v>93.33</v>
      </c>
      <c r="R3259" s="2" t="s">
        <v>46</v>
      </c>
      <c r="S3259" s="2" t="str">
        <f>IF(Table1[[#This Row],[Grade]]="F","Fail","Passes")</f>
        <v>Passes</v>
      </c>
      <c r="T3259">
        <v>16.2</v>
      </c>
      <c r="U3259" t="s">
        <v>30</v>
      </c>
      <c r="V3259" t="s">
        <v>31</v>
      </c>
      <c r="W3259" t="s">
        <v>69</v>
      </c>
      <c r="X3259" t="str">
        <f>IF(ISBLANK(Table1[[#This Row],[Parent_Education_Level]]),"None",Table1[[#This Row],[Parent_Education_Level]])</f>
        <v>Bachelor's</v>
      </c>
      <c r="Y3259" t="s">
        <v>48</v>
      </c>
      <c r="Z3259">
        <v>3</v>
      </c>
      <c r="AA3259">
        <v>8.6999999999999993</v>
      </c>
    </row>
    <row r="3260" spans="1:27" x14ac:dyDescent="0.35">
      <c r="A3260" s="2" t="s">
        <v>6574</v>
      </c>
      <c r="B3260" s="2" t="s">
        <v>120</v>
      </c>
      <c r="C3260" s="2" t="s">
        <v>79</v>
      </c>
      <c r="D3260" t="s">
        <v>6575</v>
      </c>
      <c r="E3260" s="2" t="s">
        <v>38</v>
      </c>
      <c r="F3260" s="2">
        <v>22</v>
      </c>
      <c r="G3260" s="2" t="s">
        <v>57</v>
      </c>
      <c r="H3260">
        <v>82.28</v>
      </c>
      <c r="I3260" s="3">
        <f>IF(ISBLANK(Table1[[#This Row],[Attendance (%)]]),AVERAGE(H3260:H8258),Table1[[#This Row],[Attendance (%)]])</f>
        <v>82.28</v>
      </c>
      <c r="J3260">
        <v>55.42</v>
      </c>
      <c r="K3260">
        <v>72.83</v>
      </c>
      <c r="L3260">
        <v>93.95</v>
      </c>
      <c r="M3260" s="3">
        <f>IF(ISBLANK(Table1[[#This Row],[Assignments_Avg]]),AVERAGE(L3260:L8258),Table1[[#This Row],[Assignments_Avg]])</f>
        <v>93.95</v>
      </c>
      <c r="N3260">
        <v>52.79</v>
      </c>
      <c r="O3260">
        <v>0.41</v>
      </c>
      <c r="P3260">
        <v>66.5</v>
      </c>
      <c r="Q3260">
        <v>51.85</v>
      </c>
      <c r="R3260" s="2" t="s">
        <v>29</v>
      </c>
      <c r="S3260" s="2" t="str">
        <f>IF(Table1[[#This Row],[Grade]]="F","Fail","Passes")</f>
        <v>Fail</v>
      </c>
      <c r="T3260">
        <v>10.199999999999999</v>
      </c>
      <c r="U3260" t="s">
        <v>30</v>
      </c>
      <c r="V3260" t="s">
        <v>31</v>
      </c>
      <c r="W3260" t="s">
        <v>62</v>
      </c>
      <c r="X3260" t="str">
        <f>IF(ISBLANK(Table1[[#This Row],[Parent_Education_Level]]),"None",Table1[[#This Row],[Parent_Education_Level]])</f>
        <v>PhD</v>
      </c>
      <c r="Y3260" t="s">
        <v>48</v>
      </c>
      <c r="Z3260">
        <v>10</v>
      </c>
      <c r="AA3260">
        <v>5.3</v>
      </c>
    </row>
    <row r="3261" spans="1:27" x14ac:dyDescent="0.35">
      <c r="A3261" s="2" t="s">
        <v>6576</v>
      </c>
      <c r="B3261" s="2" t="s">
        <v>24</v>
      </c>
      <c r="C3261" s="2" t="s">
        <v>25</v>
      </c>
      <c r="D3261" t="s">
        <v>6577</v>
      </c>
      <c r="E3261" s="2" t="s">
        <v>27</v>
      </c>
      <c r="F3261" s="2">
        <v>22</v>
      </c>
      <c r="G3261" s="2" t="s">
        <v>28</v>
      </c>
      <c r="H3261">
        <v>99.83</v>
      </c>
      <c r="I3261" s="3">
        <f>IF(ISBLANK(Table1[[#This Row],[Attendance (%)]]),AVERAGE(H3261:H8259),Table1[[#This Row],[Attendance (%)]])</f>
        <v>99.83</v>
      </c>
      <c r="J3261">
        <v>61.7</v>
      </c>
      <c r="K3261">
        <v>80.73</v>
      </c>
      <c r="L3261">
        <v>83.72</v>
      </c>
      <c r="M3261" s="3">
        <f>IF(ISBLANK(Table1[[#This Row],[Assignments_Avg]]),AVERAGE(L3261:L8259),Table1[[#This Row],[Assignments_Avg]])</f>
        <v>83.72</v>
      </c>
      <c r="N3261">
        <v>52.25</v>
      </c>
      <c r="O3261">
        <v>8.58</v>
      </c>
      <c r="P3261">
        <v>79.56</v>
      </c>
      <c r="Q3261">
        <v>80.260000000000005</v>
      </c>
      <c r="R3261" s="2" t="s">
        <v>39</v>
      </c>
      <c r="S3261" s="2" t="str">
        <f>IF(Table1[[#This Row],[Grade]]="F","Fail","Passes")</f>
        <v>Passes</v>
      </c>
      <c r="T3261">
        <v>22.9</v>
      </c>
      <c r="U3261" t="s">
        <v>30</v>
      </c>
      <c r="V3261" t="s">
        <v>30</v>
      </c>
      <c r="W3261" t="s">
        <v>40</v>
      </c>
      <c r="X3261" t="str">
        <f>IF(ISBLANK(Table1[[#This Row],[Parent_Education_Level]]),"None",Table1[[#This Row],[Parent_Education_Level]])</f>
        <v>None</v>
      </c>
      <c r="Y3261" t="s">
        <v>33</v>
      </c>
      <c r="Z3261">
        <v>4</v>
      </c>
      <c r="AA3261">
        <v>5.6</v>
      </c>
    </row>
    <row r="3262" spans="1:27" x14ac:dyDescent="0.35">
      <c r="A3262" s="2" t="s">
        <v>6578</v>
      </c>
      <c r="B3262" s="2" t="s">
        <v>59</v>
      </c>
      <c r="C3262" s="2" t="s">
        <v>79</v>
      </c>
      <c r="D3262" t="s">
        <v>6579</v>
      </c>
      <c r="E3262" s="2" t="s">
        <v>27</v>
      </c>
      <c r="F3262" s="2">
        <v>20</v>
      </c>
      <c r="G3262" s="2" t="s">
        <v>57</v>
      </c>
      <c r="H3262">
        <v>61.62</v>
      </c>
      <c r="I3262" s="3">
        <f>IF(ISBLANK(Table1[[#This Row],[Attendance (%)]]),AVERAGE(H3262:H8260),Table1[[#This Row],[Attendance (%)]])</f>
        <v>61.62</v>
      </c>
      <c r="J3262">
        <v>91.57</v>
      </c>
      <c r="K3262">
        <v>43.18</v>
      </c>
      <c r="L3262">
        <v>74.95</v>
      </c>
      <c r="M3262" s="3">
        <f>IF(ISBLANK(Table1[[#This Row],[Assignments_Avg]]),AVERAGE(L3262:L8260),Table1[[#This Row],[Assignments_Avg]])</f>
        <v>74.95</v>
      </c>
      <c r="N3262">
        <v>57.89</v>
      </c>
      <c r="O3262">
        <v>0.28000000000000003</v>
      </c>
      <c r="P3262">
        <v>86.84</v>
      </c>
      <c r="Q3262">
        <v>81.67</v>
      </c>
      <c r="R3262" s="2" t="s">
        <v>39</v>
      </c>
      <c r="S3262" s="2" t="str">
        <f>IF(Table1[[#This Row],[Grade]]="F","Fail","Passes")</f>
        <v>Passes</v>
      </c>
      <c r="T3262">
        <v>13.4</v>
      </c>
      <c r="U3262" t="s">
        <v>30</v>
      </c>
      <c r="V3262" t="s">
        <v>31</v>
      </c>
      <c r="W3262" t="s">
        <v>32</v>
      </c>
      <c r="X3262" t="str">
        <f>IF(ISBLANK(Table1[[#This Row],[Parent_Education_Level]]),"None",Table1[[#This Row],[Parent_Education_Level]])</f>
        <v>High School</v>
      </c>
      <c r="Y3262" t="s">
        <v>48</v>
      </c>
      <c r="Z3262">
        <v>3</v>
      </c>
      <c r="AA3262">
        <v>8.5</v>
      </c>
    </row>
    <row r="3263" spans="1:27" x14ac:dyDescent="0.35">
      <c r="A3263" s="2" t="s">
        <v>6580</v>
      </c>
      <c r="B3263" s="2" t="s">
        <v>35</v>
      </c>
      <c r="C3263" s="2" t="s">
        <v>94</v>
      </c>
      <c r="D3263" t="s">
        <v>6581</v>
      </c>
      <c r="E3263" s="2" t="s">
        <v>38</v>
      </c>
      <c r="F3263" s="2">
        <v>24</v>
      </c>
      <c r="G3263" s="2" t="s">
        <v>28</v>
      </c>
      <c r="H3263">
        <v>63.98</v>
      </c>
      <c r="I3263" s="3">
        <f>IF(ISBLANK(Table1[[#This Row],[Attendance (%)]]),AVERAGE(H3263:H8261),Table1[[#This Row],[Attendance (%)]])</f>
        <v>63.98</v>
      </c>
      <c r="J3263">
        <v>96.33</v>
      </c>
      <c r="K3263">
        <v>43.6</v>
      </c>
      <c r="L3263">
        <v>60.54</v>
      </c>
      <c r="M3263" s="3">
        <f>IF(ISBLANK(Table1[[#This Row],[Assignments_Avg]]),AVERAGE(L3263:L8261),Table1[[#This Row],[Assignments_Avg]])</f>
        <v>60.54</v>
      </c>
      <c r="N3263">
        <v>98.79</v>
      </c>
      <c r="O3263">
        <v>1.54</v>
      </c>
      <c r="P3263">
        <v>63.31</v>
      </c>
      <c r="Q3263">
        <v>86.87</v>
      </c>
      <c r="R3263" s="2" t="s">
        <v>77</v>
      </c>
      <c r="S3263" s="2" t="str">
        <f>IF(Table1[[#This Row],[Grade]]="F","Fail","Passes")</f>
        <v>Passes</v>
      </c>
      <c r="T3263">
        <v>28.5</v>
      </c>
      <c r="U3263" t="s">
        <v>30</v>
      </c>
      <c r="V3263" t="s">
        <v>31</v>
      </c>
      <c r="W3263" t="s">
        <v>62</v>
      </c>
      <c r="X3263" t="str">
        <f>IF(ISBLANK(Table1[[#This Row],[Parent_Education_Level]]),"None",Table1[[#This Row],[Parent_Education_Level]])</f>
        <v>PhD</v>
      </c>
      <c r="Y3263" t="s">
        <v>33</v>
      </c>
      <c r="Z3263">
        <v>10</v>
      </c>
      <c r="AA3263">
        <v>4.5</v>
      </c>
    </row>
    <row r="3264" spans="1:27" x14ac:dyDescent="0.35">
      <c r="A3264" s="2" t="s">
        <v>6582</v>
      </c>
      <c r="B3264" s="2" t="s">
        <v>120</v>
      </c>
      <c r="C3264" s="2" t="s">
        <v>55</v>
      </c>
      <c r="D3264" t="s">
        <v>6583</v>
      </c>
      <c r="E3264" s="2" t="s">
        <v>38</v>
      </c>
      <c r="F3264" s="2">
        <v>20</v>
      </c>
      <c r="G3264" s="2" t="s">
        <v>57</v>
      </c>
      <c r="I3264" s="3">
        <f>IF(ISBLANK(Table1[[#This Row],[Attendance (%)]]),AVERAGE(H3264:H8262),Table1[[#This Row],[Attendance (%)]])</f>
        <v>75.235173299101376</v>
      </c>
      <c r="J3264">
        <v>53.2</v>
      </c>
      <c r="K3264">
        <v>87.05</v>
      </c>
      <c r="M3264" s="3">
        <f>IF(ISBLANK(Table1[[#This Row],[Assignments_Avg]]),AVERAGE(L3264:L8262),Table1[[#This Row],[Assignments_Avg]])</f>
        <v>75.001179520414894</v>
      </c>
      <c r="N3264">
        <v>69.930000000000007</v>
      </c>
      <c r="O3264">
        <v>8</v>
      </c>
      <c r="P3264">
        <v>97.41</v>
      </c>
      <c r="Q3264">
        <v>84.69</v>
      </c>
      <c r="R3264" s="2" t="s">
        <v>29</v>
      </c>
      <c r="S3264" s="2" t="str">
        <f>IF(Table1[[#This Row],[Grade]]="F","Fail","Passes")</f>
        <v>Fail</v>
      </c>
      <c r="T3264">
        <v>6.6</v>
      </c>
      <c r="U3264" t="s">
        <v>30</v>
      </c>
      <c r="V3264" t="s">
        <v>31</v>
      </c>
      <c r="W3264" t="s">
        <v>32</v>
      </c>
      <c r="X3264" t="str">
        <f>IF(ISBLANK(Table1[[#This Row],[Parent_Education_Level]]),"None",Table1[[#This Row],[Parent_Education_Level]])</f>
        <v>High School</v>
      </c>
      <c r="Y3264" t="s">
        <v>33</v>
      </c>
      <c r="Z3264">
        <v>4</v>
      </c>
      <c r="AA3264">
        <v>8.4</v>
      </c>
    </row>
    <row r="3265" spans="1:27" x14ac:dyDescent="0.35">
      <c r="A3265" s="2" t="s">
        <v>6584</v>
      </c>
      <c r="B3265" s="2" t="s">
        <v>59</v>
      </c>
      <c r="C3265" s="2" t="s">
        <v>43</v>
      </c>
      <c r="D3265" t="s">
        <v>6585</v>
      </c>
      <c r="E3265" s="2" t="s">
        <v>27</v>
      </c>
      <c r="F3265" s="2">
        <v>20</v>
      </c>
      <c r="G3265" s="2" t="s">
        <v>45</v>
      </c>
      <c r="H3265">
        <v>58.94</v>
      </c>
      <c r="I3265" s="3">
        <f>IF(ISBLANK(Table1[[#This Row],[Attendance (%)]]),AVERAGE(H3265:H8263),Table1[[#This Row],[Attendance (%)]])</f>
        <v>58.94</v>
      </c>
      <c r="J3265">
        <v>91.83</v>
      </c>
      <c r="K3265">
        <v>91.57</v>
      </c>
      <c r="L3265">
        <v>78.72</v>
      </c>
      <c r="M3265" s="3">
        <f>IF(ISBLANK(Table1[[#This Row],[Assignments_Avg]]),AVERAGE(L3265:L8263),Table1[[#This Row],[Assignments_Avg]])</f>
        <v>78.72</v>
      </c>
      <c r="N3265">
        <v>92.17</v>
      </c>
      <c r="O3265">
        <v>8.6</v>
      </c>
      <c r="P3265">
        <v>85.31</v>
      </c>
      <c r="Q3265">
        <v>93.87</v>
      </c>
      <c r="R3265" s="2" t="s">
        <v>46</v>
      </c>
      <c r="S3265" s="2" t="str">
        <f>IF(Table1[[#This Row],[Grade]]="F","Fail","Passes")</f>
        <v>Passes</v>
      </c>
      <c r="T3265">
        <v>12.7</v>
      </c>
      <c r="U3265" t="s">
        <v>31</v>
      </c>
      <c r="V3265" t="s">
        <v>31</v>
      </c>
      <c r="W3265" t="s">
        <v>69</v>
      </c>
      <c r="X3265" t="str">
        <f>IF(ISBLANK(Table1[[#This Row],[Parent_Education_Level]]),"None",Table1[[#This Row],[Parent_Education_Level]])</f>
        <v>Bachelor's</v>
      </c>
      <c r="Y3265" t="s">
        <v>52</v>
      </c>
      <c r="Z3265">
        <v>1</v>
      </c>
      <c r="AA3265">
        <v>5.5</v>
      </c>
    </row>
    <row r="3266" spans="1:27" x14ac:dyDescent="0.35">
      <c r="A3266" s="2" t="s">
        <v>6586</v>
      </c>
      <c r="B3266" s="2" t="s">
        <v>35</v>
      </c>
      <c r="C3266" s="2" t="s">
        <v>79</v>
      </c>
      <c r="D3266" t="s">
        <v>6587</v>
      </c>
      <c r="E3266" s="2" t="s">
        <v>27</v>
      </c>
      <c r="F3266" s="2">
        <v>23</v>
      </c>
      <c r="G3266" s="2" t="s">
        <v>57</v>
      </c>
      <c r="H3266">
        <v>75.56</v>
      </c>
      <c r="I3266" s="3">
        <f>IF(ISBLANK(Table1[[#This Row],[Attendance (%)]]),AVERAGE(H3266:H8264),Table1[[#This Row],[Attendance (%)]])</f>
        <v>75.56</v>
      </c>
      <c r="J3266">
        <v>55.49</v>
      </c>
      <c r="K3266">
        <v>76.27</v>
      </c>
      <c r="L3266">
        <v>57.77</v>
      </c>
      <c r="M3266" s="3">
        <f>IF(ISBLANK(Table1[[#This Row],[Assignments_Avg]]),AVERAGE(L3266:L8264),Table1[[#This Row],[Assignments_Avg]])</f>
        <v>57.77</v>
      </c>
      <c r="N3266">
        <v>85.26</v>
      </c>
      <c r="O3266">
        <v>9.82</v>
      </c>
      <c r="P3266">
        <v>60.88</v>
      </c>
      <c r="Q3266">
        <v>53.92</v>
      </c>
      <c r="R3266" s="2" t="s">
        <v>61</v>
      </c>
      <c r="S3266" s="2" t="str">
        <f>IF(Table1[[#This Row],[Grade]]="F","Fail","Passes")</f>
        <v>Passes</v>
      </c>
      <c r="T3266">
        <v>23.5</v>
      </c>
      <c r="U3266" t="s">
        <v>30</v>
      </c>
      <c r="V3266" t="s">
        <v>31</v>
      </c>
      <c r="W3266" t="s">
        <v>40</v>
      </c>
      <c r="X3266" t="str">
        <f>IF(ISBLANK(Table1[[#This Row],[Parent_Education_Level]]),"None",Table1[[#This Row],[Parent_Education_Level]])</f>
        <v>None</v>
      </c>
      <c r="Y3266" t="s">
        <v>33</v>
      </c>
      <c r="Z3266">
        <v>8</v>
      </c>
      <c r="AA3266">
        <v>6.5</v>
      </c>
    </row>
    <row r="3267" spans="1:27" x14ac:dyDescent="0.35">
      <c r="A3267" s="2" t="s">
        <v>6588</v>
      </c>
      <c r="B3267" s="2" t="s">
        <v>59</v>
      </c>
      <c r="C3267" s="2" t="s">
        <v>55</v>
      </c>
      <c r="D3267" t="s">
        <v>6589</v>
      </c>
      <c r="E3267" s="2" t="s">
        <v>27</v>
      </c>
      <c r="F3267" s="2">
        <v>21</v>
      </c>
      <c r="G3267" s="2" t="s">
        <v>57</v>
      </c>
      <c r="I3267" s="3">
        <f>IF(ISBLANK(Table1[[#This Row],[Attendance (%)]]),AVERAGE(H3267:H8265),Table1[[#This Row],[Attendance (%)]])</f>
        <v>75.245437017994817</v>
      </c>
      <c r="J3267">
        <v>98.24</v>
      </c>
      <c r="K3267">
        <v>65.73</v>
      </c>
      <c r="L3267">
        <v>74.09</v>
      </c>
      <c r="M3267" s="3">
        <f>IF(ISBLANK(Table1[[#This Row],[Assignments_Avg]]),AVERAGE(L3267:L8265),Table1[[#This Row],[Assignments_Avg]])</f>
        <v>74.09</v>
      </c>
      <c r="N3267">
        <v>80.27</v>
      </c>
      <c r="O3267">
        <v>1.1599999999999999</v>
      </c>
      <c r="P3267">
        <v>86.29</v>
      </c>
      <c r="Q3267">
        <v>69.42</v>
      </c>
      <c r="R3267" s="2" t="s">
        <v>77</v>
      </c>
      <c r="S3267" s="2" t="str">
        <f>IF(Table1[[#This Row],[Grade]]="F","Fail","Passes")</f>
        <v>Passes</v>
      </c>
      <c r="T3267">
        <v>22.1</v>
      </c>
      <c r="U3267" t="s">
        <v>30</v>
      </c>
      <c r="V3267" t="s">
        <v>31</v>
      </c>
      <c r="W3267" t="s">
        <v>40</v>
      </c>
      <c r="X3267" t="str">
        <f>IF(ISBLANK(Table1[[#This Row],[Parent_Education_Level]]),"None",Table1[[#This Row],[Parent_Education_Level]])</f>
        <v>None</v>
      </c>
      <c r="Y3267" t="s">
        <v>48</v>
      </c>
      <c r="Z3267">
        <v>10</v>
      </c>
      <c r="AA3267">
        <v>7.2</v>
      </c>
    </row>
    <row r="3268" spans="1:27" x14ac:dyDescent="0.35">
      <c r="A3268" s="2" t="s">
        <v>6590</v>
      </c>
      <c r="B3268" s="2" t="s">
        <v>35</v>
      </c>
      <c r="C3268" s="2" t="s">
        <v>79</v>
      </c>
      <c r="D3268" t="s">
        <v>6591</v>
      </c>
      <c r="E3268" s="2" t="s">
        <v>27</v>
      </c>
      <c r="F3268" s="2">
        <v>22</v>
      </c>
      <c r="G3268" s="2" t="s">
        <v>45</v>
      </c>
      <c r="H3268">
        <v>96.62</v>
      </c>
      <c r="I3268" s="3">
        <f>IF(ISBLANK(Table1[[#This Row],[Attendance (%)]]),AVERAGE(H3268:H8266),Table1[[#This Row],[Attendance (%)]])</f>
        <v>96.62</v>
      </c>
      <c r="J3268">
        <v>75.84</v>
      </c>
      <c r="K3268">
        <v>90.72</v>
      </c>
      <c r="L3268">
        <v>70.45</v>
      </c>
      <c r="M3268" s="3">
        <f>IF(ISBLANK(Table1[[#This Row],[Assignments_Avg]]),AVERAGE(L3268:L8266),Table1[[#This Row],[Assignments_Avg]])</f>
        <v>70.45</v>
      </c>
      <c r="N3268">
        <v>97.39</v>
      </c>
      <c r="O3268">
        <v>5.26</v>
      </c>
      <c r="P3268">
        <v>84.82</v>
      </c>
      <c r="Q3268">
        <v>89.1</v>
      </c>
      <c r="R3268" s="2" t="s">
        <v>39</v>
      </c>
      <c r="S3268" s="2" t="str">
        <f>IF(Table1[[#This Row],[Grade]]="F","Fail","Passes")</f>
        <v>Passes</v>
      </c>
      <c r="T3268">
        <v>15.5</v>
      </c>
      <c r="U3268" t="s">
        <v>31</v>
      </c>
      <c r="V3268" t="s">
        <v>31</v>
      </c>
      <c r="W3268" t="s">
        <v>47</v>
      </c>
      <c r="X3268" t="str">
        <f>IF(ISBLANK(Table1[[#This Row],[Parent_Education_Level]]),"None",Table1[[#This Row],[Parent_Education_Level]])</f>
        <v>Master's</v>
      </c>
      <c r="Y3268" t="s">
        <v>33</v>
      </c>
      <c r="Z3268">
        <v>7</v>
      </c>
      <c r="AA3268">
        <v>7.2</v>
      </c>
    </row>
    <row r="3269" spans="1:27" x14ac:dyDescent="0.35">
      <c r="A3269" s="2" t="s">
        <v>6592</v>
      </c>
      <c r="B3269" s="2" t="s">
        <v>54</v>
      </c>
      <c r="C3269" s="2" t="s">
        <v>43</v>
      </c>
      <c r="D3269" t="s">
        <v>6593</v>
      </c>
      <c r="E3269" s="2" t="s">
        <v>38</v>
      </c>
      <c r="F3269" s="2">
        <v>21</v>
      </c>
      <c r="G3269" s="2" t="s">
        <v>45</v>
      </c>
      <c r="H3269">
        <v>99.08</v>
      </c>
      <c r="I3269" s="3">
        <f>IF(ISBLANK(Table1[[#This Row],[Attendance (%)]]),AVERAGE(H3269:H8267),Table1[[#This Row],[Attendance (%)]])</f>
        <v>99.08</v>
      </c>
      <c r="J3269">
        <v>40.43</v>
      </c>
      <c r="K3269">
        <v>83.73</v>
      </c>
      <c r="L3269">
        <v>73.83</v>
      </c>
      <c r="M3269" s="3">
        <f>IF(ISBLANK(Table1[[#This Row],[Assignments_Avg]]),AVERAGE(L3269:L8267),Table1[[#This Row],[Assignments_Avg]])</f>
        <v>73.83</v>
      </c>
      <c r="N3269">
        <v>61.52</v>
      </c>
      <c r="O3269">
        <v>0.77</v>
      </c>
      <c r="P3269">
        <v>87.63</v>
      </c>
      <c r="Q3269">
        <v>92.33</v>
      </c>
      <c r="R3269" s="2" t="s">
        <v>39</v>
      </c>
      <c r="S3269" s="2" t="str">
        <f>IF(Table1[[#This Row],[Grade]]="F","Fail","Passes")</f>
        <v>Passes</v>
      </c>
      <c r="T3269">
        <v>26.8</v>
      </c>
      <c r="U3269" t="s">
        <v>31</v>
      </c>
      <c r="V3269" t="s">
        <v>31</v>
      </c>
      <c r="W3269" t="s">
        <v>69</v>
      </c>
      <c r="X3269" t="str">
        <f>IF(ISBLANK(Table1[[#This Row],[Parent_Education_Level]]),"None",Table1[[#This Row],[Parent_Education_Level]])</f>
        <v>Bachelor's</v>
      </c>
      <c r="Y3269" t="s">
        <v>33</v>
      </c>
      <c r="Z3269">
        <v>6</v>
      </c>
      <c r="AA3269">
        <v>8.9</v>
      </c>
    </row>
    <row r="3270" spans="1:27" x14ac:dyDescent="0.35">
      <c r="A3270" s="2" t="s">
        <v>6594</v>
      </c>
      <c r="B3270" s="2" t="s">
        <v>59</v>
      </c>
      <c r="C3270" s="2" t="s">
        <v>36</v>
      </c>
      <c r="D3270" t="s">
        <v>6595</v>
      </c>
      <c r="E3270" s="2" t="s">
        <v>38</v>
      </c>
      <c r="F3270" s="2">
        <v>20</v>
      </c>
      <c r="G3270" s="2" t="s">
        <v>57</v>
      </c>
      <c r="H3270">
        <v>90.73</v>
      </c>
      <c r="I3270" s="3">
        <f>IF(ISBLANK(Table1[[#This Row],[Attendance (%)]]),AVERAGE(H3270:H8268),Table1[[#This Row],[Attendance (%)]])</f>
        <v>90.73</v>
      </c>
      <c r="J3270">
        <v>42.05</v>
      </c>
      <c r="K3270">
        <v>74.78</v>
      </c>
      <c r="L3270">
        <v>55.28</v>
      </c>
      <c r="M3270" s="3">
        <f>IF(ISBLANK(Table1[[#This Row],[Assignments_Avg]]),AVERAGE(L3270:L8268),Table1[[#This Row],[Assignments_Avg]])</f>
        <v>55.28</v>
      </c>
      <c r="N3270">
        <v>72.739999999999995</v>
      </c>
      <c r="O3270">
        <v>1.56</v>
      </c>
      <c r="P3270">
        <v>95.79</v>
      </c>
      <c r="Q3270">
        <v>63.24</v>
      </c>
      <c r="R3270" s="2" t="s">
        <v>39</v>
      </c>
      <c r="S3270" s="2" t="str">
        <f>IF(Table1[[#This Row],[Grade]]="F","Fail","Passes")</f>
        <v>Passes</v>
      </c>
      <c r="T3270">
        <v>6.8</v>
      </c>
      <c r="U3270" t="s">
        <v>30</v>
      </c>
      <c r="V3270" t="s">
        <v>31</v>
      </c>
      <c r="W3270" t="s">
        <v>32</v>
      </c>
      <c r="X3270" t="str">
        <f>IF(ISBLANK(Table1[[#This Row],[Parent_Education_Level]]),"None",Table1[[#This Row],[Parent_Education_Level]])</f>
        <v>High School</v>
      </c>
      <c r="Y3270" t="s">
        <v>52</v>
      </c>
      <c r="Z3270">
        <v>7</v>
      </c>
      <c r="AA3270">
        <v>4.2</v>
      </c>
    </row>
    <row r="3271" spans="1:27" x14ac:dyDescent="0.35">
      <c r="A3271" s="2" t="s">
        <v>6596</v>
      </c>
      <c r="B3271" s="2" t="s">
        <v>97</v>
      </c>
      <c r="C3271" s="2" t="s">
        <v>43</v>
      </c>
      <c r="D3271" t="s">
        <v>6597</v>
      </c>
      <c r="E3271" s="2" t="s">
        <v>38</v>
      </c>
      <c r="F3271" s="2">
        <v>22</v>
      </c>
      <c r="G3271" s="2" t="s">
        <v>57</v>
      </c>
      <c r="H3271">
        <v>65.739999999999995</v>
      </c>
      <c r="I3271" s="3">
        <f>IF(ISBLANK(Table1[[#This Row],[Attendance (%)]]),AVERAGE(H3271:H8269),Table1[[#This Row],[Attendance (%)]])</f>
        <v>65.739999999999995</v>
      </c>
      <c r="J3271">
        <v>48.85</v>
      </c>
      <c r="K3271">
        <v>59.19</v>
      </c>
      <c r="L3271">
        <v>55.32</v>
      </c>
      <c r="M3271" s="3">
        <f>IF(ISBLANK(Table1[[#This Row],[Assignments_Avg]]),AVERAGE(L3271:L8269),Table1[[#This Row],[Assignments_Avg]])</f>
        <v>55.32</v>
      </c>
      <c r="N3271">
        <v>93.24</v>
      </c>
      <c r="O3271">
        <v>1.74</v>
      </c>
      <c r="P3271">
        <v>85.59</v>
      </c>
      <c r="Q3271">
        <v>79.260000000000005</v>
      </c>
      <c r="R3271" s="2" t="s">
        <v>61</v>
      </c>
      <c r="S3271" s="2" t="str">
        <f>IF(Table1[[#This Row],[Grade]]="F","Fail","Passes")</f>
        <v>Passes</v>
      </c>
      <c r="T3271">
        <v>17.7</v>
      </c>
      <c r="U3271" t="s">
        <v>30</v>
      </c>
      <c r="V3271" t="s">
        <v>31</v>
      </c>
      <c r="W3271" t="s">
        <v>32</v>
      </c>
      <c r="X3271" t="str">
        <f>IF(ISBLANK(Table1[[#This Row],[Parent_Education_Level]]),"None",Table1[[#This Row],[Parent_Education_Level]])</f>
        <v>High School</v>
      </c>
      <c r="Y3271" t="s">
        <v>33</v>
      </c>
      <c r="Z3271">
        <v>8</v>
      </c>
      <c r="AA3271">
        <v>7.5</v>
      </c>
    </row>
    <row r="3272" spans="1:27" x14ac:dyDescent="0.35">
      <c r="A3272" s="2" t="s">
        <v>6598</v>
      </c>
      <c r="B3272" s="2" t="s">
        <v>42</v>
      </c>
      <c r="C3272" s="2" t="s">
        <v>43</v>
      </c>
      <c r="D3272" t="s">
        <v>6599</v>
      </c>
      <c r="E3272" s="2" t="s">
        <v>38</v>
      </c>
      <c r="F3272" s="2">
        <v>19</v>
      </c>
      <c r="G3272" s="2" t="s">
        <v>45</v>
      </c>
      <c r="H3272">
        <v>70.17</v>
      </c>
      <c r="I3272" s="3">
        <f>IF(ISBLANK(Table1[[#This Row],[Attendance (%)]]),AVERAGE(H3272:H8270),Table1[[#This Row],[Attendance (%)]])</f>
        <v>70.17</v>
      </c>
      <c r="J3272">
        <v>51.25</v>
      </c>
      <c r="K3272">
        <v>51.88</v>
      </c>
      <c r="L3272">
        <v>98.21</v>
      </c>
      <c r="M3272" s="3">
        <f>IF(ISBLANK(Table1[[#This Row],[Assignments_Avg]]),AVERAGE(L3272:L8270),Table1[[#This Row],[Assignments_Avg]])</f>
        <v>98.21</v>
      </c>
      <c r="N3272">
        <v>77.59</v>
      </c>
      <c r="O3272">
        <v>0.63</v>
      </c>
      <c r="P3272">
        <v>67.599999999999994</v>
      </c>
      <c r="Q3272">
        <v>59.04</v>
      </c>
      <c r="R3272" s="2" t="s">
        <v>61</v>
      </c>
      <c r="S3272" s="2" t="str">
        <f>IF(Table1[[#This Row],[Grade]]="F","Fail","Passes")</f>
        <v>Passes</v>
      </c>
      <c r="T3272">
        <v>10</v>
      </c>
      <c r="U3272" t="s">
        <v>30</v>
      </c>
      <c r="V3272" t="s">
        <v>30</v>
      </c>
      <c r="W3272" t="s">
        <v>32</v>
      </c>
      <c r="X3272" t="str">
        <f>IF(ISBLANK(Table1[[#This Row],[Parent_Education_Level]]),"None",Table1[[#This Row],[Parent_Education_Level]])</f>
        <v>High School</v>
      </c>
      <c r="Y3272" t="s">
        <v>48</v>
      </c>
      <c r="Z3272">
        <v>1</v>
      </c>
      <c r="AA3272">
        <v>8.1999999999999993</v>
      </c>
    </row>
    <row r="3273" spans="1:27" x14ac:dyDescent="0.35">
      <c r="A3273" s="2" t="s">
        <v>6600</v>
      </c>
      <c r="B3273" s="2" t="s">
        <v>24</v>
      </c>
      <c r="C3273" s="2" t="s">
        <v>43</v>
      </c>
      <c r="D3273" t="s">
        <v>6601</v>
      </c>
      <c r="E3273" s="2" t="s">
        <v>38</v>
      </c>
      <c r="F3273" s="2">
        <v>18</v>
      </c>
      <c r="G3273" s="2" t="s">
        <v>57</v>
      </c>
      <c r="H3273">
        <v>62.12</v>
      </c>
      <c r="I3273" s="3">
        <f>IF(ISBLANK(Table1[[#This Row],[Attendance (%)]]),AVERAGE(H3273:H8271),Table1[[#This Row],[Attendance (%)]])</f>
        <v>62.12</v>
      </c>
      <c r="J3273">
        <v>86.06</v>
      </c>
      <c r="K3273">
        <v>65.12</v>
      </c>
      <c r="L3273">
        <v>98.97</v>
      </c>
      <c r="M3273" s="3">
        <f>IF(ISBLANK(Table1[[#This Row],[Assignments_Avg]]),AVERAGE(L3273:L8271),Table1[[#This Row],[Assignments_Avg]])</f>
        <v>98.97</v>
      </c>
      <c r="N3273">
        <v>62.32</v>
      </c>
      <c r="O3273">
        <v>8.93</v>
      </c>
      <c r="P3273">
        <v>89.53</v>
      </c>
      <c r="Q3273">
        <v>92.54</v>
      </c>
      <c r="R3273" s="2" t="s">
        <v>39</v>
      </c>
      <c r="S3273" s="2" t="str">
        <f>IF(Table1[[#This Row],[Grade]]="F","Fail","Passes")</f>
        <v>Passes</v>
      </c>
      <c r="T3273">
        <v>14.3</v>
      </c>
      <c r="U3273" t="s">
        <v>30</v>
      </c>
      <c r="V3273" t="s">
        <v>31</v>
      </c>
      <c r="W3273" t="s">
        <v>32</v>
      </c>
      <c r="X3273" t="str">
        <f>IF(ISBLANK(Table1[[#This Row],[Parent_Education_Level]]),"None",Table1[[#This Row],[Parent_Education_Level]])</f>
        <v>High School</v>
      </c>
      <c r="Y3273" t="s">
        <v>48</v>
      </c>
      <c r="Z3273">
        <v>7</v>
      </c>
      <c r="AA3273">
        <v>6.9</v>
      </c>
    </row>
    <row r="3274" spans="1:27" x14ac:dyDescent="0.35">
      <c r="A3274" s="2" t="s">
        <v>6602</v>
      </c>
      <c r="B3274" s="2" t="s">
        <v>35</v>
      </c>
      <c r="C3274" s="2" t="s">
        <v>79</v>
      </c>
      <c r="D3274" t="s">
        <v>6603</v>
      </c>
      <c r="E3274" s="2" t="s">
        <v>27</v>
      </c>
      <c r="F3274" s="2">
        <v>18</v>
      </c>
      <c r="G3274" s="2" t="s">
        <v>45</v>
      </c>
      <c r="H3274">
        <v>94.54</v>
      </c>
      <c r="I3274" s="3">
        <f>IF(ISBLANK(Table1[[#This Row],[Attendance (%)]]),AVERAGE(H3274:H8272),Table1[[#This Row],[Attendance (%)]])</f>
        <v>94.54</v>
      </c>
      <c r="J3274">
        <v>53.37</v>
      </c>
      <c r="K3274">
        <v>57.21</v>
      </c>
      <c r="L3274">
        <v>71.31</v>
      </c>
      <c r="M3274" s="3">
        <f>IF(ISBLANK(Table1[[#This Row],[Assignments_Avg]]),AVERAGE(L3274:L8272),Table1[[#This Row],[Assignments_Avg]])</f>
        <v>71.31</v>
      </c>
      <c r="N3274">
        <v>60.45</v>
      </c>
      <c r="O3274">
        <v>1.26</v>
      </c>
      <c r="P3274">
        <v>84.79</v>
      </c>
      <c r="Q3274">
        <v>86.52</v>
      </c>
      <c r="R3274" s="2" t="s">
        <v>61</v>
      </c>
      <c r="S3274" s="2" t="str">
        <f>IF(Table1[[#This Row],[Grade]]="F","Fail","Passes")</f>
        <v>Passes</v>
      </c>
      <c r="T3274">
        <v>22.5</v>
      </c>
      <c r="U3274" t="s">
        <v>30</v>
      </c>
      <c r="V3274" t="s">
        <v>31</v>
      </c>
      <c r="W3274" t="s">
        <v>40</v>
      </c>
      <c r="X3274" t="str">
        <f>IF(ISBLANK(Table1[[#This Row],[Parent_Education_Level]]),"None",Table1[[#This Row],[Parent_Education_Level]])</f>
        <v>None</v>
      </c>
      <c r="Y3274" t="s">
        <v>33</v>
      </c>
      <c r="Z3274">
        <v>9</v>
      </c>
      <c r="AA3274">
        <v>8.9</v>
      </c>
    </row>
    <row r="3275" spans="1:27" x14ac:dyDescent="0.35">
      <c r="A3275" s="2" t="s">
        <v>6604</v>
      </c>
      <c r="B3275" s="2" t="s">
        <v>54</v>
      </c>
      <c r="C3275" s="2" t="s">
        <v>25</v>
      </c>
      <c r="D3275" t="s">
        <v>6605</v>
      </c>
      <c r="E3275" s="2" t="s">
        <v>27</v>
      </c>
      <c r="F3275" s="2">
        <v>20</v>
      </c>
      <c r="G3275" s="2" t="s">
        <v>28</v>
      </c>
      <c r="H3275">
        <v>95.73</v>
      </c>
      <c r="I3275" s="3">
        <f>IF(ISBLANK(Table1[[#This Row],[Attendance (%)]]),AVERAGE(H3275:H8273),Table1[[#This Row],[Attendance (%)]])</f>
        <v>95.73</v>
      </c>
      <c r="J3275">
        <v>98.15</v>
      </c>
      <c r="K3275">
        <v>60.36</v>
      </c>
      <c r="L3275">
        <v>89.45</v>
      </c>
      <c r="M3275" s="3">
        <f>IF(ISBLANK(Table1[[#This Row],[Assignments_Avg]]),AVERAGE(L3275:L8273),Table1[[#This Row],[Assignments_Avg]])</f>
        <v>89.45</v>
      </c>
      <c r="N3275">
        <v>87.64</v>
      </c>
      <c r="O3275">
        <v>6.29</v>
      </c>
      <c r="P3275">
        <v>78.709999999999994</v>
      </c>
      <c r="Q3275">
        <v>61.1</v>
      </c>
      <c r="R3275" s="2" t="s">
        <v>39</v>
      </c>
      <c r="S3275" s="2" t="str">
        <f>IF(Table1[[#This Row],[Grade]]="F","Fail","Passes")</f>
        <v>Passes</v>
      </c>
      <c r="T3275">
        <v>7.5</v>
      </c>
      <c r="U3275" t="s">
        <v>30</v>
      </c>
      <c r="V3275" t="s">
        <v>31</v>
      </c>
      <c r="W3275" t="s">
        <v>40</v>
      </c>
      <c r="X3275" t="str">
        <f>IF(ISBLANK(Table1[[#This Row],[Parent_Education_Level]]),"None",Table1[[#This Row],[Parent_Education_Level]])</f>
        <v>None</v>
      </c>
      <c r="Y3275" t="s">
        <v>48</v>
      </c>
      <c r="Z3275">
        <v>4</v>
      </c>
      <c r="AA3275">
        <v>6.1</v>
      </c>
    </row>
    <row r="3276" spans="1:27" x14ac:dyDescent="0.35">
      <c r="A3276" s="2" t="s">
        <v>6606</v>
      </c>
      <c r="B3276" s="2" t="s">
        <v>59</v>
      </c>
      <c r="C3276" s="2" t="s">
        <v>43</v>
      </c>
      <c r="D3276" t="s">
        <v>6607</v>
      </c>
      <c r="E3276" s="2" t="s">
        <v>27</v>
      </c>
      <c r="F3276" s="2">
        <v>24</v>
      </c>
      <c r="G3276" s="2" t="s">
        <v>57</v>
      </c>
      <c r="H3276">
        <v>70.94</v>
      </c>
      <c r="I3276" s="3">
        <f>IF(ISBLANK(Table1[[#This Row],[Attendance (%)]]),AVERAGE(H3276:H8274),Table1[[#This Row],[Attendance (%)]])</f>
        <v>70.94</v>
      </c>
      <c r="J3276">
        <v>78.17</v>
      </c>
      <c r="K3276">
        <v>70.94</v>
      </c>
      <c r="L3276">
        <v>82.79</v>
      </c>
      <c r="M3276" s="3">
        <f>IF(ISBLANK(Table1[[#This Row],[Assignments_Avg]]),AVERAGE(L3276:L8274),Table1[[#This Row],[Assignments_Avg]])</f>
        <v>82.79</v>
      </c>
      <c r="N3276">
        <v>50.64</v>
      </c>
      <c r="O3276">
        <v>6.26</v>
      </c>
      <c r="P3276">
        <v>67.69</v>
      </c>
      <c r="Q3276">
        <v>81.19</v>
      </c>
      <c r="R3276" s="2" t="s">
        <v>46</v>
      </c>
      <c r="S3276" s="2" t="str">
        <f>IF(Table1[[#This Row],[Grade]]="F","Fail","Passes")</f>
        <v>Passes</v>
      </c>
      <c r="T3276">
        <v>6.1</v>
      </c>
      <c r="U3276" t="s">
        <v>30</v>
      </c>
      <c r="V3276" t="s">
        <v>31</v>
      </c>
      <c r="W3276" t="s">
        <v>32</v>
      </c>
      <c r="X3276" t="str">
        <f>IF(ISBLANK(Table1[[#This Row],[Parent_Education_Level]]),"None",Table1[[#This Row],[Parent_Education_Level]])</f>
        <v>High School</v>
      </c>
      <c r="Y3276" t="s">
        <v>48</v>
      </c>
      <c r="Z3276">
        <v>2</v>
      </c>
      <c r="AA3276">
        <v>7.7</v>
      </c>
    </row>
    <row r="3277" spans="1:27" x14ac:dyDescent="0.35">
      <c r="A3277" s="2" t="s">
        <v>6608</v>
      </c>
      <c r="B3277" s="2" t="s">
        <v>97</v>
      </c>
      <c r="C3277" s="2" t="s">
        <v>94</v>
      </c>
      <c r="D3277" t="s">
        <v>6609</v>
      </c>
      <c r="E3277" s="2" t="s">
        <v>38</v>
      </c>
      <c r="F3277" s="2">
        <v>21</v>
      </c>
      <c r="G3277" s="2" t="s">
        <v>28</v>
      </c>
      <c r="H3277">
        <v>82.83</v>
      </c>
      <c r="I3277" s="3">
        <f>IF(ISBLANK(Table1[[#This Row],[Attendance (%)]]),AVERAGE(H3277:H8275),Table1[[#This Row],[Attendance (%)]])</f>
        <v>82.83</v>
      </c>
      <c r="J3277">
        <v>81.55</v>
      </c>
      <c r="K3277">
        <v>50.15</v>
      </c>
      <c r="L3277">
        <v>55.85</v>
      </c>
      <c r="M3277" s="3">
        <f>IF(ISBLANK(Table1[[#This Row],[Assignments_Avg]]),AVERAGE(L3277:L8275),Table1[[#This Row],[Assignments_Avg]])</f>
        <v>55.85</v>
      </c>
      <c r="N3277">
        <v>95.71</v>
      </c>
      <c r="O3277">
        <v>1.99</v>
      </c>
      <c r="P3277">
        <v>96.05</v>
      </c>
      <c r="Q3277">
        <v>75.47</v>
      </c>
      <c r="R3277" s="2" t="s">
        <v>39</v>
      </c>
      <c r="S3277" s="2" t="str">
        <f>IF(Table1[[#This Row],[Grade]]="F","Fail","Passes")</f>
        <v>Passes</v>
      </c>
      <c r="T3277">
        <v>15.5</v>
      </c>
      <c r="U3277" t="s">
        <v>30</v>
      </c>
      <c r="V3277" t="s">
        <v>31</v>
      </c>
      <c r="X3277" t="str">
        <f>IF(ISBLANK(Table1[[#This Row],[Parent_Education_Level]]),"None",Table1[[#This Row],[Parent_Education_Level]])</f>
        <v>None</v>
      </c>
      <c r="Y3277" t="s">
        <v>33</v>
      </c>
      <c r="Z3277">
        <v>1</v>
      </c>
      <c r="AA3277">
        <v>7.4</v>
      </c>
    </row>
    <row r="3278" spans="1:27" x14ac:dyDescent="0.35">
      <c r="A3278" s="2" t="s">
        <v>6610</v>
      </c>
      <c r="B3278" s="2" t="s">
        <v>42</v>
      </c>
      <c r="C3278" s="2" t="s">
        <v>94</v>
      </c>
      <c r="D3278" t="s">
        <v>6611</v>
      </c>
      <c r="E3278" s="2" t="s">
        <v>27</v>
      </c>
      <c r="F3278" s="2">
        <v>19</v>
      </c>
      <c r="G3278" s="2" t="s">
        <v>45</v>
      </c>
      <c r="H3278">
        <v>58.28</v>
      </c>
      <c r="I3278" s="3">
        <f>IF(ISBLANK(Table1[[#This Row],[Attendance (%)]]),AVERAGE(H3278:H8276),Table1[[#This Row],[Attendance (%)]])</f>
        <v>58.28</v>
      </c>
      <c r="J3278">
        <v>53.07</v>
      </c>
      <c r="K3278">
        <v>88.37</v>
      </c>
      <c r="M3278" s="3">
        <f>IF(ISBLANK(Table1[[#This Row],[Assignments_Avg]]),AVERAGE(L3278:L8276),Table1[[#This Row],[Assignments_Avg]])</f>
        <v>75.009660130719112</v>
      </c>
      <c r="N3278">
        <v>50.92</v>
      </c>
      <c r="O3278">
        <v>9.98</v>
      </c>
      <c r="P3278">
        <v>75.64</v>
      </c>
      <c r="Q3278">
        <v>62.94</v>
      </c>
      <c r="R3278" s="2" t="s">
        <v>29</v>
      </c>
      <c r="S3278" s="2" t="str">
        <f>IF(Table1[[#This Row],[Grade]]="F","Fail","Passes")</f>
        <v>Fail</v>
      </c>
      <c r="T3278">
        <v>11.8</v>
      </c>
      <c r="U3278" t="s">
        <v>30</v>
      </c>
      <c r="V3278" t="s">
        <v>31</v>
      </c>
      <c r="W3278" t="s">
        <v>62</v>
      </c>
      <c r="X3278" t="str">
        <f>IF(ISBLANK(Table1[[#This Row],[Parent_Education_Level]]),"None",Table1[[#This Row],[Parent_Education_Level]])</f>
        <v>PhD</v>
      </c>
      <c r="Y3278" t="s">
        <v>48</v>
      </c>
      <c r="Z3278">
        <v>8</v>
      </c>
      <c r="AA3278">
        <v>4.2</v>
      </c>
    </row>
    <row r="3279" spans="1:27" x14ac:dyDescent="0.35">
      <c r="A3279" s="2" t="s">
        <v>6612</v>
      </c>
      <c r="B3279" s="2" t="s">
        <v>35</v>
      </c>
      <c r="C3279" s="2" t="s">
        <v>55</v>
      </c>
      <c r="D3279" t="s">
        <v>6613</v>
      </c>
      <c r="E3279" s="2" t="s">
        <v>38</v>
      </c>
      <c r="F3279" s="2">
        <v>22</v>
      </c>
      <c r="G3279" s="2" t="s">
        <v>51</v>
      </c>
      <c r="H3279">
        <v>71.75</v>
      </c>
      <c r="I3279" s="3">
        <f>IF(ISBLANK(Table1[[#This Row],[Attendance (%)]]),AVERAGE(H3279:H8277),Table1[[#This Row],[Attendance (%)]])</f>
        <v>71.75</v>
      </c>
      <c r="J3279">
        <v>93.56</v>
      </c>
      <c r="K3279">
        <v>48.73</v>
      </c>
      <c r="L3279">
        <v>65.680000000000007</v>
      </c>
      <c r="M3279" s="3">
        <f>IF(ISBLANK(Table1[[#This Row],[Assignments_Avg]]),AVERAGE(L3279:L8277),Table1[[#This Row],[Assignments_Avg]])</f>
        <v>65.680000000000007</v>
      </c>
      <c r="N3279">
        <v>81.55</v>
      </c>
      <c r="O3279">
        <v>3.47</v>
      </c>
      <c r="P3279">
        <v>81.41</v>
      </c>
      <c r="Q3279">
        <v>94.66</v>
      </c>
      <c r="R3279" s="2" t="s">
        <v>39</v>
      </c>
      <c r="S3279" s="2" t="str">
        <f>IF(Table1[[#This Row],[Grade]]="F","Fail","Passes")</f>
        <v>Passes</v>
      </c>
      <c r="T3279">
        <v>23</v>
      </c>
      <c r="U3279" t="s">
        <v>30</v>
      </c>
      <c r="V3279" t="s">
        <v>31</v>
      </c>
      <c r="W3279" t="s">
        <v>69</v>
      </c>
      <c r="X3279" t="str">
        <f>IF(ISBLANK(Table1[[#This Row],[Parent_Education_Level]]),"None",Table1[[#This Row],[Parent_Education_Level]])</f>
        <v>Bachelor's</v>
      </c>
      <c r="Y3279" t="s">
        <v>48</v>
      </c>
      <c r="Z3279">
        <v>9</v>
      </c>
      <c r="AA3279">
        <v>6.8</v>
      </c>
    </row>
    <row r="3280" spans="1:27" x14ac:dyDescent="0.35">
      <c r="A3280" s="2" t="s">
        <v>6614</v>
      </c>
      <c r="B3280" s="2" t="s">
        <v>59</v>
      </c>
      <c r="C3280" s="2" t="s">
        <v>25</v>
      </c>
      <c r="D3280" t="s">
        <v>6615</v>
      </c>
      <c r="E3280" s="2" t="s">
        <v>38</v>
      </c>
      <c r="F3280" s="2">
        <v>24</v>
      </c>
      <c r="G3280" s="2" t="s">
        <v>57</v>
      </c>
      <c r="H3280">
        <v>81.569999999999993</v>
      </c>
      <c r="I3280" s="3">
        <f>IF(ISBLANK(Table1[[#This Row],[Attendance (%)]]),AVERAGE(H3280:H8278),Table1[[#This Row],[Attendance (%)]])</f>
        <v>81.569999999999993</v>
      </c>
      <c r="J3280">
        <v>80.069999999999993</v>
      </c>
      <c r="K3280">
        <v>68.86</v>
      </c>
      <c r="L3280">
        <v>79.790000000000006</v>
      </c>
      <c r="M3280" s="3">
        <f>IF(ISBLANK(Table1[[#This Row],[Assignments_Avg]]),AVERAGE(L3280:L8278),Table1[[#This Row],[Assignments_Avg]])</f>
        <v>79.790000000000006</v>
      </c>
      <c r="N3280">
        <v>80.239999999999995</v>
      </c>
      <c r="O3280">
        <v>9.0500000000000007</v>
      </c>
      <c r="P3280">
        <v>70.77</v>
      </c>
      <c r="Q3280">
        <v>57.39</v>
      </c>
      <c r="R3280" s="2" t="s">
        <v>46</v>
      </c>
      <c r="S3280" s="2" t="str">
        <f>IF(Table1[[#This Row],[Grade]]="F","Fail","Passes")</f>
        <v>Passes</v>
      </c>
      <c r="T3280">
        <v>6.6</v>
      </c>
      <c r="U3280" t="s">
        <v>30</v>
      </c>
      <c r="V3280" t="s">
        <v>31</v>
      </c>
      <c r="X3280" t="str">
        <f>IF(ISBLANK(Table1[[#This Row],[Parent_Education_Level]]),"None",Table1[[#This Row],[Parent_Education_Level]])</f>
        <v>None</v>
      </c>
      <c r="Y3280" t="s">
        <v>48</v>
      </c>
      <c r="Z3280">
        <v>3</v>
      </c>
      <c r="AA3280">
        <v>5.3</v>
      </c>
    </row>
    <row r="3281" spans="1:27" x14ac:dyDescent="0.35">
      <c r="A3281" s="2" t="s">
        <v>6616</v>
      </c>
      <c r="B3281" s="2" t="s">
        <v>59</v>
      </c>
      <c r="C3281" s="2" t="s">
        <v>55</v>
      </c>
      <c r="D3281" t="s">
        <v>6617</v>
      </c>
      <c r="E3281" s="2" t="s">
        <v>38</v>
      </c>
      <c r="F3281" s="2">
        <v>21</v>
      </c>
      <c r="G3281" s="2" t="s">
        <v>28</v>
      </c>
      <c r="H3281">
        <v>69.27</v>
      </c>
      <c r="I3281" s="3">
        <f>IF(ISBLANK(Table1[[#This Row],[Attendance (%)]]),AVERAGE(H3281:H8279),Table1[[#This Row],[Attendance (%)]])</f>
        <v>69.27</v>
      </c>
      <c r="J3281">
        <v>91.86</v>
      </c>
      <c r="K3281">
        <v>84.76</v>
      </c>
      <c r="L3281">
        <v>79</v>
      </c>
      <c r="M3281" s="3">
        <f>IF(ISBLANK(Table1[[#This Row],[Assignments_Avg]]),AVERAGE(L3281:L8279),Table1[[#This Row],[Assignments_Avg]])</f>
        <v>79</v>
      </c>
      <c r="N3281">
        <v>78.92</v>
      </c>
      <c r="O3281">
        <v>9.48</v>
      </c>
      <c r="P3281">
        <v>89.04</v>
      </c>
      <c r="Q3281">
        <v>73.37</v>
      </c>
      <c r="R3281" s="2" t="s">
        <v>46</v>
      </c>
      <c r="S3281" s="2" t="str">
        <f>IF(Table1[[#This Row],[Grade]]="F","Fail","Passes")</f>
        <v>Passes</v>
      </c>
      <c r="T3281">
        <v>29.2</v>
      </c>
      <c r="U3281" t="s">
        <v>31</v>
      </c>
      <c r="V3281" t="s">
        <v>31</v>
      </c>
      <c r="W3281" t="s">
        <v>69</v>
      </c>
      <c r="X3281" t="str">
        <f>IF(ISBLANK(Table1[[#This Row],[Parent_Education_Level]]),"None",Table1[[#This Row],[Parent_Education_Level]])</f>
        <v>Bachelor's</v>
      </c>
      <c r="Y3281" t="s">
        <v>33</v>
      </c>
      <c r="Z3281">
        <v>8</v>
      </c>
      <c r="AA3281">
        <v>6.6</v>
      </c>
    </row>
    <row r="3282" spans="1:27" x14ac:dyDescent="0.35">
      <c r="A3282" s="2" t="s">
        <v>6618</v>
      </c>
      <c r="B3282" s="2" t="s">
        <v>35</v>
      </c>
      <c r="C3282" s="2" t="s">
        <v>94</v>
      </c>
      <c r="D3282" t="s">
        <v>6619</v>
      </c>
      <c r="E3282" s="2" t="s">
        <v>27</v>
      </c>
      <c r="F3282" s="2">
        <v>20</v>
      </c>
      <c r="G3282" s="2" t="s">
        <v>57</v>
      </c>
      <c r="H3282">
        <v>67.88</v>
      </c>
      <c r="I3282" s="3">
        <f>IF(ISBLANK(Table1[[#This Row],[Attendance (%)]]),AVERAGE(H3282:H8280),Table1[[#This Row],[Attendance (%)]])</f>
        <v>67.88</v>
      </c>
      <c r="J3282">
        <v>97.39</v>
      </c>
      <c r="K3282">
        <v>69.099999999999994</v>
      </c>
      <c r="L3282">
        <v>96.18</v>
      </c>
      <c r="M3282" s="3">
        <f>IF(ISBLANK(Table1[[#This Row],[Assignments_Avg]]),AVERAGE(L3282:L8280),Table1[[#This Row],[Assignments_Avg]])</f>
        <v>96.18</v>
      </c>
      <c r="N3282">
        <v>73.72</v>
      </c>
      <c r="O3282">
        <v>9.49</v>
      </c>
      <c r="P3282">
        <v>67.05</v>
      </c>
      <c r="Q3282">
        <v>79.14</v>
      </c>
      <c r="R3282" s="2" t="s">
        <v>39</v>
      </c>
      <c r="S3282" s="2" t="str">
        <f>IF(Table1[[#This Row],[Grade]]="F","Fail","Passes")</f>
        <v>Passes</v>
      </c>
      <c r="T3282">
        <v>20.5</v>
      </c>
      <c r="U3282" t="s">
        <v>31</v>
      </c>
      <c r="V3282" t="s">
        <v>31</v>
      </c>
      <c r="W3282" t="s">
        <v>32</v>
      </c>
      <c r="X3282" t="str">
        <f>IF(ISBLANK(Table1[[#This Row],[Parent_Education_Level]]),"None",Table1[[#This Row],[Parent_Education_Level]])</f>
        <v>High School</v>
      </c>
      <c r="Y3282" t="s">
        <v>33</v>
      </c>
      <c r="Z3282">
        <v>8</v>
      </c>
      <c r="AA3282">
        <v>8.4</v>
      </c>
    </row>
    <row r="3283" spans="1:27" x14ac:dyDescent="0.35">
      <c r="A3283" s="2" t="s">
        <v>6620</v>
      </c>
      <c r="B3283" s="2" t="s">
        <v>120</v>
      </c>
      <c r="C3283" s="2" t="s">
        <v>94</v>
      </c>
      <c r="D3283" t="s">
        <v>6621</v>
      </c>
      <c r="E3283" s="2" t="s">
        <v>38</v>
      </c>
      <c r="F3283" s="2">
        <v>21</v>
      </c>
      <c r="G3283" s="2" t="s">
        <v>28</v>
      </c>
      <c r="H3283">
        <v>50.05</v>
      </c>
      <c r="I3283" s="3">
        <f>IF(ISBLANK(Table1[[#This Row],[Attendance (%)]]),AVERAGE(H3283:H8281),Table1[[#This Row],[Attendance (%)]])</f>
        <v>50.05</v>
      </c>
      <c r="J3283">
        <v>47.54</v>
      </c>
      <c r="K3283">
        <v>61.66</v>
      </c>
      <c r="L3283">
        <v>89.5</v>
      </c>
      <c r="M3283" s="3">
        <f>IF(ISBLANK(Table1[[#This Row],[Assignments_Avg]]),AVERAGE(L3283:L8281),Table1[[#This Row],[Assignments_Avg]])</f>
        <v>89.5</v>
      </c>
      <c r="N3283">
        <v>92.62</v>
      </c>
      <c r="O3283">
        <v>7.53</v>
      </c>
      <c r="P3283">
        <v>90.53</v>
      </c>
      <c r="Q3283">
        <v>91.18</v>
      </c>
      <c r="R3283" s="2" t="s">
        <v>29</v>
      </c>
      <c r="S3283" s="2" t="str">
        <f>IF(Table1[[#This Row],[Grade]]="F","Fail","Passes")</f>
        <v>Fail</v>
      </c>
      <c r="T3283">
        <v>17.5</v>
      </c>
      <c r="U3283" t="s">
        <v>30</v>
      </c>
      <c r="V3283" t="s">
        <v>31</v>
      </c>
      <c r="W3283" t="s">
        <v>47</v>
      </c>
      <c r="X3283" t="str">
        <f>IF(ISBLANK(Table1[[#This Row],[Parent_Education_Level]]),"None",Table1[[#This Row],[Parent_Education_Level]])</f>
        <v>Master's</v>
      </c>
      <c r="Y3283" t="s">
        <v>48</v>
      </c>
      <c r="Z3283">
        <v>1</v>
      </c>
      <c r="AA3283">
        <v>7.2</v>
      </c>
    </row>
    <row r="3284" spans="1:27" x14ac:dyDescent="0.35">
      <c r="A3284" s="2" t="s">
        <v>6622</v>
      </c>
      <c r="B3284" s="2" t="s">
        <v>120</v>
      </c>
      <c r="C3284" s="2" t="s">
        <v>36</v>
      </c>
      <c r="D3284" t="s">
        <v>6623</v>
      </c>
      <c r="E3284" s="2" t="s">
        <v>38</v>
      </c>
      <c r="F3284" s="2">
        <v>20</v>
      </c>
      <c r="G3284" s="2" t="s">
        <v>45</v>
      </c>
      <c r="H3284">
        <v>90.21</v>
      </c>
      <c r="I3284" s="3">
        <f>IF(ISBLANK(Table1[[#This Row],[Attendance (%)]]),AVERAGE(H3284:H8282),Table1[[#This Row],[Attendance (%)]])</f>
        <v>90.21</v>
      </c>
      <c r="J3284">
        <v>45.8</v>
      </c>
      <c r="K3284">
        <v>68.489999999999995</v>
      </c>
      <c r="L3284">
        <v>92.84</v>
      </c>
      <c r="M3284" s="3">
        <f>IF(ISBLANK(Table1[[#This Row],[Assignments_Avg]]),AVERAGE(L3284:L8282),Table1[[#This Row],[Assignments_Avg]])</f>
        <v>92.84</v>
      </c>
      <c r="N3284">
        <v>82.97</v>
      </c>
      <c r="O3284">
        <v>2.54</v>
      </c>
      <c r="P3284">
        <v>55.4</v>
      </c>
      <c r="Q3284">
        <v>57.51</v>
      </c>
      <c r="R3284" s="2" t="s">
        <v>39</v>
      </c>
      <c r="S3284" s="2" t="str">
        <f>IF(Table1[[#This Row],[Grade]]="F","Fail","Passes")</f>
        <v>Passes</v>
      </c>
      <c r="T3284">
        <v>15.3</v>
      </c>
      <c r="U3284" t="s">
        <v>30</v>
      </c>
      <c r="V3284" t="s">
        <v>31</v>
      </c>
      <c r="W3284" t="s">
        <v>62</v>
      </c>
      <c r="X3284" t="str">
        <f>IF(ISBLANK(Table1[[#This Row],[Parent_Education_Level]]),"None",Table1[[#This Row],[Parent_Education_Level]])</f>
        <v>PhD</v>
      </c>
      <c r="Y3284" t="s">
        <v>48</v>
      </c>
      <c r="Z3284">
        <v>8</v>
      </c>
      <c r="AA3284">
        <v>7</v>
      </c>
    </row>
    <row r="3285" spans="1:27" x14ac:dyDescent="0.35">
      <c r="A3285" s="2" t="s">
        <v>6624</v>
      </c>
      <c r="B3285" s="2" t="s">
        <v>97</v>
      </c>
      <c r="C3285" s="2" t="s">
        <v>43</v>
      </c>
      <c r="D3285" t="s">
        <v>6625</v>
      </c>
      <c r="E3285" s="2" t="s">
        <v>27</v>
      </c>
      <c r="F3285" s="2">
        <v>23</v>
      </c>
      <c r="G3285" s="2" t="s">
        <v>57</v>
      </c>
      <c r="H3285">
        <v>94.47</v>
      </c>
      <c r="I3285" s="3">
        <f>IF(ISBLANK(Table1[[#This Row],[Attendance (%)]]),AVERAGE(H3285:H8283),Table1[[#This Row],[Attendance (%)]])</f>
        <v>94.47</v>
      </c>
      <c r="J3285">
        <v>88.2</v>
      </c>
      <c r="K3285">
        <v>90.92</v>
      </c>
      <c r="L3285">
        <v>94.56</v>
      </c>
      <c r="M3285" s="3">
        <f>IF(ISBLANK(Table1[[#This Row],[Assignments_Avg]]),AVERAGE(L3285:L8283),Table1[[#This Row],[Assignments_Avg]])</f>
        <v>94.56</v>
      </c>
      <c r="N3285">
        <v>89.09</v>
      </c>
      <c r="O3285">
        <v>1.21</v>
      </c>
      <c r="P3285">
        <v>85.45</v>
      </c>
      <c r="Q3285">
        <v>80.459999999999994</v>
      </c>
      <c r="R3285" s="2" t="s">
        <v>39</v>
      </c>
      <c r="S3285" s="2" t="str">
        <f>IF(Table1[[#This Row],[Grade]]="F","Fail","Passes")</f>
        <v>Passes</v>
      </c>
      <c r="T3285">
        <v>23.7</v>
      </c>
      <c r="U3285" t="s">
        <v>31</v>
      </c>
      <c r="V3285" t="s">
        <v>31</v>
      </c>
      <c r="W3285" t="s">
        <v>32</v>
      </c>
      <c r="X3285" t="str">
        <f>IF(ISBLANK(Table1[[#This Row],[Parent_Education_Level]]),"None",Table1[[#This Row],[Parent_Education_Level]])</f>
        <v>High School</v>
      </c>
      <c r="Y3285" t="s">
        <v>48</v>
      </c>
      <c r="Z3285">
        <v>2</v>
      </c>
      <c r="AA3285">
        <v>7.4</v>
      </c>
    </row>
    <row r="3286" spans="1:27" x14ac:dyDescent="0.35">
      <c r="A3286" s="2" t="s">
        <v>6626</v>
      </c>
      <c r="B3286" s="2" t="s">
        <v>42</v>
      </c>
      <c r="C3286" s="2" t="s">
        <v>94</v>
      </c>
      <c r="D3286" t="s">
        <v>6627</v>
      </c>
      <c r="E3286" s="2" t="s">
        <v>38</v>
      </c>
      <c r="F3286" s="2">
        <v>18</v>
      </c>
      <c r="G3286" s="2" t="s">
        <v>51</v>
      </c>
      <c r="H3286">
        <v>98.47</v>
      </c>
      <c r="I3286" s="3">
        <f>IF(ISBLANK(Table1[[#This Row],[Attendance (%)]]),AVERAGE(H3286:H8284),Table1[[#This Row],[Attendance (%)]])</f>
        <v>98.47</v>
      </c>
      <c r="J3286">
        <v>91.97</v>
      </c>
      <c r="K3286">
        <v>99.43</v>
      </c>
      <c r="L3286">
        <v>90.06</v>
      </c>
      <c r="M3286" s="3">
        <f>IF(ISBLANK(Table1[[#This Row],[Assignments_Avg]]),AVERAGE(L3286:L8284),Table1[[#This Row],[Assignments_Avg]])</f>
        <v>90.06</v>
      </c>
      <c r="N3286">
        <v>55.78</v>
      </c>
      <c r="O3286">
        <v>5.7</v>
      </c>
      <c r="P3286">
        <v>73.84</v>
      </c>
      <c r="Q3286">
        <v>50.33</v>
      </c>
      <c r="R3286" s="2" t="s">
        <v>39</v>
      </c>
      <c r="S3286" s="2" t="str">
        <f>IF(Table1[[#This Row],[Grade]]="F","Fail","Passes")</f>
        <v>Passes</v>
      </c>
      <c r="T3286">
        <v>13.9</v>
      </c>
      <c r="U3286" t="s">
        <v>30</v>
      </c>
      <c r="V3286" t="s">
        <v>31</v>
      </c>
      <c r="W3286" t="s">
        <v>32</v>
      </c>
      <c r="X3286" t="str">
        <f>IF(ISBLANK(Table1[[#This Row],[Parent_Education_Level]]),"None",Table1[[#This Row],[Parent_Education_Level]])</f>
        <v>High School</v>
      </c>
      <c r="Y3286" t="s">
        <v>52</v>
      </c>
      <c r="Z3286">
        <v>2</v>
      </c>
      <c r="AA3286">
        <v>6.6</v>
      </c>
    </row>
    <row r="3287" spans="1:27" x14ac:dyDescent="0.35">
      <c r="A3287" s="2" t="s">
        <v>6628</v>
      </c>
      <c r="B3287" s="2" t="s">
        <v>35</v>
      </c>
      <c r="C3287" s="2" t="s">
        <v>79</v>
      </c>
      <c r="D3287" t="s">
        <v>6629</v>
      </c>
      <c r="E3287" s="2" t="s">
        <v>27</v>
      </c>
      <c r="F3287" s="2">
        <v>24</v>
      </c>
      <c r="G3287" s="2" t="s">
        <v>28</v>
      </c>
      <c r="H3287">
        <v>85.96</v>
      </c>
      <c r="I3287" s="3">
        <f>IF(ISBLANK(Table1[[#This Row],[Attendance (%)]]),AVERAGE(H3287:H8285),Table1[[#This Row],[Attendance (%)]])</f>
        <v>85.96</v>
      </c>
      <c r="J3287">
        <v>75.03</v>
      </c>
      <c r="K3287">
        <v>77.87</v>
      </c>
      <c r="L3287">
        <v>66.64</v>
      </c>
      <c r="M3287" s="3">
        <f>IF(ISBLANK(Table1[[#This Row],[Assignments_Avg]]),AVERAGE(L3287:L8285),Table1[[#This Row],[Assignments_Avg]])</f>
        <v>66.64</v>
      </c>
      <c r="N3287">
        <v>52.49</v>
      </c>
      <c r="O3287">
        <v>3.6</v>
      </c>
      <c r="P3287">
        <v>84.94</v>
      </c>
      <c r="Q3287">
        <v>91.13</v>
      </c>
      <c r="R3287" s="2" t="s">
        <v>39</v>
      </c>
      <c r="S3287" s="2" t="str">
        <f>IF(Table1[[#This Row],[Grade]]="F","Fail","Passes")</f>
        <v>Passes</v>
      </c>
      <c r="T3287">
        <v>24.4</v>
      </c>
      <c r="U3287" t="s">
        <v>31</v>
      </c>
      <c r="V3287" t="s">
        <v>31</v>
      </c>
      <c r="W3287" t="s">
        <v>62</v>
      </c>
      <c r="X3287" t="str">
        <f>IF(ISBLANK(Table1[[#This Row],[Parent_Education_Level]]),"None",Table1[[#This Row],[Parent_Education_Level]])</f>
        <v>PhD</v>
      </c>
      <c r="Y3287" t="s">
        <v>48</v>
      </c>
      <c r="Z3287">
        <v>4</v>
      </c>
      <c r="AA3287">
        <v>6.2</v>
      </c>
    </row>
    <row r="3288" spans="1:27" x14ac:dyDescent="0.35">
      <c r="A3288" s="2" t="s">
        <v>6630</v>
      </c>
      <c r="B3288" s="2" t="s">
        <v>97</v>
      </c>
      <c r="C3288" s="2" t="s">
        <v>79</v>
      </c>
      <c r="D3288" t="s">
        <v>6631</v>
      </c>
      <c r="E3288" s="2" t="s">
        <v>38</v>
      </c>
      <c r="F3288" s="2">
        <v>18</v>
      </c>
      <c r="G3288" s="2" t="s">
        <v>51</v>
      </c>
      <c r="H3288">
        <v>77.44</v>
      </c>
      <c r="I3288" s="3">
        <f>IF(ISBLANK(Table1[[#This Row],[Attendance (%)]]),AVERAGE(H3288:H8286),Table1[[#This Row],[Attendance (%)]])</f>
        <v>77.44</v>
      </c>
      <c r="J3288">
        <v>61.96</v>
      </c>
      <c r="K3288">
        <v>87.61</v>
      </c>
      <c r="L3288">
        <v>60.75</v>
      </c>
      <c r="M3288" s="3">
        <f>IF(ISBLANK(Table1[[#This Row],[Assignments_Avg]]),AVERAGE(L3288:L8286),Table1[[#This Row],[Assignments_Avg]])</f>
        <v>60.75</v>
      </c>
      <c r="N3288">
        <v>51.43</v>
      </c>
      <c r="O3288">
        <v>8.31</v>
      </c>
      <c r="P3288">
        <v>76.569999999999993</v>
      </c>
      <c r="Q3288">
        <v>61.74</v>
      </c>
      <c r="R3288" s="2" t="s">
        <v>77</v>
      </c>
      <c r="S3288" s="2" t="str">
        <f>IF(Table1[[#This Row],[Grade]]="F","Fail","Passes")</f>
        <v>Passes</v>
      </c>
      <c r="T3288">
        <v>22.8</v>
      </c>
      <c r="U3288" t="s">
        <v>30</v>
      </c>
      <c r="V3288" t="s">
        <v>31</v>
      </c>
      <c r="W3288" t="s">
        <v>32</v>
      </c>
      <c r="X3288" t="str">
        <f>IF(ISBLANK(Table1[[#This Row],[Parent_Education_Level]]),"None",Table1[[#This Row],[Parent_Education_Level]])</f>
        <v>High School</v>
      </c>
      <c r="Y3288" t="s">
        <v>52</v>
      </c>
      <c r="Z3288">
        <v>10</v>
      </c>
      <c r="AA3288">
        <v>5.9</v>
      </c>
    </row>
    <row r="3289" spans="1:27" x14ac:dyDescent="0.35">
      <c r="A3289" s="2" t="s">
        <v>6632</v>
      </c>
      <c r="B3289" s="2" t="s">
        <v>97</v>
      </c>
      <c r="C3289" s="2" t="s">
        <v>55</v>
      </c>
      <c r="D3289" t="s">
        <v>6633</v>
      </c>
      <c r="E3289" s="2" t="s">
        <v>27</v>
      </c>
      <c r="F3289" s="2">
        <v>21</v>
      </c>
      <c r="G3289" s="2" t="s">
        <v>45</v>
      </c>
      <c r="I3289" s="3">
        <f>IF(ISBLANK(Table1[[#This Row],[Attendance (%)]]),AVERAGE(H3289:H8287),Table1[[#This Row],[Attendance (%)]])</f>
        <v>75.184397394136766</v>
      </c>
      <c r="J3289">
        <v>79.16</v>
      </c>
      <c r="K3289">
        <v>40.869999999999997</v>
      </c>
      <c r="M3289" s="3">
        <f>IF(ISBLANK(Table1[[#This Row],[Assignments_Avg]]),AVERAGE(L3289:L8287),Table1[[#This Row],[Assignments_Avg]])</f>
        <v>74.96696052631593</v>
      </c>
      <c r="N3289">
        <v>57.36</v>
      </c>
      <c r="O3289">
        <v>7.45</v>
      </c>
      <c r="P3289">
        <v>56.72</v>
      </c>
      <c r="Q3289">
        <v>86.05</v>
      </c>
      <c r="R3289" s="2" t="s">
        <v>77</v>
      </c>
      <c r="S3289" s="2" t="str">
        <f>IF(Table1[[#This Row],[Grade]]="F","Fail","Passes")</f>
        <v>Passes</v>
      </c>
      <c r="T3289">
        <v>18.8</v>
      </c>
      <c r="U3289" t="s">
        <v>31</v>
      </c>
      <c r="V3289" t="s">
        <v>31</v>
      </c>
      <c r="W3289" t="s">
        <v>40</v>
      </c>
      <c r="X3289" t="str">
        <f>IF(ISBLANK(Table1[[#This Row],[Parent_Education_Level]]),"None",Table1[[#This Row],[Parent_Education_Level]])</f>
        <v>None</v>
      </c>
      <c r="Y3289" t="s">
        <v>52</v>
      </c>
      <c r="Z3289">
        <v>7</v>
      </c>
      <c r="AA3289">
        <v>7.5</v>
      </c>
    </row>
    <row r="3290" spans="1:27" x14ac:dyDescent="0.35">
      <c r="A3290" s="2" t="s">
        <v>6634</v>
      </c>
      <c r="B3290" s="2" t="s">
        <v>71</v>
      </c>
      <c r="C3290" s="2" t="s">
        <v>55</v>
      </c>
      <c r="D3290" t="s">
        <v>6635</v>
      </c>
      <c r="E3290" s="2" t="s">
        <v>38</v>
      </c>
      <c r="F3290" s="2">
        <v>19</v>
      </c>
      <c r="G3290" s="2" t="s">
        <v>57</v>
      </c>
      <c r="H3290">
        <v>99.96</v>
      </c>
      <c r="I3290" s="3">
        <f>IF(ISBLANK(Table1[[#This Row],[Attendance (%)]]),AVERAGE(H3290:H8288),Table1[[#This Row],[Attendance (%)]])</f>
        <v>99.96</v>
      </c>
      <c r="J3290">
        <v>58.34</v>
      </c>
      <c r="K3290">
        <v>92.82</v>
      </c>
      <c r="M3290" s="3">
        <f>IF(ISBLANK(Table1[[#This Row],[Assignments_Avg]]),AVERAGE(L3290:L8288),Table1[[#This Row],[Assignments_Avg]])</f>
        <v>74.96696052631593</v>
      </c>
      <c r="N3290">
        <v>83.35</v>
      </c>
      <c r="O3290">
        <v>2.76</v>
      </c>
      <c r="P3290">
        <v>73.849999999999994</v>
      </c>
      <c r="Q3290">
        <v>80.09</v>
      </c>
      <c r="R3290" s="2" t="s">
        <v>61</v>
      </c>
      <c r="S3290" s="2" t="str">
        <f>IF(Table1[[#This Row],[Grade]]="F","Fail","Passes")</f>
        <v>Passes</v>
      </c>
      <c r="T3290">
        <v>27.2</v>
      </c>
      <c r="U3290" t="s">
        <v>30</v>
      </c>
      <c r="V3290" t="s">
        <v>31</v>
      </c>
      <c r="W3290" t="s">
        <v>47</v>
      </c>
      <c r="X3290" t="str">
        <f>IF(ISBLANK(Table1[[#This Row],[Parent_Education_Level]]),"None",Table1[[#This Row],[Parent_Education_Level]])</f>
        <v>Master's</v>
      </c>
      <c r="Y3290" t="s">
        <v>48</v>
      </c>
      <c r="Z3290">
        <v>2</v>
      </c>
      <c r="AA3290">
        <v>7.9</v>
      </c>
    </row>
    <row r="3291" spans="1:27" x14ac:dyDescent="0.35">
      <c r="A3291" s="2" t="s">
        <v>6636</v>
      </c>
      <c r="B3291" s="2" t="s">
        <v>59</v>
      </c>
      <c r="C3291" s="2" t="s">
        <v>43</v>
      </c>
      <c r="D3291" t="s">
        <v>6637</v>
      </c>
      <c r="E3291" s="2" t="s">
        <v>38</v>
      </c>
      <c r="F3291" s="2">
        <v>22</v>
      </c>
      <c r="G3291" s="2" t="s">
        <v>57</v>
      </c>
      <c r="H3291">
        <v>79.489999999999995</v>
      </c>
      <c r="I3291" s="3">
        <f>IF(ISBLANK(Table1[[#This Row],[Attendance (%)]]),AVERAGE(H3291:H8289),Table1[[#This Row],[Attendance (%)]])</f>
        <v>79.489999999999995</v>
      </c>
      <c r="J3291">
        <v>54.3</v>
      </c>
      <c r="K3291">
        <v>97.24</v>
      </c>
      <c r="L3291">
        <v>69.33</v>
      </c>
      <c r="M3291" s="3">
        <f>IF(ISBLANK(Table1[[#This Row],[Assignments_Avg]]),AVERAGE(L3291:L8289),Table1[[#This Row],[Assignments_Avg]])</f>
        <v>69.33</v>
      </c>
      <c r="N3291">
        <v>74.7</v>
      </c>
      <c r="O3291">
        <v>0.17</v>
      </c>
      <c r="P3291">
        <v>98.23</v>
      </c>
      <c r="Q3291">
        <v>52.51</v>
      </c>
      <c r="R3291" s="2" t="s">
        <v>46</v>
      </c>
      <c r="S3291" s="2" t="str">
        <f>IF(Table1[[#This Row],[Grade]]="F","Fail","Passes")</f>
        <v>Passes</v>
      </c>
      <c r="T3291">
        <v>13.6</v>
      </c>
      <c r="U3291" t="s">
        <v>31</v>
      </c>
      <c r="V3291" t="s">
        <v>31</v>
      </c>
      <c r="W3291" t="s">
        <v>40</v>
      </c>
      <c r="X3291" t="str">
        <f>IF(ISBLANK(Table1[[#This Row],[Parent_Education_Level]]),"None",Table1[[#This Row],[Parent_Education_Level]])</f>
        <v>None</v>
      </c>
      <c r="Y3291" t="s">
        <v>33</v>
      </c>
      <c r="Z3291">
        <v>5</v>
      </c>
      <c r="AA3291">
        <v>6.1</v>
      </c>
    </row>
    <row r="3292" spans="1:27" x14ac:dyDescent="0.35">
      <c r="A3292" s="2" t="s">
        <v>6638</v>
      </c>
      <c r="B3292" s="2" t="s">
        <v>24</v>
      </c>
      <c r="C3292" s="2" t="s">
        <v>43</v>
      </c>
      <c r="D3292" t="s">
        <v>6639</v>
      </c>
      <c r="E3292" s="2" t="s">
        <v>27</v>
      </c>
      <c r="F3292" s="2">
        <v>20</v>
      </c>
      <c r="G3292" s="2" t="s">
        <v>57</v>
      </c>
      <c r="H3292">
        <v>84.06</v>
      </c>
      <c r="I3292" s="3">
        <f>IF(ISBLANK(Table1[[#This Row],[Attendance (%)]]),AVERAGE(H3292:H8290),Table1[[#This Row],[Attendance (%)]])</f>
        <v>84.06</v>
      </c>
      <c r="J3292">
        <v>69.290000000000006</v>
      </c>
      <c r="K3292">
        <v>74.510000000000005</v>
      </c>
      <c r="L3292">
        <v>92.42</v>
      </c>
      <c r="M3292" s="3">
        <f>IF(ISBLANK(Table1[[#This Row],[Assignments_Avg]]),AVERAGE(L3292:L8290),Table1[[#This Row],[Assignments_Avg]])</f>
        <v>92.42</v>
      </c>
      <c r="N3292">
        <v>87.61</v>
      </c>
      <c r="O3292">
        <v>2.37</v>
      </c>
      <c r="P3292">
        <v>87.74</v>
      </c>
      <c r="Q3292">
        <v>59.16</v>
      </c>
      <c r="R3292" s="2" t="s">
        <v>39</v>
      </c>
      <c r="S3292" s="2" t="str">
        <f>IF(Table1[[#This Row],[Grade]]="F","Fail","Passes")</f>
        <v>Passes</v>
      </c>
      <c r="T3292">
        <v>6.4</v>
      </c>
      <c r="U3292" t="s">
        <v>31</v>
      </c>
      <c r="V3292" t="s">
        <v>30</v>
      </c>
      <c r="X3292" t="str">
        <f>IF(ISBLANK(Table1[[#This Row],[Parent_Education_Level]]),"None",Table1[[#This Row],[Parent_Education_Level]])</f>
        <v>None</v>
      </c>
      <c r="Y3292" t="s">
        <v>33</v>
      </c>
      <c r="Z3292">
        <v>4</v>
      </c>
      <c r="AA3292">
        <v>4.2</v>
      </c>
    </row>
    <row r="3293" spans="1:27" x14ac:dyDescent="0.35">
      <c r="A3293" s="2" t="s">
        <v>6640</v>
      </c>
      <c r="B3293" s="2" t="s">
        <v>59</v>
      </c>
      <c r="C3293" s="2" t="s">
        <v>36</v>
      </c>
      <c r="D3293" t="s">
        <v>6641</v>
      </c>
      <c r="E3293" s="2" t="s">
        <v>38</v>
      </c>
      <c r="F3293" s="2">
        <v>22</v>
      </c>
      <c r="G3293" s="2" t="s">
        <v>57</v>
      </c>
      <c r="H3293">
        <v>84.12</v>
      </c>
      <c r="I3293" s="3">
        <f>IF(ISBLANK(Table1[[#This Row],[Attendance (%)]]),AVERAGE(H3293:H8291),Table1[[#This Row],[Attendance (%)]])</f>
        <v>84.12</v>
      </c>
      <c r="J3293">
        <v>52.97</v>
      </c>
      <c r="K3293">
        <v>85.23</v>
      </c>
      <c r="L3293">
        <v>98.03</v>
      </c>
      <c r="M3293" s="3">
        <f>IF(ISBLANK(Table1[[#This Row],[Assignments_Avg]]),AVERAGE(L3293:L8291),Table1[[#This Row],[Assignments_Avg]])</f>
        <v>98.03</v>
      </c>
      <c r="N3293">
        <v>59.59</v>
      </c>
      <c r="O3293">
        <v>5.67</v>
      </c>
      <c r="P3293">
        <v>65.010000000000005</v>
      </c>
      <c r="Q3293">
        <v>63.39</v>
      </c>
      <c r="R3293" s="2" t="s">
        <v>77</v>
      </c>
      <c r="S3293" s="2" t="str">
        <f>IF(Table1[[#This Row],[Grade]]="F","Fail","Passes")</f>
        <v>Passes</v>
      </c>
      <c r="T3293">
        <v>14.4</v>
      </c>
      <c r="U3293" t="s">
        <v>30</v>
      </c>
      <c r="V3293" t="s">
        <v>31</v>
      </c>
      <c r="W3293" t="s">
        <v>40</v>
      </c>
      <c r="X3293" t="str">
        <f>IF(ISBLANK(Table1[[#This Row],[Parent_Education_Level]]),"None",Table1[[#This Row],[Parent_Education_Level]])</f>
        <v>None</v>
      </c>
      <c r="Y3293" t="s">
        <v>52</v>
      </c>
      <c r="Z3293">
        <v>6</v>
      </c>
      <c r="AA3293">
        <v>6.7</v>
      </c>
    </row>
    <row r="3294" spans="1:27" x14ac:dyDescent="0.35">
      <c r="A3294" s="2" t="s">
        <v>6642</v>
      </c>
      <c r="B3294" s="2" t="s">
        <v>120</v>
      </c>
      <c r="C3294" s="2" t="s">
        <v>25</v>
      </c>
      <c r="D3294" t="s">
        <v>6643</v>
      </c>
      <c r="E3294" s="2" t="s">
        <v>27</v>
      </c>
      <c r="F3294" s="2">
        <v>18</v>
      </c>
      <c r="G3294" s="2" t="s">
        <v>28</v>
      </c>
      <c r="H3294">
        <v>92.26</v>
      </c>
      <c r="I3294" s="3">
        <f>IF(ISBLANK(Table1[[#This Row],[Attendance (%)]]),AVERAGE(H3294:H8292),Table1[[#This Row],[Attendance (%)]])</f>
        <v>92.26</v>
      </c>
      <c r="J3294">
        <v>69.02</v>
      </c>
      <c r="K3294">
        <v>70.760000000000005</v>
      </c>
      <c r="L3294">
        <v>78.47</v>
      </c>
      <c r="M3294" s="3">
        <f>IF(ISBLANK(Table1[[#This Row],[Assignments_Avg]]),AVERAGE(L3294:L8292),Table1[[#This Row],[Assignments_Avg]])</f>
        <v>78.47</v>
      </c>
      <c r="N3294">
        <v>68.349999999999994</v>
      </c>
      <c r="O3294">
        <v>0.79</v>
      </c>
      <c r="P3294">
        <v>97.21</v>
      </c>
      <c r="Q3294">
        <v>94.34</v>
      </c>
      <c r="R3294" s="2" t="s">
        <v>39</v>
      </c>
      <c r="S3294" s="2" t="str">
        <f>IF(Table1[[#This Row],[Grade]]="F","Fail","Passes")</f>
        <v>Passes</v>
      </c>
      <c r="T3294">
        <v>26.9</v>
      </c>
      <c r="U3294" t="s">
        <v>30</v>
      </c>
      <c r="V3294" t="s">
        <v>31</v>
      </c>
      <c r="W3294" t="s">
        <v>40</v>
      </c>
      <c r="X3294" t="str">
        <f>IF(ISBLANK(Table1[[#This Row],[Parent_Education_Level]]),"None",Table1[[#This Row],[Parent_Education_Level]])</f>
        <v>None</v>
      </c>
      <c r="Y3294" t="s">
        <v>33</v>
      </c>
      <c r="Z3294">
        <v>3</v>
      </c>
      <c r="AA3294">
        <v>6.9</v>
      </c>
    </row>
    <row r="3295" spans="1:27" x14ac:dyDescent="0.35">
      <c r="A3295" s="2" t="s">
        <v>6644</v>
      </c>
      <c r="B3295" s="2" t="s">
        <v>42</v>
      </c>
      <c r="C3295" s="2" t="s">
        <v>55</v>
      </c>
      <c r="D3295" t="s">
        <v>6645</v>
      </c>
      <c r="E3295" s="2" t="s">
        <v>38</v>
      </c>
      <c r="F3295" s="2">
        <v>19</v>
      </c>
      <c r="G3295" s="2" t="s">
        <v>28</v>
      </c>
      <c r="H3295">
        <v>50.48</v>
      </c>
      <c r="I3295" s="3">
        <f>IF(ISBLANK(Table1[[#This Row],[Attendance (%)]]),AVERAGE(H3295:H8293),Table1[[#This Row],[Attendance (%)]])</f>
        <v>50.48</v>
      </c>
      <c r="J3295">
        <v>97.4</v>
      </c>
      <c r="K3295">
        <v>57.17</v>
      </c>
      <c r="L3295">
        <v>72.83</v>
      </c>
      <c r="M3295" s="3">
        <f>IF(ISBLANK(Table1[[#This Row],[Assignments_Avg]]),AVERAGE(L3295:L8293),Table1[[#This Row],[Assignments_Avg]])</f>
        <v>72.83</v>
      </c>
      <c r="N3295">
        <v>94.42</v>
      </c>
      <c r="O3295">
        <v>6.58</v>
      </c>
      <c r="P3295">
        <v>88.95</v>
      </c>
      <c r="Q3295">
        <v>74.040000000000006</v>
      </c>
      <c r="R3295" s="2" t="s">
        <v>77</v>
      </c>
      <c r="S3295" s="2" t="str">
        <f>IF(Table1[[#This Row],[Grade]]="F","Fail","Passes")</f>
        <v>Passes</v>
      </c>
      <c r="T3295">
        <v>6.9</v>
      </c>
      <c r="U3295" t="s">
        <v>30</v>
      </c>
      <c r="V3295" t="s">
        <v>31</v>
      </c>
      <c r="W3295" t="s">
        <v>32</v>
      </c>
      <c r="X3295" t="str">
        <f>IF(ISBLANK(Table1[[#This Row],[Parent_Education_Level]]),"None",Table1[[#This Row],[Parent_Education_Level]])</f>
        <v>High School</v>
      </c>
      <c r="Y3295" t="s">
        <v>33</v>
      </c>
      <c r="Z3295">
        <v>9</v>
      </c>
      <c r="AA3295">
        <v>6.4</v>
      </c>
    </row>
    <row r="3296" spans="1:27" x14ac:dyDescent="0.35">
      <c r="A3296" s="2" t="s">
        <v>6646</v>
      </c>
      <c r="B3296" s="2" t="s">
        <v>59</v>
      </c>
      <c r="C3296" s="2" t="s">
        <v>43</v>
      </c>
      <c r="D3296" t="s">
        <v>6647</v>
      </c>
      <c r="E3296" s="2" t="s">
        <v>27</v>
      </c>
      <c r="F3296" s="2">
        <v>19</v>
      </c>
      <c r="G3296" s="2" t="s">
        <v>51</v>
      </c>
      <c r="H3296">
        <v>61.01</v>
      </c>
      <c r="I3296" s="3">
        <f>IF(ISBLANK(Table1[[#This Row],[Attendance (%)]]),AVERAGE(H3296:H8294),Table1[[#This Row],[Attendance (%)]])</f>
        <v>61.01</v>
      </c>
      <c r="J3296">
        <v>90.39</v>
      </c>
      <c r="K3296">
        <v>91.13</v>
      </c>
      <c r="L3296">
        <v>92.14</v>
      </c>
      <c r="M3296" s="3">
        <f>IF(ISBLANK(Table1[[#This Row],[Assignments_Avg]]),AVERAGE(L3296:L8294),Table1[[#This Row],[Assignments_Avg]])</f>
        <v>92.14</v>
      </c>
      <c r="N3296">
        <v>96.79</v>
      </c>
      <c r="O3296">
        <v>6.72</v>
      </c>
      <c r="P3296">
        <v>68.22</v>
      </c>
      <c r="Q3296">
        <v>95.68</v>
      </c>
      <c r="R3296" s="2" t="s">
        <v>39</v>
      </c>
      <c r="S3296" s="2" t="str">
        <f>IF(Table1[[#This Row],[Grade]]="F","Fail","Passes")</f>
        <v>Passes</v>
      </c>
      <c r="T3296">
        <v>24.1</v>
      </c>
      <c r="U3296" t="s">
        <v>30</v>
      </c>
      <c r="V3296" t="s">
        <v>31</v>
      </c>
      <c r="W3296" t="s">
        <v>47</v>
      </c>
      <c r="X3296" t="str">
        <f>IF(ISBLANK(Table1[[#This Row],[Parent_Education_Level]]),"None",Table1[[#This Row],[Parent_Education_Level]])</f>
        <v>Master's</v>
      </c>
      <c r="Y3296" t="s">
        <v>33</v>
      </c>
      <c r="Z3296">
        <v>1</v>
      </c>
      <c r="AA3296">
        <v>5.8</v>
      </c>
    </row>
    <row r="3297" spans="1:27" x14ac:dyDescent="0.35">
      <c r="A3297" s="2" t="s">
        <v>6648</v>
      </c>
      <c r="B3297" s="2" t="s">
        <v>35</v>
      </c>
      <c r="C3297" s="2" t="s">
        <v>55</v>
      </c>
      <c r="D3297" t="s">
        <v>6649</v>
      </c>
      <c r="E3297" s="2" t="s">
        <v>38</v>
      </c>
      <c r="F3297" s="2">
        <v>22</v>
      </c>
      <c r="G3297" s="2" t="s">
        <v>28</v>
      </c>
      <c r="H3297">
        <v>83.28</v>
      </c>
      <c r="I3297" s="3">
        <f>IF(ISBLANK(Table1[[#This Row],[Attendance (%)]]),AVERAGE(H3297:H8295),Table1[[#This Row],[Attendance (%)]])</f>
        <v>83.28</v>
      </c>
      <c r="J3297">
        <v>96.5</v>
      </c>
      <c r="K3297">
        <v>75.81</v>
      </c>
      <c r="L3297">
        <v>51.21</v>
      </c>
      <c r="M3297" s="3">
        <f>IF(ISBLANK(Table1[[#This Row],[Assignments_Avg]]),AVERAGE(L3297:L8295),Table1[[#This Row],[Assignments_Avg]])</f>
        <v>51.21</v>
      </c>
      <c r="N3297">
        <v>96.09</v>
      </c>
      <c r="O3297">
        <v>1.69</v>
      </c>
      <c r="P3297">
        <v>80.180000000000007</v>
      </c>
      <c r="Q3297">
        <v>52.37</v>
      </c>
      <c r="R3297" s="2" t="s">
        <v>29</v>
      </c>
      <c r="S3297" s="2" t="str">
        <f>IF(Table1[[#This Row],[Grade]]="F","Fail","Passes")</f>
        <v>Fail</v>
      </c>
      <c r="T3297">
        <v>25.6</v>
      </c>
      <c r="U3297" t="s">
        <v>30</v>
      </c>
      <c r="V3297" t="s">
        <v>31</v>
      </c>
      <c r="W3297" t="s">
        <v>47</v>
      </c>
      <c r="X3297" t="str">
        <f>IF(ISBLANK(Table1[[#This Row],[Parent_Education_Level]]),"None",Table1[[#This Row],[Parent_Education_Level]])</f>
        <v>Master's</v>
      </c>
      <c r="Y3297" t="s">
        <v>48</v>
      </c>
      <c r="Z3297">
        <v>8</v>
      </c>
      <c r="AA3297">
        <v>8.5</v>
      </c>
    </row>
    <row r="3298" spans="1:27" x14ac:dyDescent="0.35">
      <c r="A3298" s="2" t="s">
        <v>6650</v>
      </c>
      <c r="B3298" s="2" t="s">
        <v>97</v>
      </c>
      <c r="C3298" s="2" t="s">
        <v>43</v>
      </c>
      <c r="D3298" t="s">
        <v>6651</v>
      </c>
      <c r="E3298" s="2" t="s">
        <v>38</v>
      </c>
      <c r="F3298" s="2">
        <v>18</v>
      </c>
      <c r="G3298" s="2" t="s">
        <v>45</v>
      </c>
      <c r="H3298">
        <v>94.76</v>
      </c>
      <c r="I3298" s="3">
        <f>IF(ISBLANK(Table1[[#This Row],[Attendance (%)]]),AVERAGE(H3298:H8296),Table1[[#This Row],[Attendance (%)]])</f>
        <v>94.76</v>
      </c>
      <c r="J3298">
        <v>88.38</v>
      </c>
      <c r="K3298">
        <v>74.760000000000005</v>
      </c>
      <c r="M3298" s="3">
        <f>IF(ISBLANK(Table1[[#This Row],[Assignments_Avg]]),AVERAGE(L3298:L8296),Table1[[#This Row],[Assignments_Avg]])</f>
        <v>74.947356245869273</v>
      </c>
      <c r="N3298">
        <v>90.92</v>
      </c>
      <c r="O3298">
        <v>5.96</v>
      </c>
      <c r="P3298">
        <v>71.33</v>
      </c>
      <c r="Q3298">
        <v>50.33</v>
      </c>
      <c r="R3298" s="2" t="s">
        <v>61</v>
      </c>
      <c r="S3298" s="2" t="str">
        <f>IF(Table1[[#This Row],[Grade]]="F","Fail","Passes")</f>
        <v>Passes</v>
      </c>
      <c r="T3298">
        <v>15.7</v>
      </c>
      <c r="U3298" t="s">
        <v>31</v>
      </c>
      <c r="V3298" t="s">
        <v>31</v>
      </c>
      <c r="W3298" t="s">
        <v>32</v>
      </c>
      <c r="X3298" t="str">
        <f>IF(ISBLANK(Table1[[#This Row],[Parent_Education_Level]]),"None",Table1[[#This Row],[Parent_Education_Level]])</f>
        <v>High School</v>
      </c>
      <c r="Y3298" t="s">
        <v>48</v>
      </c>
      <c r="Z3298">
        <v>6</v>
      </c>
      <c r="AA3298">
        <v>6.4</v>
      </c>
    </row>
    <row r="3299" spans="1:27" x14ac:dyDescent="0.35">
      <c r="A3299" s="2" t="s">
        <v>6652</v>
      </c>
      <c r="B3299" s="2" t="s">
        <v>35</v>
      </c>
      <c r="C3299" s="2" t="s">
        <v>94</v>
      </c>
      <c r="D3299" t="s">
        <v>6653</v>
      </c>
      <c r="E3299" s="2" t="s">
        <v>38</v>
      </c>
      <c r="F3299" s="2">
        <v>22</v>
      </c>
      <c r="G3299" s="2" t="s">
        <v>51</v>
      </c>
      <c r="H3299">
        <v>84.27</v>
      </c>
      <c r="I3299" s="3">
        <f>IF(ISBLANK(Table1[[#This Row],[Attendance (%)]]),AVERAGE(H3299:H8297),Table1[[#This Row],[Attendance (%)]])</f>
        <v>84.27</v>
      </c>
      <c r="J3299">
        <v>61.29</v>
      </c>
      <c r="K3299">
        <v>79.55</v>
      </c>
      <c r="M3299" s="3">
        <f>IF(ISBLANK(Table1[[#This Row],[Assignments_Avg]]),AVERAGE(L3299:L8297),Table1[[#This Row],[Assignments_Avg]])</f>
        <v>74.947356245869273</v>
      </c>
      <c r="N3299">
        <v>84.41</v>
      </c>
      <c r="O3299">
        <v>6.07</v>
      </c>
      <c r="P3299">
        <v>54.83</v>
      </c>
      <c r="Q3299">
        <v>97.41</v>
      </c>
      <c r="R3299" s="2" t="s">
        <v>46</v>
      </c>
      <c r="S3299" s="2" t="str">
        <f>IF(Table1[[#This Row],[Grade]]="F","Fail","Passes")</f>
        <v>Passes</v>
      </c>
      <c r="T3299">
        <v>9.9</v>
      </c>
      <c r="U3299" t="s">
        <v>30</v>
      </c>
      <c r="V3299" t="s">
        <v>31</v>
      </c>
      <c r="W3299" t="s">
        <v>47</v>
      </c>
      <c r="X3299" t="str">
        <f>IF(ISBLANK(Table1[[#This Row],[Parent_Education_Level]]),"None",Table1[[#This Row],[Parent_Education_Level]])</f>
        <v>Master's</v>
      </c>
      <c r="Y3299" t="s">
        <v>33</v>
      </c>
      <c r="Z3299">
        <v>4</v>
      </c>
      <c r="AA3299">
        <v>8</v>
      </c>
    </row>
    <row r="3300" spans="1:27" x14ac:dyDescent="0.35">
      <c r="A3300" s="2" t="s">
        <v>6654</v>
      </c>
      <c r="B3300" s="2" t="s">
        <v>71</v>
      </c>
      <c r="C3300" s="2" t="s">
        <v>55</v>
      </c>
      <c r="D3300" t="s">
        <v>6655</v>
      </c>
      <c r="E3300" s="2" t="s">
        <v>27</v>
      </c>
      <c r="F3300" s="2">
        <v>21</v>
      </c>
      <c r="G3300" s="2" t="s">
        <v>45</v>
      </c>
      <c r="H3300">
        <v>70.67</v>
      </c>
      <c r="I3300" s="3">
        <f>IF(ISBLANK(Table1[[#This Row],[Attendance (%)]]),AVERAGE(H3300:H8298),Table1[[#This Row],[Attendance (%)]])</f>
        <v>70.67</v>
      </c>
      <c r="J3300">
        <v>88.72</v>
      </c>
      <c r="K3300">
        <v>91.36</v>
      </c>
      <c r="L3300">
        <v>86.6</v>
      </c>
      <c r="M3300" s="3">
        <f>IF(ISBLANK(Table1[[#This Row],[Assignments_Avg]]),AVERAGE(L3300:L8298),Table1[[#This Row],[Assignments_Avg]])</f>
        <v>86.6</v>
      </c>
      <c r="N3300">
        <v>95.68</v>
      </c>
      <c r="O3300">
        <v>4.78</v>
      </c>
      <c r="P3300">
        <v>90.3</v>
      </c>
      <c r="Q3300">
        <v>86.2</v>
      </c>
      <c r="R3300" s="2" t="s">
        <v>77</v>
      </c>
      <c r="S3300" s="2" t="str">
        <f>IF(Table1[[#This Row],[Grade]]="F","Fail","Passes")</f>
        <v>Passes</v>
      </c>
      <c r="T3300">
        <v>13.9</v>
      </c>
      <c r="U3300" t="s">
        <v>30</v>
      </c>
      <c r="V3300" t="s">
        <v>31</v>
      </c>
      <c r="W3300" t="s">
        <v>47</v>
      </c>
      <c r="X3300" t="str">
        <f>IF(ISBLANK(Table1[[#This Row],[Parent_Education_Level]]),"None",Table1[[#This Row],[Parent_Education_Level]])</f>
        <v>Master's</v>
      </c>
      <c r="Y3300" t="s">
        <v>48</v>
      </c>
      <c r="Z3300">
        <v>9</v>
      </c>
      <c r="AA3300">
        <v>7.2</v>
      </c>
    </row>
    <row r="3301" spans="1:27" x14ac:dyDescent="0.35">
      <c r="A3301" s="2" t="s">
        <v>6656</v>
      </c>
      <c r="B3301" s="2" t="s">
        <v>42</v>
      </c>
      <c r="C3301" s="2" t="s">
        <v>94</v>
      </c>
      <c r="D3301" t="s">
        <v>6657</v>
      </c>
      <c r="E3301" s="2" t="s">
        <v>27</v>
      </c>
      <c r="F3301" s="2">
        <v>19</v>
      </c>
      <c r="G3301" s="2" t="s">
        <v>57</v>
      </c>
      <c r="H3301">
        <v>68.08</v>
      </c>
      <c r="I3301" s="3">
        <f>IF(ISBLANK(Table1[[#This Row],[Attendance (%)]]),AVERAGE(H3301:H8299),Table1[[#This Row],[Attendance (%)]])</f>
        <v>68.08</v>
      </c>
      <c r="J3301">
        <v>95.37</v>
      </c>
      <c r="K3301">
        <v>83.91</v>
      </c>
      <c r="L3301">
        <v>70.81</v>
      </c>
      <c r="M3301" s="3">
        <f>IF(ISBLANK(Table1[[#This Row],[Assignments_Avg]]),AVERAGE(L3301:L8299),Table1[[#This Row],[Assignments_Avg]])</f>
        <v>70.81</v>
      </c>
      <c r="N3301">
        <v>85.71</v>
      </c>
      <c r="O3301">
        <v>9.5299999999999994</v>
      </c>
      <c r="P3301">
        <v>59.55</v>
      </c>
      <c r="Q3301">
        <v>89.17</v>
      </c>
      <c r="R3301" s="2" t="s">
        <v>29</v>
      </c>
      <c r="S3301" s="2" t="str">
        <f>IF(Table1[[#This Row],[Grade]]="F","Fail","Passes")</f>
        <v>Fail</v>
      </c>
      <c r="T3301">
        <v>15</v>
      </c>
      <c r="U3301" t="s">
        <v>30</v>
      </c>
      <c r="V3301" t="s">
        <v>31</v>
      </c>
      <c r="W3301" t="s">
        <v>32</v>
      </c>
      <c r="X3301" t="str">
        <f>IF(ISBLANK(Table1[[#This Row],[Parent_Education_Level]]),"None",Table1[[#This Row],[Parent_Education_Level]])</f>
        <v>High School</v>
      </c>
      <c r="Y3301" t="s">
        <v>48</v>
      </c>
      <c r="Z3301">
        <v>1</v>
      </c>
      <c r="AA3301">
        <v>7.9</v>
      </c>
    </row>
    <row r="3302" spans="1:27" x14ac:dyDescent="0.35">
      <c r="A3302" s="2" t="s">
        <v>6658</v>
      </c>
      <c r="B3302" s="2" t="s">
        <v>97</v>
      </c>
      <c r="C3302" s="2" t="s">
        <v>55</v>
      </c>
      <c r="D3302" t="s">
        <v>6659</v>
      </c>
      <c r="E3302" s="2" t="s">
        <v>27</v>
      </c>
      <c r="F3302" s="2">
        <v>19</v>
      </c>
      <c r="G3302" s="2" t="s">
        <v>28</v>
      </c>
      <c r="H3302">
        <v>86.9</v>
      </c>
      <c r="I3302" s="3">
        <f>IF(ISBLANK(Table1[[#This Row],[Attendance (%)]]),AVERAGE(H3302:H8300),Table1[[#This Row],[Attendance (%)]])</f>
        <v>86.9</v>
      </c>
      <c r="J3302">
        <v>96.82</v>
      </c>
      <c r="K3302">
        <v>52.67</v>
      </c>
      <c r="L3302">
        <v>94.44</v>
      </c>
      <c r="M3302" s="3">
        <f>IF(ISBLANK(Table1[[#This Row],[Assignments_Avg]]),AVERAGE(L3302:L8300),Table1[[#This Row],[Assignments_Avg]])</f>
        <v>94.44</v>
      </c>
      <c r="N3302">
        <v>97.7</v>
      </c>
      <c r="O3302">
        <v>1.08</v>
      </c>
      <c r="P3302">
        <v>72.900000000000006</v>
      </c>
      <c r="Q3302">
        <v>95.79</v>
      </c>
      <c r="R3302" s="2" t="s">
        <v>39</v>
      </c>
      <c r="S3302" s="2" t="str">
        <f>IF(Table1[[#This Row],[Grade]]="F","Fail","Passes")</f>
        <v>Passes</v>
      </c>
      <c r="T3302">
        <v>28.3</v>
      </c>
      <c r="U3302" t="s">
        <v>30</v>
      </c>
      <c r="V3302" t="s">
        <v>31</v>
      </c>
      <c r="W3302" t="s">
        <v>69</v>
      </c>
      <c r="X3302" t="str">
        <f>IF(ISBLANK(Table1[[#This Row],[Parent_Education_Level]]),"None",Table1[[#This Row],[Parent_Education_Level]])</f>
        <v>Bachelor's</v>
      </c>
      <c r="Y3302" t="s">
        <v>33</v>
      </c>
      <c r="Z3302">
        <v>9</v>
      </c>
      <c r="AA3302">
        <v>8.4</v>
      </c>
    </row>
    <row r="3303" spans="1:27" x14ac:dyDescent="0.35">
      <c r="A3303" s="2" t="s">
        <v>6660</v>
      </c>
      <c r="B3303" s="2" t="s">
        <v>35</v>
      </c>
      <c r="C3303" s="2" t="s">
        <v>25</v>
      </c>
      <c r="D3303" t="s">
        <v>6661</v>
      </c>
      <c r="E3303" s="2" t="s">
        <v>27</v>
      </c>
      <c r="F3303" s="2">
        <v>21</v>
      </c>
      <c r="G3303" s="2" t="s">
        <v>57</v>
      </c>
      <c r="H3303">
        <v>87.06</v>
      </c>
      <c r="I3303" s="3">
        <f>IF(ISBLANK(Table1[[#This Row],[Attendance (%)]]),AVERAGE(H3303:H8301),Table1[[#This Row],[Attendance (%)]])</f>
        <v>87.06</v>
      </c>
      <c r="J3303">
        <v>80.989999999999995</v>
      </c>
      <c r="K3303">
        <v>68.010000000000005</v>
      </c>
      <c r="L3303">
        <v>67.569999999999993</v>
      </c>
      <c r="M3303" s="3">
        <f>IF(ISBLANK(Table1[[#This Row],[Assignments_Avg]]),AVERAGE(L3303:L8301),Table1[[#This Row],[Assignments_Avg]])</f>
        <v>67.569999999999993</v>
      </c>
      <c r="N3303">
        <v>51.24</v>
      </c>
      <c r="O3303">
        <v>4.07</v>
      </c>
      <c r="P3303">
        <v>85.13</v>
      </c>
      <c r="Q3303">
        <v>99.23</v>
      </c>
      <c r="R3303" s="2" t="s">
        <v>61</v>
      </c>
      <c r="S3303" s="2" t="str">
        <f>IF(Table1[[#This Row],[Grade]]="F","Fail","Passes")</f>
        <v>Passes</v>
      </c>
      <c r="T3303">
        <v>12.1</v>
      </c>
      <c r="U3303" t="s">
        <v>30</v>
      </c>
      <c r="V3303" t="s">
        <v>31</v>
      </c>
      <c r="W3303" t="s">
        <v>62</v>
      </c>
      <c r="X3303" t="str">
        <f>IF(ISBLANK(Table1[[#This Row],[Parent_Education_Level]]),"None",Table1[[#This Row],[Parent_Education_Level]])</f>
        <v>PhD</v>
      </c>
      <c r="Y3303" t="s">
        <v>52</v>
      </c>
      <c r="Z3303">
        <v>2</v>
      </c>
      <c r="AA3303">
        <v>5.2</v>
      </c>
    </row>
    <row r="3304" spans="1:27" x14ac:dyDescent="0.35">
      <c r="A3304" s="2" t="s">
        <v>6662</v>
      </c>
      <c r="B3304" s="2" t="s">
        <v>120</v>
      </c>
      <c r="C3304" s="2" t="s">
        <v>36</v>
      </c>
      <c r="D3304" t="s">
        <v>6663</v>
      </c>
      <c r="E3304" s="2" t="s">
        <v>27</v>
      </c>
      <c r="F3304" s="2">
        <v>18</v>
      </c>
      <c r="G3304" s="2" t="s">
        <v>57</v>
      </c>
      <c r="H3304">
        <v>80.349999999999994</v>
      </c>
      <c r="I3304" s="3">
        <f>IF(ISBLANK(Table1[[#This Row],[Attendance (%)]]),AVERAGE(H3304:H8302),Table1[[#This Row],[Attendance (%)]])</f>
        <v>80.349999999999994</v>
      </c>
      <c r="J3304">
        <v>52.68</v>
      </c>
      <c r="K3304">
        <v>98.82</v>
      </c>
      <c r="L3304">
        <v>81.69</v>
      </c>
      <c r="M3304" s="3">
        <f>IF(ISBLANK(Table1[[#This Row],[Assignments_Avg]]),AVERAGE(L3304:L8302),Table1[[#This Row],[Assignments_Avg]])</f>
        <v>81.69</v>
      </c>
      <c r="N3304">
        <v>96.08</v>
      </c>
      <c r="O3304">
        <v>8.83</v>
      </c>
      <c r="P3304">
        <v>96.61</v>
      </c>
      <c r="Q3304">
        <v>54.89</v>
      </c>
      <c r="R3304" s="2" t="s">
        <v>39</v>
      </c>
      <c r="S3304" s="2" t="str">
        <f>IF(Table1[[#This Row],[Grade]]="F","Fail","Passes")</f>
        <v>Passes</v>
      </c>
      <c r="T3304">
        <v>29.3</v>
      </c>
      <c r="U3304" t="s">
        <v>31</v>
      </c>
      <c r="V3304" t="s">
        <v>31</v>
      </c>
      <c r="W3304" t="s">
        <v>40</v>
      </c>
      <c r="X3304" t="str">
        <f>IF(ISBLANK(Table1[[#This Row],[Parent_Education_Level]]),"None",Table1[[#This Row],[Parent_Education_Level]])</f>
        <v>None</v>
      </c>
      <c r="Y3304" t="s">
        <v>52</v>
      </c>
      <c r="Z3304">
        <v>6</v>
      </c>
      <c r="AA3304">
        <v>8.1</v>
      </c>
    </row>
    <row r="3305" spans="1:27" x14ac:dyDescent="0.35">
      <c r="A3305" s="2" t="s">
        <v>6664</v>
      </c>
      <c r="B3305" s="2" t="s">
        <v>24</v>
      </c>
      <c r="C3305" s="2" t="s">
        <v>79</v>
      </c>
      <c r="D3305" t="s">
        <v>6665</v>
      </c>
      <c r="E3305" s="2" t="s">
        <v>38</v>
      </c>
      <c r="F3305" s="2">
        <v>19</v>
      </c>
      <c r="G3305" s="2" t="s">
        <v>57</v>
      </c>
      <c r="H3305">
        <v>64.569999999999993</v>
      </c>
      <c r="I3305" s="3">
        <f>IF(ISBLANK(Table1[[#This Row],[Attendance (%)]]),AVERAGE(H3305:H8303),Table1[[#This Row],[Attendance (%)]])</f>
        <v>64.569999999999993</v>
      </c>
      <c r="J3305">
        <v>42.38</v>
      </c>
      <c r="K3305">
        <v>73.27</v>
      </c>
      <c r="L3305">
        <v>81.72</v>
      </c>
      <c r="M3305" s="3">
        <f>IF(ISBLANK(Table1[[#This Row],[Assignments_Avg]]),AVERAGE(L3305:L8303),Table1[[#This Row],[Assignments_Avg]])</f>
        <v>81.72</v>
      </c>
      <c r="N3305">
        <v>77.790000000000006</v>
      </c>
      <c r="O3305">
        <v>3.86</v>
      </c>
      <c r="P3305">
        <v>53.14</v>
      </c>
      <c r="Q3305">
        <v>57.91</v>
      </c>
      <c r="R3305" s="2" t="s">
        <v>61</v>
      </c>
      <c r="S3305" s="2" t="str">
        <f>IF(Table1[[#This Row],[Grade]]="F","Fail","Passes")</f>
        <v>Passes</v>
      </c>
      <c r="T3305">
        <v>7.7</v>
      </c>
      <c r="U3305" t="s">
        <v>30</v>
      </c>
      <c r="V3305" t="s">
        <v>31</v>
      </c>
      <c r="W3305" t="s">
        <v>47</v>
      </c>
      <c r="X3305" t="str">
        <f>IF(ISBLANK(Table1[[#This Row],[Parent_Education_Level]]),"None",Table1[[#This Row],[Parent_Education_Level]])</f>
        <v>Master's</v>
      </c>
      <c r="Y3305" t="s">
        <v>52</v>
      </c>
      <c r="Z3305">
        <v>8</v>
      </c>
      <c r="AA3305">
        <v>7.6</v>
      </c>
    </row>
    <row r="3306" spans="1:27" x14ac:dyDescent="0.35">
      <c r="A3306" s="2" t="s">
        <v>6666</v>
      </c>
      <c r="B3306" s="2" t="s">
        <v>71</v>
      </c>
      <c r="C3306" s="2" t="s">
        <v>79</v>
      </c>
      <c r="D3306" t="s">
        <v>6667</v>
      </c>
      <c r="E3306" s="2" t="s">
        <v>38</v>
      </c>
      <c r="F3306" s="2">
        <v>24</v>
      </c>
      <c r="G3306" s="2" t="s">
        <v>45</v>
      </c>
      <c r="H3306">
        <v>96.26</v>
      </c>
      <c r="I3306" s="3">
        <f>IF(ISBLANK(Table1[[#This Row],[Attendance (%)]]),AVERAGE(H3306:H8304),Table1[[#This Row],[Attendance (%)]])</f>
        <v>96.26</v>
      </c>
      <c r="J3306">
        <v>48.83</v>
      </c>
      <c r="K3306">
        <v>96.29</v>
      </c>
      <c r="L3306">
        <v>59.22</v>
      </c>
      <c r="M3306" s="3">
        <f>IF(ISBLANK(Table1[[#This Row],[Assignments_Avg]]),AVERAGE(L3306:L8304),Table1[[#This Row],[Assignments_Avg]])</f>
        <v>59.22</v>
      </c>
      <c r="N3306">
        <v>55.59</v>
      </c>
      <c r="O3306">
        <v>4.25</v>
      </c>
      <c r="P3306">
        <v>69.66</v>
      </c>
      <c r="Q3306">
        <v>59.43</v>
      </c>
      <c r="R3306" s="2" t="s">
        <v>39</v>
      </c>
      <c r="S3306" s="2" t="str">
        <f>IF(Table1[[#This Row],[Grade]]="F","Fail","Passes")</f>
        <v>Passes</v>
      </c>
      <c r="T3306">
        <v>29.4</v>
      </c>
      <c r="U3306" t="s">
        <v>30</v>
      </c>
      <c r="V3306" t="s">
        <v>31</v>
      </c>
      <c r="W3306" t="s">
        <v>62</v>
      </c>
      <c r="X3306" t="str">
        <f>IF(ISBLANK(Table1[[#This Row],[Parent_Education_Level]]),"None",Table1[[#This Row],[Parent_Education_Level]])</f>
        <v>PhD</v>
      </c>
      <c r="Y3306" t="s">
        <v>33</v>
      </c>
      <c r="Z3306">
        <v>2</v>
      </c>
      <c r="AA3306">
        <v>6.8</v>
      </c>
    </row>
    <row r="3307" spans="1:27" x14ac:dyDescent="0.35">
      <c r="A3307" s="2" t="s">
        <v>6668</v>
      </c>
      <c r="B3307" s="2" t="s">
        <v>42</v>
      </c>
      <c r="C3307" s="2" t="s">
        <v>79</v>
      </c>
      <c r="D3307" t="s">
        <v>6669</v>
      </c>
      <c r="E3307" s="2" t="s">
        <v>38</v>
      </c>
      <c r="F3307" s="2">
        <v>23</v>
      </c>
      <c r="G3307" s="2" t="s">
        <v>28</v>
      </c>
      <c r="H3307">
        <v>77.59</v>
      </c>
      <c r="I3307" s="3">
        <f>IF(ISBLANK(Table1[[#This Row],[Attendance (%)]]),AVERAGE(H3307:H8305),Table1[[#This Row],[Attendance (%)]])</f>
        <v>77.59</v>
      </c>
      <c r="J3307">
        <v>97.93</v>
      </c>
      <c r="K3307">
        <v>88.8</v>
      </c>
      <c r="L3307">
        <v>64.239999999999995</v>
      </c>
      <c r="M3307" s="3">
        <f>IF(ISBLANK(Table1[[#This Row],[Assignments_Avg]]),AVERAGE(L3307:L8305),Table1[[#This Row],[Assignments_Avg]])</f>
        <v>64.239999999999995</v>
      </c>
      <c r="N3307">
        <v>60.75</v>
      </c>
      <c r="O3307">
        <v>6.68</v>
      </c>
      <c r="P3307">
        <v>80.73</v>
      </c>
      <c r="Q3307">
        <v>90.92</v>
      </c>
      <c r="R3307" s="2" t="s">
        <v>29</v>
      </c>
      <c r="S3307" s="2" t="str">
        <f>IF(Table1[[#This Row],[Grade]]="F","Fail","Passes")</f>
        <v>Fail</v>
      </c>
      <c r="T3307">
        <v>10.6</v>
      </c>
      <c r="U3307" t="s">
        <v>30</v>
      </c>
      <c r="V3307" t="s">
        <v>30</v>
      </c>
      <c r="W3307" t="s">
        <v>32</v>
      </c>
      <c r="X3307" t="str">
        <f>IF(ISBLANK(Table1[[#This Row],[Parent_Education_Level]]),"None",Table1[[#This Row],[Parent_Education_Level]])</f>
        <v>High School</v>
      </c>
      <c r="Y3307" t="s">
        <v>52</v>
      </c>
      <c r="Z3307">
        <v>5</v>
      </c>
      <c r="AA3307">
        <v>6.7</v>
      </c>
    </row>
    <row r="3308" spans="1:27" x14ac:dyDescent="0.35">
      <c r="A3308" s="2" t="s">
        <v>6670</v>
      </c>
      <c r="B3308" s="2" t="s">
        <v>71</v>
      </c>
      <c r="C3308" s="2" t="s">
        <v>94</v>
      </c>
      <c r="D3308" t="s">
        <v>6671</v>
      </c>
      <c r="E3308" s="2" t="s">
        <v>38</v>
      </c>
      <c r="F3308" s="2">
        <v>23</v>
      </c>
      <c r="G3308" s="2" t="s">
        <v>28</v>
      </c>
      <c r="I3308" s="3">
        <f>IF(ISBLANK(Table1[[#This Row],[Attendance (%)]]),AVERAGE(H3308:H8306),Table1[[#This Row],[Attendance (%)]])</f>
        <v>75.123849703361898</v>
      </c>
      <c r="J3308">
        <v>67.73</v>
      </c>
      <c r="K3308">
        <v>79.959999999999994</v>
      </c>
      <c r="L3308">
        <v>95.8</v>
      </c>
      <c r="M3308" s="3">
        <f>IF(ISBLANK(Table1[[#This Row],[Assignments_Avg]]),AVERAGE(L3308:L8306),Table1[[#This Row],[Assignments_Avg]])</f>
        <v>95.8</v>
      </c>
      <c r="N3308">
        <v>92.61</v>
      </c>
      <c r="O3308">
        <v>6.66</v>
      </c>
      <c r="P3308">
        <v>88.97</v>
      </c>
      <c r="Q3308">
        <v>67.78</v>
      </c>
      <c r="R3308" s="2" t="s">
        <v>39</v>
      </c>
      <c r="S3308" s="2" t="str">
        <f>IF(Table1[[#This Row],[Grade]]="F","Fail","Passes")</f>
        <v>Passes</v>
      </c>
      <c r="T3308">
        <v>9.1999999999999993</v>
      </c>
      <c r="U3308" t="s">
        <v>31</v>
      </c>
      <c r="V3308" t="s">
        <v>31</v>
      </c>
      <c r="W3308" t="s">
        <v>47</v>
      </c>
      <c r="X3308" t="str">
        <f>IF(ISBLANK(Table1[[#This Row],[Parent_Education_Level]]),"None",Table1[[#This Row],[Parent_Education_Level]])</f>
        <v>Master's</v>
      </c>
      <c r="Y3308" t="s">
        <v>33</v>
      </c>
      <c r="Z3308">
        <v>10</v>
      </c>
      <c r="AA3308">
        <v>5.6</v>
      </c>
    </row>
    <row r="3309" spans="1:27" x14ac:dyDescent="0.35">
      <c r="A3309" s="2" t="s">
        <v>6672</v>
      </c>
      <c r="B3309" s="2" t="s">
        <v>120</v>
      </c>
      <c r="C3309" s="2" t="s">
        <v>43</v>
      </c>
      <c r="D3309" t="s">
        <v>6673</v>
      </c>
      <c r="E3309" s="2" t="s">
        <v>38</v>
      </c>
      <c r="F3309" s="2">
        <v>23</v>
      </c>
      <c r="G3309" s="2" t="s">
        <v>51</v>
      </c>
      <c r="H3309">
        <v>60.72</v>
      </c>
      <c r="I3309" s="3">
        <f>IF(ISBLANK(Table1[[#This Row],[Attendance (%)]]),AVERAGE(H3309:H8307),Table1[[#This Row],[Attendance (%)]])</f>
        <v>60.72</v>
      </c>
      <c r="J3309">
        <v>91.3</v>
      </c>
      <c r="K3309">
        <v>60.96</v>
      </c>
      <c r="L3309">
        <v>59.17</v>
      </c>
      <c r="M3309" s="3">
        <f>IF(ISBLANK(Table1[[#This Row],[Assignments_Avg]]),AVERAGE(L3309:L8307),Table1[[#This Row],[Assignments_Avg]])</f>
        <v>59.17</v>
      </c>
      <c r="N3309">
        <v>75.31</v>
      </c>
      <c r="O3309">
        <v>0.23</v>
      </c>
      <c r="P3309">
        <v>96.05</v>
      </c>
      <c r="Q3309">
        <v>79.66</v>
      </c>
      <c r="R3309" s="2" t="s">
        <v>77</v>
      </c>
      <c r="S3309" s="2" t="str">
        <f>IF(Table1[[#This Row],[Grade]]="F","Fail","Passes")</f>
        <v>Passes</v>
      </c>
      <c r="T3309">
        <v>8</v>
      </c>
      <c r="U3309" t="s">
        <v>30</v>
      </c>
      <c r="V3309" t="s">
        <v>31</v>
      </c>
      <c r="W3309" t="s">
        <v>62</v>
      </c>
      <c r="X3309" t="str">
        <f>IF(ISBLANK(Table1[[#This Row],[Parent_Education_Level]]),"None",Table1[[#This Row],[Parent_Education_Level]])</f>
        <v>PhD</v>
      </c>
      <c r="Y3309" t="s">
        <v>33</v>
      </c>
      <c r="Z3309">
        <v>10</v>
      </c>
      <c r="AA3309">
        <v>6.7</v>
      </c>
    </row>
    <row r="3310" spans="1:27" x14ac:dyDescent="0.35">
      <c r="A3310" s="2" t="s">
        <v>6674</v>
      </c>
      <c r="B3310" s="2" t="s">
        <v>42</v>
      </c>
      <c r="C3310" s="2" t="s">
        <v>79</v>
      </c>
      <c r="D3310" t="s">
        <v>6675</v>
      </c>
      <c r="E3310" s="2" t="s">
        <v>27</v>
      </c>
      <c r="F3310" s="2">
        <v>20</v>
      </c>
      <c r="G3310" s="2" t="s">
        <v>57</v>
      </c>
      <c r="H3310">
        <v>67.2</v>
      </c>
      <c r="I3310" s="3">
        <f>IF(ISBLANK(Table1[[#This Row],[Attendance (%)]]),AVERAGE(H3310:H8308),Table1[[#This Row],[Attendance (%)]])</f>
        <v>67.2</v>
      </c>
      <c r="J3310">
        <v>67.900000000000006</v>
      </c>
      <c r="K3310">
        <v>58.26</v>
      </c>
      <c r="L3310">
        <v>58.68</v>
      </c>
      <c r="M3310" s="3">
        <f>IF(ISBLANK(Table1[[#This Row],[Assignments_Avg]]),AVERAGE(L3310:L8308),Table1[[#This Row],[Assignments_Avg]])</f>
        <v>58.68</v>
      </c>
      <c r="N3310">
        <v>99.14</v>
      </c>
      <c r="O3310">
        <v>4.5599999999999996</v>
      </c>
      <c r="P3310">
        <v>50.02</v>
      </c>
      <c r="Q3310">
        <v>92.76</v>
      </c>
      <c r="R3310" s="2" t="s">
        <v>29</v>
      </c>
      <c r="S3310" s="2" t="str">
        <f>IF(Table1[[#This Row],[Grade]]="F","Fail","Passes")</f>
        <v>Fail</v>
      </c>
      <c r="T3310">
        <v>12.9</v>
      </c>
      <c r="U3310" t="s">
        <v>31</v>
      </c>
      <c r="V3310" t="s">
        <v>31</v>
      </c>
      <c r="W3310" t="s">
        <v>40</v>
      </c>
      <c r="X3310" t="str">
        <f>IF(ISBLANK(Table1[[#This Row],[Parent_Education_Level]]),"None",Table1[[#This Row],[Parent_Education_Level]])</f>
        <v>None</v>
      </c>
      <c r="Y3310" t="s">
        <v>48</v>
      </c>
      <c r="Z3310">
        <v>4</v>
      </c>
      <c r="AA3310">
        <v>5.9</v>
      </c>
    </row>
    <row r="3311" spans="1:27" x14ac:dyDescent="0.35">
      <c r="A3311" s="2" t="s">
        <v>6676</v>
      </c>
      <c r="B3311" s="2" t="s">
        <v>71</v>
      </c>
      <c r="C3311" s="2" t="s">
        <v>25</v>
      </c>
      <c r="D3311" t="s">
        <v>6677</v>
      </c>
      <c r="E3311" s="2" t="s">
        <v>38</v>
      </c>
      <c r="F3311" s="2">
        <v>24</v>
      </c>
      <c r="G3311" s="2" t="s">
        <v>28</v>
      </c>
      <c r="H3311">
        <v>93.73</v>
      </c>
      <c r="I3311" s="3">
        <f>IF(ISBLANK(Table1[[#This Row],[Attendance (%)]]),AVERAGE(H3311:H8309),Table1[[#This Row],[Attendance (%)]])</f>
        <v>93.73</v>
      </c>
      <c r="J3311">
        <v>79.650000000000006</v>
      </c>
      <c r="K3311">
        <v>78.61</v>
      </c>
      <c r="M3311" s="3">
        <f>IF(ISBLANK(Table1[[#This Row],[Assignments_Avg]]),AVERAGE(L3311:L8309),Table1[[#This Row],[Assignments_Avg]])</f>
        <v>74.950339547270445</v>
      </c>
      <c r="N3311">
        <v>55.88</v>
      </c>
      <c r="O3311">
        <v>3.34</v>
      </c>
      <c r="P3311">
        <v>81.39</v>
      </c>
      <c r="Q3311">
        <v>84.16</v>
      </c>
      <c r="R3311" s="2" t="s">
        <v>61</v>
      </c>
      <c r="S3311" s="2" t="str">
        <f>IF(Table1[[#This Row],[Grade]]="F","Fail","Passes")</f>
        <v>Passes</v>
      </c>
      <c r="T3311">
        <v>20.399999999999999</v>
      </c>
      <c r="U3311" t="s">
        <v>30</v>
      </c>
      <c r="V3311" t="s">
        <v>31</v>
      </c>
      <c r="W3311" t="s">
        <v>62</v>
      </c>
      <c r="X3311" t="str">
        <f>IF(ISBLANK(Table1[[#This Row],[Parent_Education_Level]]),"None",Table1[[#This Row],[Parent_Education_Level]])</f>
        <v>PhD</v>
      </c>
      <c r="Y3311" t="s">
        <v>52</v>
      </c>
      <c r="Z3311">
        <v>5</v>
      </c>
      <c r="AA3311">
        <v>8.4</v>
      </c>
    </row>
    <row r="3312" spans="1:27" x14ac:dyDescent="0.35">
      <c r="A3312" s="2" t="s">
        <v>6678</v>
      </c>
      <c r="B3312" s="2" t="s">
        <v>54</v>
      </c>
      <c r="C3312" s="2" t="s">
        <v>79</v>
      </c>
      <c r="D3312" t="s">
        <v>6679</v>
      </c>
      <c r="E3312" s="2" t="s">
        <v>27</v>
      </c>
      <c r="F3312" s="2">
        <v>20</v>
      </c>
      <c r="G3312" s="2" t="s">
        <v>45</v>
      </c>
      <c r="H3312">
        <v>52.51</v>
      </c>
      <c r="I3312" s="3">
        <f>IF(ISBLANK(Table1[[#This Row],[Attendance (%)]]),AVERAGE(H3312:H8310),Table1[[#This Row],[Attendance (%)]])</f>
        <v>52.51</v>
      </c>
      <c r="J3312">
        <v>41.45</v>
      </c>
      <c r="K3312">
        <v>65.95</v>
      </c>
      <c r="L3312">
        <v>54.61</v>
      </c>
      <c r="M3312" s="3">
        <f>IF(ISBLANK(Table1[[#This Row],[Assignments_Avg]]),AVERAGE(L3312:L8310),Table1[[#This Row],[Assignments_Avg]])</f>
        <v>54.61</v>
      </c>
      <c r="N3312">
        <v>70.63</v>
      </c>
      <c r="O3312">
        <v>6.28</v>
      </c>
      <c r="P3312">
        <v>50.35</v>
      </c>
      <c r="Q3312">
        <v>53.27</v>
      </c>
      <c r="R3312" s="2" t="s">
        <v>77</v>
      </c>
      <c r="S3312" s="2" t="str">
        <f>IF(Table1[[#This Row],[Grade]]="F","Fail","Passes")</f>
        <v>Passes</v>
      </c>
      <c r="T3312">
        <v>21.7</v>
      </c>
      <c r="U3312" t="s">
        <v>30</v>
      </c>
      <c r="V3312" t="s">
        <v>31</v>
      </c>
      <c r="W3312" t="s">
        <v>69</v>
      </c>
      <c r="X3312" t="str">
        <f>IF(ISBLANK(Table1[[#This Row],[Parent_Education_Level]]),"None",Table1[[#This Row],[Parent_Education_Level]])</f>
        <v>Bachelor's</v>
      </c>
      <c r="Y3312" t="s">
        <v>33</v>
      </c>
      <c r="Z3312">
        <v>10</v>
      </c>
      <c r="AA3312">
        <v>6.9</v>
      </c>
    </row>
    <row r="3313" spans="1:27" x14ac:dyDescent="0.35">
      <c r="A3313" s="2" t="s">
        <v>6680</v>
      </c>
      <c r="B3313" s="2" t="s">
        <v>120</v>
      </c>
      <c r="C3313" s="2" t="s">
        <v>55</v>
      </c>
      <c r="D3313" t="s">
        <v>6681</v>
      </c>
      <c r="E3313" s="2" t="s">
        <v>38</v>
      </c>
      <c r="F3313" s="2">
        <v>18</v>
      </c>
      <c r="G3313" s="2" t="s">
        <v>57</v>
      </c>
      <c r="H3313">
        <v>75.62</v>
      </c>
      <c r="I3313" s="3">
        <f>IF(ISBLANK(Table1[[#This Row],[Attendance (%)]]),AVERAGE(H3313:H8311),Table1[[#This Row],[Attendance (%)]])</f>
        <v>75.62</v>
      </c>
      <c r="J3313">
        <v>54.99</v>
      </c>
      <c r="K3313">
        <v>87.93</v>
      </c>
      <c r="L3313">
        <v>94.73</v>
      </c>
      <c r="M3313" s="3">
        <f>IF(ISBLANK(Table1[[#This Row],[Assignments_Avg]]),AVERAGE(L3313:L8311),Table1[[#This Row],[Assignments_Avg]])</f>
        <v>94.73</v>
      </c>
      <c r="N3313">
        <v>66.59</v>
      </c>
      <c r="O3313">
        <v>5.56</v>
      </c>
      <c r="P3313">
        <v>89.36</v>
      </c>
      <c r="Q3313">
        <v>72.28</v>
      </c>
      <c r="R3313" s="2" t="s">
        <v>77</v>
      </c>
      <c r="S3313" s="2" t="str">
        <f>IF(Table1[[#This Row],[Grade]]="F","Fail","Passes")</f>
        <v>Passes</v>
      </c>
      <c r="T3313">
        <v>14.2</v>
      </c>
      <c r="U3313" t="s">
        <v>31</v>
      </c>
      <c r="V3313" t="s">
        <v>31</v>
      </c>
      <c r="W3313" t="s">
        <v>47</v>
      </c>
      <c r="X3313" t="str">
        <f>IF(ISBLANK(Table1[[#This Row],[Parent_Education_Level]]),"None",Table1[[#This Row],[Parent_Education_Level]])</f>
        <v>Master's</v>
      </c>
      <c r="Y3313" t="s">
        <v>33</v>
      </c>
      <c r="Z3313">
        <v>4</v>
      </c>
      <c r="AA3313">
        <v>5.5</v>
      </c>
    </row>
    <row r="3314" spans="1:27" x14ac:dyDescent="0.35">
      <c r="A3314" s="2" t="s">
        <v>6682</v>
      </c>
      <c r="B3314" s="2" t="s">
        <v>120</v>
      </c>
      <c r="C3314" s="2" t="s">
        <v>94</v>
      </c>
      <c r="D3314" t="s">
        <v>6683</v>
      </c>
      <c r="E3314" s="2" t="s">
        <v>27</v>
      </c>
      <c r="F3314" s="2">
        <v>21</v>
      </c>
      <c r="G3314" s="2" t="s">
        <v>28</v>
      </c>
      <c r="H3314">
        <v>74.09</v>
      </c>
      <c r="I3314" s="3">
        <f>IF(ISBLANK(Table1[[#This Row],[Attendance (%)]]),AVERAGE(H3314:H8312),Table1[[#This Row],[Attendance (%)]])</f>
        <v>74.09</v>
      </c>
      <c r="J3314">
        <v>66.180000000000007</v>
      </c>
      <c r="K3314">
        <v>85.63</v>
      </c>
      <c r="L3314">
        <v>55.01</v>
      </c>
      <c r="M3314" s="3">
        <f>IF(ISBLANK(Table1[[#This Row],[Assignments_Avg]]),AVERAGE(L3314:L8312),Table1[[#This Row],[Assignments_Avg]])</f>
        <v>55.01</v>
      </c>
      <c r="N3314">
        <v>75.81</v>
      </c>
      <c r="O3314">
        <v>6.51</v>
      </c>
      <c r="P3314">
        <v>57.48</v>
      </c>
      <c r="Q3314">
        <v>53.38</v>
      </c>
      <c r="R3314" s="2" t="s">
        <v>29</v>
      </c>
      <c r="S3314" s="2" t="str">
        <f>IF(Table1[[#This Row],[Grade]]="F","Fail","Passes")</f>
        <v>Fail</v>
      </c>
      <c r="T3314">
        <v>10.8</v>
      </c>
      <c r="U3314" t="s">
        <v>31</v>
      </c>
      <c r="V3314" t="s">
        <v>31</v>
      </c>
      <c r="X3314" t="str">
        <f>IF(ISBLANK(Table1[[#This Row],[Parent_Education_Level]]),"None",Table1[[#This Row],[Parent_Education_Level]])</f>
        <v>None</v>
      </c>
      <c r="Y3314" t="s">
        <v>48</v>
      </c>
      <c r="Z3314">
        <v>3</v>
      </c>
      <c r="AA3314">
        <v>4.7</v>
      </c>
    </row>
    <row r="3315" spans="1:27" x14ac:dyDescent="0.35">
      <c r="A3315" s="2" t="s">
        <v>6684</v>
      </c>
      <c r="B3315" s="2" t="s">
        <v>120</v>
      </c>
      <c r="C3315" s="2" t="s">
        <v>55</v>
      </c>
      <c r="D3315" t="s">
        <v>6685</v>
      </c>
      <c r="E3315" s="2" t="s">
        <v>27</v>
      </c>
      <c r="F3315" s="2">
        <v>22</v>
      </c>
      <c r="G3315" s="2" t="s">
        <v>57</v>
      </c>
      <c r="H3315">
        <v>87.56</v>
      </c>
      <c r="I3315" s="3">
        <f>IF(ISBLANK(Table1[[#This Row],[Attendance (%)]]),AVERAGE(H3315:H8313),Table1[[#This Row],[Attendance (%)]])</f>
        <v>87.56</v>
      </c>
      <c r="J3315">
        <v>77.84</v>
      </c>
      <c r="K3315">
        <v>58.73</v>
      </c>
      <c r="L3315">
        <v>80.83</v>
      </c>
      <c r="M3315" s="3">
        <f>IF(ISBLANK(Table1[[#This Row],[Assignments_Avg]]),AVERAGE(L3315:L8313),Table1[[#This Row],[Assignments_Avg]])</f>
        <v>80.83</v>
      </c>
      <c r="N3315">
        <v>81.67</v>
      </c>
      <c r="O3315">
        <v>6.54</v>
      </c>
      <c r="P3315">
        <v>94.73</v>
      </c>
      <c r="Q3315">
        <v>73.94</v>
      </c>
      <c r="R3315" s="2" t="s">
        <v>39</v>
      </c>
      <c r="S3315" s="2" t="str">
        <f>IF(Table1[[#This Row],[Grade]]="F","Fail","Passes")</f>
        <v>Passes</v>
      </c>
      <c r="T3315">
        <v>29.9</v>
      </c>
      <c r="U3315" t="s">
        <v>30</v>
      </c>
      <c r="V3315" t="s">
        <v>31</v>
      </c>
      <c r="W3315" t="s">
        <v>40</v>
      </c>
      <c r="X3315" t="str">
        <f>IF(ISBLANK(Table1[[#This Row],[Parent_Education_Level]]),"None",Table1[[#This Row],[Parent_Education_Level]])</f>
        <v>None</v>
      </c>
      <c r="Y3315" t="s">
        <v>33</v>
      </c>
      <c r="Z3315">
        <v>4</v>
      </c>
      <c r="AA3315">
        <v>7.5</v>
      </c>
    </row>
    <row r="3316" spans="1:27" x14ac:dyDescent="0.35">
      <c r="A3316" s="2" t="s">
        <v>6686</v>
      </c>
      <c r="B3316" s="2" t="s">
        <v>54</v>
      </c>
      <c r="C3316" s="2" t="s">
        <v>55</v>
      </c>
      <c r="D3316" t="s">
        <v>6687</v>
      </c>
      <c r="E3316" s="2" t="s">
        <v>27</v>
      </c>
      <c r="F3316" s="2">
        <v>24</v>
      </c>
      <c r="G3316" s="2" t="s">
        <v>45</v>
      </c>
      <c r="H3316">
        <v>64.09</v>
      </c>
      <c r="I3316" s="3">
        <f>IF(ISBLANK(Table1[[#This Row],[Attendance (%)]]),AVERAGE(H3316:H8314),Table1[[#This Row],[Attendance (%)]])</f>
        <v>64.09</v>
      </c>
      <c r="J3316">
        <v>50.29</v>
      </c>
      <c r="K3316">
        <v>82.16</v>
      </c>
      <c r="L3316">
        <v>66.989999999999995</v>
      </c>
      <c r="M3316" s="3">
        <f>IF(ISBLANK(Table1[[#This Row],[Assignments_Avg]]),AVERAGE(L3316:L8314),Table1[[#This Row],[Assignments_Avg]])</f>
        <v>66.989999999999995</v>
      </c>
      <c r="N3316">
        <v>83.08</v>
      </c>
      <c r="O3316">
        <v>2.5499999999999998</v>
      </c>
      <c r="P3316">
        <v>57.76</v>
      </c>
      <c r="Q3316">
        <v>60.97</v>
      </c>
      <c r="R3316" s="2" t="s">
        <v>39</v>
      </c>
      <c r="S3316" s="2" t="str">
        <f>IF(Table1[[#This Row],[Grade]]="F","Fail","Passes")</f>
        <v>Passes</v>
      </c>
      <c r="T3316">
        <v>11.8</v>
      </c>
      <c r="U3316" t="s">
        <v>30</v>
      </c>
      <c r="V3316" t="s">
        <v>31</v>
      </c>
      <c r="W3316" t="s">
        <v>40</v>
      </c>
      <c r="X3316" t="str">
        <f>IF(ISBLANK(Table1[[#This Row],[Parent_Education_Level]]),"None",Table1[[#This Row],[Parent_Education_Level]])</f>
        <v>None</v>
      </c>
      <c r="Y3316" t="s">
        <v>52</v>
      </c>
      <c r="Z3316">
        <v>5</v>
      </c>
      <c r="AA3316">
        <v>7.3</v>
      </c>
    </row>
    <row r="3317" spans="1:27" x14ac:dyDescent="0.35">
      <c r="A3317" s="2" t="s">
        <v>6688</v>
      </c>
      <c r="B3317" s="2" t="s">
        <v>54</v>
      </c>
      <c r="C3317" s="2" t="s">
        <v>55</v>
      </c>
      <c r="D3317" t="s">
        <v>6689</v>
      </c>
      <c r="E3317" s="2" t="s">
        <v>38</v>
      </c>
      <c r="F3317" s="2">
        <v>18</v>
      </c>
      <c r="G3317" s="2" t="s">
        <v>57</v>
      </c>
      <c r="H3317">
        <v>60.95</v>
      </c>
      <c r="I3317" s="3">
        <f>IF(ISBLANK(Table1[[#This Row],[Attendance (%)]]),AVERAGE(H3317:H8315),Table1[[#This Row],[Attendance (%)]])</f>
        <v>60.95</v>
      </c>
      <c r="J3317">
        <v>85.87</v>
      </c>
      <c r="K3317">
        <v>69.67</v>
      </c>
      <c r="L3317">
        <v>90.21</v>
      </c>
      <c r="M3317" s="3">
        <f>IF(ISBLANK(Table1[[#This Row],[Assignments_Avg]]),AVERAGE(L3317:L8315),Table1[[#This Row],[Assignments_Avg]])</f>
        <v>90.21</v>
      </c>
      <c r="N3317">
        <v>50.06</v>
      </c>
      <c r="O3317">
        <v>2.46</v>
      </c>
      <c r="P3317">
        <v>88.22</v>
      </c>
      <c r="Q3317">
        <v>50.07</v>
      </c>
      <c r="R3317" s="2" t="s">
        <v>61</v>
      </c>
      <c r="S3317" s="2" t="str">
        <f>IF(Table1[[#This Row],[Grade]]="F","Fail","Passes")</f>
        <v>Passes</v>
      </c>
      <c r="T3317">
        <v>14.5</v>
      </c>
      <c r="U3317" t="s">
        <v>30</v>
      </c>
      <c r="V3317" t="s">
        <v>31</v>
      </c>
      <c r="W3317" t="s">
        <v>69</v>
      </c>
      <c r="X3317" t="str">
        <f>IF(ISBLANK(Table1[[#This Row],[Parent_Education_Level]]),"None",Table1[[#This Row],[Parent_Education_Level]])</f>
        <v>Bachelor's</v>
      </c>
      <c r="Y3317" t="s">
        <v>33</v>
      </c>
      <c r="Z3317">
        <v>1</v>
      </c>
      <c r="AA3317">
        <v>5.8</v>
      </c>
    </row>
    <row r="3318" spans="1:27" x14ac:dyDescent="0.35">
      <c r="A3318" s="2" t="s">
        <v>6690</v>
      </c>
      <c r="B3318" s="2" t="s">
        <v>35</v>
      </c>
      <c r="C3318" s="2" t="s">
        <v>36</v>
      </c>
      <c r="D3318" t="s">
        <v>6691</v>
      </c>
      <c r="E3318" s="2" t="s">
        <v>38</v>
      </c>
      <c r="F3318" s="2">
        <v>22</v>
      </c>
      <c r="G3318" s="2" t="s">
        <v>57</v>
      </c>
      <c r="H3318">
        <v>96.31</v>
      </c>
      <c r="I3318" s="3">
        <f>IF(ISBLANK(Table1[[#This Row],[Attendance (%)]]),AVERAGE(H3318:H8316),Table1[[#This Row],[Attendance (%)]])</f>
        <v>96.31</v>
      </c>
      <c r="J3318">
        <v>61.86</v>
      </c>
      <c r="K3318">
        <v>59.4</v>
      </c>
      <c r="L3318">
        <v>79.489999999999995</v>
      </c>
      <c r="M3318" s="3">
        <f>IF(ISBLANK(Table1[[#This Row],[Assignments_Avg]]),AVERAGE(L3318:L8316),Table1[[#This Row],[Assignments_Avg]])</f>
        <v>79.489999999999995</v>
      </c>
      <c r="N3318">
        <v>54.45</v>
      </c>
      <c r="O3318">
        <v>3.7</v>
      </c>
      <c r="P3318">
        <v>64.47</v>
      </c>
      <c r="Q3318">
        <v>90.66</v>
      </c>
      <c r="R3318" s="2" t="s">
        <v>39</v>
      </c>
      <c r="S3318" s="2" t="str">
        <f>IF(Table1[[#This Row],[Grade]]="F","Fail","Passes")</f>
        <v>Passes</v>
      </c>
      <c r="T3318">
        <v>17</v>
      </c>
      <c r="U3318" t="s">
        <v>30</v>
      </c>
      <c r="V3318" t="s">
        <v>31</v>
      </c>
      <c r="W3318" t="s">
        <v>62</v>
      </c>
      <c r="X3318" t="str">
        <f>IF(ISBLANK(Table1[[#This Row],[Parent_Education_Level]]),"None",Table1[[#This Row],[Parent_Education_Level]])</f>
        <v>PhD</v>
      </c>
      <c r="Y3318" t="s">
        <v>52</v>
      </c>
      <c r="Z3318">
        <v>4</v>
      </c>
      <c r="AA3318">
        <v>4.8</v>
      </c>
    </row>
    <row r="3319" spans="1:27" x14ac:dyDescent="0.35">
      <c r="A3319" s="2" t="s">
        <v>6692</v>
      </c>
      <c r="B3319" s="2" t="s">
        <v>97</v>
      </c>
      <c r="C3319" s="2" t="s">
        <v>36</v>
      </c>
      <c r="D3319" t="s">
        <v>6693</v>
      </c>
      <c r="E3319" s="2" t="s">
        <v>38</v>
      </c>
      <c r="F3319" s="2">
        <v>18</v>
      </c>
      <c r="G3319" s="2" t="s">
        <v>28</v>
      </c>
      <c r="H3319">
        <v>78.59</v>
      </c>
      <c r="I3319" s="3">
        <f>IF(ISBLANK(Table1[[#This Row],[Attendance (%)]]),AVERAGE(H3319:H8317),Table1[[#This Row],[Attendance (%)]])</f>
        <v>78.59</v>
      </c>
      <c r="J3319">
        <v>89.05</v>
      </c>
      <c r="K3319">
        <v>64.78</v>
      </c>
      <c r="L3319">
        <v>69.42</v>
      </c>
      <c r="M3319" s="3">
        <f>IF(ISBLANK(Table1[[#This Row],[Assignments_Avg]]),AVERAGE(L3319:L8317),Table1[[#This Row],[Assignments_Avg]])</f>
        <v>69.42</v>
      </c>
      <c r="N3319">
        <v>51.75</v>
      </c>
      <c r="O3319">
        <v>2.42</v>
      </c>
      <c r="P3319">
        <v>77.86</v>
      </c>
      <c r="Q3319">
        <v>98.47</v>
      </c>
      <c r="R3319" s="2" t="s">
        <v>61</v>
      </c>
      <c r="S3319" s="2" t="str">
        <f>IF(Table1[[#This Row],[Grade]]="F","Fail","Passes")</f>
        <v>Passes</v>
      </c>
      <c r="T3319">
        <v>23.5</v>
      </c>
      <c r="U3319" t="s">
        <v>30</v>
      </c>
      <c r="V3319" t="s">
        <v>31</v>
      </c>
      <c r="W3319" t="s">
        <v>40</v>
      </c>
      <c r="X3319" t="str">
        <f>IF(ISBLANK(Table1[[#This Row],[Parent_Education_Level]]),"None",Table1[[#This Row],[Parent_Education_Level]])</f>
        <v>None</v>
      </c>
      <c r="Y3319" t="s">
        <v>48</v>
      </c>
      <c r="Z3319">
        <v>9</v>
      </c>
      <c r="AA3319">
        <v>7.6</v>
      </c>
    </row>
    <row r="3320" spans="1:27" x14ac:dyDescent="0.35">
      <c r="A3320" s="2" t="s">
        <v>6694</v>
      </c>
      <c r="B3320" s="2" t="s">
        <v>24</v>
      </c>
      <c r="C3320" s="2" t="s">
        <v>43</v>
      </c>
      <c r="D3320" t="s">
        <v>6695</v>
      </c>
      <c r="E3320" s="2" t="s">
        <v>38</v>
      </c>
      <c r="F3320" s="2">
        <v>20</v>
      </c>
      <c r="G3320" s="2" t="s">
        <v>57</v>
      </c>
      <c r="H3320">
        <v>55.23</v>
      </c>
      <c r="I3320" s="3">
        <f>IF(ISBLANK(Table1[[#This Row],[Attendance (%)]]),AVERAGE(H3320:H8318),Table1[[#This Row],[Attendance (%)]])</f>
        <v>55.23</v>
      </c>
      <c r="J3320">
        <v>45.88</v>
      </c>
      <c r="K3320">
        <v>93.72</v>
      </c>
      <c r="L3320">
        <v>99.19</v>
      </c>
      <c r="M3320" s="3">
        <f>IF(ISBLANK(Table1[[#This Row],[Assignments_Avg]]),AVERAGE(L3320:L8318),Table1[[#This Row],[Assignments_Avg]])</f>
        <v>99.19</v>
      </c>
      <c r="N3320">
        <v>93.23</v>
      </c>
      <c r="O3320">
        <v>6.83</v>
      </c>
      <c r="P3320">
        <v>80.42</v>
      </c>
      <c r="Q3320">
        <v>98.21</v>
      </c>
      <c r="R3320" s="2" t="s">
        <v>77</v>
      </c>
      <c r="S3320" s="2" t="str">
        <f>IF(Table1[[#This Row],[Grade]]="F","Fail","Passes")</f>
        <v>Passes</v>
      </c>
      <c r="T3320">
        <v>8.8000000000000007</v>
      </c>
      <c r="U3320" t="s">
        <v>31</v>
      </c>
      <c r="V3320" t="s">
        <v>30</v>
      </c>
      <c r="X3320" t="str">
        <f>IF(ISBLANK(Table1[[#This Row],[Parent_Education_Level]]),"None",Table1[[#This Row],[Parent_Education_Level]])</f>
        <v>None</v>
      </c>
      <c r="Y3320" t="s">
        <v>48</v>
      </c>
      <c r="Z3320">
        <v>8</v>
      </c>
      <c r="AA3320">
        <v>5.4</v>
      </c>
    </row>
    <row r="3321" spans="1:27" x14ac:dyDescent="0.35">
      <c r="A3321" s="2" t="s">
        <v>6696</v>
      </c>
      <c r="B3321" s="2" t="s">
        <v>71</v>
      </c>
      <c r="C3321" s="2" t="s">
        <v>94</v>
      </c>
      <c r="D3321" t="s">
        <v>6697</v>
      </c>
      <c r="E3321" s="2" t="s">
        <v>27</v>
      </c>
      <c r="F3321" s="2">
        <v>23</v>
      </c>
      <c r="G3321" s="2" t="s">
        <v>57</v>
      </c>
      <c r="H3321">
        <v>59.65</v>
      </c>
      <c r="I3321" s="3">
        <f>IF(ISBLANK(Table1[[#This Row],[Attendance (%)]]),AVERAGE(H3321:H8319),Table1[[#This Row],[Attendance (%)]])</f>
        <v>59.65</v>
      </c>
      <c r="J3321">
        <v>80.790000000000006</v>
      </c>
      <c r="K3321">
        <v>61.57</v>
      </c>
      <c r="L3321">
        <v>53.31</v>
      </c>
      <c r="M3321" s="3">
        <f>IF(ISBLANK(Table1[[#This Row],[Assignments_Avg]]),AVERAGE(L3321:L8319),Table1[[#This Row],[Assignments_Avg]])</f>
        <v>53.31</v>
      </c>
      <c r="N3321">
        <v>65.66</v>
      </c>
      <c r="O3321">
        <v>6.03</v>
      </c>
      <c r="P3321">
        <v>60.34</v>
      </c>
      <c r="Q3321">
        <v>64.959999999999994</v>
      </c>
      <c r="R3321" s="2" t="s">
        <v>77</v>
      </c>
      <c r="S3321" s="2" t="str">
        <f>IF(Table1[[#This Row],[Grade]]="F","Fail","Passes")</f>
        <v>Passes</v>
      </c>
      <c r="T3321">
        <v>11.7</v>
      </c>
      <c r="U3321" t="s">
        <v>30</v>
      </c>
      <c r="V3321" t="s">
        <v>31</v>
      </c>
      <c r="W3321" t="s">
        <v>47</v>
      </c>
      <c r="X3321" t="str">
        <f>IF(ISBLANK(Table1[[#This Row],[Parent_Education_Level]]),"None",Table1[[#This Row],[Parent_Education_Level]])</f>
        <v>Master's</v>
      </c>
      <c r="Y3321" t="s">
        <v>48</v>
      </c>
      <c r="Z3321">
        <v>5</v>
      </c>
      <c r="AA3321">
        <v>8.3000000000000007</v>
      </c>
    </row>
    <row r="3322" spans="1:27" x14ac:dyDescent="0.35">
      <c r="A3322" s="2" t="s">
        <v>6698</v>
      </c>
      <c r="B3322" s="2" t="s">
        <v>35</v>
      </c>
      <c r="C3322" s="2" t="s">
        <v>25</v>
      </c>
      <c r="D3322" t="s">
        <v>6699</v>
      </c>
      <c r="E3322" s="2" t="s">
        <v>27</v>
      </c>
      <c r="F3322" s="2">
        <v>21</v>
      </c>
      <c r="G3322" s="2" t="s">
        <v>28</v>
      </c>
      <c r="H3322">
        <v>99.94</v>
      </c>
      <c r="I3322" s="3">
        <f>IF(ISBLANK(Table1[[#This Row],[Attendance (%)]]),AVERAGE(H3322:H8320),Table1[[#This Row],[Attendance (%)]])</f>
        <v>99.94</v>
      </c>
      <c r="J3322">
        <v>57.6</v>
      </c>
      <c r="K3322">
        <v>57.24</v>
      </c>
      <c r="M3322" s="3">
        <f>IF(ISBLANK(Table1[[#This Row],[Assignments_Avg]]),AVERAGE(L3322:L8320),Table1[[#This Row],[Assignments_Avg]])</f>
        <v>74.954168900804419</v>
      </c>
      <c r="N3322">
        <v>68.349999999999994</v>
      </c>
      <c r="O3322">
        <v>2.16</v>
      </c>
      <c r="P3322">
        <v>64.930000000000007</v>
      </c>
      <c r="Q3322">
        <v>91.44</v>
      </c>
      <c r="R3322" s="2" t="s">
        <v>39</v>
      </c>
      <c r="S3322" s="2" t="str">
        <f>IF(Table1[[#This Row],[Grade]]="F","Fail","Passes")</f>
        <v>Passes</v>
      </c>
      <c r="T3322">
        <v>29.9</v>
      </c>
      <c r="U3322" t="s">
        <v>30</v>
      </c>
      <c r="V3322" t="s">
        <v>31</v>
      </c>
      <c r="W3322" t="s">
        <v>47</v>
      </c>
      <c r="X3322" t="str">
        <f>IF(ISBLANK(Table1[[#This Row],[Parent_Education_Level]]),"None",Table1[[#This Row],[Parent_Education_Level]])</f>
        <v>Master's</v>
      </c>
      <c r="Y3322" t="s">
        <v>48</v>
      </c>
      <c r="Z3322">
        <v>3</v>
      </c>
      <c r="AA3322">
        <v>7.6</v>
      </c>
    </row>
    <row r="3323" spans="1:27" x14ac:dyDescent="0.35">
      <c r="A3323" s="2" t="s">
        <v>6700</v>
      </c>
      <c r="B3323" s="2" t="s">
        <v>71</v>
      </c>
      <c r="C3323" s="2" t="s">
        <v>25</v>
      </c>
      <c r="D3323" t="s">
        <v>6701</v>
      </c>
      <c r="E3323" s="2" t="s">
        <v>27</v>
      </c>
      <c r="F3323" s="2">
        <v>20</v>
      </c>
      <c r="G3323" s="2" t="s">
        <v>57</v>
      </c>
      <c r="H3323">
        <v>59.78</v>
      </c>
      <c r="I3323" s="3">
        <f>IF(ISBLANK(Table1[[#This Row],[Attendance (%)]]),AVERAGE(H3323:H8321),Table1[[#This Row],[Attendance (%)]])</f>
        <v>59.78</v>
      </c>
      <c r="J3323">
        <v>87.72</v>
      </c>
      <c r="K3323">
        <v>61.11</v>
      </c>
      <c r="L3323">
        <v>99.48</v>
      </c>
      <c r="M3323" s="3">
        <f>IF(ISBLANK(Table1[[#This Row],[Assignments_Avg]]),AVERAGE(L3323:L8321),Table1[[#This Row],[Assignments_Avg]])</f>
        <v>99.48</v>
      </c>
      <c r="N3323">
        <v>72.52</v>
      </c>
      <c r="O3323">
        <v>8.84</v>
      </c>
      <c r="P3323">
        <v>55.38</v>
      </c>
      <c r="Q3323">
        <v>83.94</v>
      </c>
      <c r="R3323" s="2" t="s">
        <v>46</v>
      </c>
      <c r="S3323" s="2" t="str">
        <f>IF(Table1[[#This Row],[Grade]]="F","Fail","Passes")</f>
        <v>Passes</v>
      </c>
      <c r="T3323">
        <v>25.6</v>
      </c>
      <c r="U3323" t="s">
        <v>30</v>
      </c>
      <c r="V3323" t="s">
        <v>31</v>
      </c>
      <c r="W3323" t="s">
        <v>32</v>
      </c>
      <c r="X3323" t="str">
        <f>IF(ISBLANK(Table1[[#This Row],[Parent_Education_Level]]),"None",Table1[[#This Row],[Parent_Education_Level]])</f>
        <v>High School</v>
      </c>
      <c r="Y3323" t="s">
        <v>48</v>
      </c>
      <c r="Z3323">
        <v>2</v>
      </c>
      <c r="AA3323">
        <v>8.5</v>
      </c>
    </row>
    <row r="3324" spans="1:27" x14ac:dyDescent="0.35">
      <c r="A3324" s="2" t="s">
        <v>6702</v>
      </c>
      <c r="B3324" s="2" t="s">
        <v>24</v>
      </c>
      <c r="C3324" s="2" t="s">
        <v>25</v>
      </c>
      <c r="D3324" t="s">
        <v>6703</v>
      </c>
      <c r="E3324" s="2" t="s">
        <v>27</v>
      </c>
      <c r="F3324" s="2">
        <v>21</v>
      </c>
      <c r="G3324" s="2" t="s">
        <v>28</v>
      </c>
      <c r="H3324">
        <v>80.52</v>
      </c>
      <c r="I3324" s="3">
        <f>IF(ISBLANK(Table1[[#This Row],[Attendance (%)]]),AVERAGE(H3324:H8322),Table1[[#This Row],[Attendance (%)]])</f>
        <v>80.52</v>
      </c>
      <c r="J3324">
        <v>64.13</v>
      </c>
      <c r="K3324">
        <v>52.88</v>
      </c>
      <c r="L3324">
        <v>84.55</v>
      </c>
      <c r="M3324" s="3">
        <f>IF(ISBLANK(Table1[[#This Row],[Assignments_Avg]]),AVERAGE(L3324:L8322),Table1[[#This Row],[Assignments_Avg]])</f>
        <v>84.55</v>
      </c>
      <c r="N3324">
        <v>92.47</v>
      </c>
      <c r="O3324">
        <v>4.6100000000000003</v>
      </c>
      <c r="P3324">
        <v>50.26</v>
      </c>
      <c r="Q3324">
        <v>90</v>
      </c>
      <c r="R3324" s="2" t="s">
        <v>46</v>
      </c>
      <c r="S3324" s="2" t="str">
        <f>IF(Table1[[#This Row],[Grade]]="F","Fail","Passes")</f>
        <v>Passes</v>
      </c>
      <c r="T3324">
        <v>16.100000000000001</v>
      </c>
      <c r="U3324" t="s">
        <v>30</v>
      </c>
      <c r="V3324" t="s">
        <v>31</v>
      </c>
      <c r="W3324" t="s">
        <v>69</v>
      </c>
      <c r="X3324" t="str">
        <f>IF(ISBLANK(Table1[[#This Row],[Parent_Education_Level]]),"None",Table1[[#This Row],[Parent_Education_Level]])</f>
        <v>Bachelor's</v>
      </c>
      <c r="Y3324" t="s">
        <v>33</v>
      </c>
      <c r="Z3324">
        <v>8</v>
      </c>
      <c r="AA3324">
        <v>8.9</v>
      </c>
    </row>
    <row r="3325" spans="1:27" x14ac:dyDescent="0.35">
      <c r="A3325" s="2" t="s">
        <v>6704</v>
      </c>
      <c r="B3325" s="2" t="s">
        <v>97</v>
      </c>
      <c r="C3325" s="2" t="s">
        <v>55</v>
      </c>
      <c r="D3325" t="s">
        <v>6705</v>
      </c>
      <c r="E3325" s="2" t="s">
        <v>38</v>
      </c>
      <c r="F3325" s="2">
        <v>24</v>
      </c>
      <c r="G3325" s="2" t="s">
        <v>28</v>
      </c>
      <c r="H3325">
        <v>71.010000000000005</v>
      </c>
      <c r="I3325" s="3">
        <f>IF(ISBLANK(Table1[[#This Row],[Attendance (%)]]),AVERAGE(H3325:H8323),Table1[[#This Row],[Attendance (%)]])</f>
        <v>71.010000000000005</v>
      </c>
      <c r="J3325">
        <v>79.92</v>
      </c>
      <c r="K3325">
        <v>72.680000000000007</v>
      </c>
      <c r="L3325">
        <v>86.99</v>
      </c>
      <c r="M3325" s="3">
        <f>IF(ISBLANK(Table1[[#This Row],[Assignments_Avg]]),AVERAGE(L3325:L8323),Table1[[#This Row],[Assignments_Avg]])</f>
        <v>86.99</v>
      </c>
      <c r="N3325">
        <v>50.71</v>
      </c>
      <c r="O3325">
        <v>1.27</v>
      </c>
      <c r="P3325">
        <v>61.97</v>
      </c>
      <c r="Q3325">
        <v>92.31</v>
      </c>
      <c r="R3325" s="2" t="s">
        <v>46</v>
      </c>
      <c r="S3325" s="2" t="str">
        <f>IF(Table1[[#This Row],[Grade]]="F","Fail","Passes")</f>
        <v>Passes</v>
      </c>
      <c r="T3325">
        <v>7.7</v>
      </c>
      <c r="U3325" t="s">
        <v>31</v>
      </c>
      <c r="V3325" t="s">
        <v>31</v>
      </c>
      <c r="W3325" t="s">
        <v>40</v>
      </c>
      <c r="X3325" t="str">
        <f>IF(ISBLANK(Table1[[#This Row],[Parent_Education_Level]]),"None",Table1[[#This Row],[Parent_Education_Level]])</f>
        <v>None</v>
      </c>
      <c r="Y3325" t="s">
        <v>48</v>
      </c>
      <c r="Z3325">
        <v>8</v>
      </c>
      <c r="AA3325">
        <v>5.7</v>
      </c>
    </row>
    <row r="3326" spans="1:27" x14ac:dyDescent="0.35">
      <c r="A3326" s="2" t="s">
        <v>6706</v>
      </c>
      <c r="B3326" s="2" t="s">
        <v>54</v>
      </c>
      <c r="C3326" s="2" t="s">
        <v>36</v>
      </c>
      <c r="D3326" t="s">
        <v>6707</v>
      </c>
      <c r="E3326" s="2" t="s">
        <v>27</v>
      </c>
      <c r="F3326" s="2">
        <v>22</v>
      </c>
      <c r="G3326" s="2" t="s">
        <v>28</v>
      </c>
      <c r="H3326">
        <v>94.28</v>
      </c>
      <c r="I3326" s="3">
        <f>IF(ISBLANK(Table1[[#This Row],[Attendance (%)]]),AVERAGE(H3326:H8324),Table1[[#This Row],[Attendance (%)]])</f>
        <v>94.28</v>
      </c>
      <c r="J3326">
        <v>96.06</v>
      </c>
      <c r="K3326">
        <v>48.85</v>
      </c>
      <c r="M3326" s="3">
        <f>IF(ISBLANK(Table1[[#This Row],[Assignments_Avg]]),AVERAGE(L3326:L8324),Table1[[#This Row],[Assignments_Avg]])</f>
        <v>74.923169912693211</v>
      </c>
      <c r="N3326">
        <v>55.93</v>
      </c>
      <c r="O3326">
        <v>2.13</v>
      </c>
      <c r="P3326">
        <v>75.8</v>
      </c>
      <c r="Q3326">
        <v>99.01</v>
      </c>
      <c r="R3326" s="2" t="s">
        <v>39</v>
      </c>
      <c r="S3326" s="2" t="str">
        <f>IF(Table1[[#This Row],[Grade]]="F","Fail","Passes")</f>
        <v>Passes</v>
      </c>
      <c r="T3326">
        <v>26.7</v>
      </c>
      <c r="U3326" t="s">
        <v>30</v>
      </c>
      <c r="V3326" t="s">
        <v>31</v>
      </c>
      <c r="W3326" t="s">
        <v>69</v>
      </c>
      <c r="X3326" t="str">
        <f>IF(ISBLANK(Table1[[#This Row],[Parent_Education_Level]]),"None",Table1[[#This Row],[Parent_Education_Level]])</f>
        <v>Bachelor's</v>
      </c>
      <c r="Y3326" t="s">
        <v>52</v>
      </c>
      <c r="Z3326">
        <v>5</v>
      </c>
      <c r="AA3326">
        <v>6.5</v>
      </c>
    </row>
    <row r="3327" spans="1:27" x14ac:dyDescent="0.35">
      <c r="A3327" s="2" t="s">
        <v>6708</v>
      </c>
      <c r="B3327" s="2" t="s">
        <v>97</v>
      </c>
      <c r="C3327" s="2" t="s">
        <v>94</v>
      </c>
      <c r="D3327" t="s">
        <v>6709</v>
      </c>
      <c r="E3327" s="2" t="s">
        <v>38</v>
      </c>
      <c r="F3327" s="2">
        <v>18</v>
      </c>
      <c r="G3327" s="2" t="s">
        <v>28</v>
      </c>
      <c r="H3327">
        <v>87.76</v>
      </c>
      <c r="I3327" s="3">
        <f>IF(ISBLANK(Table1[[#This Row],[Attendance (%)]]),AVERAGE(H3327:H8325),Table1[[#This Row],[Attendance (%)]])</f>
        <v>87.76</v>
      </c>
      <c r="J3327">
        <v>41.24</v>
      </c>
      <c r="K3327">
        <v>89.05</v>
      </c>
      <c r="L3327">
        <v>51.07</v>
      </c>
      <c r="M3327" s="3">
        <f>IF(ISBLANK(Table1[[#This Row],[Assignments_Avg]]),AVERAGE(L3327:L8325),Table1[[#This Row],[Assignments_Avg]])</f>
        <v>51.07</v>
      </c>
      <c r="N3327">
        <v>84.26</v>
      </c>
      <c r="O3327">
        <v>5.4</v>
      </c>
      <c r="P3327">
        <v>85.68</v>
      </c>
      <c r="Q3327">
        <v>57.59</v>
      </c>
      <c r="R3327" s="2" t="s">
        <v>39</v>
      </c>
      <c r="S3327" s="2" t="str">
        <f>IF(Table1[[#This Row],[Grade]]="F","Fail","Passes")</f>
        <v>Passes</v>
      </c>
      <c r="T3327">
        <v>24.6</v>
      </c>
      <c r="U3327" t="s">
        <v>30</v>
      </c>
      <c r="V3327" t="s">
        <v>30</v>
      </c>
      <c r="W3327" t="s">
        <v>69</v>
      </c>
      <c r="X3327" t="str">
        <f>IF(ISBLANK(Table1[[#This Row],[Parent_Education_Level]]),"None",Table1[[#This Row],[Parent_Education_Level]])</f>
        <v>Bachelor's</v>
      </c>
      <c r="Y3327" t="s">
        <v>52</v>
      </c>
      <c r="Z3327">
        <v>7</v>
      </c>
      <c r="AA3327">
        <v>6</v>
      </c>
    </row>
    <row r="3328" spans="1:27" x14ac:dyDescent="0.35">
      <c r="A3328" s="2" t="s">
        <v>6710</v>
      </c>
      <c r="B3328" s="2" t="s">
        <v>54</v>
      </c>
      <c r="C3328" s="2" t="s">
        <v>55</v>
      </c>
      <c r="D3328" t="s">
        <v>6711</v>
      </c>
      <c r="E3328" s="2" t="s">
        <v>27</v>
      </c>
      <c r="F3328" s="2">
        <v>19</v>
      </c>
      <c r="G3328" s="2" t="s">
        <v>57</v>
      </c>
      <c r="I3328" s="3">
        <f>IF(ISBLANK(Table1[[#This Row],[Attendance (%)]]),AVERAGE(H3328:H8326),Table1[[#This Row],[Attendance (%)]])</f>
        <v>75.12906542056075</v>
      </c>
      <c r="J3328">
        <v>40.67</v>
      </c>
      <c r="K3328">
        <v>53.53</v>
      </c>
      <c r="M3328" s="3">
        <f>IF(ISBLANK(Table1[[#This Row],[Assignments_Avg]]),AVERAGE(L3328:L8326),Table1[[#This Row],[Assignments_Avg]])</f>
        <v>74.939200268817331</v>
      </c>
      <c r="N3328">
        <v>98.19</v>
      </c>
      <c r="O3328">
        <v>3.38</v>
      </c>
      <c r="P3328">
        <v>89.68</v>
      </c>
      <c r="Q3328">
        <v>88.49</v>
      </c>
      <c r="R3328" s="2" t="s">
        <v>61</v>
      </c>
      <c r="S3328" s="2" t="str">
        <f>IF(Table1[[#This Row],[Grade]]="F","Fail","Passes")</f>
        <v>Passes</v>
      </c>
      <c r="T3328">
        <v>19.5</v>
      </c>
      <c r="U3328" t="s">
        <v>31</v>
      </c>
      <c r="V3328" t="s">
        <v>31</v>
      </c>
      <c r="X3328" t="str">
        <f>IF(ISBLANK(Table1[[#This Row],[Parent_Education_Level]]),"None",Table1[[#This Row],[Parent_Education_Level]])</f>
        <v>None</v>
      </c>
      <c r="Y3328" t="s">
        <v>48</v>
      </c>
      <c r="Z3328">
        <v>1</v>
      </c>
      <c r="AA3328">
        <v>4.4000000000000004</v>
      </c>
    </row>
    <row r="3329" spans="1:27" x14ac:dyDescent="0.35">
      <c r="A3329" s="2" t="s">
        <v>6712</v>
      </c>
      <c r="B3329" s="2" t="s">
        <v>24</v>
      </c>
      <c r="C3329" s="2" t="s">
        <v>36</v>
      </c>
      <c r="D3329" t="s">
        <v>6713</v>
      </c>
      <c r="E3329" s="2" t="s">
        <v>27</v>
      </c>
      <c r="F3329" s="2">
        <v>19</v>
      </c>
      <c r="G3329" s="2" t="s">
        <v>57</v>
      </c>
      <c r="H3329">
        <v>50.54</v>
      </c>
      <c r="I3329" s="3">
        <f>IF(ISBLANK(Table1[[#This Row],[Attendance (%)]]),AVERAGE(H3329:H8327),Table1[[#This Row],[Attendance (%)]])</f>
        <v>50.54</v>
      </c>
      <c r="J3329">
        <v>86.22</v>
      </c>
      <c r="K3329">
        <v>75.88</v>
      </c>
      <c r="L3329">
        <v>99.59</v>
      </c>
      <c r="M3329" s="3">
        <f>IF(ISBLANK(Table1[[#This Row],[Assignments_Avg]]),AVERAGE(L3329:L8327),Table1[[#This Row],[Assignments_Avg]])</f>
        <v>99.59</v>
      </c>
      <c r="N3329">
        <v>82.14</v>
      </c>
      <c r="O3329">
        <v>8.51</v>
      </c>
      <c r="P3329">
        <v>53.49</v>
      </c>
      <c r="Q3329">
        <v>86.71</v>
      </c>
      <c r="R3329" s="2" t="s">
        <v>77</v>
      </c>
      <c r="S3329" s="2" t="str">
        <f>IF(Table1[[#This Row],[Grade]]="F","Fail","Passes")</f>
        <v>Passes</v>
      </c>
      <c r="T3329">
        <v>15.1</v>
      </c>
      <c r="U3329" t="s">
        <v>31</v>
      </c>
      <c r="V3329" t="s">
        <v>31</v>
      </c>
      <c r="W3329" t="s">
        <v>32</v>
      </c>
      <c r="X3329" t="str">
        <f>IF(ISBLANK(Table1[[#This Row],[Parent_Education_Level]]),"None",Table1[[#This Row],[Parent_Education_Level]])</f>
        <v>High School</v>
      </c>
      <c r="Y3329" t="s">
        <v>33</v>
      </c>
      <c r="Z3329">
        <v>6</v>
      </c>
      <c r="AA3329">
        <v>6</v>
      </c>
    </row>
    <row r="3330" spans="1:27" x14ac:dyDescent="0.35">
      <c r="A3330" s="2" t="s">
        <v>6714</v>
      </c>
      <c r="B3330" s="2" t="s">
        <v>97</v>
      </c>
      <c r="C3330" s="2" t="s">
        <v>36</v>
      </c>
      <c r="D3330" t="s">
        <v>6715</v>
      </c>
      <c r="E3330" s="2" t="s">
        <v>27</v>
      </c>
      <c r="F3330" s="2">
        <v>21</v>
      </c>
      <c r="G3330" s="2" t="s">
        <v>45</v>
      </c>
      <c r="H3330">
        <v>93.99</v>
      </c>
      <c r="I3330" s="3">
        <f>IF(ISBLANK(Table1[[#This Row],[Attendance (%)]]),AVERAGE(H3330:H8328),Table1[[#This Row],[Attendance (%)]])</f>
        <v>93.99</v>
      </c>
      <c r="J3330">
        <v>78.78</v>
      </c>
      <c r="K3330">
        <v>47.5</v>
      </c>
      <c r="L3330">
        <v>98.98</v>
      </c>
      <c r="M3330" s="3">
        <f>IF(ISBLANK(Table1[[#This Row],[Assignments_Avg]]),AVERAGE(L3330:L8328),Table1[[#This Row],[Assignments_Avg]])</f>
        <v>98.98</v>
      </c>
      <c r="N3330">
        <v>63.06</v>
      </c>
      <c r="O3330">
        <v>4.95</v>
      </c>
      <c r="P3330">
        <v>63.62</v>
      </c>
      <c r="Q3330">
        <v>64.39</v>
      </c>
      <c r="R3330" s="2" t="s">
        <v>39</v>
      </c>
      <c r="S3330" s="2" t="str">
        <f>IF(Table1[[#This Row],[Grade]]="F","Fail","Passes")</f>
        <v>Passes</v>
      </c>
      <c r="T3330">
        <v>28.4</v>
      </c>
      <c r="U3330" t="s">
        <v>31</v>
      </c>
      <c r="V3330" t="s">
        <v>31</v>
      </c>
      <c r="W3330" t="s">
        <v>69</v>
      </c>
      <c r="X3330" t="str">
        <f>IF(ISBLANK(Table1[[#This Row],[Parent_Education_Level]]),"None",Table1[[#This Row],[Parent_Education_Level]])</f>
        <v>Bachelor's</v>
      </c>
      <c r="Y3330" t="s">
        <v>33</v>
      </c>
      <c r="Z3330">
        <v>10</v>
      </c>
      <c r="AA3330">
        <v>6.2</v>
      </c>
    </row>
    <row r="3331" spans="1:27" x14ac:dyDescent="0.35">
      <c r="A3331" s="2" t="s">
        <v>6716</v>
      </c>
      <c r="B3331" s="2" t="s">
        <v>35</v>
      </c>
      <c r="C3331" s="2" t="s">
        <v>79</v>
      </c>
      <c r="D3331" t="s">
        <v>6717</v>
      </c>
      <c r="E3331" s="2" t="s">
        <v>38</v>
      </c>
      <c r="F3331" s="2">
        <v>23</v>
      </c>
      <c r="G3331" s="2" t="s">
        <v>45</v>
      </c>
      <c r="H3331">
        <v>72.23</v>
      </c>
      <c r="I3331" s="3">
        <f>IF(ISBLANK(Table1[[#This Row],[Attendance (%)]]),AVERAGE(H3331:H8329),Table1[[#This Row],[Attendance (%)]])</f>
        <v>72.23</v>
      </c>
      <c r="J3331">
        <v>57.58</v>
      </c>
      <c r="K3331">
        <v>98.71</v>
      </c>
      <c r="L3331">
        <v>66.73</v>
      </c>
      <c r="M3331" s="3">
        <f>IF(ISBLANK(Table1[[#This Row],[Assignments_Avg]]),AVERAGE(L3331:L8329),Table1[[#This Row],[Assignments_Avg]])</f>
        <v>66.73</v>
      </c>
      <c r="N3331">
        <v>75.989999999999995</v>
      </c>
      <c r="O3331">
        <v>9.15</v>
      </c>
      <c r="P3331">
        <v>88.51</v>
      </c>
      <c r="Q3331">
        <v>69.63</v>
      </c>
      <c r="R3331" s="2" t="s">
        <v>46</v>
      </c>
      <c r="S3331" s="2" t="str">
        <f>IF(Table1[[#This Row],[Grade]]="F","Fail","Passes")</f>
        <v>Passes</v>
      </c>
      <c r="T3331">
        <v>12.4</v>
      </c>
      <c r="U3331" t="s">
        <v>30</v>
      </c>
      <c r="V3331" t="s">
        <v>31</v>
      </c>
      <c r="W3331" t="s">
        <v>40</v>
      </c>
      <c r="X3331" t="str">
        <f>IF(ISBLANK(Table1[[#This Row],[Parent_Education_Level]]),"None",Table1[[#This Row],[Parent_Education_Level]])</f>
        <v>None</v>
      </c>
      <c r="Y3331" t="s">
        <v>48</v>
      </c>
      <c r="Z3331">
        <v>9</v>
      </c>
      <c r="AA3331">
        <v>4.9000000000000004</v>
      </c>
    </row>
    <row r="3332" spans="1:27" x14ac:dyDescent="0.35">
      <c r="A3332" s="2" t="s">
        <v>6718</v>
      </c>
      <c r="B3332" s="2" t="s">
        <v>42</v>
      </c>
      <c r="C3332" s="2" t="s">
        <v>79</v>
      </c>
      <c r="D3332" t="s">
        <v>6719</v>
      </c>
      <c r="E3332" s="2" t="s">
        <v>38</v>
      </c>
      <c r="F3332" s="2">
        <v>23</v>
      </c>
      <c r="G3332" s="2" t="s">
        <v>57</v>
      </c>
      <c r="H3332">
        <v>96.58</v>
      </c>
      <c r="I3332" s="3">
        <f>IF(ISBLANK(Table1[[#This Row],[Attendance (%)]]),AVERAGE(H3332:H8330),Table1[[#This Row],[Attendance (%)]])</f>
        <v>96.58</v>
      </c>
      <c r="J3332">
        <v>69.66</v>
      </c>
      <c r="K3332">
        <v>67.27</v>
      </c>
      <c r="M3332" s="3">
        <f>IF(ISBLANK(Table1[[#This Row],[Assignments_Avg]]),AVERAGE(L3332:L8330),Table1[[#This Row],[Assignments_Avg]])</f>
        <v>74.91193939393952</v>
      </c>
      <c r="N3332">
        <v>98.75</v>
      </c>
      <c r="O3332">
        <v>1.02</v>
      </c>
      <c r="P3332">
        <v>74.040000000000006</v>
      </c>
      <c r="Q3332">
        <v>58.84</v>
      </c>
      <c r="R3332" s="2" t="s">
        <v>39</v>
      </c>
      <c r="S3332" s="2" t="str">
        <f>IF(Table1[[#This Row],[Grade]]="F","Fail","Passes")</f>
        <v>Passes</v>
      </c>
      <c r="T3332">
        <v>13</v>
      </c>
      <c r="U3332" t="s">
        <v>31</v>
      </c>
      <c r="V3332" t="s">
        <v>31</v>
      </c>
      <c r="X3332" t="str">
        <f>IF(ISBLANK(Table1[[#This Row],[Parent_Education_Level]]),"None",Table1[[#This Row],[Parent_Education_Level]])</f>
        <v>None</v>
      </c>
      <c r="Y3332" t="s">
        <v>52</v>
      </c>
      <c r="Z3332">
        <v>7</v>
      </c>
      <c r="AA3332">
        <v>8.4</v>
      </c>
    </row>
    <row r="3333" spans="1:27" x14ac:dyDescent="0.35">
      <c r="A3333" s="2" t="s">
        <v>6720</v>
      </c>
      <c r="B3333" s="2" t="s">
        <v>35</v>
      </c>
      <c r="C3333" s="2" t="s">
        <v>94</v>
      </c>
      <c r="D3333" t="s">
        <v>6721</v>
      </c>
      <c r="E3333" s="2" t="s">
        <v>27</v>
      </c>
      <c r="F3333" s="2">
        <v>21</v>
      </c>
      <c r="G3333" s="2" t="s">
        <v>28</v>
      </c>
      <c r="H3333">
        <v>74.78</v>
      </c>
      <c r="I3333" s="3">
        <f>IF(ISBLANK(Table1[[#This Row],[Attendance (%)]]),AVERAGE(H3333:H8331),Table1[[#This Row],[Attendance (%)]])</f>
        <v>74.78</v>
      </c>
      <c r="J3333">
        <v>42.52</v>
      </c>
      <c r="K3333">
        <v>89.33</v>
      </c>
      <c r="M3333" s="3">
        <f>IF(ISBLANK(Table1[[#This Row],[Assignments_Avg]]),AVERAGE(L3333:L8331),Table1[[#This Row],[Assignments_Avg]])</f>
        <v>74.91193939393952</v>
      </c>
      <c r="N3333">
        <v>76.400000000000006</v>
      </c>
      <c r="O3333">
        <v>6.69</v>
      </c>
      <c r="P3333">
        <v>59.11</v>
      </c>
      <c r="Q3333">
        <v>95.66</v>
      </c>
      <c r="R3333" s="2" t="s">
        <v>39</v>
      </c>
      <c r="S3333" s="2" t="str">
        <f>IF(Table1[[#This Row],[Grade]]="F","Fail","Passes")</f>
        <v>Passes</v>
      </c>
      <c r="T3333">
        <v>26.9</v>
      </c>
      <c r="U3333" t="s">
        <v>30</v>
      </c>
      <c r="V3333" t="s">
        <v>31</v>
      </c>
      <c r="W3333" t="s">
        <v>47</v>
      </c>
      <c r="X3333" t="str">
        <f>IF(ISBLANK(Table1[[#This Row],[Parent_Education_Level]]),"None",Table1[[#This Row],[Parent_Education_Level]])</f>
        <v>Master's</v>
      </c>
      <c r="Y3333" t="s">
        <v>48</v>
      </c>
      <c r="Z3333">
        <v>5</v>
      </c>
      <c r="AA3333">
        <v>5.5</v>
      </c>
    </row>
    <row r="3334" spans="1:27" x14ac:dyDescent="0.35">
      <c r="A3334" s="2" t="s">
        <v>6722</v>
      </c>
      <c r="B3334" s="2" t="s">
        <v>71</v>
      </c>
      <c r="C3334" s="2" t="s">
        <v>94</v>
      </c>
      <c r="D3334" t="s">
        <v>6723</v>
      </c>
      <c r="E3334" s="2" t="s">
        <v>27</v>
      </c>
      <c r="F3334" s="2">
        <v>20</v>
      </c>
      <c r="G3334" s="2" t="s">
        <v>28</v>
      </c>
      <c r="H3334">
        <v>84.71</v>
      </c>
      <c r="I3334" s="3">
        <f>IF(ISBLANK(Table1[[#This Row],[Attendance (%)]]),AVERAGE(H3334:H8332),Table1[[#This Row],[Attendance (%)]])</f>
        <v>84.71</v>
      </c>
      <c r="J3334">
        <v>51.55</v>
      </c>
      <c r="K3334">
        <v>86.12</v>
      </c>
      <c r="L3334">
        <v>66.459999999999994</v>
      </c>
      <c r="M3334" s="3">
        <f>IF(ISBLANK(Table1[[#This Row],[Assignments_Avg]]),AVERAGE(L3334:L8332),Table1[[#This Row],[Assignments_Avg]])</f>
        <v>66.459999999999994</v>
      </c>
      <c r="N3334">
        <v>68.680000000000007</v>
      </c>
      <c r="O3334">
        <v>8.86</v>
      </c>
      <c r="P3334">
        <v>69.61</v>
      </c>
      <c r="Q3334">
        <v>93.97</v>
      </c>
      <c r="R3334" s="2" t="s">
        <v>29</v>
      </c>
      <c r="S3334" s="2" t="str">
        <f>IF(Table1[[#This Row],[Grade]]="F","Fail","Passes")</f>
        <v>Fail</v>
      </c>
      <c r="T3334">
        <v>20.7</v>
      </c>
      <c r="U3334" t="s">
        <v>30</v>
      </c>
      <c r="V3334" t="s">
        <v>31</v>
      </c>
      <c r="X3334" t="str">
        <f>IF(ISBLANK(Table1[[#This Row],[Parent_Education_Level]]),"None",Table1[[#This Row],[Parent_Education_Level]])</f>
        <v>None</v>
      </c>
      <c r="Y3334" t="s">
        <v>33</v>
      </c>
      <c r="Z3334">
        <v>6</v>
      </c>
      <c r="AA3334">
        <v>7.8</v>
      </c>
    </row>
    <row r="3335" spans="1:27" x14ac:dyDescent="0.35">
      <c r="A3335" s="2" t="s">
        <v>6724</v>
      </c>
      <c r="B3335" s="2" t="s">
        <v>35</v>
      </c>
      <c r="C3335" s="2" t="s">
        <v>94</v>
      </c>
      <c r="D3335" t="s">
        <v>6725</v>
      </c>
      <c r="E3335" s="2" t="s">
        <v>27</v>
      </c>
      <c r="F3335" s="2">
        <v>19</v>
      </c>
      <c r="G3335" s="2" t="s">
        <v>28</v>
      </c>
      <c r="I3335" s="3">
        <f>IF(ISBLANK(Table1[[#This Row],[Attendance (%)]]),AVERAGE(H3335:H8333),Table1[[#This Row],[Attendance (%)]])</f>
        <v>75.114282841823055</v>
      </c>
      <c r="J3335">
        <v>65.47</v>
      </c>
      <c r="K3335">
        <v>82.82</v>
      </c>
      <c r="L3335">
        <v>68.510000000000005</v>
      </c>
      <c r="M3335" s="3">
        <f>IF(ISBLANK(Table1[[#This Row],[Assignments_Avg]]),AVERAGE(L3335:L8333),Table1[[#This Row],[Assignments_Avg]])</f>
        <v>68.510000000000005</v>
      </c>
      <c r="N3335">
        <v>69.17</v>
      </c>
      <c r="O3335">
        <v>2.93</v>
      </c>
      <c r="P3335">
        <v>63.5</v>
      </c>
      <c r="Q3335">
        <v>80.7</v>
      </c>
      <c r="R3335" s="2" t="s">
        <v>39</v>
      </c>
      <c r="S3335" s="2" t="str">
        <f>IF(Table1[[#This Row],[Grade]]="F","Fail","Passes")</f>
        <v>Passes</v>
      </c>
      <c r="T3335">
        <v>28.8</v>
      </c>
      <c r="U3335" t="s">
        <v>30</v>
      </c>
      <c r="V3335" t="s">
        <v>31</v>
      </c>
      <c r="W3335" t="s">
        <v>62</v>
      </c>
      <c r="X3335" t="str">
        <f>IF(ISBLANK(Table1[[#This Row],[Parent_Education_Level]]),"None",Table1[[#This Row],[Parent_Education_Level]])</f>
        <v>PhD</v>
      </c>
      <c r="Y3335" t="s">
        <v>48</v>
      </c>
      <c r="Z3335">
        <v>7</v>
      </c>
      <c r="AA3335">
        <v>4.4000000000000004</v>
      </c>
    </row>
    <row r="3336" spans="1:27" x14ac:dyDescent="0.35">
      <c r="A3336" s="2" t="s">
        <v>6726</v>
      </c>
      <c r="B3336" s="2" t="s">
        <v>24</v>
      </c>
      <c r="C3336" s="2" t="s">
        <v>55</v>
      </c>
      <c r="D3336" t="s">
        <v>6727</v>
      </c>
      <c r="E3336" s="2" t="s">
        <v>38</v>
      </c>
      <c r="F3336" s="2">
        <v>20</v>
      </c>
      <c r="G3336" s="2" t="s">
        <v>28</v>
      </c>
      <c r="H3336">
        <v>87.26</v>
      </c>
      <c r="I3336" s="3">
        <f>IF(ISBLANK(Table1[[#This Row],[Attendance (%)]]),AVERAGE(H3336:H8334),Table1[[#This Row],[Attendance (%)]])</f>
        <v>87.26</v>
      </c>
      <c r="J3336">
        <v>90.04</v>
      </c>
      <c r="K3336">
        <v>89.64</v>
      </c>
      <c r="L3336">
        <v>87.41</v>
      </c>
      <c r="M3336" s="3">
        <f>IF(ISBLANK(Table1[[#This Row],[Assignments_Avg]]),AVERAGE(L3336:L8334),Table1[[#This Row],[Assignments_Avg]])</f>
        <v>87.41</v>
      </c>
      <c r="N3336">
        <v>98.35</v>
      </c>
      <c r="O3336">
        <v>1.36</v>
      </c>
      <c r="P3336">
        <v>52.53</v>
      </c>
      <c r="Q3336">
        <v>75.58</v>
      </c>
      <c r="R3336" s="2" t="s">
        <v>39</v>
      </c>
      <c r="S3336" s="2" t="str">
        <f>IF(Table1[[#This Row],[Grade]]="F","Fail","Passes")</f>
        <v>Passes</v>
      </c>
      <c r="T3336">
        <v>21.1</v>
      </c>
      <c r="U3336" t="s">
        <v>31</v>
      </c>
      <c r="V3336" t="s">
        <v>31</v>
      </c>
      <c r="W3336" t="s">
        <v>40</v>
      </c>
      <c r="X3336" t="str">
        <f>IF(ISBLANK(Table1[[#This Row],[Parent_Education_Level]]),"None",Table1[[#This Row],[Parent_Education_Level]])</f>
        <v>None</v>
      </c>
      <c r="Y3336" t="s">
        <v>52</v>
      </c>
      <c r="Z3336">
        <v>6</v>
      </c>
      <c r="AA3336">
        <v>4.2</v>
      </c>
    </row>
    <row r="3337" spans="1:27" x14ac:dyDescent="0.35">
      <c r="A3337" s="2" t="s">
        <v>6728</v>
      </c>
      <c r="B3337" s="2" t="s">
        <v>120</v>
      </c>
      <c r="C3337" s="2" t="s">
        <v>43</v>
      </c>
      <c r="D3337" t="s">
        <v>6729</v>
      </c>
      <c r="E3337" s="2" t="s">
        <v>38</v>
      </c>
      <c r="F3337" s="2">
        <v>22</v>
      </c>
      <c r="G3337" s="2" t="s">
        <v>57</v>
      </c>
      <c r="I3337" s="3">
        <f>IF(ISBLANK(Table1[[#This Row],[Attendance (%)]]),AVERAGE(H3337:H8335),Table1[[#This Row],[Attendance (%)]])</f>
        <v>75.106136820925542</v>
      </c>
      <c r="J3337">
        <v>68.78</v>
      </c>
      <c r="K3337">
        <v>46.03</v>
      </c>
      <c r="L3337">
        <v>93.31</v>
      </c>
      <c r="M3337" s="3">
        <f>IF(ISBLANK(Table1[[#This Row],[Assignments_Avg]]),AVERAGE(L3337:L8335),Table1[[#This Row],[Assignments_Avg]])</f>
        <v>93.31</v>
      </c>
      <c r="N3337">
        <v>85.95</v>
      </c>
      <c r="O3337">
        <v>4.57</v>
      </c>
      <c r="P3337">
        <v>88.18</v>
      </c>
      <c r="Q3337">
        <v>61.64</v>
      </c>
      <c r="R3337" s="2" t="s">
        <v>46</v>
      </c>
      <c r="S3337" s="2" t="str">
        <f>IF(Table1[[#This Row],[Grade]]="F","Fail","Passes")</f>
        <v>Passes</v>
      </c>
      <c r="T3337">
        <v>5.8</v>
      </c>
      <c r="U3337" t="s">
        <v>30</v>
      </c>
      <c r="V3337" t="s">
        <v>31</v>
      </c>
      <c r="X3337" t="str">
        <f>IF(ISBLANK(Table1[[#This Row],[Parent_Education_Level]]),"None",Table1[[#This Row],[Parent_Education_Level]])</f>
        <v>None</v>
      </c>
      <c r="Y3337" t="s">
        <v>33</v>
      </c>
      <c r="Z3337">
        <v>5</v>
      </c>
      <c r="AA3337">
        <v>9</v>
      </c>
    </row>
    <row r="3338" spans="1:27" x14ac:dyDescent="0.35">
      <c r="A3338" s="2" t="s">
        <v>6730</v>
      </c>
      <c r="B3338" s="2" t="s">
        <v>71</v>
      </c>
      <c r="C3338" s="2" t="s">
        <v>94</v>
      </c>
      <c r="D3338" t="s">
        <v>6731</v>
      </c>
      <c r="E3338" s="2" t="s">
        <v>38</v>
      </c>
      <c r="F3338" s="2">
        <v>19</v>
      </c>
      <c r="G3338" s="2" t="s">
        <v>45</v>
      </c>
      <c r="H3338">
        <v>67.569999999999993</v>
      </c>
      <c r="I3338" s="3">
        <f>IF(ISBLANK(Table1[[#This Row],[Attendance (%)]]),AVERAGE(H3338:H8336),Table1[[#This Row],[Attendance (%)]])</f>
        <v>67.569999999999993</v>
      </c>
      <c r="J3338">
        <v>75.180000000000007</v>
      </c>
      <c r="K3338">
        <v>80.709999999999994</v>
      </c>
      <c r="L3338">
        <v>87.34</v>
      </c>
      <c r="M3338" s="3">
        <f>IF(ISBLANK(Table1[[#This Row],[Assignments_Avg]]),AVERAGE(L3338:L8336),Table1[[#This Row],[Assignments_Avg]])</f>
        <v>87.34</v>
      </c>
      <c r="N3338">
        <v>84.36</v>
      </c>
      <c r="O3338">
        <v>9.61</v>
      </c>
      <c r="P3338">
        <v>64.58</v>
      </c>
      <c r="Q3338">
        <v>89.48</v>
      </c>
      <c r="R3338" s="2" t="s">
        <v>39</v>
      </c>
      <c r="S3338" s="2" t="str">
        <f>IF(Table1[[#This Row],[Grade]]="F","Fail","Passes")</f>
        <v>Passes</v>
      </c>
      <c r="T3338">
        <v>9.4</v>
      </c>
      <c r="U3338" t="s">
        <v>30</v>
      </c>
      <c r="V3338" t="s">
        <v>31</v>
      </c>
      <c r="W3338" t="s">
        <v>62</v>
      </c>
      <c r="X3338" t="str">
        <f>IF(ISBLANK(Table1[[#This Row],[Parent_Education_Level]]),"None",Table1[[#This Row],[Parent_Education_Level]])</f>
        <v>PhD</v>
      </c>
      <c r="Y3338" t="s">
        <v>52</v>
      </c>
      <c r="Z3338">
        <v>2</v>
      </c>
      <c r="AA3338">
        <v>4.5999999999999996</v>
      </c>
    </row>
    <row r="3339" spans="1:27" x14ac:dyDescent="0.35">
      <c r="A3339" s="2" t="s">
        <v>6732</v>
      </c>
      <c r="B3339" s="2" t="s">
        <v>97</v>
      </c>
      <c r="C3339" s="2" t="s">
        <v>79</v>
      </c>
      <c r="D3339" t="s">
        <v>6733</v>
      </c>
      <c r="E3339" s="2" t="s">
        <v>27</v>
      </c>
      <c r="F3339" s="2">
        <v>22</v>
      </c>
      <c r="G3339" s="2" t="s">
        <v>57</v>
      </c>
      <c r="H3339">
        <v>55.93</v>
      </c>
      <c r="I3339" s="3">
        <f>IF(ISBLANK(Table1[[#This Row],[Attendance (%)]]),AVERAGE(H3339:H8337),Table1[[#This Row],[Attendance (%)]])</f>
        <v>55.93</v>
      </c>
      <c r="J3339">
        <v>92.43</v>
      </c>
      <c r="K3339">
        <v>55.95</v>
      </c>
      <c r="L3339">
        <v>82.32</v>
      </c>
      <c r="M3339" s="3">
        <f>IF(ISBLANK(Table1[[#This Row],[Assignments_Avg]]),AVERAGE(L3339:L8337),Table1[[#This Row],[Assignments_Avg]])</f>
        <v>82.32</v>
      </c>
      <c r="N3339">
        <v>61.6</v>
      </c>
      <c r="O3339">
        <v>6.33</v>
      </c>
      <c r="P3339">
        <v>97.26</v>
      </c>
      <c r="Q3339">
        <v>50.41</v>
      </c>
      <c r="R3339" s="2" t="s">
        <v>29</v>
      </c>
      <c r="S3339" s="2" t="str">
        <f>IF(Table1[[#This Row],[Grade]]="F","Fail","Passes")</f>
        <v>Fail</v>
      </c>
      <c r="T3339">
        <v>12</v>
      </c>
      <c r="U3339" t="s">
        <v>30</v>
      </c>
      <c r="V3339" t="s">
        <v>31</v>
      </c>
      <c r="W3339" t="s">
        <v>47</v>
      </c>
      <c r="X3339" t="str">
        <f>IF(ISBLANK(Table1[[#This Row],[Parent_Education_Level]]),"None",Table1[[#This Row],[Parent_Education_Level]])</f>
        <v>Master's</v>
      </c>
      <c r="Y3339" t="s">
        <v>48</v>
      </c>
      <c r="Z3339">
        <v>3</v>
      </c>
      <c r="AA3339">
        <v>7.8</v>
      </c>
    </row>
    <row r="3340" spans="1:27" x14ac:dyDescent="0.35">
      <c r="A3340" s="2" t="s">
        <v>6734</v>
      </c>
      <c r="B3340" s="2" t="s">
        <v>71</v>
      </c>
      <c r="C3340" s="2" t="s">
        <v>43</v>
      </c>
      <c r="D3340" t="s">
        <v>6735</v>
      </c>
      <c r="E3340" s="2" t="s">
        <v>38</v>
      </c>
      <c r="F3340" s="2">
        <v>18</v>
      </c>
      <c r="G3340" s="2" t="s">
        <v>28</v>
      </c>
      <c r="H3340">
        <v>57.34</v>
      </c>
      <c r="I3340" s="3">
        <f>IF(ISBLANK(Table1[[#This Row],[Attendance (%)]]),AVERAGE(H3340:H8338),Table1[[#This Row],[Attendance (%)]])</f>
        <v>57.34</v>
      </c>
      <c r="J3340">
        <v>58.53</v>
      </c>
      <c r="K3340">
        <v>87.15</v>
      </c>
      <c r="L3340">
        <v>88.3</v>
      </c>
      <c r="M3340" s="3">
        <f>IF(ISBLANK(Table1[[#This Row],[Assignments_Avg]]),AVERAGE(L3340:L8338),Table1[[#This Row],[Assignments_Avg]])</f>
        <v>88.3</v>
      </c>
      <c r="N3340">
        <v>77.97</v>
      </c>
      <c r="O3340">
        <v>6.44</v>
      </c>
      <c r="P3340">
        <v>94.41</v>
      </c>
      <c r="Q3340">
        <v>73.14</v>
      </c>
      <c r="R3340" s="2" t="s">
        <v>46</v>
      </c>
      <c r="S3340" s="2" t="str">
        <f>IF(Table1[[#This Row],[Grade]]="F","Fail","Passes")</f>
        <v>Passes</v>
      </c>
      <c r="T3340">
        <v>26.7</v>
      </c>
      <c r="U3340" t="s">
        <v>30</v>
      </c>
      <c r="V3340" t="s">
        <v>31</v>
      </c>
      <c r="X3340" t="str">
        <f>IF(ISBLANK(Table1[[#This Row],[Parent_Education_Level]]),"None",Table1[[#This Row],[Parent_Education_Level]])</f>
        <v>None</v>
      </c>
      <c r="Y3340" t="s">
        <v>48</v>
      </c>
      <c r="Z3340">
        <v>4</v>
      </c>
      <c r="AA3340">
        <v>7</v>
      </c>
    </row>
    <row r="3341" spans="1:27" x14ac:dyDescent="0.35">
      <c r="A3341" s="2" t="s">
        <v>6736</v>
      </c>
      <c r="B3341" s="2" t="s">
        <v>42</v>
      </c>
      <c r="C3341" s="2" t="s">
        <v>55</v>
      </c>
      <c r="D3341" t="s">
        <v>6737</v>
      </c>
      <c r="E3341" s="2" t="s">
        <v>27</v>
      </c>
      <c r="F3341" s="2">
        <v>20</v>
      </c>
      <c r="G3341" s="2" t="s">
        <v>45</v>
      </c>
      <c r="H3341">
        <v>59.29</v>
      </c>
      <c r="I3341" s="3">
        <f>IF(ISBLANK(Table1[[#This Row],[Attendance (%)]]),AVERAGE(H3341:H8339),Table1[[#This Row],[Attendance (%)]])</f>
        <v>59.29</v>
      </c>
      <c r="J3341">
        <v>82.04</v>
      </c>
      <c r="K3341">
        <v>97.41</v>
      </c>
      <c r="L3341">
        <v>86.92</v>
      </c>
      <c r="M3341" s="3">
        <f>IF(ISBLANK(Table1[[#This Row],[Assignments_Avg]]),AVERAGE(L3341:L8339),Table1[[#This Row],[Assignments_Avg]])</f>
        <v>86.92</v>
      </c>
      <c r="N3341">
        <v>67.84</v>
      </c>
      <c r="O3341">
        <v>6.72</v>
      </c>
      <c r="P3341">
        <v>85.81</v>
      </c>
      <c r="Q3341">
        <v>93.03</v>
      </c>
      <c r="R3341" s="2" t="s">
        <v>46</v>
      </c>
      <c r="S3341" s="2" t="str">
        <f>IF(Table1[[#This Row],[Grade]]="F","Fail","Passes")</f>
        <v>Passes</v>
      </c>
      <c r="T3341">
        <v>25.8</v>
      </c>
      <c r="U3341" t="s">
        <v>30</v>
      </c>
      <c r="V3341" t="s">
        <v>31</v>
      </c>
      <c r="X3341" t="str">
        <f>IF(ISBLANK(Table1[[#This Row],[Parent_Education_Level]]),"None",Table1[[#This Row],[Parent_Education_Level]])</f>
        <v>None</v>
      </c>
      <c r="Y3341" t="s">
        <v>48</v>
      </c>
      <c r="Z3341">
        <v>5</v>
      </c>
      <c r="AA3341">
        <v>6.3</v>
      </c>
    </row>
    <row r="3342" spans="1:27" x14ac:dyDescent="0.35">
      <c r="A3342" s="2" t="s">
        <v>6738</v>
      </c>
      <c r="B3342" s="2" t="s">
        <v>54</v>
      </c>
      <c r="C3342" s="2" t="s">
        <v>43</v>
      </c>
      <c r="D3342" t="s">
        <v>6739</v>
      </c>
      <c r="E3342" s="2" t="s">
        <v>38</v>
      </c>
      <c r="F3342" s="2">
        <v>21</v>
      </c>
      <c r="G3342" s="2" t="s">
        <v>28</v>
      </c>
      <c r="H3342">
        <v>66.41</v>
      </c>
      <c r="I3342" s="3">
        <f>IF(ISBLANK(Table1[[#This Row],[Attendance (%)]]),AVERAGE(H3342:H8340),Table1[[#This Row],[Attendance (%)]])</f>
        <v>66.41</v>
      </c>
      <c r="J3342">
        <v>91.7</v>
      </c>
      <c r="K3342">
        <v>94.09</v>
      </c>
      <c r="M3342" s="3">
        <f>IF(ISBLANK(Table1[[#This Row],[Assignments_Avg]]),AVERAGE(L3342:L8340),Table1[[#This Row],[Assignments_Avg]])</f>
        <v>74.870453622207279</v>
      </c>
      <c r="N3342">
        <v>62.01</v>
      </c>
      <c r="O3342">
        <v>0.4</v>
      </c>
      <c r="P3342">
        <v>66.33</v>
      </c>
      <c r="Q3342">
        <v>80.92</v>
      </c>
      <c r="R3342" s="2" t="s">
        <v>46</v>
      </c>
      <c r="S3342" s="2" t="str">
        <f>IF(Table1[[#This Row],[Grade]]="F","Fail","Passes")</f>
        <v>Passes</v>
      </c>
      <c r="T3342">
        <v>24.8</v>
      </c>
      <c r="U3342" t="s">
        <v>31</v>
      </c>
      <c r="V3342" t="s">
        <v>31</v>
      </c>
      <c r="W3342" t="s">
        <v>40</v>
      </c>
      <c r="X3342" t="str">
        <f>IF(ISBLANK(Table1[[#This Row],[Parent_Education_Level]]),"None",Table1[[#This Row],[Parent_Education_Level]])</f>
        <v>None</v>
      </c>
      <c r="Y3342" t="s">
        <v>52</v>
      </c>
      <c r="Z3342">
        <v>1</v>
      </c>
      <c r="AA3342">
        <v>4.2</v>
      </c>
    </row>
    <row r="3343" spans="1:27" x14ac:dyDescent="0.35">
      <c r="A3343" s="2" t="s">
        <v>6740</v>
      </c>
      <c r="B3343" s="2" t="s">
        <v>97</v>
      </c>
      <c r="C3343" s="2" t="s">
        <v>25</v>
      </c>
      <c r="D3343" t="s">
        <v>6741</v>
      </c>
      <c r="E3343" s="2" t="s">
        <v>27</v>
      </c>
      <c r="F3343" s="2">
        <v>19</v>
      </c>
      <c r="G3343" s="2" t="s">
        <v>57</v>
      </c>
      <c r="H3343">
        <v>94.6</v>
      </c>
      <c r="I3343" s="3">
        <f>IF(ISBLANK(Table1[[#This Row],[Attendance (%)]]),AVERAGE(H3343:H8341),Table1[[#This Row],[Attendance (%)]])</f>
        <v>94.6</v>
      </c>
      <c r="J3343">
        <v>52.16</v>
      </c>
      <c r="K3343">
        <v>46.9</v>
      </c>
      <c r="M3343" s="3">
        <f>IF(ISBLANK(Table1[[#This Row],[Assignments_Avg]]),AVERAGE(L3343:L8341),Table1[[#This Row],[Assignments_Avg]])</f>
        <v>74.870453622207279</v>
      </c>
      <c r="N3343">
        <v>94.78</v>
      </c>
      <c r="O3343">
        <v>4.46</v>
      </c>
      <c r="P3343">
        <v>64</v>
      </c>
      <c r="Q3343">
        <v>81.760000000000005</v>
      </c>
      <c r="R3343" s="2" t="s">
        <v>39</v>
      </c>
      <c r="S3343" s="2" t="str">
        <f>IF(Table1[[#This Row],[Grade]]="F","Fail","Passes")</f>
        <v>Passes</v>
      </c>
      <c r="T3343">
        <v>18.8</v>
      </c>
      <c r="U3343" t="s">
        <v>30</v>
      </c>
      <c r="V3343" t="s">
        <v>31</v>
      </c>
      <c r="W3343" t="s">
        <v>40</v>
      </c>
      <c r="X3343" t="str">
        <f>IF(ISBLANK(Table1[[#This Row],[Parent_Education_Level]]),"None",Table1[[#This Row],[Parent_Education_Level]])</f>
        <v>None</v>
      </c>
      <c r="Y3343" t="s">
        <v>48</v>
      </c>
      <c r="Z3343">
        <v>10</v>
      </c>
      <c r="AA3343">
        <v>5.6</v>
      </c>
    </row>
    <row r="3344" spans="1:27" x14ac:dyDescent="0.35">
      <c r="A3344" s="2" t="s">
        <v>6742</v>
      </c>
      <c r="B3344" s="2" t="s">
        <v>59</v>
      </c>
      <c r="C3344" s="2" t="s">
        <v>43</v>
      </c>
      <c r="D3344" t="s">
        <v>6743</v>
      </c>
      <c r="E3344" s="2" t="s">
        <v>27</v>
      </c>
      <c r="F3344" s="2">
        <v>20</v>
      </c>
      <c r="G3344" s="2" t="s">
        <v>51</v>
      </c>
      <c r="H3344">
        <v>68.41</v>
      </c>
      <c r="I3344" s="3">
        <f>IF(ISBLANK(Table1[[#This Row],[Attendance (%)]]),AVERAGE(H3344:H8342),Table1[[#This Row],[Attendance (%)]])</f>
        <v>68.41</v>
      </c>
      <c r="J3344">
        <v>61.39</v>
      </c>
      <c r="K3344">
        <v>62.17</v>
      </c>
      <c r="L3344">
        <v>64.14</v>
      </c>
      <c r="M3344" s="3">
        <f>IF(ISBLANK(Table1[[#This Row],[Assignments_Avg]]),AVERAGE(L3344:L8342),Table1[[#This Row],[Assignments_Avg]])</f>
        <v>64.14</v>
      </c>
      <c r="N3344">
        <v>69.16</v>
      </c>
      <c r="O3344">
        <v>0.78</v>
      </c>
      <c r="P3344">
        <v>73.760000000000005</v>
      </c>
      <c r="Q3344">
        <v>53.54</v>
      </c>
      <c r="R3344" s="2" t="s">
        <v>61</v>
      </c>
      <c r="S3344" s="2" t="str">
        <f>IF(Table1[[#This Row],[Grade]]="F","Fail","Passes")</f>
        <v>Passes</v>
      </c>
      <c r="T3344">
        <v>8.5</v>
      </c>
      <c r="U3344" t="s">
        <v>30</v>
      </c>
      <c r="V3344" t="s">
        <v>30</v>
      </c>
      <c r="W3344" t="s">
        <v>47</v>
      </c>
      <c r="X3344" t="str">
        <f>IF(ISBLANK(Table1[[#This Row],[Parent_Education_Level]]),"None",Table1[[#This Row],[Parent_Education_Level]])</f>
        <v>Master's</v>
      </c>
      <c r="Y3344" t="s">
        <v>48</v>
      </c>
      <c r="Z3344">
        <v>7</v>
      </c>
      <c r="AA3344">
        <v>8.5</v>
      </c>
    </row>
    <row r="3345" spans="1:27" x14ac:dyDescent="0.35">
      <c r="A3345" s="2" t="s">
        <v>6744</v>
      </c>
      <c r="B3345" s="2" t="s">
        <v>71</v>
      </c>
      <c r="C3345" s="2" t="s">
        <v>94</v>
      </c>
      <c r="D3345" t="s">
        <v>6745</v>
      </c>
      <c r="E3345" s="2" t="s">
        <v>38</v>
      </c>
      <c r="F3345" s="2">
        <v>21</v>
      </c>
      <c r="G3345" s="2" t="s">
        <v>45</v>
      </c>
      <c r="H3345">
        <v>86.22</v>
      </c>
      <c r="I3345" s="3">
        <f>IF(ISBLANK(Table1[[#This Row],[Attendance (%)]]),AVERAGE(H3345:H8343),Table1[[#This Row],[Attendance (%)]])</f>
        <v>86.22</v>
      </c>
      <c r="J3345">
        <v>98.79</v>
      </c>
      <c r="K3345">
        <v>61.86</v>
      </c>
      <c r="L3345">
        <v>83.97</v>
      </c>
      <c r="M3345" s="3">
        <f>IF(ISBLANK(Table1[[#This Row],[Assignments_Avg]]),AVERAGE(L3345:L8343),Table1[[#This Row],[Assignments_Avg]])</f>
        <v>83.97</v>
      </c>
      <c r="N3345">
        <v>64.14</v>
      </c>
      <c r="O3345">
        <v>3.16</v>
      </c>
      <c r="P3345">
        <v>67.73</v>
      </c>
      <c r="Q3345">
        <v>64.34</v>
      </c>
      <c r="R3345" s="2" t="s">
        <v>61</v>
      </c>
      <c r="S3345" s="2" t="str">
        <f>IF(Table1[[#This Row],[Grade]]="F","Fail","Passes")</f>
        <v>Passes</v>
      </c>
      <c r="T3345">
        <v>8.3000000000000007</v>
      </c>
      <c r="U3345" t="s">
        <v>30</v>
      </c>
      <c r="V3345" t="s">
        <v>31</v>
      </c>
      <c r="W3345" t="s">
        <v>32</v>
      </c>
      <c r="X3345" t="str">
        <f>IF(ISBLANK(Table1[[#This Row],[Parent_Education_Level]]),"None",Table1[[#This Row],[Parent_Education_Level]])</f>
        <v>High School</v>
      </c>
      <c r="Y3345" t="s">
        <v>33</v>
      </c>
      <c r="Z3345">
        <v>8</v>
      </c>
      <c r="AA3345">
        <v>8.5</v>
      </c>
    </row>
    <row r="3346" spans="1:27" x14ac:dyDescent="0.35">
      <c r="A3346" s="2" t="s">
        <v>6746</v>
      </c>
      <c r="B3346" s="2" t="s">
        <v>97</v>
      </c>
      <c r="C3346" s="2" t="s">
        <v>55</v>
      </c>
      <c r="D3346" t="s">
        <v>6747</v>
      </c>
      <c r="E3346" s="2" t="s">
        <v>27</v>
      </c>
      <c r="F3346" s="2">
        <v>18</v>
      </c>
      <c r="G3346" s="2" t="s">
        <v>45</v>
      </c>
      <c r="H3346">
        <v>54.14</v>
      </c>
      <c r="I3346" s="3">
        <f>IF(ISBLANK(Table1[[#This Row],[Attendance (%)]]),AVERAGE(H3346:H8344),Table1[[#This Row],[Attendance (%)]])</f>
        <v>54.14</v>
      </c>
      <c r="J3346">
        <v>98.99</v>
      </c>
      <c r="K3346">
        <v>47.34</v>
      </c>
      <c r="L3346">
        <v>97.97</v>
      </c>
      <c r="M3346" s="3">
        <f>IF(ISBLANK(Table1[[#This Row],[Assignments_Avg]]),AVERAGE(L3346:L8344),Table1[[#This Row],[Assignments_Avg]])</f>
        <v>97.97</v>
      </c>
      <c r="N3346">
        <v>96.59</v>
      </c>
      <c r="O3346">
        <v>8.2200000000000006</v>
      </c>
      <c r="P3346">
        <v>95.06</v>
      </c>
      <c r="Q3346">
        <v>83.69</v>
      </c>
      <c r="R3346" s="2" t="s">
        <v>77</v>
      </c>
      <c r="S3346" s="2" t="str">
        <f>IF(Table1[[#This Row],[Grade]]="F","Fail","Passes")</f>
        <v>Passes</v>
      </c>
      <c r="T3346">
        <v>8.1999999999999993</v>
      </c>
      <c r="U3346" t="s">
        <v>30</v>
      </c>
      <c r="V3346" t="s">
        <v>31</v>
      </c>
      <c r="X3346" t="str">
        <f>IF(ISBLANK(Table1[[#This Row],[Parent_Education_Level]]),"None",Table1[[#This Row],[Parent_Education_Level]])</f>
        <v>None</v>
      </c>
      <c r="Y3346" t="s">
        <v>48</v>
      </c>
      <c r="Z3346">
        <v>7</v>
      </c>
      <c r="AA3346">
        <v>7</v>
      </c>
    </row>
    <row r="3347" spans="1:27" x14ac:dyDescent="0.35">
      <c r="A3347" s="2" t="s">
        <v>6748</v>
      </c>
      <c r="B3347" s="2" t="s">
        <v>97</v>
      </c>
      <c r="C3347" s="2" t="s">
        <v>94</v>
      </c>
      <c r="D3347" t="s">
        <v>6749</v>
      </c>
      <c r="E3347" s="2" t="s">
        <v>27</v>
      </c>
      <c r="F3347" s="2">
        <v>19</v>
      </c>
      <c r="G3347" s="2" t="s">
        <v>28</v>
      </c>
      <c r="H3347">
        <v>79.55</v>
      </c>
      <c r="I3347" s="3">
        <f>IF(ISBLANK(Table1[[#This Row],[Attendance (%)]]),AVERAGE(H3347:H8345),Table1[[#This Row],[Attendance (%)]])</f>
        <v>79.55</v>
      </c>
      <c r="J3347">
        <v>53.39</v>
      </c>
      <c r="K3347">
        <v>45.89</v>
      </c>
      <c r="L3347">
        <v>79.05</v>
      </c>
      <c r="M3347" s="3">
        <f>IF(ISBLANK(Table1[[#This Row],[Assignments_Avg]]),AVERAGE(L3347:L8345),Table1[[#This Row],[Assignments_Avg]])</f>
        <v>79.05</v>
      </c>
      <c r="N3347">
        <v>59.87</v>
      </c>
      <c r="O3347">
        <v>6.56</v>
      </c>
      <c r="P3347">
        <v>56.17</v>
      </c>
      <c r="Q3347">
        <v>52.48</v>
      </c>
      <c r="R3347" s="2" t="s">
        <v>29</v>
      </c>
      <c r="S3347" s="2" t="str">
        <f>IF(Table1[[#This Row],[Grade]]="F","Fail","Passes")</f>
        <v>Fail</v>
      </c>
      <c r="T3347">
        <v>26.4</v>
      </c>
      <c r="U3347" t="s">
        <v>30</v>
      </c>
      <c r="V3347" t="s">
        <v>30</v>
      </c>
      <c r="W3347" t="s">
        <v>62</v>
      </c>
      <c r="X3347" t="str">
        <f>IF(ISBLANK(Table1[[#This Row],[Parent_Education_Level]]),"None",Table1[[#This Row],[Parent_Education_Level]])</f>
        <v>PhD</v>
      </c>
      <c r="Y3347" t="s">
        <v>52</v>
      </c>
      <c r="Z3347">
        <v>5</v>
      </c>
      <c r="AA3347">
        <v>6.9</v>
      </c>
    </row>
    <row r="3348" spans="1:27" x14ac:dyDescent="0.35">
      <c r="A3348" s="2" t="s">
        <v>6750</v>
      </c>
      <c r="B3348" s="2" t="s">
        <v>97</v>
      </c>
      <c r="C3348" s="2" t="s">
        <v>79</v>
      </c>
      <c r="D3348" t="s">
        <v>6751</v>
      </c>
      <c r="E3348" s="2" t="s">
        <v>27</v>
      </c>
      <c r="F3348" s="2">
        <v>22</v>
      </c>
      <c r="G3348" s="2" t="s">
        <v>57</v>
      </c>
      <c r="H3348">
        <v>74.09</v>
      </c>
      <c r="I3348" s="3">
        <f>IF(ISBLANK(Table1[[#This Row],[Attendance (%)]]),AVERAGE(H3348:H8346),Table1[[#This Row],[Attendance (%)]])</f>
        <v>74.09</v>
      </c>
      <c r="J3348">
        <v>43.99</v>
      </c>
      <c r="K3348">
        <v>63.09</v>
      </c>
      <c r="L3348">
        <v>95.63</v>
      </c>
      <c r="M3348" s="3">
        <f>IF(ISBLANK(Table1[[#This Row],[Assignments_Avg]]),AVERAGE(L3348:L8346),Table1[[#This Row],[Assignments_Avg]])</f>
        <v>95.63</v>
      </c>
      <c r="N3348">
        <v>87.28</v>
      </c>
      <c r="O3348">
        <v>9.9600000000000009</v>
      </c>
      <c r="P3348">
        <v>86.22</v>
      </c>
      <c r="Q3348">
        <v>66.55</v>
      </c>
      <c r="R3348" s="2" t="s">
        <v>77</v>
      </c>
      <c r="S3348" s="2" t="str">
        <f>IF(Table1[[#This Row],[Grade]]="F","Fail","Passes")</f>
        <v>Passes</v>
      </c>
      <c r="T3348">
        <v>8.5</v>
      </c>
      <c r="U3348" t="s">
        <v>30</v>
      </c>
      <c r="V3348" t="s">
        <v>31</v>
      </c>
      <c r="W3348" t="s">
        <v>47</v>
      </c>
      <c r="X3348" t="str">
        <f>IF(ISBLANK(Table1[[#This Row],[Parent_Education_Level]]),"None",Table1[[#This Row],[Parent_Education_Level]])</f>
        <v>Master's</v>
      </c>
      <c r="Y3348" t="s">
        <v>48</v>
      </c>
      <c r="Z3348">
        <v>1</v>
      </c>
      <c r="AA3348">
        <v>6.1</v>
      </c>
    </row>
    <row r="3349" spans="1:27" x14ac:dyDescent="0.35">
      <c r="A3349" s="2" t="s">
        <v>6752</v>
      </c>
      <c r="B3349" s="2" t="s">
        <v>54</v>
      </c>
      <c r="C3349" s="2" t="s">
        <v>25</v>
      </c>
      <c r="D3349" t="s">
        <v>6753</v>
      </c>
      <c r="E3349" s="2" t="s">
        <v>38</v>
      </c>
      <c r="F3349" s="2">
        <v>18</v>
      </c>
      <c r="G3349" s="2" t="s">
        <v>51</v>
      </c>
      <c r="H3349">
        <v>98.9</v>
      </c>
      <c r="I3349" s="3">
        <f>IF(ISBLANK(Table1[[#This Row],[Attendance (%)]]),AVERAGE(H3349:H8347),Table1[[#This Row],[Attendance (%)]])</f>
        <v>98.9</v>
      </c>
      <c r="J3349">
        <v>56.26</v>
      </c>
      <c r="K3349">
        <v>99.52</v>
      </c>
      <c r="M3349" s="3">
        <f>IF(ISBLANK(Table1[[#This Row],[Assignments_Avg]]),AVERAGE(L3349:L8347),Table1[[#This Row],[Assignments_Avg]])</f>
        <v>74.838926630434884</v>
      </c>
      <c r="N3349">
        <v>82.64</v>
      </c>
      <c r="O3349">
        <v>1.72</v>
      </c>
      <c r="P3349">
        <v>80.540000000000006</v>
      </c>
      <c r="Q3349">
        <v>67.7</v>
      </c>
      <c r="R3349" s="2" t="s">
        <v>39</v>
      </c>
      <c r="S3349" s="2" t="str">
        <f>IF(Table1[[#This Row],[Grade]]="F","Fail","Passes")</f>
        <v>Passes</v>
      </c>
      <c r="T3349">
        <v>25.2</v>
      </c>
      <c r="U3349" t="s">
        <v>31</v>
      </c>
      <c r="V3349" t="s">
        <v>31</v>
      </c>
      <c r="W3349" t="s">
        <v>47</v>
      </c>
      <c r="X3349" t="str">
        <f>IF(ISBLANK(Table1[[#This Row],[Parent_Education_Level]]),"None",Table1[[#This Row],[Parent_Education_Level]])</f>
        <v>Master's</v>
      </c>
      <c r="Y3349" t="s">
        <v>33</v>
      </c>
      <c r="Z3349">
        <v>9</v>
      </c>
      <c r="AA3349">
        <v>7.9</v>
      </c>
    </row>
    <row r="3350" spans="1:27" x14ac:dyDescent="0.35">
      <c r="A3350" s="2" t="s">
        <v>6754</v>
      </c>
      <c r="B3350" s="2" t="s">
        <v>59</v>
      </c>
      <c r="C3350" s="2" t="s">
        <v>79</v>
      </c>
      <c r="D3350" t="s">
        <v>6755</v>
      </c>
      <c r="E3350" s="2" t="s">
        <v>27</v>
      </c>
      <c r="F3350" s="2">
        <v>23</v>
      </c>
      <c r="G3350" s="2" t="s">
        <v>28</v>
      </c>
      <c r="H3350">
        <v>92.31</v>
      </c>
      <c r="I3350" s="3">
        <f>IF(ISBLANK(Table1[[#This Row],[Attendance (%)]]),AVERAGE(H3350:H8348),Table1[[#This Row],[Attendance (%)]])</f>
        <v>92.31</v>
      </c>
      <c r="J3350">
        <v>63.86</v>
      </c>
      <c r="K3350">
        <v>74.14</v>
      </c>
      <c r="L3350">
        <v>89.72</v>
      </c>
      <c r="M3350" s="3">
        <f>IF(ISBLANK(Table1[[#This Row],[Assignments_Avg]]),AVERAGE(L3350:L8348),Table1[[#This Row],[Assignments_Avg]])</f>
        <v>89.72</v>
      </c>
      <c r="N3350">
        <v>96.02</v>
      </c>
      <c r="O3350">
        <v>3.97</v>
      </c>
      <c r="P3350">
        <v>90.32</v>
      </c>
      <c r="Q3350">
        <v>74.94</v>
      </c>
      <c r="R3350" s="2" t="s">
        <v>61</v>
      </c>
      <c r="S3350" s="2" t="str">
        <f>IF(Table1[[#This Row],[Grade]]="F","Fail","Passes")</f>
        <v>Passes</v>
      </c>
      <c r="T3350">
        <v>26.1</v>
      </c>
      <c r="U3350" t="s">
        <v>31</v>
      </c>
      <c r="V3350" t="s">
        <v>31</v>
      </c>
      <c r="W3350" t="s">
        <v>62</v>
      </c>
      <c r="X3350" t="str">
        <f>IF(ISBLANK(Table1[[#This Row],[Parent_Education_Level]]),"None",Table1[[#This Row],[Parent_Education_Level]])</f>
        <v>PhD</v>
      </c>
      <c r="Y3350" t="s">
        <v>33</v>
      </c>
      <c r="Z3350">
        <v>2</v>
      </c>
      <c r="AA3350">
        <v>8.4</v>
      </c>
    </row>
    <row r="3351" spans="1:27" x14ac:dyDescent="0.35">
      <c r="A3351" s="2" t="s">
        <v>6756</v>
      </c>
      <c r="B3351" s="2" t="s">
        <v>24</v>
      </c>
      <c r="C3351" s="2" t="s">
        <v>94</v>
      </c>
      <c r="D3351" t="s">
        <v>6757</v>
      </c>
      <c r="E3351" s="2" t="s">
        <v>38</v>
      </c>
      <c r="F3351" s="2">
        <v>21</v>
      </c>
      <c r="G3351" s="2" t="s">
        <v>45</v>
      </c>
      <c r="H3351">
        <v>72.739999999999995</v>
      </c>
      <c r="I3351" s="3">
        <f>IF(ISBLANK(Table1[[#This Row],[Attendance (%)]]),AVERAGE(H3351:H8349),Table1[[#This Row],[Attendance (%)]])</f>
        <v>72.739999999999995</v>
      </c>
      <c r="J3351">
        <v>66.459999999999994</v>
      </c>
      <c r="K3351">
        <v>77.31</v>
      </c>
      <c r="L3351">
        <v>92.68</v>
      </c>
      <c r="M3351" s="3">
        <f>IF(ISBLANK(Table1[[#This Row],[Assignments_Avg]]),AVERAGE(L3351:L8349),Table1[[#This Row],[Assignments_Avg]])</f>
        <v>92.68</v>
      </c>
      <c r="N3351">
        <v>91.6</v>
      </c>
      <c r="O3351">
        <v>8.1</v>
      </c>
      <c r="P3351">
        <v>77.12</v>
      </c>
      <c r="Q3351">
        <v>68.12</v>
      </c>
      <c r="R3351" s="2" t="s">
        <v>61</v>
      </c>
      <c r="S3351" s="2" t="str">
        <f>IF(Table1[[#This Row],[Grade]]="F","Fail","Passes")</f>
        <v>Passes</v>
      </c>
      <c r="T3351">
        <v>7.6</v>
      </c>
      <c r="U3351" t="s">
        <v>30</v>
      </c>
      <c r="V3351" t="s">
        <v>31</v>
      </c>
      <c r="W3351" t="s">
        <v>32</v>
      </c>
      <c r="X3351" t="str">
        <f>IF(ISBLANK(Table1[[#This Row],[Parent_Education_Level]]),"None",Table1[[#This Row],[Parent_Education_Level]])</f>
        <v>High School</v>
      </c>
      <c r="Y3351" t="s">
        <v>48</v>
      </c>
      <c r="Z3351">
        <v>10</v>
      </c>
      <c r="AA3351">
        <v>7.6</v>
      </c>
    </row>
    <row r="3352" spans="1:27" x14ac:dyDescent="0.35">
      <c r="A3352" s="2" t="s">
        <v>6758</v>
      </c>
      <c r="B3352" s="2" t="s">
        <v>35</v>
      </c>
      <c r="C3352" s="2" t="s">
        <v>94</v>
      </c>
      <c r="D3352" t="s">
        <v>6759</v>
      </c>
      <c r="E3352" s="2" t="s">
        <v>38</v>
      </c>
      <c r="F3352" s="2">
        <v>19</v>
      </c>
      <c r="G3352" s="2" t="s">
        <v>57</v>
      </c>
      <c r="H3352">
        <v>88.76</v>
      </c>
      <c r="I3352" s="3">
        <f>IF(ISBLANK(Table1[[#This Row],[Attendance (%)]]),AVERAGE(H3352:H8350),Table1[[#This Row],[Attendance (%)]])</f>
        <v>88.76</v>
      </c>
      <c r="J3352">
        <v>77.13</v>
      </c>
      <c r="K3352">
        <v>68.260000000000005</v>
      </c>
      <c r="L3352">
        <v>81.55</v>
      </c>
      <c r="M3352" s="3">
        <f>IF(ISBLANK(Table1[[#This Row],[Assignments_Avg]]),AVERAGE(L3352:L8350),Table1[[#This Row],[Assignments_Avg]])</f>
        <v>81.55</v>
      </c>
      <c r="N3352">
        <v>85.26</v>
      </c>
      <c r="O3352">
        <v>2.16</v>
      </c>
      <c r="P3352">
        <v>81.48</v>
      </c>
      <c r="Q3352">
        <v>72.709999999999994</v>
      </c>
      <c r="R3352" s="2" t="s">
        <v>39</v>
      </c>
      <c r="S3352" s="2" t="str">
        <f>IF(Table1[[#This Row],[Grade]]="F","Fail","Passes")</f>
        <v>Passes</v>
      </c>
      <c r="T3352">
        <v>27.6</v>
      </c>
      <c r="U3352" t="s">
        <v>30</v>
      </c>
      <c r="V3352" t="s">
        <v>31</v>
      </c>
      <c r="X3352" t="str">
        <f>IF(ISBLANK(Table1[[#This Row],[Parent_Education_Level]]),"None",Table1[[#This Row],[Parent_Education_Level]])</f>
        <v>None</v>
      </c>
      <c r="Y3352" t="s">
        <v>48</v>
      </c>
      <c r="Z3352">
        <v>1</v>
      </c>
      <c r="AA3352">
        <v>6.6</v>
      </c>
    </row>
    <row r="3353" spans="1:27" x14ac:dyDescent="0.35">
      <c r="A3353" s="2" t="s">
        <v>6760</v>
      </c>
      <c r="B3353" s="2" t="s">
        <v>97</v>
      </c>
      <c r="C3353" s="2" t="s">
        <v>94</v>
      </c>
      <c r="D3353" t="s">
        <v>6761</v>
      </c>
      <c r="E3353" s="2" t="s">
        <v>27</v>
      </c>
      <c r="F3353" s="2">
        <v>19</v>
      </c>
      <c r="G3353" s="2" t="s">
        <v>57</v>
      </c>
      <c r="H3353">
        <v>59.65</v>
      </c>
      <c r="I3353" s="3">
        <f>IF(ISBLANK(Table1[[#This Row],[Attendance (%)]]),AVERAGE(H3353:H8351),Table1[[#This Row],[Attendance (%)]])</f>
        <v>59.65</v>
      </c>
      <c r="J3353">
        <v>93.97</v>
      </c>
      <c r="K3353">
        <v>79.739999999999995</v>
      </c>
      <c r="L3353">
        <v>96.7</v>
      </c>
      <c r="M3353" s="3">
        <f>IF(ISBLANK(Table1[[#This Row],[Assignments_Avg]]),AVERAGE(L3353:L8351),Table1[[#This Row],[Assignments_Avg]])</f>
        <v>96.7</v>
      </c>
      <c r="N3353">
        <v>65.73</v>
      </c>
      <c r="O3353">
        <v>1.54</v>
      </c>
      <c r="P3353">
        <v>98.14</v>
      </c>
      <c r="Q3353">
        <v>77.349999999999994</v>
      </c>
      <c r="R3353" s="2" t="s">
        <v>46</v>
      </c>
      <c r="S3353" s="2" t="str">
        <f>IF(Table1[[#This Row],[Grade]]="F","Fail","Passes")</f>
        <v>Passes</v>
      </c>
      <c r="T3353">
        <v>27.4</v>
      </c>
      <c r="U3353" t="s">
        <v>30</v>
      </c>
      <c r="V3353" t="s">
        <v>30</v>
      </c>
      <c r="X3353" t="str">
        <f>IF(ISBLANK(Table1[[#This Row],[Parent_Education_Level]]),"None",Table1[[#This Row],[Parent_Education_Level]])</f>
        <v>None</v>
      </c>
      <c r="Y3353" t="s">
        <v>33</v>
      </c>
      <c r="Z3353">
        <v>2</v>
      </c>
      <c r="AA3353">
        <v>7.2</v>
      </c>
    </row>
    <row r="3354" spans="1:27" x14ac:dyDescent="0.35">
      <c r="A3354" s="2" t="s">
        <v>6762</v>
      </c>
      <c r="B3354" s="2" t="s">
        <v>120</v>
      </c>
      <c r="C3354" s="2" t="s">
        <v>36</v>
      </c>
      <c r="D3354" t="s">
        <v>6763</v>
      </c>
      <c r="E3354" s="2" t="s">
        <v>38</v>
      </c>
      <c r="F3354" s="2">
        <v>24</v>
      </c>
      <c r="G3354" s="2" t="s">
        <v>51</v>
      </c>
      <c r="H3354">
        <v>78.12</v>
      </c>
      <c r="I3354" s="3">
        <f>IF(ISBLANK(Table1[[#This Row],[Attendance (%)]]),AVERAGE(H3354:H8352),Table1[[#This Row],[Attendance (%)]])</f>
        <v>78.12</v>
      </c>
      <c r="J3354">
        <v>59.82</v>
      </c>
      <c r="K3354">
        <v>97.4</v>
      </c>
      <c r="L3354">
        <v>79.5</v>
      </c>
      <c r="M3354" s="3">
        <f>IF(ISBLANK(Table1[[#This Row],[Assignments_Avg]]),AVERAGE(L3354:L8352),Table1[[#This Row],[Assignments_Avg]])</f>
        <v>79.5</v>
      </c>
      <c r="N3354">
        <v>74.78</v>
      </c>
      <c r="O3354">
        <v>4.28</v>
      </c>
      <c r="P3354">
        <v>54.6</v>
      </c>
      <c r="Q3354">
        <v>56.42</v>
      </c>
      <c r="R3354" s="2" t="s">
        <v>29</v>
      </c>
      <c r="S3354" s="2" t="str">
        <f>IF(Table1[[#This Row],[Grade]]="F","Fail","Passes")</f>
        <v>Fail</v>
      </c>
      <c r="T3354">
        <v>21</v>
      </c>
      <c r="U3354" t="s">
        <v>31</v>
      </c>
      <c r="V3354" t="s">
        <v>31</v>
      </c>
      <c r="X3354" t="str">
        <f>IF(ISBLANK(Table1[[#This Row],[Parent_Education_Level]]),"None",Table1[[#This Row],[Parent_Education_Level]])</f>
        <v>None</v>
      </c>
      <c r="Y3354" t="s">
        <v>48</v>
      </c>
      <c r="Z3354">
        <v>4</v>
      </c>
      <c r="AA3354">
        <v>5.0999999999999996</v>
      </c>
    </row>
    <row r="3355" spans="1:27" x14ac:dyDescent="0.35">
      <c r="A3355" s="2" t="s">
        <v>6764</v>
      </c>
      <c r="B3355" s="2" t="s">
        <v>24</v>
      </c>
      <c r="C3355" s="2" t="s">
        <v>25</v>
      </c>
      <c r="D3355" t="s">
        <v>6765</v>
      </c>
      <c r="E3355" s="2" t="s">
        <v>27</v>
      </c>
      <c r="F3355" s="2">
        <v>24</v>
      </c>
      <c r="G3355" s="2" t="s">
        <v>28</v>
      </c>
      <c r="H3355">
        <v>53.73</v>
      </c>
      <c r="I3355" s="3">
        <f>IF(ISBLANK(Table1[[#This Row],[Attendance (%)]]),AVERAGE(H3355:H8353),Table1[[#This Row],[Attendance (%)]])</f>
        <v>53.73</v>
      </c>
      <c r="J3355">
        <v>91</v>
      </c>
      <c r="K3355">
        <v>75.319999999999993</v>
      </c>
      <c r="L3355">
        <v>62.03</v>
      </c>
      <c r="M3355" s="3">
        <f>IF(ISBLANK(Table1[[#This Row],[Assignments_Avg]]),AVERAGE(L3355:L8353),Table1[[#This Row],[Assignments_Avg]])</f>
        <v>62.03</v>
      </c>
      <c r="N3355">
        <v>97.22</v>
      </c>
      <c r="O3355">
        <v>3.84</v>
      </c>
      <c r="P3355">
        <v>55.24</v>
      </c>
      <c r="Q3355">
        <v>59.02</v>
      </c>
      <c r="R3355" s="2" t="s">
        <v>77</v>
      </c>
      <c r="S3355" s="2" t="str">
        <f>IF(Table1[[#This Row],[Grade]]="F","Fail","Passes")</f>
        <v>Passes</v>
      </c>
      <c r="T3355">
        <v>17.8</v>
      </c>
      <c r="U3355" t="s">
        <v>30</v>
      </c>
      <c r="V3355" t="s">
        <v>31</v>
      </c>
      <c r="W3355" t="s">
        <v>47</v>
      </c>
      <c r="X3355" t="str">
        <f>IF(ISBLANK(Table1[[#This Row],[Parent_Education_Level]]),"None",Table1[[#This Row],[Parent_Education_Level]])</f>
        <v>Master's</v>
      </c>
      <c r="Y3355" t="s">
        <v>48</v>
      </c>
      <c r="Z3355">
        <v>2</v>
      </c>
      <c r="AA3355">
        <v>9</v>
      </c>
    </row>
    <row r="3356" spans="1:27" x14ac:dyDescent="0.35">
      <c r="A3356" s="2" t="s">
        <v>6766</v>
      </c>
      <c r="B3356" s="2" t="s">
        <v>42</v>
      </c>
      <c r="C3356" s="2" t="s">
        <v>94</v>
      </c>
      <c r="D3356" t="s">
        <v>6767</v>
      </c>
      <c r="E3356" s="2" t="s">
        <v>38</v>
      </c>
      <c r="F3356" s="2">
        <v>18</v>
      </c>
      <c r="G3356" s="2" t="s">
        <v>57</v>
      </c>
      <c r="H3356">
        <v>67.400000000000006</v>
      </c>
      <c r="I3356" s="3">
        <f>IF(ISBLANK(Table1[[#This Row],[Attendance (%)]]),AVERAGE(H3356:H8354),Table1[[#This Row],[Attendance (%)]])</f>
        <v>67.400000000000006</v>
      </c>
      <c r="J3356">
        <v>45.61</v>
      </c>
      <c r="K3356">
        <v>43.9</v>
      </c>
      <c r="L3356">
        <v>60.79</v>
      </c>
      <c r="M3356" s="3">
        <f>IF(ISBLANK(Table1[[#This Row],[Assignments_Avg]]),AVERAGE(L3356:L8354),Table1[[#This Row],[Assignments_Avg]])</f>
        <v>60.79</v>
      </c>
      <c r="N3356">
        <v>51.16</v>
      </c>
      <c r="O3356">
        <v>9.8000000000000007</v>
      </c>
      <c r="P3356">
        <v>69.680000000000007</v>
      </c>
      <c r="Q3356">
        <v>91.63</v>
      </c>
      <c r="R3356" s="2" t="s">
        <v>77</v>
      </c>
      <c r="S3356" s="2" t="str">
        <f>IF(Table1[[#This Row],[Grade]]="F","Fail","Passes")</f>
        <v>Passes</v>
      </c>
      <c r="T3356">
        <v>21.2</v>
      </c>
      <c r="U3356" t="s">
        <v>30</v>
      </c>
      <c r="V3356" t="s">
        <v>31</v>
      </c>
      <c r="W3356" t="s">
        <v>47</v>
      </c>
      <c r="X3356" t="str">
        <f>IF(ISBLANK(Table1[[#This Row],[Parent_Education_Level]]),"None",Table1[[#This Row],[Parent_Education_Level]])</f>
        <v>Master's</v>
      </c>
      <c r="Y3356" t="s">
        <v>48</v>
      </c>
      <c r="Z3356">
        <v>6</v>
      </c>
      <c r="AA3356">
        <v>8.6999999999999993</v>
      </c>
    </row>
    <row r="3357" spans="1:27" x14ac:dyDescent="0.35">
      <c r="A3357" s="2" t="s">
        <v>6768</v>
      </c>
      <c r="B3357" s="2" t="s">
        <v>54</v>
      </c>
      <c r="C3357" s="2" t="s">
        <v>94</v>
      </c>
      <c r="D3357" t="s">
        <v>6769</v>
      </c>
      <c r="E3357" s="2" t="s">
        <v>27</v>
      </c>
      <c r="F3357" s="2">
        <v>19</v>
      </c>
      <c r="G3357" s="2" t="s">
        <v>57</v>
      </c>
      <c r="H3357">
        <v>61.29</v>
      </c>
      <c r="I3357" s="3">
        <f>IF(ISBLANK(Table1[[#This Row],[Attendance (%)]]),AVERAGE(H3357:H8355),Table1[[#This Row],[Attendance (%)]])</f>
        <v>61.29</v>
      </c>
      <c r="J3357">
        <v>42.51</v>
      </c>
      <c r="K3357">
        <v>69.569999999999993</v>
      </c>
      <c r="L3357">
        <v>77.790000000000006</v>
      </c>
      <c r="M3357" s="3">
        <f>IF(ISBLANK(Table1[[#This Row],[Assignments_Avg]]),AVERAGE(L3357:L8355),Table1[[#This Row],[Assignments_Avg]])</f>
        <v>77.790000000000006</v>
      </c>
      <c r="N3357">
        <v>89.72</v>
      </c>
      <c r="O3357">
        <v>4.5599999999999996</v>
      </c>
      <c r="P3357">
        <v>73.64</v>
      </c>
      <c r="Q3357">
        <v>72.989999999999995</v>
      </c>
      <c r="R3357" s="2" t="s">
        <v>39</v>
      </c>
      <c r="S3357" s="2" t="str">
        <f>IF(Table1[[#This Row],[Grade]]="F","Fail","Passes")</f>
        <v>Passes</v>
      </c>
      <c r="T3357">
        <v>15.1</v>
      </c>
      <c r="U3357" t="s">
        <v>30</v>
      </c>
      <c r="V3357" t="s">
        <v>31</v>
      </c>
      <c r="W3357" t="s">
        <v>47</v>
      </c>
      <c r="X3357" t="str">
        <f>IF(ISBLANK(Table1[[#This Row],[Parent_Education_Level]]),"None",Table1[[#This Row],[Parent_Education_Level]])</f>
        <v>Master's</v>
      </c>
      <c r="Y3357" t="s">
        <v>33</v>
      </c>
      <c r="Z3357">
        <v>8</v>
      </c>
      <c r="AA3357">
        <v>8.8000000000000007</v>
      </c>
    </row>
    <row r="3358" spans="1:27" x14ac:dyDescent="0.35">
      <c r="A3358" s="2" t="s">
        <v>6770</v>
      </c>
      <c r="B3358" s="2" t="s">
        <v>71</v>
      </c>
      <c r="C3358" s="2" t="s">
        <v>79</v>
      </c>
      <c r="D3358" t="s">
        <v>6771</v>
      </c>
      <c r="E3358" s="2" t="s">
        <v>38</v>
      </c>
      <c r="F3358" s="2">
        <v>21</v>
      </c>
      <c r="G3358" s="2" t="s">
        <v>28</v>
      </c>
      <c r="I3358" s="3">
        <f>IF(ISBLANK(Table1[[#This Row],[Attendance (%)]]),AVERAGE(H3358:H8356),Table1[[#This Row],[Attendance (%)]])</f>
        <v>75.15078178110123</v>
      </c>
      <c r="J3358">
        <v>70.239999999999995</v>
      </c>
      <c r="K3358">
        <v>99.57</v>
      </c>
      <c r="L3358">
        <v>95.32</v>
      </c>
      <c r="M3358" s="3">
        <f>IF(ISBLANK(Table1[[#This Row],[Assignments_Avg]]),AVERAGE(L3358:L8356),Table1[[#This Row],[Assignments_Avg]])</f>
        <v>95.32</v>
      </c>
      <c r="N3358">
        <v>62.59</v>
      </c>
      <c r="O3358">
        <v>8.61</v>
      </c>
      <c r="P3358">
        <v>59.99</v>
      </c>
      <c r="Q3358">
        <v>67.760000000000005</v>
      </c>
      <c r="R3358" s="2" t="s">
        <v>77</v>
      </c>
      <c r="S3358" s="2" t="str">
        <f>IF(Table1[[#This Row],[Grade]]="F","Fail","Passes")</f>
        <v>Passes</v>
      </c>
      <c r="T3358">
        <v>19.7</v>
      </c>
      <c r="U3358" t="s">
        <v>31</v>
      </c>
      <c r="V3358" t="s">
        <v>31</v>
      </c>
      <c r="X3358" t="str">
        <f>IF(ISBLANK(Table1[[#This Row],[Parent_Education_Level]]),"None",Table1[[#This Row],[Parent_Education_Level]])</f>
        <v>None</v>
      </c>
      <c r="Y3358" t="s">
        <v>48</v>
      </c>
      <c r="Z3358">
        <v>9</v>
      </c>
      <c r="AA3358">
        <v>4.8</v>
      </c>
    </row>
    <row r="3359" spans="1:27" x14ac:dyDescent="0.35">
      <c r="A3359" s="2" t="s">
        <v>6772</v>
      </c>
      <c r="B3359" s="2" t="s">
        <v>54</v>
      </c>
      <c r="C3359" s="2" t="s">
        <v>79</v>
      </c>
      <c r="D3359" t="s">
        <v>6773</v>
      </c>
      <c r="E3359" s="2" t="s">
        <v>27</v>
      </c>
      <c r="F3359" s="2">
        <v>18</v>
      </c>
      <c r="G3359" s="2" t="s">
        <v>57</v>
      </c>
      <c r="H3359">
        <v>74.5</v>
      </c>
      <c r="I3359" s="3">
        <f>IF(ISBLANK(Table1[[#This Row],[Attendance (%)]]),AVERAGE(H3359:H8357),Table1[[#This Row],[Attendance (%)]])</f>
        <v>74.5</v>
      </c>
      <c r="J3359">
        <v>43.58</v>
      </c>
      <c r="K3359">
        <v>63.24</v>
      </c>
      <c r="L3359">
        <v>53.62</v>
      </c>
      <c r="M3359" s="3">
        <f>IF(ISBLANK(Table1[[#This Row],[Assignments_Avg]]),AVERAGE(L3359:L8357),Table1[[#This Row],[Assignments_Avg]])</f>
        <v>53.62</v>
      </c>
      <c r="N3359">
        <v>59.25</v>
      </c>
      <c r="O3359">
        <v>8.8800000000000008</v>
      </c>
      <c r="P3359">
        <v>54.13</v>
      </c>
      <c r="Q3359">
        <v>71.69</v>
      </c>
      <c r="R3359" s="2" t="s">
        <v>61</v>
      </c>
      <c r="S3359" s="2" t="str">
        <f>IF(Table1[[#This Row],[Grade]]="F","Fail","Passes")</f>
        <v>Passes</v>
      </c>
      <c r="T3359">
        <v>29.2</v>
      </c>
      <c r="U3359" t="s">
        <v>30</v>
      </c>
      <c r="V3359" t="s">
        <v>31</v>
      </c>
      <c r="W3359" t="s">
        <v>69</v>
      </c>
      <c r="X3359" t="str">
        <f>IF(ISBLANK(Table1[[#This Row],[Parent_Education_Level]]),"None",Table1[[#This Row],[Parent_Education_Level]])</f>
        <v>Bachelor's</v>
      </c>
      <c r="Y3359" t="s">
        <v>52</v>
      </c>
      <c r="Z3359">
        <v>8</v>
      </c>
      <c r="AA3359">
        <v>7.3</v>
      </c>
    </row>
    <row r="3360" spans="1:27" x14ac:dyDescent="0.35">
      <c r="A3360" s="2" t="s">
        <v>6774</v>
      </c>
      <c r="B3360" s="2" t="s">
        <v>71</v>
      </c>
      <c r="C3360" s="2" t="s">
        <v>94</v>
      </c>
      <c r="D3360" t="s">
        <v>6775</v>
      </c>
      <c r="E3360" s="2" t="s">
        <v>27</v>
      </c>
      <c r="F3360" s="2">
        <v>22</v>
      </c>
      <c r="G3360" s="2" t="s">
        <v>28</v>
      </c>
      <c r="H3360">
        <v>87.55</v>
      </c>
      <c r="I3360" s="3">
        <f>IF(ISBLANK(Table1[[#This Row],[Attendance (%)]]),AVERAGE(H3360:H8358),Table1[[#This Row],[Attendance (%)]])</f>
        <v>87.55</v>
      </c>
      <c r="J3360">
        <v>63.55</v>
      </c>
      <c r="K3360">
        <v>75.63</v>
      </c>
      <c r="L3360">
        <v>80.22</v>
      </c>
      <c r="M3360" s="3">
        <f>IF(ISBLANK(Table1[[#This Row],[Assignments_Avg]]),AVERAGE(L3360:L8358),Table1[[#This Row],[Assignments_Avg]])</f>
        <v>80.22</v>
      </c>
      <c r="N3360">
        <v>61.61</v>
      </c>
      <c r="O3360">
        <v>1.58</v>
      </c>
      <c r="P3360">
        <v>51.11</v>
      </c>
      <c r="Q3360">
        <v>58.74</v>
      </c>
      <c r="R3360" s="2" t="s">
        <v>61</v>
      </c>
      <c r="S3360" s="2" t="str">
        <f>IF(Table1[[#This Row],[Grade]]="F","Fail","Passes")</f>
        <v>Passes</v>
      </c>
      <c r="T3360">
        <v>7.8</v>
      </c>
      <c r="U3360" t="s">
        <v>30</v>
      </c>
      <c r="V3360" t="s">
        <v>31</v>
      </c>
      <c r="W3360" t="s">
        <v>69</v>
      </c>
      <c r="X3360" t="str">
        <f>IF(ISBLANK(Table1[[#This Row],[Parent_Education_Level]]),"None",Table1[[#This Row],[Parent_Education_Level]])</f>
        <v>Bachelor's</v>
      </c>
      <c r="Y3360" t="s">
        <v>48</v>
      </c>
      <c r="Z3360">
        <v>8</v>
      </c>
      <c r="AA3360">
        <v>7.3</v>
      </c>
    </row>
    <row r="3361" spans="1:27" x14ac:dyDescent="0.35">
      <c r="A3361" s="2" t="s">
        <v>6776</v>
      </c>
      <c r="B3361" s="2" t="s">
        <v>54</v>
      </c>
      <c r="C3361" s="2" t="s">
        <v>55</v>
      </c>
      <c r="D3361" t="s">
        <v>6777</v>
      </c>
      <c r="E3361" s="2" t="s">
        <v>27</v>
      </c>
      <c r="F3361" s="2">
        <v>18</v>
      </c>
      <c r="G3361" s="2" t="s">
        <v>28</v>
      </c>
      <c r="H3361">
        <v>75.760000000000005</v>
      </c>
      <c r="I3361" s="3">
        <f>IF(ISBLANK(Table1[[#This Row],[Attendance (%)]]),AVERAGE(H3361:H8359),Table1[[#This Row],[Attendance (%)]])</f>
        <v>75.760000000000005</v>
      </c>
      <c r="J3361">
        <v>93.81</v>
      </c>
      <c r="K3361">
        <v>46.4</v>
      </c>
      <c r="L3361">
        <v>88.49</v>
      </c>
      <c r="M3361" s="3">
        <f>IF(ISBLANK(Table1[[#This Row],[Assignments_Avg]]),AVERAGE(L3361:L8359),Table1[[#This Row],[Assignments_Avg]])</f>
        <v>88.49</v>
      </c>
      <c r="N3361">
        <v>52.99</v>
      </c>
      <c r="O3361">
        <v>7.15</v>
      </c>
      <c r="P3361">
        <v>88.23</v>
      </c>
      <c r="Q3361">
        <v>61.99</v>
      </c>
      <c r="R3361" s="2" t="s">
        <v>46</v>
      </c>
      <c r="S3361" s="2" t="str">
        <f>IF(Table1[[#This Row],[Grade]]="F","Fail","Passes")</f>
        <v>Passes</v>
      </c>
      <c r="T3361">
        <v>10.8</v>
      </c>
      <c r="U3361" t="s">
        <v>30</v>
      </c>
      <c r="V3361" t="s">
        <v>31</v>
      </c>
      <c r="W3361" t="s">
        <v>40</v>
      </c>
      <c r="X3361" t="str">
        <f>IF(ISBLANK(Table1[[#This Row],[Parent_Education_Level]]),"None",Table1[[#This Row],[Parent_Education_Level]])</f>
        <v>None</v>
      </c>
      <c r="Y3361" t="s">
        <v>52</v>
      </c>
      <c r="Z3361">
        <v>9</v>
      </c>
      <c r="AA3361">
        <v>5.8</v>
      </c>
    </row>
    <row r="3362" spans="1:27" x14ac:dyDescent="0.35">
      <c r="A3362" s="2" t="s">
        <v>6778</v>
      </c>
      <c r="B3362" s="2" t="s">
        <v>71</v>
      </c>
      <c r="C3362" s="2" t="s">
        <v>36</v>
      </c>
      <c r="D3362" t="s">
        <v>6779</v>
      </c>
      <c r="E3362" s="2" t="s">
        <v>27</v>
      </c>
      <c r="F3362" s="2">
        <v>18</v>
      </c>
      <c r="G3362" s="2" t="s">
        <v>45</v>
      </c>
      <c r="H3362">
        <v>54.32</v>
      </c>
      <c r="I3362" s="3">
        <f>IF(ISBLANK(Table1[[#This Row],[Attendance (%)]]),AVERAGE(H3362:H8360),Table1[[#This Row],[Attendance (%)]])</f>
        <v>54.32</v>
      </c>
      <c r="J3362">
        <v>54.49</v>
      </c>
      <c r="K3362">
        <v>48.47</v>
      </c>
      <c r="L3362">
        <v>55.77</v>
      </c>
      <c r="M3362" s="3">
        <f>IF(ISBLANK(Table1[[#This Row],[Assignments_Avg]]),AVERAGE(L3362:L8360),Table1[[#This Row],[Assignments_Avg]])</f>
        <v>55.77</v>
      </c>
      <c r="N3362">
        <v>99.6</v>
      </c>
      <c r="O3362">
        <v>2.78</v>
      </c>
      <c r="P3362">
        <v>74.25</v>
      </c>
      <c r="Q3362">
        <v>75.78</v>
      </c>
      <c r="R3362" s="2" t="s">
        <v>29</v>
      </c>
      <c r="S3362" s="2" t="str">
        <f>IF(Table1[[#This Row],[Grade]]="F","Fail","Passes")</f>
        <v>Fail</v>
      </c>
      <c r="T3362">
        <v>18.100000000000001</v>
      </c>
      <c r="U3362" t="s">
        <v>31</v>
      </c>
      <c r="V3362" t="s">
        <v>31</v>
      </c>
      <c r="W3362" t="s">
        <v>69</v>
      </c>
      <c r="X3362" t="str">
        <f>IF(ISBLANK(Table1[[#This Row],[Parent_Education_Level]]),"None",Table1[[#This Row],[Parent_Education_Level]])</f>
        <v>Bachelor's</v>
      </c>
      <c r="Y3362" t="s">
        <v>33</v>
      </c>
      <c r="Z3362">
        <v>8</v>
      </c>
      <c r="AA3362">
        <v>8.3000000000000007</v>
      </c>
    </row>
    <row r="3363" spans="1:27" x14ac:dyDescent="0.35">
      <c r="A3363" s="2" t="s">
        <v>6780</v>
      </c>
      <c r="B3363" s="2" t="s">
        <v>97</v>
      </c>
      <c r="C3363" s="2" t="s">
        <v>79</v>
      </c>
      <c r="D3363" t="s">
        <v>6781</v>
      </c>
      <c r="E3363" s="2" t="s">
        <v>38</v>
      </c>
      <c r="F3363" s="2">
        <v>22</v>
      </c>
      <c r="G3363" s="2" t="s">
        <v>57</v>
      </c>
      <c r="H3363">
        <v>86.77</v>
      </c>
      <c r="I3363" s="3">
        <f>IF(ISBLANK(Table1[[#This Row],[Attendance (%)]]),AVERAGE(H3363:H8361),Table1[[#This Row],[Attendance (%)]])</f>
        <v>86.77</v>
      </c>
      <c r="J3363">
        <v>82.36</v>
      </c>
      <c r="K3363">
        <v>92.48</v>
      </c>
      <c r="L3363">
        <v>55.84</v>
      </c>
      <c r="M3363" s="3">
        <f>IF(ISBLANK(Table1[[#This Row],[Assignments_Avg]]),AVERAGE(L3363:L8361),Table1[[#This Row],[Assignments_Avg]])</f>
        <v>55.84</v>
      </c>
      <c r="N3363">
        <v>93.49</v>
      </c>
      <c r="O3363">
        <v>0.95</v>
      </c>
      <c r="P3363">
        <v>92.17</v>
      </c>
      <c r="Q3363">
        <v>67.95</v>
      </c>
      <c r="R3363" s="2" t="s">
        <v>39</v>
      </c>
      <c r="S3363" s="2" t="str">
        <f>IF(Table1[[#This Row],[Grade]]="F","Fail","Passes")</f>
        <v>Passes</v>
      </c>
      <c r="T3363">
        <v>11.5</v>
      </c>
      <c r="U3363" t="s">
        <v>30</v>
      </c>
      <c r="V3363" t="s">
        <v>31</v>
      </c>
      <c r="W3363" t="s">
        <v>69</v>
      </c>
      <c r="X3363" t="str">
        <f>IF(ISBLANK(Table1[[#This Row],[Parent_Education_Level]]),"None",Table1[[#This Row],[Parent_Education_Level]])</f>
        <v>Bachelor's</v>
      </c>
      <c r="Y3363" t="s">
        <v>33</v>
      </c>
      <c r="Z3363">
        <v>2</v>
      </c>
      <c r="AA3363">
        <v>7.9</v>
      </c>
    </row>
    <row r="3364" spans="1:27" x14ac:dyDescent="0.35">
      <c r="A3364" s="2" t="s">
        <v>6782</v>
      </c>
      <c r="B3364" s="2" t="s">
        <v>35</v>
      </c>
      <c r="C3364" s="2" t="s">
        <v>55</v>
      </c>
      <c r="D3364" t="s">
        <v>6783</v>
      </c>
      <c r="E3364" s="2" t="s">
        <v>38</v>
      </c>
      <c r="F3364" s="2">
        <v>23</v>
      </c>
      <c r="G3364" s="2" t="s">
        <v>51</v>
      </c>
      <c r="H3364">
        <v>91.66</v>
      </c>
      <c r="I3364" s="3">
        <f>IF(ISBLANK(Table1[[#This Row],[Attendance (%)]]),AVERAGE(H3364:H8362),Table1[[#This Row],[Attendance (%)]])</f>
        <v>91.66</v>
      </c>
      <c r="J3364">
        <v>58.14</v>
      </c>
      <c r="K3364">
        <v>58.02</v>
      </c>
      <c r="L3364">
        <v>68.31</v>
      </c>
      <c r="M3364" s="3">
        <f>IF(ISBLANK(Table1[[#This Row],[Assignments_Avg]]),AVERAGE(L3364:L8362),Table1[[#This Row],[Assignments_Avg]])</f>
        <v>68.31</v>
      </c>
      <c r="N3364">
        <v>76.05</v>
      </c>
      <c r="O3364">
        <v>8.75</v>
      </c>
      <c r="P3364">
        <v>68.040000000000006</v>
      </c>
      <c r="Q3364">
        <v>73.77</v>
      </c>
      <c r="R3364" s="2" t="s">
        <v>61</v>
      </c>
      <c r="S3364" s="2" t="str">
        <f>IF(Table1[[#This Row],[Grade]]="F","Fail","Passes")</f>
        <v>Passes</v>
      </c>
      <c r="T3364">
        <v>29.8</v>
      </c>
      <c r="U3364" t="s">
        <v>30</v>
      </c>
      <c r="V3364" t="s">
        <v>31</v>
      </c>
      <c r="W3364" t="s">
        <v>32</v>
      </c>
      <c r="X3364" t="str">
        <f>IF(ISBLANK(Table1[[#This Row],[Parent_Education_Level]]),"None",Table1[[#This Row],[Parent_Education_Level]])</f>
        <v>High School</v>
      </c>
      <c r="Y3364" t="s">
        <v>48</v>
      </c>
      <c r="Z3364">
        <v>7</v>
      </c>
      <c r="AA3364">
        <v>7.6</v>
      </c>
    </row>
    <row r="3365" spans="1:27" x14ac:dyDescent="0.35">
      <c r="A3365" s="2" t="s">
        <v>6784</v>
      </c>
      <c r="B3365" s="2" t="s">
        <v>71</v>
      </c>
      <c r="C3365" s="2" t="s">
        <v>36</v>
      </c>
      <c r="D3365" t="s">
        <v>6785</v>
      </c>
      <c r="E3365" s="2" t="s">
        <v>27</v>
      </c>
      <c r="F3365" s="2">
        <v>24</v>
      </c>
      <c r="G3365" s="2" t="s">
        <v>57</v>
      </c>
      <c r="H3365">
        <v>95.18</v>
      </c>
      <c r="I3365" s="3">
        <f>IF(ISBLANK(Table1[[#This Row],[Attendance (%)]]),AVERAGE(H3365:H8363),Table1[[#This Row],[Attendance (%)]])</f>
        <v>95.18</v>
      </c>
      <c r="J3365">
        <v>42.7</v>
      </c>
      <c r="K3365">
        <v>58.33</v>
      </c>
      <c r="L3365">
        <v>63.69</v>
      </c>
      <c r="M3365" s="3">
        <f>IF(ISBLANK(Table1[[#This Row],[Assignments_Avg]]),AVERAGE(L3365:L8363),Table1[[#This Row],[Assignments_Avg]])</f>
        <v>63.69</v>
      </c>
      <c r="N3365">
        <v>85.76</v>
      </c>
      <c r="O3365">
        <v>2.92</v>
      </c>
      <c r="P3365">
        <v>85.17</v>
      </c>
      <c r="Q3365">
        <v>57.49</v>
      </c>
      <c r="R3365" s="2" t="s">
        <v>39</v>
      </c>
      <c r="S3365" s="2" t="str">
        <f>IF(Table1[[#This Row],[Grade]]="F","Fail","Passes")</f>
        <v>Passes</v>
      </c>
      <c r="T3365">
        <v>23</v>
      </c>
      <c r="U3365" t="s">
        <v>30</v>
      </c>
      <c r="V3365" t="s">
        <v>31</v>
      </c>
      <c r="W3365" t="s">
        <v>47</v>
      </c>
      <c r="X3365" t="str">
        <f>IF(ISBLANK(Table1[[#This Row],[Parent_Education_Level]]),"None",Table1[[#This Row],[Parent_Education_Level]])</f>
        <v>Master's</v>
      </c>
      <c r="Y3365" t="s">
        <v>48</v>
      </c>
      <c r="Z3365">
        <v>3</v>
      </c>
      <c r="AA3365">
        <v>4.0999999999999996</v>
      </c>
    </row>
    <row r="3366" spans="1:27" x14ac:dyDescent="0.35">
      <c r="A3366" s="2" t="s">
        <v>6786</v>
      </c>
      <c r="B3366" s="2" t="s">
        <v>59</v>
      </c>
      <c r="C3366" s="2" t="s">
        <v>94</v>
      </c>
      <c r="D3366" t="s">
        <v>6787</v>
      </c>
      <c r="E3366" s="2" t="s">
        <v>38</v>
      </c>
      <c r="F3366" s="2">
        <v>21</v>
      </c>
      <c r="G3366" s="2" t="s">
        <v>28</v>
      </c>
      <c r="H3366">
        <v>78.599999999999994</v>
      </c>
      <c r="I3366" s="3">
        <f>IF(ISBLANK(Table1[[#This Row],[Attendance (%)]]),AVERAGE(H3366:H8364),Table1[[#This Row],[Attendance (%)]])</f>
        <v>78.599999999999994</v>
      </c>
      <c r="J3366">
        <v>73.400000000000006</v>
      </c>
      <c r="K3366">
        <v>63.23</v>
      </c>
      <c r="L3366">
        <v>59.92</v>
      </c>
      <c r="M3366" s="3">
        <f>IF(ISBLANK(Table1[[#This Row],[Assignments_Avg]]),AVERAGE(L3366:L8364),Table1[[#This Row],[Assignments_Avg]])</f>
        <v>59.92</v>
      </c>
      <c r="N3366">
        <v>77.83</v>
      </c>
      <c r="O3366">
        <v>3.45</v>
      </c>
      <c r="P3366">
        <v>74.430000000000007</v>
      </c>
      <c r="Q3366">
        <v>57.82</v>
      </c>
      <c r="R3366" s="2" t="s">
        <v>46</v>
      </c>
      <c r="S3366" s="2" t="str">
        <f>IF(Table1[[#This Row],[Grade]]="F","Fail","Passes")</f>
        <v>Passes</v>
      </c>
      <c r="T3366">
        <v>15.8</v>
      </c>
      <c r="U3366" t="s">
        <v>30</v>
      </c>
      <c r="V3366" t="s">
        <v>31</v>
      </c>
      <c r="W3366" t="s">
        <v>62</v>
      </c>
      <c r="X3366" t="str">
        <f>IF(ISBLANK(Table1[[#This Row],[Parent_Education_Level]]),"None",Table1[[#This Row],[Parent_Education_Level]])</f>
        <v>PhD</v>
      </c>
      <c r="Y3366" t="s">
        <v>33</v>
      </c>
      <c r="Z3366">
        <v>1</v>
      </c>
      <c r="AA3366">
        <v>9</v>
      </c>
    </row>
    <row r="3367" spans="1:27" x14ac:dyDescent="0.35">
      <c r="A3367" s="2" t="s">
        <v>6788</v>
      </c>
      <c r="B3367" s="2" t="s">
        <v>71</v>
      </c>
      <c r="C3367" s="2" t="s">
        <v>25</v>
      </c>
      <c r="D3367" t="s">
        <v>6789</v>
      </c>
      <c r="E3367" s="2" t="s">
        <v>27</v>
      </c>
      <c r="F3367" s="2">
        <v>23</v>
      </c>
      <c r="G3367" s="2" t="s">
        <v>57</v>
      </c>
      <c r="H3367">
        <v>87.68</v>
      </c>
      <c r="I3367" s="3">
        <f>IF(ISBLANK(Table1[[#This Row],[Attendance (%)]]),AVERAGE(H3367:H8365),Table1[[#This Row],[Attendance (%)]])</f>
        <v>87.68</v>
      </c>
      <c r="J3367">
        <v>90.09</v>
      </c>
      <c r="K3367">
        <v>97.99</v>
      </c>
      <c r="L3367">
        <v>59.93</v>
      </c>
      <c r="M3367" s="3">
        <f>IF(ISBLANK(Table1[[#This Row],[Assignments_Avg]]),AVERAGE(L3367:L8365),Table1[[#This Row],[Assignments_Avg]])</f>
        <v>59.93</v>
      </c>
      <c r="N3367">
        <v>90.58</v>
      </c>
      <c r="O3367">
        <v>3.24</v>
      </c>
      <c r="P3367">
        <v>80.599999999999994</v>
      </c>
      <c r="Q3367">
        <v>69.2</v>
      </c>
      <c r="R3367" s="2" t="s">
        <v>39</v>
      </c>
      <c r="S3367" s="2" t="str">
        <f>IF(Table1[[#This Row],[Grade]]="F","Fail","Passes")</f>
        <v>Passes</v>
      </c>
      <c r="T3367">
        <v>27.6</v>
      </c>
      <c r="U3367" t="s">
        <v>31</v>
      </c>
      <c r="V3367" t="s">
        <v>30</v>
      </c>
      <c r="W3367" t="s">
        <v>32</v>
      </c>
      <c r="X3367" t="str">
        <f>IF(ISBLANK(Table1[[#This Row],[Parent_Education_Level]]),"None",Table1[[#This Row],[Parent_Education_Level]])</f>
        <v>High School</v>
      </c>
      <c r="Y3367" t="s">
        <v>33</v>
      </c>
      <c r="Z3367">
        <v>10</v>
      </c>
      <c r="AA3367">
        <v>7.6</v>
      </c>
    </row>
    <row r="3368" spans="1:27" x14ac:dyDescent="0.35">
      <c r="A3368" s="2" t="s">
        <v>6790</v>
      </c>
      <c r="B3368" s="2" t="s">
        <v>120</v>
      </c>
      <c r="C3368" s="2" t="s">
        <v>43</v>
      </c>
      <c r="D3368" t="s">
        <v>6791</v>
      </c>
      <c r="E3368" s="2" t="s">
        <v>27</v>
      </c>
      <c r="F3368" s="2">
        <v>23</v>
      </c>
      <c r="G3368" s="2" t="s">
        <v>45</v>
      </c>
      <c r="H3368">
        <v>87.6</v>
      </c>
      <c r="I3368" s="3">
        <f>IF(ISBLANK(Table1[[#This Row],[Attendance (%)]]),AVERAGE(H3368:H8366),Table1[[#This Row],[Attendance (%)]])</f>
        <v>87.6</v>
      </c>
      <c r="J3368">
        <v>64.569999999999993</v>
      </c>
      <c r="K3368">
        <v>45.06</v>
      </c>
      <c r="M3368" s="3">
        <f>IF(ISBLANK(Table1[[#This Row],[Assignments_Avg]]),AVERAGE(L3368:L8366),Table1[[#This Row],[Assignments_Avg]])</f>
        <v>74.856279229711248</v>
      </c>
      <c r="N3368">
        <v>92.24</v>
      </c>
      <c r="O3368">
        <v>2</v>
      </c>
      <c r="P3368">
        <v>68.510000000000005</v>
      </c>
      <c r="Q3368">
        <v>68.94</v>
      </c>
      <c r="R3368" s="2" t="s">
        <v>39</v>
      </c>
      <c r="S3368" s="2" t="str">
        <f>IF(Table1[[#This Row],[Grade]]="F","Fail","Passes")</f>
        <v>Passes</v>
      </c>
      <c r="T3368">
        <v>8.6</v>
      </c>
      <c r="U3368" t="s">
        <v>30</v>
      </c>
      <c r="V3368" t="s">
        <v>31</v>
      </c>
      <c r="X3368" t="str">
        <f>IF(ISBLANK(Table1[[#This Row],[Parent_Education_Level]]),"None",Table1[[#This Row],[Parent_Education_Level]])</f>
        <v>None</v>
      </c>
      <c r="Y3368" t="s">
        <v>33</v>
      </c>
      <c r="Z3368">
        <v>9</v>
      </c>
      <c r="AA3368">
        <v>8.8000000000000007</v>
      </c>
    </row>
    <row r="3369" spans="1:27" x14ac:dyDescent="0.35">
      <c r="A3369" s="2" t="s">
        <v>6792</v>
      </c>
      <c r="B3369" s="2" t="s">
        <v>71</v>
      </c>
      <c r="C3369" s="2" t="s">
        <v>43</v>
      </c>
      <c r="D3369" t="s">
        <v>6793</v>
      </c>
      <c r="E3369" s="2" t="s">
        <v>38</v>
      </c>
      <c r="F3369" s="2">
        <v>23</v>
      </c>
      <c r="G3369" s="2" t="s">
        <v>51</v>
      </c>
      <c r="H3369">
        <v>57.79</v>
      </c>
      <c r="I3369" s="3">
        <f>IF(ISBLANK(Table1[[#This Row],[Attendance (%)]]),AVERAGE(H3369:H8367),Table1[[#This Row],[Attendance (%)]])</f>
        <v>57.79</v>
      </c>
      <c r="J3369">
        <v>77.040000000000006</v>
      </c>
      <c r="K3369">
        <v>89.13</v>
      </c>
      <c r="L3369">
        <v>80.540000000000006</v>
      </c>
      <c r="M3369" s="3">
        <f>IF(ISBLANK(Table1[[#This Row],[Assignments_Avg]]),AVERAGE(L3369:L8367),Table1[[#This Row],[Assignments_Avg]])</f>
        <v>80.540000000000006</v>
      </c>
      <c r="N3369">
        <v>61.64</v>
      </c>
      <c r="O3369">
        <v>4.3499999999999996</v>
      </c>
      <c r="P3369">
        <v>54.06</v>
      </c>
      <c r="Q3369">
        <v>94.17</v>
      </c>
      <c r="R3369" s="2" t="s">
        <v>77</v>
      </c>
      <c r="S3369" s="2" t="str">
        <f>IF(Table1[[#This Row],[Grade]]="F","Fail","Passes")</f>
        <v>Passes</v>
      </c>
      <c r="T3369">
        <v>12.2</v>
      </c>
      <c r="U3369" t="s">
        <v>30</v>
      </c>
      <c r="V3369" t="s">
        <v>30</v>
      </c>
      <c r="W3369" t="s">
        <v>32</v>
      </c>
      <c r="X3369" t="str">
        <f>IF(ISBLANK(Table1[[#This Row],[Parent_Education_Level]]),"None",Table1[[#This Row],[Parent_Education_Level]])</f>
        <v>High School</v>
      </c>
      <c r="Y3369" t="s">
        <v>48</v>
      </c>
      <c r="Z3369">
        <v>8</v>
      </c>
      <c r="AA3369">
        <v>4.4000000000000004</v>
      </c>
    </row>
    <row r="3370" spans="1:27" x14ac:dyDescent="0.35">
      <c r="A3370" s="2" t="s">
        <v>6794</v>
      </c>
      <c r="B3370" s="2" t="s">
        <v>120</v>
      </c>
      <c r="C3370" s="2" t="s">
        <v>94</v>
      </c>
      <c r="D3370" t="s">
        <v>6795</v>
      </c>
      <c r="E3370" s="2" t="s">
        <v>38</v>
      </c>
      <c r="F3370" s="2">
        <v>24</v>
      </c>
      <c r="G3370" s="2" t="s">
        <v>45</v>
      </c>
      <c r="H3370">
        <v>58.21</v>
      </c>
      <c r="I3370" s="3">
        <f>IF(ISBLANK(Table1[[#This Row],[Attendance (%)]]),AVERAGE(H3370:H8368),Table1[[#This Row],[Attendance (%)]])</f>
        <v>58.21</v>
      </c>
      <c r="J3370">
        <v>94</v>
      </c>
      <c r="K3370">
        <v>60.49</v>
      </c>
      <c r="L3370">
        <v>84.41</v>
      </c>
      <c r="M3370" s="3">
        <f>IF(ISBLANK(Table1[[#This Row],[Assignments_Avg]]),AVERAGE(L3370:L8368),Table1[[#This Row],[Assignments_Avg]])</f>
        <v>84.41</v>
      </c>
      <c r="N3370">
        <v>72.989999999999995</v>
      </c>
      <c r="O3370">
        <v>4.28</v>
      </c>
      <c r="P3370">
        <v>97.37</v>
      </c>
      <c r="Q3370">
        <v>51.67</v>
      </c>
      <c r="R3370" s="2" t="s">
        <v>29</v>
      </c>
      <c r="S3370" s="2" t="str">
        <f>IF(Table1[[#This Row],[Grade]]="F","Fail","Passes")</f>
        <v>Fail</v>
      </c>
      <c r="T3370">
        <v>28.9</v>
      </c>
      <c r="U3370" t="s">
        <v>30</v>
      </c>
      <c r="V3370" t="s">
        <v>30</v>
      </c>
      <c r="X3370" t="str">
        <f>IF(ISBLANK(Table1[[#This Row],[Parent_Education_Level]]),"None",Table1[[#This Row],[Parent_Education_Level]])</f>
        <v>None</v>
      </c>
      <c r="Y3370" t="s">
        <v>33</v>
      </c>
      <c r="Z3370">
        <v>6</v>
      </c>
      <c r="AA3370">
        <v>7.5</v>
      </c>
    </row>
    <row r="3371" spans="1:27" x14ac:dyDescent="0.35">
      <c r="A3371" s="2" t="s">
        <v>6796</v>
      </c>
      <c r="B3371" s="2" t="s">
        <v>42</v>
      </c>
      <c r="C3371" s="2" t="s">
        <v>79</v>
      </c>
      <c r="D3371" t="s">
        <v>6797</v>
      </c>
      <c r="E3371" s="2" t="s">
        <v>27</v>
      </c>
      <c r="F3371" s="2">
        <v>20</v>
      </c>
      <c r="G3371" s="2" t="s">
        <v>28</v>
      </c>
      <c r="H3371">
        <v>53.54</v>
      </c>
      <c r="I3371" s="3">
        <f>IF(ISBLANK(Table1[[#This Row],[Attendance (%)]]),AVERAGE(H3371:H8369),Table1[[#This Row],[Attendance (%)]])</f>
        <v>53.54</v>
      </c>
      <c r="J3371">
        <v>87.38</v>
      </c>
      <c r="K3371">
        <v>90.97</v>
      </c>
      <c r="L3371">
        <v>85.15</v>
      </c>
      <c r="M3371" s="3">
        <f>IF(ISBLANK(Table1[[#This Row],[Assignments_Avg]]),AVERAGE(L3371:L8369),Table1[[#This Row],[Assignments_Avg]])</f>
        <v>85.15</v>
      </c>
      <c r="N3371">
        <v>81.739999999999995</v>
      </c>
      <c r="O3371">
        <v>4.09</v>
      </c>
      <c r="P3371">
        <v>91.8</v>
      </c>
      <c r="Q3371">
        <v>99.64</v>
      </c>
      <c r="R3371" s="2" t="s">
        <v>29</v>
      </c>
      <c r="S3371" s="2" t="str">
        <f>IF(Table1[[#This Row],[Grade]]="F","Fail","Passes")</f>
        <v>Fail</v>
      </c>
      <c r="T3371">
        <v>18.899999999999999</v>
      </c>
      <c r="U3371" t="s">
        <v>30</v>
      </c>
      <c r="V3371" t="s">
        <v>31</v>
      </c>
      <c r="X3371" t="str">
        <f>IF(ISBLANK(Table1[[#This Row],[Parent_Education_Level]]),"None",Table1[[#This Row],[Parent_Education_Level]])</f>
        <v>None</v>
      </c>
      <c r="Y3371" t="s">
        <v>33</v>
      </c>
      <c r="Z3371">
        <v>2</v>
      </c>
      <c r="AA3371">
        <v>7.7</v>
      </c>
    </row>
    <row r="3372" spans="1:27" x14ac:dyDescent="0.35">
      <c r="A3372" s="2" t="s">
        <v>6798</v>
      </c>
      <c r="B3372" s="2" t="s">
        <v>97</v>
      </c>
      <c r="C3372" s="2" t="s">
        <v>55</v>
      </c>
      <c r="D3372" t="s">
        <v>6799</v>
      </c>
      <c r="E3372" s="2" t="s">
        <v>38</v>
      </c>
      <c r="F3372" s="2">
        <v>24</v>
      </c>
      <c r="G3372" s="2" t="s">
        <v>28</v>
      </c>
      <c r="H3372">
        <v>66</v>
      </c>
      <c r="I3372" s="3">
        <f>IF(ISBLANK(Table1[[#This Row],[Attendance (%)]]),AVERAGE(H3372:H8370),Table1[[#This Row],[Attendance (%)]])</f>
        <v>66</v>
      </c>
      <c r="J3372">
        <v>51.63</v>
      </c>
      <c r="K3372">
        <v>99.51</v>
      </c>
      <c r="M3372" s="3">
        <f>IF(ISBLANK(Table1[[#This Row],[Assignments_Avg]]),AVERAGE(L3372:L8370),Table1[[#This Row],[Assignments_Avg]])</f>
        <v>74.838683666437049</v>
      </c>
      <c r="N3372">
        <v>98.92</v>
      </c>
      <c r="O3372">
        <v>9.16</v>
      </c>
      <c r="P3372">
        <v>65.59</v>
      </c>
      <c r="Q3372">
        <v>97.83</v>
      </c>
      <c r="R3372" s="2" t="s">
        <v>61</v>
      </c>
      <c r="S3372" s="2" t="str">
        <f>IF(Table1[[#This Row],[Grade]]="F","Fail","Passes")</f>
        <v>Passes</v>
      </c>
      <c r="T3372">
        <v>28</v>
      </c>
      <c r="U3372" t="s">
        <v>31</v>
      </c>
      <c r="V3372" t="s">
        <v>31</v>
      </c>
      <c r="X3372" t="str">
        <f>IF(ISBLANK(Table1[[#This Row],[Parent_Education_Level]]),"None",Table1[[#This Row],[Parent_Education_Level]])</f>
        <v>None</v>
      </c>
      <c r="Y3372" t="s">
        <v>48</v>
      </c>
      <c r="Z3372">
        <v>1</v>
      </c>
      <c r="AA3372">
        <v>4.3</v>
      </c>
    </row>
    <row r="3373" spans="1:27" x14ac:dyDescent="0.35">
      <c r="A3373" s="2" t="s">
        <v>6800</v>
      </c>
      <c r="B3373" s="2" t="s">
        <v>120</v>
      </c>
      <c r="C3373" s="2" t="s">
        <v>25</v>
      </c>
      <c r="D3373" t="s">
        <v>6801</v>
      </c>
      <c r="E3373" s="2" t="s">
        <v>27</v>
      </c>
      <c r="F3373" s="2">
        <v>23</v>
      </c>
      <c r="G3373" s="2" t="s">
        <v>45</v>
      </c>
      <c r="H3373">
        <v>73.680000000000007</v>
      </c>
      <c r="I3373" s="3">
        <f>IF(ISBLANK(Table1[[#This Row],[Attendance (%)]]),AVERAGE(H3373:H8371),Table1[[#This Row],[Attendance (%)]])</f>
        <v>73.680000000000007</v>
      </c>
      <c r="J3373">
        <v>84</v>
      </c>
      <c r="K3373">
        <v>60.92</v>
      </c>
      <c r="L3373">
        <v>97.65</v>
      </c>
      <c r="M3373" s="3">
        <f>IF(ISBLANK(Table1[[#This Row],[Assignments_Avg]]),AVERAGE(L3373:L8371),Table1[[#This Row],[Assignments_Avg]])</f>
        <v>97.65</v>
      </c>
      <c r="N3373">
        <v>84.13</v>
      </c>
      <c r="O3373">
        <v>3.4</v>
      </c>
      <c r="P3373">
        <v>97.94</v>
      </c>
      <c r="Q3373">
        <v>77.11</v>
      </c>
      <c r="R3373" s="2" t="s">
        <v>29</v>
      </c>
      <c r="S3373" s="2" t="str">
        <f>IF(Table1[[#This Row],[Grade]]="F","Fail","Passes")</f>
        <v>Fail</v>
      </c>
      <c r="T3373">
        <v>29.6</v>
      </c>
      <c r="U3373" t="s">
        <v>30</v>
      </c>
      <c r="V3373" t="s">
        <v>31</v>
      </c>
      <c r="W3373" t="s">
        <v>69</v>
      </c>
      <c r="X3373" t="str">
        <f>IF(ISBLANK(Table1[[#This Row],[Parent_Education_Level]]),"None",Table1[[#This Row],[Parent_Education_Level]])</f>
        <v>Bachelor's</v>
      </c>
      <c r="Y3373" t="s">
        <v>52</v>
      </c>
      <c r="Z3373">
        <v>10</v>
      </c>
      <c r="AA3373">
        <v>4.3</v>
      </c>
    </row>
    <row r="3374" spans="1:27" x14ac:dyDescent="0.35">
      <c r="A3374" s="2" t="s">
        <v>6802</v>
      </c>
      <c r="B3374" s="2" t="s">
        <v>35</v>
      </c>
      <c r="C3374" s="2" t="s">
        <v>36</v>
      </c>
      <c r="D3374" t="s">
        <v>6803</v>
      </c>
      <c r="E3374" s="2" t="s">
        <v>38</v>
      </c>
      <c r="F3374" s="2">
        <v>20</v>
      </c>
      <c r="G3374" s="2" t="s">
        <v>51</v>
      </c>
      <c r="H3374">
        <v>99.89</v>
      </c>
      <c r="I3374" s="3">
        <f>IF(ISBLANK(Table1[[#This Row],[Attendance (%)]]),AVERAGE(H3374:H8372),Table1[[#This Row],[Attendance (%)]])</f>
        <v>99.89</v>
      </c>
      <c r="J3374">
        <v>70.11</v>
      </c>
      <c r="K3374">
        <v>47.76</v>
      </c>
      <c r="L3374">
        <v>94.03</v>
      </c>
      <c r="M3374" s="3">
        <f>IF(ISBLANK(Table1[[#This Row],[Assignments_Avg]]),AVERAGE(L3374:L8372),Table1[[#This Row],[Assignments_Avg]])</f>
        <v>94.03</v>
      </c>
      <c r="N3374">
        <v>94.88</v>
      </c>
      <c r="O3374">
        <v>0.3</v>
      </c>
      <c r="P3374">
        <v>65.02</v>
      </c>
      <c r="Q3374">
        <v>85.94</v>
      </c>
      <c r="R3374" s="2" t="s">
        <v>61</v>
      </c>
      <c r="S3374" s="2" t="str">
        <f>IF(Table1[[#This Row],[Grade]]="F","Fail","Passes")</f>
        <v>Passes</v>
      </c>
      <c r="T3374">
        <v>14</v>
      </c>
      <c r="U3374" t="s">
        <v>30</v>
      </c>
      <c r="V3374" t="s">
        <v>31</v>
      </c>
      <c r="W3374" t="s">
        <v>40</v>
      </c>
      <c r="X3374" t="str">
        <f>IF(ISBLANK(Table1[[#This Row],[Parent_Education_Level]]),"None",Table1[[#This Row],[Parent_Education_Level]])</f>
        <v>None</v>
      </c>
      <c r="Y3374" t="s">
        <v>52</v>
      </c>
      <c r="Z3374">
        <v>6</v>
      </c>
      <c r="AA3374">
        <v>7.8</v>
      </c>
    </row>
    <row r="3375" spans="1:27" x14ac:dyDescent="0.35">
      <c r="A3375" s="2" t="s">
        <v>6804</v>
      </c>
      <c r="B3375" s="2" t="s">
        <v>24</v>
      </c>
      <c r="C3375" s="2" t="s">
        <v>94</v>
      </c>
      <c r="D3375" t="s">
        <v>6805</v>
      </c>
      <c r="E3375" s="2" t="s">
        <v>38</v>
      </c>
      <c r="F3375" s="2">
        <v>22</v>
      </c>
      <c r="G3375" s="2" t="s">
        <v>51</v>
      </c>
      <c r="H3375">
        <v>71.55</v>
      </c>
      <c r="I3375" s="3">
        <f>IF(ISBLANK(Table1[[#This Row],[Attendance (%)]]),AVERAGE(H3375:H8373),Table1[[#This Row],[Attendance (%)]])</f>
        <v>71.55</v>
      </c>
      <c r="J3375">
        <v>84.76</v>
      </c>
      <c r="K3375">
        <v>48.66</v>
      </c>
      <c r="L3375">
        <v>97.88</v>
      </c>
      <c r="M3375" s="3">
        <f>IF(ISBLANK(Table1[[#This Row],[Assignments_Avg]]),AVERAGE(L3375:L8373),Table1[[#This Row],[Assignments_Avg]])</f>
        <v>97.88</v>
      </c>
      <c r="N3375">
        <v>92.31</v>
      </c>
      <c r="O3375">
        <v>1.78</v>
      </c>
      <c r="P3375">
        <v>72.150000000000006</v>
      </c>
      <c r="Q3375">
        <v>96.76</v>
      </c>
      <c r="R3375" s="2" t="s">
        <v>61</v>
      </c>
      <c r="S3375" s="2" t="str">
        <f>IF(Table1[[#This Row],[Grade]]="F","Fail","Passes")</f>
        <v>Passes</v>
      </c>
      <c r="T3375">
        <v>19.399999999999999</v>
      </c>
      <c r="U3375" t="s">
        <v>30</v>
      </c>
      <c r="V3375" t="s">
        <v>31</v>
      </c>
      <c r="W3375" t="s">
        <v>69</v>
      </c>
      <c r="X3375" t="str">
        <f>IF(ISBLANK(Table1[[#This Row],[Parent_Education_Level]]),"None",Table1[[#This Row],[Parent_Education_Level]])</f>
        <v>Bachelor's</v>
      </c>
      <c r="Y3375" t="s">
        <v>48</v>
      </c>
      <c r="Z3375">
        <v>5</v>
      </c>
      <c r="AA3375">
        <v>8</v>
      </c>
    </row>
    <row r="3376" spans="1:27" x14ac:dyDescent="0.35">
      <c r="A3376" s="2" t="s">
        <v>6806</v>
      </c>
      <c r="B3376" s="2" t="s">
        <v>97</v>
      </c>
      <c r="C3376" s="2" t="s">
        <v>25</v>
      </c>
      <c r="D3376" t="s">
        <v>6807</v>
      </c>
      <c r="E3376" s="2" t="s">
        <v>38</v>
      </c>
      <c r="F3376" s="2">
        <v>24</v>
      </c>
      <c r="G3376" s="2" t="s">
        <v>57</v>
      </c>
      <c r="H3376">
        <v>86.31</v>
      </c>
      <c r="I3376" s="3">
        <f>IF(ISBLANK(Table1[[#This Row],[Attendance (%)]]),AVERAGE(H3376:H8374),Table1[[#This Row],[Attendance (%)]])</f>
        <v>86.31</v>
      </c>
      <c r="J3376">
        <v>69.67</v>
      </c>
      <c r="K3376">
        <v>85.52</v>
      </c>
      <c r="L3376">
        <v>69.44</v>
      </c>
      <c r="M3376" s="3">
        <f>IF(ISBLANK(Table1[[#This Row],[Assignments_Avg]]),AVERAGE(L3376:L8374),Table1[[#This Row],[Assignments_Avg]])</f>
        <v>69.44</v>
      </c>
      <c r="N3376">
        <v>79.099999999999994</v>
      </c>
      <c r="O3376">
        <v>7.21</v>
      </c>
      <c r="P3376">
        <v>87.76</v>
      </c>
      <c r="Q3376">
        <v>62.56</v>
      </c>
      <c r="R3376" s="2" t="s">
        <v>39</v>
      </c>
      <c r="S3376" s="2" t="str">
        <f>IF(Table1[[#This Row],[Grade]]="F","Fail","Passes")</f>
        <v>Passes</v>
      </c>
      <c r="T3376">
        <v>26.2</v>
      </c>
      <c r="U3376" t="s">
        <v>30</v>
      </c>
      <c r="V3376" t="s">
        <v>31</v>
      </c>
      <c r="X3376" t="str">
        <f>IF(ISBLANK(Table1[[#This Row],[Parent_Education_Level]]),"None",Table1[[#This Row],[Parent_Education_Level]])</f>
        <v>None</v>
      </c>
      <c r="Y3376" t="s">
        <v>33</v>
      </c>
      <c r="Z3376">
        <v>2</v>
      </c>
      <c r="AA3376">
        <v>8.6</v>
      </c>
    </row>
    <row r="3377" spans="1:27" x14ac:dyDescent="0.35">
      <c r="A3377" s="2" t="s">
        <v>6808</v>
      </c>
      <c r="B3377" s="2" t="s">
        <v>120</v>
      </c>
      <c r="C3377" s="2" t="s">
        <v>25</v>
      </c>
      <c r="D3377" t="s">
        <v>6809</v>
      </c>
      <c r="E3377" s="2" t="s">
        <v>38</v>
      </c>
      <c r="F3377" s="2">
        <v>21</v>
      </c>
      <c r="G3377" s="2" t="s">
        <v>51</v>
      </c>
      <c r="H3377">
        <v>84.67</v>
      </c>
      <c r="I3377" s="3">
        <f>IF(ISBLANK(Table1[[#This Row],[Attendance (%)]]),AVERAGE(H3377:H8375),Table1[[#This Row],[Attendance (%)]])</f>
        <v>84.67</v>
      </c>
      <c r="J3377">
        <v>47.68</v>
      </c>
      <c r="K3377">
        <v>48.7</v>
      </c>
      <c r="L3377">
        <v>93.89</v>
      </c>
      <c r="M3377" s="3">
        <f>IF(ISBLANK(Table1[[#This Row],[Assignments_Avg]]),AVERAGE(L3377:L8375),Table1[[#This Row],[Assignments_Avg]])</f>
        <v>93.89</v>
      </c>
      <c r="N3377">
        <v>94.68</v>
      </c>
      <c r="O3377">
        <v>5.91</v>
      </c>
      <c r="P3377">
        <v>65.45</v>
      </c>
      <c r="Q3377">
        <v>65.78</v>
      </c>
      <c r="R3377" s="2" t="s">
        <v>61</v>
      </c>
      <c r="S3377" s="2" t="str">
        <f>IF(Table1[[#This Row],[Grade]]="F","Fail","Passes")</f>
        <v>Passes</v>
      </c>
      <c r="T3377">
        <v>11.8</v>
      </c>
      <c r="U3377" t="s">
        <v>31</v>
      </c>
      <c r="V3377" t="s">
        <v>31</v>
      </c>
      <c r="X3377" t="str">
        <f>IF(ISBLANK(Table1[[#This Row],[Parent_Education_Level]]),"None",Table1[[#This Row],[Parent_Education_Level]])</f>
        <v>None</v>
      </c>
      <c r="Y3377" t="s">
        <v>33</v>
      </c>
      <c r="Z3377">
        <v>1</v>
      </c>
      <c r="AA3377">
        <v>7.9</v>
      </c>
    </row>
    <row r="3378" spans="1:27" x14ac:dyDescent="0.35">
      <c r="A3378" s="2" t="s">
        <v>6810</v>
      </c>
      <c r="B3378" s="2" t="s">
        <v>97</v>
      </c>
      <c r="C3378" s="2" t="s">
        <v>79</v>
      </c>
      <c r="D3378" t="s">
        <v>6811</v>
      </c>
      <c r="E3378" s="2" t="s">
        <v>38</v>
      </c>
      <c r="F3378" s="2">
        <v>23</v>
      </c>
      <c r="G3378" s="2" t="s">
        <v>57</v>
      </c>
      <c r="H3378">
        <v>60.22</v>
      </c>
      <c r="I3378" s="3">
        <f>IF(ISBLANK(Table1[[#This Row],[Attendance (%)]]),AVERAGE(H3378:H8376),Table1[[#This Row],[Attendance (%)]])</f>
        <v>60.22</v>
      </c>
      <c r="J3378">
        <v>74.19</v>
      </c>
      <c r="K3378">
        <v>55.63</v>
      </c>
      <c r="L3378">
        <v>88.14</v>
      </c>
      <c r="M3378" s="3">
        <f>IF(ISBLANK(Table1[[#This Row],[Assignments_Avg]]),AVERAGE(L3378:L8376),Table1[[#This Row],[Assignments_Avg]])</f>
        <v>88.14</v>
      </c>
      <c r="N3378">
        <v>68.87</v>
      </c>
      <c r="O3378">
        <v>9.52</v>
      </c>
      <c r="P3378">
        <v>66.23</v>
      </c>
      <c r="Q3378">
        <v>55.55</v>
      </c>
      <c r="R3378" s="2" t="s">
        <v>61</v>
      </c>
      <c r="S3378" s="2" t="str">
        <f>IF(Table1[[#This Row],[Grade]]="F","Fail","Passes")</f>
        <v>Passes</v>
      </c>
      <c r="T3378">
        <v>16.2</v>
      </c>
      <c r="U3378" t="s">
        <v>30</v>
      </c>
      <c r="V3378" t="s">
        <v>31</v>
      </c>
      <c r="W3378" t="s">
        <v>62</v>
      </c>
      <c r="X3378" t="str">
        <f>IF(ISBLANK(Table1[[#This Row],[Parent_Education_Level]]),"None",Table1[[#This Row],[Parent_Education_Level]])</f>
        <v>PhD</v>
      </c>
      <c r="Y3378" t="s">
        <v>48</v>
      </c>
      <c r="Z3378">
        <v>3</v>
      </c>
      <c r="AA3378">
        <v>5.2</v>
      </c>
    </row>
    <row r="3379" spans="1:27" x14ac:dyDescent="0.35">
      <c r="A3379" s="2" t="s">
        <v>6812</v>
      </c>
      <c r="B3379" s="2" t="s">
        <v>59</v>
      </c>
      <c r="C3379" s="2" t="s">
        <v>36</v>
      </c>
      <c r="D3379" t="s">
        <v>6813</v>
      </c>
      <c r="E3379" s="2" t="s">
        <v>27</v>
      </c>
      <c r="F3379" s="2">
        <v>19</v>
      </c>
      <c r="G3379" s="2" t="s">
        <v>57</v>
      </c>
      <c r="H3379">
        <v>52.93</v>
      </c>
      <c r="I3379" s="3">
        <f>IF(ISBLANK(Table1[[#This Row],[Attendance (%)]]),AVERAGE(H3379:H8377),Table1[[#This Row],[Attendance (%)]])</f>
        <v>52.93</v>
      </c>
      <c r="J3379">
        <v>69.53</v>
      </c>
      <c r="K3379">
        <v>52.26</v>
      </c>
      <c r="L3379">
        <v>67</v>
      </c>
      <c r="M3379" s="3">
        <f>IF(ISBLANK(Table1[[#This Row],[Assignments_Avg]]),AVERAGE(L3379:L8377),Table1[[#This Row],[Assignments_Avg]])</f>
        <v>67</v>
      </c>
      <c r="N3379">
        <v>68.959999999999994</v>
      </c>
      <c r="O3379">
        <v>6.94</v>
      </c>
      <c r="P3379">
        <v>70.5</v>
      </c>
      <c r="Q3379">
        <v>78.19</v>
      </c>
      <c r="R3379" s="2" t="s">
        <v>46</v>
      </c>
      <c r="S3379" s="2" t="str">
        <f>IF(Table1[[#This Row],[Grade]]="F","Fail","Passes")</f>
        <v>Passes</v>
      </c>
      <c r="T3379">
        <v>8.8000000000000007</v>
      </c>
      <c r="U3379" t="s">
        <v>30</v>
      </c>
      <c r="V3379" t="s">
        <v>31</v>
      </c>
      <c r="W3379" t="s">
        <v>62</v>
      </c>
      <c r="X3379" t="str">
        <f>IF(ISBLANK(Table1[[#This Row],[Parent_Education_Level]]),"None",Table1[[#This Row],[Parent_Education_Level]])</f>
        <v>PhD</v>
      </c>
      <c r="Y3379" t="s">
        <v>33</v>
      </c>
      <c r="Z3379">
        <v>5</v>
      </c>
      <c r="AA3379">
        <v>8.8000000000000007</v>
      </c>
    </row>
    <row r="3380" spans="1:27" x14ac:dyDescent="0.35">
      <c r="A3380" s="2" t="s">
        <v>6814</v>
      </c>
      <c r="B3380" s="2" t="s">
        <v>97</v>
      </c>
      <c r="C3380" s="2" t="s">
        <v>25</v>
      </c>
      <c r="D3380" t="s">
        <v>6815</v>
      </c>
      <c r="E3380" s="2" t="s">
        <v>38</v>
      </c>
      <c r="F3380" s="2">
        <v>22</v>
      </c>
      <c r="G3380" s="2" t="s">
        <v>57</v>
      </c>
      <c r="H3380">
        <v>77.3</v>
      </c>
      <c r="I3380" s="3">
        <f>IF(ISBLANK(Table1[[#This Row],[Attendance (%)]]),AVERAGE(H3380:H8378),Table1[[#This Row],[Attendance (%)]])</f>
        <v>77.3</v>
      </c>
      <c r="J3380">
        <v>71.08</v>
      </c>
      <c r="K3380">
        <v>61.34</v>
      </c>
      <c r="L3380">
        <v>55.33</v>
      </c>
      <c r="M3380" s="3">
        <f>IF(ISBLANK(Table1[[#This Row],[Assignments_Avg]]),AVERAGE(L3380:L8378),Table1[[#This Row],[Assignments_Avg]])</f>
        <v>55.33</v>
      </c>
      <c r="N3380">
        <v>89.05</v>
      </c>
      <c r="O3380">
        <v>1.94</v>
      </c>
      <c r="P3380">
        <v>73.42</v>
      </c>
      <c r="Q3380">
        <v>57.97</v>
      </c>
      <c r="R3380" s="2" t="s">
        <v>77</v>
      </c>
      <c r="S3380" s="2" t="str">
        <f>IF(Table1[[#This Row],[Grade]]="F","Fail","Passes")</f>
        <v>Passes</v>
      </c>
      <c r="T3380">
        <v>21.3</v>
      </c>
      <c r="U3380" t="s">
        <v>31</v>
      </c>
      <c r="V3380" t="s">
        <v>31</v>
      </c>
      <c r="W3380" t="s">
        <v>32</v>
      </c>
      <c r="X3380" t="str">
        <f>IF(ISBLANK(Table1[[#This Row],[Parent_Education_Level]]),"None",Table1[[#This Row],[Parent_Education_Level]])</f>
        <v>High School</v>
      </c>
      <c r="Y3380" t="s">
        <v>48</v>
      </c>
      <c r="Z3380">
        <v>9</v>
      </c>
      <c r="AA3380">
        <v>5.3</v>
      </c>
    </row>
    <row r="3381" spans="1:27" x14ac:dyDescent="0.35">
      <c r="A3381" s="2" t="s">
        <v>6816</v>
      </c>
      <c r="B3381" s="2" t="s">
        <v>97</v>
      </c>
      <c r="C3381" s="2" t="s">
        <v>79</v>
      </c>
      <c r="D3381" t="s">
        <v>6817</v>
      </c>
      <c r="E3381" s="2" t="s">
        <v>38</v>
      </c>
      <c r="F3381" s="2">
        <v>20</v>
      </c>
      <c r="G3381" s="2" t="s">
        <v>57</v>
      </c>
      <c r="I3381" s="3">
        <f>IF(ISBLANK(Table1[[#This Row],[Attendance (%)]]),AVERAGE(H3381:H8379),Table1[[#This Row],[Attendance (%)]])</f>
        <v>75.144989648033075</v>
      </c>
      <c r="J3381">
        <v>92.73</v>
      </c>
      <c r="K3381">
        <v>44.46</v>
      </c>
      <c r="L3381">
        <v>84.13</v>
      </c>
      <c r="M3381" s="3">
        <f>IF(ISBLANK(Table1[[#This Row],[Assignments_Avg]]),AVERAGE(L3381:L8379),Table1[[#This Row],[Assignments_Avg]])</f>
        <v>84.13</v>
      </c>
      <c r="N3381">
        <v>56.73</v>
      </c>
      <c r="O3381">
        <v>1.21</v>
      </c>
      <c r="P3381">
        <v>56.18</v>
      </c>
      <c r="Q3381">
        <v>96.54</v>
      </c>
      <c r="R3381" s="2" t="s">
        <v>77</v>
      </c>
      <c r="S3381" s="2" t="str">
        <f>IF(Table1[[#This Row],[Grade]]="F","Fail","Passes")</f>
        <v>Passes</v>
      </c>
      <c r="T3381">
        <v>5.0999999999999996</v>
      </c>
      <c r="U3381" t="s">
        <v>31</v>
      </c>
      <c r="V3381" t="s">
        <v>31</v>
      </c>
      <c r="W3381" t="s">
        <v>32</v>
      </c>
      <c r="X3381" t="str">
        <f>IF(ISBLANK(Table1[[#This Row],[Parent_Education_Level]]),"None",Table1[[#This Row],[Parent_Education_Level]])</f>
        <v>High School</v>
      </c>
      <c r="Y3381" t="s">
        <v>48</v>
      </c>
      <c r="Z3381">
        <v>8</v>
      </c>
      <c r="AA3381">
        <v>7.6</v>
      </c>
    </row>
    <row r="3382" spans="1:27" x14ac:dyDescent="0.35">
      <c r="A3382" s="2" t="s">
        <v>6818</v>
      </c>
      <c r="B3382" s="2" t="s">
        <v>42</v>
      </c>
      <c r="C3382" s="2" t="s">
        <v>55</v>
      </c>
      <c r="D3382" t="s">
        <v>6819</v>
      </c>
      <c r="E3382" s="2" t="s">
        <v>27</v>
      </c>
      <c r="F3382" s="2">
        <v>24</v>
      </c>
      <c r="G3382" s="2" t="s">
        <v>45</v>
      </c>
      <c r="H3382">
        <v>99.91</v>
      </c>
      <c r="I3382" s="3">
        <f>IF(ISBLANK(Table1[[#This Row],[Attendance (%)]]),AVERAGE(H3382:H8380),Table1[[#This Row],[Attendance (%)]])</f>
        <v>99.91</v>
      </c>
      <c r="J3382">
        <v>93.69</v>
      </c>
      <c r="K3382">
        <v>91.4</v>
      </c>
      <c r="L3382">
        <v>56.82</v>
      </c>
      <c r="M3382" s="3">
        <f>IF(ISBLANK(Table1[[#This Row],[Assignments_Avg]]),AVERAGE(L3382:L8380),Table1[[#This Row],[Assignments_Avg]])</f>
        <v>56.82</v>
      </c>
      <c r="N3382">
        <v>65.290000000000006</v>
      </c>
      <c r="O3382">
        <v>5.21</v>
      </c>
      <c r="P3382">
        <v>50.87</v>
      </c>
      <c r="Q3382">
        <v>71.58</v>
      </c>
      <c r="R3382" s="2" t="s">
        <v>61</v>
      </c>
      <c r="S3382" s="2" t="str">
        <f>IF(Table1[[#This Row],[Grade]]="F","Fail","Passes")</f>
        <v>Passes</v>
      </c>
      <c r="T3382">
        <v>16.2</v>
      </c>
      <c r="U3382" t="s">
        <v>31</v>
      </c>
      <c r="V3382" t="s">
        <v>31</v>
      </c>
      <c r="W3382" t="s">
        <v>32</v>
      </c>
      <c r="X3382" t="str">
        <f>IF(ISBLANK(Table1[[#This Row],[Parent_Education_Level]]),"None",Table1[[#This Row],[Parent_Education_Level]])</f>
        <v>High School</v>
      </c>
      <c r="Y3382" t="s">
        <v>52</v>
      </c>
      <c r="Z3382">
        <v>9</v>
      </c>
      <c r="AA3382">
        <v>6.6</v>
      </c>
    </row>
    <row r="3383" spans="1:27" x14ac:dyDescent="0.35">
      <c r="A3383" s="2" t="s">
        <v>6820</v>
      </c>
      <c r="B3383" s="2" t="s">
        <v>35</v>
      </c>
      <c r="C3383" s="2" t="s">
        <v>79</v>
      </c>
      <c r="D3383" t="s">
        <v>6821</v>
      </c>
      <c r="E3383" s="2" t="s">
        <v>27</v>
      </c>
      <c r="F3383" s="2">
        <v>21</v>
      </c>
      <c r="G3383" s="2" t="s">
        <v>45</v>
      </c>
      <c r="I3383" s="3">
        <f>IF(ISBLANK(Table1[[#This Row],[Attendance (%)]]),AVERAGE(H3383:H8381),Table1[[#This Row],[Attendance (%)]])</f>
        <v>75.127886740331434</v>
      </c>
      <c r="J3383">
        <v>67.209999999999994</v>
      </c>
      <c r="K3383">
        <v>91.61</v>
      </c>
      <c r="L3383">
        <v>64.69</v>
      </c>
      <c r="M3383" s="3">
        <f>IF(ISBLANK(Table1[[#This Row],[Assignments_Avg]]),AVERAGE(L3383:L8381),Table1[[#This Row],[Assignments_Avg]])</f>
        <v>64.69</v>
      </c>
      <c r="N3383">
        <v>80.430000000000007</v>
      </c>
      <c r="O3383">
        <v>6.65</v>
      </c>
      <c r="P3383">
        <v>95.96</v>
      </c>
      <c r="Q3383">
        <v>95.98</v>
      </c>
      <c r="R3383" s="2" t="s">
        <v>61</v>
      </c>
      <c r="S3383" s="2" t="str">
        <f>IF(Table1[[#This Row],[Grade]]="F","Fail","Passes")</f>
        <v>Passes</v>
      </c>
      <c r="T3383">
        <v>28.2</v>
      </c>
      <c r="U3383" t="s">
        <v>30</v>
      </c>
      <c r="V3383" t="s">
        <v>31</v>
      </c>
      <c r="W3383" t="s">
        <v>32</v>
      </c>
      <c r="X3383" t="str">
        <f>IF(ISBLANK(Table1[[#This Row],[Parent_Education_Level]]),"None",Table1[[#This Row],[Parent_Education_Level]])</f>
        <v>High School</v>
      </c>
      <c r="Y3383" t="s">
        <v>33</v>
      </c>
      <c r="Z3383">
        <v>5</v>
      </c>
      <c r="AA3383">
        <v>4.5999999999999996</v>
      </c>
    </row>
    <row r="3384" spans="1:27" x14ac:dyDescent="0.35">
      <c r="A3384" s="2" t="s">
        <v>6822</v>
      </c>
      <c r="B3384" s="2" t="s">
        <v>54</v>
      </c>
      <c r="C3384" s="2" t="s">
        <v>55</v>
      </c>
      <c r="D3384" t="s">
        <v>6823</v>
      </c>
      <c r="E3384" s="2" t="s">
        <v>27</v>
      </c>
      <c r="F3384" s="2">
        <v>18</v>
      </c>
      <c r="G3384" s="2" t="s">
        <v>45</v>
      </c>
      <c r="H3384">
        <v>94.82</v>
      </c>
      <c r="I3384" s="3">
        <f>IF(ISBLANK(Table1[[#This Row],[Attendance (%)]]),AVERAGE(H3384:H8382),Table1[[#This Row],[Attendance (%)]])</f>
        <v>94.82</v>
      </c>
      <c r="J3384">
        <v>67.34</v>
      </c>
      <c r="K3384">
        <v>64.78</v>
      </c>
      <c r="L3384">
        <v>75.02</v>
      </c>
      <c r="M3384" s="3">
        <f>IF(ISBLANK(Table1[[#This Row],[Assignments_Avg]]),AVERAGE(L3384:L8382),Table1[[#This Row],[Assignments_Avg]])</f>
        <v>75.02</v>
      </c>
      <c r="N3384">
        <v>71</v>
      </c>
      <c r="O3384">
        <v>1.66</v>
      </c>
      <c r="P3384">
        <v>67.66</v>
      </c>
      <c r="Q3384">
        <v>60.25</v>
      </c>
      <c r="R3384" s="2" t="s">
        <v>39</v>
      </c>
      <c r="S3384" s="2" t="str">
        <f>IF(Table1[[#This Row],[Grade]]="F","Fail","Passes")</f>
        <v>Passes</v>
      </c>
      <c r="T3384">
        <v>27.4</v>
      </c>
      <c r="U3384" t="s">
        <v>30</v>
      </c>
      <c r="V3384" t="s">
        <v>31</v>
      </c>
      <c r="W3384" t="s">
        <v>40</v>
      </c>
      <c r="X3384" t="str">
        <f>IF(ISBLANK(Table1[[#This Row],[Parent_Education_Level]]),"None",Table1[[#This Row],[Parent_Education_Level]])</f>
        <v>None</v>
      </c>
      <c r="Y3384" t="s">
        <v>48</v>
      </c>
      <c r="Z3384">
        <v>4</v>
      </c>
      <c r="AA3384">
        <v>8.6</v>
      </c>
    </row>
    <row r="3385" spans="1:27" x14ac:dyDescent="0.35">
      <c r="A3385" s="2" t="s">
        <v>6824</v>
      </c>
      <c r="B3385" s="2" t="s">
        <v>54</v>
      </c>
      <c r="C3385" s="2" t="s">
        <v>55</v>
      </c>
      <c r="D3385" t="s">
        <v>6825</v>
      </c>
      <c r="E3385" s="2" t="s">
        <v>38</v>
      </c>
      <c r="F3385" s="2">
        <v>21</v>
      </c>
      <c r="G3385" s="2" t="s">
        <v>28</v>
      </c>
      <c r="H3385">
        <v>69.099999999999994</v>
      </c>
      <c r="I3385" s="3">
        <f>IF(ISBLANK(Table1[[#This Row],[Attendance (%)]]),AVERAGE(H3385:H8383),Table1[[#This Row],[Attendance (%)]])</f>
        <v>69.099999999999994</v>
      </c>
      <c r="J3385">
        <v>70.91</v>
      </c>
      <c r="K3385">
        <v>76.73</v>
      </c>
      <c r="L3385">
        <v>83.99</v>
      </c>
      <c r="M3385" s="3">
        <f>IF(ISBLANK(Table1[[#This Row],[Assignments_Avg]]),AVERAGE(L3385:L8383),Table1[[#This Row],[Assignments_Avg]])</f>
        <v>83.99</v>
      </c>
      <c r="N3385">
        <v>97.04</v>
      </c>
      <c r="O3385">
        <v>6.02</v>
      </c>
      <c r="P3385">
        <v>55.08</v>
      </c>
      <c r="Q3385">
        <v>84.7</v>
      </c>
      <c r="R3385" s="2" t="s">
        <v>46</v>
      </c>
      <c r="S3385" s="2" t="str">
        <f>IF(Table1[[#This Row],[Grade]]="F","Fail","Passes")</f>
        <v>Passes</v>
      </c>
      <c r="T3385">
        <v>25.1</v>
      </c>
      <c r="U3385" t="s">
        <v>30</v>
      </c>
      <c r="V3385" t="s">
        <v>31</v>
      </c>
      <c r="W3385" t="s">
        <v>69</v>
      </c>
      <c r="X3385" t="str">
        <f>IF(ISBLANK(Table1[[#This Row],[Parent_Education_Level]]),"None",Table1[[#This Row],[Parent_Education_Level]])</f>
        <v>Bachelor's</v>
      </c>
      <c r="Y3385" t="s">
        <v>33</v>
      </c>
      <c r="Z3385">
        <v>3</v>
      </c>
      <c r="AA3385">
        <v>6.9</v>
      </c>
    </row>
    <row r="3386" spans="1:27" x14ac:dyDescent="0.35">
      <c r="A3386" s="2" t="s">
        <v>6826</v>
      </c>
      <c r="B3386" s="2" t="s">
        <v>120</v>
      </c>
      <c r="C3386" s="2" t="s">
        <v>25</v>
      </c>
      <c r="D3386" t="s">
        <v>6827</v>
      </c>
      <c r="E3386" s="2" t="s">
        <v>38</v>
      </c>
      <c r="F3386" s="2">
        <v>21</v>
      </c>
      <c r="G3386" s="2" t="s">
        <v>28</v>
      </c>
      <c r="H3386">
        <v>84.47</v>
      </c>
      <c r="I3386" s="3">
        <f>IF(ISBLANK(Table1[[#This Row],[Attendance (%)]]),AVERAGE(H3386:H8384),Table1[[#This Row],[Attendance (%)]])</f>
        <v>84.47</v>
      </c>
      <c r="J3386">
        <v>71.180000000000007</v>
      </c>
      <c r="K3386">
        <v>78.52</v>
      </c>
      <c r="L3386">
        <v>96.31</v>
      </c>
      <c r="M3386" s="3">
        <f>IF(ISBLANK(Table1[[#This Row],[Assignments_Avg]]),AVERAGE(L3386:L8384),Table1[[#This Row],[Assignments_Avg]])</f>
        <v>96.31</v>
      </c>
      <c r="N3386">
        <v>97.93</v>
      </c>
      <c r="O3386">
        <v>8.65</v>
      </c>
      <c r="P3386">
        <v>87.96</v>
      </c>
      <c r="Q3386">
        <v>82.38</v>
      </c>
      <c r="R3386" s="2" t="s">
        <v>29</v>
      </c>
      <c r="S3386" s="2" t="str">
        <f>IF(Table1[[#This Row],[Grade]]="F","Fail","Passes")</f>
        <v>Fail</v>
      </c>
      <c r="T3386">
        <v>8.5</v>
      </c>
      <c r="U3386" t="s">
        <v>30</v>
      </c>
      <c r="V3386" t="s">
        <v>31</v>
      </c>
      <c r="W3386" t="s">
        <v>40</v>
      </c>
      <c r="X3386" t="str">
        <f>IF(ISBLANK(Table1[[#This Row],[Parent_Education_Level]]),"None",Table1[[#This Row],[Parent_Education_Level]])</f>
        <v>None</v>
      </c>
      <c r="Y3386" t="s">
        <v>52</v>
      </c>
      <c r="Z3386">
        <v>3</v>
      </c>
      <c r="AA3386">
        <v>4.5</v>
      </c>
    </row>
    <row r="3387" spans="1:27" x14ac:dyDescent="0.35">
      <c r="A3387" s="2" t="s">
        <v>6828</v>
      </c>
      <c r="B3387" s="2" t="s">
        <v>97</v>
      </c>
      <c r="C3387" s="2" t="s">
        <v>79</v>
      </c>
      <c r="D3387" t="s">
        <v>6829</v>
      </c>
      <c r="E3387" s="2" t="s">
        <v>27</v>
      </c>
      <c r="F3387" s="2">
        <v>23</v>
      </c>
      <c r="G3387" s="2" t="s">
        <v>45</v>
      </c>
      <c r="H3387">
        <v>79.91</v>
      </c>
      <c r="I3387" s="3">
        <f>IF(ISBLANK(Table1[[#This Row],[Attendance (%)]]),AVERAGE(H3387:H8385),Table1[[#This Row],[Attendance (%)]])</f>
        <v>79.91</v>
      </c>
      <c r="J3387">
        <v>97.02</v>
      </c>
      <c r="K3387">
        <v>84.96</v>
      </c>
      <c r="L3387">
        <v>79.66</v>
      </c>
      <c r="M3387" s="3">
        <f>IF(ISBLANK(Table1[[#This Row],[Assignments_Avg]]),AVERAGE(L3387:L8385),Table1[[#This Row],[Assignments_Avg]])</f>
        <v>79.66</v>
      </c>
      <c r="N3387">
        <v>75.13</v>
      </c>
      <c r="O3387">
        <v>7.28</v>
      </c>
      <c r="P3387">
        <v>64.75</v>
      </c>
      <c r="Q3387">
        <v>69.98</v>
      </c>
      <c r="R3387" s="2" t="s">
        <v>61</v>
      </c>
      <c r="S3387" s="2" t="str">
        <f>IF(Table1[[#This Row],[Grade]]="F","Fail","Passes")</f>
        <v>Passes</v>
      </c>
      <c r="T3387">
        <v>18</v>
      </c>
      <c r="U3387" t="s">
        <v>31</v>
      </c>
      <c r="V3387" t="s">
        <v>31</v>
      </c>
      <c r="W3387" t="s">
        <v>32</v>
      </c>
      <c r="X3387" t="str">
        <f>IF(ISBLANK(Table1[[#This Row],[Parent_Education_Level]]),"None",Table1[[#This Row],[Parent_Education_Level]])</f>
        <v>High School</v>
      </c>
      <c r="Y3387" t="s">
        <v>48</v>
      </c>
      <c r="Z3387">
        <v>4</v>
      </c>
      <c r="AA3387">
        <v>5.9</v>
      </c>
    </row>
    <row r="3388" spans="1:27" x14ac:dyDescent="0.35">
      <c r="A3388" s="2" t="s">
        <v>6830</v>
      </c>
      <c r="B3388" s="2" t="s">
        <v>120</v>
      </c>
      <c r="C3388" s="2" t="s">
        <v>55</v>
      </c>
      <c r="D3388" t="s">
        <v>6831</v>
      </c>
      <c r="E3388" s="2" t="s">
        <v>27</v>
      </c>
      <c r="F3388" s="2">
        <v>23</v>
      </c>
      <c r="G3388" s="2" t="s">
        <v>57</v>
      </c>
      <c r="H3388">
        <v>52.65</v>
      </c>
      <c r="I3388" s="3">
        <f>IF(ISBLANK(Table1[[#This Row],[Attendance (%)]]),AVERAGE(H3388:H8386),Table1[[#This Row],[Attendance (%)]])</f>
        <v>52.65</v>
      </c>
      <c r="J3388">
        <v>78.959999999999994</v>
      </c>
      <c r="K3388">
        <v>71.239999999999995</v>
      </c>
      <c r="L3388">
        <v>83.57</v>
      </c>
      <c r="M3388" s="3">
        <f>IF(ISBLANK(Table1[[#This Row],[Assignments_Avg]]),AVERAGE(L3388:L8386),Table1[[#This Row],[Assignments_Avg]])</f>
        <v>83.57</v>
      </c>
      <c r="N3388">
        <v>76.95</v>
      </c>
      <c r="O3388">
        <v>6.64</v>
      </c>
      <c r="P3388">
        <v>59.08</v>
      </c>
      <c r="Q3388">
        <v>94.92</v>
      </c>
      <c r="R3388" s="2" t="s">
        <v>77</v>
      </c>
      <c r="S3388" s="2" t="str">
        <f>IF(Table1[[#This Row],[Grade]]="F","Fail","Passes")</f>
        <v>Passes</v>
      </c>
      <c r="T3388">
        <v>23</v>
      </c>
      <c r="U3388" t="s">
        <v>30</v>
      </c>
      <c r="V3388" t="s">
        <v>31</v>
      </c>
      <c r="W3388" t="s">
        <v>47</v>
      </c>
      <c r="X3388" t="str">
        <f>IF(ISBLANK(Table1[[#This Row],[Parent_Education_Level]]),"None",Table1[[#This Row],[Parent_Education_Level]])</f>
        <v>Master's</v>
      </c>
      <c r="Y3388" t="s">
        <v>33</v>
      </c>
      <c r="Z3388">
        <v>5</v>
      </c>
      <c r="AA3388">
        <v>7.8</v>
      </c>
    </row>
    <row r="3389" spans="1:27" x14ac:dyDescent="0.35">
      <c r="A3389" s="2" t="s">
        <v>6832</v>
      </c>
      <c r="B3389" s="2" t="s">
        <v>42</v>
      </c>
      <c r="C3389" s="2" t="s">
        <v>36</v>
      </c>
      <c r="D3389" t="s">
        <v>6833</v>
      </c>
      <c r="E3389" s="2" t="s">
        <v>27</v>
      </c>
      <c r="F3389" s="2">
        <v>24</v>
      </c>
      <c r="G3389" s="2" t="s">
        <v>45</v>
      </c>
      <c r="H3389">
        <v>53.92</v>
      </c>
      <c r="I3389" s="3">
        <f>IF(ISBLANK(Table1[[#This Row],[Attendance (%)]]),AVERAGE(H3389:H8387),Table1[[#This Row],[Attendance (%)]])</f>
        <v>53.92</v>
      </c>
      <c r="J3389">
        <v>56.65</v>
      </c>
      <c r="K3389">
        <v>70.62</v>
      </c>
      <c r="L3389">
        <v>65.5</v>
      </c>
      <c r="M3389" s="3">
        <f>IF(ISBLANK(Table1[[#This Row],[Assignments_Avg]]),AVERAGE(L3389:L8387),Table1[[#This Row],[Assignments_Avg]])</f>
        <v>65.5</v>
      </c>
      <c r="N3389">
        <v>86.23</v>
      </c>
      <c r="O3389">
        <v>7.89</v>
      </c>
      <c r="P3389">
        <v>98.13</v>
      </c>
      <c r="Q3389">
        <v>71.739999999999995</v>
      </c>
      <c r="R3389" s="2" t="s">
        <v>29</v>
      </c>
      <c r="S3389" s="2" t="str">
        <f>IF(Table1[[#This Row],[Grade]]="F","Fail","Passes")</f>
        <v>Fail</v>
      </c>
      <c r="T3389">
        <v>7.5</v>
      </c>
      <c r="U3389" t="s">
        <v>30</v>
      </c>
      <c r="V3389" t="s">
        <v>31</v>
      </c>
      <c r="W3389" t="s">
        <v>62</v>
      </c>
      <c r="X3389" t="str">
        <f>IF(ISBLANK(Table1[[#This Row],[Parent_Education_Level]]),"None",Table1[[#This Row],[Parent_Education_Level]])</f>
        <v>PhD</v>
      </c>
      <c r="Y3389" t="s">
        <v>52</v>
      </c>
      <c r="Z3389">
        <v>10</v>
      </c>
      <c r="AA3389">
        <v>7.1</v>
      </c>
    </row>
    <row r="3390" spans="1:27" x14ac:dyDescent="0.35">
      <c r="A3390" s="2" t="s">
        <v>6834</v>
      </c>
      <c r="B3390" s="2" t="s">
        <v>42</v>
      </c>
      <c r="C3390" s="2" t="s">
        <v>25</v>
      </c>
      <c r="D3390" t="s">
        <v>6835</v>
      </c>
      <c r="E3390" s="2" t="s">
        <v>27</v>
      </c>
      <c r="F3390" s="2">
        <v>24</v>
      </c>
      <c r="G3390" s="2" t="s">
        <v>28</v>
      </c>
      <c r="I3390" s="3">
        <f>IF(ISBLANK(Table1[[#This Row],[Attendance (%)]]),AVERAGE(H3390:H8388),Table1[[#This Row],[Attendance (%)]])</f>
        <v>75.138911234396616</v>
      </c>
      <c r="J3390">
        <v>71.89</v>
      </c>
      <c r="K3390">
        <v>77.88</v>
      </c>
      <c r="M3390" s="3">
        <f>IF(ISBLANK(Table1[[#This Row],[Assignments_Avg]]),AVERAGE(L3390:L8388),Table1[[#This Row],[Assignments_Avg]])</f>
        <v>74.782343096234399</v>
      </c>
      <c r="N3390">
        <v>72.86</v>
      </c>
      <c r="O3390">
        <v>1.04</v>
      </c>
      <c r="P3390">
        <v>96.03</v>
      </c>
      <c r="Q3390">
        <v>59.92</v>
      </c>
      <c r="R3390" s="2" t="s">
        <v>29</v>
      </c>
      <c r="S3390" s="2" t="str">
        <f>IF(Table1[[#This Row],[Grade]]="F","Fail","Passes")</f>
        <v>Fail</v>
      </c>
      <c r="T3390">
        <v>8.6999999999999993</v>
      </c>
      <c r="U3390" t="s">
        <v>30</v>
      </c>
      <c r="V3390" t="s">
        <v>31</v>
      </c>
      <c r="W3390" t="s">
        <v>32</v>
      </c>
      <c r="X3390" t="str">
        <f>IF(ISBLANK(Table1[[#This Row],[Parent_Education_Level]]),"None",Table1[[#This Row],[Parent_Education_Level]])</f>
        <v>High School</v>
      </c>
      <c r="Y3390" t="s">
        <v>52</v>
      </c>
      <c r="Z3390">
        <v>7</v>
      </c>
      <c r="AA3390">
        <v>5.0999999999999996</v>
      </c>
    </row>
    <row r="3391" spans="1:27" x14ac:dyDescent="0.35">
      <c r="A3391" s="2" t="s">
        <v>6836</v>
      </c>
      <c r="B3391" s="2" t="s">
        <v>71</v>
      </c>
      <c r="C3391" s="2" t="s">
        <v>79</v>
      </c>
      <c r="D3391" t="s">
        <v>6837</v>
      </c>
      <c r="E3391" s="2" t="s">
        <v>38</v>
      </c>
      <c r="F3391" s="2">
        <v>20</v>
      </c>
      <c r="G3391" s="2" t="s">
        <v>28</v>
      </c>
      <c r="H3391">
        <v>68.540000000000006</v>
      </c>
      <c r="I3391" s="3">
        <f>IF(ISBLANK(Table1[[#This Row],[Attendance (%)]]),AVERAGE(H3391:H8389),Table1[[#This Row],[Attendance (%)]])</f>
        <v>68.540000000000006</v>
      </c>
      <c r="J3391">
        <v>77.63</v>
      </c>
      <c r="K3391">
        <v>82.18</v>
      </c>
      <c r="L3391">
        <v>71.89</v>
      </c>
      <c r="M3391" s="3">
        <f>IF(ISBLANK(Table1[[#This Row],[Assignments_Avg]]),AVERAGE(L3391:L8389),Table1[[#This Row],[Assignments_Avg]])</f>
        <v>71.89</v>
      </c>
      <c r="N3391">
        <v>59.5</v>
      </c>
      <c r="O3391">
        <v>2.04</v>
      </c>
      <c r="P3391">
        <v>55.29</v>
      </c>
      <c r="Q3391">
        <v>98.85</v>
      </c>
      <c r="R3391" s="2" t="s">
        <v>39</v>
      </c>
      <c r="S3391" s="2" t="str">
        <f>IF(Table1[[#This Row],[Grade]]="F","Fail","Passes")</f>
        <v>Passes</v>
      </c>
      <c r="T3391">
        <v>6</v>
      </c>
      <c r="U3391" t="s">
        <v>30</v>
      </c>
      <c r="V3391" t="s">
        <v>31</v>
      </c>
      <c r="W3391" t="s">
        <v>32</v>
      </c>
      <c r="X3391" t="str">
        <f>IF(ISBLANK(Table1[[#This Row],[Parent_Education_Level]]),"None",Table1[[#This Row],[Parent_Education_Level]])</f>
        <v>High School</v>
      </c>
      <c r="Y3391" t="s">
        <v>33</v>
      </c>
      <c r="Z3391">
        <v>9</v>
      </c>
      <c r="AA3391">
        <v>6.8</v>
      </c>
    </row>
    <row r="3392" spans="1:27" x14ac:dyDescent="0.35">
      <c r="A3392" s="2" t="s">
        <v>6838</v>
      </c>
      <c r="B3392" s="2" t="s">
        <v>59</v>
      </c>
      <c r="C3392" s="2" t="s">
        <v>79</v>
      </c>
      <c r="D3392" t="s">
        <v>6839</v>
      </c>
      <c r="E3392" s="2" t="s">
        <v>38</v>
      </c>
      <c r="F3392" s="2">
        <v>24</v>
      </c>
      <c r="G3392" s="2" t="s">
        <v>28</v>
      </c>
      <c r="H3392">
        <v>87.29</v>
      </c>
      <c r="I3392" s="3">
        <f>IF(ISBLANK(Table1[[#This Row],[Attendance (%)]]),AVERAGE(H3392:H8390),Table1[[#This Row],[Attendance (%)]])</f>
        <v>87.29</v>
      </c>
      <c r="J3392">
        <v>78.39</v>
      </c>
      <c r="K3392">
        <v>60.8</v>
      </c>
      <c r="L3392">
        <v>92.85</v>
      </c>
      <c r="M3392" s="3">
        <f>IF(ISBLANK(Table1[[#This Row],[Assignments_Avg]]),AVERAGE(L3392:L8390),Table1[[#This Row],[Assignments_Avg]])</f>
        <v>92.85</v>
      </c>
      <c r="N3392">
        <v>87.35</v>
      </c>
      <c r="O3392">
        <v>0.38</v>
      </c>
      <c r="P3392">
        <v>94.96</v>
      </c>
      <c r="Q3392">
        <v>72.069999999999993</v>
      </c>
      <c r="R3392" s="2" t="s">
        <v>39</v>
      </c>
      <c r="S3392" s="2" t="str">
        <f>IF(Table1[[#This Row],[Grade]]="F","Fail","Passes")</f>
        <v>Passes</v>
      </c>
      <c r="T3392">
        <v>13.1</v>
      </c>
      <c r="U3392" t="s">
        <v>31</v>
      </c>
      <c r="V3392" t="s">
        <v>30</v>
      </c>
      <c r="W3392" t="s">
        <v>62</v>
      </c>
      <c r="X3392" t="str">
        <f>IF(ISBLANK(Table1[[#This Row],[Parent_Education_Level]]),"None",Table1[[#This Row],[Parent_Education_Level]])</f>
        <v>PhD</v>
      </c>
      <c r="Y3392" t="s">
        <v>52</v>
      </c>
      <c r="Z3392">
        <v>4</v>
      </c>
      <c r="AA3392">
        <v>5.5</v>
      </c>
    </row>
    <row r="3393" spans="1:27" x14ac:dyDescent="0.35">
      <c r="A3393" s="2" t="s">
        <v>6840</v>
      </c>
      <c r="B3393" s="2" t="s">
        <v>42</v>
      </c>
      <c r="C3393" s="2" t="s">
        <v>43</v>
      </c>
      <c r="D3393" t="s">
        <v>6841</v>
      </c>
      <c r="E3393" s="2" t="s">
        <v>38</v>
      </c>
      <c r="F3393" s="2">
        <v>20</v>
      </c>
      <c r="G3393" s="2" t="s">
        <v>45</v>
      </c>
      <c r="H3393">
        <v>58.64</v>
      </c>
      <c r="I3393" s="3">
        <f>IF(ISBLANK(Table1[[#This Row],[Attendance (%)]]),AVERAGE(H3393:H8391),Table1[[#This Row],[Attendance (%)]])</f>
        <v>58.64</v>
      </c>
      <c r="J3393">
        <v>75.12</v>
      </c>
      <c r="K3393">
        <v>59.82</v>
      </c>
      <c r="L3393">
        <v>69.62</v>
      </c>
      <c r="M3393" s="3">
        <f>IF(ISBLANK(Table1[[#This Row],[Assignments_Avg]]),AVERAGE(L3393:L8391),Table1[[#This Row],[Assignments_Avg]])</f>
        <v>69.62</v>
      </c>
      <c r="N3393">
        <v>86.89</v>
      </c>
      <c r="O3393">
        <v>1.45</v>
      </c>
      <c r="P3393">
        <v>94.54</v>
      </c>
      <c r="Q3393">
        <v>60.4</v>
      </c>
      <c r="R3393" s="2" t="s">
        <v>46</v>
      </c>
      <c r="S3393" s="2" t="str">
        <f>IF(Table1[[#This Row],[Grade]]="F","Fail","Passes")</f>
        <v>Passes</v>
      </c>
      <c r="T3393">
        <v>26.9</v>
      </c>
      <c r="U3393" t="s">
        <v>30</v>
      </c>
      <c r="V3393" t="s">
        <v>31</v>
      </c>
      <c r="W3393" t="s">
        <v>62</v>
      </c>
      <c r="X3393" t="str">
        <f>IF(ISBLANK(Table1[[#This Row],[Parent_Education_Level]]),"None",Table1[[#This Row],[Parent_Education_Level]])</f>
        <v>PhD</v>
      </c>
      <c r="Y3393" t="s">
        <v>48</v>
      </c>
      <c r="Z3393">
        <v>5</v>
      </c>
      <c r="AA3393">
        <v>6.6</v>
      </c>
    </row>
    <row r="3394" spans="1:27" x14ac:dyDescent="0.35">
      <c r="A3394" s="2" t="s">
        <v>6842</v>
      </c>
      <c r="B3394" s="2" t="s">
        <v>71</v>
      </c>
      <c r="C3394" s="2" t="s">
        <v>79</v>
      </c>
      <c r="D3394" t="s">
        <v>6843</v>
      </c>
      <c r="E3394" s="2" t="s">
        <v>38</v>
      </c>
      <c r="F3394" s="2">
        <v>23</v>
      </c>
      <c r="G3394" s="2" t="s">
        <v>57</v>
      </c>
      <c r="H3394">
        <v>80.290000000000006</v>
      </c>
      <c r="I3394" s="3">
        <f>IF(ISBLANK(Table1[[#This Row],[Attendance (%)]]),AVERAGE(H3394:H8392),Table1[[#This Row],[Attendance (%)]])</f>
        <v>80.290000000000006</v>
      </c>
      <c r="J3394">
        <v>50.66</v>
      </c>
      <c r="K3394">
        <v>56.18</v>
      </c>
      <c r="L3394">
        <v>73.41</v>
      </c>
      <c r="M3394" s="3">
        <f>IF(ISBLANK(Table1[[#This Row],[Assignments_Avg]]),AVERAGE(L3394:L8392),Table1[[#This Row],[Assignments_Avg]])</f>
        <v>73.41</v>
      </c>
      <c r="N3394">
        <v>62.25</v>
      </c>
      <c r="O3394">
        <v>9.1300000000000008</v>
      </c>
      <c r="P3394">
        <v>81.72</v>
      </c>
      <c r="Q3394">
        <v>68.180000000000007</v>
      </c>
      <c r="R3394" s="2" t="s">
        <v>61</v>
      </c>
      <c r="S3394" s="2" t="str">
        <f>IF(Table1[[#This Row],[Grade]]="F","Fail","Passes")</f>
        <v>Passes</v>
      </c>
      <c r="T3394">
        <v>17.7</v>
      </c>
      <c r="U3394" t="s">
        <v>31</v>
      </c>
      <c r="V3394" t="s">
        <v>31</v>
      </c>
      <c r="W3394" t="s">
        <v>69</v>
      </c>
      <c r="X3394" t="str">
        <f>IF(ISBLANK(Table1[[#This Row],[Parent_Education_Level]]),"None",Table1[[#This Row],[Parent_Education_Level]])</f>
        <v>Bachelor's</v>
      </c>
      <c r="Y3394" t="s">
        <v>48</v>
      </c>
      <c r="Z3394">
        <v>5</v>
      </c>
      <c r="AA3394">
        <v>5.6</v>
      </c>
    </row>
    <row r="3395" spans="1:27" x14ac:dyDescent="0.35">
      <c r="A3395" s="2" t="s">
        <v>6844</v>
      </c>
      <c r="B3395" s="2" t="s">
        <v>35</v>
      </c>
      <c r="C3395" s="2" t="s">
        <v>25</v>
      </c>
      <c r="D3395" t="s">
        <v>6845</v>
      </c>
      <c r="E3395" s="2" t="s">
        <v>38</v>
      </c>
      <c r="F3395" s="2">
        <v>23</v>
      </c>
      <c r="G3395" s="2" t="s">
        <v>57</v>
      </c>
      <c r="H3395">
        <v>64.44</v>
      </c>
      <c r="I3395" s="3">
        <f>IF(ISBLANK(Table1[[#This Row],[Attendance (%)]]),AVERAGE(H3395:H8393),Table1[[#This Row],[Attendance (%)]])</f>
        <v>64.44</v>
      </c>
      <c r="J3395">
        <v>42.02</v>
      </c>
      <c r="K3395">
        <v>72.930000000000007</v>
      </c>
      <c r="L3395">
        <v>71.63</v>
      </c>
      <c r="M3395" s="3">
        <f>IF(ISBLANK(Table1[[#This Row],[Assignments_Avg]]),AVERAGE(L3395:L8393),Table1[[#This Row],[Assignments_Avg]])</f>
        <v>71.63</v>
      </c>
      <c r="N3395">
        <v>91.65</v>
      </c>
      <c r="O3395">
        <v>2.2200000000000002</v>
      </c>
      <c r="P3395">
        <v>76.489999999999995</v>
      </c>
      <c r="Q3395">
        <v>80.680000000000007</v>
      </c>
      <c r="R3395" s="2" t="s">
        <v>61</v>
      </c>
      <c r="S3395" s="2" t="str">
        <f>IF(Table1[[#This Row],[Grade]]="F","Fail","Passes")</f>
        <v>Passes</v>
      </c>
      <c r="T3395">
        <v>26.3</v>
      </c>
      <c r="U3395" t="s">
        <v>30</v>
      </c>
      <c r="V3395" t="s">
        <v>31</v>
      </c>
      <c r="W3395" t="s">
        <v>40</v>
      </c>
      <c r="X3395" t="str">
        <f>IF(ISBLANK(Table1[[#This Row],[Parent_Education_Level]]),"None",Table1[[#This Row],[Parent_Education_Level]])</f>
        <v>None</v>
      </c>
      <c r="Y3395" t="s">
        <v>48</v>
      </c>
      <c r="Z3395">
        <v>4</v>
      </c>
      <c r="AA3395">
        <v>6.5</v>
      </c>
    </row>
    <row r="3396" spans="1:27" x14ac:dyDescent="0.35">
      <c r="A3396" s="2" t="s">
        <v>6846</v>
      </c>
      <c r="B3396" s="2" t="s">
        <v>120</v>
      </c>
      <c r="C3396" s="2" t="s">
        <v>36</v>
      </c>
      <c r="D3396" t="s">
        <v>6847</v>
      </c>
      <c r="E3396" s="2" t="s">
        <v>27</v>
      </c>
      <c r="F3396" s="2">
        <v>19</v>
      </c>
      <c r="G3396" s="2" t="s">
        <v>45</v>
      </c>
      <c r="H3396">
        <v>89.85</v>
      </c>
      <c r="I3396" s="3">
        <f>IF(ISBLANK(Table1[[#This Row],[Attendance (%)]]),AVERAGE(H3396:H8394),Table1[[#This Row],[Attendance (%)]])</f>
        <v>89.85</v>
      </c>
      <c r="J3396">
        <v>60.27</v>
      </c>
      <c r="K3396">
        <v>61.61</v>
      </c>
      <c r="M3396" s="3">
        <f>IF(ISBLANK(Table1[[#This Row],[Assignments_Avg]]),AVERAGE(L3396:L8394),Table1[[#This Row],[Assignments_Avg]])</f>
        <v>74.778502449265332</v>
      </c>
      <c r="N3396">
        <v>80.680000000000007</v>
      </c>
      <c r="O3396">
        <v>6.62</v>
      </c>
      <c r="P3396">
        <v>60.87</v>
      </c>
      <c r="Q3396">
        <v>75.599999999999994</v>
      </c>
      <c r="R3396" s="2" t="s">
        <v>61</v>
      </c>
      <c r="S3396" s="2" t="str">
        <f>IF(Table1[[#This Row],[Grade]]="F","Fail","Passes")</f>
        <v>Passes</v>
      </c>
      <c r="T3396">
        <v>7.1</v>
      </c>
      <c r="U3396" t="s">
        <v>30</v>
      </c>
      <c r="V3396" t="s">
        <v>31</v>
      </c>
      <c r="X3396" t="str">
        <f>IF(ISBLANK(Table1[[#This Row],[Parent_Education_Level]]),"None",Table1[[#This Row],[Parent_Education_Level]])</f>
        <v>None</v>
      </c>
      <c r="Y3396" t="s">
        <v>48</v>
      </c>
      <c r="Z3396">
        <v>3</v>
      </c>
      <c r="AA3396">
        <v>8.1999999999999993</v>
      </c>
    </row>
    <row r="3397" spans="1:27" x14ac:dyDescent="0.35">
      <c r="A3397" s="2" t="s">
        <v>6848</v>
      </c>
      <c r="B3397" s="2" t="s">
        <v>24</v>
      </c>
      <c r="C3397" s="2" t="s">
        <v>79</v>
      </c>
      <c r="D3397" t="s">
        <v>6849</v>
      </c>
      <c r="E3397" s="2" t="s">
        <v>38</v>
      </c>
      <c r="F3397" s="2">
        <v>19</v>
      </c>
      <c r="G3397" s="2" t="s">
        <v>28</v>
      </c>
      <c r="H3397">
        <v>89.92</v>
      </c>
      <c r="I3397" s="3">
        <f>IF(ISBLANK(Table1[[#This Row],[Attendance (%)]]),AVERAGE(H3397:H8395),Table1[[#This Row],[Attendance (%)]])</f>
        <v>89.92</v>
      </c>
      <c r="J3397">
        <v>65.650000000000006</v>
      </c>
      <c r="K3397">
        <v>72.42</v>
      </c>
      <c r="L3397">
        <v>97.68</v>
      </c>
      <c r="M3397" s="3">
        <f>IF(ISBLANK(Table1[[#This Row],[Assignments_Avg]]),AVERAGE(L3397:L8395),Table1[[#This Row],[Assignments_Avg]])</f>
        <v>97.68</v>
      </c>
      <c r="N3397">
        <v>61.82</v>
      </c>
      <c r="O3397">
        <v>6.92</v>
      </c>
      <c r="P3397">
        <v>56.07</v>
      </c>
      <c r="Q3397">
        <v>81.760000000000005</v>
      </c>
      <c r="R3397" s="2" t="s">
        <v>61</v>
      </c>
      <c r="S3397" s="2" t="str">
        <f>IF(Table1[[#This Row],[Grade]]="F","Fail","Passes")</f>
        <v>Passes</v>
      </c>
      <c r="T3397">
        <v>6.4</v>
      </c>
      <c r="U3397" t="s">
        <v>30</v>
      </c>
      <c r="V3397" t="s">
        <v>31</v>
      </c>
      <c r="W3397" t="s">
        <v>40</v>
      </c>
      <c r="X3397" t="str">
        <f>IF(ISBLANK(Table1[[#This Row],[Parent_Education_Level]]),"None",Table1[[#This Row],[Parent_Education_Level]])</f>
        <v>None</v>
      </c>
      <c r="Y3397" t="s">
        <v>48</v>
      </c>
      <c r="Z3397">
        <v>7</v>
      </c>
      <c r="AA3397">
        <v>5.0999999999999996</v>
      </c>
    </row>
    <row r="3398" spans="1:27" x14ac:dyDescent="0.35">
      <c r="A3398" s="2" t="s">
        <v>6850</v>
      </c>
      <c r="B3398" s="2" t="s">
        <v>35</v>
      </c>
      <c r="C3398" s="2" t="s">
        <v>43</v>
      </c>
      <c r="D3398" t="s">
        <v>6851</v>
      </c>
      <c r="E3398" s="2" t="s">
        <v>27</v>
      </c>
      <c r="F3398" s="2">
        <v>22</v>
      </c>
      <c r="G3398" s="2" t="s">
        <v>45</v>
      </c>
      <c r="H3398">
        <v>88.77</v>
      </c>
      <c r="I3398" s="3">
        <f>IF(ISBLANK(Table1[[#This Row],[Attendance (%)]]),AVERAGE(H3398:H8396),Table1[[#This Row],[Attendance (%)]])</f>
        <v>88.77</v>
      </c>
      <c r="J3398">
        <v>43.71</v>
      </c>
      <c r="K3398">
        <v>64.36</v>
      </c>
      <c r="L3398">
        <v>66.36</v>
      </c>
      <c r="M3398" s="3">
        <f>IF(ISBLANK(Table1[[#This Row],[Assignments_Avg]]),AVERAGE(L3398:L8396),Table1[[#This Row],[Assignments_Avg]])</f>
        <v>66.36</v>
      </c>
      <c r="N3398">
        <v>82.6</v>
      </c>
      <c r="O3398">
        <v>6.45</v>
      </c>
      <c r="P3398">
        <v>80.319999999999993</v>
      </c>
      <c r="Q3398">
        <v>83.09</v>
      </c>
      <c r="R3398" s="2" t="s">
        <v>39</v>
      </c>
      <c r="S3398" s="2" t="str">
        <f>IF(Table1[[#This Row],[Grade]]="F","Fail","Passes")</f>
        <v>Passes</v>
      </c>
      <c r="T3398">
        <v>25.1</v>
      </c>
      <c r="U3398" t="s">
        <v>31</v>
      </c>
      <c r="V3398" t="s">
        <v>31</v>
      </c>
      <c r="X3398" t="str">
        <f>IF(ISBLANK(Table1[[#This Row],[Parent_Education_Level]]),"None",Table1[[#This Row],[Parent_Education_Level]])</f>
        <v>None</v>
      </c>
      <c r="Y3398" t="s">
        <v>52</v>
      </c>
      <c r="Z3398">
        <v>5</v>
      </c>
      <c r="AA3398">
        <v>4</v>
      </c>
    </row>
    <row r="3399" spans="1:27" x14ac:dyDescent="0.35">
      <c r="A3399" s="2" t="s">
        <v>6852</v>
      </c>
      <c r="B3399" s="2" t="s">
        <v>42</v>
      </c>
      <c r="C3399" s="2" t="s">
        <v>25</v>
      </c>
      <c r="D3399" t="s">
        <v>6853</v>
      </c>
      <c r="E3399" s="2" t="s">
        <v>27</v>
      </c>
      <c r="F3399" s="2">
        <v>23</v>
      </c>
      <c r="G3399" s="2" t="s">
        <v>57</v>
      </c>
      <c r="H3399">
        <v>76.239999999999995</v>
      </c>
      <c r="I3399" s="3">
        <f>IF(ISBLANK(Table1[[#This Row],[Attendance (%)]]),AVERAGE(H3399:H8397),Table1[[#This Row],[Attendance (%)]])</f>
        <v>76.239999999999995</v>
      </c>
      <c r="J3399">
        <v>88.9</v>
      </c>
      <c r="K3399">
        <v>90.2</v>
      </c>
      <c r="L3399">
        <v>73.75</v>
      </c>
      <c r="M3399" s="3">
        <f>IF(ISBLANK(Table1[[#This Row],[Assignments_Avg]]),AVERAGE(L3399:L8397),Table1[[#This Row],[Assignments_Avg]])</f>
        <v>73.75</v>
      </c>
      <c r="N3399">
        <v>61.68</v>
      </c>
      <c r="O3399">
        <v>5.54</v>
      </c>
      <c r="P3399">
        <v>91.1</v>
      </c>
      <c r="Q3399">
        <v>56.17</v>
      </c>
      <c r="R3399" s="2" t="s">
        <v>39</v>
      </c>
      <c r="S3399" s="2" t="str">
        <f>IF(Table1[[#This Row],[Grade]]="F","Fail","Passes")</f>
        <v>Passes</v>
      </c>
      <c r="T3399">
        <v>17.399999999999999</v>
      </c>
      <c r="U3399" t="s">
        <v>31</v>
      </c>
      <c r="V3399" t="s">
        <v>31</v>
      </c>
      <c r="W3399" t="s">
        <v>47</v>
      </c>
      <c r="X3399" t="str">
        <f>IF(ISBLANK(Table1[[#This Row],[Parent_Education_Level]]),"None",Table1[[#This Row],[Parent_Education_Level]])</f>
        <v>Master's</v>
      </c>
      <c r="Y3399" t="s">
        <v>52</v>
      </c>
      <c r="Z3399">
        <v>2</v>
      </c>
      <c r="AA3399">
        <v>4.8</v>
      </c>
    </row>
    <row r="3400" spans="1:27" x14ac:dyDescent="0.35">
      <c r="A3400" s="2" t="s">
        <v>6854</v>
      </c>
      <c r="B3400" s="2" t="s">
        <v>35</v>
      </c>
      <c r="C3400" s="2" t="s">
        <v>55</v>
      </c>
      <c r="D3400" t="s">
        <v>6855</v>
      </c>
      <c r="E3400" s="2" t="s">
        <v>27</v>
      </c>
      <c r="F3400" s="2">
        <v>18</v>
      </c>
      <c r="G3400" s="2" t="s">
        <v>57</v>
      </c>
      <c r="H3400">
        <v>64.23</v>
      </c>
      <c r="I3400" s="3">
        <f>IF(ISBLANK(Table1[[#This Row],[Attendance (%)]]),AVERAGE(H3400:H8398),Table1[[#This Row],[Attendance (%)]])</f>
        <v>64.23</v>
      </c>
      <c r="J3400">
        <v>60.64</v>
      </c>
      <c r="K3400">
        <v>44.39</v>
      </c>
      <c r="L3400">
        <v>85.3</v>
      </c>
      <c r="M3400" s="3">
        <f>IF(ISBLANK(Table1[[#This Row],[Assignments_Avg]]),AVERAGE(L3400:L8398),Table1[[#This Row],[Assignments_Avg]])</f>
        <v>85.3</v>
      </c>
      <c r="N3400">
        <v>63.26</v>
      </c>
      <c r="O3400">
        <v>4.8600000000000003</v>
      </c>
      <c r="P3400">
        <v>84.43</v>
      </c>
      <c r="Q3400">
        <v>65.739999999999995</v>
      </c>
      <c r="R3400" s="2" t="s">
        <v>46</v>
      </c>
      <c r="S3400" s="2" t="str">
        <f>IF(Table1[[#This Row],[Grade]]="F","Fail","Passes")</f>
        <v>Passes</v>
      </c>
      <c r="T3400">
        <v>16.8</v>
      </c>
      <c r="U3400" t="s">
        <v>31</v>
      </c>
      <c r="V3400" t="s">
        <v>31</v>
      </c>
      <c r="W3400" t="s">
        <v>47</v>
      </c>
      <c r="X3400" t="str">
        <f>IF(ISBLANK(Table1[[#This Row],[Parent_Education_Level]]),"None",Table1[[#This Row],[Parent_Education_Level]])</f>
        <v>Master's</v>
      </c>
      <c r="Y3400" t="s">
        <v>48</v>
      </c>
      <c r="Z3400">
        <v>9</v>
      </c>
      <c r="AA3400">
        <v>8.1999999999999993</v>
      </c>
    </row>
    <row r="3401" spans="1:27" x14ac:dyDescent="0.35">
      <c r="A3401" s="2" t="s">
        <v>6856</v>
      </c>
      <c r="B3401" s="2" t="s">
        <v>35</v>
      </c>
      <c r="C3401" s="2" t="s">
        <v>94</v>
      </c>
      <c r="D3401" t="s">
        <v>6857</v>
      </c>
      <c r="E3401" s="2" t="s">
        <v>38</v>
      </c>
      <c r="F3401" s="2">
        <v>19</v>
      </c>
      <c r="G3401" s="2" t="s">
        <v>45</v>
      </c>
      <c r="H3401">
        <v>90.47</v>
      </c>
      <c r="I3401" s="3">
        <f>IF(ISBLANK(Table1[[#This Row],[Attendance (%)]]),AVERAGE(H3401:H8399),Table1[[#This Row],[Attendance (%)]])</f>
        <v>90.47</v>
      </c>
      <c r="J3401">
        <v>94.82</v>
      </c>
      <c r="K3401">
        <v>74.33</v>
      </c>
      <c r="L3401">
        <v>94.77</v>
      </c>
      <c r="M3401" s="3">
        <f>IF(ISBLANK(Table1[[#This Row],[Assignments_Avg]]),AVERAGE(L3401:L8399),Table1[[#This Row],[Assignments_Avg]])</f>
        <v>94.77</v>
      </c>
      <c r="N3401">
        <v>92.4</v>
      </c>
      <c r="O3401">
        <v>4.2</v>
      </c>
      <c r="P3401">
        <v>59.04</v>
      </c>
      <c r="Q3401">
        <v>87.44</v>
      </c>
      <c r="R3401" s="2" t="s">
        <v>61</v>
      </c>
      <c r="S3401" s="2" t="str">
        <f>IF(Table1[[#This Row],[Grade]]="F","Fail","Passes")</f>
        <v>Passes</v>
      </c>
      <c r="T3401">
        <v>16.899999999999999</v>
      </c>
      <c r="U3401" t="s">
        <v>30</v>
      </c>
      <c r="V3401" t="s">
        <v>31</v>
      </c>
      <c r="W3401" t="s">
        <v>69</v>
      </c>
      <c r="X3401" t="str">
        <f>IF(ISBLANK(Table1[[#This Row],[Parent_Education_Level]]),"None",Table1[[#This Row],[Parent_Education_Level]])</f>
        <v>Bachelor's</v>
      </c>
      <c r="Y3401" t="s">
        <v>52</v>
      </c>
      <c r="Z3401">
        <v>1</v>
      </c>
      <c r="AA3401">
        <v>6.1</v>
      </c>
    </row>
    <row r="3402" spans="1:27" x14ac:dyDescent="0.35">
      <c r="A3402" s="2" t="s">
        <v>6858</v>
      </c>
      <c r="B3402" s="2" t="s">
        <v>59</v>
      </c>
      <c r="C3402" s="2" t="s">
        <v>94</v>
      </c>
      <c r="D3402" t="s">
        <v>6859</v>
      </c>
      <c r="E3402" s="2" t="s">
        <v>27</v>
      </c>
      <c r="F3402" s="2">
        <v>20</v>
      </c>
      <c r="G3402" s="2" t="s">
        <v>28</v>
      </c>
      <c r="I3402" s="3">
        <f>IF(ISBLANK(Table1[[#This Row],[Attendance (%)]]),AVERAGE(H3402:H8400),Table1[[#This Row],[Attendance (%)]])</f>
        <v>75.116443046820351</v>
      </c>
      <c r="J3402">
        <v>49.26</v>
      </c>
      <c r="K3402">
        <v>74.540000000000006</v>
      </c>
      <c r="L3402">
        <v>74.69</v>
      </c>
      <c r="M3402" s="3">
        <f>IF(ISBLANK(Table1[[#This Row],[Assignments_Avg]]),AVERAGE(L3402:L8400),Table1[[#This Row],[Assignments_Avg]])</f>
        <v>74.69</v>
      </c>
      <c r="N3402">
        <v>96.47</v>
      </c>
      <c r="O3402">
        <v>9.17</v>
      </c>
      <c r="P3402">
        <v>64.5</v>
      </c>
      <c r="Q3402">
        <v>82.52</v>
      </c>
      <c r="R3402" s="2" t="s">
        <v>39</v>
      </c>
      <c r="S3402" s="2" t="str">
        <f>IF(Table1[[#This Row],[Grade]]="F","Fail","Passes")</f>
        <v>Passes</v>
      </c>
      <c r="T3402">
        <v>14.5</v>
      </c>
      <c r="U3402" t="s">
        <v>30</v>
      </c>
      <c r="V3402" t="s">
        <v>31</v>
      </c>
      <c r="W3402" t="s">
        <v>69</v>
      </c>
      <c r="X3402" t="str">
        <f>IF(ISBLANK(Table1[[#This Row],[Parent_Education_Level]]),"None",Table1[[#This Row],[Parent_Education_Level]])</f>
        <v>Bachelor's</v>
      </c>
      <c r="Y3402" t="s">
        <v>33</v>
      </c>
      <c r="Z3402">
        <v>4</v>
      </c>
      <c r="AA3402">
        <v>7.7</v>
      </c>
    </row>
    <row r="3403" spans="1:27" x14ac:dyDescent="0.35">
      <c r="A3403" s="2" t="s">
        <v>6860</v>
      </c>
      <c r="B3403" s="2" t="s">
        <v>59</v>
      </c>
      <c r="C3403" s="2" t="s">
        <v>55</v>
      </c>
      <c r="D3403" t="s">
        <v>6861</v>
      </c>
      <c r="E3403" s="2" t="s">
        <v>38</v>
      </c>
      <c r="F3403" s="2">
        <v>21</v>
      </c>
      <c r="G3403" s="2" t="s">
        <v>28</v>
      </c>
      <c r="I3403" s="3">
        <f>IF(ISBLANK(Table1[[#This Row],[Attendance (%)]]),AVERAGE(H3403:H8401),Table1[[#This Row],[Attendance (%)]])</f>
        <v>75.116443046820351</v>
      </c>
      <c r="J3403">
        <v>43.42</v>
      </c>
      <c r="K3403">
        <v>63.02</v>
      </c>
      <c r="L3403">
        <v>55.44</v>
      </c>
      <c r="M3403" s="3">
        <f>IF(ISBLANK(Table1[[#This Row],[Assignments_Avg]]),AVERAGE(L3403:L8401),Table1[[#This Row],[Assignments_Avg]])</f>
        <v>55.44</v>
      </c>
      <c r="N3403">
        <v>62.84</v>
      </c>
      <c r="O3403">
        <v>0.1</v>
      </c>
      <c r="P3403">
        <v>77.319999999999993</v>
      </c>
      <c r="Q3403">
        <v>54.42</v>
      </c>
      <c r="R3403" s="2" t="s">
        <v>61</v>
      </c>
      <c r="S3403" s="2" t="str">
        <f>IF(Table1[[#This Row],[Grade]]="F","Fail","Passes")</f>
        <v>Passes</v>
      </c>
      <c r="T3403">
        <v>27.2</v>
      </c>
      <c r="U3403" t="s">
        <v>30</v>
      </c>
      <c r="V3403" t="s">
        <v>31</v>
      </c>
      <c r="W3403" t="s">
        <v>69</v>
      </c>
      <c r="X3403" t="str">
        <f>IF(ISBLANK(Table1[[#This Row],[Parent_Education_Level]]),"None",Table1[[#This Row],[Parent_Education_Level]])</f>
        <v>Bachelor's</v>
      </c>
      <c r="Y3403" t="s">
        <v>48</v>
      </c>
      <c r="Z3403">
        <v>7</v>
      </c>
      <c r="AA3403">
        <v>4.2</v>
      </c>
    </row>
    <row r="3404" spans="1:27" x14ac:dyDescent="0.35">
      <c r="A3404" s="2" t="s">
        <v>6862</v>
      </c>
      <c r="B3404" s="2" t="s">
        <v>59</v>
      </c>
      <c r="C3404" s="2" t="s">
        <v>79</v>
      </c>
      <c r="D3404" t="s">
        <v>6863</v>
      </c>
      <c r="E3404" s="2" t="s">
        <v>27</v>
      </c>
      <c r="F3404" s="2">
        <v>24</v>
      </c>
      <c r="G3404" s="2" t="s">
        <v>57</v>
      </c>
      <c r="I3404" s="3">
        <f>IF(ISBLANK(Table1[[#This Row],[Attendance (%)]]),AVERAGE(H3404:H8402),Table1[[#This Row],[Attendance (%)]])</f>
        <v>75.116443046820351</v>
      </c>
      <c r="J3404">
        <v>68.94</v>
      </c>
      <c r="K3404">
        <v>65.260000000000005</v>
      </c>
      <c r="L3404">
        <v>68.430000000000007</v>
      </c>
      <c r="M3404" s="3">
        <f>IF(ISBLANK(Table1[[#This Row],[Assignments_Avg]]),AVERAGE(L3404:L8402),Table1[[#This Row],[Assignments_Avg]])</f>
        <v>68.430000000000007</v>
      </c>
      <c r="N3404">
        <v>96.4</v>
      </c>
      <c r="O3404">
        <v>0.53</v>
      </c>
      <c r="P3404">
        <v>81.25</v>
      </c>
      <c r="Q3404">
        <v>65.760000000000005</v>
      </c>
      <c r="R3404" s="2" t="s">
        <v>61</v>
      </c>
      <c r="S3404" s="2" t="str">
        <f>IF(Table1[[#This Row],[Grade]]="F","Fail","Passes")</f>
        <v>Passes</v>
      </c>
      <c r="T3404">
        <v>18</v>
      </c>
      <c r="U3404" t="s">
        <v>30</v>
      </c>
      <c r="V3404" t="s">
        <v>31</v>
      </c>
      <c r="W3404" t="s">
        <v>47</v>
      </c>
      <c r="X3404" t="str">
        <f>IF(ISBLANK(Table1[[#This Row],[Parent_Education_Level]]),"None",Table1[[#This Row],[Parent_Education_Level]])</f>
        <v>Master's</v>
      </c>
      <c r="Y3404" t="s">
        <v>33</v>
      </c>
      <c r="Z3404">
        <v>8</v>
      </c>
      <c r="AA3404">
        <v>4.7</v>
      </c>
    </row>
    <row r="3405" spans="1:27" x14ac:dyDescent="0.35">
      <c r="A3405" s="2" t="s">
        <v>6864</v>
      </c>
      <c r="B3405" s="2" t="s">
        <v>35</v>
      </c>
      <c r="C3405" s="2" t="s">
        <v>94</v>
      </c>
      <c r="D3405" t="s">
        <v>6865</v>
      </c>
      <c r="E3405" s="2" t="s">
        <v>38</v>
      </c>
      <c r="F3405" s="2">
        <v>24</v>
      </c>
      <c r="G3405" s="2" t="s">
        <v>57</v>
      </c>
      <c r="H3405">
        <v>83.71</v>
      </c>
      <c r="I3405" s="3">
        <f>IF(ISBLANK(Table1[[#This Row],[Attendance (%)]]),AVERAGE(H3405:H8403),Table1[[#This Row],[Attendance (%)]])</f>
        <v>83.71</v>
      </c>
      <c r="J3405">
        <v>51.35</v>
      </c>
      <c r="K3405">
        <v>88.01</v>
      </c>
      <c r="L3405">
        <v>77.52</v>
      </c>
      <c r="M3405" s="3">
        <f>IF(ISBLANK(Table1[[#This Row],[Assignments_Avg]]),AVERAGE(L3405:L8403),Table1[[#This Row],[Assignments_Avg]])</f>
        <v>77.52</v>
      </c>
      <c r="N3405">
        <v>61.94</v>
      </c>
      <c r="O3405">
        <v>4.93</v>
      </c>
      <c r="P3405">
        <v>53.61</v>
      </c>
      <c r="Q3405">
        <v>96.57</v>
      </c>
      <c r="R3405" s="2" t="s">
        <v>61</v>
      </c>
      <c r="S3405" s="2" t="str">
        <f>IF(Table1[[#This Row],[Grade]]="F","Fail","Passes")</f>
        <v>Passes</v>
      </c>
      <c r="T3405">
        <v>29.3</v>
      </c>
      <c r="U3405" t="s">
        <v>31</v>
      </c>
      <c r="V3405" t="s">
        <v>31</v>
      </c>
      <c r="W3405" t="s">
        <v>62</v>
      </c>
      <c r="X3405" t="str">
        <f>IF(ISBLANK(Table1[[#This Row],[Parent_Education_Level]]),"None",Table1[[#This Row],[Parent_Education_Level]])</f>
        <v>PhD</v>
      </c>
      <c r="Y3405" t="s">
        <v>33</v>
      </c>
      <c r="Z3405">
        <v>10</v>
      </c>
      <c r="AA3405">
        <v>6.8</v>
      </c>
    </row>
    <row r="3406" spans="1:27" x14ac:dyDescent="0.35">
      <c r="A3406" s="2" t="s">
        <v>6866</v>
      </c>
      <c r="B3406" s="2" t="s">
        <v>42</v>
      </c>
      <c r="C3406" s="2" t="s">
        <v>94</v>
      </c>
      <c r="D3406" t="s">
        <v>6867</v>
      </c>
      <c r="E3406" s="2" t="s">
        <v>27</v>
      </c>
      <c r="F3406" s="2">
        <v>22</v>
      </c>
      <c r="G3406" s="2" t="s">
        <v>28</v>
      </c>
      <c r="H3406">
        <v>84.31</v>
      </c>
      <c r="I3406" s="3">
        <f>IF(ISBLANK(Table1[[#This Row],[Attendance (%)]]),AVERAGE(H3406:H8404),Table1[[#This Row],[Attendance (%)]])</f>
        <v>84.31</v>
      </c>
      <c r="J3406">
        <v>96.24</v>
      </c>
      <c r="K3406">
        <v>56.84</v>
      </c>
      <c r="L3406">
        <v>70.88</v>
      </c>
      <c r="M3406" s="3">
        <f>IF(ISBLANK(Table1[[#This Row],[Assignments_Avg]]),AVERAGE(L3406:L8404),Table1[[#This Row],[Assignments_Avg]])</f>
        <v>70.88</v>
      </c>
      <c r="N3406">
        <v>55.86</v>
      </c>
      <c r="O3406">
        <v>3.31</v>
      </c>
      <c r="P3406">
        <v>80.7</v>
      </c>
      <c r="Q3406">
        <v>93.1</v>
      </c>
      <c r="R3406" s="2" t="s">
        <v>39</v>
      </c>
      <c r="S3406" s="2" t="str">
        <f>IF(Table1[[#This Row],[Grade]]="F","Fail","Passes")</f>
        <v>Passes</v>
      </c>
      <c r="T3406">
        <v>26.2</v>
      </c>
      <c r="U3406" t="s">
        <v>30</v>
      </c>
      <c r="V3406" t="s">
        <v>30</v>
      </c>
      <c r="X3406" t="str">
        <f>IF(ISBLANK(Table1[[#This Row],[Parent_Education_Level]]),"None",Table1[[#This Row],[Parent_Education_Level]])</f>
        <v>None</v>
      </c>
      <c r="Y3406" t="s">
        <v>48</v>
      </c>
      <c r="Z3406">
        <v>6</v>
      </c>
      <c r="AA3406">
        <v>7.6</v>
      </c>
    </row>
    <row r="3407" spans="1:27" x14ac:dyDescent="0.35">
      <c r="A3407" s="2" t="s">
        <v>6868</v>
      </c>
      <c r="B3407" s="2" t="s">
        <v>24</v>
      </c>
      <c r="C3407" s="2" t="s">
        <v>55</v>
      </c>
      <c r="D3407" t="s">
        <v>6869</v>
      </c>
      <c r="E3407" s="2" t="s">
        <v>38</v>
      </c>
      <c r="F3407" s="2">
        <v>19</v>
      </c>
      <c r="G3407" s="2" t="s">
        <v>57</v>
      </c>
      <c r="H3407">
        <v>82.63</v>
      </c>
      <c r="I3407" s="3">
        <f>IF(ISBLANK(Table1[[#This Row],[Attendance (%)]]),AVERAGE(H3407:H8405),Table1[[#This Row],[Attendance (%)]])</f>
        <v>82.63</v>
      </c>
      <c r="J3407">
        <v>40.619999999999997</v>
      </c>
      <c r="K3407">
        <v>92.28</v>
      </c>
      <c r="L3407">
        <v>59.33</v>
      </c>
      <c r="M3407" s="3">
        <f>IF(ISBLANK(Table1[[#This Row],[Assignments_Avg]]),AVERAGE(L3407:L8405),Table1[[#This Row],[Assignments_Avg]])</f>
        <v>59.33</v>
      </c>
      <c r="N3407">
        <v>52.91</v>
      </c>
      <c r="O3407">
        <v>4.08</v>
      </c>
      <c r="P3407">
        <v>86.82</v>
      </c>
      <c r="Q3407">
        <v>83.53</v>
      </c>
      <c r="R3407" s="2" t="s">
        <v>77</v>
      </c>
      <c r="S3407" s="2" t="str">
        <f>IF(Table1[[#This Row],[Grade]]="F","Fail","Passes")</f>
        <v>Passes</v>
      </c>
      <c r="T3407">
        <v>23.4</v>
      </c>
      <c r="U3407" t="s">
        <v>30</v>
      </c>
      <c r="V3407" t="s">
        <v>31</v>
      </c>
      <c r="W3407" t="s">
        <v>62</v>
      </c>
      <c r="X3407" t="str">
        <f>IF(ISBLANK(Table1[[#This Row],[Parent_Education_Level]]),"None",Table1[[#This Row],[Parent_Education_Level]])</f>
        <v>PhD</v>
      </c>
      <c r="Y3407" t="s">
        <v>52</v>
      </c>
      <c r="Z3407">
        <v>7</v>
      </c>
      <c r="AA3407">
        <v>7.9</v>
      </c>
    </row>
    <row r="3408" spans="1:27" x14ac:dyDescent="0.35">
      <c r="A3408" s="2" t="s">
        <v>6870</v>
      </c>
      <c r="B3408" s="2" t="s">
        <v>97</v>
      </c>
      <c r="C3408" s="2" t="s">
        <v>79</v>
      </c>
      <c r="D3408" t="s">
        <v>6871</v>
      </c>
      <c r="E3408" s="2" t="s">
        <v>27</v>
      </c>
      <c r="F3408" s="2">
        <v>21</v>
      </c>
      <c r="G3408" s="2" t="s">
        <v>45</v>
      </c>
      <c r="H3408">
        <v>70.78</v>
      </c>
      <c r="I3408" s="3">
        <f>IF(ISBLANK(Table1[[#This Row],[Attendance (%)]]),AVERAGE(H3408:H8406),Table1[[#This Row],[Attendance (%)]])</f>
        <v>70.78</v>
      </c>
      <c r="J3408">
        <v>64.760000000000005</v>
      </c>
      <c r="K3408">
        <v>93.78</v>
      </c>
      <c r="L3408">
        <v>51.85</v>
      </c>
      <c r="M3408" s="3">
        <f>IF(ISBLANK(Table1[[#This Row],[Assignments_Avg]]),AVERAGE(L3408:L8406),Table1[[#This Row],[Assignments_Avg]])</f>
        <v>51.85</v>
      </c>
      <c r="N3408">
        <v>62.11</v>
      </c>
      <c r="O3408">
        <v>9.98</v>
      </c>
      <c r="P3408">
        <v>59.07</v>
      </c>
      <c r="Q3408">
        <v>53.64</v>
      </c>
      <c r="R3408" s="2" t="s">
        <v>39</v>
      </c>
      <c r="S3408" s="2" t="str">
        <f>IF(Table1[[#This Row],[Grade]]="F","Fail","Passes")</f>
        <v>Passes</v>
      </c>
      <c r="T3408">
        <v>20.9</v>
      </c>
      <c r="U3408" t="s">
        <v>30</v>
      </c>
      <c r="V3408" t="s">
        <v>31</v>
      </c>
      <c r="W3408" t="s">
        <v>32</v>
      </c>
      <c r="X3408" t="str">
        <f>IF(ISBLANK(Table1[[#This Row],[Parent_Education_Level]]),"None",Table1[[#This Row],[Parent_Education_Level]])</f>
        <v>High School</v>
      </c>
      <c r="Y3408" t="s">
        <v>33</v>
      </c>
      <c r="Z3408">
        <v>9</v>
      </c>
      <c r="AA3408">
        <v>7.2</v>
      </c>
    </row>
    <row r="3409" spans="1:27" x14ac:dyDescent="0.35">
      <c r="A3409" s="2" t="s">
        <v>6872</v>
      </c>
      <c r="B3409" s="2" t="s">
        <v>35</v>
      </c>
      <c r="C3409" s="2" t="s">
        <v>79</v>
      </c>
      <c r="D3409" t="s">
        <v>6873</v>
      </c>
      <c r="E3409" s="2" t="s">
        <v>27</v>
      </c>
      <c r="F3409" s="2">
        <v>21</v>
      </c>
      <c r="G3409" s="2" t="s">
        <v>45</v>
      </c>
      <c r="H3409">
        <v>55.01</v>
      </c>
      <c r="I3409" s="3">
        <f>IF(ISBLANK(Table1[[#This Row],[Attendance (%)]]),AVERAGE(H3409:H8407),Table1[[#This Row],[Attendance (%)]])</f>
        <v>55.01</v>
      </c>
      <c r="J3409">
        <v>95.6</v>
      </c>
      <c r="K3409">
        <v>79.040000000000006</v>
      </c>
      <c r="L3409">
        <v>84.37</v>
      </c>
      <c r="M3409" s="3">
        <f>IF(ISBLANK(Table1[[#This Row],[Assignments_Avg]]),AVERAGE(L3409:L8407),Table1[[#This Row],[Assignments_Avg]])</f>
        <v>84.37</v>
      </c>
      <c r="N3409">
        <v>69.260000000000005</v>
      </c>
      <c r="O3409">
        <v>7.75</v>
      </c>
      <c r="P3409">
        <v>62.31</v>
      </c>
      <c r="Q3409">
        <v>80.349999999999994</v>
      </c>
      <c r="R3409" s="2" t="s">
        <v>77</v>
      </c>
      <c r="S3409" s="2" t="str">
        <f>IF(Table1[[#This Row],[Grade]]="F","Fail","Passes")</f>
        <v>Passes</v>
      </c>
      <c r="T3409">
        <v>25.9</v>
      </c>
      <c r="U3409" t="s">
        <v>30</v>
      </c>
      <c r="V3409" t="s">
        <v>30</v>
      </c>
      <c r="W3409" t="s">
        <v>40</v>
      </c>
      <c r="X3409" t="str">
        <f>IF(ISBLANK(Table1[[#This Row],[Parent_Education_Level]]),"None",Table1[[#This Row],[Parent_Education_Level]])</f>
        <v>None</v>
      </c>
      <c r="Y3409" t="s">
        <v>33</v>
      </c>
      <c r="Z3409">
        <v>6</v>
      </c>
      <c r="AA3409">
        <v>7.8</v>
      </c>
    </row>
    <row r="3410" spans="1:27" x14ac:dyDescent="0.35">
      <c r="A3410" s="2" t="s">
        <v>6874</v>
      </c>
      <c r="B3410" s="2" t="s">
        <v>71</v>
      </c>
      <c r="C3410" s="2" t="s">
        <v>55</v>
      </c>
      <c r="D3410" t="s">
        <v>6875</v>
      </c>
      <c r="E3410" s="2" t="s">
        <v>27</v>
      </c>
      <c r="F3410" s="2">
        <v>19</v>
      </c>
      <c r="G3410" s="2" t="s">
        <v>57</v>
      </c>
      <c r="H3410">
        <v>95.56</v>
      </c>
      <c r="I3410" s="3">
        <f>IF(ISBLANK(Table1[[#This Row],[Attendance (%)]]),AVERAGE(H3410:H8408),Table1[[#This Row],[Attendance (%)]])</f>
        <v>95.56</v>
      </c>
      <c r="J3410">
        <v>63.07</v>
      </c>
      <c r="K3410">
        <v>86.37</v>
      </c>
      <c r="L3410">
        <v>99.64</v>
      </c>
      <c r="M3410" s="3">
        <f>IF(ISBLANK(Table1[[#This Row],[Assignments_Avg]]),AVERAGE(L3410:L8408),Table1[[#This Row],[Assignments_Avg]])</f>
        <v>99.64</v>
      </c>
      <c r="N3410">
        <v>96.38</v>
      </c>
      <c r="O3410">
        <v>8.77</v>
      </c>
      <c r="P3410">
        <v>62.94</v>
      </c>
      <c r="Q3410">
        <v>50.61</v>
      </c>
      <c r="R3410" s="2" t="s">
        <v>39</v>
      </c>
      <c r="S3410" s="2" t="str">
        <f>IF(Table1[[#This Row],[Grade]]="F","Fail","Passes")</f>
        <v>Passes</v>
      </c>
      <c r="T3410">
        <v>27</v>
      </c>
      <c r="U3410" t="s">
        <v>30</v>
      </c>
      <c r="V3410" t="s">
        <v>31</v>
      </c>
      <c r="X3410" t="str">
        <f>IF(ISBLANK(Table1[[#This Row],[Parent_Education_Level]]),"None",Table1[[#This Row],[Parent_Education_Level]])</f>
        <v>None</v>
      </c>
      <c r="Y3410" t="s">
        <v>52</v>
      </c>
      <c r="Z3410">
        <v>7</v>
      </c>
      <c r="AA3410">
        <v>4.8</v>
      </c>
    </row>
    <row r="3411" spans="1:27" x14ac:dyDescent="0.35">
      <c r="A3411" s="2" t="s">
        <v>6876</v>
      </c>
      <c r="B3411" s="2" t="s">
        <v>42</v>
      </c>
      <c r="C3411" s="2" t="s">
        <v>79</v>
      </c>
      <c r="D3411" t="s">
        <v>6877</v>
      </c>
      <c r="E3411" s="2" t="s">
        <v>27</v>
      </c>
      <c r="F3411" s="2">
        <v>18</v>
      </c>
      <c r="G3411" s="2" t="s">
        <v>28</v>
      </c>
      <c r="H3411">
        <v>75.39</v>
      </c>
      <c r="I3411" s="3">
        <f>IF(ISBLANK(Table1[[#This Row],[Attendance (%)]]),AVERAGE(H3411:H8409),Table1[[#This Row],[Attendance (%)]])</f>
        <v>75.39</v>
      </c>
      <c r="J3411">
        <v>45.59</v>
      </c>
      <c r="K3411">
        <v>76.78</v>
      </c>
      <c r="L3411">
        <v>95.96</v>
      </c>
      <c r="M3411" s="3">
        <f>IF(ISBLANK(Table1[[#This Row],[Assignments_Avg]]),AVERAGE(L3411:L8409),Table1[[#This Row],[Assignments_Avg]])</f>
        <v>95.96</v>
      </c>
      <c r="N3411">
        <v>62.11</v>
      </c>
      <c r="O3411">
        <v>3.69</v>
      </c>
      <c r="P3411">
        <v>96.99</v>
      </c>
      <c r="Q3411">
        <v>83.06</v>
      </c>
      <c r="R3411" s="2" t="s">
        <v>77</v>
      </c>
      <c r="S3411" s="2" t="str">
        <f>IF(Table1[[#This Row],[Grade]]="F","Fail","Passes")</f>
        <v>Passes</v>
      </c>
      <c r="T3411">
        <v>8.3000000000000007</v>
      </c>
      <c r="U3411" t="s">
        <v>30</v>
      </c>
      <c r="V3411" t="s">
        <v>31</v>
      </c>
      <c r="X3411" t="str">
        <f>IF(ISBLANK(Table1[[#This Row],[Parent_Education_Level]]),"None",Table1[[#This Row],[Parent_Education_Level]])</f>
        <v>None</v>
      </c>
      <c r="Y3411" t="s">
        <v>52</v>
      </c>
      <c r="Z3411">
        <v>2</v>
      </c>
      <c r="AA3411">
        <v>7.3</v>
      </c>
    </row>
    <row r="3412" spans="1:27" x14ac:dyDescent="0.35">
      <c r="A3412" s="2" t="s">
        <v>6878</v>
      </c>
      <c r="B3412" s="2" t="s">
        <v>35</v>
      </c>
      <c r="C3412" s="2" t="s">
        <v>79</v>
      </c>
      <c r="D3412" t="s">
        <v>6879</v>
      </c>
      <c r="E3412" s="2" t="s">
        <v>38</v>
      </c>
      <c r="F3412" s="2">
        <v>18</v>
      </c>
      <c r="G3412" s="2" t="s">
        <v>28</v>
      </c>
      <c r="H3412">
        <v>70.349999999999994</v>
      </c>
      <c r="I3412" s="3">
        <f>IF(ISBLANK(Table1[[#This Row],[Attendance (%)]]),AVERAGE(H3412:H8410),Table1[[#This Row],[Attendance (%)]])</f>
        <v>70.349999999999994</v>
      </c>
      <c r="J3412">
        <v>58.17</v>
      </c>
      <c r="K3412">
        <v>71.52</v>
      </c>
      <c r="L3412">
        <v>84.16</v>
      </c>
      <c r="M3412" s="3">
        <f>IF(ISBLANK(Table1[[#This Row],[Assignments_Avg]]),AVERAGE(L3412:L8410),Table1[[#This Row],[Assignments_Avg]])</f>
        <v>84.16</v>
      </c>
      <c r="N3412">
        <v>68.27</v>
      </c>
      <c r="O3412">
        <v>2.4</v>
      </c>
      <c r="P3412">
        <v>70.349999999999994</v>
      </c>
      <c r="Q3412">
        <v>86.56</v>
      </c>
      <c r="R3412" s="2" t="s">
        <v>61</v>
      </c>
      <c r="S3412" s="2" t="str">
        <f>IF(Table1[[#This Row],[Grade]]="F","Fail","Passes")</f>
        <v>Passes</v>
      </c>
      <c r="T3412">
        <v>14</v>
      </c>
      <c r="U3412" t="s">
        <v>30</v>
      </c>
      <c r="V3412" t="s">
        <v>31</v>
      </c>
      <c r="W3412" t="s">
        <v>69</v>
      </c>
      <c r="X3412" t="str">
        <f>IF(ISBLANK(Table1[[#This Row],[Parent_Education_Level]]),"None",Table1[[#This Row],[Parent_Education_Level]])</f>
        <v>Bachelor's</v>
      </c>
      <c r="Y3412" t="s">
        <v>48</v>
      </c>
      <c r="Z3412">
        <v>7</v>
      </c>
      <c r="AA3412">
        <v>6.1</v>
      </c>
    </row>
    <row r="3413" spans="1:27" x14ac:dyDescent="0.35">
      <c r="A3413" s="2" t="s">
        <v>6880</v>
      </c>
      <c r="B3413" s="2" t="s">
        <v>24</v>
      </c>
      <c r="C3413" s="2" t="s">
        <v>25</v>
      </c>
      <c r="D3413" t="s">
        <v>6881</v>
      </c>
      <c r="E3413" s="2" t="s">
        <v>38</v>
      </c>
      <c r="F3413" s="2">
        <v>22</v>
      </c>
      <c r="G3413" s="2" t="s">
        <v>57</v>
      </c>
      <c r="H3413">
        <v>79.44</v>
      </c>
      <c r="I3413" s="3">
        <f>IF(ISBLANK(Table1[[#This Row],[Attendance (%)]]),AVERAGE(H3413:H8411),Table1[[#This Row],[Attendance (%)]])</f>
        <v>79.44</v>
      </c>
      <c r="J3413">
        <v>69.88</v>
      </c>
      <c r="K3413">
        <v>98</v>
      </c>
      <c r="L3413">
        <v>92.08</v>
      </c>
      <c r="M3413" s="3">
        <f>IF(ISBLANK(Table1[[#This Row],[Assignments_Avg]]),AVERAGE(L3413:L8411),Table1[[#This Row],[Assignments_Avg]])</f>
        <v>92.08</v>
      </c>
      <c r="N3413">
        <v>86.71</v>
      </c>
      <c r="O3413">
        <v>7.68</v>
      </c>
      <c r="P3413">
        <v>76.53</v>
      </c>
      <c r="Q3413">
        <v>74.86</v>
      </c>
      <c r="R3413" s="2" t="s">
        <v>61</v>
      </c>
      <c r="S3413" s="2" t="str">
        <f>IF(Table1[[#This Row],[Grade]]="F","Fail","Passes")</f>
        <v>Passes</v>
      </c>
      <c r="T3413">
        <v>25.1</v>
      </c>
      <c r="U3413" t="s">
        <v>30</v>
      </c>
      <c r="V3413" t="s">
        <v>31</v>
      </c>
      <c r="W3413" t="s">
        <v>62</v>
      </c>
      <c r="X3413" t="str">
        <f>IF(ISBLANK(Table1[[#This Row],[Parent_Education_Level]]),"None",Table1[[#This Row],[Parent_Education_Level]])</f>
        <v>PhD</v>
      </c>
      <c r="Y3413" t="s">
        <v>48</v>
      </c>
      <c r="Z3413">
        <v>7</v>
      </c>
      <c r="AA3413">
        <v>8.6</v>
      </c>
    </row>
    <row r="3414" spans="1:27" x14ac:dyDescent="0.35">
      <c r="A3414" s="2" t="s">
        <v>6882</v>
      </c>
      <c r="B3414" s="2" t="s">
        <v>97</v>
      </c>
      <c r="C3414" s="2" t="s">
        <v>25</v>
      </c>
      <c r="D3414" t="s">
        <v>6883</v>
      </c>
      <c r="E3414" s="2" t="s">
        <v>38</v>
      </c>
      <c r="F3414" s="2">
        <v>18</v>
      </c>
      <c r="G3414" s="2" t="s">
        <v>57</v>
      </c>
      <c r="H3414">
        <v>59.64</v>
      </c>
      <c r="I3414" s="3">
        <f>IF(ISBLANK(Table1[[#This Row],[Attendance (%)]]),AVERAGE(H3414:H8412),Table1[[#This Row],[Attendance (%)]])</f>
        <v>59.64</v>
      </c>
      <c r="J3414">
        <v>51.11</v>
      </c>
      <c r="K3414">
        <v>56.96</v>
      </c>
      <c r="M3414" s="3">
        <f>IF(ISBLANK(Table1[[#This Row],[Assignments_Avg]]),AVERAGE(L3414:L8412),Table1[[#This Row],[Assignments_Avg]])</f>
        <v>74.735318696883951</v>
      </c>
      <c r="N3414">
        <v>65.099999999999994</v>
      </c>
      <c r="O3414">
        <v>8.08</v>
      </c>
      <c r="P3414">
        <v>86.22</v>
      </c>
      <c r="Q3414">
        <v>50.19</v>
      </c>
      <c r="R3414" s="2" t="s">
        <v>46</v>
      </c>
      <c r="S3414" s="2" t="str">
        <f>IF(Table1[[#This Row],[Grade]]="F","Fail","Passes")</f>
        <v>Passes</v>
      </c>
      <c r="T3414">
        <v>10.5</v>
      </c>
      <c r="U3414" t="s">
        <v>31</v>
      </c>
      <c r="V3414" t="s">
        <v>31</v>
      </c>
      <c r="X3414" t="str">
        <f>IF(ISBLANK(Table1[[#This Row],[Parent_Education_Level]]),"None",Table1[[#This Row],[Parent_Education_Level]])</f>
        <v>None</v>
      </c>
      <c r="Y3414" t="s">
        <v>48</v>
      </c>
      <c r="Z3414">
        <v>2</v>
      </c>
      <c r="AA3414">
        <v>7.1</v>
      </c>
    </row>
    <row r="3415" spans="1:27" x14ac:dyDescent="0.35">
      <c r="A3415" s="2" t="s">
        <v>6884</v>
      </c>
      <c r="B3415" s="2" t="s">
        <v>59</v>
      </c>
      <c r="C3415" s="2" t="s">
        <v>55</v>
      </c>
      <c r="D3415" t="s">
        <v>6885</v>
      </c>
      <c r="E3415" s="2" t="s">
        <v>27</v>
      </c>
      <c r="F3415" s="2">
        <v>22</v>
      </c>
      <c r="G3415" s="2" t="s">
        <v>28</v>
      </c>
      <c r="H3415">
        <v>56.63</v>
      </c>
      <c r="I3415" s="3">
        <f>IF(ISBLANK(Table1[[#This Row],[Attendance (%)]]),AVERAGE(H3415:H8413),Table1[[#This Row],[Attendance (%)]])</f>
        <v>56.63</v>
      </c>
      <c r="J3415">
        <v>67.989999999999995</v>
      </c>
      <c r="K3415">
        <v>49.25</v>
      </c>
      <c r="L3415">
        <v>81.12</v>
      </c>
      <c r="M3415" s="3">
        <f>IF(ISBLANK(Table1[[#This Row],[Assignments_Avg]]),AVERAGE(L3415:L8413),Table1[[#This Row],[Assignments_Avg]])</f>
        <v>81.12</v>
      </c>
      <c r="N3415">
        <v>84.22</v>
      </c>
      <c r="O3415">
        <v>5.5</v>
      </c>
      <c r="P3415">
        <v>68.569999999999993</v>
      </c>
      <c r="Q3415">
        <v>83.33</v>
      </c>
      <c r="R3415" s="2" t="s">
        <v>29</v>
      </c>
      <c r="S3415" s="2" t="str">
        <f>IF(Table1[[#This Row],[Grade]]="F","Fail","Passes")</f>
        <v>Fail</v>
      </c>
      <c r="T3415">
        <v>19.7</v>
      </c>
      <c r="U3415" t="s">
        <v>31</v>
      </c>
      <c r="V3415" t="s">
        <v>31</v>
      </c>
      <c r="W3415" t="s">
        <v>32</v>
      </c>
      <c r="X3415" t="str">
        <f>IF(ISBLANK(Table1[[#This Row],[Parent_Education_Level]]),"None",Table1[[#This Row],[Parent_Education_Level]])</f>
        <v>High School</v>
      </c>
      <c r="Y3415" t="s">
        <v>48</v>
      </c>
      <c r="Z3415">
        <v>5</v>
      </c>
      <c r="AA3415">
        <v>6.7</v>
      </c>
    </row>
    <row r="3416" spans="1:27" x14ac:dyDescent="0.35">
      <c r="A3416" s="2" t="s">
        <v>6886</v>
      </c>
      <c r="B3416" s="2" t="s">
        <v>42</v>
      </c>
      <c r="C3416" s="2" t="s">
        <v>36</v>
      </c>
      <c r="D3416" t="s">
        <v>6887</v>
      </c>
      <c r="E3416" s="2" t="s">
        <v>27</v>
      </c>
      <c r="F3416" s="2">
        <v>20</v>
      </c>
      <c r="G3416" s="2" t="s">
        <v>28</v>
      </c>
      <c r="H3416">
        <v>70.28</v>
      </c>
      <c r="I3416" s="3">
        <f>IF(ISBLANK(Table1[[#This Row],[Attendance (%)]]),AVERAGE(H3416:H8414),Table1[[#This Row],[Attendance (%)]])</f>
        <v>70.28</v>
      </c>
      <c r="J3416">
        <v>90.18</v>
      </c>
      <c r="K3416">
        <v>57.25</v>
      </c>
      <c r="L3416">
        <v>53.03</v>
      </c>
      <c r="M3416" s="3">
        <f>IF(ISBLANK(Table1[[#This Row],[Assignments_Avg]]),AVERAGE(L3416:L8414),Table1[[#This Row],[Assignments_Avg]])</f>
        <v>53.03</v>
      </c>
      <c r="N3416">
        <v>71.599999999999994</v>
      </c>
      <c r="O3416">
        <v>8.9600000000000009</v>
      </c>
      <c r="P3416">
        <v>55.28</v>
      </c>
      <c r="Q3416">
        <v>90.99</v>
      </c>
      <c r="R3416" s="2" t="s">
        <v>29</v>
      </c>
      <c r="S3416" s="2" t="str">
        <f>IF(Table1[[#This Row],[Grade]]="F","Fail","Passes")</f>
        <v>Fail</v>
      </c>
      <c r="T3416">
        <v>24.5</v>
      </c>
      <c r="U3416" t="s">
        <v>31</v>
      </c>
      <c r="V3416" t="s">
        <v>30</v>
      </c>
      <c r="W3416" t="s">
        <v>62</v>
      </c>
      <c r="X3416" t="str">
        <f>IF(ISBLANK(Table1[[#This Row],[Parent_Education_Level]]),"None",Table1[[#This Row],[Parent_Education_Level]])</f>
        <v>PhD</v>
      </c>
      <c r="Y3416" t="s">
        <v>52</v>
      </c>
      <c r="Z3416">
        <v>4</v>
      </c>
      <c r="AA3416">
        <v>6.9</v>
      </c>
    </row>
    <row r="3417" spans="1:27" x14ac:dyDescent="0.35">
      <c r="A3417" s="2" t="s">
        <v>6888</v>
      </c>
      <c r="B3417" s="2" t="s">
        <v>54</v>
      </c>
      <c r="C3417" s="2" t="s">
        <v>94</v>
      </c>
      <c r="D3417" t="s">
        <v>6889</v>
      </c>
      <c r="E3417" s="2" t="s">
        <v>27</v>
      </c>
      <c r="F3417" s="2">
        <v>19</v>
      </c>
      <c r="G3417" s="2" t="s">
        <v>28</v>
      </c>
      <c r="H3417">
        <v>61.36</v>
      </c>
      <c r="I3417" s="3">
        <f>IF(ISBLANK(Table1[[#This Row],[Attendance (%)]]),AVERAGE(H3417:H8415),Table1[[#This Row],[Attendance (%)]])</f>
        <v>61.36</v>
      </c>
      <c r="J3417">
        <v>92.36</v>
      </c>
      <c r="K3417">
        <v>76.88</v>
      </c>
      <c r="L3417">
        <v>85.36</v>
      </c>
      <c r="M3417" s="3">
        <f>IF(ISBLANK(Table1[[#This Row],[Assignments_Avg]]),AVERAGE(L3417:L8415),Table1[[#This Row],[Assignments_Avg]])</f>
        <v>85.36</v>
      </c>
      <c r="N3417">
        <v>59.82</v>
      </c>
      <c r="O3417">
        <v>9.67</v>
      </c>
      <c r="P3417">
        <v>82.72</v>
      </c>
      <c r="Q3417">
        <v>79.290000000000006</v>
      </c>
      <c r="R3417" s="2" t="s">
        <v>46</v>
      </c>
      <c r="S3417" s="2" t="str">
        <f>IF(Table1[[#This Row],[Grade]]="F","Fail","Passes")</f>
        <v>Passes</v>
      </c>
      <c r="T3417">
        <v>10.6</v>
      </c>
      <c r="U3417" t="s">
        <v>30</v>
      </c>
      <c r="V3417" t="s">
        <v>31</v>
      </c>
      <c r="W3417" t="s">
        <v>40</v>
      </c>
      <c r="X3417" t="str">
        <f>IF(ISBLANK(Table1[[#This Row],[Parent_Education_Level]]),"None",Table1[[#This Row],[Parent_Education_Level]])</f>
        <v>None</v>
      </c>
      <c r="Y3417" t="s">
        <v>52</v>
      </c>
      <c r="Z3417">
        <v>7</v>
      </c>
      <c r="AA3417">
        <v>8.1999999999999993</v>
      </c>
    </row>
    <row r="3418" spans="1:27" x14ac:dyDescent="0.35">
      <c r="A3418" s="2" t="s">
        <v>6890</v>
      </c>
      <c r="B3418" s="2" t="s">
        <v>97</v>
      </c>
      <c r="C3418" s="2" t="s">
        <v>25</v>
      </c>
      <c r="D3418" t="s">
        <v>6891</v>
      </c>
      <c r="E3418" s="2" t="s">
        <v>27</v>
      </c>
      <c r="F3418" s="2">
        <v>21</v>
      </c>
      <c r="G3418" s="2" t="s">
        <v>28</v>
      </c>
      <c r="H3418">
        <v>62.21</v>
      </c>
      <c r="I3418" s="3">
        <f>IF(ISBLANK(Table1[[#This Row],[Attendance (%)]]),AVERAGE(H3418:H8416),Table1[[#This Row],[Attendance (%)]])</f>
        <v>62.21</v>
      </c>
      <c r="J3418">
        <v>42.96</v>
      </c>
      <c r="K3418">
        <v>51.11</v>
      </c>
      <c r="L3418">
        <v>98.49</v>
      </c>
      <c r="M3418" s="3">
        <f>IF(ISBLANK(Table1[[#This Row],[Assignments_Avg]]),AVERAGE(L3418:L8416),Table1[[#This Row],[Assignments_Avg]])</f>
        <v>98.49</v>
      </c>
      <c r="N3418">
        <v>86.7</v>
      </c>
      <c r="O3418">
        <v>4.71</v>
      </c>
      <c r="P3418">
        <v>83.36</v>
      </c>
      <c r="Q3418">
        <v>85.46</v>
      </c>
      <c r="R3418" s="2" t="s">
        <v>29</v>
      </c>
      <c r="S3418" s="2" t="str">
        <f>IF(Table1[[#This Row],[Grade]]="F","Fail","Passes")</f>
        <v>Fail</v>
      </c>
      <c r="T3418">
        <v>15.1</v>
      </c>
      <c r="U3418" t="s">
        <v>30</v>
      </c>
      <c r="V3418" t="s">
        <v>31</v>
      </c>
      <c r="W3418" t="s">
        <v>40</v>
      </c>
      <c r="X3418" t="str">
        <f>IF(ISBLANK(Table1[[#This Row],[Parent_Education_Level]]),"None",Table1[[#This Row],[Parent_Education_Level]])</f>
        <v>None</v>
      </c>
      <c r="Y3418" t="s">
        <v>48</v>
      </c>
      <c r="Z3418">
        <v>4</v>
      </c>
      <c r="AA3418">
        <v>4.0999999999999996</v>
      </c>
    </row>
    <row r="3419" spans="1:27" x14ac:dyDescent="0.35">
      <c r="A3419" s="2" t="s">
        <v>6892</v>
      </c>
      <c r="B3419" s="2" t="s">
        <v>71</v>
      </c>
      <c r="C3419" s="2" t="s">
        <v>94</v>
      </c>
      <c r="D3419" t="s">
        <v>6893</v>
      </c>
      <c r="E3419" s="2" t="s">
        <v>27</v>
      </c>
      <c r="F3419" s="2">
        <v>22</v>
      </c>
      <c r="G3419" s="2" t="s">
        <v>45</v>
      </c>
      <c r="H3419">
        <v>94.63</v>
      </c>
      <c r="I3419" s="3">
        <f>IF(ISBLANK(Table1[[#This Row],[Attendance (%)]]),AVERAGE(H3419:H8417),Table1[[#This Row],[Attendance (%)]])</f>
        <v>94.63</v>
      </c>
      <c r="J3419">
        <v>49.65</v>
      </c>
      <c r="K3419">
        <v>94.53</v>
      </c>
      <c r="L3419">
        <v>93.04</v>
      </c>
      <c r="M3419" s="3">
        <f>IF(ISBLANK(Table1[[#This Row],[Assignments_Avg]]),AVERAGE(L3419:L8417),Table1[[#This Row],[Assignments_Avg]])</f>
        <v>93.04</v>
      </c>
      <c r="N3419">
        <v>51.35</v>
      </c>
      <c r="O3419">
        <v>2.23</v>
      </c>
      <c r="P3419">
        <v>63.03</v>
      </c>
      <c r="Q3419">
        <v>54.52</v>
      </c>
      <c r="R3419" s="2" t="s">
        <v>39</v>
      </c>
      <c r="S3419" s="2" t="str">
        <f>IF(Table1[[#This Row],[Grade]]="F","Fail","Passes")</f>
        <v>Passes</v>
      </c>
      <c r="T3419">
        <v>27.9</v>
      </c>
      <c r="U3419" t="s">
        <v>30</v>
      </c>
      <c r="V3419" t="s">
        <v>30</v>
      </c>
      <c r="W3419" t="s">
        <v>32</v>
      </c>
      <c r="X3419" t="str">
        <f>IF(ISBLANK(Table1[[#This Row],[Parent_Education_Level]]),"None",Table1[[#This Row],[Parent_Education_Level]])</f>
        <v>High School</v>
      </c>
      <c r="Y3419" t="s">
        <v>52</v>
      </c>
      <c r="Z3419">
        <v>9</v>
      </c>
      <c r="AA3419">
        <v>8.3000000000000007</v>
      </c>
    </row>
    <row r="3420" spans="1:27" x14ac:dyDescent="0.35">
      <c r="A3420" s="2" t="s">
        <v>6894</v>
      </c>
      <c r="B3420" s="2" t="s">
        <v>35</v>
      </c>
      <c r="C3420" s="2" t="s">
        <v>43</v>
      </c>
      <c r="D3420" t="s">
        <v>6895</v>
      </c>
      <c r="E3420" s="2" t="s">
        <v>27</v>
      </c>
      <c r="F3420" s="2">
        <v>24</v>
      </c>
      <c r="G3420" s="2" t="s">
        <v>45</v>
      </c>
      <c r="H3420">
        <v>76.540000000000006</v>
      </c>
      <c r="I3420" s="3">
        <f>IF(ISBLANK(Table1[[#This Row],[Attendance (%)]]),AVERAGE(H3420:H8418),Table1[[#This Row],[Attendance (%)]])</f>
        <v>76.540000000000006</v>
      </c>
      <c r="J3420">
        <v>56.52</v>
      </c>
      <c r="K3420">
        <v>64.66</v>
      </c>
      <c r="L3420">
        <v>76.72</v>
      </c>
      <c r="M3420" s="3">
        <f>IF(ISBLANK(Table1[[#This Row],[Assignments_Avg]]),AVERAGE(L3420:L8418),Table1[[#This Row],[Assignments_Avg]])</f>
        <v>76.72</v>
      </c>
      <c r="N3420">
        <v>64.62</v>
      </c>
      <c r="O3420">
        <v>5.17</v>
      </c>
      <c r="P3420">
        <v>51.76</v>
      </c>
      <c r="Q3420">
        <v>85.77</v>
      </c>
      <c r="R3420" s="2" t="s">
        <v>39</v>
      </c>
      <c r="S3420" s="2" t="str">
        <f>IF(Table1[[#This Row],[Grade]]="F","Fail","Passes")</f>
        <v>Passes</v>
      </c>
      <c r="T3420">
        <v>13.9</v>
      </c>
      <c r="U3420" t="s">
        <v>31</v>
      </c>
      <c r="V3420" t="s">
        <v>30</v>
      </c>
      <c r="W3420" t="s">
        <v>32</v>
      </c>
      <c r="X3420" t="str">
        <f>IF(ISBLANK(Table1[[#This Row],[Parent_Education_Level]]),"None",Table1[[#This Row],[Parent_Education_Level]])</f>
        <v>High School</v>
      </c>
      <c r="Y3420" t="s">
        <v>48</v>
      </c>
      <c r="Z3420">
        <v>9</v>
      </c>
      <c r="AA3420">
        <v>4.0999999999999996</v>
      </c>
    </row>
    <row r="3421" spans="1:27" x14ac:dyDescent="0.35">
      <c r="A3421" s="2" t="s">
        <v>6896</v>
      </c>
      <c r="B3421" s="2" t="s">
        <v>24</v>
      </c>
      <c r="C3421" s="2" t="s">
        <v>55</v>
      </c>
      <c r="D3421" t="s">
        <v>6897</v>
      </c>
      <c r="E3421" s="2" t="s">
        <v>38</v>
      </c>
      <c r="F3421" s="2">
        <v>18</v>
      </c>
      <c r="G3421" s="2" t="s">
        <v>28</v>
      </c>
      <c r="H3421">
        <v>74.17</v>
      </c>
      <c r="I3421" s="3">
        <f>IF(ISBLANK(Table1[[#This Row],[Attendance (%)]]),AVERAGE(H3421:H8419),Table1[[#This Row],[Attendance (%)]])</f>
        <v>74.17</v>
      </c>
      <c r="J3421">
        <v>75.69</v>
      </c>
      <c r="K3421">
        <v>91</v>
      </c>
      <c r="M3421" s="3">
        <f>IF(ISBLANK(Table1[[#This Row],[Assignments_Avg]]),AVERAGE(L3421:L8419),Table1[[#This Row],[Assignments_Avg]])</f>
        <v>74.707332859175054</v>
      </c>
      <c r="N3421">
        <v>67.81</v>
      </c>
      <c r="O3421">
        <v>9.9</v>
      </c>
      <c r="P3421">
        <v>83.27</v>
      </c>
      <c r="Q3421">
        <v>80.709999999999994</v>
      </c>
      <c r="R3421" s="2" t="s">
        <v>39</v>
      </c>
      <c r="S3421" s="2" t="str">
        <f>IF(Table1[[#This Row],[Grade]]="F","Fail","Passes")</f>
        <v>Passes</v>
      </c>
      <c r="T3421">
        <v>20.100000000000001</v>
      </c>
      <c r="U3421" t="s">
        <v>31</v>
      </c>
      <c r="V3421" t="s">
        <v>31</v>
      </c>
      <c r="W3421" t="s">
        <v>40</v>
      </c>
      <c r="X3421" t="str">
        <f>IF(ISBLANK(Table1[[#This Row],[Parent_Education_Level]]),"None",Table1[[#This Row],[Parent_Education_Level]])</f>
        <v>None</v>
      </c>
      <c r="Y3421" t="s">
        <v>33</v>
      </c>
      <c r="Z3421">
        <v>5</v>
      </c>
      <c r="AA3421">
        <v>6.9</v>
      </c>
    </row>
    <row r="3422" spans="1:27" x14ac:dyDescent="0.35">
      <c r="A3422" s="2" t="s">
        <v>6898</v>
      </c>
      <c r="B3422" s="2" t="s">
        <v>54</v>
      </c>
      <c r="C3422" s="2" t="s">
        <v>36</v>
      </c>
      <c r="D3422" t="s">
        <v>6899</v>
      </c>
      <c r="E3422" s="2" t="s">
        <v>38</v>
      </c>
      <c r="F3422" s="2">
        <v>24</v>
      </c>
      <c r="G3422" s="2" t="s">
        <v>45</v>
      </c>
      <c r="H3422">
        <v>84.47</v>
      </c>
      <c r="I3422" s="3">
        <f>IF(ISBLANK(Table1[[#This Row],[Attendance (%)]]),AVERAGE(H3422:H8420),Table1[[#This Row],[Attendance (%)]])</f>
        <v>84.47</v>
      </c>
      <c r="J3422">
        <v>61.66</v>
      </c>
      <c r="K3422">
        <v>54.95</v>
      </c>
      <c r="L3422">
        <v>97.19</v>
      </c>
      <c r="M3422" s="3">
        <f>IF(ISBLANK(Table1[[#This Row],[Assignments_Avg]]),AVERAGE(L3422:L8420),Table1[[#This Row],[Assignments_Avg]])</f>
        <v>97.19</v>
      </c>
      <c r="N3422">
        <v>72.91</v>
      </c>
      <c r="O3422">
        <v>2.93</v>
      </c>
      <c r="P3422">
        <v>85.17</v>
      </c>
      <c r="Q3422">
        <v>66.55</v>
      </c>
      <c r="R3422" s="2" t="s">
        <v>46</v>
      </c>
      <c r="S3422" s="2" t="str">
        <f>IF(Table1[[#This Row],[Grade]]="F","Fail","Passes")</f>
        <v>Passes</v>
      </c>
      <c r="T3422">
        <v>15.8</v>
      </c>
      <c r="U3422" t="s">
        <v>30</v>
      </c>
      <c r="V3422" t="s">
        <v>31</v>
      </c>
      <c r="W3422" t="s">
        <v>47</v>
      </c>
      <c r="X3422" t="str">
        <f>IF(ISBLANK(Table1[[#This Row],[Parent_Education_Level]]),"None",Table1[[#This Row],[Parent_Education_Level]])</f>
        <v>Master's</v>
      </c>
      <c r="Y3422" t="s">
        <v>48</v>
      </c>
      <c r="Z3422">
        <v>8</v>
      </c>
      <c r="AA3422">
        <v>6.5</v>
      </c>
    </row>
    <row r="3423" spans="1:27" x14ac:dyDescent="0.35">
      <c r="A3423" s="2" t="s">
        <v>6900</v>
      </c>
      <c r="B3423" s="2" t="s">
        <v>24</v>
      </c>
      <c r="C3423" s="2" t="s">
        <v>43</v>
      </c>
      <c r="D3423" t="s">
        <v>6901</v>
      </c>
      <c r="E3423" s="2" t="s">
        <v>38</v>
      </c>
      <c r="F3423" s="2">
        <v>22</v>
      </c>
      <c r="G3423" s="2" t="s">
        <v>57</v>
      </c>
      <c r="H3423">
        <v>97.58</v>
      </c>
      <c r="I3423" s="3">
        <f>IF(ISBLANK(Table1[[#This Row],[Attendance (%)]]),AVERAGE(H3423:H8421),Table1[[#This Row],[Attendance (%)]])</f>
        <v>97.58</v>
      </c>
      <c r="J3423">
        <v>90.64</v>
      </c>
      <c r="K3423">
        <v>58.79</v>
      </c>
      <c r="L3423">
        <v>60.8</v>
      </c>
      <c r="M3423" s="3">
        <f>IF(ISBLANK(Table1[[#This Row],[Assignments_Avg]]),AVERAGE(L3423:L8421),Table1[[#This Row],[Assignments_Avg]])</f>
        <v>60.8</v>
      </c>
      <c r="N3423">
        <v>83.99</v>
      </c>
      <c r="O3423">
        <v>6.18</v>
      </c>
      <c r="P3423">
        <v>51.3</v>
      </c>
      <c r="Q3423">
        <v>84.27</v>
      </c>
      <c r="R3423" s="2" t="s">
        <v>39</v>
      </c>
      <c r="S3423" s="2" t="str">
        <f>IF(Table1[[#This Row],[Grade]]="F","Fail","Passes")</f>
        <v>Passes</v>
      </c>
      <c r="T3423">
        <v>26.9</v>
      </c>
      <c r="U3423" t="s">
        <v>30</v>
      </c>
      <c r="V3423" t="s">
        <v>30</v>
      </c>
      <c r="X3423" t="str">
        <f>IF(ISBLANK(Table1[[#This Row],[Parent_Education_Level]]),"None",Table1[[#This Row],[Parent_Education_Level]])</f>
        <v>None</v>
      </c>
      <c r="Y3423" t="s">
        <v>48</v>
      </c>
      <c r="Z3423">
        <v>3</v>
      </c>
      <c r="AA3423">
        <v>5.9</v>
      </c>
    </row>
    <row r="3424" spans="1:27" x14ac:dyDescent="0.35">
      <c r="A3424" s="2" t="s">
        <v>6902</v>
      </c>
      <c r="B3424" s="2" t="s">
        <v>54</v>
      </c>
      <c r="C3424" s="2" t="s">
        <v>43</v>
      </c>
      <c r="D3424" t="s">
        <v>6903</v>
      </c>
      <c r="E3424" s="2" t="s">
        <v>38</v>
      </c>
      <c r="F3424" s="2">
        <v>23</v>
      </c>
      <c r="G3424" s="2" t="s">
        <v>45</v>
      </c>
      <c r="H3424">
        <v>55.61</v>
      </c>
      <c r="I3424" s="3">
        <f>IF(ISBLANK(Table1[[#This Row],[Attendance (%)]]),AVERAGE(H3424:H8422),Table1[[#This Row],[Attendance (%)]])</f>
        <v>55.61</v>
      </c>
      <c r="J3424">
        <v>83</v>
      </c>
      <c r="K3424">
        <v>43.55</v>
      </c>
      <c r="L3424">
        <v>89.66</v>
      </c>
      <c r="M3424" s="3">
        <f>IF(ISBLANK(Table1[[#This Row],[Assignments_Avg]]),AVERAGE(L3424:L8422),Table1[[#This Row],[Assignments_Avg]])</f>
        <v>89.66</v>
      </c>
      <c r="N3424">
        <v>72.97</v>
      </c>
      <c r="O3424">
        <v>6.94</v>
      </c>
      <c r="P3424">
        <v>84.66</v>
      </c>
      <c r="Q3424">
        <v>82.28</v>
      </c>
      <c r="R3424" s="2" t="s">
        <v>46</v>
      </c>
      <c r="S3424" s="2" t="str">
        <f>IF(Table1[[#This Row],[Grade]]="F","Fail","Passes")</f>
        <v>Passes</v>
      </c>
      <c r="T3424">
        <v>15.6</v>
      </c>
      <c r="U3424" t="s">
        <v>30</v>
      </c>
      <c r="V3424" t="s">
        <v>31</v>
      </c>
      <c r="W3424" t="s">
        <v>69</v>
      </c>
      <c r="X3424" t="str">
        <f>IF(ISBLANK(Table1[[#This Row],[Parent_Education_Level]]),"None",Table1[[#This Row],[Parent_Education_Level]])</f>
        <v>Bachelor's</v>
      </c>
      <c r="Y3424" t="s">
        <v>33</v>
      </c>
      <c r="Z3424">
        <v>4</v>
      </c>
      <c r="AA3424">
        <v>4.5999999999999996</v>
      </c>
    </row>
    <row r="3425" spans="1:27" x14ac:dyDescent="0.35">
      <c r="A3425" s="2" t="s">
        <v>6904</v>
      </c>
      <c r="B3425" s="2" t="s">
        <v>42</v>
      </c>
      <c r="C3425" s="2" t="s">
        <v>79</v>
      </c>
      <c r="D3425" t="s">
        <v>6905</v>
      </c>
      <c r="E3425" s="2" t="s">
        <v>38</v>
      </c>
      <c r="F3425" s="2">
        <v>22</v>
      </c>
      <c r="G3425" s="2" t="s">
        <v>28</v>
      </c>
      <c r="H3425">
        <v>91.68</v>
      </c>
      <c r="I3425" s="3">
        <f>IF(ISBLANK(Table1[[#This Row],[Attendance (%)]]),AVERAGE(H3425:H8423),Table1[[#This Row],[Attendance (%)]])</f>
        <v>91.68</v>
      </c>
      <c r="J3425">
        <v>46.03</v>
      </c>
      <c r="K3425">
        <v>55.47</v>
      </c>
      <c r="L3425">
        <v>63.49</v>
      </c>
      <c r="M3425" s="3">
        <f>IF(ISBLANK(Table1[[#This Row],[Assignments_Avg]]),AVERAGE(L3425:L8423),Table1[[#This Row],[Assignments_Avg]])</f>
        <v>63.49</v>
      </c>
      <c r="N3425">
        <v>79.72</v>
      </c>
      <c r="O3425">
        <v>2.14</v>
      </c>
      <c r="P3425">
        <v>96.95</v>
      </c>
      <c r="Q3425">
        <v>79.97</v>
      </c>
      <c r="R3425" s="2" t="s">
        <v>39</v>
      </c>
      <c r="S3425" s="2" t="str">
        <f>IF(Table1[[#This Row],[Grade]]="F","Fail","Passes")</f>
        <v>Passes</v>
      </c>
      <c r="T3425">
        <v>14</v>
      </c>
      <c r="U3425" t="s">
        <v>30</v>
      </c>
      <c r="V3425" t="s">
        <v>30</v>
      </c>
      <c r="X3425" t="str">
        <f>IF(ISBLANK(Table1[[#This Row],[Parent_Education_Level]]),"None",Table1[[#This Row],[Parent_Education_Level]])</f>
        <v>None</v>
      </c>
      <c r="Y3425" t="s">
        <v>33</v>
      </c>
      <c r="Z3425">
        <v>2</v>
      </c>
      <c r="AA3425">
        <v>4.5999999999999996</v>
      </c>
    </row>
    <row r="3426" spans="1:27" x14ac:dyDescent="0.35">
      <c r="A3426" s="2" t="s">
        <v>6906</v>
      </c>
      <c r="B3426" s="2" t="s">
        <v>54</v>
      </c>
      <c r="C3426" s="2" t="s">
        <v>43</v>
      </c>
      <c r="D3426" t="s">
        <v>6907</v>
      </c>
      <c r="E3426" s="2" t="s">
        <v>38</v>
      </c>
      <c r="F3426" s="2">
        <v>18</v>
      </c>
      <c r="G3426" s="2" t="s">
        <v>45</v>
      </c>
      <c r="H3426">
        <v>79.2</v>
      </c>
      <c r="I3426" s="3">
        <f>IF(ISBLANK(Table1[[#This Row],[Attendance (%)]]),AVERAGE(H3426:H8424),Table1[[#This Row],[Attendance (%)]])</f>
        <v>79.2</v>
      </c>
      <c r="J3426">
        <v>77.47</v>
      </c>
      <c r="K3426">
        <v>69.42</v>
      </c>
      <c r="L3426">
        <v>93.85</v>
      </c>
      <c r="M3426" s="3">
        <f>IF(ISBLANK(Table1[[#This Row],[Assignments_Avg]]),AVERAGE(L3426:L8424),Table1[[#This Row],[Assignments_Avg]])</f>
        <v>93.85</v>
      </c>
      <c r="N3426">
        <v>79.790000000000006</v>
      </c>
      <c r="O3426">
        <v>5.88</v>
      </c>
      <c r="P3426">
        <v>58.94</v>
      </c>
      <c r="Q3426">
        <v>59.15</v>
      </c>
      <c r="R3426" s="2" t="s">
        <v>39</v>
      </c>
      <c r="S3426" s="2" t="str">
        <f>IF(Table1[[#This Row],[Grade]]="F","Fail","Passes")</f>
        <v>Passes</v>
      </c>
      <c r="T3426">
        <v>9.3000000000000007</v>
      </c>
      <c r="U3426" t="s">
        <v>30</v>
      </c>
      <c r="V3426" t="s">
        <v>31</v>
      </c>
      <c r="W3426" t="s">
        <v>40</v>
      </c>
      <c r="X3426" t="str">
        <f>IF(ISBLANK(Table1[[#This Row],[Parent_Education_Level]]),"None",Table1[[#This Row],[Parent_Education_Level]])</f>
        <v>None</v>
      </c>
      <c r="Y3426" t="s">
        <v>48</v>
      </c>
      <c r="Z3426">
        <v>3</v>
      </c>
      <c r="AA3426">
        <v>7.7</v>
      </c>
    </row>
    <row r="3427" spans="1:27" x14ac:dyDescent="0.35">
      <c r="A3427" s="2" t="s">
        <v>6908</v>
      </c>
      <c r="B3427" s="2" t="s">
        <v>71</v>
      </c>
      <c r="C3427" s="2" t="s">
        <v>55</v>
      </c>
      <c r="D3427" t="s">
        <v>6909</v>
      </c>
      <c r="E3427" s="2" t="s">
        <v>38</v>
      </c>
      <c r="F3427" s="2">
        <v>23</v>
      </c>
      <c r="G3427" s="2" t="s">
        <v>28</v>
      </c>
      <c r="H3427">
        <v>57.31</v>
      </c>
      <c r="I3427" s="3">
        <f>IF(ISBLANK(Table1[[#This Row],[Attendance (%)]]),AVERAGE(H3427:H8425),Table1[[#This Row],[Attendance (%)]])</f>
        <v>57.31</v>
      </c>
      <c r="J3427">
        <v>46.78</v>
      </c>
      <c r="K3427">
        <v>96.77</v>
      </c>
      <c r="L3427">
        <v>54.92</v>
      </c>
      <c r="M3427" s="3">
        <f>IF(ISBLANK(Table1[[#This Row],[Assignments_Avg]]),AVERAGE(L3427:L8425),Table1[[#This Row],[Assignments_Avg]])</f>
        <v>54.92</v>
      </c>
      <c r="N3427">
        <v>68.66</v>
      </c>
      <c r="O3427">
        <v>3.15</v>
      </c>
      <c r="P3427">
        <v>76.069999999999993</v>
      </c>
      <c r="Q3427">
        <v>64.81</v>
      </c>
      <c r="R3427" s="2" t="s">
        <v>46</v>
      </c>
      <c r="S3427" s="2" t="str">
        <f>IF(Table1[[#This Row],[Grade]]="F","Fail","Passes")</f>
        <v>Passes</v>
      </c>
      <c r="T3427">
        <v>13.7</v>
      </c>
      <c r="U3427" t="s">
        <v>31</v>
      </c>
      <c r="V3427" t="s">
        <v>31</v>
      </c>
      <c r="W3427" t="s">
        <v>62</v>
      </c>
      <c r="X3427" t="str">
        <f>IF(ISBLANK(Table1[[#This Row],[Parent_Education_Level]]),"None",Table1[[#This Row],[Parent_Education_Level]])</f>
        <v>PhD</v>
      </c>
      <c r="Y3427" t="s">
        <v>52</v>
      </c>
      <c r="Z3427">
        <v>4</v>
      </c>
      <c r="AA3427">
        <v>4.5999999999999996</v>
      </c>
    </row>
    <row r="3428" spans="1:27" x14ac:dyDescent="0.35">
      <c r="A3428" s="2" t="s">
        <v>6910</v>
      </c>
      <c r="B3428" s="2" t="s">
        <v>71</v>
      </c>
      <c r="C3428" s="2" t="s">
        <v>25</v>
      </c>
      <c r="D3428" t="s">
        <v>6911</v>
      </c>
      <c r="E3428" s="2" t="s">
        <v>38</v>
      </c>
      <c r="F3428" s="2">
        <v>23</v>
      </c>
      <c r="G3428" s="2" t="s">
        <v>57</v>
      </c>
      <c r="H3428">
        <v>64.86</v>
      </c>
      <c r="I3428" s="3">
        <f>IF(ISBLANK(Table1[[#This Row],[Attendance (%)]]),AVERAGE(H3428:H8426),Table1[[#This Row],[Attendance (%)]])</f>
        <v>64.86</v>
      </c>
      <c r="J3428">
        <v>55.3</v>
      </c>
      <c r="K3428">
        <v>63.33</v>
      </c>
      <c r="L3428">
        <v>58.91</v>
      </c>
      <c r="M3428" s="3">
        <f>IF(ISBLANK(Table1[[#This Row],[Assignments_Avg]]),AVERAGE(L3428:L8426),Table1[[#This Row],[Assignments_Avg]])</f>
        <v>58.91</v>
      </c>
      <c r="N3428">
        <v>96.7</v>
      </c>
      <c r="O3428">
        <v>8.5399999999999991</v>
      </c>
      <c r="P3428">
        <v>84.84</v>
      </c>
      <c r="Q3428">
        <v>99.57</v>
      </c>
      <c r="R3428" s="2" t="s">
        <v>61</v>
      </c>
      <c r="S3428" s="2" t="str">
        <f>IF(Table1[[#This Row],[Grade]]="F","Fail","Passes")</f>
        <v>Passes</v>
      </c>
      <c r="T3428">
        <v>21.7</v>
      </c>
      <c r="U3428" t="s">
        <v>30</v>
      </c>
      <c r="V3428" t="s">
        <v>31</v>
      </c>
      <c r="X3428" t="str">
        <f>IF(ISBLANK(Table1[[#This Row],[Parent_Education_Level]]),"None",Table1[[#This Row],[Parent_Education_Level]])</f>
        <v>None</v>
      </c>
      <c r="Y3428" t="s">
        <v>52</v>
      </c>
      <c r="Z3428">
        <v>9</v>
      </c>
      <c r="AA3428">
        <v>7.4</v>
      </c>
    </row>
    <row r="3429" spans="1:27" x14ac:dyDescent="0.35">
      <c r="A3429" s="2" t="s">
        <v>6912</v>
      </c>
      <c r="B3429" s="2" t="s">
        <v>120</v>
      </c>
      <c r="C3429" s="2" t="s">
        <v>55</v>
      </c>
      <c r="D3429" t="s">
        <v>6913</v>
      </c>
      <c r="E3429" s="2" t="s">
        <v>27</v>
      </c>
      <c r="F3429" s="2">
        <v>18</v>
      </c>
      <c r="G3429" s="2" t="s">
        <v>28</v>
      </c>
      <c r="H3429">
        <v>74.12</v>
      </c>
      <c r="I3429" s="3">
        <f>IF(ISBLANK(Table1[[#This Row],[Attendance (%)]]),AVERAGE(H3429:H8427),Table1[[#This Row],[Attendance (%)]])</f>
        <v>74.12</v>
      </c>
      <c r="J3429">
        <v>50.67</v>
      </c>
      <c r="K3429">
        <v>78.38</v>
      </c>
      <c r="L3429">
        <v>86.03</v>
      </c>
      <c r="M3429" s="3">
        <f>IF(ISBLANK(Table1[[#This Row],[Assignments_Avg]]),AVERAGE(L3429:L8427),Table1[[#This Row],[Assignments_Avg]])</f>
        <v>86.03</v>
      </c>
      <c r="N3429">
        <v>97.79</v>
      </c>
      <c r="O3429">
        <v>7.15</v>
      </c>
      <c r="P3429">
        <v>61.5</v>
      </c>
      <c r="Q3429">
        <v>71.66</v>
      </c>
      <c r="R3429" s="2" t="s">
        <v>29</v>
      </c>
      <c r="S3429" s="2" t="str">
        <f>IF(Table1[[#This Row],[Grade]]="F","Fail","Passes")</f>
        <v>Fail</v>
      </c>
      <c r="T3429">
        <v>9.4</v>
      </c>
      <c r="U3429" t="s">
        <v>30</v>
      </c>
      <c r="V3429" t="s">
        <v>31</v>
      </c>
      <c r="X3429" t="str">
        <f>IF(ISBLANK(Table1[[#This Row],[Parent_Education_Level]]),"None",Table1[[#This Row],[Parent_Education_Level]])</f>
        <v>None</v>
      </c>
      <c r="Y3429" t="s">
        <v>48</v>
      </c>
      <c r="Z3429">
        <v>4</v>
      </c>
      <c r="AA3429">
        <v>9</v>
      </c>
    </row>
    <row r="3430" spans="1:27" x14ac:dyDescent="0.35">
      <c r="A3430" s="2" t="s">
        <v>6914</v>
      </c>
      <c r="B3430" s="2" t="s">
        <v>71</v>
      </c>
      <c r="C3430" s="2" t="s">
        <v>25</v>
      </c>
      <c r="D3430" t="s">
        <v>6915</v>
      </c>
      <c r="E3430" s="2" t="s">
        <v>27</v>
      </c>
      <c r="F3430" s="2">
        <v>23</v>
      </c>
      <c r="G3430" s="2" t="s">
        <v>57</v>
      </c>
      <c r="H3430">
        <v>84.56</v>
      </c>
      <c r="I3430" s="3">
        <f>IF(ISBLANK(Table1[[#This Row],[Attendance (%)]]),AVERAGE(H3430:H8428),Table1[[#This Row],[Attendance (%)]])</f>
        <v>84.56</v>
      </c>
      <c r="J3430">
        <v>50.38</v>
      </c>
      <c r="K3430">
        <v>65.66</v>
      </c>
      <c r="L3430">
        <v>58.74</v>
      </c>
      <c r="M3430" s="3">
        <f>IF(ISBLANK(Table1[[#This Row],[Assignments_Avg]]),AVERAGE(L3430:L8428),Table1[[#This Row],[Assignments_Avg]])</f>
        <v>58.74</v>
      </c>
      <c r="N3430">
        <v>79.09</v>
      </c>
      <c r="O3430">
        <v>8.26</v>
      </c>
      <c r="P3430">
        <v>87.58</v>
      </c>
      <c r="Q3430">
        <v>52.97</v>
      </c>
      <c r="R3430" s="2" t="s">
        <v>77</v>
      </c>
      <c r="S3430" s="2" t="str">
        <f>IF(Table1[[#This Row],[Grade]]="F","Fail","Passes")</f>
        <v>Passes</v>
      </c>
      <c r="T3430">
        <v>22.6</v>
      </c>
      <c r="U3430" t="s">
        <v>30</v>
      </c>
      <c r="V3430" t="s">
        <v>31</v>
      </c>
      <c r="W3430" t="s">
        <v>40</v>
      </c>
      <c r="X3430" t="str">
        <f>IF(ISBLANK(Table1[[#This Row],[Parent_Education_Level]]),"None",Table1[[#This Row],[Parent_Education_Level]])</f>
        <v>None</v>
      </c>
      <c r="Y3430" t="s">
        <v>33</v>
      </c>
      <c r="Z3430">
        <v>1</v>
      </c>
      <c r="AA3430">
        <v>7.4</v>
      </c>
    </row>
    <row r="3431" spans="1:27" x14ac:dyDescent="0.35">
      <c r="A3431" s="2" t="s">
        <v>6916</v>
      </c>
      <c r="B3431" s="2" t="s">
        <v>97</v>
      </c>
      <c r="C3431" s="2" t="s">
        <v>43</v>
      </c>
      <c r="D3431" t="s">
        <v>6917</v>
      </c>
      <c r="E3431" s="2" t="s">
        <v>27</v>
      </c>
      <c r="F3431" s="2">
        <v>19</v>
      </c>
      <c r="G3431" s="2" t="s">
        <v>28</v>
      </c>
      <c r="H3431">
        <v>62.13</v>
      </c>
      <c r="I3431" s="3">
        <f>IF(ISBLANK(Table1[[#This Row],[Attendance (%)]]),AVERAGE(H3431:H8429),Table1[[#This Row],[Attendance (%)]])</f>
        <v>62.13</v>
      </c>
      <c r="J3431">
        <v>76.98</v>
      </c>
      <c r="K3431">
        <v>42.81</v>
      </c>
      <c r="L3431">
        <v>57.9</v>
      </c>
      <c r="M3431" s="3">
        <f>IF(ISBLANK(Table1[[#This Row],[Assignments_Avg]]),AVERAGE(L3431:L8429),Table1[[#This Row],[Assignments_Avg]])</f>
        <v>57.9</v>
      </c>
      <c r="N3431">
        <v>53.58</v>
      </c>
      <c r="O3431">
        <v>2</v>
      </c>
      <c r="P3431">
        <v>93.4</v>
      </c>
      <c r="Q3431">
        <v>94.95</v>
      </c>
      <c r="R3431" s="2" t="s">
        <v>61</v>
      </c>
      <c r="S3431" s="2" t="str">
        <f>IF(Table1[[#This Row],[Grade]]="F","Fail","Passes")</f>
        <v>Passes</v>
      </c>
      <c r="T3431">
        <v>5.3</v>
      </c>
      <c r="U3431" t="s">
        <v>31</v>
      </c>
      <c r="V3431" t="s">
        <v>31</v>
      </c>
      <c r="W3431" t="s">
        <v>47</v>
      </c>
      <c r="X3431" t="str">
        <f>IF(ISBLANK(Table1[[#This Row],[Parent_Education_Level]]),"None",Table1[[#This Row],[Parent_Education_Level]])</f>
        <v>Master's</v>
      </c>
      <c r="Y3431" t="s">
        <v>48</v>
      </c>
      <c r="Z3431">
        <v>2</v>
      </c>
      <c r="AA3431">
        <v>4.4000000000000004</v>
      </c>
    </row>
    <row r="3432" spans="1:27" x14ac:dyDescent="0.35">
      <c r="A3432" s="2" t="s">
        <v>6918</v>
      </c>
      <c r="B3432" s="2" t="s">
        <v>54</v>
      </c>
      <c r="C3432" s="2" t="s">
        <v>43</v>
      </c>
      <c r="D3432" t="s">
        <v>6919</v>
      </c>
      <c r="E3432" s="2" t="s">
        <v>27</v>
      </c>
      <c r="F3432" s="2">
        <v>21</v>
      </c>
      <c r="G3432" s="2" t="s">
        <v>28</v>
      </c>
      <c r="H3432">
        <v>76.739999999999995</v>
      </c>
      <c r="I3432" s="3">
        <f>IF(ISBLANK(Table1[[#This Row],[Attendance (%)]]),AVERAGE(H3432:H8430),Table1[[#This Row],[Attendance (%)]])</f>
        <v>76.739999999999995</v>
      </c>
      <c r="J3432">
        <v>73.819999999999993</v>
      </c>
      <c r="K3432">
        <v>70.209999999999994</v>
      </c>
      <c r="L3432">
        <v>77.77</v>
      </c>
      <c r="M3432" s="3">
        <f>IF(ISBLANK(Table1[[#This Row],[Assignments_Avg]]),AVERAGE(L3432:L8430),Table1[[#This Row],[Assignments_Avg]])</f>
        <v>77.77</v>
      </c>
      <c r="N3432">
        <v>74.56</v>
      </c>
      <c r="O3432">
        <v>0.35</v>
      </c>
      <c r="P3432">
        <v>90.73</v>
      </c>
      <c r="Q3432">
        <v>58.65</v>
      </c>
      <c r="R3432" s="2" t="s">
        <v>29</v>
      </c>
      <c r="S3432" s="2" t="str">
        <f>IF(Table1[[#This Row],[Grade]]="F","Fail","Passes")</f>
        <v>Fail</v>
      </c>
      <c r="T3432">
        <v>14.2</v>
      </c>
      <c r="U3432" t="s">
        <v>31</v>
      </c>
      <c r="V3432" t="s">
        <v>31</v>
      </c>
      <c r="W3432" t="s">
        <v>47</v>
      </c>
      <c r="X3432" t="str">
        <f>IF(ISBLANK(Table1[[#This Row],[Parent_Education_Level]]),"None",Table1[[#This Row],[Parent_Education_Level]])</f>
        <v>Master's</v>
      </c>
      <c r="Y3432" t="s">
        <v>48</v>
      </c>
      <c r="Z3432">
        <v>7</v>
      </c>
      <c r="AA3432">
        <v>6.7</v>
      </c>
    </row>
    <row r="3433" spans="1:27" x14ac:dyDescent="0.35">
      <c r="A3433" s="2" t="s">
        <v>6920</v>
      </c>
      <c r="B3433" s="2" t="s">
        <v>71</v>
      </c>
      <c r="C3433" s="2" t="s">
        <v>36</v>
      </c>
      <c r="D3433" t="s">
        <v>6921</v>
      </c>
      <c r="E3433" s="2" t="s">
        <v>27</v>
      </c>
      <c r="F3433" s="2">
        <v>24</v>
      </c>
      <c r="G3433" s="2" t="s">
        <v>45</v>
      </c>
      <c r="H3433">
        <v>84.23</v>
      </c>
      <c r="I3433" s="3">
        <f>IF(ISBLANK(Table1[[#This Row],[Attendance (%)]]),AVERAGE(H3433:H8431),Table1[[#This Row],[Attendance (%)]])</f>
        <v>84.23</v>
      </c>
      <c r="J3433">
        <v>50.56</v>
      </c>
      <c r="K3433">
        <v>43.95</v>
      </c>
      <c r="M3433" s="3">
        <f>IF(ISBLANK(Table1[[#This Row],[Assignments_Avg]]),AVERAGE(L3433:L8431),Table1[[#This Row],[Assignments_Avg]])</f>
        <v>74.72347670250906</v>
      </c>
      <c r="N3433">
        <v>59.22</v>
      </c>
      <c r="O3433">
        <v>8.51</v>
      </c>
      <c r="P3433">
        <v>62.94</v>
      </c>
      <c r="Q3433">
        <v>70.180000000000007</v>
      </c>
      <c r="R3433" s="2" t="s">
        <v>61</v>
      </c>
      <c r="S3433" s="2" t="str">
        <f>IF(Table1[[#This Row],[Grade]]="F","Fail","Passes")</f>
        <v>Passes</v>
      </c>
      <c r="T3433">
        <v>16.600000000000001</v>
      </c>
      <c r="U3433" t="s">
        <v>31</v>
      </c>
      <c r="V3433" t="s">
        <v>31</v>
      </c>
      <c r="W3433" t="s">
        <v>32</v>
      </c>
      <c r="X3433" t="str">
        <f>IF(ISBLANK(Table1[[#This Row],[Parent_Education_Level]]),"None",Table1[[#This Row],[Parent_Education_Level]])</f>
        <v>High School</v>
      </c>
      <c r="Y3433" t="s">
        <v>52</v>
      </c>
      <c r="Z3433">
        <v>2</v>
      </c>
      <c r="AA3433">
        <v>8.1999999999999993</v>
      </c>
    </row>
    <row r="3434" spans="1:27" x14ac:dyDescent="0.35">
      <c r="A3434" s="2" t="s">
        <v>6922</v>
      </c>
      <c r="B3434" s="2" t="s">
        <v>42</v>
      </c>
      <c r="C3434" s="2" t="s">
        <v>25</v>
      </c>
      <c r="D3434" t="s">
        <v>6923</v>
      </c>
      <c r="E3434" s="2" t="s">
        <v>27</v>
      </c>
      <c r="F3434" s="2">
        <v>19</v>
      </c>
      <c r="G3434" s="2" t="s">
        <v>28</v>
      </c>
      <c r="H3434">
        <v>72.44</v>
      </c>
      <c r="I3434" s="3">
        <f>IF(ISBLANK(Table1[[#This Row],[Attendance (%)]]),AVERAGE(H3434:H8432),Table1[[#This Row],[Attendance (%)]])</f>
        <v>72.44</v>
      </c>
      <c r="J3434">
        <v>99.41</v>
      </c>
      <c r="K3434">
        <v>93.02</v>
      </c>
      <c r="L3434">
        <v>63.42</v>
      </c>
      <c r="M3434" s="3">
        <f>IF(ISBLANK(Table1[[#This Row],[Assignments_Avg]]),AVERAGE(L3434:L8432),Table1[[#This Row],[Assignments_Avg]])</f>
        <v>63.42</v>
      </c>
      <c r="N3434">
        <v>74.16</v>
      </c>
      <c r="O3434">
        <v>3.87</v>
      </c>
      <c r="P3434">
        <v>90.21</v>
      </c>
      <c r="Q3434">
        <v>63.9</v>
      </c>
      <c r="R3434" s="2" t="s">
        <v>46</v>
      </c>
      <c r="S3434" s="2" t="str">
        <f>IF(Table1[[#This Row],[Grade]]="F","Fail","Passes")</f>
        <v>Passes</v>
      </c>
      <c r="T3434">
        <v>7.4</v>
      </c>
      <c r="U3434" t="s">
        <v>30</v>
      </c>
      <c r="V3434" t="s">
        <v>31</v>
      </c>
      <c r="X3434" t="str">
        <f>IF(ISBLANK(Table1[[#This Row],[Parent_Education_Level]]),"None",Table1[[#This Row],[Parent_Education_Level]])</f>
        <v>None</v>
      </c>
      <c r="Y3434" t="s">
        <v>48</v>
      </c>
      <c r="Z3434">
        <v>3</v>
      </c>
      <c r="AA3434">
        <v>8.8000000000000007</v>
      </c>
    </row>
    <row r="3435" spans="1:27" x14ac:dyDescent="0.35">
      <c r="A3435" s="2" t="s">
        <v>6924</v>
      </c>
      <c r="B3435" s="2" t="s">
        <v>24</v>
      </c>
      <c r="C3435" s="2" t="s">
        <v>43</v>
      </c>
      <c r="D3435" t="s">
        <v>6925</v>
      </c>
      <c r="E3435" s="2" t="s">
        <v>27</v>
      </c>
      <c r="F3435" s="2">
        <v>19</v>
      </c>
      <c r="G3435" s="2" t="s">
        <v>28</v>
      </c>
      <c r="I3435" s="3">
        <f>IF(ISBLANK(Table1[[#This Row],[Attendance (%)]]),AVERAGE(H3435:H8433),Table1[[#This Row],[Attendance (%)]])</f>
        <v>75.127808708065643</v>
      </c>
      <c r="J3435">
        <v>65.31</v>
      </c>
      <c r="K3435">
        <v>85.18</v>
      </c>
      <c r="L3435">
        <v>92.06</v>
      </c>
      <c r="M3435" s="3">
        <f>IF(ISBLANK(Table1[[#This Row],[Assignments_Avg]]),AVERAGE(L3435:L8433),Table1[[#This Row],[Assignments_Avg]])</f>
        <v>92.06</v>
      </c>
      <c r="N3435">
        <v>59.42</v>
      </c>
      <c r="O3435">
        <v>1.8</v>
      </c>
      <c r="P3435">
        <v>70.67</v>
      </c>
      <c r="Q3435">
        <v>98.19</v>
      </c>
      <c r="R3435" s="2" t="s">
        <v>77</v>
      </c>
      <c r="S3435" s="2" t="str">
        <f>IF(Table1[[#This Row],[Grade]]="F","Fail","Passes")</f>
        <v>Passes</v>
      </c>
      <c r="T3435">
        <v>22.1</v>
      </c>
      <c r="U3435" t="s">
        <v>30</v>
      </c>
      <c r="V3435" t="s">
        <v>31</v>
      </c>
      <c r="W3435" t="s">
        <v>40</v>
      </c>
      <c r="X3435" t="str">
        <f>IF(ISBLANK(Table1[[#This Row],[Parent_Education_Level]]),"None",Table1[[#This Row],[Parent_Education_Level]])</f>
        <v>None</v>
      </c>
      <c r="Y3435" t="s">
        <v>52</v>
      </c>
      <c r="Z3435">
        <v>10</v>
      </c>
      <c r="AA3435">
        <v>7.6</v>
      </c>
    </row>
    <row r="3436" spans="1:27" x14ac:dyDescent="0.35">
      <c r="A3436" s="2" t="s">
        <v>6926</v>
      </c>
      <c r="B3436" s="2" t="s">
        <v>59</v>
      </c>
      <c r="C3436" s="2" t="s">
        <v>79</v>
      </c>
      <c r="D3436" t="s">
        <v>6927</v>
      </c>
      <c r="E3436" s="2" t="s">
        <v>38</v>
      </c>
      <c r="F3436" s="2">
        <v>18</v>
      </c>
      <c r="G3436" s="2" t="s">
        <v>57</v>
      </c>
      <c r="H3436">
        <v>93.47</v>
      </c>
      <c r="I3436" s="3">
        <f>IF(ISBLANK(Table1[[#This Row],[Attendance (%)]]),AVERAGE(H3436:H8434),Table1[[#This Row],[Attendance (%)]])</f>
        <v>93.47</v>
      </c>
      <c r="J3436">
        <v>45.82</v>
      </c>
      <c r="K3436">
        <v>62.72</v>
      </c>
      <c r="L3436">
        <v>90.4</v>
      </c>
      <c r="M3436" s="3">
        <f>IF(ISBLANK(Table1[[#This Row],[Assignments_Avg]]),AVERAGE(L3436:L8434),Table1[[#This Row],[Assignments_Avg]])</f>
        <v>90.4</v>
      </c>
      <c r="N3436">
        <v>85.19</v>
      </c>
      <c r="O3436">
        <v>0.92</v>
      </c>
      <c r="P3436">
        <v>63.32</v>
      </c>
      <c r="Q3436">
        <v>68.900000000000006</v>
      </c>
      <c r="R3436" s="2" t="s">
        <v>39</v>
      </c>
      <c r="S3436" s="2" t="str">
        <f>IF(Table1[[#This Row],[Grade]]="F","Fail","Passes")</f>
        <v>Passes</v>
      </c>
      <c r="T3436">
        <v>7.6</v>
      </c>
      <c r="U3436" t="s">
        <v>31</v>
      </c>
      <c r="V3436" t="s">
        <v>30</v>
      </c>
      <c r="W3436" t="s">
        <v>69</v>
      </c>
      <c r="X3436" t="str">
        <f>IF(ISBLANK(Table1[[#This Row],[Parent_Education_Level]]),"None",Table1[[#This Row],[Parent_Education_Level]])</f>
        <v>Bachelor's</v>
      </c>
      <c r="Y3436" t="s">
        <v>33</v>
      </c>
      <c r="Z3436">
        <v>3</v>
      </c>
      <c r="AA3436">
        <v>5.5</v>
      </c>
    </row>
    <row r="3437" spans="1:27" x14ac:dyDescent="0.35">
      <c r="A3437" s="2" t="s">
        <v>6928</v>
      </c>
      <c r="B3437" s="2" t="s">
        <v>24</v>
      </c>
      <c r="C3437" s="2" t="s">
        <v>94</v>
      </c>
      <c r="D3437" t="s">
        <v>6929</v>
      </c>
      <c r="E3437" s="2" t="s">
        <v>38</v>
      </c>
      <c r="F3437" s="2">
        <v>18</v>
      </c>
      <c r="G3437" s="2" t="s">
        <v>51</v>
      </c>
      <c r="H3437">
        <v>73.53</v>
      </c>
      <c r="I3437" s="3">
        <f>IF(ISBLANK(Table1[[#This Row],[Attendance (%)]]),AVERAGE(H3437:H8435),Table1[[#This Row],[Attendance (%)]])</f>
        <v>73.53</v>
      </c>
      <c r="J3437">
        <v>47.23</v>
      </c>
      <c r="K3437">
        <v>78.41</v>
      </c>
      <c r="L3437">
        <v>78.959999999999994</v>
      </c>
      <c r="M3437" s="3">
        <f>IF(ISBLANK(Table1[[#This Row],[Assignments_Avg]]),AVERAGE(L3437:L8435),Table1[[#This Row],[Assignments_Avg]])</f>
        <v>78.959999999999994</v>
      </c>
      <c r="N3437">
        <v>54.02</v>
      </c>
      <c r="O3437">
        <v>5.17</v>
      </c>
      <c r="P3437">
        <v>58.4</v>
      </c>
      <c r="Q3437">
        <v>85.44</v>
      </c>
      <c r="R3437" s="2" t="s">
        <v>46</v>
      </c>
      <c r="S3437" s="2" t="str">
        <f>IF(Table1[[#This Row],[Grade]]="F","Fail","Passes")</f>
        <v>Passes</v>
      </c>
      <c r="T3437">
        <v>7.2</v>
      </c>
      <c r="U3437" t="s">
        <v>31</v>
      </c>
      <c r="V3437" t="s">
        <v>31</v>
      </c>
      <c r="X3437" t="str">
        <f>IF(ISBLANK(Table1[[#This Row],[Parent_Education_Level]]),"None",Table1[[#This Row],[Parent_Education_Level]])</f>
        <v>None</v>
      </c>
      <c r="Y3437" t="s">
        <v>48</v>
      </c>
      <c r="Z3437">
        <v>8</v>
      </c>
      <c r="AA3437">
        <v>5.3</v>
      </c>
    </row>
    <row r="3438" spans="1:27" x14ac:dyDescent="0.35">
      <c r="A3438" s="2" t="s">
        <v>6930</v>
      </c>
      <c r="B3438" s="2" t="s">
        <v>120</v>
      </c>
      <c r="C3438" s="2" t="s">
        <v>36</v>
      </c>
      <c r="D3438" t="s">
        <v>6931</v>
      </c>
      <c r="E3438" s="2" t="s">
        <v>27</v>
      </c>
      <c r="F3438" s="2">
        <v>24</v>
      </c>
      <c r="G3438" s="2" t="s">
        <v>45</v>
      </c>
      <c r="H3438">
        <v>98.65</v>
      </c>
      <c r="I3438" s="3">
        <f>IF(ISBLANK(Table1[[#This Row],[Attendance (%)]]),AVERAGE(H3438:H8436),Table1[[#This Row],[Attendance (%)]])</f>
        <v>98.65</v>
      </c>
      <c r="J3438">
        <v>75.03</v>
      </c>
      <c r="K3438">
        <v>46.72</v>
      </c>
      <c r="M3438" s="3">
        <f>IF(ISBLANK(Table1[[#This Row],[Assignments_Avg]]),AVERAGE(L3438:L8436),Table1[[#This Row],[Assignments_Avg]])</f>
        <v>74.70482386772116</v>
      </c>
      <c r="N3438">
        <v>97.67</v>
      </c>
      <c r="O3438">
        <v>1.5</v>
      </c>
      <c r="P3438">
        <v>95.45</v>
      </c>
      <c r="Q3438">
        <v>79.92</v>
      </c>
      <c r="R3438" s="2" t="s">
        <v>61</v>
      </c>
      <c r="S3438" s="2" t="str">
        <f>IF(Table1[[#This Row],[Grade]]="F","Fail","Passes")</f>
        <v>Passes</v>
      </c>
      <c r="T3438">
        <v>14.2</v>
      </c>
      <c r="U3438" t="s">
        <v>30</v>
      </c>
      <c r="V3438" t="s">
        <v>31</v>
      </c>
      <c r="W3438" t="s">
        <v>69</v>
      </c>
      <c r="X3438" t="str">
        <f>IF(ISBLANK(Table1[[#This Row],[Parent_Education_Level]]),"None",Table1[[#This Row],[Parent_Education_Level]])</f>
        <v>Bachelor's</v>
      </c>
      <c r="Y3438" t="s">
        <v>52</v>
      </c>
      <c r="Z3438">
        <v>7</v>
      </c>
      <c r="AA3438">
        <v>7.9</v>
      </c>
    </row>
    <row r="3439" spans="1:27" x14ac:dyDescent="0.35">
      <c r="A3439" s="2" t="s">
        <v>6932</v>
      </c>
      <c r="B3439" s="2" t="s">
        <v>24</v>
      </c>
      <c r="C3439" s="2" t="s">
        <v>55</v>
      </c>
      <c r="D3439" t="s">
        <v>6933</v>
      </c>
      <c r="E3439" s="2" t="s">
        <v>38</v>
      </c>
      <c r="F3439" s="2">
        <v>21</v>
      </c>
      <c r="G3439" s="2" t="s">
        <v>45</v>
      </c>
      <c r="H3439">
        <v>53.78</v>
      </c>
      <c r="I3439" s="3">
        <f>IF(ISBLANK(Table1[[#This Row],[Attendance (%)]]),AVERAGE(H3439:H8437),Table1[[#This Row],[Attendance (%)]])</f>
        <v>53.78</v>
      </c>
      <c r="J3439">
        <v>98.74</v>
      </c>
      <c r="K3439">
        <v>82.15</v>
      </c>
      <c r="L3439">
        <v>52.02</v>
      </c>
      <c r="M3439" s="3">
        <f>IF(ISBLANK(Table1[[#This Row],[Assignments_Avg]]),AVERAGE(L3439:L8437),Table1[[#This Row],[Assignments_Avg]])</f>
        <v>52.02</v>
      </c>
      <c r="N3439">
        <v>59.77</v>
      </c>
      <c r="O3439">
        <v>5.67</v>
      </c>
      <c r="P3439">
        <v>71.34</v>
      </c>
      <c r="Q3439">
        <v>52.15</v>
      </c>
      <c r="R3439" s="2" t="s">
        <v>46</v>
      </c>
      <c r="S3439" s="2" t="str">
        <f>IF(Table1[[#This Row],[Grade]]="F","Fail","Passes")</f>
        <v>Passes</v>
      </c>
      <c r="T3439">
        <v>23.5</v>
      </c>
      <c r="U3439" t="s">
        <v>30</v>
      </c>
      <c r="V3439" t="s">
        <v>31</v>
      </c>
      <c r="W3439" t="s">
        <v>47</v>
      </c>
      <c r="X3439" t="str">
        <f>IF(ISBLANK(Table1[[#This Row],[Parent_Education_Level]]),"None",Table1[[#This Row],[Parent_Education_Level]])</f>
        <v>Master's</v>
      </c>
      <c r="Y3439" t="s">
        <v>33</v>
      </c>
      <c r="Z3439">
        <v>1</v>
      </c>
      <c r="AA3439">
        <v>7.8</v>
      </c>
    </row>
    <row r="3440" spans="1:27" x14ac:dyDescent="0.35">
      <c r="A3440" s="2" t="s">
        <v>6934</v>
      </c>
      <c r="B3440" s="2" t="s">
        <v>54</v>
      </c>
      <c r="C3440" s="2" t="s">
        <v>36</v>
      </c>
      <c r="D3440" t="s">
        <v>6935</v>
      </c>
      <c r="E3440" s="2" t="s">
        <v>38</v>
      </c>
      <c r="F3440" s="2">
        <v>22</v>
      </c>
      <c r="G3440" s="2" t="s">
        <v>57</v>
      </c>
      <c r="H3440">
        <v>50.17</v>
      </c>
      <c r="I3440" s="3">
        <f>IF(ISBLANK(Table1[[#This Row],[Attendance (%)]]),AVERAGE(H3440:H8438),Table1[[#This Row],[Attendance (%)]])</f>
        <v>50.17</v>
      </c>
      <c r="J3440">
        <v>74.319999999999993</v>
      </c>
      <c r="K3440">
        <v>89.36</v>
      </c>
      <c r="L3440">
        <v>68.36</v>
      </c>
      <c r="M3440" s="3">
        <f>IF(ISBLANK(Table1[[#This Row],[Assignments_Avg]]),AVERAGE(L3440:L8438),Table1[[#This Row],[Assignments_Avg]])</f>
        <v>68.36</v>
      </c>
      <c r="N3440">
        <v>83.03</v>
      </c>
      <c r="O3440">
        <v>7.27</v>
      </c>
      <c r="P3440">
        <v>93.29</v>
      </c>
      <c r="Q3440">
        <v>69.22</v>
      </c>
      <c r="R3440" s="2" t="s">
        <v>46</v>
      </c>
      <c r="S3440" s="2" t="str">
        <f>IF(Table1[[#This Row],[Grade]]="F","Fail","Passes")</f>
        <v>Passes</v>
      </c>
      <c r="T3440">
        <v>29.1</v>
      </c>
      <c r="U3440" t="s">
        <v>30</v>
      </c>
      <c r="V3440" t="s">
        <v>30</v>
      </c>
      <c r="W3440" t="s">
        <v>47</v>
      </c>
      <c r="X3440" t="str">
        <f>IF(ISBLANK(Table1[[#This Row],[Parent_Education_Level]]),"None",Table1[[#This Row],[Parent_Education_Level]])</f>
        <v>Master's</v>
      </c>
      <c r="Y3440" t="s">
        <v>33</v>
      </c>
      <c r="Z3440">
        <v>8</v>
      </c>
      <c r="AA3440">
        <v>6.4</v>
      </c>
    </row>
    <row r="3441" spans="1:27" x14ac:dyDescent="0.35">
      <c r="A3441" s="2" t="s">
        <v>6936</v>
      </c>
      <c r="B3441" s="2" t="s">
        <v>120</v>
      </c>
      <c r="C3441" s="2" t="s">
        <v>94</v>
      </c>
      <c r="D3441" t="s">
        <v>6937</v>
      </c>
      <c r="E3441" s="2" t="s">
        <v>38</v>
      </c>
      <c r="F3441" s="2">
        <v>19</v>
      </c>
      <c r="G3441" s="2" t="s">
        <v>28</v>
      </c>
      <c r="H3441">
        <v>69.03</v>
      </c>
      <c r="I3441" s="3">
        <f>IF(ISBLANK(Table1[[#This Row],[Attendance (%)]]),AVERAGE(H3441:H8439),Table1[[#This Row],[Attendance (%)]])</f>
        <v>69.03</v>
      </c>
      <c r="J3441">
        <v>96.94</v>
      </c>
      <c r="K3441">
        <v>89.3</v>
      </c>
      <c r="L3441">
        <v>63.17</v>
      </c>
      <c r="M3441" s="3">
        <f>IF(ISBLANK(Table1[[#This Row],[Assignments_Avg]]),AVERAGE(L3441:L8439),Table1[[#This Row],[Assignments_Avg]])</f>
        <v>63.17</v>
      </c>
      <c r="N3441">
        <v>95.85</v>
      </c>
      <c r="O3441">
        <v>5.35</v>
      </c>
      <c r="P3441">
        <v>57.98</v>
      </c>
      <c r="Q3441">
        <v>69.5</v>
      </c>
      <c r="R3441" s="2" t="s">
        <v>46</v>
      </c>
      <c r="S3441" s="2" t="str">
        <f>IF(Table1[[#This Row],[Grade]]="F","Fail","Passes")</f>
        <v>Passes</v>
      </c>
      <c r="T3441">
        <v>24.4</v>
      </c>
      <c r="U3441" t="s">
        <v>30</v>
      </c>
      <c r="V3441" t="s">
        <v>31</v>
      </c>
      <c r="W3441" t="s">
        <v>40</v>
      </c>
      <c r="X3441" t="str">
        <f>IF(ISBLANK(Table1[[#This Row],[Parent_Education_Level]]),"None",Table1[[#This Row],[Parent_Education_Level]])</f>
        <v>None</v>
      </c>
      <c r="Y3441" t="s">
        <v>33</v>
      </c>
      <c r="Z3441">
        <v>3</v>
      </c>
      <c r="AA3441">
        <v>4.4000000000000004</v>
      </c>
    </row>
    <row r="3442" spans="1:27" x14ac:dyDescent="0.35">
      <c r="A3442" s="2" t="s">
        <v>6938</v>
      </c>
      <c r="B3442" s="2" t="s">
        <v>54</v>
      </c>
      <c r="C3442" s="2" t="s">
        <v>25</v>
      </c>
      <c r="D3442" t="s">
        <v>6939</v>
      </c>
      <c r="E3442" s="2" t="s">
        <v>38</v>
      </c>
      <c r="F3442" s="2">
        <v>23</v>
      </c>
      <c r="G3442" s="2" t="s">
        <v>57</v>
      </c>
      <c r="H3442">
        <v>80.05</v>
      </c>
      <c r="I3442" s="3">
        <f>IF(ISBLANK(Table1[[#This Row],[Attendance (%)]]),AVERAGE(H3442:H8440),Table1[[#This Row],[Attendance (%)]])</f>
        <v>80.05</v>
      </c>
      <c r="J3442">
        <v>66.650000000000006</v>
      </c>
      <c r="K3442">
        <v>57.06</v>
      </c>
      <c r="L3442">
        <v>57.5</v>
      </c>
      <c r="M3442" s="3">
        <f>IF(ISBLANK(Table1[[#This Row],[Assignments_Avg]]),AVERAGE(L3442:L8440),Table1[[#This Row],[Assignments_Avg]])</f>
        <v>57.5</v>
      </c>
      <c r="N3442">
        <v>62.39</v>
      </c>
      <c r="O3442">
        <v>9.0399999999999991</v>
      </c>
      <c r="P3442">
        <v>88.35</v>
      </c>
      <c r="Q3442">
        <v>99.49</v>
      </c>
      <c r="R3442" s="2" t="s">
        <v>77</v>
      </c>
      <c r="S3442" s="2" t="str">
        <f>IF(Table1[[#This Row],[Grade]]="F","Fail","Passes")</f>
        <v>Passes</v>
      </c>
      <c r="T3442">
        <v>16.7</v>
      </c>
      <c r="U3442" t="s">
        <v>30</v>
      </c>
      <c r="V3442" t="s">
        <v>31</v>
      </c>
      <c r="W3442" t="s">
        <v>40</v>
      </c>
      <c r="X3442" t="str">
        <f>IF(ISBLANK(Table1[[#This Row],[Parent_Education_Level]]),"None",Table1[[#This Row],[Parent_Education_Level]])</f>
        <v>None</v>
      </c>
      <c r="Y3442" t="s">
        <v>48</v>
      </c>
      <c r="Z3442">
        <v>5</v>
      </c>
      <c r="AA3442">
        <v>7.4</v>
      </c>
    </row>
    <row r="3443" spans="1:27" x14ac:dyDescent="0.35">
      <c r="A3443" s="2" t="s">
        <v>6940</v>
      </c>
      <c r="B3443" s="2" t="s">
        <v>42</v>
      </c>
      <c r="C3443" s="2" t="s">
        <v>55</v>
      </c>
      <c r="D3443" t="s">
        <v>6941</v>
      </c>
      <c r="E3443" s="2" t="s">
        <v>38</v>
      </c>
      <c r="F3443" s="2">
        <v>21</v>
      </c>
      <c r="G3443" s="2" t="s">
        <v>28</v>
      </c>
      <c r="H3443">
        <v>81.459999999999994</v>
      </c>
      <c r="I3443" s="3">
        <f>IF(ISBLANK(Table1[[#This Row],[Attendance (%)]]),AVERAGE(H3443:H8441),Table1[[#This Row],[Attendance (%)]])</f>
        <v>81.459999999999994</v>
      </c>
      <c r="J3443">
        <v>66.150000000000006</v>
      </c>
      <c r="K3443">
        <v>55.82</v>
      </c>
      <c r="L3443">
        <v>69.48</v>
      </c>
      <c r="M3443" s="3">
        <f>IF(ISBLANK(Table1[[#This Row],[Assignments_Avg]]),AVERAGE(L3443:L8441),Table1[[#This Row],[Assignments_Avg]])</f>
        <v>69.48</v>
      </c>
      <c r="N3443">
        <v>96.71</v>
      </c>
      <c r="O3443">
        <v>1.56</v>
      </c>
      <c r="P3443">
        <v>55.5</v>
      </c>
      <c r="Q3443">
        <v>90.6</v>
      </c>
      <c r="R3443" s="2" t="s">
        <v>39</v>
      </c>
      <c r="S3443" s="2" t="str">
        <f>IF(Table1[[#This Row],[Grade]]="F","Fail","Passes")</f>
        <v>Passes</v>
      </c>
      <c r="T3443">
        <v>11.8</v>
      </c>
      <c r="U3443" t="s">
        <v>30</v>
      </c>
      <c r="V3443" t="s">
        <v>31</v>
      </c>
      <c r="W3443" t="s">
        <v>47</v>
      </c>
      <c r="X3443" t="str">
        <f>IF(ISBLANK(Table1[[#This Row],[Parent_Education_Level]]),"None",Table1[[#This Row],[Parent_Education_Level]])</f>
        <v>Master's</v>
      </c>
      <c r="Y3443" t="s">
        <v>33</v>
      </c>
      <c r="Z3443">
        <v>7</v>
      </c>
      <c r="AA3443">
        <v>7</v>
      </c>
    </row>
    <row r="3444" spans="1:27" x14ac:dyDescent="0.35">
      <c r="A3444" s="2" t="s">
        <v>6942</v>
      </c>
      <c r="B3444" s="2" t="s">
        <v>120</v>
      </c>
      <c r="C3444" s="2" t="s">
        <v>55</v>
      </c>
      <c r="D3444" t="s">
        <v>6943</v>
      </c>
      <c r="E3444" s="2" t="s">
        <v>27</v>
      </c>
      <c r="F3444" s="2">
        <v>19</v>
      </c>
      <c r="G3444" s="2" t="s">
        <v>57</v>
      </c>
      <c r="H3444">
        <v>73.819999999999993</v>
      </c>
      <c r="I3444" s="3">
        <f>IF(ISBLANK(Table1[[#This Row],[Attendance (%)]]),AVERAGE(H3444:H8442),Table1[[#This Row],[Attendance (%)]])</f>
        <v>73.819999999999993</v>
      </c>
      <c r="J3444">
        <v>70</v>
      </c>
      <c r="K3444">
        <v>71.28</v>
      </c>
      <c r="L3444">
        <v>67.75</v>
      </c>
      <c r="M3444" s="3">
        <f>IF(ISBLANK(Table1[[#This Row],[Assignments_Avg]]),AVERAGE(L3444:L8442),Table1[[#This Row],[Assignments_Avg]])</f>
        <v>67.75</v>
      </c>
      <c r="N3444">
        <v>69.430000000000007</v>
      </c>
      <c r="O3444">
        <v>4.9400000000000004</v>
      </c>
      <c r="P3444">
        <v>50.88</v>
      </c>
      <c r="Q3444">
        <v>92.83</v>
      </c>
      <c r="R3444" s="2" t="s">
        <v>77</v>
      </c>
      <c r="S3444" s="2" t="str">
        <f>IF(Table1[[#This Row],[Grade]]="F","Fail","Passes")</f>
        <v>Passes</v>
      </c>
      <c r="T3444">
        <v>12.5</v>
      </c>
      <c r="U3444" t="s">
        <v>30</v>
      </c>
      <c r="V3444" t="s">
        <v>31</v>
      </c>
      <c r="W3444" t="s">
        <v>69</v>
      </c>
      <c r="X3444" t="str">
        <f>IF(ISBLANK(Table1[[#This Row],[Parent_Education_Level]]),"None",Table1[[#This Row],[Parent_Education_Level]])</f>
        <v>Bachelor's</v>
      </c>
      <c r="Y3444" t="s">
        <v>48</v>
      </c>
      <c r="Z3444">
        <v>3</v>
      </c>
      <c r="AA3444">
        <v>4.0999999999999996</v>
      </c>
    </row>
    <row r="3445" spans="1:27" x14ac:dyDescent="0.35">
      <c r="A3445" s="2" t="s">
        <v>6944</v>
      </c>
      <c r="B3445" s="2" t="s">
        <v>35</v>
      </c>
      <c r="C3445" s="2" t="s">
        <v>25</v>
      </c>
      <c r="D3445" t="s">
        <v>6945</v>
      </c>
      <c r="E3445" s="2" t="s">
        <v>38</v>
      </c>
      <c r="F3445" s="2">
        <v>22</v>
      </c>
      <c r="G3445" s="2" t="s">
        <v>28</v>
      </c>
      <c r="H3445">
        <v>56.24</v>
      </c>
      <c r="I3445" s="3">
        <f>IF(ISBLANK(Table1[[#This Row],[Attendance (%)]]),AVERAGE(H3445:H8443),Table1[[#This Row],[Attendance (%)]])</f>
        <v>56.24</v>
      </c>
      <c r="J3445">
        <v>81.849999999999994</v>
      </c>
      <c r="K3445">
        <v>98.07</v>
      </c>
      <c r="L3445">
        <v>86.44</v>
      </c>
      <c r="M3445" s="3">
        <f>IF(ISBLANK(Table1[[#This Row],[Assignments_Avg]]),AVERAGE(L3445:L8443),Table1[[#This Row],[Assignments_Avg]])</f>
        <v>86.44</v>
      </c>
      <c r="N3445">
        <v>98.03</v>
      </c>
      <c r="O3445">
        <v>1.63</v>
      </c>
      <c r="P3445">
        <v>99.75</v>
      </c>
      <c r="Q3445">
        <v>65.680000000000007</v>
      </c>
      <c r="R3445" s="2" t="s">
        <v>46</v>
      </c>
      <c r="S3445" s="2" t="str">
        <f>IF(Table1[[#This Row],[Grade]]="F","Fail","Passes")</f>
        <v>Passes</v>
      </c>
      <c r="T3445">
        <v>12.1</v>
      </c>
      <c r="U3445" t="s">
        <v>30</v>
      </c>
      <c r="V3445" t="s">
        <v>31</v>
      </c>
      <c r="W3445" t="s">
        <v>69</v>
      </c>
      <c r="X3445" t="str">
        <f>IF(ISBLANK(Table1[[#This Row],[Parent_Education_Level]]),"None",Table1[[#This Row],[Parent_Education_Level]])</f>
        <v>Bachelor's</v>
      </c>
      <c r="Y3445" t="s">
        <v>33</v>
      </c>
      <c r="Z3445">
        <v>8</v>
      </c>
      <c r="AA3445">
        <v>7.2</v>
      </c>
    </row>
    <row r="3446" spans="1:27" x14ac:dyDescent="0.35">
      <c r="A3446" s="2" t="s">
        <v>6946</v>
      </c>
      <c r="B3446" s="2" t="s">
        <v>97</v>
      </c>
      <c r="C3446" s="2" t="s">
        <v>36</v>
      </c>
      <c r="D3446" t="s">
        <v>6947</v>
      </c>
      <c r="E3446" s="2" t="s">
        <v>27</v>
      </c>
      <c r="F3446" s="2">
        <v>23</v>
      </c>
      <c r="G3446" s="2" t="s">
        <v>28</v>
      </c>
      <c r="H3446">
        <v>58.52</v>
      </c>
      <c r="I3446" s="3">
        <f>IF(ISBLANK(Table1[[#This Row],[Attendance (%)]]),AVERAGE(H3446:H8444),Table1[[#This Row],[Attendance (%)]])</f>
        <v>58.52</v>
      </c>
      <c r="J3446">
        <v>62.06</v>
      </c>
      <c r="K3446">
        <v>95.23</v>
      </c>
      <c r="L3446">
        <v>79.900000000000006</v>
      </c>
      <c r="M3446" s="3">
        <f>IF(ISBLANK(Table1[[#This Row],[Assignments_Avg]]),AVERAGE(L3446:L8444),Table1[[#This Row],[Assignments_Avg]])</f>
        <v>79.900000000000006</v>
      </c>
      <c r="N3446">
        <v>98.57</v>
      </c>
      <c r="O3446">
        <v>8.76</v>
      </c>
      <c r="P3446">
        <v>53.68</v>
      </c>
      <c r="Q3446">
        <v>66.45</v>
      </c>
      <c r="R3446" s="2" t="s">
        <v>46</v>
      </c>
      <c r="S3446" s="2" t="str">
        <f>IF(Table1[[#This Row],[Grade]]="F","Fail","Passes")</f>
        <v>Passes</v>
      </c>
      <c r="T3446">
        <v>12</v>
      </c>
      <c r="U3446" t="s">
        <v>30</v>
      </c>
      <c r="V3446" t="s">
        <v>30</v>
      </c>
      <c r="W3446" t="s">
        <v>47</v>
      </c>
      <c r="X3446" t="str">
        <f>IF(ISBLANK(Table1[[#This Row],[Parent_Education_Level]]),"None",Table1[[#This Row],[Parent_Education_Level]])</f>
        <v>Master's</v>
      </c>
      <c r="Y3446" t="s">
        <v>33</v>
      </c>
      <c r="Z3446">
        <v>8</v>
      </c>
      <c r="AA3446">
        <v>4.7</v>
      </c>
    </row>
    <row r="3447" spans="1:27" x14ac:dyDescent="0.35">
      <c r="A3447" s="2" t="s">
        <v>6948</v>
      </c>
      <c r="B3447" s="2" t="s">
        <v>97</v>
      </c>
      <c r="C3447" s="2" t="s">
        <v>43</v>
      </c>
      <c r="D3447" t="s">
        <v>6949</v>
      </c>
      <c r="E3447" s="2" t="s">
        <v>27</v>
      </c>
      <c r="F3447" s="2">
        <v>19</v>
      </c>
      <c r="G3447" s="2" t="s">
        <v>57</v>
      </c>
      <c r="H3447">
        <v>92.61</v>
      </c>
      <c r="I3447" s="3">
        <f>IF(ISBLANK(Table1[[#This Row],[Attendance (%)]]),AVERAGE(H3447:H8445),Table1[[#This Row],[Attendance (%)]])</f>
        <v>92.61</v>
      </c>
      <c r="J3447">
        <v>91.83</v>
      </c>
      <c r="K3447">
        <v>61.58</v>
      </c>
      <c r="L3447">
        <v>95.66</v>
      </c>
      <c r="M3447" s="3">
        <f>IF(ISBLANK(Table1[[#This Row],[Assignments_Avg]]),AVERAGE(L3447:L8445),Table1[[#This Row],[Assignments_Avg]])</f>
        <v>95.66</v>
      </c>
      <c r="N3447">
        <v>59.4</v>
      </c>
      <c r="O3447">
        <v>9.32</v>
      </c>
      <c r="P3447">
        <v>73.08</v>
      </c>
      <c r="Q3447">
        <v>75.78</v>
      </c>
      <c r="R3447" s="2" t="s">
        <v>39</v>
      </c>
      <c r="S3447" s="2" t="str">
        <f>IF(Table1[[#This Row],[Grade]]="F","Fail","Passes")</f>
        <v>Passes</v>
      </c>
      <c r="T3447">
        <v>6.7</v>
      </c>
      <c r="U3447" t="s">
        <v>30</v>
      </c>
      <c r="V3447" t="s">
        <v>31</v>
      </c>
      <c r="W3447" t="s">
        <v>62</v>
      </c>
      <c r="X3447" t="str">
        <f>IF(ISBLANK(Table1[[#This Row],[Parent_Education_Level]]),"None",Table1[[#This Row],[Parent_Education_Level]])</f>
        <v>PhD</v>
      </c>
      <c r="Y3447" t="s">
        <v>48</v>
      </c>
      <c r="Z3447">
        <v>9</v>
      </c>
      <c r="AA3447">
        <v>8.1</v>
      </c>
    </row>
    <row r="3448" spans="1:27" x14ac:dyDescent="0.35">
      <c r="A3448" s="2" t="s">
        <v>6950</v>
      </c>
      <c r="B3448" s="2" t="s">
        <v>54</v>
      </c>
      <c r="C3448" s="2" t="s">
        <v>36</v>
      </c>
      <c r="D3448" t="s">
        <v>6951</v>
      </c>
      <c r="E3448" s="2" t="s">
        <v>27</v>
      </c>
      <c r="F3448" s="2">
        <v>20</v>
      </c>
      <c r="G3448" s="2" t="s">
        <v>28</v>
      </c>
      <c r="H3448">
        <v>93.4</v>
      </c>
      <c r="I3448" s="3">
        <f>IF(ISBLANK(Table1[[#This Row],[Attendance (%)]]),AVERAGE(H3448:H8446),Table1[[#This Row],[Attendance (%)]])</f>
        <v>93.4</v>
      </c>
      <c r="J3448">
        <v>41.76</v>
      </c>
      <c r="K3448">
        <v>86.79</v>
      </c>
      <c r="L3448">
        <v>57.27</v>
      </c>
      <c r="M3448" s="3">
        <f>IF(ISBLANK(Table1[[#This Row],[Assignments_Avg]]),AVERAGE(L3448:L8446),Table1[[#This Row],[Assignments_Avg]])</f>
        <v>57.27</v>
      </c>
      <c r="N3448">
        <v>91.55</v>
      </c>
      <c r="O3448">
        <v>4</v>
      </c>
      <c r="P3448">
        <v>93.92</v>
      </c>
      <c r="Q3448">
        <v>81.55</v>
      </c>
      <c r="R3448" s="2" t="s">
        <v>39</v>
      </c>
      <c r="S3448" s="2" t="str">
        <f>IF(Table1[[#This Row],[Grade]]="F","Fail","Passes")</f>
        <v>Passes</v>
      </c>
      <c r="T3448">
        <v>10.5</v>
      </c>
      <c r="U3448" t="s">
        <v>30</v>
      </c>
      <c r="V3448" t="s">
        <v>31</v>
      </c>
      <c r="W3448" t="s">
        <v>62</v>
      </c>
      <c r="X3448" t="str">
        <f>IF(ISBLANK(Table1[[#This Row],[Parent_Education_Level]]),"None",Table1[[#This Row],[Parent_Education_Level]])</f>
        <v>PhD</v>
      </c>
      <c r="Y3448" t="s">
        <v>33</v>
      </c>
      <c r="Z3448">
        <v>6</v>
      </c>
      <c r="AA3448">
        <v>7.4</v>
      </c>
    </row>
    <row r="3449" spans="1:27" x14ac:dyDescent="0.35">
      <c r="A3449" s="2" t="s">
        <v>6952</v>
      </c>
      <c r="B3449" s="2" t="s">
        <v>24</v>
      </c>
      <c r="C3449" s="2" t="s">
        <v>94</v>
      </c>
      <c r="D3449" t="s">
        <v>6953</v>
      </c>
      <c r="E3449" s="2" t="s">
        <v>38</v>
      </c>
      <c r="F3449" s="2">
        <v>24</v>
      </c>
      <c r="G3449" s="2" t="s">
        <v>45</v>
      </c>
      <c r="H3449">
        <v>83.69</v>
      </c>
      <c r="I3449" s="3">
        <f>IF(ISBLANK(Table1[[#This Row],[Attendance (%)]]),AVERAGE(H3449:H8447),Table1[[#This Row],[Attendance (%)]])</f>
        <v>83.69</v>
      </c>
      <c r="J3449">
        <v>66.39</v>
      </c>
      <c r="K3449">
        <v>95.28</v>
      </c>
      <c r="L3449">
        <v>52.99</v>
      </c>
      <c r="M3449" s="3">
        <f>IF(ISBLANK(Table1[[#This Row],[Assignments_Avg]]),AVERAGE(L3449:L8447),Table1[[#This Row],[Assignments_Avg]])</f>
        <v>52.99</v>
      </c>
      <c r="N3449">
        <v>59.67</v>
      </c>
      <c r="O3449">
        <v>3.06</v>
      </c>
      <c r="P3449">
        <v>90.97</v>
      </c>
      <c r="Q3449">
        <v>86.41</v>
      </c>
      <c r="R3449" s="2" t="s">
        <v>46</v>
      </c>
      <c r="S3449" s="2" t="str">
        <f>IF(Table1[[#This Row],[Grade]]="F","Fail","Passes")</f>
        <v>Passes</v>
      </c>
      <c r="T3449">
        <v>7.7</v>
      </c>
      <c r="U3449" t="s">
        <v>31</v>
      </c>
      <c r="V3449" t="s">
        <v>31</v>
      </c>
      <c r="X3449" t="str">
        <f>IF(ISBLANK(Table1[[#This Row],[Parent_Education_Level]]),"None",Table1[[#This Row],[Parent_Education_Level]])</f>
        <v>None</v>
      </c>
      <c r="Y3449" t="s">
        <v>52</v>
      </c>
      <c r="Z3449">
        <v>2</v>
      </c>
      <c r="AA3449">
        <v>4.3</v>
      </c>
    </row>
    <row r="3450" spans="1:27" x14ac:dyDescent="0.35">
      <c r="A3450" s="2" t="s">
        <v>6954</v>
      </c>
      <c r="B3450" s="2" t="s">
        <v>59</v>
      </c>
      <c r="C3450" s="2" t="s">
        <v>79</v>
      </c>
      <c r="D3450" t="s">
        <v>6955</v>
      </c>
      <c r="E3450" s="2" t="s">
        <v>27</v>
      </c>
      <c r="F3450" s="2">
        <v>21</v>
      </c>
      <c r="G3450" s="2" t="s">
        <v>57</v>
      </c>
      <c r="H3450">
        <v>83.21</v>
      </c>
      <c r="I3450" s="3">
        <f>IF(ISBLANK(Table1[[#This Row],[Attendance (%)]]),AVERAGE(H3450:H8448),Table1[[#This Row],[Attendance (%)]])</f>
        <v>83.21</v>
      </c>
      <c r="J3450">
        <v>70.66</v>
      </c>
      <c r="K3450">
        <v>55.66</v>
      </c>
      <c r="L3450">
        <v>76.73</v>
      </c>
      <c r="M3450" s="3">
        <f>IF(ISBLANK(Table1[[#This Row],[Assignments_Avg]]),AVERAGE(L3450:L8448),Table1[[#This Row],[Assignments_Avg]])</f>
        <v>76.73</v>
      </c>
      <c r="N3450">
        <v>61.32</v>
      </c>
      <c r="O3450">
        <v>2.79</v>
      </c>
      <c r="P3450">
        <v>73.56</v>
      </c>
      <c r="Q3450">
        <v>91.04</v>
      </c>
      <c r="R3450" s="2" t="s">
        <v>77</v>
      </c>
      <c r="S3450" s="2" t="str">
        <f>IF(Table1[[#This Row],[Grade]]="F","Fail","Passes")</f>
        <v>Passes</v>
      </c>
      <c r="T3450">
        <v>5.2</v>
      </c>
      <c r="U3450" t="s">
        <v>30</v>
      </c>
      <c r="V3450" t="s">
        <v>31</v>
      </c>
      <c r="W3450" t="s">
        <v>62</v>
      </c>
      <c r="X3450" t="str">
        <f>IF(ISBLANK(Table1[[#This Row],[Parent_Education_Level]]),"None",Table1[[#This Row],[Parent_Education_Level]])</f>
        <v>PhD</v>
      </c>
      <c r="Y3450" t="s">
        <v>33</v>
      </c>
      <c r="Z3450">
        <v>8</v>
      </c>
      <c r="AA3450">
        <v>6.7</v>
      </c>
    </row>
    <row r="3451" spans="1:27" x14ac:dyDescent="0.35">
      <c r="A3451" s="2" t="s">
        <v>6956</v>
      </c>
      <c r="B3451" s="2" t="s">
        <v>59</v>
      </c>
      <c r="C3451" s="2" t="s">
        <v>43</v>
      </c>
      <c r="D3451" t="s">
        <v>6957</v>
      </c>
      <c r="E3451" s="2" t="s">
        <v>27</v>
      </c>
      <c r="F3451" s="2">
        <v>24</v>
      </c>
      <c r="G3451" s="2" t="s">
        <v>45</v>
      </c>
      <c r="H3451">
        <v>79.88</v>
      </c>
      <c r="I3451" s="3">
        <f>IF(ISBLANK(Table1[[#This Row],[Attendance (%)]]),AVERAGE(H3451:H8449),Table1[[#This Row],[Attendance (%)]])</f>
        <v>79.88</v>
      </c>
      <c r="J3451">
        <v>76.42</v>
      </c>
      <c r="K3451">
        <v>89.82</v>
      </c>
      <c r="M3451" s="3">
        <f>IF(ISBLANK(Table1[[#This Row],[Assignments_Avg]]),AVERAGE(L3451:L8449),Table1[[#This Row],[Assignments_Avg]])</f>
        <v>74.754996374184259</v>
      </c>
      <c r="N3451">
        <v>54.21</v>
      </c>
      <c r="O3451">
        <v>8.6</v>
      </c>
      <c r="P3451">
        <v>80.540000000000006</v>
      </c>
      <c r="Q3451">
        <v>93.66</v>
      </c>
      <c r="R3451" s="2" t="s">
        <v>39</v>
      </c>
      <c r="S3451" s="2" t="str">
        <f>IF(Table1[[#This Row],[Grade]]="F","Fail","Passes")</f>
        <v>Passes</v>
      </c>
      <c r="T3451">
        <v>12.1</v>
      </c>
      <c r="U3451" t="s">
        <v>31</v>
      </c>
      <c r="V3451" t="s">
        <v>31</v>
      </c>
      <c r="W3451" t="s">
        <v>32</v>
      </c>
      <c r="X3451" t="str">
        <f>IF(ISBLANK(Table1[[#This Row],[Parent_Education_Level]]),"None",Table1[[#This Row],[Parent_Education_Level]])</f>
        <v>High School</v>
      </c>
      <c r="Y3451" t="s">
        <v>48</v>
      </c>
      <c r="Z3451">
        <v>10</v>
      </c>
      <c r="AA3451">
        <v>8</v>
      </c>
    </row>
    <row r="3452" spans="1:27" x14ac:dyDescent="0.35">
      <c r="A3452" s="2" t="s">
        <v>6958</v>
      </c>
      <c r="B3452" s="2" t="s">
        <v>35</v>
      </c>
      <c r="C3452" s="2" t="s">
        <v>36</v>
      </c>
      <c r="D3452" t="s">
        <v>6959</v>
      </c>
      <c r="E3452" s="2" t="s">
        <v>27</v>
      </c>
      <c r="F3452" s="2">
        <v>18</v>
      </c>
      <c r="G3452" s="2" t="s">
        <v>57</v>
      </c>
      <c r="H3452">
        <v>60.15</v>
      </c>
      <c r="I3452" s="3">
        <f>IF(ISBLANK(Table1[[#This Row],[Attendance (%)]]),AVERAGE(H3452:H8450),Table1[[#This Row],[Attendance (%)]])</f>
        <v>60.15</v>
      </c>
      <c r="J3452">
        <v>56.56</v>
      </c>
      <c r="K3452">
        <v>56.07</v>
      </c>
      <c r="L3452">
        <v>89.39</v>
      </c>
      <c r="M3452" s="3">
        <f>IF(ISBLANK(Table1[[#This Row],[Assignments_Avg]]),AVERAGE(L3452:L8450),Table1[[#This Row],[Assignments_Avg]])</f>
        <v>89.39</v>
      </c>
      <c r="N3452">
        <v>57.83</v>
      </c>
      <c r="O3452">
        <v>6.82</v>
      </c>
      <c r="P3452">
        <v>81.489999999999995</v>
      </c>
      <c r="Q3452">
        <v>51.23</v>
      </c>
      <c r="R3452" s="2" t="s">
        <v>46</v>
      </c>
      <c r="S3452" s="2" t="str">
        <f>IF(Table1[[#This Row],[Grade]]="F","Fail","Passes")</f>
        <v>Passes</v>
      </c>
      <c r="T3452">
        <v>13.8</v>
      </c>
      <c r="U3452" t="s">
        <v>31</v>
      </c>
      <c r="V3452" t="s">
        <v>31</v>
      </c>
      <c r="W3452" t="s">
        <v>40</v>
      </c>
      <c r="X3452" t="str">
        <f>IF(ISBLANK(Table1[[#This Row],[Parent_Education_Level]]),"None",Table1[[#This Row],[Parent_Education_Level]])</f>
        <v>None</v>
      </c>
      <c r="Y3452" t="s">
        <v>33</v>
      </c>
      <c r="Z3452">
        <v>2</v>
      </c>
      <c r="AA3452">
        <v>8.1</v>
      </c>
    </row>
    <row r="3453" spans="1:27" x14ac:dyDescent="0.35">
      <c r="A3453" s="2" t="s">
        <v>6960</v>
      </c>
      <c r="B3453" s="2" t="s">
        <v>120</v>
      </c>
      <c r="C3453" s="2" t="s">
        <v>79</v>
      </c>
      <c r="D3453" t="s">
        <v>6961</v>
      </c>
      <c r="E3453" s="2" t="s">
        <v>27</v>
      </c>
      <c r="F3453" s="2">
        <v>19</v>
      </c>
      <c r="G3453" s="2" t="s">
        <v>57</v>
      </c>
      <c r="H3453">
        <v>71.41</v>
      </c>
      <c r="I3453" s="3">
        <f>IF(ISBLANK(Table1[[#This Row],[Attendance (%)]]),AVERAGE(H3453:H8451),Table1[[#This Row],[Attendance (%)]])</f>
        <v>71.41</v>
      </c>
      <c r="J3453">
        <v>65.650000000000006</v>
      </c>
      <c r="K3453">
        <v>60.6</v>
      </c>
      <c r="L3453">
        <v>75.3</v>
      </c>
      <c r="M3453" s="3">
        <f>IF(ISBLANK(Table1[[#This Row],[Assignments_Avg]]),AVERAGE(L3453:L8451),Table1[[#This Row],[Assignments_Avg]])</f>
        <v>75.3</v>
      </c>
      <c r="N3453">
        <v>81.61</v>
      </c>
      <c r="O3453">
        <v>8.81</v>
      </c>
      <c r="P3453">
        <v>55.49</v>
      </c>
      <c r="Q3453">
        <v>89.8</v>
      </c>
      <c r="R3453" s="2" t="s">
        <v>29</v>
      </c>
      <c r="S3453" s="2" t="str">
        <f>IF(Table1[[#This Row],[Grade]]="F","Fail","Passes")</f>
        <v>Fail</v>
      </c>
      <c r="T3453">
        <v>28.2</v>
      </c>
      <c r="U3453" t="s">
        <v>30</v>
      </c>
      <c r="V3453" t="s">
        <v>31</v>
      </c>
      <c r="W3453" t="s">
        <v>40</v>
      </c>
      <c r="X3453" t="str">
        <f>IF(ISBLANK(Table1[[#This Row],[Parent_Education_Level]]),"None",Table1[[#This Row],[Parent_Education_Level]])</f>
        <v>None</v>
      </c>
      <c r="Y3453" t="s">
        <v>33</v>
      </c>
      <c r="Z3453">
        <v>9</v>
      </c>
      <c r="AA3453">
        <v>4.4000000000000004</v>
      </c>
    </row>
    <row r="3454" spans="1:27" x14ac:dyDescent="0.35">
      <c r="A3454" s="2" t="s">
        <v>6962</v>
      </c>
      <c r="B3454" s="2" t="s">
        <v>35</v>
      </c>
      <c r="C3454" s="2" t="s">
        <v>79</v>
      </c>
      <c r="D3454" t="s">
        <v>6963</v>
      </c>
      <c r="E3454" s="2" t="s">
        <v>38</v>
      </c>
      <c r="F3454" s="2">
        <v>23</v>
      </c>
      <c r="G3454" s="2" t="s">
        <v>57</v>
      </c>
      <c r="I3454" s="3">
        <f>IF(ISBLANK(Table1[[#This Row],[Attendance (%)]]),AVERAGE(H3454:H8452),Table1[[#This Row],[Attendance (%)]])</f>
        <v>75.127252349963825</v>
      </c>
      <c r="J3454">
        <v>69.069999999999993</v>
      </c>
      <c r="K3454">
        <v>51.93</v>
      </c>
      <c r="L3454">
        <v>74.400000000000006</v>
      </c>
      <c r="M3454" s="3">
        <f>IF(ISBLANK(Table1[[#This Row],[Assignments_Avg]]),AVERAGE(L3454:L8452),Table1[[#This Row],[Assignments_Avg]])</f>
        <v>74.400000000000006</v>
      </c>
      <c r="N3454">
        <v>72.459999999999994</v>
      </c>
      <c r="O3454">
        <v>1.18</v>
      </c>
      <c r="P3454">
        <v>64.25</v>
      </c>
      <c r="Q3454">
        <v>80.540000000000006</v>
      </c>
      <c r="R3454" s="2" t="s">
        <v>61</v>
      </c>
      <c r="S3454" s="2" t="str">
        <f>IF(Table1[[#This Row],[Grade]]="F","Fail","Passes")</f>
        <v>Passes</v>
      </c>
      <c r="T3454">
        <v>29.9</v>
      </c>
      <c r="U3454" t="s">
        <v>30</v>
      </c>
      <c r="V3454" t="s">
        <v>31</v>
      </c>
      <c r="W3454" t="s">
        <v>62</v>
      </c>
      <c r="X3454" t="str">
        <f>IF(ISBLANK(Table1[[#This Row],[Parent_Education_Level]]),"None",Table1[[#This Row],[Parent_Education_Level]])</f>
        <v>PhD</v>
      </c>
      <c r="Y3454" t="s">
        <v>33</v>
      </c>
      <c r="Z3454">
        <v>2</v>
      </c>
      <c r="AA3454">
        <v>4.4000000000000004</v>
      </c>
    </row>
    <row r="3455" spans="1:27" x14ac:dyDescent="0.35">
      <c r="A3455" s="2" t="s">
        <v>6964</v>
      </c>
      <c r="B3455" s="2" t="s">
        <v>35</v>
      </c>
      <c r="C3455" s="2" t="s">
        <v>25</v>
      </c>
      <c r="D3455" t="s">
        <v>6965</v>
      </c>
      <c r="E3455" s="2" t="s">
        <v>27</v>
      </c>
      <c r="F3455" s="2">
        <v>23</v>
      </c>
      <c r="G3455" s="2" t="s">
        <v>45</v>
      </c>
      <c r="H3455">
        <v>76.86</v>
      </c>
      <c r="I3455" s="3">
        <f>IF(ISBLANK(Table1[[#This Row],[Attendance (%)]]),AVERAGE(H3455:H8453),Table1[[#This Row],[Attendance (%)]])</f>
        <v>76.86</v>
      </c>
      <c r="J3455">
        <v>81.209999999999994</v>
      </c>
      <c r="K3455">
        <v>70.42</v>
      </c>
      <c r="M3455" s="3">
        <f>IF(ISBLANK(Table1[[#This Row],[Assignments_Avg]]),AVERAGE(L3455:L8453),Table1[[#This Row],[Assignments_Avg]])</f>
        <v>74.744222383721009</v>
      </c>
      <c r="N3455">
        <v>89.55</v>
      </c>
      <c r="O3455">
        <v>4.76</v>
      </c>
      <c r="P3455">
        <v>65.05</v>
      </c>
      <c r="Q3455">
        <v>76.599999999999994</v>
      </c>
      <c r="R3455" s="2" t="s">
        <v>61</v>
      </c>
      <c r="S3455" s="2" t="str">
        <f>IF(Table1[[#This Row],[Grade]]="F","Fail","Passes")</f>
        <v>Passes</v>
      </c>
      <c r="T3455">
        <v>19.5</v>
      </c>
      <c r="U3455" t="s">
        <v>30</v>
      </c>
      <c r="V3455" t="s">
        <v>31</v>
      </c>
      <c r="W3455" t="s">
        <v>47</v>
      </c>
      <c r="X3455" t="str">
        <f>IF(ISBLANK(Table1[[#This Row],[Parent_Education_Level]]),"None",Table1[[#This Row],[Parent_Education_Level]])</f>
        <v>Master's</v>
      </c>
      <c r="Y3455" t="s">
        <v>33</v>
      </c>
      <c r="Z3455">
        <v>7</v>
      </c>
      <c r="AA3455">
        <v>7.9</v>
      </c>
    </row>
    <row r="3456" spans="1:27" x14ac:dyDescent="0.35">
      <c r="A3456" s="2" t="s">
        <v>6966</v>
      </c>
      <c r="B3456" s="2" t="s">
        <v>24</v>
      </c>
      <c r="C3456" s="2" t="s">
        <v>94</v>
      </c>
      <c r="D3456" t="s">
        <v>6967</v>
      </c>
      <c r="E3456" s="2" t="s">
        <v>27</v>
      </c>
      <c r="F3456" s="2">
        <v>21</v>
      </c>
      <c r="G3456" s="2" t="s">
        <v>28</v>
      </c>
      <c r="H3456">
        <v>50.93</v>
      </c>
      <c r="I3456" s="3">
        <f>IF(ISBLANK(Table1[[#This Row],[Attendance (%)]]),AVERAGE(H3456:H8454),Table1[[#This Row],[Attendance (%)]])</f>
        <v>50.93</v>
      </c>
      <c r="J3456">
        <v>86.41</v>
      </c>
      <c r="K3456">
        <v>90.6</v>
      </c>
      <c r="L3456">
        <v>68.75</v>
      </c>
      <c r="M3456" s="3">
        <f>IF(ISBLANK(Table1[[#This Row],[Assignments_Avg]]),AVERAGE(L3456:L8454),Table1[[#This Row],[Assignments_Avg]])</f>
        <v>68.75</v>
      </c>
      <c r="N3456">
        <v>66.599999999999994</v>
      </c>
      <c r="O3456">
        <v>6.76</v>
      </c>
      <c r="P3456">
        <v>68.91</v>
      </c>
      <c r="Q3456">
        <v>81.42</v>
      </c>
      <c r="R3456" s="2" t="s">
        <v>46</v>
      </c>
      <c r="S3456" s="2" t="str">
        <f>IF(Table1[[#This Row],[Grade]]="F","Fail","Passes")</f>
        <v>Passes</v>
      </c>
      <c r="T3456">
        <v>27.5</v>
      </c>
      <c r="U3456" t="s">
        <v>31</v>
      </c>
      <c r="V3456" t="s">
        <v>31</v>
      </c>
      <c r="W3456" t="s">
        <v>32</v>
      </c>
      <c r="X3456" t="str">
        <f>IF(ISBLANK(Table1[[#This Row],[Parent_Education_Level]]),"None",Table1[[#This Row],[Parent_Education_Level]])</f>
        <v>High School</v>
      </c>
      <c r="Y3456" t="s">
        <v>33</v>
      </c>
      <c r="Z3456">
        <v>3</v>
      </c>
      <c r="AA3456">
        <v>5.2</v>
      </c>
    </row>
    <row r="3457" spans="1:27" x14ac:dyDescent="0.35">
      <c r="A3457" s="2" t="s">
        <v>6968</v>
      </c>
      <c r="B3457" s="2" t="s">
        <v>59</v>
      </c>
      <c r="C3457" s="2" t="s">
        <v>94</v>
      </c>
      <c r="D3457" t="s">
        <v>6969</v>
      </c>
      <c r="E3457" s="2" t="s">
        <v>27</v>
      </c>
      <c r="F3457" s="2">
        <v>21</v>
      </c>
      <c r="G3457" s="2" t="s">
        <v>45</v>
      </c>
      <c r="H3457">
        <v>97.68</v>
      </c>
      <c r="I3457" s="3">
        <f>IF(ISBLANK(Table1[[#This Row],[Attendance (%)]]),AVERAGE(H3457:H8455),Table1[[#This Row],[Attendance (%)]])</f>
        <v>97.68</v>
      </c>
      <c r="J3457">
        <v>84.27</v>
      </c>
      <c r="K3457">
        <v>71.680000000000007</v>
      </c>
      <c r="L3457">
        <v>71.56</v>
      </c>
      <c r="M3457" s="3">
        <f>IF(ISBLANK(Table1[[#This Row],[Assignments_Avg]]),AVERAGE(L3457:L8455),Table1[[#This Row],[Assignments_Avg]])</f>
        <v>71.56</v>
      </c>
      <c r="N3457">
        <v>98.43</v>
      </c>
      <c r="O3457">
        <v>8.9700000000000006</v>
      </c>
      <c r="P3457">
        <v>63.7</v>
      </c>
      <c r="Q3457">
        <v>94.1</v>
      </c>
      <c r="R3457" s="2" t="s">
        <v>39</v>
      </c>
      <c r="S3457" s="2" t="str">
        <f>IF(Table1[[#This Row],[Grade]]="F","Fail","Passes")</f>
        <v>Passes</v>
      </c>
      <c r="T3457">
        <v>20.5</v>
      </c>
      <c r="U3457" t="s">
        <v>30</v>
      </c>
      <c r="V3457" t="s">
        <v>31</v>
      </c>
      <c r="W3457" t="s">
        <v>62</v>
      </c>
      <c r="X3457" t="str">
        <f>IF(ISBLANK(Table1[[#This Row],[Parent_Education_Level]]),"None",Table1[[#This Row],[Parent_Education_Level]])</f>
        <v>PhD</v>
      </c>
      <c r="Y3457" t="s">
        <v>33</v>
      </c>
      <c r="Z3457">
        <v>1</v>
      </c>
      <c r="AA3457">
        <v>7</v>
      </c>
    </row>
    <row r="3458" spans="1:27" x14ac:dyDescent="0.35">
      <c r="A3458" s="2" t="s">
        <v>6970</v>
      </c>
      <c r="B3458" s="2" t="s">
        <v>120</v>
      </c>
      <c r="C3458" s="2" t="s">
        <v>94</v>
      </c>
      <c r="D3458" t="s">
        <v>6971</v>
      </c>
      <c r="E3458" s="2" t="s">
        <v>27</v>
      </c>
      <c r="F3458" s="2">
        <v>24</v>
      </c>
      <c r="G3458" s="2" t="s">
        <v>28</v>
      </c>
      <c r="H3458">
        <v>92.24</v>
      </c>
      <c r="I3458" s="3">
        <f>IF(ISBLANK(Table1[[#This Row],[Attendance (%)]]),AVERAGE(H3458:H8456),Table1[[#This Row],[Attendance (%)]])</f>
        <v>92.24</v>
      </c>
      <c r="J3458">
        <v>60.49</v>
      </c>
      <c r="K3458">
        <v>47.41</v>
      </c>
      <c r="L3458">
        <v>50.8</v>
      </c>
      <c r="M3458" s="3">
        <f>IF(ISBLANK(Table1[[#This Row],[Assignments_Avg]]),AVERAGE(L3458:L8456),Table1[[#This Row],[Assignments_Avg]])</f>
        <v>50.8</v>
      </c>
      <c r="N3458">
        <v>52.49</v>
      </c>
      <c r="O3458">
        <v>3.82</v>
      </c>
      <c r="P3458">
        <v>62.57</v>
      </c>
      <c r="Q3458">
        <v>77.260000000000005</v>
      </c>
      <c r="R3458" s="2" t="s">
        <v>61</v>
      </c>
      <c r="S3458" s="2" t="str">
        <f>IF(Table1[[#This Row],[Grade]]="F","Fail","Passes")</f>
        <v>Passes</v>
      </c>
      <c r="T3458">
        <v>17.399999999999999</v>
      </c>
      <c r="U3458" t="s">
        <v>30</v>
      </c>
      <c r="V3458" t="s">
        <v>31</v>
      </c>
      <c r="X3458" t="str">
        <f>IF(ISBLANK(Table1[[#This Row],[Parent_Education_Level]]),"None",Table1[[#This Row],[Parent_Education_Level]])</f>
        <v>None</v>
      </c>
      <c r="Y3458" t="s">
        <v>52</v>
      </c>
      <c r="Z3458">
        <v>8</v>
      </c>
      <c r="AA3458">
        <v>7</v>
      </c>
    </row>
    <row r="3459" spans="1:27" x14ac:dyDescent="0.35">
      <c r="A3459" s="2" t="s">
        <v>6972</v>
      </c>
      <c r="B3459" s="2" t="s">
        <v>42</v>
      </c>
      <c r="C3459" s="2" t="s">
        <v>43</v>
      </c>
      <c r="D3459" t="s">
        <v>6973</v>
      </c>
      <c r="E3459" s="2" t="s">
        <v>38</v>
      </c>
      <c r="F3459" s="2">
        <v>23</v>
      </c>
      <c r="G3459" s="2" t="s">
        <v>57</v>
      </c>
      <c r="H3459">
        <v>63.03</v>
      </c>
      <c r="I3459" s="3">
        <f>IF(ISBLANK(Table1[[#This Row],[Attendance (%)]]),AVERAGE(H3459:H8457),Table1[[#This Row],[Attendance (%)]])</f>
        <v>63.03</v>
      </c>
      <c r="J3459">
        <v>99.97</v>
      </c>
      <c r="K3459">
        <v>55.11</v>
      </c>
      <c r="L3459">
        <v>54.18</v>
      </c>
      <c r="M3459" s="3">
        <f>IF(ISBLANK(Table1[[#This Row],[Assignments_Avg]]),AVERAGE(L3459:L8457),Table1[[#This Row],[Assignments_Avg]])</f>
        <v>54.18</v>
      </c>
      <c r="N3459">
        <v>53.15</v>
      </c>
      <c r="O3459">
        <v>3.13</v>
      </c>
      <c r="P3459">
        <v>67.739999999999995</v>
      </c>
      <c r="Q3459">
        <v>58.11</v>
      </c>
      <c r="R3459" s="2" t="s">
        <v>39</v>
      </c>
      <c r="S3459" s="2" t="str">
        <f>IF(Table1[[#This Row],[Grade]]="F","Fail","Passes")</f>
        <v>Passes</v>
      </c>
      <c r="T3459">
        <v>6.1</v>
      </c>
      <c r="U3459" t="s">
        <v>30</v>
      </c>
      <c r="V3459" t="s">
        <v>31</v>
      </c>
      <c r="W3459" t="s">
        <v>47</v>
      </c>
      <c r="X3459" t="str">
        <f>IF(ISBLANK(Table1[[#This Row],[Parent_Education_Level]]),"None",Table1[[#This Row],[Parent_Education_Level]])</f>
        <v>Master's</v>
      </c>
      <c r="Y3459" t="s">
        <v>33</v>
      </c>
      <c r="Z3459">
        <v>7</v>
      </c>
      <c r="AA3459">
        <v>7.1</v>
      </c>
    </row>
    <row r="3460" spans="1:27" x14ac:dyDescent="0.35">
      <c r="A3460" s="2" t="s">
        <v>6974</v>
      </c>
      <c r="B3460" s="2" t="s">
        <v>24</v>
      </c>
      <c r="C3460" s="2" t="s">
        <v>55</v>
      </c>
      <c r="D3460" t="s">
        <v>6975</v>
      </c>
      <c r="E3460" s="2" t="s">
        <v>27</v>
      </c>
      <c r="F3460" s="2">
        <v>23</v>
      </c>
      <c r="G3460" s="2" t="s">
        <v>45</v>
      </c>
      <c r="H3460">
        <v>80.819999999999993</v>
      </c>
      <c r="I3460" s="3">
        <f>IF(ISBLANK(Table1[[#This Row],[Attendance (%)]]),AVERAGE(H3460:H8458),Table1[[#This Row],[Attendance (%)]])</f>
        <v>80.819999999999993</v>
      </c>
      <c r="J3460">
        <v>90.92</v>
      </c>
      <c r="K3460">
        <v>73.77</v>
      </c>
      <c r="L3460">
        <v>75.25</v>
      </c>
      <c r="M3460" s="3">
        <f>IF(ISBLANK(Table1[[#This Row],[Assignments_Avg]]),AVERAGE(L3460:L8458),Table1[[#This Row],[Assignments_Avg]])</f>
        <v>75.25</v>
      </c>
      <c r="N3460">
        <v>85.07</v>
      </c>
      <c r="O3460">
        <v>9.1300000000000008</v>
      </c>
      <c r="P3460">
        <v>68.959999999999994</v>
      </c>
      <c r="Q3460">
        <v>71.84</v>
      </c>
      <c r="R3460" s="2" t="s">
        <v>46</v>
      </c>
      <c r="S3460" s="2" t="str">
        <f>IF(Table1[[#This Row],[Grade]]="F","Fail","Passes")</f>
        <v>Passes</v>
      </c>
      <c r="T3460">
        <v>6.1</v>
      </c>
      <c r="U3460" t="s">
        <v>31</v>
      </c>
      <c r="V3460" t="s">
        <v>31</v>
      </c>
      <c r="W3460" t="s">
        <v>69</v>
      </c>
      <c r="X3460" t="str">
        <f>IF(ISBLANK(Table1[[#This Row],[Parent_Education_Level]]),"None",Table1[[#This Row],[Parent_Education_Level]])</f>
        <v>Bachelor's</v>
      </c>
      <c r="Y3460" t="s">
        <v>33</v>
      </c>
      <c r="Z3460">
        <v>3</v>
      </c>
      <c r="AA3460">
        <v>5.7</v>
      </c>
    </row>
    <row r="3461" spans="1:27" x14ac:dyDescent="0.35">
      <c r="A3461" s="2" t="s">
        <v>6976</v>
      </c>
      <c r="B3461" s="2" t="s">
        <v>35</v>
      </c>
      <c r="C3461" s="2" t="s">
        <v>43</v>
      </c>
      <c r="D3461" t="s">
        <v>6977</v>
      </c>
      <c r="E3461" s="2" t="s">
        <v>27</v>
      </c>
      <c r="F3461" s="2">
        <v>23</v>
      </c>
      <c r="G3461" s="2" t="s">
        <v>57</v>
      </c>
      <c r="H3461">
        <v>96.16</v>
      </c>
      <c r="I3461" s="3">
        <f>IF(ISBLANK(Table1[[#This Row],[Attendance (%)]]),AVERAGE(H3461:H8459),Table1[[#This Row],[Attendance (%)]])</f>
        <v>96.16</v>
      </c>
      <c r="J3461">
        <v>55.6</v>
      </c>
      <c r="K3461">
        <v>74.989999999999995</v>
      </c>
      <c r="L3461">
        <v>57.51</v>
      </c>
      <c r="M3461" s="3">
        <f>IF(ISBLANK(Table1[[#This Row],[Assignments_Avg]]),AVERAGE(L3461:L8459),Table1[[#This Row],[Assignments_Avg]])</f>
        <v>57.51</v>
      </c>
      <c r="N3461">
        <v>94.38</v>
      </c>
      <c r="O3461">
        <v>0.48</v>
      </c>
      <c r="P3461">
        <v>74.36</v>
      </c>
      <c r="Q3461">
        <v>96.22</v>
      </c>
      <c r="R3461" s="2" t="s">
        <v>39</v>
      </c>
      <c r="S3461" s="2" t="str">
        <f>IF(Table1[[#This Row],[Grade]]="F","Fail","Passes")</f>
        <v>Passes</v>
      </c>
      <c r="T3461">
        <v>5.8</v>
      </c>
      <c r="U3461" t="s">
        <v>30</v>
      </c>
      <c r="V3461" t="s">
        <v>31</v>
      </c>
      <c r="X3461" t="str">
        <f>IF(ISBLANK(Table1[[#This Row],[Parent_Education_Level]]),"None",Table1[[#This Row],[Parent_Education_Level]])</f>
        <v>None</v>
      </c>
      <c r="Y3461" t="s">
        <v>33</v>
      </c>
      <c r="Z3461">
        <v>1</v>
      </c>
      <c r="AA3461">
        <v>4.2</v>
      </c>
    </row>
    <row r="3462" spans="1:27" x14ac:dyDescent="0.35">
      <c r="A3462" s="2" t="s">
        <v>6978</v>
      </c>
      <c r="B3462" s="2" t="s">
        <v>35</v>
      </c>
      <c r="C3462" s="2" t="s">
        <v>36</v>
      </c>
      <c r="D3462" t="s">
        <v>6979</v>
      </c>
      <c r="E3462" s="2" t="s">
        <v>27</v>
      </c>
      <c r="F3462" s="2">
        <v>19</v>
      </c>
      <c r="G3462" s="2" t="s">
        <v>45</v>
      </c>
      <c r="H3462">
        <v>54.8</v>
      </c>
      <c r="I3462" s="3">
        <f>IF(ISBLANK(Table1[[#This Row],[Attendance (%)]]),AVERAGE(H3462:H8460),Table1[[#This Row],[Attendance (%)]])</f>
        <v>54.8</v>
      </c>
      <c r="J3462">
        <v>51.71</v>
      </c>
      <c r="K3462">
        <v>74.61</v>
      </c>
      <c r="L3462">
        <v>88.94</v>
      </c>
      <c r="M3462" s="3">
        <f>IF(ISBLANK(Table1[[#This Row],[Assignments_Avg]]),AVERAGE(L3462:L8460),Table1[[#This Row],[Assignments_Avg]])</f>
        <v>88.94</v>
      </c>
      <c r="N3462">
        <v>89.78</v>
      </c>
      <c r="O3462">
        <v>4.8</v>
      </c>
      <c r="P3462">
        <v>58.68</v>
      </c>
      <c r="Q3462">
        <v>90.72</v>
      </c>
      <c r="R3462" s="2" t="s">
        <v>77</v>
      </c>
      <c r="S3462" s="2" t="str">
        <f>IF(Table1[[#This Row],[Grade]]="F","Fail","Passes")</f>
        <v>Passes</v>
      </c>
      <c r="T3462">
        <v>8.8000000000000007</v>
      </c>
      <c r="U3462" t="s">
        <v>30</v>
      </c>
      <c r="V3462" t="s">
        <v>31</v>
      </c>
      <c r="W3462" t="s">
        <v>32</v>
      </c>
      <c r="X3462" t="str">
        <f>IF(ISBLANK(Table1[[#This Row],[Parent_Education_Level]]),"None",Table1[[#This Row],[Parent_Education_Level]])</f>
        <v>High School</v>
      </c>
      <c r="Y3462" t="s">
        <v>48</v>
      </c>
      <c r="Z3462">
        <v>10</v>
      </c>
      <c r="AA3462">
        <v>6.7</v>
      </c>
    </row>
    <row r="3463" spans="1:27" x14ac:dyDescent="0.35">
      <c r="A3463" s="2" t="s">
        <v>6980</v>
      </c>
      <c r="B3463" s="2" t="s">
        <v>42</v>
      </c>
      <c r="C3463" s="2" t="s">
        <v>79</v>
      </c>
      <c r="D3463" t="s">
        <v>6981</v>
      </c>
      <c r="E3463" s="2" t="s">
        <v>27</v>
      </c>
      <c r="F3463" s="2">
        <v>23</v>
      </c>
      <c r="G3463" s="2" t="s">
        <v>57</v>
      </c>
      <c r="H3463">
        <v>75.150000000000006</v>
      </c>
      <c r="I3463" s="3">
        <f>IF(ISBLANK(Table1[[#This Row],[Attendance (%)]]),AVERAGE(H3463:H8461),Table1[[#This Row],[Attendance (%)]])</f>
        <v>75.150000000000006</v>
      </c>
      <c r="J3463">
        <v>58.84</v>
      </c>
      <c r="K3463">
        <v>44.62</v>
      </c>
      <c r="L3463">
        <v>63.72</v>
      </c>
      <c r="M3463" s="3">
        <f>IF(ISBLANK(Table1[[#This Row],[Assignments_Avg]]),AVERAGE(L3463:L8461),Table1[[#This Row],[Assignments_Avg]])</f>
        <v>63.72</v>
      </c>
      <c r="N3463">
        <v>74.489999999999995</v>
      </c>
      <c r="O3463">
        <v>4.59</v>
      </c>
      <c r="P3463">
        <v>89.42</v>
      </c>
      <c r="Q3463">
        <v>60.15</v>
      </c>
      <c r="R3463" s="2" t="s">
        <v>46</v>
      </c>
      <c r="S3463" s="2" t="str">
        <f>IF(Table1[[#This Row],[Grade]]="F","Fail","Passes")</f>
        <v>Passes</v>
      </c>
      <c r="T3463">
        <v>6.9</v>
      </c>
      <c r="U3463" t="s">
        <v>30</v>
      </c>
      <c r="V3463" t="s">
        <v>31</v>
      </c>
      <c r="W3463" t="s">
        <v>69</v>
      </c>
      <c r="X3463" t="str">
        <f>IF(ISBLANK(Table1[[#This Row],[Parent_Education_Level]]),"None",Table1[[#This Row],[Parent_Education_Level]])</f>
        <v>Bachelor's</v>
      </c>
      <c r="Y3463" t="s">
        <v>48</v>
      </c>
      <c r="Z3463">
        <v>4</v>
      </c>
      <c r="AA3463">
        <v>6.6</v>
      </c>
    </row>
    <row r="3464" spans="1:27" x14ac:dyDescent="0.35">
      <c r="A3464" s="2" t="s">
        <v>6982</v>
      </c>
      <c r="B3464" s="2" t="s">
        <v>35</v>
      </c>
      <c r="C3464" s="2" t="s">
        <v>79</v>
      </c>
      <c r="D3464" t="s">
        <v>6983</v>
      </c>
      <c r="E3464" s="2" t="s">
        <v>27</v>
      </c>
      <c r="F3464" s="2">
        <v>18</v>
      </c>
      <c r="G3464" s="2" t="s">
        <v>57</v>
      </c>
      <c r="H3464">
        <v>72.81</v>
      </c>
      <c r="I3464" s="3">
        <f>IF(ISBLANK(Table1[[#This Row],[Attendance (%)]]),AVERAGE(H3464:H8462),Table1[[#This Row],[Attendance (%)]])</f>
        <v>72.81</v>
      </c>
      <c r="J3464">
        <v>67.14</v>
      </c>
      <c r="K3464">
        <v>85.22</v>
      </c>
      <c r="L3464">
        <v>54.89</v>
      </c>
      <c r="M3464" s="3">
        <f>IF(ISBLANK(Table1[[#This Row],[Assignments_Avg]]),AVERAGE(L3464:L8462),Table1[[#This Row],[Assignments_Avg]])</f>
        <v>54.89</v>
      </c>
      <c r="N3464">
        <v>63.48</v>
      </c>
      <c r="O3464">
        <v>1.46</v>
      </c>
      <c r="P3464">
        <v>93.03</v>
      </c>
      <c r="Q3464">
        <v>85.71</v>
      </c>
      <c r="R3464" s="2" t="s">
        <v>77</v>
      </c>
      <c r="S3464" s="2" t="str">
        <f>IF(Table1[[#This Row],[Grade]]="F","Fail","Passes")</f>
        <v>Passes</v>
      </c>
      <c r="T3464">
        <v>9.9</v>
      </c>
      <c r="U3464" t="s">
        <v>30</v>
      </c>
      <c r="V3464" t="s">
        <v>31</v>
      </c>
      <c r="W3464" t="s">
        <v>47</v>
      </c>
      <c r="X3464" t="str">
        <f>IF(ISBLANK(Table1[[#This Row],[Parent_Education_Level]]),"None",Table1[[#This Row],[Parent_Education_Level]])</f>
        <v>Master's</v>
      </c>
      <c r="Y3464" t="s">
        <v>48</v>
      </c>
      <c r="Z3464">
        <v>5</v>
      </c>
      <c r="AA3464">
        <v>6.2</v>
      </c>
    </row>
    <row r="3465" spans="1:27" x14ac:dyDescent="0.35">
      <c r="A3465" s="2" t="s">
        <v>6984</v>
      </c>
      <c r="B3465" s="2" t="s">
        <v>35</v>
      </c>
      <c r="C3465" s="2" t="s">
        <v>55</v>
      </c>
      <c r="D3465" t="s">
        <v>6985</v>
      </c>
      <c r="E3465" s="2" t="s">
        <v>27</v>
      </c>
      <c r="F3465" s="2">
        <v>23</v>
      </c>
      <c r="G3465" s="2" t="s">
        <v>45</v>
      </c>
      <c r="H3465">
        <v>70.510000000000005</v>
      </c>
      <c r="I3465" s="3">
        <f>IF(ISBLANK(Table1[[#This Row],[Attendance (%)]]),AVERAGE(H3465:H8463),Table1[[#This Row],[Attendance (%)]])</f>
        <v>70.510000000000005</v>
      </c>
      <c r="J3465">
        <v>91.05</v>
      </c>
      <c r="K3465">
        <v>94.57</v>
      </c>
      <c r="L3465">
        <v>61.76</v>
      </c>
      <c r="M3465" s="3">
        <f>IF(ISBLANK(Table1[[#This Row],[Assignments_Avg]]),AVERAGE(L3465:L8463),Table1[[#This Row],[Assignments_Avg]])</f>
        <v>61.76</v>
      </c>
      <c r="N3465">
        <v>50.67</v>
      </c>
      <c r="O3465">
        <v>3.95</v>
      </c>
      <c r="P3465">
        <v>62.41</v>
      </c>
      <c r="Q3465">
        <v>62.81</v>
      </c>
      <c r="R3465" s="2" t="s">
        <v>46</v>
      </c>
      <c r="S3465" s="2" t="str">
        <f>IF(Table1[[#This Row],[Grade]]="F","Fail","Passes")</f>
        <v>Passes</v>
      </c>
      <c r="T3465">
        <v>18</v>
      </c>
      <c r="U3465" t="s">
        <v>30</v>
      </c>
      <c r="V3465" t="s">
        <v>31</v>
      </c>
      <c r="W3465" t="s">
        <v>47</v>
      </c>
      <c r="X3465" t="str">
        <f>IF(ISBLANK(Table1[[#This Row],[Parent_Education_Level]]),"None",Table1[[#This Row],[Parent_Education_Level]])</f>
        <v>Master's</v>
      </c>
      <c r="Y3465" t="s">
        <v>52</v>
      </c>
      <c r="Z3465">
        <v>3</v>
      </c>
      <c r="AA3465">
        <v>5.4</v>
      </c>
    </row>
    <row r="3466" spans="1:27" x14ac:dyDescent="0.35">
      <c r="A3466" s="2" t="s">
        <v>6986</v>
      </c>
      <c r="B3466" s="2" t="s">
        <v>35</v>
      </c>
      <c r="C3466" s="2" t="s">
        <v>36</v>
      </c>
      <c r="D3466" t="s">
        <v>6987</v>
      </c>
      <c r="E3466" s="2" t="s">
        <v>38</v>
      </c>
      <c r="F3466" s="2">
        <v>18</v>
      </c>
      <c r="G3466" s="2" t="s">
        <v>51</v>
      </c>
      <c r="H3466">
        <v>91.78</v>
      </c>
      <c r="I3466" s="3">
        <f>IF(ISBLANK(Table1[[#This Row],[Attendance (%)]]),AVERAGE(H3466:H8464),Table1[[#This Row],[Attendance (%)]])</f>
        <v>91.78</v>
      </c>
      <c r="J3466">
        <v>86.7</v>
      </c>
      <c r="K3466">
        <v>70.63</v>
      </c>
      <c r="L3466">
        <v>67.849999999999994</v>
      </c>
      <c r="M3466" s="3">
        <f>IF(ISBLANK(Table1[[#This Row],[Assignments_Avg]]),AVERAGE(L3466:L8464),Table1[[#This Row],[Assignments_Avg]])</f>
        <v>67.849999999999994</v>
      </c>
      <c r="N3466">
        <v>75.47</v>
      </c>
      <c r="O3466">
        <v>7.23</v>
      </c>
      <c r="P3466">
        <v>56.17</v>
      </c>
      <c r="Q3466">
        <v>67.430000000000007</v>
      </c>
      <c r="R3466" s="2" t="s">
        <v>39</v>
      </c>
      <c r="S3466" s="2" t="str">
        <f>IF(Table1[[#This Row],[Grade]]="F","Fail","Passes")</f>
        <v>Passes</v>
      </c>
      <c r="T3466">
        <v>17.600000000000001</v>
      </c>
      <c r="U3466" t="s">
        <v>30</v>
      </c>
      <c r="V3466" t="s">
        <v>30</v>
      </c>
      <c r="X3466" t="str">
        <f>IF(ISBLANK(Table1[[#This Row],[Parent_Education_Level]]),"None",Table1[[#This Row],[Parent_Education_Level]])</f>
        <v>None</v>
      </c>
      <c r="Y3466" t="s">
        <v>33</v>
      </c>
      <c r="Z3466">
        <v>5</v>
      </c>
      <c r="AA3466">
        <v>8.1999999999999993</v>
      </c>
    </row>
    <row r="3467" spans="1:27" x14ac:dyDescent="0.35">
      <c r="A3467" s="2" t="s">
        <v>6988</v>
      </c>
      <c r="B3467" s="2" t="s">
        <v>97</v>
      </c>
      <c r="C3467" s="2" t="s">
        <v>55</v>
      </c>
      <c r="D3467" t="s">
        <v>6989</v>
      </c>
      <c r="E3467" s="2" t="s">
        <v>27</v>
      </c>
      <c r="F3467" s="2">
        <v>19</v>
      </c>
      <c r="G3467" s="2" t="s">
        <v>57</v>
      </c>
      <c r="H3467">
        <v>69.03</v>
      </c>
      <c r="I3467" s="3">
        <f>IF(ISBLANK(Table1[[#This Row],[Attendance (%)]]),AVERAGE(H3467:H8465),Table1[[#This Row],[Attendance (%)]])</f>
        <v>69.03</v>
      </c>
      <c r="J3467">
        <v>91.07</v>
      </c>
      <c r="K3467">
        <v>83.13</v>
      </c>
      <c r="L3467">
        <v>51.77</v>
      </c>
      <c r="M3467" s="3">
        <f>IF(ISBLANK(Table1[[#This Row],[Assignments_Avg]]),AVERAGE(L3467:L8465),Table1[[#This Row],[Assignments_Avg]])</f>
        <v>51.77</v>
      </c>
      <c r="N3467">
        <v>73.78</v>
      </c>
      <c r="O3467">
        <v>3.67</v>
      </c>
      <c r="P3467">
        <v>86.12</v>
      </c>
      <c r="Q3467">
        <v>73.45</v>
      </c>
      <c r="R3467" s="2" t="s">
        <v>29</v>
      </c>
      <c r="S3467" s="2" t="str">
        <f>IF(Table1[[#This Row],[Grade]]="F","Fail","Passes")</f>
        <v>Fail</v>
      </c>
      <c r="T3467">
        <v>13.6</v>
      </c>
      <c r="U3467" t="s">
        <v>30</v>
      </c>
      <c r="V3467" t="s">
        <v>31</v>
      </c>
      <c r="W3467" t="s">
        <v>40</v>
      </c>
      <c r="X3467" t="str">
        <f>IF(ISBLANK(Table1[[#This Row],[Parent_Education_Level]]),"None",Table1[[#This Row],[Parent_Education_Level]])</f>
        <v>None</v>
      </c>
      <c r="Y3467" t="s">
        <v>48</v>
      </c>
      <c r="Z3467">
        <v>1</v>
      </c>
      <c r="AA3467">
        <v>5.9</v>
      </c>
    </row>
    <row r="3468" spans="1:27" x14ac:dyDescent="0.35">
      <c r="A3468" s="2" t="s">
        <v>6990</v>
      </c>
      <c r="B3468" s="2" t="s">
        <v>24</v>
      </c>
      <c r="C3468" s="2" t="s">
        <v>79</v>
      </c>
      <c r="D3468" t="s">
        <v>6991</v>
      </c>
      <c r="E3468" s="2" t="s">
        <v>38</v>
      </c>
      <c r="F3468" s="2">
        <v>21</v>
      </c>
      <c r="G3468" s="2" t="s">
        <v>45</v>
      </c>
      <c r="H3468">
        <v>53.18</v>
      </c>
      <c r="I3468" s="3">
        <f>IF(ISBLANK(Table1[[#This Row],[Attendance (%)]]),AVERAGE(H3468:H8466),Table1[[#This Row],[Attendance (%)]])</f>
        <v>53.18</v>
      </c>
      <c r="J3468">
        <v>56.32</v>
      </c>
      <c r="K3468">
        <v>94.84</v>
      </c>
      <c r="M3468" s="3">
        <f>IF(ISBLANK(Table1[[#This Row],[Assignments_Avg]]),AVERAGE(L3468:L8466),Table1[[#This Row],[Assignments_Avg]])</f>
        <v>74.839494134897421</v>
      </c>
      <c r="N3468">
        <v>67.209999999999994</v>
      </c>
      <c r="O3468">
        <v>3.1</v>
      </c>
      <c r="P3468">
        <v>96.21</v>
      </c>
      <c r="Q3468">
        <v>72.040000000000006</v>
      </c>
      <c r="R3468" s="2" t="s">
        <v>46</v>
      </c>
      <c r="S3468" s="2" t="str">
        <f>IF(Table1[[#This Row],[Grade]]="F","Fail","Passes")</f>
        <v>Passes</v>
      </c>
      <c r="T3468">
        <v>21.6</v>
      </c>
      <c r="U3468" t="s">
        <v>30</v>
      </c>
      <c r="V3468" t="s">
        <v>31</v>
      </c>
      <c r="W3468" t="s">
        <v>69</v>
      </c>
      <c r="X3468" t="str">
        <f>IF(ISBLANK(Table1[[#This Row],[Parent_Education_Level]]),"None",Table1[[#This Row],[Parent_Education_Level]])</f>
        <v>Bachelor's</v>
      </c>
      <c r="Y3468" t="s">
        <v>33</v>
      </c>
      <c r="Z3468">
        <v>7</v>
      </c>
      <c r="AA3468">
        <v>4.5999999999999996</v>
      </c>
    </row>
    <row r="3469" spans="1:27" x14ac:dyDescent="0.35">
      <c r="A3469" s="2" t="s">
        <v>6992</v>
      </c>
      <c r="B3469" s="2" t="s">
        <v>71</v>
      </c>
      <c r="C3469" s="2" t="s">
        <v>43</v>
      </c>
      <c r="D3469" t="s">
        <v>6993</v>
      </c>
      <c r="E3469" s="2" t="s">
        <v>38</v>
      </c>
      <c r="F3469" s="2">
        <v>18</v>
      </c>
      <c r="G3469" s="2" t="s">
        <v>57</v>
      </c>
      <c r="H3469">
        <v>53.29</v>
      </c>
      <c r="I3469" s="3">
        <f>IF(ISBLANK(Table1[[#This Row],[Attendance (%)]]),AVERAGE(H3469:H8467),Table1[[#This Row],[Attendance (%)]])</f>
        <v>53.29</v>
      </c>
      <c r="J3469">
        <v>75.61</v>
      </c>
      <c r="K3469">
        <v>78.56</v>
      </c>
      <c r="L3469">
        <v>66.19</v>
      </c>
      <c r="M3469" s="3">
        <f>IF(ISBLANK(Table1[[#This Row],[Assignments_Avg]]),AVERAGE(L3469:L8467),Table1[[#This Row],[Assignments_Avg]])</f>
        <v>66.19</v>
      </c>
      <c r="N3469">
        <v>78.900000000000006</v>
      </c>
      <c r="O3469">
        <v>7.82</v>
      </c>
      <c r="P3469">
        <v>51.76</v>
      </c>
      <c r="Q3469">
        <v>51.46</v>
      </c>
      <c r="R3469" s="2" t="s">
        <v>46</v>
      </c>
      <c r="S3469" s="2" t="str">
        <f>IF(Table1[[#This Row],[Grade]]="F","Fail","Passes")</f>
        <v>Passes</v>
      </c>
      <c r="T3469">
        <v>14.8</v>
      </c>
      <c r="U3469" t="s">
        <v>30</v>
      </c>
      <c r="V3469" t="s">
        <v>31</v>
      </c>
      <c r="X3469" t="str">
        <f>IF(ISBLANK(Table1[[#This Row],[Parent_Education_Level]]),"None",Table1[[#This Row],[Parent_Education_Level]])</f>
        <v>None</v>
      </c>
      <c r="Y3469" t="s">
        <v>48</v>
      </c>
      <c r="Z3469">
        <v>2</v>
      </c>
      <c r="AA3469">
        <v>7.8</v>
      </c>
    </row>
    <row r="3470" spans="1:27" x14ac:dyDescent="0.35">
      <c r="A3470" s="2" t="s">
        <v>6994</v>
      </c>
      <c r="B3470" s="2" t="s">
        <v>24</v>
      </c>
      <c r="C3470" s="2" t="s">
        <v>94</v>
      </c>
      <c r="D3470" t="s">
        <v>6995</v>
      </c>
      <c r="E3470" s="2" t="s">
        <v>27</v>
      </c>
      <c r="F3470" s="2">
        <v>19</v>
      </c>
      <c r="G3470" s="2" t="s">
        <v>45</v>
      </c>
      <c r="H3470">
        <v>52.14</v>
      </c>
      <c r="I3470" s="3">
        <f>IF(ISBLANK(Table1[[#This Row],[Attendance (%)]]),AVERAGE(H3470:H8468),Table1[[#This Row],[Attendance (%)]])</f>
        <v>52.14</v>
      </c>
      <c r="J3470">
        <v>56.99</v>
      </c>
      <c r="K3470">
        <v>80.459999999999994</v>
      </c>
      <c r="L3470">
        <v>65.52</v>
      </c>
      <c r="M3470" s="3">
        <f>IF(ISBLANK(Table1[[#This Row],[Assignments_Avg]]),AVERAGE(L3470:L8468),Table1[[#This Row],[Assignments_Avg]])</f>
        <v>65.52</v>
      </c>
      <c r="N3470">
        <v>86.44</v>
      </c>
      <c r="O3470">
        <v>9.89</v>
      </c>
      <c r="P3470">
        <v>50.72</v>
      </c>
      <c r="Q3470">
        <v>88.7</v>
      </c>
      <c r="R3470" s="2" t="s">
        <v>77</v>
      </c>
      <c r="S3470" s="2" t="str">
        <f>IF(Table1[[#This Row],[Grade]]="F","Fail","Passes")</f>
        <v>Passes</v>
      </c>
      <c r="T3470">
        <v>10.5</v>
      </c>
      <c r="U3470" t="s">
        <v>30</v>
      </c>
      <c r="V3470" t="s">
        <v>31</v>
      </c>
      <c r="W3470" t="s">
        <v>32</v>
      </c>
      <c r="X3470" t="str">
        <f>IF(ISBLANK(Table1[[#This Row],[Parent_Education_Level]]),"None",Table1[[#This Row],[Parent_Education_Level]])</f>
        <v>High School</v>
      </c>
      <c r="Y3470" t="s">
        <v>48</v>
      </c>
      <c r="Z3470">
        <v>5</v>
      </c>
      <c r="AA3470">
        <v>7.2</v>
      </c>
    </row>
    <row r="3471" spans="1:27" x14ac:dyDescent="0.35">
      <c r="A3471" s="2" t="s">
        <v>6996</v>
      </c>
      <c r="B3471" s="2" t="s">
        <v>42</v>
      </c>
      <c r="C3471" s="2" t="s">
        <v>79</v>
      </c>
      <c r="D3471" t="s">
        <v>6997</v>
      </c>
      <c r="E3471" s="2" t="s">
        <v>38</v>
      </c>
      <c r="F3471" s="2">
        <v>23</v>
      </c>
      <c r="G3471" s="2" t="s">
        <v>28</v>
      </c>
      <c r="H3471">
        <v>70.459999999999994</v>
      </c>
      <c r="I3471" s="3">
        <f>IF(ISBLANK(Table1[[#This Row],[Attendance (%)]]),AVERAGE(H3471:H8469),Table1[[#This Row],[Attendance (%)]])</f>
        <v>70.459999999999994</v>
      </c>
      <c r="J3471">
        <v>46.54</v>
      </c>
      <c r="K3471">
        <v>83.28</v>
      </c>
      <c r="L3471">
        <v>90.02</v>
      </c>
      <c r="M3471" s="3">
        <f>IF(ISBLANK(Table1[[#This Row],[Assignments_Avg]]),AVERAGE(L3471:L8469),Table1[[#This Row],[Assignments_Avg]])</f>
        <v>90.02</v>
      </c>
      <c r="N3471">
        <v>85.04</v>
      </c>
      <c r="O3471">
        <v>7.79</v>
      </c>
      <c r="P3471">
        <v>59.17</v>
      </c>
      <c r="Q3471">
        <v>92.32</v>
      </c>
      <c r="R3471" s="2" t="s">
        <v>61</v>
      </c>
      <c r="S3471" s="2" t="str">
        <f>IF(Table1[[#This Row],[Grade]]="F","Fail","Passes")</f>
        <v>Passes</v>
      </c>
      <c r="T3471">
        <v>22.3</v>
      </c>
      <c r="U3471" t="s">
        <v>30</v>
      </c>
      <c r="V3471" t="s">
        <v>31</v>
      </c>
      <c r="W3471" t="s">
        <v>32</v>
      </c>
      <c r="X3471" t="str">
        <f>IF(ISBLANK(Table1[[#This Row],[Parent_Education_Level]]),"None",Table1[[#This Row],[Parent_Education_Level]])</f>
        <v>High School</v>
      </c>
      <c r="Y3471" t="s">
        <v>33</v>
      </c>
      <c r="Z3471">
        <v>10</v>
      </c>
      <c r="AA3471">
        <v>5.5</v>
      </c>
    </row>
    <row r="3472" spans="1:27" x14ac:dyDescent="0.35">
      <c r="A3472" s="2" t="s">
        <v>6998</v>
      </c>
      <c r="B3472" s="2" t="s">
        <v>35</v>
      </c>
      <c r="C3472" s="2" t="s">
        <v>25</v>
      </c>
      <c r="D3472" t="s">
        <v>6999</v>
      </c>
      <c r="E3472" s="2" t="s">
        <v>27</v>
      </c>
      <c r="F3472" s="2">
        <v>19</v>
      </c>
      <c r="G3472" s="2" t="s">
        <v>57</v>
      </c>
      <c r="H3472">
        <v>85.92</v>
      </c>
      <c r="I3472" s="3">
        <f>IF(ISBLANK(Table1[[#This Row],[Attendance (%)]]),AVERAGE(H3472:H8470),Table1[[#This Row],[Attendance (%)]])</f>
        <v>85.92</v>
      </c>
      <c r="J3472">
        <v>81.05</v>
      </c>
      <c r="K3472">
        <v>55.63</v>
      </c>
      <c r="L3472">
        <v>92.16</v>
      </c>
      <c r="M3472" s="3">
        <f>IF(ISBLANK(Table1[[#This Row],[Assignments_Avg]]),AVERAGE(L3472:L8470),Table1[[#This Row],[Assignments_Avg]])</f>
        <v>92.16</v>
      </c>
      <c r="N3472">
        <v>63.16</v>
      </c>
      <c r="O3472">
        <v>8.4600000000000009</v>
      </c>
      <c r="P3472">
        <v>84.24</v>
      </c>
      <c r="Q3472">
        <v>76.55</v>
      </c>
      <c r="R3472" s="2" t="s">
        <v>39</v>
      </c>
      <c r="S3472" s="2" t="str">
        <f>IF(Table1[[#This Row],[Grade]]="F","Fail","Passes")</f>
        <v>Passes</v>
      </c>
      <c r="T3472">
        <v>29.5</v>
      </c>
      <c r="U3472" t="s">
        <v>31</v>
      </c>
      <c r="V3472" t="s">
        <v>31</v>
      </c>
      <c r="W3472" t="s">
        <v>32</v>
      </c>
      <c r="X3472" t="str">
        <f>IF(ISBLANK(Table1[[#This Row],[Parent_Education_Level]]),"None",Table1[[#This Row],[Parent_Education_Level]])</f>
        <v>High School</v>
      </c>
      <c r="Y3472" t="s">
        <v>33</v>
      </c>
      <c r="Z3472">
        <v>2</v>
      </c>
      <c r="AA3472">
        <v>4.8</v>
      </c>
    </row>
    <row r="3473" spans="1:27" x14ac:dyDescent="0.35">
      <c r="A3473" s="2" t="s">
        <v>7000</v>
      </c>
      <c r="B3473" s="2" t="s">
        <v>24</v>
      </c>
      <c r="C3473" s="2" t="s">
        <v>94</v>
      </c>
      <c r="D3473" t="s">
        <v>7001</v>
      </c>
      <c r="E3473" s="2" t="s">
        <v>38</v>
      </c>
      <c r="F3473" s="2">
        <v>23</v>
      </c>
      <c r="G3473" s="2" t="s">
        <v>57</v>
      </c>
      <c r="I3473" s="3">
        <f>IF(ISBLANK(Table1[[#This Row],[Attendance (%)]]),AVERAGE(H3473:H8471),Table1[[#This Row],[Attendance (%)]])</f>
        <v>75.160586080586057</v>
      </c>
      <c r="J3473">
        <v>48.58</v>
      </c>
      <c r="K3473">
        <v>74.959999999999994</v>
      </c>
      <c r="L3473">
        <v>59.67</v>
      </c>
      <c r="M3473" s="3">
        <f>IF(ISBLANK(Table1[[#This Row],[Assignments_Avg]]),AVERAGE(L3473:L8471),Table1[[#This Row],[Assignments_Avg]])</f>
        <v>59.67</v>
      </c>
      <c r="N3473">
        <v>79.27</v>
      </c>
      <c r="O3473">
        <v>9.4</v>
      </c>
      <c r="P3473">
        <v>98.24</v>
      </c>
      <c r="Q3473">
        <v>58.65</v>
      </c>
      <c r="R3473" s="2" t="s">
        <v>46</v>
      </c>
      <c r="S3473" s="2" t="str">
        <f>IF(Table1[[#This Row],[Grade]]="F","Fail","Passes")</f>
        <v>Passes</v>
      </c>
      <c r="T3473">
        <v>25.3</v>
      </c>
      <c r="U3473" t="s">
        <v>30</v>
      </c>
      <c r="V3473" t="s">
        <v>31</v>
      </c>
      <c r="W3473" t="s">
        <v>40</v>
      </c>
      <c r="X3473" t="str">
        <f>IF(ISBLANK(Table1[[#This Row],[Parent_Education_Level]]),"None",Table1[[#This Row],[Parent_Education_Level]])</f>
        <v>None</v>
      </c>
      <c r="Y3473" t="s">
        <v>52</v>
      </c>
      <c r="Z3473">
        <v>8</v>
      </c>
      <c r="AA3473">
        <v>6.2</v>
      </c>
    </row>
    <row r="3474" spans="1:27" x14ac:dyDescent="0.35">
      <c r="A3474" s="2" t="s">
        <v>7002</v>
      </c>
      <c r="B3474" s="2" t="s">
        <v>97</v>
      </c>
      <c r="C3474" s="2" t="s">
        <v>79</v>
      </c>
      <c r="D3474" t="s">
        <v>7003</v>
      </c>
      <c r="E3474" s="2" t="s">
        <v>27</v>
      </c>
      <c r="F3474" s="2">
        <v>24</v>
      </c>
      <c r="G3474" s="2" t="s">
        <v>57</v>
      </c>
      <c r="H3474">
        <v>82.32</v>
      </c>
      <c r="I3474" s="3">
        <f>IF(ISBLANK(Table1[[#This Row],[Attendance (%)]]),AVERAGE(H3474:H8472),Table1[[#This Row],[Attendance (%)]])</f>
        <v>82.32</v>
      </c>
      <c r="J3474">
        <v>80.06</v>
      </c>
      <c r="K3474">
        <v>90.53</v>
      </c>
      <c r="L3474">
        <v>56.2</v>
      </c>
      <c r="M3474" s="3">
        <f>IF(ISBLANK(Table1[[#This Row],[Assignments_Avg]]),AVERAGE(L3474:L8472),Table1[[#This Row],[Assignments_Avg]])</f>
        <v>56.2</v>
      </c>
      <c r="N3474">
        <v>57.44</v>
      </c>
      <c r="O3474">
        <v>8.02</v>
      </c>
      <c r="P3474">
        <v>87.52</v>
      </c>
      <c r="Q3474">
        <v>62.4</v>
      </c>
      <c r="R3474" s="2" t="s">
        <v>77</v>
      </c>
      <c r="S3474" s="2" t="str">
        <f>IF(Table1[[#This Row],[Grade]]="F","Fail","Passes")</f>
        <v>Passes</v>
      </c>
      <c r="T3474">
        <v>15.4</v>
      </c>
      <c r="U3474" t="s">
        <v>30</v>
      </c>
      <c r="V3474" t="s">
        <v>31</v>
      </c>
      <c r="W3474" t="s">
        <v>69</v>
      </c>
      <c r="X3474" t="str">
        <f>IF(ISBLANK(Table1[[#This Row],[Parent_Education_Level]]),"None",Table1[[#This Row],[Parent_Education_Level]])</f>
        <v>Bachelor's</v>
      </c>
      <c r="Y3474" t="s">
        <v>48</v>
      </c>
      <c r="Z3474">
        <v>3</v>
      </c>
      <c r="AA3474">
        <v>4.3</v>
      </c>
    </row>
    <row r="3475" spans="1:27" x14ac:dyDescent="0.35">
      <c r="A3475" s="2" t="s">
        <v>7004</v>
      </c>
      <c r="B3475" s="2" t="s">
        <v>59</v>
      </c>
      <c r="C3475" s="2" t="s">
        <v>43</v>
      </c>
      <c r="D3475" t="s">
        <v>7005</v>
      </c>
      <c r="E3475" s="2" t="s">
        <v>38</v>
      </c>
      <c r="F3475" s="2">
        <v>19</v>
      </c>
      <c r="G3475" s="2" t="s">
        <v>57</v>
      </c>
      <c r="H3475">
        <v>84.35</v>
      </c>
      <c r="I3475" s="3">
        <f>IF(ISBLANK(Table1[[#This Row],[Attendance (%)]]),AVERAGE(H3475:H8473),Table1[[#This Row],[Attendance (%)]])</f>
        <v>84.35</v>
      </c>
      <c r="J3475">
        <v>78.88</v>
      </c>
      <c r="K3475">
        <v>57.77</v>
      </c>
      <c r="L3475">
        <v>81.709999999999994</v>
      </c>
      <c r="M3475" s="3">
        <f>IF(ISBLANK(Table1[[#This Row],[Assignments_Avg]]),AVERAGE(L3475:L8473),Table1[[#This Row],[Assignments_Avg]])</f>
        <v>81.709999999999994</v>
      </c>
      <c r="N3475">
        <v>56.08</v>
      </c>
      <c r="O3475">
        <v>9.8000000000000007</v>
      </c>
      <c r="P3475">
        <v>78.650000000000006</v>
      </c>
      <c r="Q3475">
        <v>56.32</v>
      </c>
      <c r="R3475" s="2" t="s">
        <v>46</v>
      </c>
      <c r="S3475" s="2" t="str">
        <f>IF(Table1[[#This Row],[Grade]]="F","Fail","Passes")</f>
        <v>Passes</v>
      </c>
      <c r="T3475">
        <v>14.4</v>
      </c>
      <c r="U3475" t="s">
        <v>30</v>
      </c>
      <c r="V3475" t="s">
        <v>31</v>
      </c>
      <c r="X3475" t="str">
        <f>IF(ISBLANK(Table1[[#This Row],[Parent_Education_Level]]),"None",Table1[[#This Row],[Parent_Education_Level]])</f>
        <v>None</v>
      </c>
      <c r="Y3475" t="s">
        <v>33</v>
      </c>
      <c r="Z3475">
        <v>1</v>
      </c>
      <c r="AA3475">
        <v>5.0999999999999996</v>
      </c>
    </row>
    <row r="3476" spans="1:27" x14ac:dyDescent="0.35">
      <c r="A3476" s="2" t="s">
        <v>7006</v>
      </c>
      <c r="B3476" s="2" t="s">
        <v>42</v>
      </c>
      <c r="C3476" s="2" t="s">
        <v>55</v>
      </c>
      <c r="D3476" t="s">
        <v>7007</v>
      </c>
      <c r="E3476" s="2" t="s">
        <v>38</v>
      </c>
      <c r="F3476" s="2">
        <v>21</v>
      </c>
      <c r="G3476" s="2" t="s">
        <v>57</v>
      </c>
      <c r="H3476">
        <v>62.76</v>
      </c>
      <c r="I3476" s="3">
        <f>IF(ISBLANK(Table1[[#This Row],[Attendance (%)]]),AVERAGE(H3476:H8474),Table1[[#This Row],[Attendance (%)]])</f>
        <v>62.76</v>
      </c>
      <c r="J3476">
        <v>88.61</v>
      </c>
      <c r="K3476">
        <v>93.83</v>
      </c>
      <c r="L3476">
        <v>90.23</v>
      </c>
      <c r="M3476" s="3">
        <f>IF(ISBLANK(Table1[[#This Row],[Assignments_Avg]]),AVERAGE(L3476:L8474),Table1[[#This Row],[Assignments_Avg]])</f>
        <v>90.23</v>
      </c>
      <c r="N3476">
        <v>89.29</v>
      </c>
      <c r="O3476">
        <v>7.47</v>
      </c>
      <c r="P3476">
        <v>85.03</v>
      </c>
      <c r="Q3476">
        <v>58.48</v>
      </c>
      <c r="R3476" s="2" t="s">
        <v>46</v>
      </c>
      <c r="S3476" s="2" t="str">
        <f>IF(Table1[[#This Row],[Grade]]="F","Fail","Passes")</f>
        <v>Passes</v>
      </c>
      <c r="T3476">
        <v>6</v>
      </c>
      <c r="U3476" t="s">
        <v>30</v>
      </c>
      <c r="V3476" t="s">
        <v>31</v>
      </c>
      <c r="W3476" t="s">
        <v>47</v>
      </c>
      <c r="X3476" t="str">
        <f>IF(ISBLANK(Table1[[#This Row],[Parent_Education_Level]]),"None",Table1[[#This Row],[Parent_Education_Level]])</f>
        <v>Master's</v>
      </c>
      <c r="Y3476" t="s">
        <v>33</v>
      </c>
      <c r="Z3476">
        <v>6</v>
      </c>
      <c r="AA3476">
        <v>8.8000000000000007</v>
      </c>
    </row>
    <row r="3477" spans="1:27" x14ac:dyDescent="0.35">
      <c r="A3477" s="2" t="s">
        <v>7008</v>
      </c>
      <c r="B3477" s="2" t="s">
        <v>54</v>
      </c>
      <c r="C3477" s="2" t="s">
        <v>94</v>
      </c>
      <c r="D3477" t="s">
        <v>7009</v>
      </c>
      <c r="E3477" s="2" t="s">
        <v>27</v>
      </c>
      <c r="F3477" s="2">
        <v>18</v>
      </c>
      <c r="G3477" s="2" t="s">
        <v>28</v>
      </c>
      <c r="H3477">
        <v>80.03</v>
      </c>
      <c r="I3477" s="3">
        <f>IF(ISBLANK(Table1[[#This Row],[Attendance (%)]]),AVERAGE(H3477:H8475),Table1[[#This Row],[Attendance (%)]])</f>
        <v>80.03</v>
      </c>
      <c r="J3477">
        <v>48.37</v>
      </c>
      <c r="K3477">
        <v>77.22</v>
      </c>
      <c r="L3477">
        <v>98.19</v>
      </c>
      <c r="M3477" s="3">
        <f>IF(ISBLANK(Table1[[#This Row],[Assignments_Avg]]),AVERAGE(L3477:L8475),Table1[[#This Row],[Assignments_Avg]])</f>
        <v>98.19</v>
      </c>
      <c r="N3477">
        <v>84.69</v>
      </c>
      <c r="O3477">
        <v>6.62</v>
      </c>
      <c r="P3477">
        <v>61.53</v>
      </c>
      <c r="Q3477">
        <v>93.82</v>
      </c>
      <c r="R3477" s="2" t="s">
        <v>39</v>
      </c>
      <c r="S3477" s="2" t="str">
        <f>IF(Table1[[#This Row],[Grade]]="F","Fail","Passes")</f>
        <v>Passes</v>
      </c>
      <c r="T3477">
        <v>21.4</v>
      </c>
      <c r="U3477" t="s">
        <v>30</v>
      </c>
      <c r="V3477" t="s">
        <v>31</v>
      </c>
      <c r="W3477" t="s">
        <v>47</v>
      </c>
      <c r="X3477" t="str">
        <f>IF(ISBLANK(Table1[[#This Row],[Parent_Education_Level]]),"None",Table1[[#This Row],[Parent_Education_Level]])</f>
        <v>Master's</v>
      </c>
      <c r="Y3477" t="s">
        <v>52</v>
      </c>
      <c r="Z3477">
        <v>8</v>
      </c>
      <c r="AA3477">
        <v>4.8</v>
      </c>
    </row>
    <row r="3478" spans="1:27" x14ac:dyDescent="0.35">
      <c r="A3478" s="2" t="s">
        <v>7010</v>
      </c>
      <c r="B3478" s="2" t="s">
        <v>24</v>
      </c>
      <c r="C3478" s="2" t="s">
        <v>43</v>
      </c>
      <c r="D3478" t="s">
        <v>7011</v>
      </c>
      <c r="E3478" s="2" t="s">
        <v>38</v>
      </c>
      <c r="F3478" s="2">
        <v>24</v>
      </c>
      <c r="G3478" s="2" t="s">
        <v>51</v>
      </c>
      <c r="H3478">
        <v>84.24</v>
      </c>
      <c r="I3478" s="3">
        <f>IF(ISBLANK(Table1[[#This Row],[Attendance (%)]]),AVERAGE(H3478:H8476),Table1[[#This Row],[Attendance (%)]])</f>
        <v>84.24</v>
      </c>
      <c r="J3478">
        <v>87.01</v>
      </c>
      <c r="K3478">
        <v>65.39</v>
      </c>
      <c r="L3478">
        <v>50.34</v>
      </c>
      <c r="M3478" s="3">
        <f>IF(ISBLANK(Table1[[#This Row],[Assignments_Avg]]),AVERAGE(L3478:L8476),Table1[[#This Row],[Assignments_Avg]])</f>
        <v>50.34</v>
      </c>
      <c r="N3478">
        <v>88.4</v>
      </c>
      <c r="O3478">
        <v>6.93</v>
      </c>
      <c r="P3478">
        <v>84.43</v>
      </c>
      <c r="Q3478">
        <v>74.010000000000005</v>
      </c>
      <c r="R3478" s="2" t="s">
        <v>77</v>
      </c>
      <c r="S3478" s="2" t="str">
        <f>IF(Table1[[#This Row],[Grade]]="F","Fail","Passes")</f>
        <v>Passes</v>
      </c>
      <c r="T3478">
        <v>10.6</v>
      </c>
      <c r="U3478" t="s">
        <v>31</v>
      </c>
      <c r="V3478" t="s">
        <v>31</v>
      </c>
      <c r="W3478" t="s">
        <v>32</v>
      </c>
      <c r="X3478" t="str">
        <f>IF(ISBLANK(Table1[[#This Row],[Parent_Education_Level]]),"None",Table1[[#This Row],[Parent_Education_Level]])</f>
        <v>High School</v>
      </c>
      <c r="Y3478" t="s">
        <v>33</v>
      </c>
      <c r="Z3478">
        <v>7</v>
      </c>
      <c r="AA3478">
        <v>5.4</v>
      </c>
    </row>
    <row r="3479" spans="1:27" x14ac:dyDescent="0.35">
      <c r="A3479" s="2" t="s">
        <v>7012</v>
      </c>
      <c r="B3479" s="2" t="s">
        <v>54</v>
      </c>
      <c r="C3479" s="2" t="s">
        <v>36</v>
      </c>
      <c r="D3479" t="s">
        <v>7013</v>
      </c>
      <c r="E3479" s="2" t="s">
        <v>38</v>
      </c>
      <c r="F3479" s="2">
        <v>21</v>
      </c>
      <c r="G3479" s="2" t="s">
        <v>57</v>
      </c>
      <c r="H3479">
        <v>73.33</v>
      </c>
      <c r="I3479" s="3">
        <f>IF(ISBLANK(Table1[[#This Row],[Attendance (%)]]),AVERAGE(H3479:H8477),Table1[[#This Row],[Attendance (%)]])</f>
        <v>73.33</v>
      </c>
      <c r="J3479">
        <v>99.96</v>
      </c>
      <c r="K3479">
        <v>77.39</v>
      </c>
      <c r="L3479">
        <v>70.680000000000007</v>
      </c>
      <c r="M3479" s="3">
        <f>IF(ISBLANK(Table1[[#This Row],[Assignments_Avg]]),AVERAGE(L3479:L8477),Table1[[#This Row],[Assignments_Avg]])</f>
        <v>70.680000000000007</v>
      </c>
      <c r="N3479">
        <v>57.62</v>
      </c>
      <c r="O3479">
        <v>9</v>
      </c>
      <c r="P3479">
        <v>66.069999999999993</v>
      </c>
      <c r="Q3479">
        <v>55.55</v>
      </c>
      <c r="R3479" s="2" t="s">
        <v>46</v>
      </c>
      <c r="S3479" s="2" t="str">
        <f>IF(Table1[[#This Row],[Grade]]="F","Fail","Passes")</f>
        <v>Passes</v>
      </c>
      <c r="T3479">
        <v>22.1</v>
      </c>
      <c r="U3479" t="s">
        <v>30</v>
      </c>
      <c r="V3479" t="s">
        <v>31</v>
      </c>
      <c r="W3479" t="s">
        <v>69</v>
      </c>
      <c r="X3479" t="str">
        <f>IF(ISBLANK(Table1[[#This Row],[Parent_Education_Level]]),"None",Table1[[#This Row],[Parent_Education_Level]])</f>
        <v>Bachelor's</v>
      </c>
      <c r="Y3479" t="s">
        <v>48</v>
      </c>
      <c r="Z3479">
        <v>6</v>
      </c>
      <c r="AA3479">
        <v>4.7</v>
      </c>
    </row>
    <row r="3480" spans="1:27" x14ac:dyDescent="0.35">
      <c r="A3480" s="2" t="s">
        <v>7014</v>
      </c>
      <c r="B3480" s="2" t="s">
        <v>35</v>
      </c>
      <c r="C3480" s="2" t="s">
        <v>25</v>
      </c>
      <c r="D3480" t="s">
        <v>7015</v>
      </c>
      <c r="E3480" s="2" t="s">
        <v>38</v>
      </c>
      <c r="F3480" s="2">
        <v>20</v>
      </c>
      <c r="G3480" s="2" t="s">
        <v>28</v>
      </c>
      <c r="H3480">
        <v>66.84</v>
      </c>
      <c r="I3480" s="3">
        <f>IF(ISBLANK(Table1[[#This Row],[Attendance (%)]]),AVERAGE(H3480:H8478),Table1[[#This Row],[Attendance (%)]])</f>
        <v>66.84</v>
      </c>
      <c r="J3480">
        <v>91.06</v>
      </c>
      <c r="K3480">
        <v>64.11</v>
      </c>
      <c r="L3480">
        <v>86.7</v>
      </c>
      <c r="M3480" s="3">
        <f>IF(ISBLANK(Table1[[#This Row],[Assignments_Avg]]),AVERAGE(L3480:L8478),Table1[[#This Row],[Assignments_Avg]])</f>
        <v>86.7</v>
      </c>
      <c r="N3480">
        <v>95.73</v>
      </c>
      <c r="O3480">
        <v>6.83</v>
      </c>
      <c r="P3480">
        <v>61.12</v>
      </c>
      <c r="Q3480">
        <v>62.74</v>
      </c>
      <c r="R3480" s="2" t="s">
        <v>61</v>
      </c>
      <c r="S3480" s="2" t="str">
        <f>IF(Table1[[#This Row],[Grade]]="F","Fail","Passes")</f>
        <v>Passes</v>
      </c>
      <c r="T3480">
        <v>24</v>
      </c>
      <c r="U3480" t="s">
        <v>30</v>
      </c>
      <c r="V3480" t="s">
        <v>31</v>
      </c>
      <c r="W3480" t="s">
        <v>62</v>
      </c>
      <c r="X3480" t="str">
        <f>IF(ISBLANK(Table1[[#This Row],[Parent_Education_Level]]),"None",Table1[[#This Row],[Parent_Education_Level]])</f>
        <v>PhD</v>
      </c>
      <c r="Y3480" t="s">
        <v>48</v>
      </c>
      <c r="Z3480">
        <v>5</v>
      </c>
      <c r="AA3480">
        <v>8.6</v>
      </c>
    </row>
    <row r="3481" spans="1:27" x14ac:dyDescent="0.35">
      <c r="A3481" s="2" t="s">
        <v>7016</v>
      </c>
      <c r="B3481" s="2" t="s">
        <v>97</v>
      </c>
      <c r="C3481" s="2" t="s">
        <v>94</v>
      </c>
      <c r="D3481" t="s">
        <v>7017</v>
      </c>
      <c r="E3481" s="2" t="s">
        <v>38</v>
      </c>
      <c r="F3481" s="2">
        <v>23</v>
      </c>
      <c r="G3481" s="2" t="s">
        <v>28</v>
      </c>
      <c r="H3481">
        <v>80.959999999999994</v>
      </c>
      <c r="I3481" s="3">
        <f>IF(ISBLANK(Table1[[#This Row],[Attendance (%)]]),AVERAGE(H3481:H8479),Table1[[#This Row],[Attendance (%)]])</f>
        <v>80.959999999999994</v>
      </c>
      <c r="J3481">
        <v>85.11</v>
      </c>
      <c r="K3481">
        <v>90.28</v>
      </c>
      <c r="L3481">
        <v>91.43</v>
      </c>
      <c r="M3481" s="3">
        <f>IF(ISBLANK(Table1[[#This Row],[Assignments_Avg]]),AVERAGE(L3481:L8479),Table1[[#This Row],[Assignments_Avg]])</f>
        <v>91.43</v>
      </c>
      <c r="N3481">
        <v>56.66</v>
      </c>
      <c r="O3481">
        <v>7.61</v>
      </c>
      <c r="P3481">
        <v>61.83</v>
      </c>
      <c r="Q3481">
        <v>97.48</v>
      </c>
      <c r="R3481" s="2" t="s">
        <v>46</v>
      </c>
      <c r="S3481" s="2" t="str">
        <f>IF(Table1[[#This Row],[Grade]]="F","Fail","Passes")</f>
        <v>Passes</v>
      </c>
      <c r="T3481">
        <v>27</v>
      </c>
      <c r="U3481" t="s">
        <v>31</v>
      </c>
      <c r="V3481" t="s">
        <v>31</v>
      </c>
      <c r="W3481" t="s">
        <v>47</v>
      </c>
      <c r="X3481" t="str">
        <f>IF(ISBLANK(Table1[[#This Row],[Parent_Education_Level]]),"None",Table1[[#This Row],[Parent_Education_Level]])</f>
        <v>Master's</v>
      </c>
      <c r="Y3481" t="s">
        <v>48</v>
      </c>
      <c r="Z3481">
        <v>8</v>
      </c>
      <c r="AA3481">
        <v>8.6</v>
      </c>
    </row>
    <row r="3482" spans="1:27" x14ac:dyDescent="0.35">
      <c r="A3482" s="2" t="s">
        <v>7018</v>
      </c>
      <c r="B3482" s="2" t="s">
        <v>97</v>
      </c>
      <c r="C3482" s="2" t="s">
        <v>55</v>
      </c>
      <c r="D3482" t="s">
        <v>7019</v>
      </c>
      <c r="E3482" s="2" t="s">
        <v>38</v>
      </c>
      <c r="F3482" s="2">
        <v>18</v>
      </c>
      <c r="G3482" s="2" t="s">
        <v>51</v>
      </c>
      <c r="H3482">
        <v>98.89</v>
      </c>
      <c r="I3482" s="3">
        <f>IF(ISBLANK(Table1[[#This Row],[Attendance (%)]]),AVERAGE(H3482:H8480),Table1[[#This Row],[Attendance (%)]])</f>
        <v>98.89</v>
      </c>
      <c r="J3482">
        <v>79.73</v>
      </c>
      <c r="K3482">
        <v>68.94</v>
      </c>
      <c r="L3482">
        <v>53.11</v>
      </c>
      <c r="M3482" s="3">
        <f>IF(ISBLANK(Table1[[#This Row],[Assignments_Avg]]),AVERAGE(L3482:L8480),Table1[[#This Row],[Assignments_Avg]])</f>
        <v>53.11</v>
      </c>
      <c r="N3482">
        <v>93.5</v>
      </c>
      <c r="O3482">
        <v>2.16</v>
      </c>
      <c r="P3482">
        <v>83.39</v>
      </c>
      <c r="Q3482">
        <v>75.459999999999994</v>
      </c>
      <c r="R3482" s="2" t="s">
        <v>61</v>
      </c>
      <c r="S3482" s="2" t="str">
        <f>IF(Table1[[#This Row],[Grade]]="F","Fail","Passes")</f>
        <v>Passes</v>
      </c>
      <c r="T3482">
        <v>18.7</v>
      </c>
      <c r="U3482" t="s">
        <v>30</v>
      </c>
      <c r="V3482" t="s">
        <v>31</v>
      </c>
      <c r="X3482" t="str">
        <f>IF(ISBLANK(Table1[[#This Row],[Parent_Education_Level]]),"None",Table1[[#This Row],[Parent_Education_Level]])</f>
        <v>None</v>
      </c>
      <c r="Y3482" t="s">
        <v>52</v>
      </c>
      <c r="Z3482">
        <v>10</v>
      </c>
      <c r="AA3482">
        <v>4.3</v>
      </c>
    </row>
    <row r="3483" spans="1:27" x14ac:dyDescent="0.35">
      <c r="A3483" s="2" t="s">
        <v>7020</v>
      </c>
      <c r="B3483" s="2" t="s">
        <v>24</v>
      </c>
      <c r="C3483" s="2" t="s">
        <v>36</v>
      </c>
      <c r="D3483" t="s">
        <v>7021</v>
      </c>
      <c r="E3483" s="2" t="s">
        <v>27</v>
      </c>
      <c r="F3483" s="2">
        <v>21</v>
      </c>
      <c r="G3483" s="2" t="s">
        <v>28</v>
      </c>
      <c r="H3483">
        <v>71.34</v>
      </c>
      <c r="I3483" s="3">
        <f>IF(ISBLANK(Table1[[#This Row],[Attendance (%)]]),AVERAGE(H3483:H8481),Table1[[#This Row],[Attendance (%)]])</f>
        <v>71.34</v>
      </c>
      <c r="J3483">
        <v>65.31</v>
      </c>
      <c r="K3483">
        <v>94.07</v>
      </c>
      <c r="L3483">
        <v>84.03</v>
      </c>
      <c r="M3483" s="3">
        <f>IF(ISBLANK(Table1[[#This Row],[Assignments_Avg]]),AVERAGE(L3483:L8481),Table1[[#This Row],[Assignments_Avg]])</f>
        <v>84.03</v>
      </c>
      <c r="N3483">
        <v>67.62</v>
      </c>
      <c r="O3483">
        <v>9.1300000000000008</v>
      </c>
      <c r="P3483">
        <v>88.36</v>
      </c>
      <c r="Q3483">
        <v>75.78</v>
      </c>
      <c r="R3483" s="2" t="s">
        <v>61</v>
      </c>
      <c r="S3483" s="2" t="str">
        <f>IF(Table1[[#This Row],[Grade]]="F","Fail","Passes")</f>
        <v>Passes</v>
      </c>
      <c r="T3483">
        <v>25.7</v>
      </c>
      <c r="U3483" t="s">
        <v>30</v>
      </c>
      <c r="V3483" t="s">
        <v>31</v>
      </c>
      <c r="W3483" t="s">
        <v>62</v>
      </c>
      <c r="X3483" t="str">
        <f>IF(ISBLANK(Table1[[#This Row],[Parent_Education_Level]]),"None",Table1[[#This Row],[Parent_Education_Level]])</f>
        <v>PhD</v>
      </c>
      <c r="Y3483" t="s">
        <v>33</v>
      </c>
      <c r="Z3483">
        <v>4</v>
      </c>
      <c r="AA3483">
        <v>8.5</v>
      </c>
    </row>
    <row r="3484" spans="1:27" x14ac:dyDescent="0.35">
      <c r="A3484" s="2" t="s">
        <v>7022</v>
      </c>
      <c r="B3484" s="2" t="s">
        <v>42</v>
      </c>
      <c r="C3484" s="2" t="s">
        <v>43</v>
      </c>
      <c r="D3484" t="s">
        <v>7023</v>
      </c>
      <c r="E3484" s="2" t="s">
        <v>38</v>
      </c>
      <c r="F3484" s="2">
        <v>18</v>
      </c>
      <c r="G3484" s="2" t="s">
        <v>28</v>
      </c>
      <c r="H3484">
        <v>69.59</v>
      </c>
      <c r="I3484" s="3">
        <f>IF(ISBLANK(Table1[[#This Row],[Attendance (%)]]),AVERAGE(H3484:H8482),Table1[[#This Row],[Attendance (%)]])</f>
        <v>69.59</v>
      </c>
      <c r="J3484">
        <v>83.83</v>
      </c>
      <c r="K3484">
        <v>70.59</v>
      </c>
      <c r="L3484">
        <v>64.45</v>
      </c>
      <c r="M3484" s="3">
        <f>IF(ISBLANK(Table1[[#This Row],[Assignments_Avg]]),AVERAGE(L3484:L8482),Table1[[#This Row],[Assignments_Avg]])</f>
        <v>64.45</v>
      </c>
      <c r="N3484">
        <v>55.27</v>
      </c>
      <c r="O3484">
        <v>4.47</v>
      </c>
      <c r="P3484">
        <v>79.09</v>
      </c>
      <c r="Q3484">
        <v>76.28</v>
      </c>
      <c r="R3484" s="2" t="s">
        <v>61</v>
      </c>
      <c r="S3484" s="2" t="str">
        <f>IF(Table1[[#This Row],[Grade]]="F","Fail","Passes")</f>
        <v>Passes</v>
      </c>
      <c r="T3484">
        <v>23.1</v>
      </c>
      <c r="U3484" t="s">
        <v>31</v>
      </c>
      <c r="V3484" t="s">
        <v>31</v>
      </c>
      <c r="W3484" t="s">
        <v>47</v>
      </c>
      <c r="X3484" t="str">
        <f>IF(ISBLANK(Table1[[#This Row],[Parent_Education_Level]]),"None",Table1[[#This Row],[Parent_Education_Level]])</f>
        <v>Master's</v>
      </c>
      <c r="Y3484" t="s">
        <v>48</v>
      </c>
      <c r="Z3484">
        <v>7</v>
      </c>
      <c r="AA3484">
        <v>4.7</v>
      </c>
    </row>
    <row r="3485" spans="1:27" x14ac:dyDescent="0.35">
      <c r="A3485" s="2" t="s">
        <v>7024</v>
      </c>
      <c r="B3485" s="2" t="s">
        <v>42</v>
      </c>
      <c r="C3485" s="2" t="s">
        <v>25</v>
      </c>
      <c r="D3485" t="s">
        <v>7025</v>
      </c>
      <c r="E3485" s="2" t="s">
        <v>38</v>
      </c>
      <c r="F3485" s="2">
        <v>20</v>
      </c>
      <c r="G3485" s="2" t="s">
        <v>28</v>
      </c>
      <c r="H3485">
        <v>73.209999999999994</v>
      </c>
      <c r="I3485" s="3">
        <f>IF(ISBLANK(Table1[[#This Row],[Attendance (%)]]),AVERAGE(H3485:H8483),Table1[[#This Row],[Attendance (%)]])</f>
        <v>73.209999999999994</v>
      </c>
      <c r="J3485">
        <v>83.45</v>
      </c>
      <c r="K3485">
        <v>79.62</v>
      </c>
      <c r="L3485">
        <v>53.73</v>
      </c>
      <c r="M3485" s="3">
        <f>IF(ISBLANK(Table1[[#This Row],[Assignments_Avg]]),AVERAGE(L3485:L8483),Table1[[#This Row],[Assignments_Avg]])</f>
        <v>53.73</v>
      </c>
      <c r="N3485">
        <v>64.34</v>
      </c>
      <c r="O3485">
        <v>1.61</v>
      </c>
      <c r="P3485">
        <v>53.19</v>
      </c>
      <c r="Q3485">
        <v>55.58</v>
      </c>
      <c r="R3485" s="2" t="s">
        <v>61</v>
      </c>
      <c r="S3485" s="2" t="str">
        <f>IF(Table1[[#This Row],[Grade]]="F","Fail","Passes")</f>
        <v>Passes</v>
      </c>
      <c r="T3485">
        <v>13.8</v>
      </c>
      <c r="U3485" t="s">
        <v>30</v>
      </c>
      <c r="V3485" t="s">
        <v>31</v>
      </c>
      <c r="W3485" t="s">
        <v>62</v>
      </c>
      <c r="X3485" t="str">
        <f>IF(ISBLANK(Table1[[#This Row],[Parent_Education_Level]]),"None",Table1[[#This Row],[Parent_Education_Level]])</f>
        <v>PhD</v>
      </c>
      <c r="Y3485" t="s">
        <v>33</v>
      </c>
      <c r="Z3485">
        <v>2</v>
      </c>
      <c r="AA3485">
        <v>6</v>
      </c>
    </row>
    <row r="3486" spans="1:27" x14ac:dyDescent="0.35">
      <c r="A3486" s="2" t="s">
        <v>7026</v>
      </c>
      <c r="B3486" s="2" t="s">
        <v>97</v>
      </c>
      <c r="C3486" s="2" t="s">
        <v>55</v>
      </c>
      <c r="D3486" t="s">
        <v>7027</v>
      </c>
      <c r="E3486" s="2" t="s">
        <v>27</v>
      </c>
      <c r="F3486" s="2">
        <v>22</v>
      </c>
      <c r="G3486" s="2" t="s">
        <v>57</v>
      </c>
      <c r="H3486">
        <v>53.81</v>
      </c>
      <c r="I3486" s="3">
        <f>IF(ISBLANK(Table1[[#This Row],[Attendance (%)]]),AVERAGE(H3486:H8484),Table1[[#This Row],[Attendance (%)]])</f>
        <v>53.81</v>
      </c>
      <c r="J3486">
        <v>77.89</v>
      </c>
      <c r="K3486">
        <v>99.86</v>
      </c>
      <c r="L3486">
        <v>74.459999999999994</v>
      </c>
      <c r="M3486" s="3">
        <f>IF(ISBLANK(Table1[[#This Row],[Assignments_Avg]]),AVERAGE(L3486:L8484),Table1[[#This Row],[Assignments_Avg]])</f>
        <v>74.459999999999994</v>
      </c>
      <c r="N3486">
        <v>59.07</v>
      </c>
      <c r="O3486">
        <v>8</v>
      </c>
      <c r="P3486">
        <v>51.9</v>
      </c>
      <c r="Q3486">
        <v>98.52</v>
      </c>
      <c r="R3486" s="2" t="s">
        <v>46</v>
      </c>
      <c r="S3486" s="2" t="str">
        <f>IF(Table1[[#This Row],[Grade]]="F","Fail","Passes")</f>
        <v>Passes</v>
      </c>
      <c r="T3486">
        <v>7.7</v>
      </c>
      <c r="U3486" t="s">
        <v>30</v>
      </c>
      <c r="V3486" t="s">
        <v>31</v>
      </c>
      <c r="W3486" t="s">
        <v>62</v>
      </c>
      <c r="X3486" t="str">
        <f>IF(ISBLANK(Table1[[#This Row],[Parent_Education_Level]]),"None",Table1[[#This Row],[Parent_Education_Level]])</f>
        <v>PhD</v>
      </c>
      <c r="Y3486" t="s">
        <v>48</v>
      </c>
      <c r="Z3486">
        <v>9</v>
      </c>
      <c r="AA3486">
        <v>6.9</v>
      </c>
    </row>
    <row r="3487" spans="1:27" x14ac:dyDescent="0.35">
      <c r="A3487" s="2" t="s">
        <v>7028</v>
      </c>
      <c r="B3487" s="2" t="s">
        <v>42</v>
      </c>
      <c r="C3487" s="2" t="s">
        <v>43</v>
      </c>
      <c r="D3487" t="s">
        <v>7029</v>
      </c>
      <c r="E3487" s="2" t="s">
        <v>27</v>
      </c>
      <c r="F3487" s="2">
        <v>23</v>
      </c>
      <c r="G3487" s="2" t="s">
        <v>57</v>
      </c>
      <c r="H3487">
        <v>77.66</v>
      </c>
      <c r="I3487" s="3">
        <f>IF(ISBLANK(Table1[[#This Row],[Attendance (%)]]),AVERAGE(H3487:H8485),Table1[[#This Row],[Attendance (%)]])</f>
        <v>77.66</v>
      </c>
      <c r="J3487">
        <v>87.78</v>
      </c>
      <c r="K3487">
        <v>48.82</v>
      </c>
      <c r="M3487" s="3">
        <f>IF(ISBLANK(Table1[[#This Row],[Assignments_Avg]]),AVERAGE(L3487:L8485),Table1[[#This Row],[Assignments_Avg]])</f>
        <v>74.85308320950972</v>
      </c>
      <c r="N3487">
        <v>74.53</v>
      </c>
      <c r="O3487">
        <v>3.56</v>
      </c>
      <c r="P3487">
        <v>60.86</v>
      </c>
      <c r="Q3487">
        <v>54.22</v>
      </c>
      <c r="R3487" s="2" t="s">
        <v>39</v>
      </c>
      <c r="S3487" s="2" t="str">
        <f>IF(Table1[[#This Row],[Grade]]="F","Fail","Passes")</f>
        <v>Passes</v>
      </c>
      <c r="T3487">
        <v>11.1</v>
      </c>
      <c r="U3487" t="s">
        <v>30</v>
      </c>
      <c r="V3487" t="s">
        <v>31</v>
      </c>
      <c r="X3487" t="str">
        <f>IF(ISBLANK(Table1[[#This Row],[Parent_Education_Level]]),"None",Table1[[#This Row],[Parent_Education_Level]])</f>
        <v>None</v>
      </c>
      <c r="Y3487" t="s">
        <v>33</v>
      </c>
      <c r="Z3487">
        <v>8</v>
      </c>
      <c r="AA3487">
        <v>6.3</v>
      </c>
    </row>
    <row r="3488" spans="1:27" x14ac:dyDescent="0.35">
      <c r="A3488" s="2" t="s">
        <v>7030</v>
      </c>
      <c r="B3488" s="2" t="s">
        <v>97</v>
      </c>
      <c r="C3488" s="2" t="s">
        <v>43</v>
      </c>
      <c r="D3488" t="s">
        <v>7031</v>
      </c>
      <c r="E3488" s="2" t="s">
        <v>27</v>
      </c>
      <c r="F3488" s="2">
        <v>23</v>
      </c>
      <c r="G3488" s="2" t="s">
        <v>28</v>
      </c>
      <c r="H3488">
        <v>66.430000000000007</v>
      </c>
      <c r="I3488" s="3">
        <f>IF(ISBLANK(Table1[[#This Row],[Attendance (%)]]),AVERAGE(H3488:H8486),Table1[[#This Row],[Attendance (%)]])</f>
        <v>66.430000000000007</v>
      </c>
      <c r="J3488">
        <v>66.930000000000007</v>
      </c>
      <c r="K3488">
        <v>84.2</v>
      </c>
      <c r="L3488">
        <v>86.85</v>
      </c>
      <c r="M3488" s="3">
        <f>IF(ISBLANK(Table1[[#This Row],[Assignments_Avg]]),AVERAGE(L3488:L8486),Table1[[#This Row],[Assignments_Avg]])</f>
        <v>86.85</v>
      </c>
      <c r="N3488">
        <v>97.49</v>
      </c>
      <c r="O3488">
        <v>1.84</v>
      </c>
      <c r="P3488">
        <v>64.319999999999993</v>
      </c>
      <c r="Q3488">
        <v>85</v>
      </c>
      <c r="R3488" s="2" t="s">
        <v>61</v>
      </c>
      <c r="S3488" s="2" t="str">
        <f>IF(Table1[[#This Row],[Grade]]="F","Fail","Passes")</f>
        <v>Passes</v>
      </c>
      <c r="T3488">
        <v>26.1</v>
      </c>
      <c r="U3488" t="s">
        <v>30</v>
      </c>
      <c r="V3488" t="s">
        <v>31</v>
      </c>
      <c r="X3488" t="str">
        <f>IF(ISBLANK(Table1[[#This Row],[Parent_Education_Level]]),"None",Table1[[#This Row],[Parent_Education_Level]])</f>
        <v>None</v>
      </c>
      <c r="Y3488" t="s">
        <v>48</v>
      </c>
      <c r="Z3488">
        <v>4</v>
      </c>
      <c r="AA3488">
        <v>4.7</v>
      </c>
    </row>
    <row r="3489" spans="1:27" x14ac:dyDescent="0.35">
      <c r="A3489" s="2" t="s">
        <v>7032</v>
      </c>
      <c r="B3489" s="2" t="s">
        <v>24</v>
      </c>
      <c r="C3489" s="2" t="s">
        <v>94</v>
      </c>
      <c r="D3489" t="s">
        <v>7033</v>
      </c>
      <c r="E3489" s="2" t="s">
        <v>38</v>
      </c>
      <c r="F3489" s="2">
        <v>19</v>
      </c>
      <c r="G3489" s="2" t="s">
        <v>57</v>
      </c>
      <c r="H3489">
        <v>56.07</v>
      </c>
      <c r="I3489" s="3">
        <f>IF(ISBLANK(Table1[[#This Row],[Attendance (%)]]),AVERAGE(H3489:H8487),Table1[[#This Row],[Attendance (%)]])</f>
        <v>56.07</v>
      </c>
      <c r="J3489">
        <v>47.28</v>
      </c>
      <c r="K3489">
        <v>48.33</v>
      </c>
      <c r="L3489">
        <v>87.06</v>
      </c>
      <c r="M3489" s="3">
        <f>IF(ISBLANK(Table1[[#This Row],[Assignments_Avg]]),AVERAGE(L3489:L8487),Table1[[#This Row],[Assignments_Avg]])</f>
        <v>87.06</v>
      </c>
      <c r="N3489">
        <v>66.39</v>
      </c>
      <c r="O3489">
        <v>2.56</v>
      </c>
      <c r="P3489">
        <v>70.239999999999995</v>
      </c>
      <c r="Q3489">
        <v>52.89</v>
      </c>
      <c r="R3489" s="2" t="s">
        <v>29</v>
      </c>
      <c r="S3489" s="2" t="str">
        <f>IF(Table1[[#This Row],[Grade]]="F","Fail","Passes")</f>
        <v>Fail</v>
      </c>
      <c r="T3489">
        <v>18.399999999999999</v>
      </c>
      <c r="U3489" t="s">
        <v>30</v>
      </c>
      <c r="V3489" t="s">
        <v>31</v>
      </c>
      <c r="W3489" t="s">
        <v>69</v>
      </c>
      <c r="X3489" t="str">
        <f>IF(ISBLANK(Table1[[#This Row],[Parent_Education_Level]]),"None",Table1[[#This Row],[Parent_Education_Level]])</f>
        <v>Bachelor's</v>
      </c>
      <c r="Y3489" t="s">
        <v>52</v>
      </c>
      <c r="Z3489">
        <v>7</v>
      </c>
      <c r="AA3489">
        <v>8</v>
      </c>
    </row>
    <row r="3490" spans="1:27" x14ac:dyDescent="0.35">
      <c r="A3490" s="2" t="s">
        <v>7034</v>
      </c>
      <c r="B3490" s="2" t="s">
        <v>71</v>
      </c>
      <c r="C3490" s="2" t="s">
        <v>94</v>
      </c>
      <c r="D3490" t="s">
        <v>7035</v>
      </c>
      <c r="E3490" s="2" t="s">
        <v>38</v>
      </c>
      <c r="F3490" s="2">
        <v>23</v>
      </c>
      <c r="G3490" s="2" t="s">
        <v>28</v>
      </c>
      <c r="H3490">
        <v>73.31</v>
      </c>
      <c r="I3490" s="3">
        <f>IF(ISBLANK(Table1[[#This Row],[Attendance (%)]]),AVERAGE(H3490:H8488),Table1[[#This Row],[Attendance (%)]])</f>
        <v>73.31</v>
      </c>
      <c r="J3490">
        <v>73.540000000000006</v>
      </c>
      <c r="K3490">
        <v>90.33</v>
      </c>
      <c r="L3490">
        <v>92.1</v>
      </c>
      <c r="M3490" s="3">
        <f>IF(ISBLANK(Table1[[#This Row],[Assignments_Avg]]),AVERAGE(L3490:L8488),Table1[[#This Row],[Assignments_Avg]])</f>
        <v>92.1</v>
      </c>
      <c r="N3490">
        <v>80.599999999999994</v>
      </c>
      <c r="O3490">
        <v>0.35</v>
      </c>
      <c r="P3490">
        <v>53.8</v>
      </c>
      <c r="Q3490">
        <v>72.180000000000007</v>
      </c>
      <c r="R3490" s="2" t="s">
        <v>61</v>
      </c>
      <c r="S3490" s="2" t="str">
        <f>IF(Table1[[#This Row],[Grade]]="F","Fail","Passes")</f>
        <v>Passes</v>
      </c>
      <c r="T3490">
        <v>21.6</v>
      </c>
      <c r="U3490" t="s">
        <v>30</v>
      </c>
      <c r="V3490" t="s">
        <v>31</v>
      </c>
      <c r="X3490" t="str">
        <f>IF(ISBLANK(Table1[[#This Row],[Parent_Education_Level]]),"None",Table1[[#This Row],[Parent_Education_Level]])</f>
        <v>None</v>
      </c>
      <c r="Y3490" t="s">
        <v>52</v>
      </c>
      <c r="Z3490">
        <v>1</v>
      </c>
      <c r="AA3490">
        <v>7.4</v>
      </c>
    </row>
    <row r="3491" spans="1:27" x14ac:dyDescent="0.35">
      <c r="A3491" s="2" t="s">
        <v>7036</v>
      </c>
      <c r="B3491" s="2" t="s">
        <v>97</v>
      </c>
      <c r="C3491" s="2" t="s">
        <v>55</v>
      </c>
      <c r="D3491" t="s">
        <v>7037</v>
      </c>
      <c r="E3491" s="2" t="s">
        <v>38</v>
      </c>
      <c r="F3491" s="2">
        <v>23</v>
      </c>
      <c r="G3491" s="2" t="s">
        <v>57</v>
      </c>
      <c r="H3491">
        <v>50.17</v>
      </c>
      <c r="I3491" s="3">
        <f>IF(ISBLANK(Table1[[#This Row],[Attendance (%)]]),AVERAGE(H3491:H8489),Table1[[#This Row],[Attendance (%)]])</f>
        <v>50.17</v>
      </c>
      <c r="J3491">
        <v>55.9</v>
      </c>
      <c r="K3491">
        <v>75.790000000000006</v>
      </c>
      <c r="L3491">
        <v>68.88</v>
      </c>
      <c r="M3491" s="3">
        <f>IF(ISBLANK(Table1[[#This Row],[Assignments_Avg]]),AVERAGE(L3491:L8489),Table1[[#This Row],[Assignments_Avg]])</f>
        <v>68.88</v>
      </c>
      <c r="N3491">
        <v>94.59</v>
      </c>
      <c r="O3491">
        <v>0.91</v>
      </c>
      <c r="P3491">
        <v>86.26</v>
      </c>
      <c r="Q3491">
        <v>94.98</v>
      </c>
      <c r="R3491" s="2" t="s">
        <v>77</v>
      </c>
      <c r="S3491" s="2" t="str">
        <f>IF(Table1[[#This Row],[Grade]]="F","Fail","Passes")</f>
        <v>Passes</v>
      </c>
      <c r="T3491">
        <v>25.2</v>
      </c>
      <c r="U3491" t="s">
        <v>30</v>
      </c>
      <c r="V3491" t="s">
        <v>31</v>
      </c>
      <c r="W3491" t="s">
        <v>40</v>
      </c>
      <c r="X3491" t="str">
        <f>IF(ISBLANK(Table1[[#This Row],[Parent_Education_Level]]),"None",Table1[[#This Row],[Parent_Education_Level]])</f>
        <v>None</v>
      </c>
      <c r="Y3491" t="s">
        <v>52</v>
      </c>
      <c r="Z3491">
        <v>5</v>
      </c>
      <c r="AA3491">
        <v>8.6999999999999993</v>
      </c>
    </row>
    <row r="3492" spans="1:27" x14ac:dyDescent="0.35">
      <c r="A3492" s="2" t="s">
        <v>7038</v>
      </c>
      <c r="B3492" s="2" t="s">
        <v>54</v>
      </c>
      <c r="C3492" s="2" t="s">
        <v>79</v>
      </c>
      <c r="D3492" t="s">
        <v>7039</v>
      </c>
      <c r="E3492" s="2" t="s">
        <v>38</v>
      </c>
      <c r="F3492" s="2">
        <v>21</v>
      </c>
      <c r="G3492" s="2" t="s">
        <v>28</v>
      </c>
      <c r="H3492">
        <v>70.09</v>
      </c>
      <c r="I3492" s="3">
        <f>IF(ISBLANK(Table1[[#This Row],[Attendance (%)]]),AVERAGE(H3492:H8490),Table1[[#This Row],[Attendance (%)]])</f>
        <v>70.09</v>
      </c>
      <c r="J3492">
        <v>63.07</v>
      </c>
      <c r="K3492">
        <v>96.29</v>
      </c>
      <c r="L3492">
        <v>50.67</v>
      </c>
      <c r="M3492" s="3">
        <f>IF(ISBLANK(Table1[[#This Row],[Assignments_Avg]]),AVERAGE(L3492:L8490),Table1[[#This Row],[Assignments_Avg]])</f>
        <v>50.67</v>
      </c>
      <c r="N3492">
        <v>81.5</v>
      </c>
      <c r="O3492">
        <v>5.93</v>
      </c>
      <c r="P3492">
        <v>85.57</v>
      </c>
      <c r="Q3492">
        <v>88.42</v>
      </c>
      <c r="R3492" s="2" t="s">
        <v>29</v>
      </c>
      <c r="S3492" s="2" t="str">
        <f>IF(Table1[[#This Row],[Grade]]="F","Fail","Passes")</f>
        <v>Fail</v>
      </c>
      <c r="T3492">
        <v>21.7</v>
      </c>
      <c r="U3492" t="s">
        <v>30</v>
      </c>
      <c r="V3492" t="s">
        <v>31</v>
      </c>
      <c r="W3492" t="s">
        <v>62</v>
      </c>
      <c r="X3492" t="str">
        <f>IF(ISBLANK(Table1[[#This Row],[Parent_Education_Level]]),"None",Table1[[#This Row],[Parent_Education_Level]])</f>
        <v>PhD</v>
      </c>
      <c r="Y3492" t="s">
        <v>48</v>
      </c>
      <c r="Z3492">
        <v>2</v>
      </c>
      <c r="AA3492">
        <v>5.8</v>
      </c>
    </row>
    <row r="3493" spans="1:27" x14ac:dyDescent="0.35">
      <c r="A3493" s="2" t="s">
        <v>7040</v>
      </c>
      <c r="B3493" s="2" t="s">
        <v>42</v>
      </c>
      <c r="C3493" s="2" t="s">
        <v>79</v>
      </c>
      <c r="D3493" t="s">
        <v>7041</v>
      </c>
      <c r="E3493" s="2" t="s">
        <v>27</v>
      </c>
      <c r="F3493" s="2">
        <v>24</v>
      </c>
      <c r="G3493" s="2" t="s">
        <v>57</v>
      </c>
      <c r="H3493">
        <v>55.29</v>
      </c>
      <c r="I3493" s="3">
        <f>IF(ISBLANK(Table1[[#This Row],[Attendance (%)]]),AVERAGE(H3493:H8491),Table1[[#This Row],[Attendance (%)]])</f>
        <v>55.29</v>
      </c>
      <c r="J3493">
        <v>41.04</v>
      </c>
      <c r="K3493">
        <v>91.96</v>
      </c>
      <c r="L3493">
        <v>62.99</v>
      </c>
      <c r="M3493" s="3">
        <f>IF(ISBLANK(Table1[[#This Row],[Assignments_Avg]]),AVERAGE(L3493:L8491),Table1[[#This Row],[Assignments_Avg]])</f>
        <v>62.99</v>
      </c>
      <c r="N3493">
        <v>68.11</v>
      </c>
      <c r="O3493">
        <v>8.66</v>
      </c>
      <c r="P3493">
        <v>67.33</v>
      </c>
      <c r="Q3493">
        <v>66.73</v>
      </c>
      <c r="R3493" s="2" t="s">
        <v>46</v>
      </c>
      <c r="S3493" s="2" t="str">
        <f>IF(Table1[[#This Row],[Grade]]="F","Fail","Passes")</f>
        <v>Passes</v>
      </c>
      <c r="T3493">
        <v>26.4</v>
      </c>
      <c r="U3493" t="s">
        <v>30</v>
      </c>
      <c r="V3493" t="s">
        <v>31</v>
      </c>
      <c r="W3493" t="s">
        <v>40</v>
      </c>
      <c r="X3493" t="str">
        <f>IF(ISBLANK(Table1[[#This Row],[Parent_Education_Level]]),"None",Table1[[#This Row],[Parent_Education_Level]])</f>
        <v>None</v>
      </c>
      <c r="Y3493" t="s">
        <v>52</v>
      </c>
      <c r="Z3493">
        <v>2</v>
      </c>
      <c r="AA3493">
        <v>6.2</v>
      </c>
    </row>
    <row r="3494" spans="1:27" x14ac:dyDescent="0.35">
      <c r="A3494" s="2" t="s">
        <v>7042</v>
      </c>
      <c r="B3494" s="2" t="s">
        <v>97</v>
      </c>
      <c r="C3494" s="2" t="s">
        <v>43</v>
      </c>
      <c r="D3494" t="s">
        <v>7043</v>
      </c>
      <c r="E3494" s="2" t="s">
        <v>27</v>
      </c>
      <c r="F3494" s="2">
        <v>23</v>
      </c>
      <c r="G3494" s="2" t="s">
        <v>51</v>
      </c>
      <c r="H3494">
        <v>51.21</v>
      </c>
      <c r="I3494" s="3">
        <f>IF(ISBLANK(Table1[[#This Row],[Attendance (%)]]),AVERAGE(H3494:H8492),Table1[[#This Row],[Attendance (%)]])</f>
        <v>51.21</v>
      </c>
      <c r="J3494">
        <v>62.97</v>
      </c>
      <c r="K3494">
        <v>44.49</v>
      </c>
      <c r="L3494">
        <v>73.39</v>
      </c>
      <c r="M3494" s="3">
        <f>IF(ISBLANK(Table1[[#This Row],[Assignments_Avg]]),AVERAGE(L3494:L8492),Table1[[#This Row],[Assignments_Avg]])</f>
        <v>73.39</v>
      </c>
      <c r="N3494">
        <v>99.54</v>
      </c>
      <c r="O3494">
        <v>4.49</v>
      </c>
      <c r="P3494">
        <v>78.150000000000006</v>
      </c>
      <c r="Q3494">
        <v>77.569999999999993</v>
      </c>
      <c r="R3494" s="2" t="s">
        <v>29</v>
      </c>
      <c r="S3494" s="2" t="str">
        <f>IF(Table1[[#This Row],[Grade]]="F","Fail","Passes")</f>
        <v>Fail</v>
      </c>
      <c r="T3494">
        <v>7.2</v>
      </c>
      <c r="U3494" t="s">
        <v>30</v>
      </c>
      <c r="V3494" t="s">
        <v>31</v>
      </c>
      <c r="X3494" t="str">
        <f>IF(ISBLANK(Table1[[#This Row],[Parent_Education_Level]]),"None",Table1[[#This Row],[Parent_Education_Level]])</f>
        <v>None</v>
      </c>
      <c r="Y3494" t="s">
        <v>48</v>
      </c>
      <c r="Z3494">
        <v>2</v>
      </c>
      <c r="AA3494">
        <v>5.7</v>
      </c>
    </row>
    <row r="3495" spans="1:27" x14ac:dyDescent="0.35">
      <c r="A3495" s="2" t="s">
        <v>7044</v>
      </c>
      <c r="B3495" s="2" t="s">
        <v>97</v>
      </c>
      <c r="C3495" s="2" t="s">
        <v>94</v>
      </c>
      <c r="D3495" t="s">
        <v>7045</v>
      </c>
      <c r="E3495" s="2" t="s">
        <v>38</v>
      </c>
      <c r="F3495" s="2">
        <v>23</v>
      </c>
      <c r="G3495" s="2" t="s">
        <v>45</v>
      </c>
      <c r="H3495">
        <v>91.22</v>
      </c>
      <c r="I3495" s="3">
        <f>IF(ISBLANK(Table1[[#This Row],[Attendance (%)]]),AVERAGE(H3495:H8493),Table1[[#This Row],[Attendance (%)]])</f>
        <v>91.22</v>
      </c>
      <c r="J3495">
        <v>88.53</v>
      </c>
      <c r="K3495">
        <v>48.24</v>
      </c>
      <c r="M3495" s="3">
        <f>IF(ISBLANK(Table1[[#This Row],[Assignments_Avg]]),AVERAGE(L3495:L8493),Table1[[#This Row],[Assignments_Avg]])</f>
        <v>74.854600448095667</v>
      </c>
      <c r="N3495">
        <v>59.37</v>
      </c>
      <c r="O3495">
        <v>6.26</v>
      </c>
      <c r="P3495">
        <v>55.05</v>
      </c>
      <c r="Q3495">
        <v>58.26</v>
      </c>
      <c r="R3495" s="2" t="s">
        <v>39</v>
      </c>
      <c r="S3495" s="2" t="str">
        <f>IF(Table1[[#This Row],[Grade]]="F","Fail","Passes")</f>
        <v>Passes</v>
      </c>
      <c r="T3495">
        <v>27.6</v>
      </c>
      <c r="U3495" t="s">
        <v>31</v>
      </c>
      <c r="V3495" t="s">
        <v>31</v>
      </c>
      <c r="W3495" t="s">
        <v>69</v>
      </c>
      <c r="X3495" t="str">
        <f>IF(ISBLANK(Table1[[#This Row],[Parent_Education_Level]]),"None",Table1[[#This Row],[Parent_Education_Level]])</f>
        <v>Bachelor's</v>
      </c>
      <c r="Y3495" t="s">
        <v>52</v>
      </c>
      <c r="Z3495">
        <v>2</v>
      </c>
      <c r="AA3495">
        <v>4.3</v>
      </c>
    </row>
    <row r="3496" spans="1:27" x14ac:dyDescent="0.35">
      <c r="A3496" s="2" t="s">
        <v>7046</v>
      </c>
      <c r="B3496" s="2" t="s">
        <v>24</v>
      </c>
      <c r="C3496" s="2" t="s">
        <v>25</v>
      </c>
      <c r="D3496" t="s">
        <v>7047</v>
      </c>
      <c r="E3496" s="2" t="s">
        <v>38</v>
      </c>
      <c r="F3496" s="2">
        <v>20</v>
      </c>
      <c r="G3496" s="2" t="s">
        <v>57</v>
      </c>
      <c r="H3496">
        <v>95.81</v>
      </c>
      <c r="I3496" s="3">
        <f>IF(ISBLANK(Table1[[#This Row],[Attendance (%)]]),AVERAGE(H3496:H8494),Table1[[#This Row],[Attendance (%)]])</f>
        <v>95.81</v>
      </c>
      <c r="J3496">
        <v>72.56</v>
      </c>
      <c r="K3496">
        <v>76.069999999999993</v>
      </c>
      <c r="M3496" s="3">
        <f>IF(ISBLANK(Table1[[#This Row],[Assignments_Avg]]),AVERAGE(L3496:L8494),Table1[[#This Row],[Assignments_Avg]])</f>
        <v>74.854600448095667</v>
      </c>
      <c r="N3496">
        <v>76.16</v>
      </c>
      <c r="O3496">
        <v>8.1</v>
      </c>
      <c r="P3496">
        <v>70.760000000000005</v>
      </c>
      <c r="Q3496">
        <v>97.81</v>
      </c>
      <c r="R3496" s="2" t="s">
        <v>39</v>
      </c>
      <c r="S3496" s="2" t="str">
        <f>IF(Table1[[#This Row],[Grade]]="F","Fail","Passes")</f>
        <v>Passes</v>
      </c>
      <c r="T3496">
        <v>25.3</v>
      </c>
      <c r="U3496" t="s">
        <v>31</v>
      </c>
      <c r="V3496" t="s">
        <v>31</v>
      </c>
      <c r="W3496" t="s">
        <v>69</v>
      </c>
      <c r="X3496" t="str">
        <f>IF(ISBLANK(Table1[[#This Row],[Parent_Education_Level]]),"None",Table1[[#This Row],[Parent_Education_Level]])</f>
        <v>Bachelor's</v>
      </c>
      <c r="Y3496" t="s">
        <v>48</v>
      </c>
      <c r="Z3496">
        <v>5</v>
      </c>
      <c r="AA3496">
        <v>4.3</v>
      </c>
    </row>
    <row r="3497" spans="1:27" x14ac:dyDescent="0.35">
      <c r="A3497" s="2" t="s">
        <v>7048</v>
      </c>
      <c r="B3497" s="2" t="s">
        <v>42</v>
      </c>
      <c r="C3497" s="2" t="s">
        <v>25</v>
      </c>
      <c r="D3497" t="s">
        <v>7049</v>
      </c>
      <c r="E3497" s="2" t="s">
        <v>38</v>
      </c>
      <c r="F3497" s="2">
        <v>24</v>
      </c>
      <c r="G3497" s="2" t="s">
        <v>57</v>
      </c>
      <c r="H3497">
        <v>60.38</v>
      </c>
      <c r="I3497" s="3">
        <f>IF(ISBLANK(Table1[[#This Row],[Attendance (%)]]),AVERAGE(H3497:H8495),Table1[[#This Row],[Attendance (%)]])</f>
        <v>60.38</v>
      </c>
      <c r="J3497">
        <v>40.590000000000003</v>
      </c>
      <c r="K3497">
        <v>71.099999999999994</v>
      </c>
      <c r="M3497" s="3">
        <f>IF(ISBLANK(Table1[[#This Row],[Assignments_Avg]]),AVERAGE(L3497:L8495),Table1[[#This Row],[Assignments_Avg]])</f>
        <v>74.854600448095667</v>
      </c>
      <c r="N3497">
        <v>89.84</v>
      </c>
      <c r="O3497">
        <v>3.57</v>
      </c>
      <c r="P3497">
        <v>92.88</v>
      </c>
      <c r="Q3497">
        <v>85.43</v>
      </c>
      <c r="R3497" s="2" t="s">
        <v>29</v>
      </c>
      <c r="S3497" s="2" t="str">
        <f>IF(Table1[[#This Row],[Grade]]="F","Fail","Passes")</f>
        <v>Fail</v>
      </c>
      <c r="T3497">
        <v>27.6</v>
      </c>
      <c r="U3497" t="s">
        <v>30</v>
      </c>
      <c r="V3497" t="s">
        <v>31</v>
      </c>
      <c r="X3497" t="str">
        <f>IF(ISBLANK(Table1[[#This Row],[Parent_Education_Level]]),"None",Table1[[#This Row],[Parent_Education_Level]])</f>
        <v>None</v>
      </c>
      <c r="Y3497" t="s">
        <v>48</v>
      </c>
      <c r="Z3497">
        <v>4</v>
      </c>
      <c r="AA3497">
        <v>7.8</v>
      </c>
    </row>
    <row r="3498" spans="1:27" x14ac:dyDescent="0.35">
      <c r="A3498" s="2" t="s">
        <v>7050</v>
      </c>
      <c r="B3498" s="2" t="s">
        <v>71</v>
      </c>
      <c r="C3498" s="2" t="s">
        <v>43</v>
      </c>
      <c r="D3498" t="s">
        <v>7051</v>
      </c>
      <c r="E3498" s="2" t="s">
        <v>38</v>
      </c>
      <c r="F3498" s="2">
        <v>20</v>
      </c>
      <c r="G3498" s="2" t="s">
        <v>28</v>
      </c>
      <c r="H3498">
        <v>76.959999999999994</v>
      </c>
      <c r="I3498" s="3">
        <f>IF(ISBLANK(Table1[[#This Row],[Attendance (%)]]),AVERAGE(H3498:H8496),Table1[[#This Row],[Attendance (%)]])</f>
        <v>76.959999999999994</v>
      </c>
      <c r="J3498">
        <v>68.19</v>
      </c>
      <c r="K3498">
        <v>50.11</v>
      </c>
      <c r="L3498">
        <v>76.209999999999994</v>
      </c>
      <c r="M3498" s="3">
        <f>IF(ISBLANK(Table1[[#This Row],[Assignments_Avg]]),AVERAGE(L3498:L8496),Table1[[#This Row],[Assignments_Avg]])</f>
        <v>76.209999999999994</v>
      </c>
      <c r="N3498">
        <v>50.03</v>
      </c>
      <c r="O3498">
        <v>6.54</v>
      </c>
      <c r="P3498">
        <v>83.03</v>
      </c>
      <c r="Q3498">
        <v>68.709999999999994</v>
      </c>
      <c r="R3498" s="2" t="s">
        <v>77</v>
      </c>
      <c r="S3498" s="2" t="str">
        <f>IF(Table1[[#This Row],[Grade]]="F","Fail","Passes")</f>
        <v>Passes</v>
      </c>
      <c r="T3498">
        <v>23.3</v>
      </c>
      <c r="U3498" t="s">
        <v>30</v>
      </c>
      <c r="V3498" t="s">
        <v>31</v>
      </c>
      <c r="X3498" t="str">
        <f>IF(ISBLANK(Table1[[#This Row],[Parent_Education_Level]]),"None",Table1[[#This Row],[Parent_Education_Level]])</f>
        <v>None</v>
      </c>
      <c r="Y3498" t="s">
        <v>52</v>
      </c>
      <c r="Z3498">
        <v>1</v>
      </c>
      <c r="AA3498">
        <v>5.4</v>
      </c>
    </row>
    <row r="3499" spans="1:27" x14ac:dyDescent="0.35">
      <c r="A3499" s="2" t="s">
        <v>7052</v>
      </c>
      <c r="B3499" s="2" t="s">
        <v>24</v>
      </c>
      <c r="C3499" s="2" t="s">
        <v>94</v>
      </c>
      <c r="D3499" t="s">
        <v>7053</v>
      </c>
      <c r="E3499" s="2" t="s">
        <v>27</v>
      </c>
      <c r="F3499" s="2">
        <v>18</v>
      </c>
      <c r="G3499" s="2" t="s">
        <v>57</v>
      </c>
      <c r="H3499">
        <v>63.9</v>
      </c>
      <c r="I3499" s="3">
        <f>IF(ISBLANK(Table1[[#This Row],[Attendance (%)]]),AVERAGE(H3499:H8497),Table1[[#This Row],[Attendance (%)]])</f>
        <v>63.9</v>
      </c>
      <c r="J3499">
        <v>57.49</v>
      </c>
      <c r="K3499">
        <v>47.76</v>
      </c>
      <c r="L3499">
        <v>58.25</v>
      </c>
      <c r="M3499" s="3">
        <f>IF(ISBLANK(Table1[[#This Row],[Assignments_Avg]]),AVERAGE(L3499:L8497),Table1[[#This Row],[Assignments_Avg]])</f>
        <v>58.25</v>
      </c>
      <c r="N3499">
        <v>85.1</v>
      </c>
      <c r="O3499">
        <v>3.5</v>
      </c>
      <c r="P3499">
        <v>55.2</v>
      </c>
      <c r="Q3499">
        <v>65.900000000000006</v>
      </c>
      <c r="R3499" s="2" t="s">
        <v>61</v>
      </c>
      <c r="S3499" s="2" t="str">
        <f>IF(Table1[[#This Row],[Grade]]="F","Fail","Passes")</f>
        <v>Passes</v>
      </c>
      <c r="T3499">
        <v>11.9</v>
      </c>
      <c r="U3499" t="s">
        <v>30</v>
      </c>
      <c r="V3499" t="s">
        <v>31</v>
      </c>
      <c r="W3499" t="s">
        <v>69</v>
      </c>
      <c r="X3499" t="str">
        <f>IF(ISBLANK(Table1[[#This Row],[Parent_Education_Level]]),"None",Table1[[#This Row],[Parent_Education_Level]])</f>
        <v>Bachelor's</v>
      </c>
      <c r="Y3499" t="s">
        <v>48</v>
      </c>
      <c r="Z3499">
        <v>6</v>
      </c>
      <c r="AA3499">
        <v>6.4</v>
      </c>
    </row>
    <row r="3500" spans="1:27" x14ac:dyDescent="0.35">
      <c r="A3500" s="2" t="s">
        <v>7054</v>
      </c>
      <c r="B3500" s="2" t="s">
        <v>71</v>
      </c>
      <c r="C3500" s="2" t="s">
        <v>55</v>
      </c>
      <c r="D3500" t="s">
        <v>7055</v>
      </c>
      <c r="E3500" s="2" t="s">
        <v>27</v>
      </c>
      <c r="F3500" s="2">
        <v>18</v>
      </c>
      <c r="G3500" s="2" t="s">
        <v>57</v>
      </c>
      <c r="H3500">
        <v>74.680000000000007</v>
      </c>
      <c r="I3500" s="3">
        <f>IF(ISBLANK(Table1[[#This Row],[Attendance (%)]]),AVERAGE(H3500:H8498),Table1[[#This Row],[Attendance (%)]])</f>
        <v>74.680000000000007</v>
      </c>
      <c r="J3500">
        <v>68.650000000000006</v>
      </c>
      <c r="K3500">
        <v>73.84</v>
      </c>
      <c r="M3500" s="3">
        <f>IF(ISBLANK(Table1[[#This Row],[Assignments_Avg]]),AVERAGE(L3500:L8498),Table1[[#This Row],[Assignments_Avg]])</f>
        <v>74.866005983545321</v>
      </c>
      <c r="N3500">
        <v>63.32</v>
      </c>
      <c r="O3500">
        <v>6.43</v>
      </c>
      <c r="P3500">
        <v>92.38</v>
      </c>
      <c r="Q3500">
        <v>61.93</v>
      </c>
      <c r="R3500" s="2" t="s">
        <v>39</v>
      </c>
      <c r="S3500" s="2" t="str">
        <f>IF(Table1[[#This Row],[Grade]]="F","Fail","Passes")</f>
        <v>Passes</v>
      </c>
      <c r="T3500">
        <v>7.8</v>
      </c>
      <c r="U3500" t="s">
        <v>31</v>
      </c>
      <c r="V3500" t="s">
        <v>31</v>
      </c>
      <c r="W3500" t="s">
        <v>69</v>
      </c>
      <c r="X3500" t="str">
        <f>IF(ISBLANK(Table1[[#This Row],[Parent_Education_Level]]),"None",Table1[[#This Row],[Parent_Education_Level]])</f>
        <v>Bachelor's</v>
      </c>
      <c r="Y3500" t="s">
        <v>33</v>
      </c>
      <c r="Z3500">
        <v>3</v>
      </c>
      <c r="AA3500">
        <v>8.9</v>
      </c>
    </row>
    <row r="3501" spans="1:27" x14ac:dyDescent="0.35">
      <c r="A3501" s="2" t="s">
        <v>7056</v>
      </c>
      <c r="B3501" s="2" t="s">
        <v>59</v>
      </c>
      <c r="C3501" s="2" t="s">
        <v>55</v>
      </c>
      <c r="D3501" t="s">
        <v>7057</v>
      </c>
      <c r="E3501" s="2" t="s">
        <v>38</v>
      </c>
      <c r="F3501" s="2">
        <v>23</v>
      </c>
      <c r="G3501" s="2" t="s">
        <v>57</v>
      </c>
      <c r="H3501">
        <v>71.83</v>
      </c>
      <c r="I3501" s="3">
        <f>IF(ISBLANK(Table1[[#This Row],[Attendance (%)]]),AVERAGE(H3501:H8499),Table1[[#This Row],[Attendance (%)]])</f>
        <v>71.83</v>
      </c>
      <c r="J3501">
        <v>64.28</v>
      </c>
      <c r="K3501">
        <v>42.94</v>
      </c>
      <c r="M3501" s="3">
        <f>IF(ISBLANK(Table1[[#This Row],[Assignments_Avg]]),AVERAGE(L3501:L8499),Table1[[#This Row],[Assignments_Avg]])</f>
        <v>74.866005983545321</v>
      </c>
      <c r="N3501">
        <v>58.49</v>
      </c>
      <c r="O3501">
        <v>2.1800000000000002</v>
      </c>
      <c r="P3501">
        <v>84.03</v>
      </c>
      <c r="Q3501">
        <v>89.33</v>
      </c>
      <c r="R3501" s="2" t="s">
        <v>46</v>
      </c>
      <c r="S3501" s="2" t="str">
        <f>IF(Table1[[#This Row],[Grade]]="F","Fail","Passes")</f>
        <v>Passes</v>
      </c>
      <c r="T3501">
        <v>8.1999999999999993</v>
      </c>
      <c r="U3501" t="s">
        <v>30</v>
      </c>
      <c r="V3501" t="s">
        <v>31</v>
      </c>
      <c r="W3501" t="s">
        <v>40</v>
      </c>
      <c r="X3501" t="str">
        <f>IF(ISBLANK(Table1[[#This Row],[Parent_Education_Level]]),"None",Table1[[#This Row],[Parent_Education_Level]])</f>
        <v>None</v>
      </c>
      <c r="Y3501" t="s">
        <v>48</v>
      </c>
      <c r="Z3501">
        <v>8</v>
      </c>
      <c r="AA3501">
        <v>4.0999999999999996</v>
      </c>
    </row>
    <row r="3502" spans="1:27" x14ac:dyDescent="0.35">
      <c r="A3502" s="2" t="s">
        <v>7058</v>
      </c>
      <c r="B3502" s="2" t="s">
        <v>24</v>
      </c>
      <c r="C3502" s="2" t="s">
        <v>55</v>
      </c>
      <c r="D3502" t="s">
        <v>7059</v>
      </c>
      <c r="E3502" s="2" t="s">
        <v>27</v>
      </c>
      <c r="F3502" s="2">
        <v>23</v>
      </c>
      <c r="G3502" s="2" t="s">
        <v>51</v>
      </c>
      <c r="H3502">
        <v>63.45</v>
      </c>
      <c r="I3502" s="3">
        <f>IF(ISBLANK(Table1[[#This Row],[Attendance (%)]]),AVERAGE(H3502:H8500),Table1[[#This Row],[Attendance (%)]])</f>
        <v>63.45</v>
      </c>
      <c r="J3502">
        <v>95.92</v>
      </c>
      <c r="K3502">
        <v>92.42</v>
      </c>
      <c r="M3502" s="3">
        <f>IF(ISBLANK(Table1[[#This Row],[Assignments_Avg]]),AVERAGE(L3502:L8500),Table1[[#This Row],[Assignments_Avg]])</f>
        <v>74.866005983545321</v>
      </c>
      <c r="N3502">
        <v>63.71</v>
      </c>
      <c r="O3502">
        <v>9.7799999999999994</v>
      </c>
      <c r="P3502">
        <v>72.650000000000006</v>
      </c>
      <c r="Q3502">
        <v>71.73</v>
      </c>
      <c r="R3502" s="2" t="s">
        <v>46</v>
      </c>
      <c r="S3502" s="2" t="str">
        <f>IF(Table1[[#This Row],[Grade]]="F","Fail","Passes")</f>
        <v>Passes</v>
      </c>
      <c r="T3502">
        <v>17.5</v>
      </c>
      <c r="U3502" t="s">
        <v>30</v>
      </c>
      <c r="V3502" t="s">
        <v>30</v>
      </c>
      <c r="W3502" t="s">
        <v>69</v>
      </c>
      <c r="X3502" t="str">
        <f>IF(ISBLANK(Table1[[#This Row],[Parent_Education_Level]]),"None",Table1[[#This Row],[Parent_Education_Level]])</f>
        <v>Bachelor's</v>
      </c>
      <c r="Y3502" t="s">
        <v>33</v>
      </c>
      <c r="Z3502">
        <v>2</v>
      </c>
      <c r="AA3502">
        <v>6.6</v>
      </c>
    </row>
    <row r="3503" spans="1:27" x14ac:dyDescent="0.35">
      <c r="A3503" s="2" t="s">
        <v>7060</v>
      </c>
      <c r="B3503" s="2" t="s">
        <v>42</v>
      </c>
      <c r="C3503" s="2" t="s">
        <v>25</v>
      </c>
      <c r="D3503" t="s">
        <v>7061</v>
      </c>
      <c r="E3503" s="2" t="s">
        <v>38</v>
      </c>
      <c r="F3503" s="2">
        <v>19</v>
      </c>
      <c r="G3503" s="2" t="s">
        <v>45</v>
      </c>
      <c r="H3503">
        <v>85.02</v>
      </c>
      <c r="I3503" s="3">
        <f>IF(ISBLANK(Table1[[#This Row],[Attendance (%)]]),AVERAGE(H3503:H8501),Table1[[#This Row],[Attendance (%)]])</f>
        <v>85.02</v>
      </c>
      <c r="J3503">
        <v>42.47</v>
      </c>
      <c r="K3503">
        <v>88.42</v>
      </c>
      <c r="L3503">
        <v>84.53</v>
      </c>
      <c r="M3503" s="3">
        <f>IF(ISBLANK(Table1[[#This Row],[Assignments_Avg]]),AVERAGE(L3503:L8501),Table1[[#This Row],[Assignments_Avg]])</f>
        <v>84.53</v>
      </c>
      <c r="N3503">
        <v>98.34</v>
      </c>
      <c r="O3503">
        <v>0.76</v>
      </c>
      <c r="P3503">
        <v>84.6</v>
      </c>
      <c r="Q3503">
        <v>66.510000000000005</v>
      </c>
      <c r="R3503" s="2" t="s">
        <v>61</v>
      </c>
      <c r="S3503" s="2" t="str">
        <f>IF(Table1[[#This Row],[Grade]]="F","Fail","Passes")</f>
        <v>Passes</v>
      </c>
      <c r="T3503">
        <v>14.8</v>
      </c>
      <c r="U3503" t="s">
        <v>30</v>
      </c>
      <c r="V3503" t="s">
        <v>31</v>
      </c>
      <c r="W3503" t="s">
        <v>47</v>
      </c>
      <c r="X3503" t="str">
        <f>IF(ISBLANK(Table1[[#This Row],[Parent_Education_Level]]),"None",Table1[[#This Row],[Parent_Education_Level]])</f>
        <v>Master's</v>
      </c>
      <c r="Y3503" t="s">
        <v>33</v>
      </c>
      <c r="Z3503">
        <v>8</v>
      </c>
      <c r="AA3503">
        <v>6.6</v>
      </c>
    </row>
    <row r="3504" spans="1:27" x14ac:dyDescent="0.35">
      <c r="A3504" s="2" t="s">
        <v>7062</v>
      </c>
      <c r="B3504" s="2" t="s">
        <v>120</v>
      </c>
      <c r="C3504" s="2" t="s">
        <v>94</v>
      </c>
      <c r="D3504" t="s">
        <v>7063</v>
      </c>
      <c r="E3504" s="2" t="s">
        <v>38</v>
      </c>
      <c r="F3504" s="2">
        <v>18</v>
      </c>
      <c r="G3504" s="2" t="s">
        <v>28</v>
      </c>
      <c r="H3504">
        <v>56.32</v>
      </c>
      <c r="I3504" s="3">
        <f>IF(ISBLANK(Table1[[#This Row],[Attendance (%)]]),AVERAGE(H3504:H8502),Table1[[#This Row],[Attendance (%)]])</f>
        <v>56.32</v>
      </c>
      <c r="J3504">
        <v>81.02</v>
      </c>
      <c r="K3504">
        <v>87.12</v>
      </c>
      <c r="L3504">
        <v>55.57</v>
      </c>
      <c r="M3504" s="3">
        <f>IF(ISBLANK(Table1[[#This Row],[Assignments_Avg]]),AVERAGE(L3504:L8502),Table1[[#This Row],[Assignments_Avg]])</f>
        <v>55.57</v>
      </c>
      <c r="N3504">
        <v>94.6</v>
      </c>
      <c r="O3504">
        <v>5.05</v>
      </c>
      <c r="P3504">
        <v>58.64</v>
      </c>
      <c r="Q3504">
        <v>95.26</v>
      </c>
      <c r="R3504" s="2" t="s">
        <v>77</v>
      </c>
      <c r="S3504" s="2" t="str">
        <f>IF(Table1[[#This Row],[Grade]]="F","Fail","Passes")</f>
        <v>Passes</v>
      </c>
      <c r="T3504">
        <v>21.4</v>
      </c>
      <c r="U3504" t="s">
        <v>30</v>
      </c>
      <c r="V3504" t="s">
        <v>31</v>
      </c>
      <c r="W3504" t="s">
        <v>69</v>
      </c>
      <c r="X3504" t="str">
        <f>IF(ISBLANK(Table1[[#This Row],[Parent_Education_Level]]),"None",Table1[[#This Row],[Parent_Education_Level]])</f>
        <v>Bachelor's</v>
      </c>
      <c r="Y3504" t="s">
        <v>33</v>
      </c>
      <c r="Z3504">
        <v>6</v>
      </c>
      <c r="AA3504">
        <v>9</v>
      </c>
    </row>
    <row r="3505" spans="1:27" x14ac:dyDescent="0.35">
      <c r="A3505" s="2" t="s">
        <v>7064</v>
      </c>
      <c r="B3505" s="2" t="s">
        <v>42</v>
      </c>
      <c r="C3505" s="2" t="s">
        <v>94</v>
      </c>
      <c r="D3505" t="s">
        <v>7065</v>
      </c>
      <c r="E3505" s="2" t="s">
        <v>27</v>
      </c>
      <c r="F3505" s="2">
        <v>21</v>
      </c>
      <c r="G3505" s="2" t="s">
        <v>28</v>
      </c>
      <c r="H3505">
        <v>52.65</v>
      </c>
      <c r="I3505" s="3">
        <f>IF(ISBLANK(Table1[[#This Row],[Attendance (%)]]),AVERAGE(H3505:H8503),Table1[[#This Row],[Attendance (%)]])</f>
        <v>52.65</v>
      </c>
      <c r="J3505">
        <v>91.06</v>
      </c>
      <c r="K3505">
        <v>40.96</v>
      </c>
      <c r="L3505">
        <v>74.44</v>
      </c>
      <c r="M3505" s="3">
        <f>IF(ISBLANK(Table1[[#This Row],[Assignments_Avg]]),AVERAGE(L3505:L8503),Table1[[#This Row],[Assignments_Avg]])</f>
        <v>74.44</v>
      </c>
      <c r="N3505">
        <v>60.69</v>
      </c>
      <c r="O3505">
        <v>2.86</v>
      </c>
      <c r="P3505">
        <v>77.52</v>
      </c>
      <c r="Q3505">
        <v>57.51</v>
      </c>
      <c r="R3505" s="2" t="s">
        <v>29</v>
      </c>
      <c r="S3505" s="2" t="str">
        <f>IF(Table1[[#This Row],[Grade]]="F","Fail","Passes")</f>
        <v>Fail</v>
      </c>
      <c r="T3505">
        <v>17.600000000000001</v>
      </c>
      <c r="U3505" t="s">
        <v>30</v>
      </c>
      <c r="V3505" t="s">
        <v>31</v>
      </c>
      <c r="W3505" t="s">
        <v>62</v>
      </c>
      <c r="X3505" t="str">
        <f>IF(ISBLANK(Table1[[#This Row],[Parent_Education_Level]]),"None",Table1[[#This Row],[Parent_Education_Level]])</f>
        <v>PhD</v>
      </c>
      <c r="Y3505" t="s">
        <v>48</v>
      </c>
      <c r="Z3505">
        <v>5</v>
      </c>
      <c r="AA3505">
        <v>8.1999999999999993</v>
      </c>
    </row>
    <row r="3506" spans="1:27" x14ac:dyDescent="0.35">
      <c r="A3506" s="2" t="s">
        <v>7066</v>
      </c>
      <c r="B3506" s="2" t="s">
        <v>42</v>
      </c>
      <c r="C3506" s="2" t="s">
        <v>25</v>
      </c>
      <c r="D3506" t="s">
        <v>7067</v>
      </c>
      <c r="E3506" s="2" t="s">
        <v>38</v>
      </c>
      <c r="F3506" s="2">
        <v>23</v>
      </c>
      <c r="G3506" s="2" t="s">
        <v>51</v>
      </c>
      <c r="H3506">
        <v>88.38</v>
      </c>
      <c r="I3506" s="3">
        <f>IF(ISBLANK(Table1[[#This Row],[Attendance (%)]]),AVERAGE(H3506:H8504),Table1[[#This Row],[Attendance (%)]])</f>
        <v>88.38</v>
      </c>
      <c r="J3506">
        <v>97.55</v>
      </c>
      <c r="K3506">
        <v>42.86</v>
      </c>
      <c r="L3506">
        <v>85.12</v>
      </c>
      <c r="M3506" s="3">
        <f>IF(ISBLANK(Table1[[#This Row],[Assignments_Avg]]),AVERAGE(L3506:L8504),Table1[[#This Row],[Assignments_Avg]])</f>
        <v>85.12</v>
      </c>
      <c r="N3506">
        <v>55.85</v>
      </c>
      <c r="O3506">
        <v>6.01</v>
      </c>
      <c r="P3506">
        <v>80.900000000000006</v>
      </c>
      <c r="Q3506">
        <v>63.19</v>
      </c>
      <c r="R3506" s="2" t="s">
        <v>39</v>
      </c>
      <c r="S3506" s="2" t="str">
        <f>IF(Table1[[#This Row],[Grade]]="F","Fail","Passes")</f>
        <v>Passes</v>
      </c>
      <c r="T3506">
        <v>8.1</v>
      </c>
      <c r="U3506" t="s">
        <v>30</v>
      </c>
      <c r="V3506" t="s">
        <v>31</v>
      </c>
      <c r="W3506" t="s">
        <v>62</v>
      </c>
      <c r="X3506" t="str">
        <f>IF(ISBLANK(Table1[[#This Row],[Parent_Education_Level]]),"None",Table1[[#This Row],[Parent_Education_Level]])</f>
        <v>PhD</v>
      </c>
      <c r="Y3506" t="s">
        <v>52</v>
      </c>
      <c r="Z3506">
        <v>10</v>
      </c>
      <c r="AA3506">
        <v>4.3</v>
      </c>
    </row>
    <row r="3507" spans="1:27" x14ac:dyDescent="0.35">
      <c r="A3507" s="2" t="s">
        <v>7068</v>
      </c>
      <c r="B3507" s="2" t="s">
        <v>71</v>
      </c>
      <c r="C3507" s="2" t="s">
        <v>55</v>
      </c>
      <c r="D3507" t="s">
        <v>7069</v>
      </c>
      <c r="E3507" s="2" t="s">
        <v>27</v>
      </c>
      <c r="F3507" s="2">
        <v>21</v>
      </c>
      <c r="G3507" s="2" t="s">
        <v>51</v>
      </c>
      <c r="I3507" s="3">
        <f>IF(ISBLANK(Table1[[#This Row],[Attendance (%)]]),AVERAGE(H3507:H8505),Table1[[#This Row],[Attendance (%)]])</f>
        <v>75.249024024024038</v>
      </c>
      <c r="J3507">
        <v>50.66</v>
      </c>
      <c r="K3507">
        <v>72.989999999999995</v>
      </c>
      <c r="L3507">
        <v>54.35</v>
      </c>
      <c r="M3507" s="3">
        <f>IF(ISBLANK(Table1[[#This Row],[Assignments_Avg]]),AVERAGE(L3507:L8505),Table1[[#This Row],[Assignments_Avg]])</f>
        <v>54.35</v>
      </c>
      <c r="N3507">
        <v>68.209999999999994</v>
      </c>
      <c r="O3507">
        <v>4.28</v>
      </c>
      <c r="P3507">
        <v>96.39</v>
      </c>
      <c r="Q3507">
        <v>67.239999999999995</v>
      </c>
      <c r="R3507" s="2" t="s">
        <v>39</v>
      </c>
      <c r="S3507" s="2" t="str">
        <f>IF(Table1[[#This Row],[Grade]]="F","Fail","Passes")</f>
        <v>Passes</v>
      </c>
      <c r="T3507">
        <v>5.0999999999999996</v>
      </c>
      <c r="U3507" t="s">
        <v>30</v>
      </c>
      <c r="V3507" t="s">
        <v>31</v>
      </c>
      <c r="W3507" t="s">
        <v>32</v>
      </c>
      <c r="X3507" t="str">
        <f>IF(ISBLANK(Table1[[#This Row],[Parent_Education_Level]]),"None",Table1[[#This Row],[Parent_Education_Level]])</f>
        <v>High School</v>
      </c>
      <c r="Y3507" t="s">
        <v>33</v>
      </c>
      <c r="Z3507">
        <v>6</v>
      </c>
      <c r="AA3507">
        <v>4.8</v>
      </c>
    </row>
    <row r="3508" spans="1:27" x14ac:dyDescent="0.35">
      <c r="A3508" s="2" t="s">
        <v>7070</v>
      </c>
      <c r="B3508" s="2" t="s">
        <v>71</v>
      </c>
      <c r="C3508" s="2" t="s">
        <v>55</v>
      </c>
      <c r="D3508" t="s">
        <v>7071</v>
      </c>
      <c r="E3508" s="2" t="s">
        <v>38</v>
      </c>
      <c r="F3508" s="2">
        <v>23</v>
      </c>
      <c r="G3508" s="2" t="s">
        <v>51</v>
      </c>
      <c r="H3508">
        <v>74.930000000000007</v>
      </c>
      <c r="I3508" s="3">
        <f>IF(ISBLANK(Table1[[#This Row],[Attendance (%)]]),AVERAGE(H3508:H8506),Table1[[#This Row],[Attendance (%)]])</f>
        <v>74.930000000000007</v>
      </c>
      <c r="J3508">
        <v>71.88</v>
      </c>
      <c r="K3508">
        <v>99.67</v>
      </c>
      <c r="L3508">
        <v>89.62</v>
      </c>
      <c r="M3508" s="3">
        <f>IF(ISBLANK(Table1[[#This Row],[Assignments_Avg]]),AVERAGE(L3508:L8506),Table1[[#This Row],[Assignments_Avg]])</f>
        <v>89.62</v>
      </c>
      <c r="N3508">
        <v>79.62</v>
      </c>
      <c r="O3508">
        <v>3.07</v>
      </c>
      <c r="P3508">
        <v>53.34</v>
      </c>
      <c r="Q3508">
        <v>62.99</v>
      </c>
      <c r="R3508" s="2" t="s">
        <v>46</v>
      </c>
      <c r="S3508" s="2" t="str">
        <f>IF(Table1[[#This Row],[Grade]]="F","Fail","Passes")</f>
        <v>Passes</v>
      </c>
      <c r="T3508">
        <v>8.1999999999999993</v>
      </c>
      <c r="U3508" t="s">
        <v>31</v>
      </c>
      <c r="V3508" t="s">
        <v>31</v>
      </c>
      <c r="W3508" t="s">
        <v>32</v>
      </c>
      <c r="X3508" t="str">
        <f>IF(ISBLANK(Table1[[#This Row],[Parent_Education_Level]]),"None",Table1[[#This Row],[Parent_Education_Level]])</f>
        <v>High School</v>
      </c>
      <c r="Y3508" t="s">
        <v>48</v>
      </c>
      <c r="Z3508">
        <v>6</v>
      </c>
      <c r="AA3508">
        <v>4.2</v>
      </c>
    </row>
    <row r="3509" spans="1:27" x14ac:dyDescent="0.35">
      <c r="A3509" s="2" t="s">
        <v>7072</v>
      </c>
      <c r="B3509" s="2" t="s">
        <v>42</v>
      </c>
      <c r="C3509" s="2" t="s">
        <v>43</v>
      </c>
      <c r="D3509" t="s">
        <v>7073</v>
      </c>
      <c r="E3509" s="2" t="s">
        <v>27</v>
      </c>
      <c r="F3509" s="2">
        <v>21</v>
      </c>
      <c r="G3509" s="2" t="s">
        <v>57</v>
      </c>
      <c r="H3509">
        <v>73.39</v>
      </c>
      <c r="I3509" s="3">
        <f>IF(ISBLANK(Table1[[#This Row],[Attendance (%)]]),AVERAGE(H3509:H8507),Table1[[#This Row],[Attendance (%)]])</f>
        <v>73.39</v>
      </c>
      <c r="J3509">
        <v>42.62</v>
      </c>
      <c r="K3509">
        <v>60.54</v>
      </c>
      <c r="L3509">
        <v>61.1</v>
      </c>
      <c r="M3509" s="3">
        <f>IF(ISBLANK(Table1[[#This Row],[Assignments_Avg]]),AVERAGE(L3509:L8507),Table1[[#This Row],[Assignments_Avg]])</f>
        <v>61.1</v>
      </c>
      <c r="N3509">
        <v>93.36</v>
      </c>
      <c r="O3509">
        <v>2.5</v>
      </c>
      <c r="P3509">
        <v>68.739999999999995</v>
      </c>
      <c r="Q3509">
        <v>79.27</v>
      </c>
      <c r="R3509" s="2" t="s">
        <v>46</v>
      </c>
      <c r="S3509" s="2" t="str">
        <f>IF(Table1[[#This Row],[Grade]]="F","Fail","Passes")</f>
        <v>Passes</v>
      </c>
      <c r="T3509">
        <v>8.6999999999999993</v>
      </c>
      <c r="U3509" t="s">
        <v>31</v>
      </c>
      <c r="V3509" t="s">
        <v>31</v>
      </c>
      <c r="X3509" t="str">
        <f>IF(ISBLANK(Table1[[#This Row],[Parent_Education_Level]]),"None",Table1[[#This Row],[Parent_Education_Level]])</f>
        <v>None</v>
      </c>
      <c r="Y3509" t="s">
        <v>48</v>
      </c>
      <c r="Z3509">
        <v>4</v>
      </c>
      <c r="AA3509">
        <v>5</v>
      </c>
    </row>
    <row r="3510" spans="1:27" x14ac:dyDescent="0.35">
      <c r="A3510" s="2" t="s">
        <v>7074</v>
      </c>
      <c r="B3510" s="2" t="s">
        <v>42</v>
      </c>
      <c r="C3510" s="2" t="s">
        <v>79</v>
      </c>
      <c r="D3510" t="s">
        <v>7075</v>
      </c>
      <c r="E3510" s="2" t="s">
        <v>38</v>
      </c>
      <c r="F3510" s="2">
        <v>22</v>
      </c>
      <c r="G3510" s="2" t="s">
        <v>57</v>
      </c>
      <c r="H3510">
        <v>74.87</v>
      </c>
      <c r="I3510" s="3">
        <f>IF(ISBLANK(Table1[[#This Row],[Attendance (%)]]),AVERAGE(H3510:H8508),Table1[[#This Row],[Attendance (%)]])</f>
        <v>74.87</v>
      </c>
      <c r="J3510">
        <v>69.95</v>
      </c>
      <c r="K3510">
        <v>60.66</v>
      </c>
      <c r="L3510">
        <v>75.150000000000006</v>
      </c>
      <c r="M3510" s="3">
        <f>IF(ISBLANK(Table1[[#This Row],[Assignments_Avg]]),AVERAGE(L3510:L8508),Table1[[#This Row],[Assignments_Avg]])</f>
        <v>75.150000000000006</v>
      </c>
      <c r="N3510">
        <v>98.3</v>
      </c>
      <c r="O3510">
        <v>1.82</v>
      </c>
      <c r="P3510">
        <v>96.84</v>
      </c>
      <c r="Q3510">
        <v>80.05</v>
      </c>
      <c r="R3510" s="2" t="s">
        <v>39</v>
      </c>
      <c r="S3510" s="2" t="str">
        <f>IF(Table1[[#This Row],[Grade]]="F","Fail","Passes")</f>
        <v>Passes</v>
      </c>
      <c r="T3510">
        <v>23</v>
      </c>
      <c r="U3510" t="s">
        <v>30</v>
      </c>
      <c r="V3510" t="s">
        <v>31</v>
      </c>
      <c r="W3510" t="s">
        <v>62</v>
      </c>
      <c r="X3510" t="str">
        <f>IF(ISBLANK(Table1[[#This Row],[Parent_Education_Level]]),"None",Table1[[#This Row],[Parent_Education_Level]])</f>
        <v>PhD</v>
      </c>
      <c r="Y3510" t="s">
        <v>52</v>
      </c>
      <c r="Z3510">
        <v>1</v>
      </c>
      <c r="AA3510">
        <v>5.0999999999999996</v>
      </c>
    </row>
    <row r="3511" spans="1:27" x14ac:dyDescent="0.35">
      <c r="A3511" s="2" t="s">
        <v>7076</v>
      </c>
      <c r="B3511" s="2" t="s">
        <v>42</v>
      </c>
      <c r="C3511" s="2" t="s">
        <v>36</v>
      </c>
      <c r="D3511" t="s">
        <v>7077</v>
      </c>
      <c r="E3511" s="2" t="s">
        <v>27</v>
      </c>
      <c r="F3511" s="2">
        <v>21</v>
      </c>
      <c r="G3511" s="2" t="s">
        <v>28</v>
      </c>
      <c r="H3511">
        <v>71.849999999999994</v>
      </c>
      <c r="I3511" s="3">
        <f>IF(ISBLANK(Table1[[#This Row],[Attendance (%)]]),AVERAGE(H3511:H8509),Table1[[#This Row],[Attendance (%)]])</f>
        <v>71.849999999999994</v>
      </c>
      <c r="J3511">
        <v>47.53</v>
      </c>
      <c r="K3511">
        <v>48.06</v>
      </c>
      <c r="L3511">
        <v>97.03</v>
      </c>
      <c r="M3511" s="3">
        <f>IF(ISBLANK(Table1[[#This Row],[Assignments_Avg]]),AVERAGE(L3511:L8509),Table1[[#This Row],[Assignments_Avg]])</f>
        <v>97.03</v>
      </c>
      <c r="N3511">
        <v>87.56</v>
      </c>
      <c r="O3511">
        <v>7.83</v>
      </c>
      <c r="P3511">
        <v>60.86</v>
      </c>
      <c r="Q3511">
        <v>52.74</v>
      </c>
      <c r="R3511" s="2" t="s">
        <v>46</v>
      </c>
      <c r="S3511" s="2" t="str">
        <f>IF(Table1[[#This Row],[Grade]]="F","Fail","Passes")</f>
        <v>Passes</v>
      </c>
      <c r="T3511">
        <v>12.1</v>
      </c>
      <c r="U3511" t="s">
        <v>30</v>
      </c>
      <c r="V3511" t="s">
        <v>31</v>
      </c>
      <c r="W3511" t="s">
        <v>32</v>
      </c>
      <c r="X3511" t="str">
        <f>IF(ISBLANK(Table1[[#This Row],[Parent_Education_Level]]),"None",Table1[[#This Row],[Parent_Education_Level]])</f>
        <v>High School</v>
      </c>
      <c r="Y3511" t="s">
        <v>48</v>
      </c>
      <c r="Z3511">
        <v>2</v>
      </c>
      <c r="AA3511">
        <v>4.4000000000000004</v>
      </c>
    </row>
    <row r="3512" spans="1:27" x14ac:dyDescent="0.35">
      <c r="A3512" s="2" t="s">
        <v>7078</v>
      </c>
      <c r="B3512" s="2" t="s">
        <v>71</v>
      </c>
      <c r="C3512" s="2" t="s">
        <v>79</v>
      </c>
      <c r="D3512" t="s">
        <v>7079</v>
      </c>
      <c r="E3512" s="2" t="s">
        <v>38</v>
      </c>
      <c r="F3512" s="2">
        <v>24</v>
      </c>
      <c r="G3512" s="2" t="s">
        <v>28</v>
      </c>
      <c r="H3512">
        <v>69.64</v>
      </c>
      <c r="I3512" s="3">
        <f>IF(ISBLANK(Table1[[#This Row],[Attendance (%)]]),AVERAGE(H3512:H8510),Table1[[#This Row],[Attendance (%)]])</f>
        <v>69.64</v>
      </c>
      <c r="J3512">
        <v>90.27</v>
      </c>
      <c r="K3512">
        <v>80.459999999999994</v>
      </c>
      <c r="L3512">
        <v>78.569999999999993</v>
      </c>
      <c r="M3512" s="3">
        <f>IF(ISBLANK(Table1[[#This Row],[Assignments_Avg]]),AVERAGE(L3512:L8510),Table1[[#This Row],[Assignments_Avg]])</f>
        <v>78.569999999999993</v>
      </c>
      <c r="N3512">
        <v>79.95</v>
      </c>
      <c r="O3512">
        <v>2.2200000000000002</v>
      </c>
      <c r="P3512">
        <v>90.66</v>
      </c>
      <c r="Q3512">
        <v>57.23</v>
      </c>
      <c r="R3512" s="2" t="s">
        <v>29</v>
      </c>
      <c r="S3512" s="2" t="str">
        <f>IF(Table1[[#This Row],[Grade]]="F","Fail","Passes")</f>
        <v>Fail</v>
      </c>
      <c r="T3512">
        <v>7.3</v>
      </c>
      <c r="U3512" t="s">
        <v>30</v>
      </c>
      <c r="V3512" t="s">
        <v>31</v>
      </c>
      <c r="W3512" t="s">
        <v>40</v>
      </c>
      <c r="X3512" t="str">
        <f>IF(ISBLANK(Table1[[#This Row],[Parent_Education_Level]]),"None",Table1[[#This Row],[Parent_Education_Level]])</f>
        <v>None</v>
      </c>
      <c r="Y3512" t="s">
        <v>52</v>
      </c>
      <c r="Z3512">
        <v>8</v>
      </c>
      <c r="AA3512">
        <v>6.6</v>
      </c>
    </row>
    <row r="3513" spans="1:27" x14ac:dyDescent="0.35">
      <c r="A3513" s="2" t="s">
        <v>7080</v>
      </c>
      <c r="B3513" s="2" t="s">
        <v>42</v>
      </c>
      <c r="C3513" s="2" t="s">
        <v>94</v>
      </c>
      <c r="D3513" t="s">
        <v>7081</v>
      </c>
      <c r="E3513" s="2" t="s">
        <v>38</v>
      </c>
      <c r="F3513" s="2">
        <v>18</v>
      </c>
      <c r="G3513" s="2" t="s">
        <v>57</v>
      </c>
      <c r="H3513">
        <v>74.98</v>
      </c>
      <c r="I3513" s="3">
        <f>IF(ISBLANK(Table1[[#This Row],[Attendance (%)]]),AVERAGE(H3513:H8511),Table1[[#This Row],[Attendance (%)]])</f>
        <v>74.98</v>
      </c>
      <c r="J3513">
        <v>46.83</v>
      </c>
      <c r="K3513">
        <v>78.8</v>
      </c>
      <c r="L3513">
        <v>71.2</v>
      </c>
      <c r="M3513" s="3">
        <f>IF(ISBLANK(Table1[[#This Row],[Assignments_Avg]]),AVERAGE(L3513:L8511),Table1[[#This Row],[Assignments_Avg]])</f>
        <v>71.2</v>
      </c>
      <c r="N3513">
        <v>57.12</v>
      </c>
      <c r="O3513">
        <v>7.74</v>
      </c>
      <c r="P3513">
        <v>50.08</v>
      </c>
      <c r="Q3513">
        <v>59.93</v>
      </c>
      <c r="R3513" s="2" t="s">
        <v>61</v>
      </c>
      <c r="S3513" s="2" t="str">
        <f>IF(Table1[[#This Row],[Grade]]="F","Fail","Passes")</f>
        <v>Passes</v>
      </c>
      <c r="T3513">
        <v>23.9</v>
      </c>
      <c r="U3513" t="s">
        <v>30</v>
      </c>
      <c r="V3513" t="s">
        <v>31</v>
      </c>
      <c r="W3513" t="s">
        <v>32</v>
      </c>
      <c r="X3513" t="str">
        <f>IF(ISBLANK(Table1[[#This Row],[Parent_Education_Level]]),"None",Table1[[#This Row],[Parent_Education_Level]])</f>
        <v>High School</v>
      </c>
      <c r="Y3513" t="s">
        <v>52</v>
      </c>
      <c r="Z3513">
        <v>9</v>
      </c>
      <c r="AA3513">
        <v>8.9</v>
      </c>
    </row>
    <row r="3514" spans="1:27" x14ac:dyDescent="0.35">
      <c r="A3514" s="2" t="s">
        <v>7082</v>
      </c>
      <c r="B3514" s="2" t="s">
        <v>42</v>
      </c>
      <c r="C3514" s="2" t="s">
        <v>94</v>
      </c>
      <c r="D3514" t="s">
        <v>7083</v>
      </c>
      <c r="E3514" s="2" t="s">
        <v>27</v>
      </c>
      <c r="F3514" s="2">
        <v>23</v>
      </c>
      <c r="G3514" s="2" t="s">
        <v>57</v>
      </c>
      <c r="I3514" s="3">
        <f>IF(ISBLANK(Table1[[#This Row],[Attendance (%)]]),AVERAGE(H3514:H8512),Table1[[#This Row],[Attendance (%)]])</f>
        <v>75.257948717948736</v>
      </c>
      <c r="J3514">
        <v>70.8</v>
      </c>
      <c r="K3514">
        <v>46.08</v>
      </c>
      <c r="L3514">
        <v>50.34</v>
      </c>
      <c r="M3514" s="3">
        <f>IF(ISBLANK(Table1[[#This Row],[Assignments_Avg]]),AVERAGE(L3514:L8512),Table1[[#This Row],[Assignments_Avg]])</f>
        <v>50.34</v>
      </c>
      <c r="N3514">
        <v>53.7</v>
      </c>
      <c r="O3514">
        <v>4.8499999999999996</v>
      </c>
      <c r="P3514">
        <v>51.29</v>
      </c>
      <c r="Q3514">
        <v>53.52</v>
      </c>
      <c r="R3514" s="2" t="s">
        <v>61</v>
      </c>
      <c r="S3514" s="2" t="str">
        <f>IF(Table1[[#This Row],[Grade]]="F","Fail","Passes")</f>
        <v>Passes</v>
      </c>
      <c r="T3514">
        <v>28.5</v>
      </c>
      <c r="U3514" t="s">
        <v>30</v>
      </c>
      <c r="V3514" t="s">
        <v>31</v>
      </c>
      <c r="W3514" t="s">
        <v>69</v>
      </c>
      <c r="X3514" t="str">
        <f>IF(ISBLANK(Table1[[#This Row],[Parent_Education_Level]]),"None",Table1[[#This Row],[Parent_Education_Level]])</f>
        <v>Bachelor's</v>
      </c>
      <c r="Y3514" t="s">
        <v>48</v>
      </c>
      <c r="Z3514">
        <v>4</v>
      </c>
      <c r="AA3514">
        <v>8</v>
      </c>
    </row>
    <row r="3515" spans="1:27" x14ac:dyDescent="0.35">
      <c r="A3515" s="2" t="s">
        <v>7084</v>
      </c>
      <c r="B3515" s="2" t="s">
        <v>59</v>
      </c>
      <c r="C3515" s="2" t="s">
        <v>94</v>
      </c>
      <c r="D3515" t="s">
        <v>7085</v>
      </c>
      <c r="E3515" s="2" t="s">
        <v>38</v>
      </c>
      <c r="F3515" s="2">
        <v>18</v>
      </c>
      <c r="G3515" s="2" t="s">
        <v>45</v>
      </c>
      <c r="H3515">
        <v>84.6</v>
      </c>
      <c r="I3515" s="3">
        <f>IF(ISBLANK(Table1[[#This Row],[Attendance (%)]]),AVERAGE(H3515:H8513),Table1[[#This Row],[Attendance (%)]])</f>
        <v>84.6</v>
      </c>
      <c r="J3515">
        <v>71.27</v>
      </c>
      <c r="K3515">
        <v>68.040000000000006</v>
      </c>
      <c r="L3515">
        <v>56.67</v>
      </c>
      <c r="M3515" s="3">
        <f>IF(ISBLANK(Table1[[#This Row],[Assignments_Avg]]),AVERAGE(L3515:L8513),Table1[[#This Row],[Assignments_Avg]])</f>
        <v>56.67</v>
      </c>
      <c r="N3515">
        <v>79.8</v>
      </c>
      <c r="O3515">
        <v>0.72</v>
      </c>
      <c r="P3515">
        <v>66.38</v>
      </c>
      <c r="Q3515">
        <v>56.24</v>
      </c>
      <c r="R3515" s="2" t="s">
        <v>77</v>
      </c>
      <c r="S3515" s="2" t="str">
        <f>IF(Table1[[#This Row],[Grade]]="F","Fail","Passes")</f>
        <v>Passes</v>
      </c>
      <c r="T3515">
        <v>7.5</v>
      </c>
      <c r="U3515" t="s">
        <v>31</v>
      </c>
      <c r="V3515" t="s">
        <v>31</v>
      </c>
      <c r="W3515" t="s">
        <v>47</v>
      </c>
      <c r="X3515" t="str">
        <f>IF(ISBLANK(Table1[[#This Row],[Parent_Education_Level]]),"None",Table1[[#This Row],[Parent_Education_Level]])</f>
        <v>Master's</v>
      </c>
      <c r="Y3515" t="s">
        <v>52</v>
      </c>
      <c r="Z3515">
        <v>8</v>
      </c>
      <c r="AA3515">
        <v>5</v>
      </c>
    </row>
    <row r="3516" spans="1:27" x14ac:dyDescent="0.35">
      <c r="A3516" s="2" t="s">
        <v>7086</v>
      </c>
      <c r="B3516" s="2" t="s">
        <v>35</v>
      </c>
      <c r="C3516" s="2" t="s">
        <v>79</v>
      </c>
      <c r="D3516" t="s">
        <v>7087</v>
      </c>
      <c r="E3516" s="2" t="s">
        <v>27</v>
      </c>
      <c r="F3516" s="2">
        <v>24</v>
      </c>
      <c r="G3516" s="2" t="s">
        <v>45</v>
      </c>
      <c r="H3516">
        <v>85.56</v>
      </c>
      <c r="I3516" s="3">
        <f>IF(ISBLANK(Table1[[#This Row],[Attendance (%)]]),AVERAGE(H3516:H8514),Table1[[#This Row],[Attendance (%)]])</f>
        <v>85.56</v>
      </c>
      <c r="J3516">
        <v>98.3</v>
      </c>
      <c r="K3516">
        <v>80.02</v>
      </c>
      <c r="L3516">
        <v>78.930000000000007</v>
      </c>
      <c r="M3516" s="3">
        <f>IF(ISBLANK(Table1[[#This Row],[Assignments_Avg]]),AVERAGE(L3516:L8514),Table1[[#This Row],[Assignments_Avg]])</f>
        <v>78.930000000000007</v>
      </c>
      <c r="N3516">
        <v>76.95</v>
      </c>
      <c r="O3516">
        <v>1.65</v>
      </c>
      <c r="P3516">
        <v>88.43</v>
      </c>
      <c r="Q3516">
        <v>61.98</v>
      </c>
      <c r="R3516" s="2" t="s">
        <v>39</v>
      </c>
      <c r="S3516" s="2" t="str">
        <f>IF(Table1[[#This Row],[Grade]]="F","Fail","Passes")</f>
        <v>Passes</v>
      </c>
      <c r="T3516">
        <v>29.1</v>
      </c>
      <c r="U3516" t="s">
        <v>30</v>
      </c>
      <c r="V3516" t="s">
        <v>31</v>
      </c>
      <c r="W3516" t="s">
        <v>32</v>
      </c>
      <c r="X3516" t="str">
        <f>IF(ISBLANK(Table1[[#This Row],[Parent_Education_Level]]),"None",Table1[[#This Row],[Parent_Education_Level]])</f>
        <v>High School</v>
      </c>
      <c r="Y3516" t="s">
        <v>48</v>
      </c>
      <c r="Z3516">
        <v>10</v>
      </c>
      <c r="AA3516">
        <v>7.9</v>
      </c>
    </row>
    <row r="3517" spans="1:27" x14ac:dyDescent="0.35">
      <c r="A3517" s="2" t="s">
        <v>7088</v>
      </c>
      <c r="B3517" s="2" t="s">
        <v>120</v>
      </c>
      <c r="C3517" s="2" t="s">
        <v>36</v>
      </c>
      <c r="D3517" t="s">
        <v>7089</v>
      </c>
      <c r="E3517" s="2" t="s">
        <v>27</v>
      </c>
      <c r="F3517" s="2">
        <v>24</v>
      </c>
      <c r="G3517" s="2" t="s">
        <v>57</v>
      </c>
      <c r="I3517" s="3">
        <f>IF(ISBLANK(Table1[[#This Row],[Attendance (%)]]),AVERAGE(H3517:H8515),Table1[[#This Row],[Attendance (%)]])</f>
        <v>75.243111782477342</v>
      </c>
      <c r="J3517">
        <v>79.3</v>
      </c>
      <c r="K3517">
        <v>69.61</v>
      </c>
      <c r="L3517">
        <v>74.69</v>
      </c>
      <c r="M3517" s="3">
        <f>IF(ISBLANK(Table1[[#This Row],[Assignments_Avg]]),AVERAGE(L3517:L8515),Table1[[#This Row],[Assignments_Avg]])</f>
        <v>74.69</v>
      </c>
      <c r="N3517">
        <v>92.3</v>
      </c>
      <c r="O3517">
        <v>8.93</v>
      </c>
      <c r="P3517">
        <v>55.21</v>
      </c>
      <c r="Q3517">
        <v>67.28</v>
      </c>
      <c r="R3517" s="2" t="s">
        <v>77</v>
      </c>
      <c r="S3517" s="2" t="str">
        <f>IF(Table1[[#This Row],[Grade]]="F","Fail","Passes")</f>
        <v>Passes</v>
      </c>
      <c r="T3517">
        <v>28.8</v>
      </c>
      <c r="U3517" t="s">
        <v>30</v>
      </c>
      <c r="V3517" t="s">
        <v>31</v>
      </c>
      <c r="X3517" t="str">
        <f>IF(ISBLANK(Table1[[#This Row],[Parent_Education_Level]]),"None",Table1[[#This Row],[Parent_Education_Level]])</f>
        <v>None</v>
      </c>
      <c r="Y3517" t="s">
        <v>48</v>
      </c>
      <c r="Z3517">
        <v>6</v>
      </c>
      <c r="AA3517">
        <v>8.9</v>
      </c>
    </row>
    <row r="3518" spans="1:27" x14ac:dyDescent="0.35">
      <c r="A3518" s="2" t="s">
        <v>7090</v>
      </c>
      <c r="B3518" s="2" t="s">
        <v>54</v>
      </c>
      <c r="C3518" s="2" t="s">
        <v>43</v>
      </c>
      <c r="D3518" t="s">
        <v>7091</v>
      </c>
      <c r="E3518" s="2" t="s">
        <v>38</v>
      </c>
      <c r="F3518" s="2">
        <v>21</v>
      </c>
      <c r="G3518" s="2" t="s">
        <v>45</v>
      </c>
      <c r="H3518">
        <v>70.680000000000007</v>
      </c>
      <c r="I3518" s="3">
        <f>IF(ISBLANK(Table1[[#This Row],[Attendance (%)]]),AVERAGE(H3518:H8516),Table1[[#This Row],[Attendance (%)]])</f>
        <v>70.680000000000007</v>
      </c>
      <c r="J3518">
        <v>57.27</v>
      </c>
      <c r="K3518">
        <v>80.459999999999994</v>
      </c>
      <c r="M3518" s="3">
        <f>IF(ISBLANK(Table1[[#This Row],[Assignments_Avg]]),AVERAGE(L3518:L8516),Table1[[#This Row],[Assignments_Avg]])</f>
        <v>74.892995461422146</v>
      </c>
      <c r="N3518">
        <v>66.13</v>
      </c>
      <c r="O3518">
        <v>6.03</v>
      </c>
      <c r="P3518">
        <v>69.14</v>
      </c>
      <c r="Q3518">
        <v>89.57</v>
      </c>
      <c r="R3518" s="2" t="s">
        <v>46</v>
      </c>
      <c r="S3518" s="2" t="str">
        <f>IF(Table1[[#This Row],[Grade]]="F","Fail","Passes")</f>
        <v>Passes</v>
      </c>
      <c r="T3518">
        <v>18.100000000000001</v>
      </c>
      <c r="U3518" t="s">
        <v>31</v>
      </c>
      <c r="V3518" t="s">
        <v>31</v>
      </c>
      <c r="W3518" t="s">
        <v>47</v>
      </c>
      <c r="X3518" t="str">
        <f>IF(ISBLANK(Table1[[#This Row],[Parent_Education_Level]]),"None",Table1[[#This Row],[Parent_Education_Level]])</f>
        <v>Master's</v>
      </c>
      <c r="Y3518" t="s">
        <v>33</v>
      </c>
      <c r="Z3518">
        <v>1</v>
      </c>
      <c r="AA3518">
        <v>8.1999999999999993</v>
      </c>
    </row>
    <row r="3519" spans="1:27" x14ac:dyDescent="0.35">
      <c r="A3519" s="2" t="s">
        <v>7092</v>
      </c>
      <c r="B3519" s="2" t="s">
        <v>120</v>
      </c>
      <c r="C3519" s="2" t="s">
        <v>79</v>
      </c>
      <c r="D3519" t="s">
        <v>7093</v>
      </c>
      <c r="E3519" s="2" t="s">
        <v>38</v>
      </c>
      <c r="F3519" s="2">
        <v>20</v>
      </c>
      <c r="G3519" s="2" t="s">
        <v>28</v>
      </c>
      <c r="I3519" s="3">
        <f>IF(ISBLANK(Table1[[#This Row],[Attendance (%)]]),AVERAGE(H3519:H8517),Table1[[#This Row],[Attendance (%)]])</f>
        <v>75.246560846560854</v>
      </c>
      <c r="J3519">
        <v>54.45</v>
      </c>
      <c r="K3519">
        <v>88.98</v>
      </c>
      <c r="L3519">
        <v>96.16</v>
      </c>
      <c r="M3519" s="3">
        <f>IF(ISBLANK(Table1[[#This Row],[Assignments_Avg]]),AVERAGE(L3519:L8517),Table1[[#This Row],[Assignments_Avg]])</f>
        <v>96.16</v>
      </c>
      <c r="N3519">
        <v>51.98</v>
      </c>
      <c r="O3519">
        <v>1.84</v>
      </c>
      <c r="P3519">
        <v>56.57</v>
      </c>
      <c r="Q3519">
        <v>60.9</v>
      </c>
      <c r="R3519" s="2" t="s">
        <v>61</v>
      </c>
      <c r="S3519" s="2" t="str">
        <f>IF(Table1[[#This Row],[Grade]]="F","Fail","Passes")</f>
        <v>Passes</v>
      </c>
      <c r="T3519">
        <v>12.4</v>
      </c>
      <c r="U3519" t="s">
        <v>30</v>
      </c>
      <c r="V3519" t="s">
        <v>31</v>
      </c>
      <c r="W3519" t="s">
        <v>32</v>
      </c>
      <c r="X3519" t="str">
        <f>IF(ISBLANK(Table1[[#This Row],[Parent_Education_Level]]),"None",Table1[[#This Row],[Parent_Education_Level]])</f>
        <v>High School</v>
      </c>
      <c r="Y3519" t="s">
        <v>33</v>
      </c>
      <c r="Z3519">
        <v>6</v>
      </c>
      <c r="AA3519">
        <v>6.3</v>
      </c>
    </row>
    <row r="3520" spans="1:27" x14ac:dyDescent="0.35">
      <c r="A3520" s="2" t="s">
        <v>7094</v>
      </c>
      <c r="B3520" s="2" t="s">
        <v>35</v>
      </c>
      <c r="C3520" s="2" t="s">
        <v>36</v>
      </c>
      <c r="D3520" t="s">
        <v>7095</v>
      </c>
      <c r="E3520" s="2" t="s">
        <v>38</v>
      </c>
      <c r="F3520" s="2">
        <v>20</v>
      </c>
      <c r="G3520" s="2" t="s">
        <v>45</v>
      </c>
      <c r="H3520">
        <v>76.83</v>
      </c>
      <c r="I3520" s="3">
        <f>IF(ISBLANK(Table1[[#This Row],[Attendance (%)]]),AVERAGE(H3520:H8518),Table1[[#This Row],[Attendance (%)]])</f>
        <v>76.83</v>
      </c>
      <c r="J3520">
        <v>47.69</v>
      </c>
      <c r="K3520">
        <v>81.150000000000006</v>
      </c>
      <c r="L3520">
        <v>66.62</v>
      </c>
      <c r="M3520" s="3">
        <f>IF(ISBLANK(Table1[[#This Row],[Assignments_Avg]]),AVERAGE(L3520:L8518),Table1[[#This Row],[Assignments_Avg]])</f>
        <v>66.62</v>
      </c>
      <c r="N3520">
        <v>71.19</v>
      </c>
      <c r="O3520">
        <v>7.04</v>
      </c>
      <c r="P3520">
        <v>61.18</v>
      </c>
      <c r="Q3520">
        <v>83.5</v>
      </c>
      <c r="R3520" s="2" t="s">
        <v>77</v>
      </c>
      <c r="S3520" s="2" t="str">
        <f>IF(Table1[[#This Row],[Grade]]="F","Fail","Passes")</f>
        <v>Passes</v>
      </c>
      <c r="T3520">
        <v>8.5</v>
      </c>
      <c r="U3520" t="s">
        <v>30</v>
      </c>
      <c r="V3520" t="s">
        <v>31</v>
      </c>
      <c r="W3520" t="s">
        <v>62</v>
      </c>
      <c r="X3520" t="str">
        <f>IF(ISBLANK(Table1[[#This Row],[Parent_Education_Level]]),"None",Table1[[#This Row],[Parent_Education_Level]])</f>
        <v>PhD</v>
      </c>
      <c r="Y3520" t="s">
        <v>48</v>
      </c>
      <c r="Z3520">
        <v>7</v>
      </c>
      <c r="AA3520">
        <v>5.3</v>
      </c>
    </row>
    <row r="3521" spans="1:27" x14ac:dyDescent="0.35">
      <c r="A3521" s="2" t="s">
        <v>7096</v>
      </c>
      <c r="B3521" s="2" t="s">
        <v>54</v>
      </c>
      <c r="C3521" s="2" t="s">
        <v>55</v>
      </c>
      <c r="D3521" t="s">
        <v>7097</v>
      </c>
      <c r="E3521" s="2" t="s">
        <v>38</v>
      </c>
      <c r="F3521" s="2">
        <v>24</v>
      </c>
      <c r="G3521" s="2" t="s">
        <v>28</v>
      </c>
      <c r="H3521">
        <v>72.67</v>
      </c>
      <c r="I3521" s="3">
        <f>IF(ISBLANK(Table1[[#This Row],[Attendance (%)]]),AVERAGE(H3521:H8519),Table1[[#This Row],[Attendance (%)]])</f>
        <v>72.67</v>
      </c>
      <c r="J3521">
        <v>85.39</v>
      </c>
      <c r="K3521">
        <v>76.97</v>
      </c>
      <c r="L3521">
        <v>76.86</v>
      </c>
      <c r="M3521" s="3">
        <f>IF(ISBLANK(Table1[[#This Row],[Assignments_Avg]]),AVERAGE(L3521:L8519),Table1[[#This Row],[Assignments_Avg]])</f>
        <v>76.86</v>
      </c>
      <c r="N3521">
        <v>98.46</v>
      </c>
      <c r="O3521">
        <v>8.23</v>
      </c>
      <c r="P3521">
        <v>75.150000000000006</v>
      </c>
      <c r="Q3521">
        <v>52.89</v>
      </c>
      <c r="R3521" s="2" t="s">
        <v>77</v>
      </c>
      <c r="S3521" s="2" t="str">
        <f>IF(Table1[[#This Row],[Grade]]="F","Fail","Passes")</f>
        <v>Passes</v>
      </c>
      <c r="T3521">
        <v>25.6</v>
      </c>
      <c r="U3521" t="s">
        <v>31</v>
      </c>
      <c r="V3521" t="s">
        <v>31</v>
      </c>
      <c r="W3521" t="s">
        <v>47</v>
      </c>
      <c r="X3521" t="str">
        <f>IF(ISBLANK(Table1[[#This Row],[Parent_Education_Level]]),"None",Table1[[#This Row],[Parent_Education_Level]])</f>
        <v>Master's</v>
      </c>
      <c r="Y3521" t="s">
        <v>33</v>
      </c>
      <c r="Z3521">
        <v>1</v>
      </c>
      <c r="AA3521">
        <v>7.7</v>
      </c>
    </row>
    <row r="3522" spans="1:27" x14ac:dyDescent="0.35">
      <c r="A3522" s="2" t="s">
        <v>7098</v>
      </c>
      <c r="B3522" s="2" t="s">
        <v>24</v>
      </c>
      <c r="C3522" s="2" t="s">
        <v>55</v>
      </c>
      <c r="D3522" t="s">
        <v>7099</v>
      </c>
      <c r="E3522" s="2" t="s">
        <v>27</v>
      </c>
      <c r="F3522" s="2">
        <v>20</v>
      </c>
      <c r="G3522" s="2" t="s">
        <v>57</v>
      </c>
      <c r="H3522">
        <v>94.48</v>
      </c>
      <c r="I3522" s="3">
        <f>IF(ISBLANK(Table1[[#This Row],[Attendance (%)]]),AVERAGE(H3522:H8520),Table1[[#This Row],[Attendance (%)]])</f>
        <v>94.48</v>
      </c>
      <c r="J3522">
        <v>81.45</v>
      </c>
      <c r="K3522">
        <v>91.22</v>
      </c>
      <c r="L3522">
        <v>78.44</v>
      </c>
      <c r="M3522" s="3">
        <f>IF(ISBLANK(Table1[[#This Row],[Assignments_Avg]]),AVERAGE(L3522:L8520),Table1[[#This Row],[Assignments_Avg]])</f>
        <v>78.44</v>
      </c>
      <c r="N3522">
        <v>89.78</v>
      </c>
      <c r="O3522">
        <v>3.31</v>
      </c>
      <c r="P3522">
        <v>65.959999999999994</v>
      </c>
      <c r="Q3522">
        <v>82.91</v>
      </c>
      <c r="R3522" s="2" t="s">
        <v>39</v>
      </c>
      <c r="S3522" s="2" t="str">
        <f>IF(Table1[[#This Row],[Grade]]="F","Fail","Passes")</f>
        <v>Passes</v>
      </c>
      <c r="T3522">
        <v>20.100000000000001</v>
      </c>
      <c r="U3522" t="s">
        <v>31</v>
      </c>
      <c r="V3522" t="s">
        <v>31</v>
      </c>
      <c r="W3522" t="s">
        <v>69</v>
      </c>
      <c r="X3522" t="str">
        <f>IF(ISBLANK(Table1[[#This Row],[Parent_Education_Level]]),"None",Table1[[#This Row],[Parent_Education_Level]])</f>
        <v>Bachelor's</v>
      </c>
      <c r="Y3522" t="s">
        <v>48</v>
      </c>
      <c r="Z3522">
        <v>9</v>
      </c>
      <c r="AA3522">
        <v>7.9</v>
      </c>
    </row>
    <row r="3523" spans="1:27" x14ac:dyDescent="0.35">
      <c r="A3523" s="2" t="s">
        <v>7100</v>
      </c>
      <c r="B3523" s="2" t="s">
        <v>42</v>
      </c>
      <c r="C3523" s="2" t="s">
        <v>94</v>
      </c>
      <c r="D3523" t="s">
        <v>7101</v>
      </c>
      <c r="E3523" s="2" t="s">
        <v>38</v>
      </c>
      <c r="F3523" s="2">
        <v>23</v>
      </c>
      <c r="G3523" s="2" t="s">
        <v>28</v>
      </c>
      <c r="H3523">
        <v>84.82</v>
      </c>
      <c r="I3523" s="3">
        <f>IF(ISBLANK(Table1[[#This Row],[Attendance (%)]]),AVERAGE(H3523:H8521),Table1[[#This Row],[Attendance (%)]])</f>
        <v>84.82</v>
      </c>
      <c r="J3523">
        <v>76.59</v>
      </c>
      <c r="K3523">
        <v>94.04</v>
      </c>
      <c r="L3523">
        <v>76.37</v>
      </c>
      <c r="M3523" s="3">
        <f>IF(ISBLANK(Table1[[#This Row],[Assignments_Avg]]),AVERAGE(L3523:L8521),Table1[[#This Row],[Assignments_Avg]])</f>
        <v>76.37</v>
      </c>
      <c r="N3523">
        <v>51.69</v>
      </c>
      <c r="O3523">
        <v>5.57</v>
      </c>
      <c r="P3523">
        <v>60.6</v>
      </c>
      <c r="Q3523">
        <v>89.74</v>
      </c>
      <c r="R3523" s="2" t="s">
        <v>46</v>
      </c>
      <c r="S3523" s="2" t="str">
        <f>IF(Table1[[#This Row],[Grade]]="F","Fail","Passes")</f>
        <v>Passes</v>
      </c>
      <c r="T3523">
        <v>21.3</v>
      </c>
      <c r="U3523" t="s">
        <v>30</v>
      </c>
      <c r="V3523" t="s">
        <v>31</v>
      </c>
      <c r="W3523" t="s">
        <v>62</v>
      </c>
      <c r="X3523" t="str">
        <f>IF(ISBLANK(Table1[[#This Row],[Parent_Education_Level]]),"None",Table1[[#This Row],[Parent_Education_Level]])</f>
        <v>PhD</v>
      </c>
      <c r="Y3523" t="s">
        <v>48</v>
      </c>
      <c r="Z3523">
        <v>6</v>
      </c>
      <c r="AA3523">
        <v>5.5</v>
      </c>
    </row>
    <row r="3524" spans="1:27" x14ac:dyDescent="0.35">
      <c r="A3524" s="2" t="s">
        <v>7102</v>
      </c>
      <c r="B3524" s="2" t="s">
        <v>35</v>
      </c>
      <c r="C3524" s="2" t="s">
        <v>25</v>
      </c>
      <c r="D3524" t="s">
        <v>7103</v>
      </c>
      <c r="E3524" s="2" t="s">
        <v>38</v>
      </c>
      <c r="F3524" s="2">
        <v>19</v>
      </c>
      <c r="G3524" s="2" t="s">
        <v>28</v>
      </c>
      <c r="H3524">
        <v>94.93</v>
      </c>
      <c r="I3524" s="3">
        <f>IF(ISBLANK(Table1[[#This Row],[Attendance (%)]]),AVERAGE(H3524:H8522),Table1[[#This Row],[Attendance (%)]])</f>
        <v>94.93</v>
      </c>
      <c r="J3524">
        <v>42.45</v>
      </c>
      <c r="K3524">
        <v>63.33</v>
      </c>
      <c r="L3524">
        <v>73.88</v>
      </c>
      <c r="M3524" s="3">
        <f>IF(ISBLANK(Table1[[#This Row],[Assignments_Avg]]),AVERAGE(L3524:L8522),Table1[[#This Row],[Assignments_Avg]])</f>
        <v>73.88</v>
      </c>
      <c r="N3524">
        <v>93.73</v>
      </c>
      <c r="O3524">
        <v>2.93</v>
      </c>
      <c r="P3524">
        <v>69.67</v>
      </c>
      <c r="Q3524">
        <v>80.239999999999995</v>
      </c>
      <c r="R3524" s="2" t="s">
        <v>61</v>
      </c>
      <c r="S3524" s="2" t="str">
        <f>IF(Table1[[#This Row],[Grade]]="F","Fail","Passes")</f>
        <v>Passes</v>
      </c>
      <c r="T3524">
        <v>26.5</v>
      </c>
      <c r="U3524" t="s">
        <v>30</v>
      </c>
      <c r="V3524" t="s">
        <v>31</v>
      </c>
      <c r="X3524" t="str">
        <f>IF(ISBLANK(Table1[[#This Row],[Parent_Education_Level]]),"None",Table1[[#This Row],[Parent_Education_Level]])</f>
        <v>None</v>
      </c>
      <c r="Y3524" t="s">
        <v>33</v>
      </c>
      <c r="Z3524">
        <v>8</v>
      </c>
      <c r="AA3524">
        <v>5.0999999999999996</v>
      </c>
    </row>
    <row r="3525" spans="1:27" x14ac:dyDescent="0.35">
      <c r="A3525" s="2" t="s">
        <v>7104</v>
      </c>
      <c r="B3525" s="2" t="s">
        <v>59</v>
      </c>
      <c r="C3525" s="2" t="s">
        <v>94</v>
      </c>
      <c r="D3525" t="s">
        <v>7105</v>
      </c>
      <c r="E3525" s="2" t="s">
        <v>38</v>
      </c>
      <c r="F3525" s="2">
        <v>22</v>
      </c>
      <c r="G3525" s="2" t="s">
        <v>28</v>
      </c>
      <c r="H3525">
        <v>85.46</v>
      </c>
      <c r="I3525" s="3">
        <f>IF(ISBLANK(Table1[[#This Row],[Attendance (%)]]),AVERAGE(H3525:H8523),Table1[[#This Row],[Attendance (%)]])</f>
        <v>85.46</v>
      </c>
      <c r="J3525">
        <v>85.77</v>
      </c>
      <c r="K3525">
        <v>50.39</v>
      </c>
      <c r="L3525">
        <v>66.849999999999994</v>
      </c>
      <c r="M3525" s="3">
        <f>IF(ISBLANK(Table1[[#This Row],[Assignments_Avg]]),AVERAGE(L3525:L8523),Table1[[#This Row],[Assignments_Avg]])</f>
        <v>66.849999999999994</v>
      </c>
      <c r="N3525">
        <v>73.58</v>
      </c>
      <c r="O3525">
        <v>0.8</v>
      </c>
      <c r="P3525">
        <v>85.05</v>
      </c>
      <c r="Q3525">
        <v>60.07</v>
      </c>
      <c r="R3525" s="2" t="s">
        <v>61</v>
      </c>
      <c r="S3525" s="2" t="str">
        <f>IF(Table1[[#This Row],[Grade]]="F","Fail","Passes")</f>
        <v>Passes</v>
      </c>
      <c r="T3525">
        <v>16.100000000000001</v>
      </c>
      <c r="U3525" t="s">
        <v>30</v>
      </c>
      <c r="V3525" t="s">
        <v>31</v>
      </c>
      <c r="X3525" t="str">
        <f>IF(ISBLANK(Table1[[#This Row],[Parent_Education_Level]]),"None",Table1[[#This Row],[Parent_Education_Level]])</f>
        <v>None</v>
      </c>
      <c r="Y3525" t="s">
        <v>33</v>
      </c>
      <c r="Z3525">
        <v>8</v>
      </c>
      <c r="AA3525">
        <v>7.4</v>
      </c>
    </row>
    <row r="3526" spans="1:27" x14ac:dyDescent="0.35">
      <c r="A3526" s="2" t="s">
        <v>7106</v>
      </c>
      <c r="B3526" s="2" t="s">
        <v>24</v>
      </c>
      <c r="C3526" s="2" t="s">
        <v>25</v>
      </c>
      <c r="D3526" t="s">
        <v>7107</v>
      </c>
      <c r="E3526" s="2" t="s">
        <v>27</v>
      </c>
      <c r="F3526" s="2">
        <v>21</v>
      </c>
      <c r="G3526" s="2" t="s">
        <v>57</v>
      </c>
      <c r="H3526">
        <v>98.55</v>
      </c>
      <c r="I3526" s="3">
        <f>IF(ISBLANK(Table1[[#This Row],[Attendance (%)]]),AVERAGE(H3526:H8524),Table1[[#This Row],[Attendance (%)]])</f>
        <v>98.55</v>
      </c>
      <c r="J3526">
        <v>78.510000000000005</v>
      </c>
      <c r="K3526">
        <v>89.07</v>
      </c>
      <c r="L3526">
        <v>95.44</v>
      </c>
      <c r="M3526" s="3">
        <f>IF(ISBLANK(Table1[[#This Row],[Assignments_Avg]]),AVERAGE(L3526:L8524),Table1[[#This Row],[Assignments_Avg]])</f>
        <v>95.44</v>
      </c>
      <c r="N3526">
        <v>68.239999999999995</v>
      </c>
      <c r="O3526">
        <v>4</v>
      </c>
      <c r="P3526">
        <v>55.97</v>
      </c>
      <c r="Q3526">
        <v>66.52</v>
      </c>
      <c r="R3526" s="2" t="s">
        <v>39</v>
      </c>
      <c r="S3526" s="2" t="str">
        <f>IF(Table1[[#This Row],[Grade]]="F","Fail","Passes")</f>
        <v>Passes</v>
      </c>
      <c r="T3526">
        <v>14.2</v>
      </c>
      <c r="U3526" t="s">
        <v>31</v>
      </c>
      <c r="V3526" t="s">
        <v>31</v>
      </c>
      <c r="W3526" t="s">
        <v>69</v>
      </c>
      <c r="X3526" t="str">
        <f>IF(ISBLANK(Table1[[#This Row],[Parent_Education_Level]]),"None",Table1[[#This Row],[Parent_Education_Level]])</f>
        <v>Bachelor's</v>
      </c>
      <c r="Y3526" t="s">
        <v>48</v>
      </c>
      <c r="Z3526">
        <v>9</v>
      </c>
      <c r="AA3526">
        <v>8.4</v>
      </c>
    </row>
    <row r="3527" spans="1:27" x14ac:dyDescent="0.35">
      <c r="A3527" s="2" t="s">
        <v>7108</v>
      </c>
      <c r="B3527" s="2" t="s">
        <v>42</v>
      </c>
      <c r="C3527" s="2" t="s">
        <v>36</v>
      </c>
      <c r="D3527" t="s">
        <v>7109</v>
      </c>
      <c r="E3527" s="2" t="s">
        <v>38</v>
      </c>
      <c r="F3527" s="2">
        <v>19</v>
      </c>
      <c r="G3527" s="2" t="s">
        <v>51</v>
      </c>
      <c r="H3527">
        <v>81.790000000000006</v>
      </c>
      <c r="I3527" s="3">
        <f>IF(ISBLANK(Table1[[#This Row],[Attendance (%)]]),AVERAGE(H3527:H8525),Table1[[#This Row],[Attendance (%)]])</f>
        <v>81.790000000000006</v>
      </c>
      <c r="J3527">
        <v>97.83</v>
      </c>
      <c r="K3527">
        <v>52.83</v>
      </c>
      <c r="L3527">
        <v>72.540000000000006</v>
      </c>
      <c r="M3527" s="3">
        <f>IF(ISBLANK(Table1[[#This Row],[Assignments_Avg]]),AVERAGE(L3527:L8525),Table1[[#This Row],[Assignments_Avg]])</f>
        <v>72.540000000000006</v>
      </c>
      <c r="N3527">
        <v>67.34</v>
      </c>
      <c r="O3527">
        <v>7.51</v>
      </c>
      <c r="P3527">
        <v>73.98</v>
      </c>
      <c r="Q3527">
        <v>90.26</v>
      </c>
      <c r="R3527" s="2" t="s">
        <v>46</v>
      </c>
      <c r="S3527" s="2" t="str">
        <f>IF(Table1[[#This Row],[Grade]]="F","Fail","Passes")</f>
        <v>Passes</v>
      </c>
      <c r="T3527">
        <v>24.1</v>
      </c>
      <c r="U3527" t="s">
        <v>31</v>
      </c>
      <c r="V3527" t="s">
        <v>31</v>
      </c>
      <c r="W3527" t="s">
        <v>40</v>
      </c>
      <c r="X3527" t="str">
        <f>IF(ISBLANK(Table1[[#This Row],[Parent_Education_Level]]),"None",Table1[[#This Row],[Parent_Education_Level]])</f>
        <v>None</v>
      </c>
      <c r="Y3527" t="s">
        <v>33</v>
      </c>
      <c r="Z3527">
        <v>1</v>
      </c>
      <c r="AA3527">
        <v>4.0999999999999996</v>
      </c>
    </row>
    <row r="3528" spans="1:27" x14ac:dyDescent="0.35">
      <c r="A3528" s="2" t="s">
        <v>7110</v>
      </c>
      <c r="B3528" s="2" t="s">
        <v>71</v>
      </c>
      <c r="C3528" s="2" t="s">
        <v>55</v>
      </c>
      <c r="D3528" t="s">
        <v>7111</v>
      </c>
      <c r="E3528" s="2" t="s">
        <v>27</v>
      </c>
      <c r="F3528" s="2">
        <v>20</v>
      </c>
      <c r="G3528" s="2" t="s">
        <v>57</v>
      </c>
      <c r="H3528">
        <v>98.18</v>
      </c>
      <c r="I3528" s="3">
        <f>IF(ISBLANK(Table1[[#This Row],[Attendance (%)]]),AVERAGE(H3528:H8526),Table1[[#This Row],[Attendance (%)]])</f>
        <v>98.18</v>
      </c>
      <c r="J3528">
        <v>75.23</v>
      </c>
      <c r="K3528">
        <v>95.74</v>
      </c>
      <c r="L3528">
        <v>76.42</v>
      </c>
      <c r="M3528" s="3">
        <f>IF(ISBLANK(Table1[[#This Row],[Assignments_Avg]]),AVERAGE(L3528:L8526),Table1[[#This Row],[Assignments_Avg]])</f>
        <v>76.42</v>
      </c>
      <c r="N3528">
        <v>79.760000000000005</v>
      </c>
      <c r="O3528">
        <v>4.59</v>
      </c>
      <c r="P3528">
        <v>63.74</v>
      </c>
      <c r="Q3528">
        <v>71.599999999999994</v>
      </c>
      <c r="R3528" s="2" t="s">
        <v>61</v>
      </c>
      <c r="S3528" s="2" t="str">
        <f>IF(Table1[[#This Row],[Grade]]="F","Fail","Passes")</f>
        <v>Passes</v>
      </c>
      <c r="T3528">
        <v>12.4</v>
      </c>
      <c r="U3528" t="s">
        <v>30</v>
      </c>
      <c r="V3528" t="s">
        <v>31</v>
      </c>
      <c r="W3528" t="s">
        <v>69</v>
      </c>
      <c r="X3528" t="str">
        <f>IF(ISBLANK(Table1[[#This Row],[Parent_Education_Level]]),"None",Table1[[#This Row],[Parent_Education_Level]])</f>
        <v>Bachelor's</v>
      </c>
      <c r="Y3528" t="s">
        <v>48</v>
      </c>
      <c r="Z3528">
        <v>6</v>
      </c>
      <c r="AA3528">
        <v>8.9</v>
      </c>
    </row>
    <row r="3529" spans="1:27" x14ac:dyDescent="0.35">
      <c r="A3529" s="2" t="s">
        <v>7112</v>
      </c>
      <c r="B3529" s="2" t="s">
        <v>97</v>
      </c>
      <c r="C3529" s="2" t="s">
        <v>79</v>
      </c>
      <c r="D3529" t="s">
        <v>7113</v>
      </c>
      <c r="E3529" s="2" t="s">
        <v>38</v>
      </c>
      <c r="F3529" s="2">
        <v>21</v>
      </c>
      <c r="G3529" s="2" t="s">
        <v>57</v>
      </c>
      <c r="H3529">
        <v>57.91</v>
      </c>
      <c r="I3529" s="3">
        <f>IF(ISBLANK(Table1[[#This Row],[Attendance (%)]]),AVERAGE(H3529:H8527),Table1[[#This Row],[Attendance (%)]])</f>
        <v>57.91</v>
      </c>
      <c r="J3529">
        <v>58.24</v>
      </c>
      <c r="K3529">
        <v>41.37</v>
      </c>
      <c r="L3529">
        <v>82.82</v>
      </c>
      <c r="M3529" s="3">
        <f>IF(ISBLANK(Table1[[#This Row],[Assignments_Avg]]),AVERAGE(L3529:L8527),Table1[[#This Row],[Assignments_Avg]])</f>
        <v>82.82</v>
      </c>
      <c r="N3529">
        <v>76.53</v>
      </c>
      <c r="O3529">
        <v>4.05</v>
      </c>
      <c r="P3529">
        <v>68.930000000000007</v>
      </c>
      <c r="Q3529">
        <v>62.76</v>
      </c>
      <c r="R3529" s="2" t="s">
        <v>77</v>
      </c>
      <c r="S3529" s="2" t="str">
        <f>IF(Table1[[#This Row],[Grade]]="F","Fail","Passes")</f>
        <v>Passes</v>
      </c>
      <c r="T3529">
        <v>13.2</v>
      </c>
      <c r="U3529" t="s">
        <v>30</v>
      </c>
      <c r="V3529" t="s">
        <v>31</v>
      </c>
      <c r="W3529" t="s">
        <v>69</v>
      </c>
      <c r="X3529" t="str">
        <f>IF(ISBLANK(Table1[[#This Row],[Parent_Education_Level]]),"None",Table1[[#This Row],[Parent_Education_Level]])</f>
        <v>Bachelor's</v>
      </c>
      <c r="Y3529" t="s">
        <v>33</v>
      </c>
      <c r="Z3529">
        <v>9</v>
      </c>
      <c r="AA3529">
        <v>5</v>
      </c>
    </row>
    <row r="3530" spans="1:27" x14ac:dyDescent="0.35">
      <c r="A3530" s="2" t="s">
        <v>7114</v>
      </c>
      <c r="B3530" s="2" t="s">
        <v>35</v>
      </c>
      <c r="C3530" s="2" t="s">
        <v>25</v>
      </c>
      <c r="D3530" t="s">
        <v>7115</v>
      </c>
      <c r="E3530" s="2" t="s">
        <v>27</v>
      </c>
      <c r="F3530" s="2">
        <v>19</v>
      </c>
      <c r="G3530" s="2" t="s">
        <v>28</v>
      </c>
      <c r="H3530">
        <v>52.62</v>
      </c>
      <c r="I3530" s="3">
        <f>IF(ISBLANK(Table1[[#This Row],[Attendance (%)]]),AVERAGE(H3530:H8528),Table1[[#This Row],[Attendance (%)]])</f>
        <v>52.62</v>
      </c>
      <c r="J3530">
        <v>62.89</v>
      </c>
      <c r="K3530">
        <v>95.28</v>
      </c>
      <c r="L3530">
        <v>53.38</v>
      </c>
      <c r="M3530" s="3">
        <f>IF(ISBLANK(Table1[[#This Row],[Assignments_Avg]]),AVERAGE(L3530:L8528),Table1[[#This Row],[Assignments_Avg]])</f>
        <v>53.38</v>
      </c>
      <c r="N3530">
        <v>82.83</v>
      </c>
      <c r="O3530">
        <v>3.66</v>
      </c>
      <c r="P3530">
        <v>91.08</v>
      </c>
      <c r="Q3530">
        <v>96.63</v>
      </c>
      <c r="R3530" s="2" t="s">
        <v>46</v>
      </c>
      <c r="S3530" s="2" t="str">
        <f>IF(Table1[[#This Row],[Grade]]="F","Fail","Passes")</f>
        <v>Passes</v>
      </c>
      <c r="T3530">
        <v>14.5</v>
      </c>
      <c r="U3530" t="s">
        <v>30</v>
      </c>
      <c r="V3530" t="s">
        <v>31</v>
      </c>
      <c r="W3530" t="s">
        <v>62</v>
      </c>
      <c r="X3530" t="str">
        <f>IF(ISBLANK(Table1[[#This Row],[Parent_Education_Level]]),"None",Table1[[#This Row],[Parent_Education_Level]])</f>
        <v>PhD</v>
      </c>
      <c r="Y3530" t="s">
        <v>48</v>
      </c>
      <c r="Z3530">
        <v>8</v>
      </c>
      <c r="AA3530">
        <v>5.7</v>
      </c>
    </row>
    <row r="3531" spans="1:27" x14ac:dyDescent="0.35">
      <c r="A3531" s="2" t="s">
        <v>7116</v>
      </c>
      <c r="B3531" s="2" t="s">
        <v>71</v>
      </c>
      <c r="C3531" s="2" t="s">
        <v>36</v>
      </c>
      <c r="D3531" t="s">
        <v>7117</v>
      </c>
      <c r="E3531" s="2" t="s">
        <v>38</v>
      </c>
      <c r="F3531" s="2">
        <v>18</v>
      </c>
      <c r="G3531" s="2" t="s">
        <v>28</v>
      </c>
      <c r="H3531">
        <v>78.959999999999994</v>
      </c>
      <c r="I3531" s="3">
        <f>IF(ISBLANK(Table1[[#This Row],[Attendance (%)]]),AVERAGE(H3531:H8529),Table1[[#This Row],[Attendance (%)]])</f>
        <v>78.959999999999994</v>
      </c>
      <c r="J3531">
        <v>50.55</v>
      </c>
      <c r="K3531">
        <v>75.349999999999994</v>
      </c>
      <c r="L3531">
        <v>89.06</v>
      </c>
      <c r="M3531" s="3">
        <f>IF(ISBLANK(Table1[[#This Row],[Assignments_Avg]]),AVERAGE(L3531:L8529),Table1[[#This Row],[Assignments_Avg]])</f>
        <v>89.06</v>
      </c>
      <c r="N3531">
        <v>78.680000000000007</v>
      </c>
      <c r="O3531">
        <v>4.59</v>
      </c>
      <c r="P3531">
        <v>96.49</v>
      </c>
      <c r="Q3531">
        <v>81.87</v>
      </c>
      <c r="R3531" s="2" t="s">
        <v>77</v>
      </c>
      <c r="S3531" s="2" t="str">
        <f>IF(Table1[[#This Row],[Grade]]="F","Fail","Passes")</f>
        <v>Passes</v>
      </c>
      <c r="T3531">
        <v>26.4</v>
      </c>
      <c r="U3531" t="s">
        <v>30</v>
      </c>
      <c r="V3531" t="s">
        <v>31</v>
      </c>
      <c r="W3531" t="s">
        <v>69</v>
      </c>
      <c r="X3531" t="str">
        <f>IF(ISBLANK(Table1[[#This Row],[Parent_Education_Level]]),"None",Table1[[#This Row],[Parent_Education_Level]])</f>
        <v>Bachelor's</v>
      </c>
      <c r="Y3531" t="s">
        <v>33</v>
      </c>
      <c r="Z3531">
        <v>4</v>
      </c>
      <c r="AA3531">
        <v>4.3</v>
      </c>
    </row>
    <row r="3532" spans="1:27" x14ac:dyDescent="0.35">
      <c r="A3532" s="2" t="s">
        <v>7118</v>
      </c>
      <c r="B3532" s="2" t="s">
        <v>35</v>
      </c>
      <c r="C3532" s="2" t="s">
        <v>55</v>
      </c>
      <c r="D3532" t="s">
        <v>7119</v>
      </c>
      <c r="E3532" s="2" t="s">
        <v>38</v>
      </c>
      <c r="F3532" s="2">
        <v>20</v>
      </c>
      <c r="G3532" s="2" t="s">
        <v>28</v>
      </c>
      <c r="H3532">
        <v>99.17</v>
      </c>
      <c r="I3532" s="3">
        <f>IF(ISBLANK(Table1[[#This Row],[Attendance (%)]]),AVERAGE(H3532:H8530),Table1[[#This Row],[Attendance (%)]])</f>
        <v>99.17</v>
      </c>
      <c r="J3532">
        <v>83.37</v>
      </c>
      <c r="K3532">
        <v>86.48</v>
      </c>
      <c r="L3532">
        <v>75.63</v>
      </c>
      <c r="M3532" s="3">
        <f>IF(ISBLANK(Table1[[#This Row],[Assignments_Avg]]),AVERAGE(L3532:L8530),Table1[[#This Row],[Assignments_Avg]])</f>
        <v>75.63</v>
      </c>
      <c r="N3532">
        <v>57.2</v>
      </c>
      <c r="O3532">
        <v>3.18</v>
      </c>
      <c r="P3532">
        <v>62.15</v>
      </c>
      <c r="Q3532">
        <v>90.29</v>
      </c>
      <c r="R3532" s="2" t="s">
        <v>61</v>
      </c>
      <c r="S3532" s="2" t="str">
        <f>IF(Table1[[#This Row],[Grade]]="F","Fail","Passes")</f>
        <v>Passes</v>
      </c>
      <c r="T3532">
        <v>24.5</v>
      </c>
      <c r="U3532" t="s">
        <v>30</v>
      </c>
      <c r="V3532" t="s">
        <v>30</v>
      </c>
      <c r="X3532" t="str">
        <f>IF(ISBLANK(Table1[[#This Row],[Parent_Education_Level]]),"None",Table1[[#This Row],[Parent_Education_Level]])</f>
        <v>None</v>
      </c>
      <c r="Y3532" t="s">
        <v>52</v>
      </c>
      <c r="Z3532">
        <v>5</v>
      </c>
      <c r="AA3532">
        <v>4.3</v>
      </c>
    </row>
    <row r="3533" spans="1:27" x14ac:dyDescent="0.35">
      <c r="A3533" s="2" t="s">
        <v>7120</v>
      </c>
      <c r="B3533" s="2" t="s">
        <v>59</v>
      </c>
      <c r="C3533" s="2" t="s">
        <v>79</v>
      </c>
      <c r="D3533" t="s">
        <v>7121</v>
      </c>
      <c r="E3533" s="2" t="s">
        <v>27</v>
      </c>
      <c r="F3533" s="2">
        <v>19</v>
      </c>
      <c r="G3533" s="2" t="s">
        <v>45</v>
      </c>
      <c r="H3533">
        <v>70.88</v>
      </c>
      <c r="I3533" s="3">
        <f>IF(ISBLANK(Table1[[#This Row],[Attendance (%)]]),AVERAGE(H3533:H8531),Table1[[#This Row],[Attendance (%)]])</f>
        <v>70.88</v>
      </c>
      <c r="J3533">
        <v>82.46</v>
      </c>
      <c r="K3533">
        <v>63.91</v>
      </c>
      <c r="M3533" s="3">
        <f>IF(ISBLANK(Table1[[#This Row],[Assignments_Avg]]),AVERAGE(L3533:L8531),Table1[[#This Row],[Assignments_Avg]])</f>
        <v>74.868555045871616</v>
      </c>
      <c r="N3533">
        <v>62.86</v>
      </c>
      <c r="O3533">
        <v>6.12</v>
      </c>
      <c r="P3533">
        <v>81.5</v>
      </c>
      <c r="Q3533">
        <v>51.23</v>
      </c>
      <c r="R3533" s="2" t="s">
        <v>77</v>
      </c>
      <c r="S3533" s="2" t="str">
        <f>IF(Table1[[#This Row],[Grade]]="F","Fail","Passes")</f>
        <v>Passes</v>
      </c>
      <c r="T3533">
        <v>12.3</v>
      </c>
      <c r="U3533" t="s">
        <v>30</v>
      </c>
      <c r="V3533" t="s">
        <v>31</v>
      </c>
      <c r="W3533" t="s">
        <v>69</v>
      </c>
      <c r="X3533" t="str">
        <f>IF(ISBLANK(Table1[[#This Row],[Parent_Education_Level]]),"None",Table1[[#This Row],[Parent_Education_Level]])</f>
        <v>Bachelor's</v>
      </c>
      <c r="Y3533" t="s">
        <v>33</v>
      </c>
      <c r="Z3533">
        <v>9</v>
      </c>
      <c r="AA3533">
        <v>5.4</v>
      </c>
    </row>
    <row r="3534" spans="1:27" x14ac:dyDescent="0.35">
      <c r="A3534" s="2" t="s">
        <v>7122</v>
      </c>
      <c r="B3534" s="2" t="s">
        <v>35</v>
      </c>
      <c r="C3534" s="2" t="s">
        <v>25</v>
      </c>
      <c r="D3534" t="s">
        <v>7123</v>
      </c>
      <c r="E3534" s="2" t="s">
        <v>38</v>
      </c>
      <c r="F3534" s="2">
        <v>23</v>
      </c>
      <c r="G3534" s="2" t="s">
        <v>28</v>
      </c>
      <c r="H3534">
        <v>60.6</v>
      </c>
      <c r="I3534" s="3">
        <f>IF(ISBLANK(Table1[[#This Row],[Attendance (%)]]),AVERAGE(H3534:H8532),Table1[[#This Row],[Attendance (%)]])</f>
        <v>60.6</v>
      </c>
      <c r="J3534">
        <v>52.04</v>
      </c>
      <c r="K3534">
        <v>99.5</v>
      </c>
      <c r="L3534">
        <v>88.6</v>
      </c>
      <c r="M3534" s="3">
        <f>IF(ISBLANK(Table1[[#This Row],[Assignments_Avg]]),AVERAGE(L3534:L8532),Table1[[#This Row],[Assignments_Avg]])</f>
        <v>88.6</v>
      </c>
      <c r="N3534">
        <v>92.05</v>
      </c>
      <c r="O3534">
        <v>0.64</v>
      </c>
      <c r="P3534">
        <v>83.83</v>
      </c>
      <c r="Q3534">
        <v>66.97</v>
      </c>
      <c r="R3534" s="2" t="s">
        <v>39</v>
      </c>
      <c r="S3534" s="2" t="str">
        <f>IF(Table1[[#This Row],[Grade]]="F","Fail","Passes")</f>
        <v>Passes</v>
      </c>
      <c r="T3534">
        <v>8.6</v>
      </c>
      <c r="U3534" t="s">
        <v>30</v>
      </c>
      <c r="V3534" t="s">
        <v>31</v>
      </c>
      <c r="W3534" t="s">
        <v>32</v>
      </c>
      <c r="X3534" t="str">
        <f>IF(ISBLANK(Table1[[#This Row],[Parent_Education_Level]]),"None",Table1[[#This Row],[Parent_Education_Level]])</f>
        <v>High School</v>
      </c>
      <c r="Y3534" t="s">
        <v>48</v>
      </c>
      <c r="Z3534">
        <v>5</v>
      </c>
      <c r="AA3534">
        <v>6.8</v>
      </c>
    </row>
    <row r="3535" spans="1:27" x14ac:dyDescent="0.35">
      <c r="A3535" s="2" t="s">
        <v>7124</v>
      </c>
      <c r="B3535" s="2" t="s">
        <v>71</v>
      </c>
      <c r="C3535" s="2" t="s">
        <v>94</v>
      </c>
      <c r="D3535" t="s">
        <v>7125</v>
      </c>
      <c r="E3535" s="2" t="s">
        <v>38</v>
      </c>
      <c r="F3535" s="2">
        <v>18</v>
      </c>
      <c r="G3535" s="2" t="s">
        <v>28</v>
      </c>
      <c r="H3535">
        <v>76.08</v>
      </c>
      <c r="I3535" s="3">
        <f>IF(ISBLANK(Table1[[#This Row],[Attendance (%)]]),AVERAGE(H3535:H8533),Table1[[#This Row],[Attendance (%)]])</f>
        <v>76.08</v>
      </c>
      <c r="J3535">
        <v>49.51</v>
      </c>
      <c r="K3535">
        <v>53.65</v>
      </c>
      <c r="L3535">
        <v>93.7</v>
      </c>
      <c r="M3535" s="3">
        <f>IF(ISBLANK(Table1[[#This Row],[Assignments_Avg]]),AVERAGE(L3535:L8533),Table1[[#This Row],[Assignments_Avg]])</f>
        <v>93.7</v>
      </c>
      <c r="N3535">
        <v>83.16</v>
      </c>
      <c r="O3535">
        <v>8.07</v>
      </c>
      <c r="P3535">
        <v>92.12</v>
      </c>
      <c r="Q3535">
        <v>72.94</v>
      </c>
      <c r="R3535" s="2" t="s">
        <v>46</v>
      </c>
      <c r="S3535" s="2" t="str">
        <f>IF(Table1[[#This Row],[Grade]]="F","Fail","Passes")</f>
        <v>Passes</v>
      </c>
      <c r="T3535">
        <v>14.8</v>
      </c>
      <c r="U3535" t="s">
        <v>30</v>
      </c>
      <c r="V3535" t="s">
        <v>31</v>
      </c>
      <c r="W3535" t="s">
        <v>40</v>
      </c>
      <c r="X3535" t="str">
        <f>IF(ISBLANK(Table1[[#This Row],[Parent_Education_Level]]),"None",Table1[[#This Row],[Parent_Education_Level]])</f>
        <v>None</v>
      </c>
      <c r="Y3535" t="s">
        <v>52</v>
      </c>
      <c r="Z3535">
        <v>9</v>
      </c>
      <c r="AA3535">
        <v>8.5</v>
      </c>
    </row>
    <row r="3536" spans="1:27" x14ac:dyDescent="0.35">
      <c r="A3536" s="2" t="s">
        <v>7126</v>
      </c>
      <c r="B3536" s="2" t="s">
        <v>59</v>
      </c>
      <c r="C3536" s="2" t="s">
        <v>94</v>
      </c>
      <c r="D3536" t="s">
        <v>7127</v>
      </c>
      <c r="E3536" s="2" t="s">
        <v>38</v>
      </c>
      <c r="F3536" s="2">
        <v>20</v>
      </c>
      <c r="G3536" s="2" t="s">
        <v>45</v>
      </c>
      <c r="H3536">
        <v>82.44</v>
      </c>
      <c r="I3536" s="3">
        <f>IF(ISBLANK(Table1[[#This Row],[Attendance (%)]]),AVERAGE(H3536:H8534),Table1[[#This Row],[Attendance (%)]])</f>
        <v>82.44</v>
      </c>
      <c r="J3536">
        <v>44.62</v>
      </c>
      <c r="K3536">
        <v>55.86</v>
      </c>
      <c r="L3536">
        <v>69.61</v>
      </c>
      <c r="M3536" s="3">
        <f>IF(ISBLANK(Table1[[#This Row],[Assignments_Avg]]),AVERAGE(L3536:L8534),Table1[[#This Row],[Assignments_Avg]])</f>
        <v>69.61</v>
      </c>
      <c r="N3536">
        <v>72.42</v>
      </c>
      <c r="O3536">
        <v>1.73</v>
      </c>
      <c r="P3536">
        <v>94.95</v>
      </c>
      <c r="Q3536">
        <v>79.37</v>
      </c>
      <c r="R3536" s="2" t="s">
        <v>46</v>
      </c>
      <c r="S3536" s="2" t="str">
        <f>IF(Table1[[#This Row],[Grade]]="F","Fail","Passes")</f>
        <v>Passes</v>
      </c>
      <c r="T3536">
        <v>20.6</v>
      </c>
      <c r="U3536" t="s">
        <v>30</v>
      </c>
      <c r="V3536" t="s">
        <v>31</v>
      </c>
      <c r="W3536" t="s">
        <v>40</v>
      </c>
      <c r="X3536" t="str">
        <f>IF(ISBLANK(Table1[[#This Row],[Parent_Education_Level]]),"None",Table1[[#This Row],[Parent_Education_Level]])</f>
        <v>None</v>
      </c>
      <c r="Y3536" t="s">
        <v>48</v>
      </c>
      <c r="Z3536">
        <v>1</v>
      </c>
      <c r="AA3536">
        <v>4.3</v>
      </c>
    </row>
    <row r="3537" spans="1:27" x14ac:dyDescent="0.35">
      <c r="A3537" s="2" t="s">
        <v>7128</v>
      </c>
      <c r="B3537" s="2" t="s">
        <v>54</v>
      </c>
      <c r="C3537" s="2" t="s">
        <v>94</v>
      </c>
      <c r="D3537" t="s">
        <v>7129</v>
      </c>
      <c r="E3537" s="2" t="s">
        <v>27</v>
      </c>
      <c r="F3537" s="2">
        <v>22</v>
      </c>
      <c r="G3537" s="2" t="s">
        <v>57</v>
      </c>
      <c r="H3537">
        <v>65.760000000000005</v>
      </c>
      <c r="I3537" s="3">
        <f>IF(ISBLANK(Table1[[#This Row],[Attendance (%)]]),AVERAGE(H3537:H8535),Table1[[#This Row],[Attendance (%)]])</f>
        <v>65.760000000000005</v>
      </c>
      <c r="J3537">
        <v>94.72</v>
      </c>
      <c r="K3537">
        <v>43.09</v>
      </c>
      <c r="L3537">
        <v>90.57</v>
      </c>
      <c r="M3537" s="3">
        <f>IF(ISBLANK(Table1[[#This Row],[Assignments_Avg]]),AVERAGE(L3537:L8535),Table1[[#This Row],[Assignments_Avg]])</f>
        <v>90.57</v>
      </c>
      <c r="N3537">
        <v>59.13</v>
      </c>
      <c r="O3537">
        <v>6.33</v>
      </c>
      <c r="P3537">
        <v>73.400000000000006</v>
      </c>
      <c r="Q3537">
        <v>59.5</v>
      </c>
      <c r="R3537" s="2" t="s">
        <v>39</v>
      </c>
      <c r="S3537" s="2" t="str">
        <f>IF(Table1[[#This Row],[Grade]]="F","Fail","Passes")</f>
        <v>Passes</v>
      </c>
      <c r="T3537">
        <v>21.9</v>
      </c>
      <c r="U3537" t="s">
        <v>30</v>
      </c>
      <c r="V3537" t="s">
        <v>31</v>
      </c>
      <c r="W3537" t="s">
        <v>69</v>
      </c>
      <c r="X3537" t="str">
        <f>IF(ISBLANK(Table1[[#This Row],[Parent_Education_Level]]),"None",Table1[[#This Row],[Parent_Education_Level]])</f>
        <v>Bachelor's</v>
      </c>
      <c r="Y3537" t="s">
        <v>48</v>
      </c>
      <c r="Z3537">
        <v>10</v>
      </c>
      <c r="AA3537">
        <v>6.7</v>
      </c>
    </row>
    <row r="3538" spans="1:27" x14ac:dyDescent="0.35">
      <c r="A3538" s="2" t="s">
        <v>7130</v>
      </c>
      <c r="B3538" s="2" t="s">
        <v>120</v>
      </c>
      <c r="C3538" s="2" t="s">
        <v>36</v>
      </c>
      <c r="D3538" t="s">
        <v>7131</v>
      </c>
      <c r="E3538" s="2" t="s">
        <v>38</v>
      </c>
      <c r="F3538" s="2">
        <v>24</v>
      </c>
      <c r="G3538" s="2" t="s">
        <v>28</v>
      </c>
      <c r="H3538">
        <v>85.74</v>
      </c>
      <c r="I3538" s="3">
        <f>IF(ISBLANK(Table1[[#This Row],[Attendance (%)]]),AVERAGE(H3538:H8536),Table1[[#This Row],[Attendance (%)]])</f>
        <v>85.74</v>
      </c>
      <c r="J3538">
        <v>53.98</v>
      </c>
      <c r="K3538">
        <v>96.43</v>
      </c>
      <c r="L3538">
        <v>62.94</v>
      </c>
      <c r="M3538" s="3">
        <f>IF(ISBLANK(Table1[[#This Row],[Assignments_Avg]]),AVERAGE(L3538:L8536),Table1[[#This Row],[Assignments_Avg]])</f>
        <v>62.94</v>
      </c>
      <c r="N3538">
        <v>50.38</v>
      </c>
      <c r="O3538">
        <v>4.5</v>
      </c>
      <c r="P3538">
        <v>99.13</v>
      </c>
      <c r="Q3538">
        <v>74.900000000000006</v>
      </c>
      <c r="R3538" s="2" t="s">
        <v>39</v>
      </c>
      <c r="S3538" s="2" t="str">
        <f>IF(Table1[[#This Row],[Grade]]="F","Fail","Passes")</f>
        <v>Passes</v>
      </c>
      <c r="T3538">
        <v>10</v>
      </c>
      <c r="U3538" t="s">
        <v>30</v>
      </c>
      <c r="V3538" t="s">
        <v>31</v>
      </c>
      <c r="X3538" t="str">
        <f>IF(ISBLANK(Table1[[#This Row],[Parent_Education_Level]]),"None",Table1[[#This Row],[Parent_Education_Level]])</f>
        <v>None</v>
      </c>
      <c r="Y3538" t="s">
        <v>33</v>
      </c>
      <c r="Z3538">
        <v>9</v>
      </c>
      <c r="AA3538">
        <v>6.1</v>
      </c>
    </row>
    <row r="3539" spans="1:27" x14ac:dyDescent="0.35">
      <c r="A3539" s="2" t="s">
        <v>7132</v>
      </c>
      <c r="B3539" s="2" t="s">
        <v>42</v>
      </c>
      <c r="C3539" s="2" t="s">
        <v>94</v>
      </c>
      <c r="D3539" t="s">
        <v>7133</v>
      </c>
      <c r="E3539" s="2" t="s">
        <v>27</v>
      </c>
      <c r="F3539" s="2">
        <v>20</v>
      </c>
      <c r="G3539" s="2" t="s">
        <v>45</v>
      </c>
      <c r="H3539">
        <v>98.76</v>
      </c>
      <c r="I3539" s="3">
        <f>IF(ISBLANK(Table1[[#This Row],[Attendance (%)]]),AVERAGE(H3539:H8537),Table1[[#This Row],[Attendance (%)]])</f>
        <v>98.76</v>
      </c>
      <c r="J3539">
        <v>60.65</v>
      </c>
      <c r="K3539">
        <v>67.36</v>
      </c>
      <c r="L3539">
        <v>83.02</v>
      </c>
      <c r="M3539" s="3">
        <f>IF(ISBLANK(Table1[[#This Row],[Assignments_Avg]]),AVERAGE(L3539:L8537),Table1[[#This Row],[Assignments_Avg]])</f>
        <v>83.02</v>
      </c>
      <c r="N3539">
        <v>65.59</v>
      </c>
      <c r="O3539">
        <v>7.73</v>
      </c>
      <c r="P3539">
        <v>98.54</v>
      </c>
      <c r="Q3539">
        <v>84.28</v>
      </c>
      <c r="R3539" s="2" t="s">
        <v>39</v>
      </c>
      <c r="S3539" s="2" t="str">
        <f>IF(Table1[[#This Row],[Grade]]="F","Fail","Passes")</f>
        <v>Passes</v>
      </c>
      <c r="T3539">
        <v>11.2</v>
      </c>
      <c r="U3539" t="s">
        <v>30</v>
      </c>
      <c r="V3539" t="s">
        <v>31</v>
      </c>
      <c r="W3539" t="s">
        <v>62</v>
      </c>
      <c r="X3539" t="str">
        <f>IF(ISBLANK(Table1[[#This Row],[Parent_Education_Level]]),"None",Table1[[#This Row],[Parent_Education_Level]])</f>
        <v>PhD</v>
      </c>
      <c r="Y3539" t="s">
        <v>48</v>
      </c>
      <c r="Z3539">
        <v>10</v>
      </c>
      <c r="AA3539">
        <v>8.9</v>
      </c>
    </row>
    <row r="3540" spans="1:27" x14ac:dyDescent="0.35">
      <c r="A3540" s="2" t="s">
        <v>7134</v>
      </c>
      <c r="B3540" s="2" t="s">
        <v>35</v>
      </c>
      <c r="C3540" s="2" t="s">
        <v>43</v>
      </c>
      <c r="D3540" t="s">
        <v>7135</v>
      </c>
      <c r="E3540" s="2" t="s">
        <v>27</v>
      </c>
      <c r="F3540" s="2">
        <v>23</v>
      </c>
      <c r="G3540" s="2" t="s">
        <v>57</v>
      </c>
      <c r="H3540">
        <v>94.85</v>
      </c>
      <c r="I3540" s="3">
        <f>IF(ISBLANK(Table1[[#This Row],[Attendance (%)]]),AVERAGE(H3540:H8538),Table1[[#This Row],[Attendance (%)]])</f>
        <v>94.85</v>
      </c>
      <c r="J3540">
        <v>56.83</v>
      </c>
      <c r="K3540">
        <v>80.489999999999995</v>
      </c>
      <c r="L3540">
        <v>55.14</v>
      </c>
      <c r="M3540" s="3">
        <f>IF(ISBLANK(Table1[[#This Row],[Assignments_Avg]]),AVERAGE(L3540:L8538),Table1[[#This Row],[Assignments_Avg]])</f>
        <v>55.14</v>
      </c>
      <c r="N3540">
        <v>52.74</v>
      </c>
      <c r="O3540">
        <v>8.26</v>
      </c>
      <c r="P3540">
        <v>75.319999999999993</v>
      </c>
      <c r="Q3540">
        <v>67.290000000000006</v>
      </c>
      <c r="R3540" s="2" t="s">
        <v>39</v>
      </c>
      <c r="S3540" s="2" t="str">
        <f>IF(Table1[[#This Row],[Grade]]="F","Fail","Passes")</f>
        <v>Passes</v>
      </c>
      <c r="T3540">
        <v>28.3</v>
      </c>
      <c r="U3540" t="s">
        <v>31</v>
      </c>
      <c r="V3540" t="s">
        <v>30</v>
      </c>
      <c r="W3540" t="s">
        <v>40</v>
      </c>
      <c r="X3540" t="str">
        <f>IF(ISBLANK(Table1[[#This Row],[Parent_Education_Level]]),"None",Table1[[#This Row],[Parent_Education_Level]])</f>
        <v>None</v>
      </c>
      <c r="Y3540" t="s">
        <v>52</v>
      </c>
      <c r="Z3540">
        <v>9</v>
      </c>
      <c r="AA3540">
        <v>4.9000000000000004</v>
      </c>
    </row>
    <row r="3541" spans="1:27" x14ac:dyDescent="0.35">
      <c r="A3541" s="2" t="s">
        <v>7136</v>
      </c>
      <c r="B3541" s="2" t="s">
        <v>42</v>
      </c>
      <c r="C3541" s="2" t="s">
        <v>55</v>
      </c>
      <c r="D3541" t="s">
        <v>7137</v>
      </c>
      <c r="E3541" s="2" t="s">
        <v>27</v>
      </c>
      <c r="F3541" s="2">
        <v>22</v>
      </c>
      <c r="G3541" s="2" t="s">
        <v>28</v>
      </c>
      <c r="H3541">
        <v>64.58</v>
      </c>
      <c r="I3541" s="3">
        <f>IF(ISBLANK(Table1[[#This Row],[Attendance (%)]]),AVERAGE(H3541:H8539),Table1[[#This Row],[Attendance (%)]])</f>
        <v>64.58</v>
      </c>
      <c r="J3541">
        <v>64.819999999999993</v>
      </c>
      <c r="K3541">
        <v>81.25</v>
      </c>
      <c r="L3541">
        <v>51</v>
      </c>
      <c r="M3541" s="3">
        <f>IF(ISBLANK(Table1[[#This Row],[Assignments_Avg]]),AVERAGE(L3541:L8539),Table1[[#This Row],[Assignments_Avg]])</f>
        <v>51</v>
      </c>
      <c r="N3541">
        <v>74.11</v>
      </c>
      <c r="O3541">
        <v>2.04</v>
      </c>
      <c r="P3541">
        <v>77.099999999999994</v>
      </c>
      <c r="Q3541">
        <v>84.57</v>
      </c>
      <c r="R3541" s="2" t="s">
        <v>77</v>
      </c>
      <c r="S3541" s="2" t="str">
        <f>IF(Table1[[#This Row],[Grade]]="F","Fail","Passes")</f>
        <v>Passes</v>
      </c>
      <c r="T3541">
        <v>14.6</v>
      </c>
      <c r="U3541" t="s">
        <v>30</v>
      </c>
      <c r="V3541" t="s">
        <v>31</v>
      </c>
      <c r="W3541" t="s">
        <v>32</v>
      </c>
      <c r="X3541" t="str">
        <f>IF(ISBLANK(Table1[[#This Row],[Parent_Education_Level]]),"None",Table1[[#This Row],[Parent_Education_Level]])</f>
        <v>High School</v>
      </c>
      <c r="Y3541" t="s">
        <v>33</v>
      </c>
      <c r="Z3541">
        <v>6</v>
      </c>
      <c r="AA3541">
        <v>5.8</v>
      </c>
    </row>
    <row r="3542" spans="1:27" x14ac:dyDescent="0.35">
      <c r="A3542" s="2" t="s">
        <v>7138</v>
      </c>
      <c r="B3542" s="2" t="s">
        <v>97</v>
      </c>
      <c r="C3542" s="2" t="s">
        <v>36</v>
      </c>
      <c r="D3542" t="s">
        <v>7139</v>
      </c>
      <c r="E3542" s="2" t="s">
        <v>38</v>
      </c>
      <c r="F3542" s="2">
        <v>22</v>
      </c>
      <c r="G3542" s="2" t="s">
        <v>51</v>
      </c>
      <c r="H3542">
        <v>66.34</v>
      </c>
      <c r="I3542" s="3">
        <f>IF(ISBLANK(Table1[[#This Row],[Attendance (%)]]),AVERAGE(H3542:H8540),Table1[[#This Row],[Attendance (%)]])</f>
        <v>66.34</v>
      </c>
      <c r="J3542">
        <v>82.84</v>
      </c>
      <c r="K3542">
        <v>92.47</v>
      </c>
      <c r="L3542">
        <v>54.79</v>
      </c>
      <c r="M3542" s="3">
        <f>IF(ISBLANK(Table1[[#This Row],[Assignments_Avg]]),AVERAGE(L3542:L8540),Table1[[#This Row],[Assignments_Avg]])</f>
        <v>54.79</v>
      </c>
      <c r="N3542">
        <v>91.09</v>
      </c>
      <c r="O3542">
        <v>6.77</v>
      </c>
      <c r="P3542">
        <v>83.39</v>
      </c>
      <c r="Q3542">
        <v>69.48</v>
      </c>
      <c r="R3542" s="2" t="s">
        <v>46</v>
      </c>
      <c r="S3542" s="2" t="str">
        <f>IF(Table1[[#This Row],[Grade]]="F","Fail","Passes")</f>
        <v>Passes</v>
      </c>
      <c r="T3542">
        <v>12.9</v>
      </c>
      <c r="U3542" t="s">
        <v>30</v>
      </c>
      <c r="V3542" t="s">
        <v>31</v>
      </c>
      <c r="W3542" t="s">
        <v>69</v>
      </c>
      <c r="X3542" t="str">
        <f>IF(ISBLANK(Table1[[#This Row],[Parent_Education_Level]]),"None",Table1[[#This Row],[Parent_Education_Level]])</f>
        <v>Bachelor's</v>
      </c>
      <c r="Y3542" t="s">
        <v>48</v>
      </c>
      <c r="Z3542">
        <v>7</v>
      </c>
      <c r="AA3542">
        <v>4.2</v>
      </c>
    </row>
    <row r="3543" spans="1:27" x14ac:dyDescent="0.35">
      <c r="A3543" s="2" t="s">
        <v>7140</v>
      </c>
      <c r="B3543" s="2" t="s">
        <v>71</v>
      </c>
      <c r="C3543" s="2" t="s">
        <v>79</v>
      </c>
      <c r="D3543" t="s">
        <v>7141</v>
      </c>
      <c r="E3543" s="2" t="s">
        <v>27</v>
      </c>
      <c r="F3543" s="2">
        <v>22</v>
      </c>
      <c r="G3543" s="2" t="s">
        <v>57</v>
      </c>
      <c r="I3543" s="3">
        <f>IF(ISBLANK(Table1[[#This Row],[Attendance (%)]]),AVERAGE(H3543:H8541),Table1[[#This Row],[Attendance (%)]])</f>
        <v>75.160615384615355</v>
      </c>
      <c r="J3543">
        <v>92.24</v>
      </c>
      <c r="K3543">
        <v>79.900000000000006</v>
      </c>
      <c r="L3543">
        <v>65.97</v>
      </c>
      <c r="M3543" s="3">
        <f>IF(ISBLANK(Table1[[#This Row],[Assignments_Avg]]),AVERAGE(L3543:L8541),Table1[[#This Row],[Assignments_Avg]])</f>
        <v>65.97</v>
      </c>
      <c r="N3543">
        <v>64.27</v>
      </c>
      <c r="O3543">
        <v>1.9</v>
      </c>
      <c r="P3543">
        <v>68.69</v>
      </c>
      <c r="Q3543">
        <v>73.47</v>
      </c>
      <c r="R3543" s="2" t="s">
        <v>29</v>
      </c>
      <c r="S3543" s="2" t="str">
        <f>IF(Table1[[#This Row],[Grade]]="F","Fail","Passes")</f>
        <v>Fail</v>
      </c>
      <c r="T3543">
        <v>22.4</v>
      </c>
      <c r="U3543" t="s">
        <v>31</v>
      </c>
      <c r="V3543" t="s">
        <v>31</v>
      </c>
      <c r="W3543" t="s">
        <v>40</v>
      </c>
      <c r="X3543" t="str">
        <f>IF(ISBLANK(Table1[[#This Row],[Parent_Education_Level]]),"None",Table1[[#This Row],[Parent_Education_Level]])</f>
        <v>None</v>
      </c>
      <c r="Y3543" t="s">
        <v>48</v>
      </c>
      <c r="Z3543">
        <v>6</v>
      </c>
      <c r="AA3543">
        <v>8.6</v>
      </c>
    </row>
    <row r="3544" spans="1:27" x14ac:dyDescent="0.35">
      <c r="A3544" s="2" t="s">
        <v>7142</v>
      </c>
      <c r="B3544" s="2" t="s">
        <v>42</v>
      </c>
      <c r="C3544" s="2" t="s">
        <v>94</v>
      </c>
      <c r="D3544" t="s">
        <v>7143</v>
      </c>
      <c r="E3544" s="2" t="s">
        <v>27</v>
      </c>
      <c r="F3544" s="2">
        <v>21</v>
      </c>
      <c r="G3544" s="2" t="s">
        <v>28</v>
      </c>
      <c r="H3544">
        <v>69.73</v>
      </c>
      <c r="I3544" s="3">
        <f>IF(ISBLANK(Table1[[#This Row],[Attendance (%)]]),AVERAGE(H3544:H8542),Table1[[#This Row],[Attendance (%)]])</f>
        <v>69.73</v>
      </c>
      <c r="J3544">
        <v>50.96</v>
      </c>
      <c r="K3544">
        <v>73.72</v>
      </c>
      <c r="L3544">
        <v>51.55</v>
      </c>
      <c r="M3544" s="3">
        <f>IF(ISBLANK(Table1[[#This Row],[Assignments_Avg]]),AVERAGE(L3544:L8542),Table1[[#This Row],[Assignments_Avg]])</f>
        <v>51.55</v>
      </c>
      <c r="N3544">
        <v>92.39</v>
      </c>
      <c r="O3544">
        <v>1.24</v>
      </c>
      <c r="P3544">
        <v>83.1</v>
      </c>
      <c r="Q3544">
        <v>56.71</v>
      </c>
      <c r="R3544" s="2" t="s">
        <v>39</v>
      </c>
      <c r="S3544" s="2" t="str">
        <f>IF(Table1[[#This Row],[Grade]]="F","Fail","Passes")</f>
        <v>Passes</v>
      </c>
      <c r="T3544">
        <v>16.7</v>
      </c>
      <c r="U3544" t="s">
        <v>30</v>
      </c>
      <c r="V3544" t="s">
        <v>30</v>
      </c>
      <c r="W3544" t="s">
        <v>32</v>
      </c>
      <c r="X3544" t="str">
        <f>IF(ISBLANK(Table1[[#This Row],[Parent_Education_Level]]),"None",Table1[[#This Row],[Parent_Education_Level]])</f>
        <v>High School</v>
      </c>
      <c r="Y3544" t="s">
        <v>52</v>
      </c>
      <c r="Z3544">
        <v>4</v>
      </c>
      <c r="AA3544">
        <v>7.1</v>
      </c>
    </row>
    <row r="3545" spans="1:27" x14ac:dyDescent="0.35">
      <c r="A3545" s="2" t="s">
        <v>7144</v>
      </c>
      <c r="B3545" s="2" t="s">
        <v>71</v>
      </c>
      <c r="C3545" s="2" t="s">
        <v>55</v>
      </c>
      <c r="D3545" t="s">
        <v>7145</v>
      </c>
      <c r="E3545" s="2" t="s">
        <v>38</v>
      </c>
      <c r="F3545" s="2">
        <v>21</v>
      </c>
      <c r="G3545" s="2" t="s">
        <v>51</v>
      </c>
      <c r="H3545">
        <v>55.02</v>
      </c>
      <c r="I3545" s="3">
        <f>IF(ISBLANK(Table1[[#This Row],[Attendance (%)]]),AVERAGE(H3545:H8543),Table1[[#This Row],[Attendance (%)]])</f>
        <v>55.02</v>
      </c>
      <c r="J3545">
        <v>81.180000000000007</v>
      </c>
      <c r="K3545">
        <v>82.62</v>
      </c>
      <c r="M3545" s="3">
        <f>IF(ISBLANK(Table1[[#This Row],[Assignments_Avg]]),AVERAGE(L3545:L8543),Table1[[#This Row],[Assignments_Avg]])</f>
        <v>74.912243639167343</v>
      </c>
      <c r="N3545">
        <v>85.23</v>
      </c>
      <c r="O3545">
        <v>9.3000000000000007</v>
      </c>
      <c r="P3545">
        <v>75.709999999999994</v>
      </c>
      <c r="Q3545">
        <v>82.56</v>
      </c>
      <c r="R3545" s="2" t="s">
        <v>77</v>
      </c>
      <c r="S3545" s="2" t="str">
        <f>IF(Table1[[#This Row],[Grade]]="F","Fail","Passes")</f>
        <v>Passes</v>
      </c>
      <c r="T3545">
        <v>11.2</v>
      </c>
      <c r="U3545" t="s">
        <v>30</v>
      </c>
      <c r="V3545" t="s">
        <v>31</v>
      </c>
      <c r="W3545" t="s">
        <v>40</v>
      </c>
      <c r="X3545" t="str">
        <f>IF(ISBLANK(Table1[[#This Row],[Parent_Education_Level]]),"None",Table1[[#This Row],[Parent_Education_Level]])</f>
        <v>None</v>
      </c>
      <c r="Y3545" t="s">
        <v>52</v>
      </c>
      <c r="Z3545">
        <v>7</v>
      </c>
      <c r="AA3545">
        <v>6.9</v>
      </c>
    </row>
    <row r="3546" spans="1:27" x14ac:dyDescent="0.35">
      <c r="A3546" s="2" t="s">
        <v>7146</v>
      </c>
      <c r="B3546" s="2" t="s">
        <v>42</v>
      </c>
      <c r="C3546" s="2" t="s">
        <v>25</v>
      </c>
      <c r="D3546" t="s">
        <v>7147</v>
      </c>
      <c r="E3546" s="2" t="s">
        <v>27</v>
      </c>
      <c r="F3546" s="2">
        <v>24</v>
      </c>
      <c r="G3546" s="2" t="s">
        <v>57</v>
      </c>
      <c r="H3546">
        <v>88.1</v>
      </c>
      <c r="I3546" s="3">
        <f>IF(ISBLANK(Table1[[#This Row],[Attendance (%)]]),AVERAGE(H3546:H8544),Table1[[#This Row],[Attendance (%)]])</f>
        <v>88.1</v>
      </c>
      <c r="J3546">
        <v>61.15</v>
      </c>
      <c r="K3546">
        <v>85.06</v>
      </c>
      <c r="L3546">
        <v>65.83</v>
      </c>
      <c r="M3546" s="3">
        <f>IF(ISBLANK(Table1[[#This Row],[Assignments_Avg]]),AVERAGE(L3546:L8544),Table1[[#This Row],[Assignments_Avg]])</f>
        <v>65.83</v>
      </c>
      <c r="N3546">
        <v>56.26</v>
      </c>
      <c r="O3546">
        <v>1.64</v>
      </c>
      <c r="P3546">
        <v>51.77</v>
      </c>
      <c r="Q3546">
        <v>61.21</v>
      </c>
      <c r="R3546" s="2" t="s">
        <v>39</v>
      </c>
      <c r="S3546" s="2" t="str">
        <f>IF(Table1[[#This Row],[Grade]]="F","Fail","Passes")</f>
        <v>Passes</v>
      </c>
      <c r="T3546">
        <v>15.2</v>
      </c>
      <c r="U3546" t="s">
        <v>30</v>
      </c>
      <c r="V3546" t="s">
        <v>31</v>
      </c>
      <c r="W3546" t="s">
        <v>32</v>
      </c>
      <c r="X3546" t="str">
        <f>IF(ISBLANK(Table1[[#This Row],[Parent_Education_Level]]),"None",Table1[[#This Row],[Parent_Education_Level]])</f>
        <v>High School</v>
      </c>
      <c r="Y3546" t="s">
        <v>52</v>
      </c>
      <c r="Z3546">
        <v>2</v>
      </c>
      <c r="AA3546">
        <v>4.2</v>
      </c>
    </row>
    <row r="3547" spans="1:27" x14ac:dyDescent="0.35">
      <c r="A3547" s="2" t="s">
        <v>7148</v>
      </c>
      <c r="B3547" s="2" t="s">
        <v>120</v>
      </c>
      <c r="C3547" s="2" t="s">
        <v>94</v>
      </c>
      <c r="D3547" t="s">
        <v>7149</v>
      </c>
      <c r="E3547" s="2" t="s">
        <v>27</v>
      </c>
      <c r="F3547" s="2">
        <v>22</v>
      </c>
      <c r="G3547" s="2" t="s">
        <v>57</v>
      </c>
      <c r="H3547">
        <v>68.27</v>
      </c>
      <c r="I3547" s="3">
        <f>IF(ISBLANK(Table1[[#This Row],[Attendance (%)]]),AVERAGE(H3547:H8545),Table1[[#This Row],[Attendance (%)]])</f>
        <v>68.27</v>
      </c>
      <c r="J3547">
        <v>98.83</v>
      </c>
      <c r="K3547">
        <v>51.16</v>
      </c>
      <c r="L3547">
        <v>86.82</v>
      </c>
      <c r="M3547" s="3">
        <f>IF(ISBLANK(Table1[[#This Row],[Assignments_Avg]]),AVERAGE(L3547:L8545),Table1[[#This Row],[Assignments_Avg]])</f>
        <v>86.82</v>
      </c>
      <c r="N3547">
        <v>82.23</v>
      </c>
      <c r="O3547">
        <v>2.2799999999999998</v>
      </c>
      <c r="P3547">
        <v>92.64</v>
      </c>
      <c r="Q3547">
        <v>91.44</v>
      </c>
      <c r="R3547" s="2" t="s">
        <v>77</v>
      </c>
      <c r="S3547" s="2" t="str">
        <f>IF(Table1[[#This Row],[Grade]]="F","Fail","Passes")</f>
        <v>Passes</v>
      </c>
      <c r="T3547">
        <v>8.6</v>
      </c>
      <c r="U3547" t="s">
        <v>31</v>
      </c>
      <c r="V3547" t="s">
        <v>31</v>
      </c>
      <c r="W3547" t="s">
        <v>69</v>
      </c>
      <c r="X3547" t="str">
        <f>IF(ISBLANK(Table1[[#This Row],[Parent_Education_Level]]),"None",Table1[[#This Row],[Parent_Education_Level]])</f>
        <v>Bachelor's</v>
      </c>
      <c r="Y3547" t="s">
        <v>48</v>
      </c>
      <c r="Z3547">
        <v>3</v>
      </c>
      <c r="AA3547">
        <v>4.5</v>
      </c>
    </row>
    <row r="3548" spans="1:27" x14ac:dyDescent="0.35">
      <c r="A3548" s="2" t="s">
        <v>7150</v>
      </c>
      <c r="B3548" s="2" t="s">
        <v>120</v>
      </c>
      <c r="C3548" s="2" t="s">
        <v>55</v>
      </c>
      <c r="D3548" t="s">
        <v>7151</v>
      </c>
      <c r="E3548" s="2" t="s">
        <v>38</v>
      </c>
      <c r="F3548" s="2">
        <v>24</v>
      </c>
      <c r="G3548" s="2" t="s">
        <v>45</v>
      </c>
      <c r="H3548">
        <v>93.99</v>
      </c>
      <c r="I3548" s="3">
        <f>IF(ISBLANK(Table1[[#This Row],[Attendance (%)]]),AVERAGE(H3548:H8546),Table1[[#This Row],[Attendance (%)]])</f>
        <v>93.99</v>
      </c>
      <c r="J3548">
        <v>57.94</v>
      </c>
      <c r="K3548">
        <v>46.58</v>
      </c>
      <c r="L3548">
        <v>52.3</v>
      </c>
      <c r="M3548" s="3">
        <f>IF(ISBLANK(Table1[[#This Row],[Assignments_Avg]]),AVERAGE(L3548:L8546),Table1[[#This Row],[Assignments_Avg]])</f>
        <v>52.3</v>
      </c>
      <c r="N3548">
        <v>57.58</v>
      </c>
      <c r="O3548">
        <v>1.3</v>
      </c>
      <c r="P3548">
        <v>97.02</v>
      </c>
      <c r="Q3548">
        <v>77.67</v>
      </c>
      <c r="R3548" s="2" t="s">
        <v>39</v>
      </c>
      <c r="S3548" s="2" t="str">
        <f>IF(Table1[[#This Row],[Grade]]="F","Fail","Passes")</f>
        <v>Passes</v>
      </c>
      <c r="T3548">
        <v>12</v>
      </c>
      <c r="U3548" t="s">
        <v>30</v>
      </c>
      <c r="V3548" t="s">
        <v>31</v>
      </c>
      <c r="W3548" t="s">
        <v>32</v>
      </c>
      <c r="X3548" t="str">
        <f>IF(ISBLANK(Table1[[#This Row],[Parent_Education_Level]]),"None",Table1[[#This Row],[Parent_Education_Level]])</f>
        <v>High School</v>
      </c>
      <c r="Y3548" t="s">
        <v>33</v>
      </c>
      <c r="Z3548">
        <v>4</v>
      </c>
      <c r="AA3548">
        <v>8</v>
      </c>
    </row>
    <row r="3549" spans="1:27" x14ac:dyDescent="0.35">
      <c r="A3549" s="2" t="s">
        <v>7152</v>
      </c>
      <c r="B3549" s="2" t="s">
        <v>59</v>
      </c>
      <c r="C3549" s="2" t="s">
        <v>43</v>
      </c>
      <c r="D3549" t="s">
        <v>7153</v>
      </c>
      <c r="E3549" s="2" t="s">
        <v>38</v>
      </c>
      <c r="F3549" s="2">
        <v>18</v>
      </c>
      <c r="G3549" s="2" t="s">
        <v>45</v>
      </c>
      <c r="H3549">
        <v>96.35</v>
      </c>
      <c r="I3549" s="3">
        <f>IF(ISBLANK(Table1[[#This Row],[Attendance (%)]]),AVERAGE(H3549:H8547),Table1[[#This Row],[Attendance (%)]])</f>
        <v>96.35</v>
      </c>
      <c r="J3549">
        <v>40.43</v>
      </c>
      <c r="K3549">
        <v>44.49</v>
      </c>
      <c r="L3549">
        <v>60.84</v>
      </c>
      <c r="M3549" s="3">
        <f>IF(ISBLANK(Table1[[#This Row],[Assignments_Avg]]),AVERAGE(L3549:L8547),Table1[[#This Row],[Assignments_Avg]])</f>
        <v>60.84</v>
      </c>
      <c r="N3549">
        <v>82.74</v>
      </c>
      <c r="O3549">
        <v>4.7</v>
      </c>
      <c r="P3549">
        <v>51.31</v>
      </c>
      <c r="Q3549">
        <v>78.010000000000005</v>
      </c>
      <c r="R3549" s="2" t="s">
        <v>61</v>
      </c>
      <c r="S3549" s="2" t="str">
        <f>IF(Table1[[#This Row],[Grade]]="F","Fail","Passes")</f>
        <v>Passes</v>
      </c>
      <c r="T3549">
        <v>15.5</v>
      </c>
      <c r="U3549" t="s">
        <v>31</v>
      </c>
      <c r="V3549" t="s">
        <v>31</v>
      </c>
      <c r="W3549" t="s">
        <v>40</v>
      </c>
      <c r="X3549" t="str">
        <f>IF(ISBLANK(Table1[[#This Row],[Parent_Education_Level]]),"None",Table1[[#This Row],[Parent_Education_Level]])</f>
        <v>None</v>
      </c>
      <c r="Y3549" t="s">
        <v>48</v>
      </c>
      <c r="Z3549">
        <v>3</v>
      </c>
      <c r="AA3549">
        <v>6.7</v>
      </c>
    </row>
    <row r="3550" spans="1:27" x14ac:dyDescent="0.35">
      <c r="A3550" s="2" t="s">
        <v>7154</v>
      </c>
      <c r="B3550" s="2" t="s">
        <v>120</v>
      </c>
      <c r="C3550" s="2" t="s">
        <v>25</v>
      </c>
      <c r="D3550" t="s">
        <v>7155</v>
      </c>
      <c r="E3550" s="2" t="s">
        <v>27</v>
      </c>
      <c r="F3550" s="2">
        <v>22</v>
      </c>
      <c r="G3550" s="2" t="s">
        <v>28</v>
      </c>
      <c r="H3550">
        <v>51.22</v>
      </c>
      <c r="I3550" s="3">
        <f>IF(ISBLANK(Table1[[#This Row],[Attendance (%)]]),AVERAGE(H3550:H8548),Table1[[#This Row],[Attendance (%)]])</f>
        <v>51.22</v>
      </c>
      <c r="J3550">
        <v>70.94</v>
      </c>
      <c r="K3550">
        <v>62.44</v>
      </c>
      <c r="M3550" s="3">
        <f>IF(ISBLANK(Table1[[#This Row],[Assignments_Avg]]),AVERAGE(L3550:L8548),Table1[[#This Row],[Assignments_Avg]])</f>
        <v>74.938430007734013</v>
      </c>
      <c r="N3550">
        <v>57.14</v>
      </c>
      <c r="O3550">
        <v>9.1999999999999993</v>
      </c>
      <c r="P3550">
        <v>89.46</v>
      </c>
      <c r="Q3550">
        <v>95.62</v>
      </c>
      <c r="R3550" s="2" t="s">
        <v>29</v>
      </c>
      <c r="S3550" s="2" t="str">
        <f>IF(Table1[[#This Row],[Grade]]="F","Fail","Passes")</f>
        <v>Fail</v>
      </c>
      <c r="T3550">
        <v>17.899999999999999</v>
      </c>
      <c r="U3550" t="s">
        <v>30</v>
      </c>
      <c r="V3550" t="s">
        <v>31</v>
      </c>
      <c r="W3550" t="s">
        <v>32</v>
      </c>
      <c r="X3550" t="str">
        <f>IF(ISBLANK(Table1[[#This Row],[Parent_Education_Level]]),"None",Table1[[#This Row],[Parent_Education_Level]])</f>
        <v>High School</v>
      </c>
      <c r="Y3550" t="s">
        <v>48</v>
      </c>
      <c r="Z3550">
        <v>9</v>
      </c>
      <c r="AA3550">
        <v>5</v>
      </c>
    </row>
    <row r="3551" spans="1:27" x14ac:dyDescent="0.35">
      <c r="A3551" s="2" t="s">
        <v>7156</v>
      </c>
      <c r="B3551" s="2" t="s">
        <v>59</v>
      </c>
      <c r="C3551" s="2" t="s">
        <v>43</v>
      </c>
      <c r="D3551" t="s">
        <v>7157</v>
      </c>
      <c r="E3551" s="2" t="s">
        <v>38</v>
      </c>
      <c r="F3551" s="2">
        <v>19</v>
      </c>
      <c r="G3551" s="2" t="s">
        <v>28</v>
      </c>
      <c r="H3551">
        <v>99.43</v>
      </c>
      <c r="I3551" s="3">
        <f>IF(ISBLANK(Table1[[#This Row],[Attendance (%)]]),AVERAGE(H3551:H8549),Table1[[#This Row],[Attendance (%)]])</f>
        <v>99.43</v>
      </c>
      <c r="J3551">
        <v>49.04</v>
      </c>
      <c r="K3551">
        <v>69.88</v>
      </c>
      <c r="L3551">
        <v>69.13</v>
      </c>
      <c r="M3551" s="3">
        <f>IF(ISBLANK(Table1[[#This Row],[Assignments_Avg]]),AVERAGE(L3551:L8549),Table1[[#This Row],[Assignments_Avg]])</f>
        <v>69.13</v>
      </c>
      <c r="N3551">
        <v>69.63</v>
      </c>
      <c r="O3551">
        <v>2.64</v>
      </c>
      <c r="P3551">
        <v>69.290000000000006</v>
      </c>
      <c r="Q3551">
        <v>58.37</v>
      </c>
      <c r="R3551" s="2" t="s">
        <v>39</v>
      </c>
      <c r="S3551" s="2" t="str">
        <f>IF(Table1[[#This Row],[Grade]]="F","Fail","Passes")</f>
        <v>Passes</v>
      </c>
      <c r="T3551">
        <v>23.5</v>
      </c>
      <c r="U3551" t="s">
        <v>30</v>
      </c>
      <c r="V3551" t="s">
        <v>31</v>
      </c>
      <c r="W3551" t="s">
        <v>69</v>
      </c>
      <c r="X3551" t="str">
        <f>IF(ISBLANK(Table1[[#This Row],[Parent_Education_Level]]),"None",Table1[[#This Row],[Parent_Education_Level]])</f>
        <v>Bachelor's</v>
      </c>
      <c r="Y3551" t="s">
        <v>33</v>
      </c>
      <c r="Z3551">
        <v>4</v>
      </c>
      <c r="AA3551">
        <v>6.7</v>
      </c>
    </row>
    <row r="3552" spans="1:27" x14ac:dyDescent="0.35">
      <c r="A3552" s="2" t="s">
        <v>7158</v>
      </c>
      <c r="B3552" s="2" t="s">
        <v>120</v>
      </c>
      <c r="C3552" s="2" t="s">
        <v>79</v>
      </c>
      <c r="D3552" t="s">
        <v>7159</v>
      </c>
      <c r="E3552" s="2" t="s">
        <v>38</v>
      </c>
      <c r="F3552" s="2">
        <v>22</v>
      </c>
      <c r="G3552" s="2" t="s">
        <v>45</v>
      </c>
      <c r="H3552">
        <v>85.5</v>
      </c>
      <c r="I3552" s="3">
        <f>IF(ISBLANK(Table1[[#This Row],[Attendance (%)]]),AVERAGE(H3552:H8550),Table1[[#This Row],[Attendance (%)]])</f>
        <v>85.5</v>
      </c>
      <c r="J3552">
        <v>42.67</v>
      </c>
      <c r="K3552">
        <v>76.94</v>
      </c>
      <c r="M3552" s="3">
        <f>IF(ISBLANK(Table1[[#This Row],[Assignments_Avg]]),AVERAGE(L3552:L8550),Table1[[#This Row],[Assignments_Avg]])</f>
        <v>74.942925696594486</v>
      </c>
      <c r="N3552">
        <v>78.33</v>
      </c>
      <c r="O3552">
        <v>5.42</v>
      </c>
      <c r="P3552">
        <v>79.28</v>
      </c>
      <c r="Q3552">
        <v>76.510000000000005</v>
      </c>
      <c r="R3552" s="2" t="s">
        <v>61</v>
      </c>
      <c r="S3552" s="2" t="str">
        <f>IF(Table1[[#This Row],[Grade]]="F","Fail","Passes")</f>
        <v>Passes</v>
      </c>
      <c r="T3552">
        <v>14.6</v>
      </c>
      <c r="U3552" t="s">
        <v>31</v>
      </c>
      <c r="V3552" t="s">
        <v>30</v>
      </c>
      <c r="W3552" t="s">
        <v>32</v>
      </c>
      <c r="X3552" t="str">
        <f>IF(ISBLANK(Table1[[#This Row],[Parent_Education_Level]]),"None",Table1[[#This Row],[Parent_Education_Level]])</f>
        <v>High School</v>
      </c>
      <c r="Y3552" t="s">
        <v>33</v>
      </c>
      <c r="Z3552">
        <v>10</v>
      </c>
      <c r="AA3552">
        <v>8.8000000000000007</v>
      </c>
    </row>
    <row r="3553" spans="1:27" x14ac:dyDescent="0.35">
      <c r="A3553" s="2" t="s">
        <v>7160</v>
      </c>
      <c r="B3553" s="2" t="s">
        <v>120</v>
      </c>
      <c r="C3553" s="2" t="s">
        <v>55</v>
      </c>
      <c r="D3553" t="s">
        <v>7161</v>
      </c>
      <c r="E3553" s="2" t="s">
        <v>38</v>
      </c>
      <c r="F3553" s="2">
        <v>21</v>
      </c>
      <c r="G3553" s="2" t="s">
        <v>45</v>
      </c>
      <c r="H3553">
        <v>76.02</v>
      </c>
      <c r="I3553" s="3">
        <f>IF(ISBLANK(Table1[[#This Row],[Attendance (%)]]),AVERAGE(H3553:H8551),Table1[[#This Row],[Attendance (%)]])</f>
        <v>76.02</v>
      </c>
      <c r="J3553">
        <v>81.900000000000006</v>
      </c>
      <c r="K3553">
        <v>97.48</v>
      </c>
      <c r="M3553" s="3">
        <f>IF(ISBLANK(Table1[[#This Row],[Assignments_Avg]]),AVERAGE(L3553:L8551),Table1[[#This Row],[Assignments_Avg]])</f>
        <v>74.942925696594486</v>
      </c>
      <c r="N3553">
        <v>52.52</v>
      </c>
      <c r="O3553">
        <v>4.1100000000000003</v>
      </c>
      <c r="P3553">
        <v>75</v>
      </c>
      <c r="Q3553">
        <v>69.11</v>
      </c>
      <c r="R3553" s="2" t="s">
        <v>46</v>
      </c>
      <c r="S3553" s="2" t="str">
        <f>IF(Table1[[#This Row],[Grade]]="F","Fail","Passes")</f>
        <v>Passes</v>
      </c>
      <c r="T3553">
        <v>18.600000000000001</v>
      </c>
      <c r="U3553" t="s">
        <v>31</v>
      </c>
      <c r="V3553" t="s">
        <v>31</v>
      </c>
      <c r="W3553" t="s">
        <v>62</v>
      </c>
      <c r="X3553" t="str">
        <f>IF(ISBLANK(Table1[[#This Row],[Parent_Education_Level]]),"None",Table1[[#This Row],[Parent_Education_Level]])</f>
        <v>PhD</v>
      </c>
      <c r="Y3553" t="s">
        <v>48</v>
      </c>
      <c r="Z3553">
        <v>1</v>
      </c>
      <c r="AA3553">
        <v>4.5</v>
      </c>
    </row>
    <row r="3554" spans="1:27" x14ac:dyDescent="0.35">
      <c r="A3554" s="2" t="s">
        <v>7162</v>
      </c>
      <c r="B3554" s="2" t="s">
        <v>120</v>
      </c>
      <c r="C3554" s="2" t="s">
        <v>43</v>
      </c>
      <c r="D3554" t="s">
        <v>7163</v>
      </c>
      <c r="E3554" s="2" t="s">
        <v>27</v>
      </c>
      <c r="F3554" s="2">
        <v>21</v>
      </c>
      <c r="G3554" s="2" t="s">
        <v>57</v>
      </c>
      <c r="I3554" s="3">
        <f>IF(ISBLANK(Table1[[#This Row],[Attendance (%)]]),AVERAGE(H3554:H8552),Table1[[#This Row],[Attendance (%)]])</f>
        <v>75.135790697674395</v>
      </c>
      <c r="J3554">
        <v>83.94</v>
      </c>
      <c r="K3554">
        <v>59.85</v>
      </c>
      <c r="M3554" s="3">
        <f>IF(ISBLANK(Table1[[#This Row],[Assignments_Avg]]),AVERAGE(L3554:L8552),Table1[[#This Row],[Assignments_Avg]])</f>
        <v>74.942925696594486</v>
      </c>
      <c r="N3554">
        <v>57.67</v>
      </c>
      <c r="O3554">
        <v>3.36</v>
      </c>
      <c r="P3554">
        <v>77.569999999999993</v>
      </c>
      <c r="Q3554">
        <v>98.32</v>
      </c>
      <c r="R3554" s="2" t="s">
        <v>61</v>
      </c>
      <c r="S3554" s="2" t="str">
        <f>IF(Table1[[#This Row],[Grade]]="F","Fail","Passes")</f>
        <v>Passes</v>
      </c>
      <c r="T3554">
        <v>28.8</v>
      </c>
      <c r="U3554" t="s">
        <v>30</v>
      </c>
      <c r="V3554" t="s">
        <v>31</v>
      </c>
      <c r="X3554" t="str">
        <f>IF(ISBLANK(Table1[[#This Row],[Parent_Education_Level]]),"None",Table1[[#This Row],[Parent_Education_Level]])</f>
        <v>None</v>
      </c>
      <c r="Y3554" t="s">
        <v>33</v>
      </c>
      <c r="Z3554">
        <v>8</v>
      </c>
      <c r="AA3554">
        <v>8.9</v>
      </c>
    </row>
    <row r="3555" spans="1:27" x14ac:dyDescent="0.35">
      <c r="A3555" s="2" t="s">
        <v>7164</v>
      </c>
      <c r="B3555" s="2" t="s">
        <v>71</v>
      </c>
      <c r="C3555" s="2" t="s">
        <v>79</v>
      </c>
      <c r="D3555" t="s">
        <v>7165</v>
      </c>
      <c r="E3555" s="2" t="s">
        <v>27</v>
      </c>
      <c r="F3555" s="2">
        <v>19</v>
      </c>
      <c r="G3555" s="2" t="s">
        <v>57</v>
      </c>
      <c r="H3555">
        <v>75.930000000000007</v>
      </c>
      <c r="I3555" s="3">
        <f>IF(ISBLANK(Table1[[#This Row],[Attendance (%)]]),AVERAGE(H3555:H8553),Table1[[#This Row],[Attendance (%)]])</f>
        <v>75.930000000000007</v>
      </c>
      <c r="J3555">
        <v>67.64</v>
      </c>
      <c r="K3555">
        <v>85.65</v>
      </c>
      <c r="L3555">
        <v>86.05</v>
      </c>
      <c r="M3555" s="3">
        <f>IF(ISBLANK(Table1[[#This Row],[Assignments_Avg]]),AVERAGE(L3555:L8553),Table1[[#This Row],[Assignments_Avg]])</f>
        <v>86.05</v>
      </c>
      <c r="N3555">
        <v>66.02</v>
      </c>
      <c r="O3555">
        <v>5.72</v>
      </c>
      <c r="P3555">
        <v>74.760000000000005</v>
      </c>
      <c r="Q3555">
        <v>89.64</v>
      </c>
      <c r="R3555" s="2" t="s">
        <v>39</v>
      </c>
      <c r="S3555" s="2" t="str">
        <f>IF(Table1[[#This Row],[Grade]]="F","Fail","Passes")</f>
        <v>Passes</v>
      </c>
      <c r="T3555">
        <v>25.5</v>
      </c>
      <c r="U3555" t="s">
        <v>30</v>
      </c>
      <c r="V3555" t="s">
        <v>31</v>
      </c>
      <c r="W3555" t="s">
        <v>32</v>
      </c>
      <c r="X3555" t="str">
        <f>IF(ISBLANK(Table1[[#This Row],[Parent_Education_Level]]),"None",Table1[[#This Row],[Parent_Education_Level]])</f>
        <v>High School</v>
      </c>
      <c r="Y3555" t="s">
        <v>52</v>
      </c>
      <c r="Z3555">
        <v>4</v>
      </c>
      <c r="AA3555">
        <v>7.9</v>
      </c>
    </row>
    <row r="3556" spans="1:27" x14ac:dyDescent="0.35">
      <c r="A3556" s="2" t="s">
        <v>7166</v>
      </c>
      <c r="B3556" s="2" t="s">
        <v>35</v>
      </c>
      <c r="C3556" s="2" t="s">
        <v>55</v>
      </c>
      <c r="D3556" t="s">
        <v>7167</v>
      </c>
      <c r="E3556" s="2" t="s">
        <v>38</v>
      </c>
      <c r="F3556" s="2">
        <v>19</v>
      </c>
      <c r="G3556" s="2" t="s">
        <v>28</v>
      </c>
      <c r="H3556">
        <v>66.23</v>
      </c>
      <c r="I3556" s="3">
        <f>IF(ISBLANK(Table1[[#This Row],[Attendance (%)]]),AVERAGE(H3556:H8554),Table1[[#This Row],[Attendance (%)]])</f>
        <v>66.23</v>
      </c>
      <c r="J3556">
        <v>80.61</v>
      </c>
      <c r="K3556">
        <v>71.88</v>
      </c>
      <c r="L3556">
        <v>61</v>
      </c>
      <c r="M3556" s="3">
        <f>IF(ISBLANK(Table1[[#This Row],[Assignments_Avg]]),AVERAGE(L3556:L8554),Table1[[#This Row],[Assignments_Avg]])</f>
        <v>61</v>
      </c>
      <c r="N3556">
        <v>73.12</v>
      </c>
      <c r="O3556">
        <v>5.59</v>
      </c>
      <c r="P3556">
        <v>92.67</v>
      </c>
      <c r="Q3556">
        <v>87.88</v>
      </c>
      <c r="R3556" s="2" t="s">
        <v>77</v>
      </c>
      <c r="S3556" s="2" t="str">
        <f>IF(Table1[[#This Row],[Grade]]="F","Fail","Passes")</f>
        <v>Passes</v>
      </c>
      <c r="T3556">
        <v>10.9</v>
      </c>
      <c r="U3556" t="s">
        <v>30</v>
      </c>
      <c r="V3556" t="s">
        <v>31</v>
      </c>
      <c r="W3556" t="s">
        <v>62</v>
      </c>
      <c r="X3556" t="str">
        <f>IF(ISBLANK(Table1[[#This Row],[Parent_Education_Level]]),"None",Table1[[#This Row],[Parent_Education_Level]])</f>
        <v>PhD</v>
      </c>
      <c r="Y3556" t="s">
        <v>48</v>
      </c>
      <c r="Z3556">
        <v>9</v>
      </c>
      <c r="AA3556">
        <v>4.7</v>
      </c>
    </row>
    <row r="3557" spans="1:27" x14ac:dyDescent="0.35">
      <c r="A3557" s="2" t="s">
        <v>7168</v>
      </c>
      <c r="B3557" s="2" t="s">
        <v>59</v>
      </c>
      <c r="C3557" s="2" t="s">
        <v>55</v>
      </c>
      <c r="D3557" t="s">
        <v>7169</v>
      </c>
      <c r="E3557" s="2" t="s">
        <v>27</v>
      </c>
      <c r="F3557" s="2">
        <v>20</v>
      </c>
      <c r="G3557" s="2" t="s">
        <v>45</v>
      </c>
      <c r="H3557">
        <v>81.13</v>
      </c>
      <c r="I3557" s="3">
        <f>IF(ISBLANK(Table1[[#This Row],[Attendance (%)]]),AVERAGE(H3557:H8555),Table1[[#This Row],[Attendance (%)]])</f>
        <v>81.13</v>
      </c>
      <c r="J3557">
        <v>72.290000000000006</v>
      </c>
      <c r="K3557">
        <v>53.21</v>
      </c>
      <c r="L3557">
        <v>93.89</v>
      </c>
      <c r="M3557" s="3">
        <f>IF(ISBLANK(Table1[[#This Row],[Assignments_Avg]]),AVERAGE(L3557:L8555),Table1[[#This Row],[Assignments_Avg]])</f>
        <v>93.89</v>
      </c>
      <c r="N3557">
        <v>92.92</v>
      </c>
      <c r="O3557">
        <v>3.59</v>
      </c>
      <c r="P3557">
        <v>84.18</v>
      </c>
      <c r="Q3557">
        <v>60.21</v>
      </c>
      <c r="R3557" s="2" t="s">
        <v>39</v>
      </c>
      <c r="S3557" s="2" t="str">
        <f>IF(Table1[[#This Row],[Grade]]="F","Fail","Passes")</f>
        <v>Passes</v>
      </c>
      <c r="T3557">
        <v>10.3</v>
      </c>
      <c r="U3557" t="s">
        <v>30</v>
      </c>
      <c r="V3557" t="s">
        <v>30</v>
      </c>
      <c r="W3557" t="s">
        <v>62</v>
      </c>
      <c r="X3557" t="str">
        <f>IF(ISBLANK(Table1[[#This Row],[Parent_Education_Level]]),"None",Table1[[#This Row],[Parent_Education_Level]])</f>
        <v>PhD</v>
      </c>
      <c r="Y3557" t="s">
        <v>33</v>
      </c>
      <c r="Z3557">
        <v>9</v>
      </c>
      <c r="AA3557">
        <v>8.1</v>
      </c>
    </row>
    <row r="3558" spans="1:27" x14ac:dyDescent="0.35">
      <c r="A3558" s="2" t="s">
        <v>7170</v>
      </c>
      <c r="B3558" s="2" t="s">
        <v>42</v>
      </c>
      <c r="C3558" s="2" t="s">
        <v>43</v>
      </c>
      <c r="D3558" t="s">
        <v>7171</v>
      </c>
      <c r="E3558" s="2" t="s">
        <v>38</v>
      </c>
      <c r="F3558" s="2">
        <v>18</v>
      </c>
      <c r="G3558" s="2" t="s">
        <v>45</v>
      </c>
      <c r="H3558">
        <v>54.65</v>
      </c>
      <c r="I3558" s="3">
        <f>IF(ISBLANK(Table1[[#This Row],[Attendance (%)]]),AVERAGE(H3558:H8556),Table1[[#This Row],[Attendance (%)]])</f>
        <v>54.65</v>
      </c>
      <c r="J3558">
        <v>77.790000000000006</v>
      </c>
      <c r="K3558">
        <v>76.92</v>
      </c>
      <c r="L3558">
        <v>69.39</v>
      </c>
      <c r="M3558" s="3">
        <f>IF(ISBLANK(Table1[[#This Row],[Assignments_Avg]]),AVERAGE(L3558:L8556),Table1[[#This Row],[Assignments_Avg]])</f>
        <v>69.39</v>
      </c>
      <c r="N3558">
        <v>59.36</v>
      </c>
      <c r="O3558">
        <v>8.51</v>
      </c>
      <c r="P3558">
        <v>70.63</v>
      </c>
      <c r="Q3558">
        <v>61.87</v>
      </c>
      <c r="R3558" s="2" t="s">
        <v>29</v>
      </c>
      <c r="S3558" s="2" t="str">
        <f>IF(Table1[[#This Row],[Grade]]="F","Fail","Passes")</f>
        <v>Fail</v>
      </c>
      <c r="T3558">
        <v>21.6</v>
      </c>
      <c r="U3558" t="s">
        <v>30</v>
      </c>
      <c r="V3558" t="s">
        <v>30</v>
      </c>
      <c r="W3558" t="s">
        <v>47</v>
      </c>
      <c r="X3558" t="str">
        <f>IF(ISBLANK(Table1[[#This Row],[Parent_Education_Level]]),"None",Table1[[#This Row],[Parent_Education_Level]])</f>
        <v>Master's</v>
      </c>
      <c r="Y3558" t="s">
        <v>33</v>
      </c>
      <c r="Z3558">
        <v>9</v>
      </c>
      <c r="AA3558">
        <v>7.7</v>
      </c>
    </row>
    <row r="3559" spans="1:27" x14ac:dyDescent="0.35">
      <c r="A3559" s="2" t="s">
        <v>7172</v>
      </c>
      <c r="B3559" s="2" t="s">
        <v>120</v>
      </c>
      <c r="C3559" s="2" t="s">
        <v>55</v>
      </c>
      <c r="D3559" t="s">
        <v>7173</v>
      </c>
      <c r="E3559" s="2" t="s">
        <v>38</v>
      </c>
      <c r="F3559" s="2">
        <v>18</v>
      </c>
      <c r="G3559" s="2" t="s">
        <v>51</v>
      </c>
      <c r="H3559">
        <v>81.06</v>
      </c>
      <c r="I3559" s="3">
        <f>IF(ISBLANK(Table1[[#This Row],[Attendance (%)]]),AVERAGE(H3559:H8557),Table1[[#This Row],[Attendance (%)]])</f>
        <v>81.06</v>
      </c>
      <c r="J3559">
        <v>75.8</v>
      </c>
      <c r="K3559">
        <v>98.03</v>
      </c>
      <c r="L3559">
        <v>95.05</v>
      </c>
      <c r="M3559" s="3">
        <f>IF(ISBLANK(Table1[[#This Row],[Assignments_Avg]]),AVERAGE(L3559:L8557),Table1[[#This Row],[Assignments_Avg]])</f>
        <v>95.05</v>
      </c>
      <c r="N3559">
        <v>67.37</v>
      </c>
      <c r="O3559">
        <v>0.53</v>
      </c>
      <c r="P3559">
        <v>84.43</v>
      </c>
      <c r="Q3559">
        <v>51.46</v>
      </c>
      <c r="R3559" s="2" t="s">
        <v>61</v>
      </c>
      <c r="S3559" s="2" t="str">
        <f>IF(Table1[[#This Row],[Grade]]="F","Fail","Passes")</f>
        <v>Passes</v>
      </c>
      <c r="T3559">
        <v>19.899999999999999</v>
      </c>
      <c r="U3559" t="s">
        <v>31</v>
      </c>
      <c r="V3559" t="s">
        <v>31</v>
      </c>
      <c r="W3559" t="s">
        <v>32</v>
      </c>
      <c r="X3559" t="str">
        <f>IF(ISBLANK(Table1[[#This Row],[Parent_Education_Level]]),"None",Table1[[#This Row],[Parent_Education_Level]])</f>
        <v>High School</v>
      </c>
      <c r="Y3559" t="s">
        <v>52</v>
      </c>
      <c r="Z3559">
        <v>9</v>
      </c>
      <c r="AA3559">
        <v>6.9</v>
      </c>
    </row>
    <row r="3560" spans="1:27" x14ac:dyDescent="0.35">
      <c r="A3560" s="2" t="s">
        <v>7174</v>
      </c>
      <c r="B3560" s="2" t="s">
        <v>71</v>
      </c>
      <c r="C3560" s="2" t="s">
        <v>94</v>
      </c>
      <c r="D3560" t="s">
        <v>7175</v>
      </c>
      <c r="E3560" s="2" t="s">
        <v>38</v>
      </c>
      <c r="F3560" s="2">
        <v>18</v>
      </c>
      <c r="G3560" s="2" t="s">
        <v>45</v>
      </c>
      <c r="H3560">
        <v>63.77</v>
      </c>
      <c r="I3560" s="3">
        <f>IF(ISBLANK(Table1[[#This Row],[Attendance (%)]]),AVERAGE(H3560:H8558),Table1[[#This Row],[Attendance (%)]])</f>
        <v>63.77</v>
      </c>
      <c r="J3560">
        <v>79.95</v>
      </c>
      <c r="K3560">
        <v>47.46</v>
      </c>
      <c r="L3560">
        <v>67.09</v>
      </c>
      <c r="M3560" s="3">
        <f>IF(ISBLANK(Table1[[#This Row],[Assignments_Avg]]),AVERAGE(L3560:L8558),Table1[[#This Row],[Assignments_Avg]])</f>
        <v>67.09</v>
      </c>
      <c r="N3560">
        <v>73.790000000000006</v>
      </c>
      <c r="O3560">
        <v>0.85</v>
      </c>
      <c r="P3560">
        <v>98.25</v>
      </c>
      <c r="Q3560">
        <v>81.93</v>
      </c>
      <c r="R3560" s="2" t="s">
        <v>77</v>
      </c>
      <c r="S3560" s="2" t="str">
        <f>IF(Table1[[#This Row],[Grade]]="F","Fail","Passes")</f>
        <v>Passes</v>
      </c>
      <c r="T3560">
        <v>18.7</v>
      </c>
      <c r="U3560" t="s">
        <v>30</v>
      </c>
      <c r="V3560" t="s">
        <v>31</v>
      </c>
      <c r="X3560" t="str">
        <f>IF(ISBLANK(Table1[[#This Row],[Parent_Education_Level]]),"None",Table1[[#This Row],[Parent_Education_Level]])</f>
        <v>None</v>
      </c>
      <c r="Y3560" t="s">
        <v>33</v>
      </c>
      <c r="Z3560">
        <v>7</v>
      </c>
      <c r="AA3560">
        <v>7.9</v>
      </c>
    </row>
    <row r="3561" spans="1:27" x14ac:dyDescent="0.35">
      <c r="A3561" s="2" t="s">
        <v>7176</v>
      </c>
      <c r="B3561" s="2" t="s">
        <v>71</v>
      </c>
      <c r="C3561" s="2" t="s">
        <v>55</v>
      </c>
      <c r="D3561" t="s">
        <v>7177</v>
      </c>
      <c r="E3561" s="2" t="s">
        <v>38</v>
      </c>
      <c r="F3561" s="2">
        <v>23</v>
      </c>
      <c r="G3561" s="2" t="s">
        <v>28</v>
      </c>
      <c r="H3561">
        <v>50.88</v>
      </c>
      <c r="I3561" s="3">
        <f>IF(ISBLANK(Table1[[#This Row],[Attendance (%)]]),AVERAGE(H3561:H8559),Table1[[#This Row],[Attendance (%)]])</f>
        <v>50.88</v>
      </c>
      <c r="J3561">
        <v>51.98</v>
      </c>
      <c r="K3561">
        <v>70.44</v>
      </c>
      <c r="L3561">
        <v>50.43</v>
      </c>
      <c r="M3561" s="3">
        <f>IF(ISBLANK(Table1[[#This Row],[Assignments_Avg]]),AVERAGE(L3561:L8559),Table1[[#This Row],[Assignments_Avg]])</f>
        <v>50.43</v>
      </c>
      <c r="N3561">
        <v>64.790000000000006</v>
      </c>
      <c r="O3561">
        <v>9.91</v>
      </c>
      <c r="P3561">
        <v>54.02</v>
      </c>
      <c r="Q3561">
        <v>68.540000000000006</v>
      </c>
      <c r="R3561" s="2" t="s">
        <v>77</v>
      </c>
      <c r="S3561" s="2" t="str">
        <f>IF(Table1[[#This Row],[Grade]]="F","Fail","Passes")</f>
        <v>Passes</v>
      </c>
      <c r="T3561">
        <v>8.9</v>
      </c>
      <c r="U3561" t="s">
        <v>30</v>
      </c>
      <c r="V3561" t="s">
        <v>31</v>
      </c>
      <c r="W3561" t="s">
        <v>62</v>
      </c>
      <c r="X3561" t="str">
        <f>IF(ISBLANK(Table1[[#This Row],[Parent_Education_Level]]),"None",Table1[[#This Row],[Parent_Education_Level]])</f>
        <v>PhD</v>
      </c>
      <c r="Y3561" t="s">
        <v>33</v>
      </c>
      <c r="Z3561">
        <v>9</v>
      </c>
      <c r="AA3561">
        <v>4.7</v>
      </c>
    </row>
    <row r="3562" spans="1:27" x14ac:dyDescent="0.35">
      <c r="A3562" s="2" t="s">
        <v>7178</v>
      </c>
      <c r="B3562" s="2" t="s">
        <v>71</v>
      </c>
      <c r="C3562" s="2" t="s">
        <v>36</v>
      </c>
      <c r="D3562" t="s">
        <v>7179</v>
      </c>
      <c r="E3562" s="2" t="s">
        <v>38</v>
      </c>
      <c r="F3562" s="2">
        <v>21</v>
      </c>
      <c r="G3562" s="2" t="s">
        <v>28</v>
      </c>
      <c r="H3562">
        <v>77.64</v>
      </c>
      <c r="I3562" s="3">
        <f>IF(ISBLANK(Table1[[#This Row],[Attendance (%)]]),AVERAGE(H3562:H8560),Table1[[#This Row],[Attendance (%)]])</f>
        <v>77.64</v>
      </c>
      <c r="J3562">
        <v>56.12</v>
      </c>
      <c r="K3562">
        <v>43.1</v>
      </c>
      <c r="L3562">
        <v>75.849999999999994</v>
      </c>
      <c r="M3562" s="3">
        <f>IF(ISBLANK(Table1[[#This Row],[Assignments_Avg]]),AVERAGE(L3562:L8560),Table1[[#This Row],[Assignments_Avg]])</f>
        <v>75.849999999999994</v>
      </c>
      <c r="N3562">
        <v>81.290000000000006</v>
      </c>
      <c r="O3562">
        <v>7.48</v>
      </c>
      <c r="P3562">
        <v>69.400000000000006</v>
      </c>
      <c r="Q3562">
        <v>65.599999999999994</v>
      </c>
      <c r="R3562" s="2" t="s">
        <v>77</v>
      </c>
      <c r="S3562" s="2" t="str">
        <f>IF(Table1[[#This Row],[Grade]]="F","Fail","Passes")</f>
        <v>Passes</v>
      </c>
      <c r="T3562">
        <v>14.1</v>
      </c>
      <c r="U3562" t="s">
        <v>30</v>
      </c>
      <c r="V3562" t="s">
        <v>30</v>
      </c>
      <c r="X3562" t="str">
        <f>IF(ISBLANK(Table1[[#This Row],[Parent_Education_Level]]),"None",Table1[[#This Row],[Parent_Education_Level]])</f>
        <v>None</v>
      </c>
      <c r="Y3562" t="s">
        <v>33</v>
      </c>
      <c r="Z3562">
        <v>7</v>
      </c>
      <c r="AA3562">
        <v>7.6</v>
      </c>
    </row>
    <row r="3563" spans="1:27" x14ac:dyDescent="0.35">
      <c r="A3563" s="2" t="s">
        <v>7180</v>
      </c>
      <c r="B3563" s="2" t="s">
        <v>59</v>
      </c>
      <c r="C3563" s="2" t="s">
        <v>79</v>
      </c>
      <c r="D3563" t="s">
        <v>7181</v>
      </c>
      <c r="E3563" s="2" t="s">
        <v>27</v>
      </c>
      <c r="F3563" s="2">
        <v>18</v>
      </c>
      <c r="G3563" s="2" t="s">
        <v>45</v>
      </c>
      <c r="H3563">
        <v>78.92</v>
      </c>
      <c r="I3563" s="3">
        <f>IF(ISBLANK(Table1[[#This Row],[Attendance (%)]]),AVERAGE(H3563:H8561),Table1[[#This Row],[Attendance (%)]])</f>
        <v>78.92</v>
      </c>
      <c r="J3563">
        <v>66.400000000000006</v>
      </c>
      <c r="K3563">
        <v>59.27</v>
      </c>
      <c r="L3563">
        <v>76.239999999999995</v>
      </c>
      <c r="M3563" s="3">
        <f>IF(ISBLANK(Table1[[#This Row],[Assignments_Avg]]),AVERAGE(L3563:L8561),Table1[[#This Row],[Assignments_Avg]])</f>
        <v>76.239999999999995</v>
      </c>
      <c r="N3563">
        <v>62.83</v>
      </c>
      <c r="O3563">
        <v>8.0399999999999991</v>
      </c>
      <c r="P3563">
        <v>93.52</v>
      </c>
      <c r="Q3563">
        <v>81.849999999999994</v>
      </c>
      <c r="R3563" s="2" t="s">
        <v>46</v>
      </c>
      <c r="S3563" s="2" t="str">
        <f>IF(Table1[[#This Row],[Grade]]="F","Fail","Passes")</f>
        <v>Passes</v>
      </c>
      <c r="T3563">
        <v>24</v>
      </c>
      <c r="U3563" t="s">
        <v>30</v>
      </c>
      <c r="V3563" t="s">
        <v>31</v>
      </c>
      <c r="W3563" t="s">
        <v>32</v>
      </c>
      <c r="X3563" t="str">
        <f>IF(ISBLANK(Table1[[#This Row],[Parent_Education_Level]]),"None",Table1[[#This Row],[Parent_Education_Level]])</f>
        <v>High School</v>
      </c>
      <c r="Y3563" t="s">
        <v>33</v>
      </c>
      <c r="Z3563">
        <v>8</v>
      </c>
      <c r="AA3563">
        <v>7.2</v>
      </c>
    </row>
    <row r="3564" spans="1:27" x14ac:dyDescent="0.35">
      <c r="A3564" s="2" t="s">
        <v>7182</v>
      </c>
      <c r="B3564" s="2" t="s">
        <v>35</v>
      </c>
      <c r="C3564" s="2" t="s">
        <v>55</v>
      </c>
      <c r="D3564" t="s">
        <v>7183</v>
      </c>
      <c r="E3564" s="2" t="s">
        <v>27</v>
      </c>
      <c r="F3564" s="2">
        <v>20</v>
      </c>
      <c r="G3564" s="2" t="s">
        <v>45</v>
      </c>
      <c r="H3564">
        <v>71.33</v>
      </c>
      <c r="I3564" s="3">
        <f>IF(ISBLANK(Table1[[#This Row],[Attendance (%)]]),AVERAGE(H3564:H8562),Table1[[#This Row],[Attendance (%)]])</f>
        <v>71.33</v>
      </c>
      <c r="J3564">
        <v>66.77</v>
      </c>
      <c r="K3564">
        <v>77.239999999999995</v>
      </c>
      <c r="L3564">
        <v>55.99</v>
      </c>
      <c r="M3564" s="3">
        <f>IF(ISBLANK(Table1[[#This Row],[Assignments_Avg]]),AVERAGE(L3564:L8562),Table1[[#This Row],[Assignments_Avg]])</f>
        <v>55.99</v>
      </c>
      <c r="N3564">
        <v>88.62</v>
      </c>
      <c r="O3564">
        <v>6.03</v>
      </c>
      <c r="P3564">
        <v>86.95</v>
      </c>
      <c r="Q3564">
        <v>91.43</v>
      </c>
      <c r="R3564" s="2" t="s">
        <v>46</v>
      </c>
      <c r="S3564" s="2" t="str">
        <f>IF(Table1[[#This Row],[Grade]]="F","Fail","Passes")</f>
        <v>Passes</v>
      </c>
      <c r="T3564">
        <v>23.1</v>
      </c>
      <c r="U3564" t="s">
        <v>31</v>
      </c>
      <c r="V3564" t="s">
        <v>30</v>
      </c>
      <c r="X3564" t="str">
        <f>IF(ISBLANK(Table1[[#This Row],[Parent_Education_Level]]),"None",Table1[[#This Row],[Parent_Education_Level]])</f>
        <v>None</v>
      </c>
      <c r="Y3564" t="s">
        <v>33</v>
      </c>
      <c r="Z3564">
        <v>2</v>
      </c>
      <c r="AA3564">
        <v>5.4</v>
      </c>
    </row>
    <row r="3565" spans="1:27" x14ac:dyDescent="0.35">
      <c r="A3565" s="2" t="s">
        <v>7184</v>
      </c>
      <c r="B3565" s="2" t="s">
        <v>59</v>
      </c>
      <c r="C3565" s="2" t="s">
        <v>36</v>
      </c>
      <c r="D3565" t="s">
        <v>7185</v>
      </c>
      <c r="E3565" s="2" t="s">
        <v>27</v>
      </c>
      <c r="F3565" s="2">
        <v>20</v>
      </c>
      <c r="G3565" s="2" t="s">
        <v>28</v>
      </c>
      <c r="H3565">
        <v>53.61</v>
      </c>
      <c r="I3565" s="3">
        <f>IF(ISBLANK(Table1[[#This Row],[Attendance (%)]]),AVERAGE(H3565:H8563),Table1[[#This Row],[Attendance (%)]])</f>
        <v>53.61</v>
      </c>
      <c r="J3565">
        <v>86.46</v>
      </c>
      <c r="K3565">
        <v>90.46</v>
      </c>
      <c r="M3565" s="3">
        <f>IF(ISBLANK(Table1[[#This Row],[Assignments_Avg]]),AVERAGE(L3565:L8563),Table1[[#This Row],[Assignments_Avg]])</f>
        <v>74.957316692667746</v>
      </c>
      <c r="N3565">
        <v>75.260000000000005</v>
      </c>
      <c r="O3565">
        <v>4.2</v>
      </c>
      <c r="P3565">
        <v>96.75</v>
      </c>
      <c r="Q3565">
        <v>56.65</v>
      </c>
      <c r="R3565" s="2" t="s">
        <v>46</v>
      </c>
      <c r="S3565" s="2" t="str">
        <f>IF(Table1[[#This Row],[Grade]]="F","Fail","Passes")</f>
        <v>Passes</v>
      </c>
      <c r="T3565">
        <v>9.1</v>
      </c>
      <c r="U3565" t="s">
        <v>31</v>
      </c>
      <c r="V3565" t="s">
        <v>31</v>
      </c>
      <c r="W3565" t="s">
        <v>40</v>
      </c>
      <c r="X3565" t="str">
        <f>IF(ISBLANK(Table1[[#This Row],[Parent_Education_Level]]),"None",Table1[[#This Row],[Parent_Education_Level]])</f>
        <v>None</v>
      </c>
      <c r="Y3565" t="s">
        <v>48</v>
      </c>
      <c r="Z3565">
        <v>4</v>
      </c>
      <c r="AA3565">
        <v>7.5</v>
      </c>
    </row>
    <row r="3566" spans="1:27" x14ac:dyDescent="0.35">
      <c r="A3566" s="2" t="s">
        <v>7186</v>
      </c>
      <c r="B3566" s="2" t="s">
        <v>42</v>
      </c>
      <c r="C3566" s="2" t="s">
        <v>55</v>
      </c>
      <c r="D3566" t="s">
        <v>7187</v>
      </c>
      <c r="E3566" s="2" t="s">
        <v>27</v>
      </c>
      <c r="F3566" s="2">
        <v>18</v>
      </c>
      <c r="G3566" s="2" t="s">
        <v>57</v>
      </c>
      <c r="H3566">
        <v>94.67</v>
      </c>
      <c r="I3566" s="3">
        <f>IF(ISBLANK(Table1[[#This Row],[Attendance (%)]]),AVERAGE(H3566:H8564),Table1[[#This Row],[Attendance (%)]])</f>
        <v>94.67</v>
      </c>
      <c r="J3566">
        <v>62.04</v>
      </c>
      <c r="K3566">
        <v>83.82</v>
      </c>
      <c r="L3566">
        <v>89.17</v>
      </c>
      <c r="M3566" s="3">
        <f>IF(ISBLANK(Table1[[#This Row],[Assignments_Avg]]),AVERAGE(L3566:L8564),Table1[[#This Row],[Assignments_Avg]])</f>
        <v>89.17</v>
      </c>
      <c r="N3566">
        <v>54.32</v>
      </c>
      <c r="O3566">
        <v>6.29</v>
      </c>
      <c r="P3566">
        <v>51.99</v>
      </c>
      <c r="Q3566">
        <v>95.93</v>
      </c>
      <c r="R3566" s="2" t="s">
        <v>61</v>
      </c>
      <c r="S3566" s="2" t="str">
        <f>IF(Table1[[#This Row],[Grade]]="F","Fail","Passes")</f>
        <v>Passes</v>
      </c>
      <c r="T3566">
        <v>15.7</v>
      </c>
      <c r="U3566" t="s">
        <v>31</v>
      </c>
      <c r="V3566" t="s">
        <v>31</v>
      </c>
      <c r="W3566" t="s">
        <v>69</v>
      </c>
      <c r="X3566" t="str">
        <f>IF(ISBLANK(Table1[[#This Row],[Parent_Education_Level]]),"None",Table1[[#This Row],[Parent_Education_Level]])</f>
        <v>Bachelor's</v>
      </c>
      <c r="Y3566" t="s">
        <v>33</v>
      </c>
      <c r="Z3566">
        <v>4</v>
      </c>
      <c r="AA3566">
        <v>7.4</v>
      </c>
    </row>
    <row r="3567" spans="1:27" x14ac:dyDescent="0.35">
      <c r="A3567" s="2" t="s">
        <v>7188</v>
      </c>
      <c r="B3567" s="2" t="s">
        <v>35</v>
      </c>
      <c r="C3567" s="2" t="s">
        <v>55</v>
      </c>
      <c r="D3567" t="s">
        <v>7189</v>
      </c>
      <c r="E3567" s="2" t="s">
        <v>38</v>
      </c>
      <c r="F3567" s="2">
        <v>19</v>
      </c>
      <c r="G3567" s="2" t="s">
        <v>51</v>
      </c>
      <c r="H3567">
        <v>80.569999999999993</v>
      </c>
      <c r="I3567" s="3">
        <f>IF(ISBLANK(Table1[[#This Row],[Attendance (%)]]),AVERAGE(H3567:H8565),Table1[[#This Row],[Attendance (%)]])</f>
        <v>80.569999999999993</v>
      </c>
      <c r="J3567">
        <v>49.75</v>
      </c>
      <c r="K3567">
        <v>67.77</v>
      </c>
      <c r="L3567">
        <v>51.84</v>
      </c>
      <c r="M3567" s="3">
        <f>IF(ISBLANK(Table1[[#This Row],[Assignments_Avg]]),AVERAGE(L3567:L8565),Table1[[#This Row],[Assignments_Avg]])</f>
        <v>51.84</v>
      </c>
      <c r="N3567">
        <v>81.349999999999994</v>
      </c>
      <c r="O3567">
        <v>0.93</v>
      </c>
      <c r="P3567">
        <v>93.14</v>
      </c>
      <c r="Q3567">
        <v>51.71</v>
      </c>
      <c r="R3567" s="2" t="s">
        <v>77</v>
      </c>
      <c r="S3567" s="2" t="str">
        <f>IF(Table1[[#This Row],[Grade]]="F","Fail","Passes")</f>
        <v>Passes</v>
      </c>
      <c r="T3567">
        <v>16.100000000000001</v>
      </c>
      <c r="U3567" t="s">
        <v>30</v>
      </c>
      <c r="V3567" t="s">
        <v>31</v>
      </c>
      <c r="W3567" t="s">
        <v>47</v>
      </c>
      <c r="X3567" t="str">
        <f>IF(ISBLANK(Table1[[#This Row],[Parent_Education_Level]]),"None",Table1[[#This Row],[Parent_Education_Level]])</f>
        <v>Master's</v>
      </c>
      <c r="Y3567" t="s">
        <v>52</v>
      </c>
      <c r="Z3567">
        <v>4</v>
      </c>
      <c r="AA3567">
        <v>5.2</v>
      </c>
    </row>
    <row r="3568" spans="1:27" x14ac:dyDescent="0.35">
      <c r="A3568" s="2" t="s">
        <v>7190</v>
      </c>
      <c r="B3568" s="2" t="s">
        <v>54</v>
      </c>
      <c r="C3568" s="2" t="s">
        <v>43</v>
      </c>
      <c r="D3568" t="s">
        <v>7191</v>
      </c>
      <c r="E3568" s="2" t="s">
        <v>38</v>
      </c>
      <c r="F3568" s="2">
        <v>20</v>
      </c>
      <c r="G3568" s="2" t="s">
        <v>28</v>
      </c>
      <c r="H3568">
        <v>55.79</v>
      </c>
      <c r="I3568" s="3">
        <f>IF(ISBLANK(Table1[[#This Row],[Attendance (%)]]),AVERAGE(H3568:H8566),Table1[[#This Row],[Attendance (%)]])</f>
        <v>55.79</v>
      </c>
      <c r="J3568">
        <v>55.09</v>
      </c>
      <c r="K3568">
        <v>94.55</v>
      </c>
      <c r="L3568">
        <v>74.48</v>
      </c>
      <c r="M3568" s="3">
        <f>IF(ISBLANK(Table1[[#This Row],[Assignments_Avg]]),AVERAGE(L3568:L8566),Table1[[#This Row],[Assignments_Avg]])</f>
        <v>74.48</v>
      </c>
      <c r="N3568">
        <v>78.459999999999994</v>
      </c>
      <c r="O3568">
        <v>7.58</v>
      </c>
      <c r="P3568">
        <v>89.59</v>
      </c>
      <c r="Q3568">
        <v>54.76</v>
      </c>
      <c r="R3568" s="2" t="s">
        <v>46</v>
      </c>
      <c r="S3568" s="2" t="str">
        <f>IF(Table1[[#This Row],[Grade]]="F","Fail","Passes")</f>
        <v>Passes</v>
      </c>
      <c r="T3568">
        <v>17.7</v>
      </c>
      <c r="U3568" t="s">
        <v>30</v>
      </c>
      <c r="V3568" t="s">
        <v>31</v>
      </c>
      <c r="W3568" t="s">
        <v>32</v>
      </c>
      <c r="X3568" t="str">
        <f>IF(ISBLANK(Table1[[#This Row],[Parent_Education_Level]]),"None",Table1[[#This Row],[Parent_Education_Level]])</f>
        <v>High School</v>
      </c>
      <c r="Y3568" t="s">
        <v>33</v>
      </c>
      <c r="Z3568">
        <v>3</v>
      </c>
      <c r="AA3568">
        <v>4.7</v>
      </c>
    </row>
    <row r="3569" spans="1:27" x14ac:dyDescent="0.35">
      <c r="A3569" s="2" t="s">
        <v>7192</v>
      </c>
      <c r="B3569" s="2" t="s">
        <v>24</v>
      </c>
      <c r="C3569" s="2" t="s">
        <v>94</v>
      </c>
      <c r="D3569" t="s">
        <v>7193</v>
      </c>
      <c r="E3569" s="2" t="s">
        <v>27</v>
      </c>
      <c r="F3569" s="2">
        <v>24</v>
      </c>
      <c r="G3569" s="2" t="s">
        <v>57</v>
      </c>
      <c r="H3569">
        <v>75.55</v>
      </c>
      <c r="I3569" s="3">
        <f>IF(ISBLANK(Table1[[#This Row],[Attendance (%)]]),AVERAGE(H3569:H8567),Table1[[#This Row],[Attendance (%)]])</f>
        <v>75.55</v>
      </c>
      <c r="J3569">
        <v>52.88</v>
      </c>
      <c r="K3569">
        <v>58.16</v>
      </c>
      <c r="L3569">
        <v>76.52</v>
      </c>
      <c r="M3569" s="3">
        <f>IF(ISBLANK(Table1[[#This Row],[Assignments_Avg]]),AVERAGE(L3569:L8567),Table1[[#This Row],[Assignments_Avg]])</f>
        <v>76.52</v>
      </c>
      <c r="N3569">
        <v>66.930000000000007</v>
      </c>
      <c r="O3569">
        <v>5.41</v>
      </c>
      <c r="P3569">
        <v>90.75</v>
      </c>
      <c r="Q3569">
        <v>91.91</v>
      </c>
      <c r="R3569" s="2" t="s">
        <v>77</v>
      </c>
      <c r="S3569" s="2" t="str">
        <f>IF(Table1[[#This Row],[Grade]]="F","Fail","Passes")</f>
        <v>Passes</v>
      </c>
      <c r="T3569">
        <v>16.5</v>
      </c>
      <c r="U3569" t="s">
        <v>31</v>
      </c>
      <c r="V3569" t="s">
        <v>31</v>
      </c>
      <c r="W3569" t="s">
        <v>40</v>
      </c>
      <c r="X3569" t="str">
        <f>IF(ISBLANK(Table1[[#This Row],[Parent_Education_Level]]),"None",Table1[[#This Row],[Parent_Education_Level]])</f>
        <v>None</v>
      </c>
      <c r="Y3569" t="s">
        <v>52</v>
      </c>
      <c r="Z3569">
        <v>1</v>
      </c>
      <c r="AA3569">
        <v>5.8</v>
      </c>
    </row>
    <row r="3570" spans="1:27" x14ac:dyDescent="0.35">
      <c r="A3570" s="2" t="s">
        <v>7194</v>
      </c>
      <c r="B3570" s="2" t="s">
        <v>71</v>
      </c>
      <c r="C3570" s="2" t="s">
        <v>79</v>
      </c>
      <c r="D3570" t="s">
        <v>7195</v>
      </c>
      <c r="E3570" s="2" t="s">
        <v>27</v>
      </c>
      <c r="F3570" s="2">
        <v>19</v>
      </c>
      <c r="G3570" s="2" t="s">
        <v>28</v>
      </c>
      <c r="H3570">
        <v>74.86</v>
      </c>
      <c r="I3570" s="3">
        <f>IF(ISBLANK(Table1[[#This Row],[Attendance (%)]]),AVERAGE(H3570:H8568),Table1[[#This Row],[Attendance (%)]])</f>
        <v>74.86</v>
      </c>
      <c r="J3570">
        <v>83.9</v>
      </c>
      <c r="K3570">
        <v>85.24</v>
      </c>
      <c r="L3570">
        <v>84.44</v>
      </c>
      <c r="M3570" s="3">
        <f>IF(ISBLANK(Table1[[#This Row],[Assignments_Avg]]),AVERAGE(L3570:L8568),Table1[[#This Row],[Assignments_Avg]])</f>
        <v>84.44</v>
      </c>
      <c r="N3570">
        <v>50.56</v>
      </c>
      <c r="O3570">
        <v>9.57</v>
      </c>
      <c r="P3570">
        <v>79.86</v>
      </c>
      <c r="Q3570">
        <v>74.64</v>
      </c>
      <c r="R3570" s="2" t="s">
        <v>77</v>
      </c>
      <c r="S3570" s="2" t="str">
        <f>IF(Table1[[#This Row],[Grade]]="F","Fail","Passes")</f>
        <v>Passes</v>
      </c>
      <c r="T3570">
        <v>17.5</v>
      </c>
      <c r="U3570" t="s">
        <v>31</v>
      </c>
      <c r="V3570" t="s">
        <v>31</v>
      </c>
      <c r="W3570" t="s">
        <v>69</v>
      </c>
      <c r="X3570" t="str">
        <f>IF(ISBLANK(Table1[[#This Row],[Parent_Education_Level]]),"None",Table1[[#This Row],[Parent_Education_Level]])</f>
        <v>Bachelor's</v>
      </c>
      <c r="Y3570" t="s">
        <v>48</v>
      </c>
      <c r="Z3570">
        <v>6</v>
      </c>
      <c r="AA3570">
        <v>6</v>
      </c>
    </row>
    <row r="3571" spans="1:27" x14ac:dyDescent="0.35">
      <c r="A3571" s="2" t="s">
        <v>7196</v>
      </c>
      <c r="B3571" s="2" t="s">
        <v>59</v>
      </c>
      <c r="C3571" s="2" t="s">
        <v>94</v>
      </c>
      <c r="D3571" t="s">
        <v>7197</v>
      </c>
      <c r="E3571" s="2" t="s">
        <v>38</v>
      </c>
      <c r="F3571" s="2">
        <v>24</v>
      </c>
      <c r="G3571" s="2" t="s">
        <v>28</v>
      </c>
      <c r="H3571">
        <v>53.02</v>
      </c>
      <c r="I3571" s="3">
        <f>IF(ISBLANK(Table1[[#This Row],[Attendance (%)]]),AVERAGE(H3571:H8569),Table1[[#This Row],[Attendance (%)]])</f>
        <v>53.02</v>
      </c>
      <c r="J3571">
        <v>68.22</v>
      </c>
      <c r="K3571">
        <v>68.44</v>
      </c>
      <c r="L3571">
        <v>51.87</v>
      </c>
      <c r="M3571" s="3">
        <f>IF(ISBLANK(Table1[[#This Row],[Assignments_Avg]]),AVERAGE(L3571:L8569),Table1[[#This Row],[Assignments_Avg]])</f>
        <v>51.87</v>
      </c>
      <c r="N3571">
        <v>60.04</v>
      </c>
      <c r="O3571">
        <v>6.37</v>
      </c>
      <c r="P3571">
        <v>52.6</v>
      </c>
      <c r="Q3571">
        <v>96.96</v>
      </c>
      <c r="R3571" s="2" t="s">
        <v>46</v>
      </c>
      <c r="S3571" s="2" t="str">
        <f>IF(Table1[[#This Row],[Grade]]="F","Fail","Passes")</f>
        <v>Passes</v>
      </c>
      <c r="T3571">
        <v>25.3</v>
      </c>
      <c r="U3571" t="s">
        <v>31</v>
      </c>
      <c r="V3571" t="s">
        <v>31</v>
      </c>
      <c r="W3571" t="s">
        <v>62</v>
      </c>
      <c r="X3571" t="str">
        <f>IF(ISBLANK(Table1[[#This Row],[Parent_Education_Level]]),"None",Table1[[#This Row],[Parent_Education_Level]])</f>
        <v>PhD</v>
      </c>
      <c r="Y3571" t="s">
        <v>33</v>
      </c>
      <c r="Z3571">
        <v>5</v>
      </c>
      <c r="AA3571">
        <v>8.1</v>
      </c>
    </row>
    <row r="3572" spans="1:27" x14ac:dyDescent="0.35">
      <c r="A3572" s="2" t="s">
        <v>7198</v>
      </c>
      <c r="B3572" s="2" t="s">
        <v>54</v>
      </c>
      <c r="C3572" s="2" t="s">
        <v>25</v>
      </c>
      <c r="D3572" t="s">
        <v>7199</v>
      </c>
      <c r="E3572" s="2" t="s">
        <v>38</v>
      </c>
      <c r="F3572" s="2">
        <v>21</v>
      </c>
      <c r="G3572" s="2" t="s">
        <v>57</v>
      </c>
      <c r="H3572">
        <v>80.34</v>
      </c>
      <c r="I3572" s="3">
        <f>IF(ISBLANK(Table1[[#This Row],[Attendance (%)]]),AVERAGE(H3572:H8570),Table1[[#This Row],[Attendance (%)]])</f>
        <v>80.34</v>
      </c>
      <c r="J3572">
        <v>82.52</v>
      </c>
      <c r="K3572">
        <v>93.92</v>
      </c>
      <c r="L3572">
        <v>79.28</v>
      </c>
      <c r="M3572" s="3">
        <f>IF(ISBLANK(Table1[[#This Row],[Assignments_Avg]]),AVERAGE(L3572:L8570),Table1[[#This Row],[Assignments_Avg]])</f>
        <v>79.28</v>
      </c>
      <c r="N3572">
        <v>70.290000000000006</v>
      </c>
      <c r="O3572">
        <v>1.52</v>
      </c>
      <c r="P3572">
        <v>76.959999999999994</v>
      </c>
      <c r="Q3572">
        <v>73.08</v>
      </c>
      <c r="R3572" s="2" t="s">
        <v>29</v>
      </c>
      <c r="S3572" s="2" t="str">
        <f>IF(Table1[[#This Row],[Grade]]="F","Fail","Passes")</f>
        <v>Fail</v>
      </c>
      <c r="T3572">
        <v>14.7</v>
      </c>
      <c r="U3572" t="s">
        <v>30</v>
      </c>
      <c r="V3572" t="s">
        <v>31</v>
      </c>
      <c r="W3572" t="s">
        <v>47</v>
      </c>
      <c r="X3572" t="str">
        <f>IF(ISBLANK(Table1[[#This Row],[Parent_Education_Level]]),"None",Table1[[#This Row],[Parent_Education_Level]])</f>
        <v>Master's</v>
      </c>
      <c r="Y3572" t="s">
        <v>48</v>
      </c>
      <c r="Z3572">
        <v>3</v>
      </c>
      <c r="AA3572">
        <v>6.2</v>
      </c>
    </row>
    <row r="3573" spans="1:27" x14ac:dyDescent="0.35">
      <c r="A3573" s="2" t="s">
        <v>7200</v>
      </c>
      <c r="B3573" s="2" t="s">
        <v>97</v>
      </c>
      <c r="C3573" s="2" t="s">
        <v>43</v>
      </c>
      <c r="D3573" t="s">
        <v>7201</v>
      </c>
      <c r="E3573" s="2" t="s">
        <v>38</v>
      </c>
      <c r="F3573" s="2">
        <v>23</v>
      </c>
      <c r="G3573" s="2" t="s">
        <v>45</v>
      </c>
      <c r="I3573" s="3">
        <f>IF(ISBLANK(Table1[[#This Row],[Attendance (%)]]),AVERAGE(H3573:H8571),Table1[[#This Row],[Attendance (%)]])</f>
        <v>75.200644654088009</v>
      </c>
      <c r="J3573">
        <v>64.97</v>
      </c>
      <c r="K3573">
        <v>87.85</v>
      </c>
      <c r="L3573">
        <v>50.15</v>
      </c>
      <c r="M3573" s="3">
        <f>IF(ISBLANK(Table1[[#This Row],[Assignments_Avg]]),AVERAGE(L3573:L8571),Table1[[#This Row],[Assignments_Avg]])</f>
        <v>50.15</v>
      </c>
      <c r="N3573">
        <v>60</v>
      </c>
      <c r="O3573">
        <v>4.78</v>
      </c>
      <c r="P3573">
        <v>70.39</v>
      </c>
      <c r="Q3573">
        <v>96.31</v>
      </c>
      <c r="R3573" s="2" t="s">
        <v>29</v>
      </c>
      <c r="S3573" s="2" t="str">
        <f>IF(Table1[[#This Row],[Grade]]="F","Fail","Passes")</f>
        <v>Fail</v>
      </c>
      <c r="T3573">
        <v>18.8</v>
      </c>
      <c r="U3573" t="s">
        <v>30</v>
      </c>
      <c r="V3573" t="s">
        <v>31</v>
      </c>
      <c r="W3573" t="s">
        <v>69</v>
      </c>
      <c r="X3573" t="str">
        <f>IF(ISBLANK(Table1[[#This Row],[Parent_Education_Level]]),"None",Table1[[#This Row],[Parent_Education_Level]])</f>
        <v>Bachelor's</v>
      </c>
      <c r="Y3573" t="s">
        <v>48</v>
      </c>
      <c r="Z3573">
        <v>7</v>
      </c>
      <c r="AA3573">
        <v>7.7</v>
      </c>
    </row>
    <row r="3574" spans="1:27" x14ac:dyDescent="0.35">
      <c r="A3574" s="2" t="s">
        <v>7202</v>
      </c>
      <c r="B3574" s="2" t="s">
        <v>59</v>
      </c>
      <c r="C3574" s="2" t="s">
        <v>43</v>
      </c>
      <c r="D3574" t="s">
        <v>7203</v>
      </c>
      <c r="E3574" s="2" t="s">
        <v>27</v>
      </c>
      <c r="F3574" s="2">
        <v>20</v>
      </c>
      <c r="G3574" s="2" t="s">
        <v>57</v>
      </c>
      <c r="H3574">
        <v>87.45</v>
      </c>
      <c r="I3574" s="3">
        <f>IF(ISBLANK(Table1[[#This Row],[Attendance (%)]]),AVERAGE(H3574:H8572),Table1[[#This Row],[Attendance (%)]])</f>
        <v>87.45</v>
      </c>
      <c r="J3574">
        <v>93.38</v>
      </c>
      <c r="K3574">
        <v>94.09</v>
      </c>
      <c r="L3574">
        <v>63.26</v>
      </c>
      <c r="M3574" s="3">
        <f>IF(ISBLANK(Table1[[#This Row],[Assignments_Avg]]),AVERAGE(L3574:L8572),Table1[[#This Row],[Assignments_Avg]])</f>
        <v>63.26</v>
      </c>
      <c r="N3574">
        <v>78.87</v>
      </c>
      <c r="O3574">
        <v>0.57999999999999996</v>
      </c>
      <c r="P3574">
        <v>76.349999999999994</v>
      </c>
      <c r="Q3574">
        <v>61.98</v>
      </c>
      <c r="R3574" s="2" t="s">
        <v>61</v>
      </c>
      <c r="S3574" s="2" t="str">
        <f>IF(Table1[[#This Row],[Grade]]="F","Fail","Passes")</f>
        <v>Passes</v>
      </c>
      <c r="T3574">
        <v>20.2</v>
      </c>
      <c r="U3574" t="s">
        <v>30</v>
      </c>
      <c r="V3574" t="s">
        <v>31</v>
      </c>
      <c r="X3574" t="str">
        <f>IF(ISBLANK(Table1[[#This Row],[Parent_Education_Level]]),"None",Table1[[#This Row],[Parent_Education_Level]])</f>
        <v>None</v>
      </c>
      <c r="Y3574" t="s">
        <v>33</v>
      </c>
      <c r="Z3574">
        <v>6</v>
      </c>
      <c r="AA3574">
        <v>6.3</v>
      </c>
    </row>
    <row r="3575" spans="1:27" x14ac:dyDescent="0.35">
      <c r="A3575" s="2" t="s">
        <v>7204</v>
      </c>
      <c r="B3575" s="2" t="s">
        <v>120</v>
      </c>
      <c r="C3575" s="2" t="s">
        <v>94</v>
      </c>
      <c r="D3575" t="s">
        <v>7205</v>
      </c>
      <c r="E3575" s="2" t="s">
        <v>38</v>
      </c>
      <c r="F3575" s="2">
        <v>19</v>
      </c>
      <c r="G3575" s="2" t="s">
        <v>57</v>
      </c>
      <c r="H3575">
        <v>60.15</v>
      </c>
      <c r="I3575" s="3">
        <f>IF(ISBLANK(Table1[[#This Row],[Attendance (%)]]),AVERAGE(H3575:H8573),Table1[[#This Row],[Attendance (%)]])</f>
        <v>60.15</v>
      </c>
      <c r="J3575">
        <v>99.01</v>
      </c>
      <c r="K3575">
        <v>52.85</v>
      </c>
      <c r="L3575">
        <v>74.98</v>
      </c>
      <c r="M3575" s="3">
        <f>IF(ISBLANK(Table1[[#This Row],[Assignments_Avg]]),AVERAGE(L3575:L8573),Table1[[#This Row],[Assignments_Avg]])</f>
        <v>74.98</v>
      </c>
      <c r="N3575">
        <v>85.62</v>
      </c>
      <c r="O3575">
        <v>7.45</v>
      </c>
      <c r="P3575">
        <v>87.01</v>
      </c>
      <c r="Q3575">
        <v>80.819999999999993</v>
      </c>
      <c r="R3575" s="2" t="s">
        <v>61</v>
      </c>
      <c r="S3575" s="2" t="str">
        <f>IF(Table1[[#This Row],[Grade]]="F","Fail","Passes")</f>
        <v>Passes</v>
      </c>
      <c r="T3575">
        <v>28.6</v>
      </c>
      <c r="U3575" t="s">
        <v>30</v>
      </c>
      <c r="V3575" t="s">
        <v>31</v>
      </c>
      <c r="X3575" t="str">
        <f>IF(ISBLANK(Table1[[#This Row],[Parent_Education_Level]]),"None",Table1[[#This Row],[Parent_Education_Level]])</f>
        <v>None</v>
      </c>
      <c r="Y3575" t="s">
        <v>52</v>
      </c>
      <c r="Z3575">
        <v>4</v>
      </c>
      <c r="AA3575">
        <v>4.3</v>
      </c>
    </row>
    <row r="3576" spans="1:27" x14ac:dyDescent="0.35">
      <c r="A3576" s="2" t="s">
        <v>7206</v>
      </c>
      <c r="B3576" s="2" t="s">
        <v>24</v>
      </c>
      <c r="C3576" s="2" t="s">
        <v>43</v>
      </c>
      <c r="D3576" t="s">
        <v>7207</v>
      </c>
      <c r="E3576" s="2" t="s">
        <v>38</v>
      </c>
      <c r="F3576" s="2">
        <v>24</v>
      </c>
      <c r="G3576" s="2" t="s">
        <v>28</v>
      </c>
      <c r="H3576">
        <v>93.11</v>
      </c>
      <c r="I3576" s="3">
        <f>IF(ISBLANK(Table1[[#This Row],[Attendance (%)]]),AVERAGE(H3576:H8574),Table1[[#This Row],[Attendance (%)]])</f>
        <v>93.11</v>
      </c>
      <c r="J3576">
        <v>80.19</v>
      </c>
      <c r="K3576">
        <v>80.09</v>
      </c>
      <c r="M3576" s="3">
        <f>IF(ISBLANK(Table1[[#This Row],[Assignments_Avg]]),AVERAGE(L3576:L8574),Table1[[#This Row],[Assignments_Avg]])</f>
        <v>74.999441823899417</v>
      </c>
      <c r="N3576">
        <v>92.8</v>
      </c>
      <c r="O3576">
        <v>5.0199999999999996</v>
      </c>
      <c r="P3576">
        <v>79.8</v>
      </c>
      <c r="Q3576">
        <v>99.72</v>
      </c>
      <c r="R3576" s="2" t="s">
        <v>61</v>
      </c>
      <c r="S3576" s="2" t="str">
        <f>IF(Table1[[#This Row],[Grade]]="F","Fail","Passes")</f>
        <v>Passes</v>
      </c>
      <c r="T3576">
        <v>21.4</v>
      </c>
      <c r="U3576" t="s">
        <v>31</v>
      </c>
      <c r="V3576" t="s">
        <v>31</v>
      </c>
      <c r="X3576" t="str">
        <f>IF(ISBLANK(Table1[[#This Row],[Parent_Education_Level]]),"None",Table1[[#This Row],[Parent_Education_Level]])</f>
        <v>None</v>
      </c>
      <c r="Y3576" t="s">
        <v>48</v>
      </c>
      <c r="Z3576">
        <v>9</v>
      </c>
      <c r="AA3576">
        <v>7.3</v>
      </c>
    </row>
    <row r="3577" spans="1:27" x14ac:dyDescent="0.35">
      <c r="A3577" s="2" t="s">
        <v>7208</v>
      </c>
      <c r="B3577" s="2" t="s">
        <v>120</v>
      </c>
      <c r="C3577" s="2" t="s">
        <v>94</v>
      </c>
      <c r="D3577" t="s">
        <v>7209</v>
      </c>
      <c r="E3577" s="2" t="s">
        <v>27</v>
      </c>
      <c r="F3577" s="2">
        <v>18</v>
      </c>
      <c r="G3577" s="2" t="s">
        <v>45</v>
      </c>
      <c r="H3577">
        <v>67.13</v>
      </c>
      <c r="I3577" s="3">
        <f>IF(ISBLANK(Table1[[#This Row],[Attendance (%)]]),AVERAGE(H3577:H8575),Table1[[#This Row],[Attendance (%)]])</f>
        <v>67.13</v>
      </c>
      <c r="J3577">
        <v>91.83</v>
      </c>
      <c r="K3577">
        <v>84.31</v>
      </c>
      <c r="L3577">
        <v>56.33</v>
      </c>
      <c r="M3577" s="3">
        <f>IF(ISBLANK(Table1[[#This Row],[Assignments_Avg]]),AVERAGE(L3577:L8575),Table1[[#This Row],[Assignments_Avg]])</f>
        <v>56.33</v>
      </c>
      <c r="N3577">
        <v>82.35</v>
      </c>
      <c r="O3577">
        <v>3.7</v>
      </c>
      <c r="P3577">
        <v>64.63</v>
      </c>
      <c r="Q3577">
        <v>68.8</v>
      </c>
      <c r="R3577" s="2" t="s">
        <v>61</v>
      </c>
      <c r="S3577" s="2" t="str">
        <f>IF(Table1[[#This Row],[Grade]]="F","Fail","Passes")</f>
        <v>Passes</v>
      </c>
      <c r="T3577">
        <v>8.3000000000000007</v>
      </c>
      <c r="U3577" t="s">
        <v>30</v>
      </c>
      <c r="V3577" t="s">
        <v>31</v>
      </c>
      <c r="W3577" t="s">
        <v>62</v>
      </c>
      <c r="X3577" t="str">
        <f>IF(ISBLANK(Table1[[#This Row],[Parent_Education_Level]]),"None",Table1[[#This Row],[Parent_Education_Level]])</f>
        <v>PhD</v>
      </c>
      <c r="Y3577" t="s">
        <v>52</v>
      </c>
      <c r="Z3577">
        <v>4</v>
      </c>
      <c r="AA3577">
        <v>8.5</v>
      </c>
    </row>
    <row r="3578" spans="1:27" x14ac:dyDescent="0.35">
      <c r="A3578" s="2" t="s">
        <v>7210</v>
      </c>
      <c r="B3578" s="2" t="s">
        <v>35</v>
      </c>
      <c r="C3578" s="2" t="s">
        <v>43</v>
      </c>
      <c r="D3578" t="s">
        <v>7211</v>
      </c>
      <c r="E3578" s="2" t="s">
        <v>27</v>
      </c>
      <c r="F3578" s="2">
        <v>24</v>
      </c>
      <c r="G3578" s="2" t="s">
        <v>51</v>
      </c>
      <c r="H3578">
        <v>97.33</v>
      </c>
      <c r="I3578" s="3">
        <f>IF(ISBLANK(Table1[[#This Row],[Attendance (%)]]),AVERAGE(H3578:H8576),Table1[[#This Row],[Attendance (%)]])</f>
        <v>97.33</v>
      </c>
      <c r="J3578">
        <v>70.48</v>
      </c>
      <c r="K3578">
        <v>84.54</v>
      </c>
      <c r="L3578">
        <v>58.46</v>
      </c>
      <c r="M3578" s="3">
        <f>IF(ISBLANK(Table1[[#This Row],[Assignments_Avg]]),AVERAGE(L3578:L8576),Table1[[#This Row],[Assignments_Avg]])</f>
        <v>58.46</v>
      </c>
      <c r="N3578">
        <v>84.45</v>
      </c>
      <c r="O3578">
        <v>9.69</v>
      </c>
      <c r="P3578">
        <v>79.98</v>
      </c>
      <c r="Q3578">
        <v>50.07</v>
      </c>
      <c r="R3578" s="2" t="s">
        <v>39</v>
      </c>
      <c r="S3578" s="2" t="str">
        <f>IF(Table1[[#This Row],[Grade]]="F","Fail","Passes")</f>
        <v>Passes</v>
      </c>
      <c r="T3578">
        <v>19.600000000000001</v>
      </c>
      <c r="U3578" t="s">
        <v>30</v>
      </c>
      <c r="V3578" t="s">
        <v>31</v>
      </c>
      <c r="W3578" t="s">
        <v>69</v>
      </c>
      <c r="X3578" t="str">
        <f>IF(ISBLANK(Table1[[#This Row],[Parent_Education_Level]]),"None",Table1[[#This Row],[Parent_Education_Level]])</f>
        <v>Bachelor's</v>
      </c>
      <c r="Y3578" t="s">
        <v>52</v>
      </c>
      <c r="Z3578">
        <v>9</v>
      </c>
      <c r="AA3578">
        <v>6.6</v>
      </c>
    </row>
    <row r="3579" spans="1:27" x14ac:dyDescent="0.35">
      <c r="A3579" s="2" t="s">
        <v>7212</v>
      </c>
      <c r="B3579" s="2" t="s">
        <v>24</v>
      </c>
      <c r="C3579" s="2" t="s">
        <v>55</v>
      </c>
      <c r="D3579" t="s">
        <v>7213</v>
      </c>
      <c r="E3579" s="2" t="s">
        <v>27</v>
      </c>
      <c r="F3579" s="2">
        <v>24</v>
      </c>
      <c r="G3579" s="2" t="s">
        <v>45</v>
      </c>
      <c r="H3579">
        <v>53.59</v>
      </c>
      <c r="I3579" s="3">
        <f>IF(ISBLANK(Table1[[#This Row],[Attendance (%)]]),AVERAGE(H3579:H8577),Table1[[#This Row],[Attendance (%)]])</f>
        <v>53.59</v>
      </c>
      <c r="J3579">
        <v>96.08</v>
      </c>
      <c r="K3579">
        <v>70.239999999999995</v>
      </c>
      <c r="L3579">
        <v>83.46</v>
      </c>
      <c r="M3579" s="3">
        <f>IF(ISBLANK(Table1[[#This Row],[Assignments_Avg]]),AVERAGE(L3579:L8577),Table1[[#This Row],[Assignments_Avg]])</f>
        <v>83.46</v>
      </c>
      <c r="N3579">
        <v>80.42</v>
      </c>
      <c r="O3579">
        <v>9.41</v>
      </c>
      <c r="P3579">
        <v>54.16</v>
      </c>
      <c r="Q3579">
        <v>53.2</v>
      </c>
      <c r="R3579" s="2" t="s">
        <v>46</v>
      </c>
      <c r="S3579" s="2" t="str">
        <f>IF(Table1[[#This Row],[Grade]]="F","Fail","Passes")</f>
        <v>Passes</v>
      </c>
      <c r="T3579">
        <v>21.5</v>
      </c>
      <c r="U3579" t="s">
        <v>30</v>
      </c>
      <c r="V3579" t="s">
        <v>31</v>
      </c>
      <c r="W3579" t="s">
        <v>47</v>
      </c>
      <c r="X3579" t="str">
        <f>IF(ISBLANK(Table1[[#This Row],[Parent_Education_Level]]),"None",Table1[[#This Row],[Parent_Education_Level]])</f>
        <v>Master's</v>
      </c>
      <c r="Y3579" t="s">
        <v>52</v>
      </c>
      <c r="Z3579">
        <v>3</v>
      </c>
      <c r="AA3579">
        <v>7.5</v>
      </c>
    </row>
    <row r="3580" spans="1:27" x14ac:dyDescent="0.35">
      <c r="A3580" s="2" t="s">
        <v>7214</v>
      </c>
      <c r="B3580" s="2" t="s">
        <v>59</v>
      </c>
      <c r="C3580" s="2" t="s">
        <v>94</v>
      </c>
      <c r="D3580" t="s">
        <v>7215</v>
      </c>
      <c r="E3580" s="2" t="s">
        <v>38</v>
      </c>
      <c r="F3580" s="2">
        <v>21</v>
      </c>
      <c r="G3580" s="2" t="s">
        <v>51</v>
      </c>
      <c r="H3580">
        <v>74.31</v>
      </c>
      <c r="I3580" s="3">
        <f>IF(ISBLANK(Table1[[#This Row],[Attendance (%)]]),AVERAGE(H3580:H8578),Table1[[#This Row],[Attendance (%)]])</f>
        <v>74.31</v>
      </c>
      <c r="J3580">
        <v>89.9</v>
      </c>
      <c r="K3580">
        <v>40.68</v>
      </c>
      <c r="L3580">
        <v>68.739999999999995</v>
      </c>
      <c r="M3580" s="3">
        <f>IF(ISBLANK(Table1[[#This Row],[Assignments_Avg]]),AVERAGE(L3580:L8578),Table1[[#This Row],[Assignments_Avg]])</f>
        <v>68.739999999999995</v>
      </c>
      <c r="N3580">
        <v>99.27</v>
      </c>
      <c r="O3580">
        <v>9.5299999999999994</v>
      </c>
      <c r="P3580">
        <v>50.27</v>
      </c>
      <c r="Q3580">
        <v>92.95</v>
      </c>
      <c r="R3580" s="2" t="s">
        <v>46</v>
      </c>
      <c r="S3580" s="2" t="str">
        <f>IF(Table1[[#This Row],[Grade]]="F","Fail","Passes")</f>
        <v>Passes</v>
      </c>
      <c r="T3580">
        <v>5.2</v>
      </c>
      <c r="U3580" t="s">
        <v>30</v>
      </c>
      <c r="V3580" t="s">
        <v>31</v>
      </c>
      <c r="X3580" t="str">
        <f>IF(ISBLANK(Table1[[#This Row],[Parent_Education_Level]]),"None",Table1[[#This Row],[Parent_Education_Level]])</f>
        <v>None</v>
      </c>
      <c r="Y3580" t="s">
        <v>48</v>
      </c>
      <c r="Z3580">
        <v>7</v>
      </c>
      <c r="AA3580">
        <v>7.9</v>
      </c>
    </row>
    <row r="3581" spans="1:27" x14ac:dyDescent="0.35">
      <c r="A3581" s="2" t="s">
        <v>7216</v>
      </c>
      <c r="B3581" s="2" t="s">
        <v>42</v>
      </c>
      <c r="C3581" s="2" t="s">
        <v>94</v>
      </c>
      <c r="D3581" t="s">
        <v>7217</v>
      </c>
      <c r="E3581" s="2" t="s">
        <v>38</v>
      </c>
      <c r="F3581" s="2">
        <v>22</v>
      </c>
      <c r="G3581" s="2" t="s">
        <v>57</v>
      </c>
      <c r="H3581">
        <v>79.86</v>
      </c>
      <c r="I3581" s="3">
        <f>IF(ISBLANK(Table1[[#This Row],[Attendance (%)]]),AVERAGE(H3581:H8579),Table1[[#This Row],[Attendance (%)]])</f>
        <v>79.86</v>
      </c>
      <c r="J3581">
        <v>99.51</v>
      </c>
      <c r="K3581">
        <v>55.69</v>
      </c>
      <c r="L3581">
        <v>81.17</v>
      </c>
      <c r="M3581" s="3">
        <f>IF(ISBLANK(Table1[[#This Row],[Assignments_Avg]]),AVERAGE(L3581:L8579),Table1[[#This Row],[Assignments_Avg]])</f>
        <v>81.17</v>
      </c>
      <c r="N3581">
        <v>63.05</v>
      </c>
      <c r="O3581">
        <v>2.21</v>
      </c>
      <c r="P3581">
        <v>70.08</v>
      </c>
      <c r="Q3581">
        <v>74.59</v>
      </c>
      <c r="R3581" s="2" t="s">
        <v>29</v>
      </c>
      <c r="S3581" s="2" t="str">
        <f>IF(Table1[[#This Row],[Grade]]="F","Fail","Passes")</f>
        <v>Fail</v>
      </c>
      <c r="T3581">
        <v>6.9</v>
      </c>
      <c r="U3581" t="s">
        <v>30</v>
      </c>
      <c r="V3581" t="s">
        <v>31</v>
      </c>
      <c r="W3581" t="s">
        <v>32</v>
      </c>
      <c r="X3581" t="str">
        <f>IF(ISBLANK(Table1[[#This Row],[Parent_Education_Level]]),"None",Table1[[#This Row],[Parent_Education_Level]])</f>
        <v>High School</v>
      </c>
      <c r="Y3581" t="s">
        <v>33</v>
      </c>
      <c r="Z3581">
        <v>7</v>
      </c>
      <c r="AA3581">
        <v>6.3</v>
      </c>
    </row>
    <row r="3582" spans="1:27" x14ac:dyDescent="0.35">
      <c r="A3582" s="2" t="s">
        <v>7218</v>
      </c>
      <c r="B3582" s="2" t="s">
        <v>54</v>
      </c>
      <c r="C3582" s="2" t="s">
        <v>36</v>
      </c>
      <c r="D3582" t="s">
        <v>7219</v>
      </c>
      <c r="E3582" s="2" t="s">
        <v>27</v>
      </c>
      <c r="F3582" s="2">
        <v>22</v>
      </c>
      <c r="G3582" s="2" t="s">
        <v>57</v>
      </c>
      <c r="H3582">
        <v>62.38</v>
      </c>
      <c r="I3582" s="3">
        <f>IF(ISBLANK(Table1[[#This Row],[Attendance (%)]]),AVERAGE(H3582:H8580),Table1[[#This Row],[Attendance (%)]])</f>
        <v>62.38</v>
      </c>
      <c r="J3582">
        <v>77.39</v>
      </c>
      <c r="K3582">
        <v>59.4</v>
      </c>
      <c r="L3582">
        <v>99.87</v>
      </c>
      <c r="M3582" s="3">
        <f>IF(ISBLANK(Table1[[#This Row],[Assignments_Avg]]),AVERAGE(L3582:L8580),Table1[[#This Row],[Assignments_Avg]])</f>
        <v>99.87</v>
      </c>
      <c r="N3582">
        <v>63.31</v>
      </c>
      <c r="O3582">
        <v>7.29</v>
      </c>
      <c r="P3582">
        <v>87.86</v>
      </c>
      <c r="Q3582">
        <v>76.84</v>
      </c>
      <c r="R3582" s="2" t="s">
        <v>29</v>
      </c>
      <c r="S3582" s="2" t="str">
        <f>IF(Table1[[#This Row],[Grade]]="F","Fail","Passes")</f>
        <v>Fail</v>
      </c>
      <c r="T3582">
        <v>5.5</v>
      </c>
      <c r="U3582" t="s">
        <v>30</v>
      </c>
      <c r="V3582" t="s">
        <v>31</v>
      </c>
      <c r="W3582" t="s">
        <v>69</v>
      </c>
      <c r="X3582" t="str">
        <f>IF(ISBLANK(Table1[[#This Row],[Parent_Education_Level]]),"None",Table1[[#This Row],[Parent_Education_Level]])</f>
        <v>Bachelor's</v>
      </c>
      <c r="Y3582" t="s">
        <v>48</v>
      </c>
      <c r="Z3582">
        <v>1</v>
      </c>
      <c r="AA3582">
        <v>5.2</v>
      </c>
    </row>
    <row r="3583" spans="1:27" x14ac:dyDescent="0.35">
      <c r="A3583" s="2" t="s">
        <v>7220</v>
      </c>
      <c r="B3583" s="2" t="s">
        <v>42</v>
      </c>
      <c r="C3583" s="2" t="s">
        <v>43</v>
      </c>
      <c r="D3583" t="s">
        <v>7221</v>
      </c>
      <c r="E3583" s="2" t="s">
        <v>38</v>
      </c>
      <c r="F3583" s="2">
        <v>18</v>
      </c>
      <c r="G3583" s="2" t="s">
        <v>28</v>
      </c>
      <c r="H3583">
        <v>88.57</v>
      </c>
      <c r="I3583" s="3">
        <f>IF(ISBLANK(Table1[[#This Row],[Attendance (%)]]),AVERAGE(H3583:H8581),Table1[[#This Row],[Attendance (%)]])</f>
        <v>88.57</v>
      </c>
      <c r="J3583">
        <v>86.75</v>
      </c>
      <c r="K3583">
        <v>91.12</v>
      </c>
      <c r="L3583">
        <v>99.34</v>
      </c>
      <c r="M3583" s="3">
        <f>IF(ISBLANK(Table1[[#This Row],[Assignments_Avg]]),AVERAGE(L3583:L8581),Table1[[#This Row],[Assignments_Avg]])</f>
        <v>99.34</v>
      </c>
      <c r="N3583">
        <v>56.32</v>
      </c>
      <c r="O3583">
        <v>9.4499999999999993</v>
      </c>
      <c r="P3583">
        <v>91.13</v>
      </c>
      <c r="Q3583">
        <v>89.97</v>
      </c>
      <c r="R3583" s="2" t="s">
        <v>39</v>
      </c>
      <c r="S3583" s="2" t="str">
        <f>IF(Table1[[#This Row],[Grade]]="F","Fail","Passes")</f>
        <v>Passes</v>
      </c>
      <c r="T3583">
        <v>6.2</v>
      </c>
      <c r="U3583" t="s">
        <v>30</v>
      </c>
      <c r="V3583" t="s">
        <v>31</v>
      </c>
      <c r="W3583" t="s">
        <v>32</v>
      </c>
      <c r="X3583" t="str">
        <f>IF(ISBLANK(Table1[[#This Row],[Parent_Education_Level]]),"None",Table1[[#This Row],[Parent_Education_Level]])</f>
        <v>High School</v>
      </c>
      <c r="Y3583" t="s">
        <v>48</v>
      </c>
      <c r="Z3583">
        <v>1</v>
      </c>
      <c r="AA3583">
        <v>8.3000000000000007</v>
      </c>
    </row>
    <row r="3584" spans="1:27" x14ac:dyDescent="0.35">
      <c r="A3584" s="2" t="s">
        <v>7222</v>
      </c>
      <c r="B3584" s="2" t="s">
        <v>59</v>
      </c>
      <c r="C3584" s="2" t="s">
        <v>43</v>
      </c>
      <c r="D3584" t="s">
        <v>7223</v>
      </c>
      <c r="E3584" s="2" t="s">
        <v>38</v>
      </c>
      <c r="F3584" s="2">
        <v>21</v>
      </c>
      <c r="G3584" s="2" t="s">
        <v>57</v>
      </c>
      <c r="H3584">
        <v>81.34</v>
      </c>
      <c r="I3584" s="3">
        <f>IF(ISBLANK(Table1[[#This Row],[Attendance (%)]]),AVERAGE(H3584:H8582),Table1[[#This Row],[Attendance (%)]])</f>
        <v>81.34</v>
      </c>
      <c r="J3584">
        <v>72.569999999999993</v>
      </c>
      <c r="K3584">
        <v>90.45</v>
      </c>
      <c r="L3584">
        <v>67.69</v>
      </c>
      <c r="M3584" s="3">
        <f>IF(ISBLANK(Table1[[#This Row],[Assignments_Avg]]),AVERAGE(L3584:L8582),Table1[[#This Row],[Assignments_Avg]])</f>
        <v>67.69</v>
      </c>
      <c r="N3584">
        <v>74.28</v>
      </c>
      <c r="O3584">
        <v>5.71</v>
      </c>
      <c r="P3584">
        <v>77.489999999999995</v>
      </c>
      <c r="Q3584">
        <v>90.58</v>
      </c>
      <c r="R3584" s="2" t="s">
        <v>77</v>
      </c>
      <c r="S3584" s="2" t="str">
        <f>IF(Table1[[#This Row],[Grade]]="F","Fail","Passes")</f>
        <v>Passes</v>
      </c>
      <c r="T3584">
        <v>7.2</v>
      </c>
      <c r="U3584" t="s">
        <v>30</v>
      </c>
      <c r="V3584" t="s">
        <v>30</v>
      </c>
      <c r="W3584" t="s">
        <v>40</v>
      </c>
      <c r="X3584" t="str">
        <f>IF(ISBLANK(Table1[[#This Row],[Parent_Education_Level]]),"None",Table1[[#This Row],[Parent_Education_Level]])</f>
        <v>None</v>
      </c>
      <c r="Y3584" t="s">
        <v>48</v>
      </c>
      <c r="Z3584">
        <v>2</v>
      </c>
      <c r="AA3584">
        <v>8.1</v>
      </c>
    </row>
    <row r="3585" spans="1:27" x14ac:dyDescent="0.35">
      <c r="A3585" s="2" t="s">
        <v>7224</v>
      </c>
      <c r="B3585" s="2" t="s">
        <v>35</v>
      </c>
      <c r="C3585" s="2" t="s">
        <v>94</v>
      </c>
      <c r="D3585" t="s">
        <v>7225</v>
      </c>
      <c r="E3585" s="2" t="s">
        <v>38</v>
      </c>
      <c r="F3585" s="2">
        <v>21</v>
      </c>
      <c r="G3585" s="2" t="s">
        <v>45</v>
      </c>
      <c r="H3585">
        <v>50.91</v>
      </c>
      <c r="I3585" s="3">
        <f>IF(ISBLANK(Table1[[#This Row],[Attendance (%)]]),AVERAGE(H3585:H8583),Table1[[#This Row],[Attendance (%)]])</f>
        <v>50.91</v>
      </c>
      <c r="J3585">
        <v>55.55</v>
      </c>
      <c r="K3585">
        <v>46.28</v>
      </c>
      <c r="L3585">
        <v>75.2</v>
      </c>
      <c r="M3585" s="3">
        <f>IF(ISBLANK(Table1[[#This Row],[Assignments_Avg]]),AVERAGE(L3585:L8583),Table1[[#This Row],[Assignments_Avg]])</f>
        <v>75.2</v>
      </c>
      <c r="N3585">
        <v>54.81</v>
      </c>
      <c r="O3585">
        <v>2.14</v>
      </c>
      <c r="P3585">
        <v>93.4</v>
      </c>
      <c r="Q3585">
        <v>73.87</v>
      </c>
      <c r="R3585" s="2" t="s">
        <v>29</v>
      </c>
      <c r="S3585" s="2" t="str">
        <f>IF(Table1[[#This Row],[Grade]]="F","Fail","Passes")</f>
        <v>Fail</v>
      </c>
      <c r="T3585">
        <v>28.9</v>
      </c>
      <c r="U3585" t="s">
        <v>31</v>
      </c>
      <c r="V3585" t="s">
        <v>31</v>
      </c>
      <c r="X3585" t="str">
        <f>IF(ISBLANK(Table1[[#This Row],[Parent_Education_Level]]),"None",Table1[[#This Row],[Parent_Education_Level]])</f>
        <v>None</v>
      </c>
      <c r="Y3585" t="s">
        <v>52</v>
      </c>
      <c r="Z3585">
        <v>4</v>
      </c>
      <c r="AA3585">
        <v>8.3000000000000007</v>
      </c>
    </row>
    <row r="3586" spans="1:27" x14ac:dyDescent="0.35">
      <c r="A3586" s="2" t="s">
        <v>7226</v>
      </c>
      <c r="B3586" s="2" t="s">
        <v>120</v>
      </c>
      <c r="C3586" s="2" t="s">
        <v>55</v>
      </c>
      <c r="D3586" t="s">
        <v>7227</v>
      </c>
      <c r="E3586" s="2" t="s">
        <v>27</v>
      </c>
      <c r="F3586" s="2">
        <v>21</v>
      </c>
      <c r="G3586" s="2" t="s">
        <v>28</v>
      </c>
      <c r="H3586">
        <v>80.42</v>
      </c>
      <c r="I3586" s="3">
        <f>IF(ISBLANK(Table1[[#This Row],[Attendance (%)]]),AVERAGE(H3586:H8584),Table1[[#This Row],[Attendance (%)]])</f>
        <v>80.42</v>
      </c>
      <c r="J3586">
        <v>61.29</v>
      </c>
      <c r="K3586">
        <v>96.99</v>
      </c>
      <c r="L3586">
        <v>95.23</v>
      </c>
      <c r="M3586" s="3">
        <f>IF(ISBLANK(Table1[[#This Row],[Assignments_Avg]]),AVERAGE(L3586:L8584),Table1[[#This Row],[Assignments_Avg]])</f>
        <v>95.23</v>
      </c>
      <c r="N3586">
        <v>63.51</v>
      </c>
      <c r="O3586">
        <v>8.18</v>
      </c>
      <c r="P3586">
        <v>56.3</v>
      </c>
      <c r="Q3586">
        <v>92.9</v>
      </c>
      <c r="R3586" s="2" t="s">
        <v>77</v>
      </c>
      <c r="S3586" s="2" t="str">
        <f>IF(Table1[[#This Row],[Grade]]="F","Fail","Passes")</f>
        <v>Passes</v>
      </c>
      <c r="T3586">
        <v>10.199999999999999</v>
      </c>
      <c r="U3586" t="s">
        <v>30</v>
      </c>
      <c r="V3586" t="s">
        <v>31</v>
      </c>
      <c r="W3586" t="s">
        <v>47</v>
      </c>
      <c r="X3586" t="str">
        <f>IF(ISBLANK(Table1[[#This Row],[Parent_Education_Level]]),"None",Table1[[#This Row],[Parent_Education_Level]])</f>
        <v>Master's</v>
      </c>
      <c r="Y3586" t="s">
        <v>33</v>
      </c>
      <c r="Z3586">
        <v>2</v>
      </c>
      <c r="AA3586">
        <v>8.1</v>
      </c>
    </row>
    <row r="3587" spans="1:27" x14ac:dyDescent="0.35">
      <c r="A3587" s="2" t="s">
        <v>7228</v>
      </c>
      <c r="B3587" s="2" t="s">
        <v>24</v>
      </c>
      <c r="C3587" s="2" t="s">
        <v>55</v>
      </c>
      <c r="D3587" t="s">
        <v>7229</v>
      </c>
      <c r="E3587" s="2" t="s">
        <v>27</v>
      </c>
      <c r="F3587" s="2">
        <v>21</v>
      </c>
      <c r="G3587" s="2" t="s">
        <v>51</v>
      </c>
      <c r="H3587">
        <v>74.569999999999993</v>
      </c>
      <c r="I3587" s="3">
        <f>IF(ISBLANK(Table1[[#This Row],[Attendance (%)]]),AVERAGE(H3587:H8585),Table1[[#This Row],[Attendance (%)]])</f>
        <v>74.569999999999993</v>
      </c>
      <c r="J3587">
        <v>93.64</v>
      </c>
      <c r="K3587">
        <v>50.95</v>
      </c>
      <c r="L3587">
        <v>54.61</v>
      </c>
      <c r="M3587" s="3">
        <f>IF(ISBLANK(Table1[[#This Row],[Assignments_Avg]]),AVERAGE(L3587:L8585),Table1[[#This Row],[Assignments_Avg]])</f>
        <v>54.61</v>
      </c>
      <c r="N3587">
        <v>74.13</v>
      </c>
      <c r="O3587">
        <v>8.8000000000000007</v>
      </c>
      <c r="P3587">
        <v>98.21</v>
      </c>
      <c r="Q3587">
        <v>73.42</v>
      </c>
      <c r="R3587" s="2" t="s">
        <v>39</v>
      </c>
      <c r="S3587" s="2" t="str">
        <f>IF(Table1[[#This Row],[Grade]]="F","Fail","Passes")</f>
        <v>Passes</v>
      </c>
      <c r="T3587">
        <v>10.1</v>
      </c>
      <c r="U3587" t="s">
        <v>31</v>
      </c>
      <c r="V3587" t="s">
        <v>31</v>
      </c>
      <c r="W3587" t="s">
        <v>69</v>
      </c>
      <c r="X3587" t="str">
        <f>IF(ISBLANK(Table1[[#This Row],[Parent_Education_Level]]),"None",Table1[[#This Row],[Parent_Education_Level]])</f>
        <v>Bachelor's</v>
      </c>
      <c r="Y3587" t="s">
        <v>48</v>
      </c>
      <c r="Z3587">
        <v>10</v>
      </c>
      <c r="AA3587">
        <v>4.7</v>
      </c>
    </row>
    <row r="3588" spans="1:27" x14ac:dyDescent="0.35">
      <c r="A3588" s="2" t="s">
        <v>7230</v>
      </c>
      <c r="B3588" s="2" t="s">
        <v>42</v>
      </c>
      <c r="C3588" s="2" t="s">
        <v>79</v>
      </c>
      <c r="D3588" t="s">
        <v>7231</v>
      </c>
      <c r="E3588" s="2" t="s">
        <v>38</v>
      </c>
      <c r="F3588" s="2">
        <v>22</v>
      </c>
      <c r="G3588" s="2" t="s">
        <v>57</v>
      </c>
      <c r="H3588">
        <v>59.8</v>
      </c>
      <c r="I3588" s="3">
        <f>IF(ISBLANK(Table1[[#This Row],[Attendance (%)]]),AVERAGE(H3588:H8586),Table1[[#This Row],[Attendance (%)]])</f>
        <v>59.8</v>
      </c>
      <c r="J3588">
        <v>43.36</v>
      </c>
      <c r="K3588">
        <v>64.86</v>
      </c>
      <c r="L3588">
        <v>72.62</v>
      </c>
      <c r="M3588" s="3">
        <f>IF(ISBLANK(Table1[[#This Row],[Assignments_Avg]]),AVERAGE(L3588:L8586),Table1[[#This Row],[Assignments_Avg]])</f>
        <v>72.62</v>
      </c>
      <c r="N3588">
        <v>97.88</v>
      </c>
      <c r="O3588">
        <v>7.03</v>
      </c>
      <c r="P3588">
        <v>96.09</v>
      </c>
      <c r="Q3588">
        <v>83.75</v>
      </c>
      <c r="R3588" s="2" t="s">
        <v>77</v>
      </c>
      <c r="S3588" s="2" t="str">
        <f>IF(Table1[[#This Row],[Grade]]="F","Fail","Passes")</f>
        <v>Passes</v>
      </c>
      <c r="T3588">
        <v>26.4</v>
      </c>
      <c r="U3588" t="s">
        <v>30</v>
      </c>
      <c r="V3588" t="s">
        <v>31</v>
      </c>
      <c r="W3588" t="s">
        <v>40</v>
      </c>
      <c r="X3588" t="str">
        <f>IF(ISBLANK(Table1[[#This Row],[Parent_Education_Level]]),"None",Table1[[#This Row],[Parent_Education_Level]])</f>
        <v>None</v>
      </c>
      <c r="Y3588" t="s">
        <v>52</v>
      </c>
      <c r="Z3588">
        <v>10</v>
      </c>
      <c r="AA3588">
        <v>6.1</v>
      </c>
    </row>
    <row r="3589" spans="1:27" x14ac:dyDescent="0.35">
      <c r="A3589" s="2" t="s">
        <v>7232</v>
      </c>
      <c r="B3589" s="2" t="s">
        <v>59</v>
      </c>
      <c r="C3589" s="2" t="s">
        <v>55</v>
      </c>
      <c r="D3589" t="s">
        <v>7233</v>
      </c>
      <c r="E3589" s="2" t="s">
        <v>38</v>
      </c>
      <c r="F3589" s="2">
        <v>19</v>
      </c>
      <c r="G3589" s="2" t="s">
        <v>28</v>
      </c>
      <c r="H3589">
        <v>99.79</v>
      </c>
      <c r="I3589" s="3">
        <f>IF(ISBLANK(Table1[[#This Row],[Attendance (%)]]),AVERAGE(H3589:H8587),Table1[[#This Row],[Attendance (%)]])</f>
        <v>99.79</v>
      </c>
      <c r="J3589">
        <v>75.489999999999995</v>
      </c>
      <c r="K3589">
        <v>52.91</v>
      </c>
      <c r="L3589">
        <v>68.88</v>
      </c>
      <c r="M3589" s="3">
        <f>IF(ISBLANK(Table1[[#This Row],[Assignments_Avg]]),AVERAGE(L3589:L8587),Table1[[#This Row],[Assignments_Avg]])</f>
        <v>68.88</v>
      </c>
      <c r="N3589">
        <v>98.19</v>
      </c>
      <c r="O3589">
        <v>2.94</v>
      </c>
      <c r="P3589">
        <v>79.959999999999994</v>
      </c>
      <c r="Q3589">
        <v>51.67</v>
      </c>
      <c r="R3589" s="2" t="s">
        <v>39</v>
      </c>
      <c r="S3589" s="2" t="str">
        <f>IF(Table1[[#This Row],[Grade]]="F","Fail","Passes")</f>
        <v>Passes</v>
      </c>
      <c r="T3589">
        <v>23.8</v>
      </c>
      <c r="U3589" t="s">
        <v>30</v>
      </c>
      <c r="V3589" t="s">
        <v>31</v>
      </c>
      <c r="W3589" t="s">
        <v>32</v>
      </c>
      <c r="X3589" t="str">
        <f>IF(ISBLANK(Table1[[#This Row],[Parent_Education_Level]]),"None",Table1[[#This Row],[Parent_Education_Level]])</f>
        <v>High School</v>
      </c>
      <c r="Y3589" t="s">
        <v>48</v>
      </c>
      <c r="Z3589">
        <v>5</v>
      </c>
      <c r="AA3589">
        <v>5</v>
      </c>
    </row>
    <row r="3590" spans="1:27" x14ac:dyDescent="0.35">
      <c r="A3590" s="2" t="s">
        <v>7234</v>
      </c>
      <c r="B3590" s="2" t="s">
        <v>42</v>
      </c>
      <c r="C3590" s="2" t="s">
        <v>43</v>
      </c>
      <c r="D3590" t="s">
        <v>7235</v>
      </c>
      <c r="E3590" s="2" t="s">
        <v>38</v>
      </c>
      <c r="F3590" s="2">
        <v>21</v>
      </c>
      <c r="G3590" s="2" t="s">
        <v>28</v>
      </c>
      <c r="H3590">
        <v>94.86</v>
      </c>
      <c r="I3590" s="3">
        <f>IF(ISBLANK(Table1[[#This Row],[Attendance (%)]]),AVERAGE(H3590:H8588),Table1[[#This Row],[Attendance (%)]])</f>
        <v>94.86</v>
      </c>
      <c r="J3590">
        <v>62.35</v>
      </c>
      <c r="K3590">
        <v>91.62</v>
      </c>
      <c r="L3590">
        <v>64.739999999999995</v>
      </c>
      <c r="M3590" s="3">
        <f>IF(ISBLANK(Table1[[#This Row],[Assignments_Avg]]),AVERAGE(L3590:L8588),Table1[[#This Row],[Assignments_Avg]])</f>
        <v>64.739999999999995</v>
      </c>
      <c r="N3590">
        <v>87.19</v>
      </c>
      <c r="O3590">
        <v>1.91</v>
      </c>
      <c r="P3590">
        <v>52.94</v>
      </c>
      <c r="Q3590">
        <v>56.9</v>
      </c>
      <c r="R3590" s="2" t="s">
        <v>39</v>
      </c>
      <c r="S3590" s="2" t="str">
        <f>IF(Table1[[#This Row],[Grade]]="F","Fail","Passes")</f>
        <v>Passes</v>
      </c>
      <c r="T3590">
        <v>21.9</v>
      </c>
      <c r="U3590" t="s">
        <v>30</v>
      </c>
      <c r="V3590" t="s">
        <v>31</v>
      </c>
      <c r="W3590" t="s">
        <v>32</v>
      </c>
      <c r="X3590" t="str">
        <f>IF(ISBLANK(Table1[[#This Row],[Parent_Education_Level]]),"None",Table1[[#This Row],[Parent_Education_Level]])</f>
        <v>High School</v>
      </c>
      <c r="Y3590" t="s">
        <v>52</v>
      </c>
      <c r="Z3590">
        <v>2</v>
      </c>
      <c r="AA3590">
        <v>4.8</v>
      </c>
    </row>
    <row r="3591" spans="1:27" x14ac:dyDescent="0.35">
      <c r="A3591" s="2" t="s">
        <v>7236</v>
      </c>
      <c r="B3591" s="2" t="s">
        <v>59</v>
      </c>
      <c r="C3591" s="2" t="s">
        <v>36</v>
      </c>
      <c r="D3591" t="s">
        <v>7237</v>
      </c>
      <c r="E3591" s="2" t="s">
        <v>38</v>
      </c>
      <c r="F3591" s="2">
        <v>19</v>
      </c>
      <c r="G3591" s="2" t="s">
        <v>57</v>
      </c>
      <c r="H3591">
        <v>64.63</v>
      </c>
      <c r="I3591" s="3">
        <f>IF(ISBLANK(Table1[[#This Row],[Attendance (%)]]),AVERAGE(H3591:H8589),Table1[[#This Row],[Attendance (%)]])</f>
        <v>64.63</v>
      </c>
      <c r="J3591">
        <v>63.2</v>
      </c>
      <c r="K3591">
        <v>84.96</v>
      </c>
      <c r="L3591">
        <v>99.71</v>
      </c>
      <c r="M3591" s="3">
        <f>IF(ISBLANK(Table1[[#This Row],[Assignments_Avg]]),AVERAGE(L3591:L8589),Table1[[#This Row],[Assignments_Avg]])</f>
        <v>99.71</v>
      </c>
      <c r="N3591">
        <v>69.459999999999994</v>
      </c>
      <c r="O3591">
        <v>6.24</v>
      </c>
      <c r="P3591">
        <v>72.709999999999994</v>
      </c>
      <c r="Q3591">
        <v>92.57</v>
      </c>
      <c r="R3591" s="2" t="s">
        <v>39</v>
      </c>
      <c r="S3591" s="2" t="str">
        <f>IF(Table1[[#This Row],[Grade]]="F","Fail","Passes")</f>
        <v>Passes</v>
      </c>
      <c r="T3591">
        <v>15.5</v>
      </c>
      <c r="U3591" t="s">
        <v>30</v>
      </c>
      <c r="V3591" t="s">
        <v>31</v>
      </c>
      <c r="W3591" t="s">
        <v>40</v>
      </c>
      <c r="X3591" t="str">
        <f>IF(ISBLANK(Table1[[#This Row],[Parent_Education_Level]]),"None",Table1[[#This Row],[Parent_Education_Level]])</f>
        <v>None</v>
      </c>
      <c r="Y3591" t="s">
        <v>48</v>
      </c>
      <c r="Z3591">
        <v>8</v>
      </c>
      <c r="AA3591">
        <v>7.9</v>
      </c>
    </row>
    <row r="3592" spans="1:27" x14ac:dyDescent="0.35">
      <c r="A3592" s="2" t="s">
        <v>7238</v>
      </c>
      <c r="B3592" s="2" t="s">
        <v>120</v>
      </c>
      <c r="C3592" s="2" t="s">
        <v>94</v>
      </c>
      <c r="D3592" t="s">
        <v>7239</v>
      </c>
      <c r="E3592" s="2" t="s">
        <v>27</v>
      </c>
      <c r="F3592" s="2">
        <v>24</v>
      </c>
      <c r="G3592" s="2" t="s">
        <v>28</v>
      </c>
      <c r="H3592">
        <v>77.05</v>
      </c>
      <c r="I3592" s="3">
        <f>IF(ISBLANK(Table1[[#This Row],[Attendance (%)]]),AVERAGE(H3592:H8590),Table1[[#This Row],[Attendance (%)]])</f>
        <v>77.05</v>
      </c>
      <c r="J3592">
        <v>93.07</v>
      </c>
      <c r="K3592">
        <v>61.21</v>
      </c>
      <c r="L3592">
        <v>86.68</v>
      </c>
      <c r="M3592" s="3">
        <f>IF(ISBLANK(Table1[[#This Row],[Assignments_Avg]]),AVERAGE(L3592:L8590),Table1[[#This Row],[Assignments_Avg]])</f>
        <v>86.68</v>
      </c>
      <c r="N3592">
        <v>93.26</v>
      </c>
      <c r="O3592">
        <v>4.83</v>
      </c>
      <c r="P3592">
        <v>58.96</v>
      </c>
      <c r="Q3592">
        <v>65.66</v>
      </c>
      <c r="R3592" s="2" t="s">
        <v>39</v>
      </c>
      <c r="S3592" s="2" t="str">
        <f>IF(Table1[[#This Row],[Grade]]="F","Fail","Passes")</f>
        <v>Passes</v>
      </c>
      <c r="T3592">
        <v>5.8</v>
      </c>
      <c r="U3592" t="s">
        <v>31</v>
      </c>
      <c r="V3592" t="s">
        <v>31</v>
      </c>
      <c r="W3592" t="s">
        <v>32</v>
      </c>
      <c r="X3592" t="str">
        <f>IF(ISBLANK(Table1[[#This Row],[Parent_Education_Level]]),"None",Table1[[#This Row],[Parent_Education_Level]])</f>
        <v>High School</v>
      </c>
      <c r="Y3592" t="s">
        <v>33</v>
      </c>
      <c r="Z3592">
        <v>6</v>
      </c>
      <c r="AA3592">
        <v>6.4</v>
      </c>
    </row>
    <row r="3593" spans="1:27" x14ac:dyDescent="0.35">
      <c r="A3593" s="2" t="s">
        <v>7240</v>
      </c>
      <c r="B3593" s="2" t="s">
        <v>24</v>
      </c>
      <c r="C3593" s="2" t="s">
        <v>25</v>
      </c>
      <c r="D3593" t="s">
        <v>7241</v>
      </c>
      <c r="E3593" s="2" t="s">
        <v>27</v>
      </c>
      <c r="F3593" s="2">
        <v>24</v>
      </c>
      <c r="G3593" s="2" t="s">
        <v>28</v>
      </c>
      <c r="H3593">
        <v>65.83</v>
      </c>
      <c r="I3593" s="3">
        <f>IF(ISBLANK(Table1[[#This Row],[Attendance (%)]]),AVERAGE(H3593:H8591),Table1[[#This Row],[Attendance (%)]])</f>
        <v>65.83</v>
      </c>
      <c r="J3593">
        <v>91.23</v>
      </c>
      <c r="K3593">
        <v>80.91</v>
      </c>
      <c r="L3593">
        <v>69.44</v>
      </c>
      <c r="M3593" s="3">
        <f>IF(ISBLANK(Table1[[#This Row],[Assignments_Avg]]),AVERAGE(L3593:L8591),Table1[[#This Row],[Assignments_Avg]])</f>
        <v>69.44</v>
      </c>
      <c r="N3593">
        <v>93.77</v>
      </c>
      <c r="O3593">
        <v>6.69</v>
      </c>
      <c r="P3593">
        <v>81.42</v>
      </c>
      <c r="Q3593">
        <v>66.739999999999995</v>
      </c>
      <c r="R3593" s="2" t="s">
        <v>61</v>
      </c>
      <c r="S3593" s="2" t="str">
        <f>IF(Table1[[#This Row],[Grade]]="F","Fail","Passes")</f>
        <v>Passes</v>
      </c>
      <c r="T3593">
        <v>25.7</v>
      </c>
      <c r="U3593" t="s">
        <v>30</v>
      </c>
      <c r="V3593" t="s">
        <v>30</v>
      </c>
      <c r="W3593" t="s">
        <v>62</v>
      </c>
      <c r="X3593" t="str">
        <f>IF(ISBLANK(Table1[[#This Row],[Parent_Education_Level]]),"None",Table1[[#This Row],[Parent_Education_Level]])</f>
        <v>PhD</v>
      </c>
      <c r="Y3593" t="s">
        <v>33</v>
      </c>
      <c r="Z3593">
        <v>3</v>
      </c>
      <c r="AA3593">
        <v>4.5</v>
      </c>
    </row>
    <row r="3594" spans="1:27" x14ac:dyDescent="0.35">
      <c r="A3594" s="2" t="s">
        <v>7242</v>
      </c>
      <c r="B3594" s="2" t="s">
        <v>54</v>
      </c>
      <c r="C3594" s="2" t="s">
        <v>36</v>
      </c>
      <c r="D3594" t="s">
        <v>7243</v>
      </c>
      <c r="E3594" s="2" t="s">
        <v>38</v>
      </c>
      <c r="F3594" s="2">
        <v>21</v>
      </c>
      <c r="G3594" s="2" t="s">
        <v>28</v>
      </c>
      <c r="H3594">
        <v>88.77</v>
      </c>
      <c r="I3594" s="3">
        <f>IF(ISBLANK(Table1[[#This Row],[Attendance (%)]]),AVERAGE(H3594:H8592),Table1[[#This Row],[Attendance (%)]])</f>
        <v>88.77</v>
      </c>
      <c r="J3594">
        <v>75.930000000000007</v>
      </c>
      <c r="K3594">
        <v>51.06</v>
      </c>
      <c r="L3594">
        <v>91.45</v>
      </c>
      <c r="M3594" s="3">
        <f>IF(ISBLANK(Table1[[#This Row],[Assignments_Avg]]),AVERAGE(L3594:L8592),Table1[[#This Row],[Assignments_Avg]])</f>
        <v>91.45</v>
      </c>
      <c r="N3594">
        <v>95.51</v>
      </c>
      <c r="O3594">
        <v>1.1200000000000001</v>
      </c>
      <c r="P3594">
        <v>59.5</v>
      </c>
      <c r="Q3594">
        <v>83.15</v>
      </c>
      <c r="R3594" s="2" t="s">
        <v>39</v>
      </c>
      <c r="S3594" s="2" t="str">
        <f>IF(Table1[[#This Row],[Grade]]="F","Fail","Passes")</f>
        <v>Passes</v>
      </c>
      <c r="T3594">
        <v>26.5</v>
      </c>
      <c r="U3594" t="s">
        <v>30</v>
      </c>
      <c r="V3594" t="s">
        <v>31</v>
      </c>
      <c r="W3594" t="s">
        <v>32</v>
      </c>
      <c r="X3594" t="str">
        <f>IF(ISBLANK(Table1[[#This Row],[Parent_Education_Level]]),"None",Table1[[#This Row],[Parent_Education_Level]])</f>
        <v>High School</v>
      </c>
      <c r="Y3594" t="s">
        <v>33</v>
      </c>
      <c r="Z3594">
        <v>2</v>
      </c>
      <c r="AA3594">
        <v>6</v>
      </c>
    </row>
    <row r="3595" spans="1:27" x14ac:dyDescent="0.35">
      <c r="A3595" s="2" t="s">
        <v>7244</v>
      </c>
      <c r="B3595" s="2" t="s">
        <v>120</v>
      </c>
      <c r="C3595" s="2" t="s">
        <v>25</v>
      </c>
      <c r="D3595" t="s">
        <v>7245</v>
      </c>
      <c r="E3595" s="2" t="s">
        <v>38</v>
      </c>
      <c r="F3595" s="2">
        <v>20</v>
      </c>
      <c r="G3595" s="2" t="s">
        <v>57</v>
      </c>
      <c r="H3595">
        <v>96.52</v>
      </c>
      <c r="I3595" s="3">
        <f>IF(ISBLANK(Table1[[#This Row],[Attendance (%)]]),AVERAGE(H3595:H8593),Table1[[#This Row],[Attendance (%)]])</f>
        <v>96.52</v>
      </c>
      <c r="J3595">
        <v>56.38</v>
      </c>
      <c r="K3595">
        <v>62.94</v>
      </c>
      <c r="L3595">
        <v>74.48</v>
      </c>
      <c r="M3595" s="3">
        <f>IF(ISBLANK(Table1[[#This Row],[Assignments_Avg]]),AVERAGE(L3595:L8593),Table1[[#This Row],[Assignments_Avg]])</f>
        <v>74.48</v>
      </c>
      <c r="N3595">
        <v>82</v>
      </c>
      <c r="O3595">
        <v>1.36</v>
      </c>
      <c r="P3595">
        <v>74.09</v>
      </c>
      <c r="Q3595">
        <v>79.63</v>
      </c>
      <c r="R3595" s="2" t="s">
        <v>61</v>
      </c>
      <c r="S3595" s="2" t="str">
        <f>IF(Table1[[#This Row],[Grade]]="F","Fail","Passes")</f>
        <v>Passes</v>
      </c>
      <c r="T3595">
        <v>17</v>
      </c>
      <c r="U3595" t="s">
        <v>30</v>
      </c>
      <c r="V3595" t="s">
        <v>31</v>
      </c>
      <c r="W3595" t="s">
        <v>47</v>
      </c>
      <c r="X3595" t="str">
        <f>IF(ISBLANK(Table1[[#This Row],[Parent_Education_Level]]),"None",Table1[[#This Row],[Parent_Education_Level]])</f>
        <v>Master's</v>
      </c>
      <c r="Y3595" t="s">
        <v>33</v>
      </c>
      <c r="Z3595">
        <v>9</v>
      </c>
      <c r="AA3595">
        <v>9</v>
      </c>
    </row>
    <row r="3596" spans="1:27" x14ac:dyDescent="0.35">
      <c r="A3596" s="2" t="s">
        <v>7246</v>
      </c>
      <c r="B3596" s="2" t="s">
        <v>42</v>
      </c>
      <c r="C3596" s="2" t="s">
        <v>36</v>
      </c>
      <c r="D3596" t="s">
        <v>7247</v>
      </c>
      <c r="E3596" s="2" t="s">
        <v>27</v>
      </c>
      <c r="F3596" s="2">
        <v>23</v>
      </c>
      <c r="G3596" s="2" t="s">
        <v>57</v>
      </c>
      <c r="H3596">
        <v>67.94</v>
      </c>
      <c r="I3596" s="3">
        <f>IF(ISBLANK(Table1[[#This Row],[Attendance (%)]]),AVERAGE(H3596:H8594),Table1[[#This Row],[Attendance (%)]])</f>
        <v>67.94</v>
      </c>
      <c r="J3596">
        <v>68.53</v>
      </c>
      <c r="K3596">
        <v>62.63</v>
      </c>
      <c r="L3596">
        <v>93.64</v>
      </c>
      <c r="M3596" s="3">
        <f>IF(ISBLANK(Table1[[#This Row],[Assignments_Avg]]),AVERAGE(L3596:L8594),Table1[[#This Row],[Assignments_Avg]])</f>
        <v>93.64</v>
      </c>
      <c r="N3596">
        <v>60.09</v>
      </c>
      <c r="O3596">
        <v>3.63</v>
      </c>
      <c r="P3596">
        <v>60.28</v>
      </c>
      <c r="Q3596">
        <v>54.11</v>
      </c>
      <c r="R3596" s="2" t="s">
        <v>29</v>
      </c>
      <c r="S3596" s="2" t="str">
        <f>IF(Table1[[#This Row],[Grade]]="F","Fail","Passes")</f>
        <v>Fail</v>
      </c>
      <c r="T3596">
        <v>21.1</v>
      </c>
      <c r="U3596" t="s">
        <v>30</v>
      </c>
      <c r="V3596" t="s">
        <v>31</v>
      </c>
      <c r="W3596" t="s">
        <v>62</v>
      </c>
      <c r="X3596" t="str">
        <f>IF(ISBLANK(Table1[[#This Row],[Parent_Education_Level]]),"None",Table1[[#This Row],[Parent_Education_Level]])</f>
        <v>PhD</v>
      </c>
      <c r="Y3596" t="s">
        <v>48</v>
      </c>
      <c r="Z3596">
        <v>1</v>
      </c>
      <c r="AA3596">
        <v>5.0999999999999996</v>
      </c>
    </row>
    <row r="3597" spans="1:27" x14ac:dyDescent="0.35">
      <c r="A3597" s="2" t="s">
        <v>7248</v>
      </c>
      <c r="B3597" s="2" t="s">
        <v>54</v>
      </c>
      <c r="C3597" s="2" t="s">
        <v>55</v>
      </c>
      <c r="D3597" t="s">
        <v>7249</v>
      </c>
      <c r="E3597" s="2" t="s">
        <v>38</v>
      </c>
      <c r="F3597" s="2">
        <v>20</v>
      </c>
      <c r="G3597" s="2" t="s">
        <v>28</v>
      </c>
      <c r="I3597" s="3">
        <f>IF(ISBLANK(Table1[[#This Row],[Attendance (%)]]),AVERAGE(H3597:H8595),Table1[[#This Row],[Attendance (%)]])</f>
        <v>75.17126501200957</v>
      </c>
      <c r="J3597">
        <v>64.5</v>
      </c>
      <c r="K3597">
        <v>54.28</v>
      </c>
      <c r="L3597">
        <v>63.32</v>
      </c>
      <c r="M3597" s="3">
        <f>IF(ISBLANK(Table1[[#This Row],[Assignments_Avg]]),AVERAGE(L3597:L8595),Table1[[#This Row],[Assignments_Avg]])</f>
        <v>63.32</v>
      </c>
      <c r="N3597">
        <v>54.55</v>
      </c>
      <c r="O3597">
        <v>2.59</v>
      </c>
      <c r="P3597">
        <v>59.09</v>
      </c>
      <c r="Q3597">
        <v>88.29</v>
      </c>
      <c r="R3597" s="2" t="s">
        <v>61</v>
      </c>
      <c r="S3597" s="2" t="str">
        <f>IF(Table1[[#This Row],[Grade]]="F","Fail","Passes")</f>
        <v>Passes</v>
      </c>
      <c r="T3597">
        <v>16.899999999999999</v>
      </c>
      <c r="U3597" t="s">
        <v>30</v>
      </c>
      <c r="V3597" t="s">
        <v>31</v>
      </c>
      <c r="W3597" t="s">
        <v>69</v>
      </c>
      <c r="X3597" t="str">
        <f>IF(ISBLANK(Table1[[#This Row],[Parent_Education_Level]]),"None",Table1[[#This Row],[Parent_Education_Level]])</f>
        <v>Bachelor's</v>
      </c>
      <c r="Y3597" t="s">
        <v>48</v>
      </c>
      <c r="Z3597">
        <v>6</v>
      </c>
      <c r="AA3597">
        <v>6</v>
      </c>
    </row>
    <row r="3598" spans="1:27" x14ac:dyDescent="0.35">
      <c r="A3598" s="2" t="s">
        <v>7250</v>
      </c>
      <c r="B3598" s="2" t="s">
        <v>59</v>
      </c>
      <c r="C3598" s="2" t="s">
        <v>43</v>
      </c>
      <c r="D3598" t="s">
        <v>7251</v>
      </c>
      <c r="E3598" s="2" t="s">
        <v>27</v>
      </c>
      <c r="F3598" s="2">
        <v>24</v>
      </c>
      <c r="G3598" s="2" t="s">
        <v>57</v>
      </c>
      <c r="H3598">
        <v>74.92</v>
      </c>
      <c r="I3598" s="3">
        <f>IF(ISBLANK(Table1[[#This Row],[Attendance (%)]]),AVERAGE(H3598:H8596),Table1[[#This Row],[Attendance (%)]])</f>
        <v>74.92</v>
      </c>
      <c r="J3598">
        <v>61.22</v>
      </c>
      <c r="K3598">
        <v>92.58</v>
      </c>
      <c r="L3598">
        <v>61.18</v>
      </c>
      <c r="M3598" s="3">
        <f>IF(ISBLANK(Table1[[#This Row],[Assignments_Avg]]),AVERAGE(L3598:L8596),Table1[[#This Row],[Assignments_Avg]])</f>
        <v>61.18</v>
      </c>
      <c r="N3598">
        <v>95.74</v>
      </c>
      <c r="O3598">
        <v>6.19</v>
      </c>
      <c r="P3598">
        <v>62.4</v>
      </c>
      <c r="Q3598">
        <v>80.86</v>
      </c>
      <c r="R3598" s="2" t="s">
        <v>29</v>
      </c>
      <c r="S3598" s="2" t="str">
        <f>IF(Table1[[#This Row],[Grade]]="F","Fail","Passes")</f>
        <v>Fail</v>
      </c>
      <c r="T3598">
        <v>12.4</v>
      </c>
      <c r="U3598" t="s">
        <v>30</v>
      </c>
      <c r="V3598" t="s">
        <v>30</v>
      </c>
      <c r="W3598" t="s">
        <v>62</v>
      </c>
      <c r="X3598" t="str">
        <f>IF(ISBLANK(Table1[[#This Row],[Parent_Education_Level]]),"None",Table1[[#This Row],[Parent_Education_Level]])</f>
        <v>PhD</v>
      </c>
      <c r="Y3598" t="s">
        <v>52</v>
      </c>
      <c r="Z3598">
        <v>7</v>
      </c>
      <c r="AA3598">
        <v>7</v>
      </c>
    </row>
    <row r="3599" spans="1:27" x14ac:dyDescent="0.35">
      <c r="A3599" s="2" t="s">
        <v>7252</v>
      </c>
      <c r="B3599" s="2" t="s">
        <v>54</v>
      </c>
      <c r="C3599" s="2" t="s">
        <v>25</v>
      </c>
      <c r="D3599" t="s">
        <v>7253</v>
      </c>
      <c r="E3599" s="2" t="s">
        <v>38</v>
      </c>
      <c r="F3599" s="2">
        <v>23</v>
      </c>
      <c r="G3599" s="2" t="s">
        <v>57</v>
      </c>
      <c r="H3599">
        <v>69.83</v>
      </c>
      <c r="I3599" s="3">
        <f>IF(ISBLANK(Table1[[#This Row],[Attendance (%)]]),AVERAGE(H3599:H8597),Table1[[#This Row],[Attendance (%)]])</f>
        <v>69.83</v>
      </c>
      <c r="J3599">
        <v>46.17</v>
      </c>
      <c r="K3599">
        <v>80.73</v>
      </c>
      <c r="M3599" s="3">
        <f>IF(ISBLANK(Table1[[#This Row],[Assignments_Avg]]),AVERAGE(L3599:L8597),Table1[[#This Row],[Assignments_Avg]])</f>
        <v>74.970440000000067</v>
      </c>
      <c r="N3599">
        <v>52.78</v>
      </c>
      <c r="O3599">
        <v>3.68</v>
      </c>
      <c r="P3599">
        <v>51.46</v>
      </c>
      <c r="Q3599">
        <v>92.77</v>
      </c>
      <c r="R3599" s="2" t="s">
        <v>46</v>
      </c>
      <c r="S3599" s="2" t="str">
        <f>IF(Table1[[#This Row],[Grade]]="F","Fail","Passes")</f>
        <v>Passes</v>
      </c>
      <c r="T3599">
        <v>18.5</v>
      </c>
      <c r="U3599" t="s">
        <v>31</v>
      </c>
      <c r="V3599" t="s">
        <v>31</v>
      </c>
      <c r="W3599" t="s">
        <v>69</v>
      </c>
      <c r="X3599" t="str">
        <f>IF(ISBLANK(Table1[[#This Row],[Parent_Education_Level]]),"None",Table1[[#This Row],[Parent_Education_Level]])</f>
        <v>Bachelor's</v>
      </c>
      <c r="Y3599" t="s">
        <v>33</v>
      </c>
      <c r="Z3599">
        <v>9</v>
      </c>
      <c r="AA3599">
        <v>5</v>
      </c>
    </row>
    <row r="3600" spans="1:27" x14ac:dyDescent="0.35">
      <c r="A3600" s="2" t="s">
        <v>7254</v>
      </c>
      <c r="B3600" s="2" t="s">
        <v>59</v>
      </c>
      <c r="C3600" s="2" t="s">
        <v>36</v>
      </c>
      <c r="D3600" t="s">
        <v>7255</v>
      </c>
      <c r="E3600" s="2" t="s">
        <v>27</v>
      </c>
      <c r="F3600" s="2">
        <v>20</v>
      </c>
      <c r="G3600" s="2" t="s">
        <v>57</v>
      </c>
      <c r="H3600">
        <v>96.92</v>
      </c>
      <c r="I3600" s="3">
        <f>IF(ISBLANK(Table1[[#This Row],[Attendance (%)]]),AVERAGE(H3600:H8598),Table1[[#This Row],[Attendance (%)]])</f>
        <v>96.92</v>
      </c>
      <c r="J3600">
        <v>72.59</v>
      </c>
      <c r="K3600">
        <v>56.8</v>
      </c>
      <c r="L3600">
        <v>76.92</v>
      </c>
      <c r="M3600" s="3">
        <f>IF(ISBLANK(Table1[[#This Row],[Assignments_Avg]]),AVERAGE(L3600:L8598),Table1[[#This Row],[Assignments_Avg]])</f>
        <v>76.92</v>
      </c>
      <c r="N3600">
        <v>64.790000000000006</v>
      </c>
      <c r="O3600">
        <v>6.84</v>
      </c>
      <c r="P3600">
        <v>85.81</v>
      </c>
      <c r="Q3600">
        <v>76.77</v>
      </c>
      <c r="R3600" s="2" t="s">
        <v>61</v>
      </c>
      <c r="S3600" s="2" t="str">
        <f>IF(Table1[[#This Row],[Grade]]="F","Fail","Passes")</f>
        <v>Passes</v>
      </c>
      <c r="T3600">
        <v>22.2</v>
      </c>
      <c r="U3600" t="s">
        <v>31</v>
      </c>
      <c r="V3600" t="s">
        <v>31</v>
      </c>
      <c r="W3600" t="s">
        <v>69</v>
      </c>
      <c r="X3600" t="str">
        <f>IF(ISBLANK(Table1[[#This Row],[Parent_Education_Level]]),"None",Table1[[#This Row],[Parent_Education_Level]])</f>
        <v>Bachelor's</v>
      </c>
      <c r="Y3600" t="s">
        <v>52</v>
      </c>
      <c r="Z3600">
        <v>7</v>
      </c>
      <c r="AA3600">
        <v>8.8000000000000007</v>
      </c>
    </row>
    <row r="3601" spans="1:27" x14ac:dyDescent="0.35">
      <c r="A3601" s="2" t="s">
        <v>7256</v>
      </c>
      <c r="B3601" s="2" t="s">
        <v>120</v>
      </c>
      <c r="C3601" s="2" t="s">
        <v>43</v>
      </c>
      <c r="D3601" t="s">
        <v>7257</v>
      </c>
      <c r="E3601" s="2" t="s">
        <v>38</v>
      </c>
      <c r="F3601" s="2">
        <v>21</v>
      </c>
      <c r="G3601" s="2" t="s">
        <v>57</v>
      </c>
      <c r="H3601">
        <v>75.52</v>
      </c>
      <c r="I3601" s="3">
        <f>IF(ISBLANK(Table1[[#This Row],[Attendance (%)]]),AVERAGE(H3601:H8599),Table1[[#This Row],[Attendance (%)]])</f>
        <v>75.52</v>
      </c>
      <c r="J3601">
        <v>58.11</v>
      </c>
      <c r="K3601">
        <v>54.53</v>
      </c>
      <c r="L3601">
        <v>64.569999999999993</v>
      </c>
      <c r="M3601" s="3">
        <f>IF(ISBLANK(Table1[[#This Row],[Assignments_Avg]]),AVERAGE(L3601:L8599),Table1[[#This Row],[Assignments_Avg]])</f>
        <v>64.569999999999993</v>
      </c>
      <c r="N3601">
        <v>74.349999999999994</v>
      </c>
      <c r="O3601">
        <v>7.69</v>
      </c>
      <c r="P3601">
        <v>65.34</v>
      </c>
      <c r="Q3601">
        <v>70.72</v>
      </c>
      <c r="R3601" s="2" t="s">
        <v>77</v>
      </c>
      <c r="S3601" s="2" t="str">
        <f>IF(Table1[[#This Row],[Grade]]="F","Fail","Passes")</f>
        <v>Passes</v>
      </c>
      <c r="T3601">
        <v>8.9</v>
      </c>
      <c r="U3601" t="s">
        <v>31</v>
      </c>
      <c r="V3601" t="s">
        <v>31</v>
      </c>
      <c r="W3601" t="s">
        <v>62</v>
      </c>
      <c r="X3601" t="str">
        <f>IF(ISBLANK(Table1[[#This Row],[Parent_Education_Level]]),"None",Table1[[#This Row],[Parent_Education_Level]])</f>
        <v>PhD</v>
      </c>
      <c r="Y3601" t="s">
        <v>33</v>
      </c>
      <c r="Z3601">
        <v>4</v>
      </c>
      <c r="AA3601">
        <v>7.2</v>
      </c>
    </row>
    <row r="3602" spans="1:27" x14ac:dyDescent="0.35">
      <c r="A3602" s="2" t="s">
        <v>7258</v>
      </c>
      <c r="B3602" s="2" t="s">
        <v>42</v>
      </c>
      <c r="C3602" s="2" t="s">
        <v>25</v>
      </c>
      <c r="D3602" t="s">
        <v>7259</v>
      </c>
      <c r="E3602" s="2" t="s">
        <v>38</v>
      </c>
      <c r="F3602" s="2">
        <v>19</v>
      </c>
      <c r="G3602" s="2" t="s">
        <v>57</v>
      </c>
      <c r="H3602">
        <v>73.37</v>
      </c>
      <c r="I3602" s="3">
        <f>IF(ISBLANK(Table1[[#This Row],[Attendance (%)]]),AVERAGE(H3602:H8600),Table1[[#This Row],[Attendance (%)]])</f>
        <v>73.37</v>
      </c>
      <c r="J3602">
        <v>79.650000000000006</v>
      </c>
      <c r="K3602">
        <v>41.08</v>
      </c>
      <c r="L3602">
        <v>57.36</v>
      </c>
      <c r="M3602" s="3">
        <f>IF(ISBLANK(Table1[[#This Row],[Assignments_Avg]]),AVERAGE(L3602:L8600),Table1[[#This Row],[Assignments_Avg]])</f>
        <v>57.36</v>
      </c>
      <c r="N3602">
        <v>51.1</v>
      </c>
      <c r="O3602">
        <v>1.87</v>
      </c>
      <c r="P3602">
        <v>84.91</v>
      </c>
      <c r="Q3602">
        <v>68.569999999999993</v>
      </c>
      <c r="R3602" s="2" t="s">
        <v>61</v>
      </c>
      <c r="S3602" s="2" t="str">
        <f>IF(Table1[[#This Row],[Grade]]="F","Fail","Passes")</f>
        <v>Passes</v>
      </c>
      <c r="T3602">
        <v>18.3</v>
      </c>
      <c r="U3602" t="s">
        <v>30</v>
      </c>
      <c r="V3602" t="s">
        <v>31</v>
      </c>
      <c r="W3602" t="s">
        <v>47</v>
      </c>
      <c r="X3602" t="str">
        <f>IF(ISBLANK(Table1[[#This Row],[Parent_Education_Level]]),"None",Table1[[#This Row],[Parent_Education_Level]])</f>
        <v>Master's</v>
      </c>
      <c r="Y3602" t="s">
        <v>33</v>
      </c>
      <c r="Z3602">
        <v>2</v>
      </c>
      <c r="AA3602">
        <v>5.0999999999999996</v>
      </c>
    </row>
    <row r="3603" spans="1:27" x14ac:dyDescent="0.35">
      <c r="A3603" s="2" t="s">
        <v>7260</v>
      </c>
      <c r="B3603" s="2" t="s">
        <v>35</v>
      </c>
      <c r="C3603" s="2" t="s">
        <v>94</v>
      </c>
      <c r="D3603" t="s">
        <v>7261</v>
      </c>
      <c r="E3603" s="2" t="s">
        <v>27</v>
      </c>
      <c r="F3603" s="2">
        <v>23</v>
      </c>
      <c r="G3603" s="2" t="s">
        <v>57</v>
      </c>
      <c r="H3603">
        <v>83.62</v>
      </c>
      <c r="I3603" s="3">
        <f>IF(ISBLANK(Table1[[#This Row],[Attendance (%)]]),AVERAGE(H3603:H8601),Table1[[#This Row],[Attendance (%)]])</f>
        <v>83.62</v>
      </c>
      <c r="J3603">
        <v>59.15</v>
      </c>
      <c r="K3603">
        <v>60.79</v>
      </c>
      <c r="L3603">
        <v>99.73</v>
      </c>
      <c r="M3603" s="3">
        <f>IF(ISBLANK(Table1[[#This Row],[Assignments_Avg]]),AVERAGE(L3603:L8601),Table1[[#This Row],[Assignments_Avg]])</f>
        <v>99.73</v>
      </c>
      <c r="N3603">
        <v>95.35</v>
      </c>
      <c r="O3603">
        <v>9.1999999999999993</v>
      </c>
      <c r="P3603">
        <v>82.67</v>
      </c>
      <c r="Q3603">
        <v>50.22</v>
      </c>
      <c r="R3603" s="2" t="s">
        <v>46</v>
      </c>
      <c r="S3603" s="2" t="str">
        <f>IF(Table1[[#This Row],[Grade]]="F","Fail","Passes")</f>
        <v>Passes</v>
      </c>
      <c r="T3603">
        <v>24.4</v>
      </c>
      <c r="U3603" t="s">
        <v>30</v>
      </c>
      <c r="V3603" t="s">
        <v>31</v>
      </c>
      <c r="W3603" t="s">
        <v>32</v>
      </c>
      <c r="X3603" t="str">
        <f>IF(ISBLANK(Table1[[#This Row],[Parent_Education_Level]]),"None",Table1[[#This Row],[Parent_Education_Level]])</f>
        <v>High School</v>
      </c>
      <c r="Y3603" t="s">
        <v>52</v>
      </c>
      <c r="Z3603">
        <v>6</v>
      </c>
      <c r="AA3603">
        <v>6.2</v>
      </c>
    </row>
    <row r="3604" spans="1:27" x14ac:dyDescent="0.35">
      <c r="A3604" s="2" t="s">
        <v>7262</v>
      </c>
      <c r="B3604" s="2" t="s">
        <v>42</v>
      </c>
      <c r="C3604" s="2" t="s">
        <v>36</v>
      </c>
      <c r="D3604" t="s">
        <v>7263</v>
      </c>
      <c r="E3604" s="2" t="s">
        <v>27</v>
      </c>
      <c r="F3604" s="2">
        <v>22</v>
      </c>
      <c r="G3604" s="2" t="s">
        <v>28</v>
      </c>
      <c r="H3604">
        <v>63.06</v>
      </c>
      <c r="I3604" s="3">
        <f>IF(ISBLANK(Table1[[#This Row],[Attendance (%)]]),AVERAGE(H3604:H8602),Table1[[#This Row],[Attendance (%)]])</f>
        <v>63.06</v>
      </c>
      <c r="J3604">
        <v>65.87</v>
      </c>
      <c r="K3604">
        <v>71.61</v>
      </c>
      <c r="L3604">
        <v>95.02</v>
      </c>
      <c r="M3604" s="3">
        <f>IF(ISBLANK(Table1[[#This Row],[Assignments_Avg]]),AVERAGE(L3604:L8602),Table1[[#This Row],[Assignments_Avg]])</f>
        <v>95.02</v>
      </c>
      <c r="N3604">
        <v>64.36</v>
      </c>
      <c r="O3604">
        <v>7.87</v>
      </c>
      <c r="P3604">
        <v>53.31</v>
      </c>
      <c r="Q3604">
        <v>51.99</v>
      </c>
      <c r="R3604" s="2" t="s">
        <v>39</v>
      </c>
      <c r="S3604" s="2" t="str">
        <f>IF(Table1[[#This Row],[Grade]]="F","Fail","Passes")</f>
        <v>Passes</v>
      </c>
      <c r="T3604">
        <v>16.899999999999999</v>
      </c>
      <c r="U3604" t="s">
        <v>30</v>
      </c>
      <c r="V3604" t="s">
        <v>31</v>
      </c>
      <c r="W3604" t="s">
        <v>62</v>
      </c>
      <c r="X3604" t="str">
        <f>IF(ISBLANK(Table1[[#This Row],[Parent_Education_Level]]),"None",Table1[[#This Row],[Parent_Education_Level]])</f>
        <v>PhD</v>
      </c>
      <c r="Y3604" t="s">
        <v>33</v>
      </c>
      <c r="Z3604">
        <v>10</v>
      </c>
      <c r="AA3604">
        <v>5.8</v>
      </c>
    </row>
    <row r="3605" spans="1:27" x14ac:dyDescent="0.35">
      <c r="A3605" s="2" t="s">
        <v>7264</v>
      </c>
      <c r="B3605" s="2" t="s">
        <v>59</v>
      </c>
      <c r="C3605" s="2" t="s">
        <v>94</v>
      </c>
      <c r="D3605" t="s">
        <v>7265</v>
      </c>
      <c r="E3605" s="2" t="s">
        <v>38</v>
      </c>
      <c r="F3605" s="2">
        <v>18</v>
      </c>
      <c r="G3605" s="2" t="s">
        <v>28</v>
      </c>
      <c r="H3605">
        <v>66.239999999999995</v>
      </c>
      <c r="I3605" s="3">
        <f>IF(ISBLANK(Table1[[#This Row],[Attendance (%)]]),AVERAGE(H3605:H8603),Table1[[#This Row],[Attendance (%)]])</f>
        <v>66.239999999999995</v>
      </c>
      <c r="J3605">
        <v>43.14</v>
      </c>
      <c r="K3605">
        <v>56.66</v>
      </c>
      <c r="L3605">
        <v>81.75</v>
      </c>
      <c r="M3605" s="3">
        <f>IF(ISBLANK(Table1[[#This Row],[Assignments_Avg]]),AVERAGE(L3605:L8603),Table1[[#This Row],[Assignments_Avg]])</f>
        <v>81.75</v>
      </c>
      <c r="N3605">
        <v>51.43</v>
      </c>
      <c r="O3605">
        <v>6.27</v>
      </c>
      <c r="P3605">
        <v>65.599999999999994</v>
      </c>
      <c r="Q3605">
        <v>56.56</v>
      </c>
      <c r="R3605" s="2" t="s">
        <v>29</v>
      </c>
      <c r="S3605" s="2" t="str">
        <f>IF(Table1[[#This Row],[Grade]]="F","Fail","Passes")</f>
        <v>Fail</v>
      </c>
      <c r="T3605">
        <v>8.9</v>
      </c>
      <c r="U3605" t="s">
        <v>30</v>
      </c>
      <c r="V3605" t="s">
        <v>31</v>
      </c>
      <c r="W3605" t="s">
        <v>69</v>
      </c>
      <c r="X3605" t="str">
        <f>IF(ISBLANK(Table1[[#This Row],[Parent_Education_Level]]),"None",Table1[[#This Row],[Parent_Education_Level]])</f>
        <v>Bachelor's</v>
      </c>
      <c r="Y3605" t="s">
        <v>33</v>
      </c>
      <c r="Z3605">
        <v>7</v>
      </c>
      <c r="AA3605">
        <v>4.5999999999999996</v>
      </c>
    </row>
    <row r="3606" spans="1:27" x14ac:dyDescent="0.35">
      <c r="A3606" s="2" t="s">
        <v>7266</v>
      </c>
      <c r="B3606" s="2" t="s">
        <v>71</v>
      </c>
      <c r="C3606" s="2" t="s">
        <v>55</v>
      </c>
      <c r="D3606" t="s">
        <v>7267</v>
      </c>
      <c r="E3606" s="2" t="s">
        <v>38</v>
      </c>
      <c r="F3606" s="2">
        <v>23</v>
      </c>
      <c r="G3606" s="2" t="s">
        <v>28</v>
      </c>
      <c r="I3606" s="3">
        <f>IF(ISBLANK(Table1[[#This Row],[Attendance (%)]]),AVERAGE(H3606:H8604),Table1[[#This Row],[Attendance (%)]])</f>
        <v>75.169564867042652</v>
      </c>
      <c r="J3606">
        <v>99.55</v>
      </c>
      <c r="K3606">
        <v>82.03</v>
      </c>
      <c r="M3606" s="3">
        <f>IF(ISBLANK(Table1[[#This Row],[Assignments_Avg]]),AVERAGE(L3606:L8604),Table1[[#This Row],[Assignments_Avg]])</f>
        <v>74.949919614147973</v>
      </c>
      <c r="N3606">
        <v>99.68</v>
      </c>
      <c r="O3606">
        <v>9.09</v>
      </c>
      <c r="P3606">
        <v>78.34</v>
      </c>
      <c r="Q3606">
        <v>96.48</v>
      </c>
      <c r="R3606" s="2" t="s">
        <v>39</v>
      </c>
      <c r="S3606" s="2" t="str">
        <f>IF(Table1[[#This Row],[Grade]]="F","Fail","Passes")</f>
        <v>Passes</v>
      </c>
      <c r="T3606">
        <v>26.7</v>
      </c>
      <c r="U3606" t="s">
        <v>30</v>
      </c>
      <c r="V3606" t="s">
        <v>31</v>
      </c>
      <c r="W3606" t="s">
        <v>62</v>
      </c>
      <c r="X3606" t="str">
        <f>IF(ISBLANK(Table1[[#This Row],[Parent_Education_Level]]),"None",Table1[[#This Row],[Parent_Education_Level]])</f>
        <v>PhD</v>
      </c>
      <c r="Y3606" t="s">
        <v>52</v>
      </c>
      <c r="Z3606">
        <v>6</v>
      </c>
      <c r="AA3606">
        <v>5.4</v>
      </c>
    </row>
    <row r="3607" spans="1:27" x14ac:dyDescent="0.35">
      <c r="A3607" s="2" t="s">
        <v>7268</v>
      </c>
      <c r="B3607" s="2" t="s">
        <v>24</v>
      </c>
      <c r="C3607" s="2" t="s">
        <v>94</v>
      </c>
      <c r="D3607" t="s">
        <v>7269</v>
      </c>
      <c r="E3607" s="2" t="s">
        <v>27</v>
      </c>
      <c r="F3607" s="2">
        <v>23</v>
      </c>
      <c r="G3607" s="2" t="s">
        <v>45</v>
      </c>
      <c r="I3607" s="3">
        <f>IF(ISBLANK(Table1[[#This Row],[Attendance (%)]]),AVERAGE(H3607:H8605),Table1[[#This Row],[Attendance (%)]])</f>
        <v>75.169564867042652</v>
      </c>
      <c r="J3607">
        <v>70.459999999999994</v>
      </c>
      <c r="K3607">
        <v>64.7</v>
      </c>
      <c r="L3607">
        <v>96.77</v>
      </c>
      <c r="M3607" s="3">
        <f>IF(ISBLANK(Table1[[#This Row],[Assignments_Avg]]),AVERAGE(L3607:L8605),Table1[[#This Row],[Assignments_Avg]])</f>
        <v>96.77</v>
      </c>
      <c r="N3607">
        <v>65.569999999999993</v>
      </c>
      <c r="O3607">
        <v>2.66</v>
      </c>
      <c r="P3607">
        <v>95.92</v>
      </c>
      <c r="Q3607">
        <v>94.03</v>
      </c>
      <c r="R3607" s="2" t="s">
        <v>77</v>
      </c>
      <c r="S3607" s="2" t="str">
        <f>IF(Table1[[#This Row],[Grade]]="F","Fail","Passes")</f>
        <v>Passes</v>
      </c>
      <c r="T3607">
        <v>21.8</v>
      </c>
      <c r="U3607" t="s">
        <v>30</v>
      </c>
      <c r="V3607" t="s">
        <v>30</v>
      </c>
      <c r="W3607" t="s">
        <v>69</v>
      </c>
      <c r="X3607" t="str">
        <f>IF(ISBLANK(Table1[[#This Row],[Parent_Education_Level]]),"None",Table1[[#This Row],[Parent_Education_Level]])</f>
        <v>Bachelor's</v>
      </c>
      <c r="Y3607" t="s">
        <v>48</v>
      </c>
      <c r="Z3607">
        <v>4</v>
      </c>
      <c r="AA3607">
        <v>6.8</v>
      </c>
    </row>
    <row r="3608" spans="1:27" x14ac:dyDescent="0.35">
      <c r="A3608" s="2" t="s">
        <v>7270</v>
      </c>
      <c r="B3608" s="2" t="s">
        <v>97</v>
      </c>
      <c r="C3608" s="2" t="s">
        <v>94</v>
      </c>
      <c r="D3608" t="s">
        <v>7271</v>
      </c>
      <c r="E3608" s="2" t="s">
        <v>27</v>
      </c>
      <c r="F3608" s="2">
        <v>22</v>
      </c>
      <c r="G3608" s="2" t="s">
        <v>28</v>
      </c>
      <c r="H3608">
        <v>91.33</v>
      </c>
      <c r="I3608" s="3">
        <f>IF(ISBLANK(Table1[[#This Row],[Attendance (%)]]),AVERAGE(H3608:H8606),Table1[[#This Row],[Attendance (%)]])</f>
        <v>91.33</v>
      </c>
      <c r="J3608">
        <v>41.45</v>
      </c>
      <c r="K3608">
        <v>58.98</v>
      </c>
      <c r="L3608">
        <v>83.81</v>
      </c>
      <c r="M3608" s="3">
        <f>IF(ISBLANK(Table1[[#This Row],[Assignments_Avg]]),AVERAGE(L3608:L8606),Table1[[#This Row],[Assignments_Avg]])</f>
        <v>83.81</v>
      </c>
      <c r="N3608">
        <v>93.84</v>
      </c>
      <c r="O3608">
        <v>4.22</v>
      </c>
      <c r="P3608">
        <v>70.069999999999993</v>
      </c>
      <c r="Q3608">
        <v>74.86</v>
      </c>
      <c r="R3608" s="2" t="s">
        <v>61</v>
      </c>
      <c r="S3608" s="2" t="str">
        <f>IF(Table1[[#This Row],[Grade]]="F","Fail","Passes")</f>
        <v>Passes</v>
      </c>
      <c r="T3608">
        <v>20.8</v>
      </c>
      <c r="U3608" t="s">
        <v>30</v>
      </c>
      <c r="V3608" t="s">
        <v>31</v>
      </c>
      <c r="X3608" t="str">
        <f>IF(ISBLANK(Table1[[#This Row],[Parent_Education_Level]]),"None",Table1[[#This Row],[Parent_Education_Level]])</f>
        <v>None</v>
      </c>
      <c r="Y3608" t="s">
        <v>52</v>
      </c>
      <c r="Z3608">
        <v>7</v>
      </c>
      <c r="AA3608">
        <v>4.4000000000000004</v>
      </c>
    </row>
    <row r="3609" spans="1:27" x14ac:dyDescent="0.35">
      <c r="A3609" s="2" t="s">
        <v>7272</v>
      </c>
      <c r="B3609" s="2" t="s">
        <v>35</v>
      </c>
      <c r="C3609" s="2" t="s">
        <v>79</v>
      </c>
      <c r="D3609" t="s">
        <v>7273</v>
      </c>
      <c r="E3609" s="2" t="s">
        <v>38</v>
      </c>
      <c r="F3609" s="2">
        <v>21</v>
      </c>
      <c r="G3609" s="2" t="s">
        <v>28</v>
      </c>
      <c r="H3609">
        <v>63.56</v>
      </c>
      <c r="I3609" s="3">
        <f>IF(ISBLANK(Table1[[#This Row],[Attendance (%)]]),AVERAGE(H3609:H8607),Table1[[#This Row],[Attendance (%)]])</f>
        <v>63.56</v>
      </c>
      <c r="J3609">
        <v>72.47</v>
      </c>
      <c r="K3609">
        <v>96.34</v>
      </c>
      <c r="L3609">
        <v>75.930000000000007</v>
      </c>
      <c r="M3609" s="3">
        <f>IF(ISBLANK(Table1[[#This Row],[Assignments_Avg]]),AVERAGE(L3609:L8607),Table1[[#This Row],[Assignments_Avg]])</f>
        <v>75.930000000000007</v>
      </c>
      <c r="N3609">
        <v>72.67</v>
      </c>
      <c r="O3609">
        <v>0.86</v>
      </c>
      <c r="P3609">
        <v>75.239999999999995</v>
      </c>
      <c r="Q3609">
        <v>59.01</v>
      </c>
      <c r="R3609" s="2" t="s">
        <v>29</v>
      </c>
      <c r="S3609" s="2" t="str">
        <f>IF(Table1[[#This Row],[Grade]]="F","Fail","Passes")</f>
        <v>Fail</v>
      </c>
      <c r="T3609">
        <v>21.3</v>
      </c>
      <c r="U3609" t="s">
        <v>30</v>
      </c>
      <c r="V3609" t="s">
        <v>31</v>
      </c>
      <c r="W3609" t="s">
        <v>40</v>
      </c>
      <c r="X3609" t="str">
        <f>IF(ISBLANK(Table1[[#This Row],[Parent_Education_Level]]),"None",Table1[[#This Row],[Parent_Education_Level]])</f>
        <v>None</v>
      </c>
      <c r="Y3609" t="s">
        <v>48</v>
      </c>
      <c r="Z3609">
        <v>10</v>
      </c>
      <c r="AA3609">
        <v>4.2</v>
      </c>
    </row>
    <row r="3610" spans="1:27" x14ac:dyDescent="0.35">
      <c r="A3610" s="2" t="s">
        <v>7274</v>
      </c>
      <c r="B3610" s="2" t="s">
        <v>54</v>
      </c>
      <c r="C3610" s="2" t="s">
        <v>36</v>
      </c>
      <c r="D3610" t="s">
        <v>7275</v>
      </c>
      <c r="E3610" s="2" t="s">
        <v>38</v>
      </c>
      <c r="F3610" s="2">
        <v>20</v>
      </c>
      <c r="G3610" s="2" t="s">
        <v>45</v>
      </c>
      <c r="I3610" s="3">
        <f>IF(ISBLANK(Table1[[#This Row],[Attendance (%)]]),AVERAGE(H3610:H8608),Table1[[#This Row],[Attendance (%)]])</f>
        <v>75.165891848264692</v>
      </c>
      <c r="J3610">
        <v>92.22</v>
      </c>
      <c r="K3610">
        <v>55.77</v>
      </c>
      <c r="L3610">
        <v>94.1</v>
      </c>
      <c r="M3610" s="3">
        <f>IF(ISBLANK(Table1[[#This Row],[Assignments_Avg]]),AVERAGE(L3610:L8608),Table1[[#This Row],[Assignments_Avg]])</f>
        <v>94.1</v>
      </c>
      <c r="N3610">
        <v>83.16</v>
      </c>
      <c r="O3610">
        <v>4.5599999999999996</v>
      </c>
      <c r="P3610">
        <v>87.51</v>
      </c>
      <c r="Q3610">
        <v>57.31</v>
      </c>
      <c r="R3610" s="2" t="s">
        <v>39</v>
      </c>
      <c r="S3610" s="2" t="str">
        <f>IF(Table1[[#This Row],[Grade]]="F","Fail","Passes")</f>
        <v>Passes</v>
      </c>
      <c r="T3610">
        <v>11.1</v>
      </c>
      <c r="U3610" t="s">
        <v>30</v>
      </c>
      <c r="V3610" t="s">
        <v>31</v>
      </c>
      <c r="W3610" t="s">
        <v>47</v>
      </c>
      <c r="X3610" t="str">
        <f>IF(ISBLANK(Table1[[#This Row],[Parent_Education_Level]]),"None",Table1[[#This Row],[Parent_Education_Level]])</f>
        <v>Master's</v>
      </c>
      <c r="Y3610" t="s">
        <v>33</v>
      </c>
      <c r="Z3610">
        <v>6</v>
      </c>
      <c r="AA3610">
        <v>6.7</v>
      </c>
    </row>
    <row r="3611" spans="1:27" x14ac:dyDescent="0.35">
      <c r="A3611" s="2" t="s">
        <v>7276</v>
      </c>
      <c r="B3611" s="2" t="s">
        <v>35</v>
      </c>
      <c r="C3611" s="2" t="s">
        <v>55</v>
      </c>
      <c r="D3611" t="s">
        <v>7277</v>
      </c>
      <c r="E3611" s="2" t="s">
        <v>27</v>
      </c>
      <c r="F3611" s="2">
        <v>20</v>
      </c>
      <c r="G3611" s="2" t="s">
        <v>28</v>
      </c>
      <c r="I3611" s="3">
        <f>IF(ISBLANK(Table1[[#This Row],[Attendance (%)]]),AVERAGE(H3611:H8609),Table1[[#This Row],[Attendance (%)]])</f>
        <v>75.165891848264692</v>
      </c>
      <c r="J3611">
        <v>86.35</v>
      </c>
      <c r="K3611">
        <v>63.9</v>
      </c>
      <c r="L3611">
        <v>78.39</v>
      </c>
      <c r="M3611" s="3">
        <f>IF(ISBLANK(Table1[[#This Row],[Assignments_Avg]]),AVERAGE(L3611:L8609),Table1[[#This Row],[Assignments_Avg]])</f>
        <v>78.39</v>
      </c>
      <c r="N3611">
        <v>62.05</v>
      </c>
      <c r="O3611">
        <v>5.0599999999999996</v>
      </c>
      <c r="P3611">
        <v>90.16</v>
      </c>
      <c r="Q3611">
        <v>62.81</v>
      </c>
      <c r="R3611" s="2" t="s">
        <v>61</v>
      </c>
      <c r="S3611" s="2" t="str">
        <f>IF(Table1[[#This Row],[Grade]]="F","Fail","Passes")</f>
        <v>Passes</v>
      </c>
      <c r="T3611">
        <v>17.3</v>
      </c>
      <c r="U3611" t="s">
        <v>30</v>
      </c>
      <c r="V3611" t="s">
        <v>31</v>
      </c>
      <c r="W3611" t="s">
        <v>47</v>
      </c>
      <c r="X3611" t="str">
        <f>IF(ISBLANK(Table1[[#This Row],[Parent_Education_Level]]),"None",Table1[[#This Row],[Parent_Education_Level]])</f>
        <v>Master's</v>
      </c>
      <c r="Y3611" t="s">
        <v>52</v>
      </c>
      <c r="Z3611">
        <v>6</v>
      </c>
      <c r="AA3611">
        <v>6.2</v>
      </c>
    </row>
    <row r="3612" spans="1:27" x14ac:dyDescent="0.35">
      <c r="A3612" s="2" t="s">
        <v>7278</v>
      </c>
      <c r="B3612" s="2" t="s">
        <v>24</v>
      </c>
      <c r="C3612" s="2" t="s">
        <v>94</v>
      </c>
      <c r="D3612" t="s">
        <v>7279</v>
      </c>
      <c r="E3612" s="2" t="s">
        <v>27</v>
      </c>
      <c r="F3612" s="2">
        <v>24</v>
      </c>
      <c r="G3612" s="2" t="s">
        <v>45</v>
      </c>
      <c r="I3612" s="3">
        <f>IF(ISBLANK(Table1[[#This Row],[Attendance (%)]]),AVERAGE(H3612:H8610),Table1[[#This Row],[Attendance (%)]])</f>
        <v>75.165891848264692</v>
      </c>
      <c r="J3612">
        <v>82.05</v>
      </c>
      <c r="K3612">
        <v>62.94</v>
      </c>
      <c r="L3612">
        <v>56.34</v>
      </c>
      <c r="M3612" s="3">
        <f>IF(ISBLANK(Table1[[#This Row],[Assignments_Avg]]),AVERAGE(L3612:L8610),Table1[[#This Row],[Assignments_Avg]])</f>
        <v>56.34</v>
      </c>
      <c r="N3612">
        <v>75.14</v>
      </c>
      <c r="O3612">
        <v>6.16</v>
      </c>
      <c r="P3612">
        <v>96.17</v>
      </c>
      <c r="Q3612">
        <v>95.44</v>
      </c>
      <c r="R3612" s="2" t="s">
        <v>46</v>
      </c>
      <c r="S3612" s="2" t="str">
        <f>IF(Table1[[#This Row],[Grade]]="F","Fail","Passes")</f>
        <v>Passes</v>
      </c>
      <c r="T3612">
        <v>13.1</v>
      </c>
      <c r="U3612" t="s">
        <v>31</v>
      </c>
      <c r="V3612" t="s">
        <v>31</v>
      </c>
      <c r="W3612" t="s">
        <v>69</v>
      </c>
      <c r="X3612" t="str">
        <f>IF(ISBLANK(Table1[[#This Row],[Parent_Education_Level]]),"None",Table1[[#This Row],[Parent_Education_Level]])</f>
        <v>Bachelor's</v>
      </c>
      <c r="Y3612" t="s">
        <v>33</v>
      </c>
      <c r="Z3612">
        <v>2</v>
      </c>
      <c r="AA3612">
        <v>4.9000000000000004</v>
      </c>
    </row>
    <row r="3613" spans="1:27" x14ac:dyDescent="0.35">
      <c r="A3613" s="2" t="s">
        <v>7280</v>
      </c>
      <c r="B3613" s="2" t="s">
        <v>54</v>
      </c>
      <c r="C3613" s="2" t="s">
        <v>43</v>
      </c>
      <c r="D3613" t="s">
        <v>7281</v>
      </c>
      <c r="E3613" s="2" t="s">
        <v>27</v>
      </c>
      <c r="F3613" s="2">
        <v>19</v>
      </c>
      <c r="G3613" s="2" t="s">
        <v>28</v>
      </c>
      <c r="H3613">
        <v>58.02</v>
      </c>
      <c r="I3613" s="3">
        <f>IF(ISBLANK(Table1[[#This Row],[Attendance (%)]]),AVERAGE(H3613:H8611),Table1[[#This Row],[Attendance (%)]])</f>
        <v>58.02</v>
      </c>
      <c r="J3613">
        <v>48.37</v>
      </c>
      <c r="K3613">
        <v>54.47</v>
      </c>
      <c r="L3613">
        <v>68.34</v>
      </c>
      <c r="M3613" s="3">
        <f>IF(ISBLANK(Table1[[#This Row],[Assignments_Avg]]),AVERAGE(L3613:L8611),Table1[[#This Row],[Assignments_Avg]])</f>
        <v>68.34</v>
      </c>
      <c r="N3613">
        <v>62.88</v>
      </c>
      <c r="O3613">
        <v>0.64</v>
      </c>
      <c r="P3613">
        <v>74.86</v>
      </c>
      <c r="Q3613">
        <v>76.069999999999993</v>
      </c>
      <c r="R3613" s="2" t="s">
        <v>77</v>
      </c>
      <c r="S3613" s="2" t="str">
        <f>IF(Table1[[#This Row],[Grade]]="F","Fail","Passes")</f>
        <v>Passes</v>
      </c>
      <c r="T3613">
        <v>25.8</v>
      </c>
      <c r="U3613" t="s">
        <v>30</v>
      </c>
      <c r="V3613" t="s">
        <v>31</v>
      </c>
      <c r="W3613" t="s">
        <v>69</v>
      </c>
      <c r="X3613" t="str">
        <f>IF(ISBLANK(Table1[[#This Row],[Parent_Education_Level]]),"None",Table1[[#This Row],[Parent_Education_Level]])</f>
        <v>Bachelor's</v>
      </c>
      <c r="Y3613" t="s">
        <v>48</v>
      </c>
      <c r="Z3613">
        <v>2</v>
      </c>
      <c r="AA3613">
        <v>7.6</v>
      </c>
    </row>
    <row r="3614" spans="1:27" x14ac:dyDescent="0.35">
      <c r="A3614" s="2" t="s">
        <v>7282</v>
      </c>
      <c r="B3614" s="2" t="s">
        <v>24</v>
      </c>
      <c r="C3614" s="2" t="s">
        <v>25</v>
      </c>
      <c r="D3614" t="s">
        <v>7283</v>
      </c>
      <c r="E3614" s="2" t="s">
        <v>27</v>
      </c>
      <c r="F3614" s="2">
        <v>21</v>
      </c>
      <c r="G3614" s="2" t="s">
        <v>28</v>
      </c>
      <c r="I3614" s="3">
        <f>IF(ISBLANK(Table1[[#This Row],[Attendance (%)]]),AVERAGE(H3614:H8612),Table1[[#This Row],[Attendance (%)]])</f>
        <v>75.179741518578325</v>
      </c>
      <c r="J3614">
        <v>79.459999999999994</v>
      </c>
      <c r="K3614">
        <v>53.05</v>
      </c>
      <c r="L3614">
        <v>72.3</v>
      </c>
      <c r="M3614" s="3">
        <f>IF(ISBLANK(Table1[[#This Row],[Assignments_Avg]]),AVERAGE(L3614:L8612),Table1[[#This Row],[Assignments_Avg]])</f>
        <v>72.3</v>
      </c>
      <c r="N3614">
        <v>97.55</v>
      </c>
      <c r="O3614">
        <v>0.32</v>
      </c>
      <c r="P3614">
        <v>59.69</v>
      </c>
      <c r="Q3614">
        <v>90.2</v>
      </c>
      <c r="R3614" s="2" t="s">
        <v>46</v>
      </c>
      <c r="S3614" s="2" t="str">
        <f>IF(Table1[[#This Row],[Grade]]="F","Fail","Passes")</f>
        <v>Passes</v>
      </c>
      <c r="T3614">
        <v>19.7</v>
      </c>
      <c r="U3614" t="s">
        <v>30</v>
      </c>
      <c r="V3614" t="s">
        <v>31</v>
      </c>
      <c r="X3614" t="str">
        <f>IF(ISBLANK(Table1[[#This Row],[Parent_Education_Level]]),"None",Table1[[#This Row],[Parent_Education_Level]])</f>
        <v>None</v>
      </c>
      <c r="Y3614" t="s">
        <v>48</v>
      </c>
      <c r="Z3614">
        <v>6</v>
      </c>
      <c r="AA3614">
        <v>4.4000000000000004</v>
      </c>
    </row>
    <row r="3615" spans="1:27" x14ac:dyDescent="0.35">
      <c r="A3615" s="2" t="s">
        <v>7284</v>
      </c>
      <c r="B3615" s="2" t="s">
        <v>54</v>
      </c>
      <c r="C3615" s="2" t="s">
        <v>94</v>
      </c>
      <c r="D3615" t="s">
        <v>7285</v>
      </c>
      <c r="E3615" s="2" t="s">
        <v>27</v>
      </c>
      <c r="F3615" s="2">
        <v>22</v>
      </c>
      <c r="G3615" s="2" t="s">
        <v>45</v>
      </c>
      <c r="H3615">
        <v>69.39</v>
      </c>
      <c r="I3615" s="3">
        <f>IF(ISBLANK(Table1[[#This Row],[Attendance (%)]]),AVERAGE(H3615:H8613),Table1[[#This Row],[Attendance (%)]])</f>
        <v>69.39</v>
      </c>
      <c r="J3615">
        <v>85.98</v>
      </c>
      <c r="K3615">
        <v>58.14</v>
      </c>
      <c r="M3615" s="3">
        <f>IF(ISBLANK(Table1[[#This Row],[Assignments_Avg]]),AVERAGE(L3615:L8613),Table1[[#This Row],[Assignments_Avg]])</f>
        <v>74.928576051779999</v>
      </c>
      <c r="N3615">
        <v>53.05</v>
      </c>
      <c r="O3615">
        <v>4.2</v>
      </c>
      <c r="P3615">
        <v>88.22</v>
      </c>
      <c r="Q3615">
        <v>75.34</v>
      </c>
      <c r="R3615" s="2" t="s">
        <v>46</v>
      </c>
      <c r="S3615" s="2" t="str">
        <f>IF(Table1[[#This Row],[Grade]]="F","Fail","Passes")</f>
        <v>Passes</v>
      </c>
      <c r="T3615">
        <v>22.9</v>
      </c>
      <c r="U3615" t="s">
        <v>30</v>
      </c>
      <c r="V3615" t="s">
        <v>31</v>
      </c>
      <c r="X3615" t="str">
        <f>IF(ISBLANK(Table1[[#This Row],[Parent_Education_Level]]),"None",Table1[[#This Row],[Parent_Education_Level]])</f>
        <v>None</v>
      </c>
      <c r="Y3615" t="s">
        <v>33</v>
      </c>
      <c r="Z3615">
        <v>1</v>
      </c>
      <c r="AA3615">
        <v>5.4</v>
      </c>
    </row>
    <row r="3616" spans="1:27" x14ac:dyDescent="0.35">
      <c r="A3616" s="2" t="s">
        <v>7286</v>
      </c>
      <c r="B3616" s="2" t="s">
        <v>35</v>
      </c>
      <c r="C3616" s="2" t="s">
        <v>55</v>
      </c>
      <c r="D3616" t="s">
        <v>7287</v>
      </c>
      <c r="E3616" s="2" t="s">
        <v>38</v>
      </c>
      <c r="F3616" s="2">
        <v>21</v>
      </c>
      <c r="G3616" s="2" t="s">
        <v>57</v>
      </c>
      <c r="H3616">
        <v>57.98</v>
      </c>
      <c r="I3616" s="3">
        <f>IF(ISBLANK(Table1[[#This Row],[Attendance (%)]]),AVERAGE(H3616:H8614),Table1[[#This Row],[Attendance (%)]])</f>
        <v>57.98</v>
      </c>
      <c r="J3616">
        <v>74.349999999999994</v>
      </c>
      <c r="K3616">
        <v>91.85</v>
      </c>
      <c r="L3616">
        <v>82.96</v>
      </c>
      <c r="M3616" s="3">
        <f>IF(ISBLANK(Table1[[#This Row],[Assignments_Avg]]),AVERAGE(L3616:L8614),Table1[[#This Row],[Assignments_Avg]])</f>
        <v>82.96</v>
      </c>
      <c r="N3616">
        <v>63.73</v>
      </c>
      <c r="O3616">
        <v>1.89</v>
      </c>
      <c r="P3616">
        <v>56.28</v>
      </c>
      <c r="Q3616">
        <v>80.47</v>
      </c>
      <c r="R3616" s="2" t="s">
        <v>29</v>
      </c>
      <c r="S3616" s="2" t="str">
        <f>IF(Table1[[#This Row],[Grade]]="F","Fail","Passes")</f>
        <v>Fail</v>
      </c>
      <c r="T3616">
        <v>21.5</v>
      </c>
      <c r="U3616" t="s">
        <v>30</v>
      </c>
      <c r="V3616" t="s">
        <v>31</v>
      </c>
      <c r="X3616" t="str">
        <f>IF(ISBLANK(Table1[[#This Row],[Parent_Education_Level]]),"None",Table1[[#This Row],[Parent_Education_Level]])</f>
        <v>None</v>
      </c>
      <c r="Y3616" t="s">
        <v>33</v>
      </c>
      <c r="Z3616">
        <v>8</v>
      </c>
      <c r="AA3616">
        <v>4.5</v>
      </c>
    </row>
    <row r="3617" spans="1:27" x14ac:dyDescent="0.35">
      <c r="A3617" s="2" t="s">
        <v>7288</v>
      </c>
      <c r="B3617" s="2" t="s">
        <v>54</v>
      </c>
      <c r="C3617" s="2" t="s">
        <v>94</v>
      </c>
      <c r="D3617" t="s">
        <v>7289</v>
      </c>
      <c r="E3617" s="2" t="s">
        <v>38</v>
      </c>
      <c r="F3617" s="2">
        <v>21</v>
      </c>
      <c r="G3617" s="2" t="s">
        <v>57</v>
      </c>
      <c r="H3617">
        <v>94.43</v>
      </c>
      <c r="I3617" s="3">
        <f>IF(ISBLANK(Table1[[#This Row],[Attendance (%)]]),AVERAGE(H3617:H8615),Table1[[#This Row],[Attendance (%)]])</f>
        <v>94.43</v>
      </c>
      <c r="J3617">
        <v>93.56</v>
      </c>
      <c r="K3617">
        <v>86.02</v>
      </c>
      <c r="L3617">
        <v>93.76</v>
      </c>
      <c r="M3617" s="3">
        <f>IF(ISBLANK(Table1[[#This Row],[Assignments_Avg]]),AVERAGE(L3617:L8615),Table1[[#This Row],[Assignments_Avg]])</f>
        <v>93.76</v>
      </c>
      <c r="N3617">
        <v>94.66</v>
      </c>
      <c r="O3617">
        <v>7.59</v>
      </c>
      <c r="P3617">
        <v>70.92</v>
      </c>
      <c r="Q3617">
        <v>80.510000000000005</v>
      </c>
      <c r="R3617" s="2" t="s">
        <v>61</v>
      </c>
      <c r="S3617" s="2" t="str">
        <f>IF(Table1[[#This Row],[Grade]]="F","Fail","Passes")</f>
        <v>Passes</v>
      </c>
      <c r="T3617">
        <v>17.100000000000001</v>
      </c>
      <c r="U3617" t="s">
        <v>30</v>
      </c>
      <c r="V3617" t="s">
        <v>31</v>
      </c>
      <c r="W3617" t="s">
        <v>47</v>
      </c>
      <c r="X3617" t="str">
        <f>IF(ISBLANK(Table1[[#This Row],[Parent_Education_Level]]),"None",Table1[[#This Row],[Parent_Education_Level]])</f>
        <v>Master's</v>
      </c>
      <c r="Y3617" t="s">
        <v>33</v>
      </c>
      <c r="Z3617">
        <v>9</v>
      </c>
      <c r="AA3617">
        <v>7.6</v>
      </c>
    </row>
    <row r="3618" spans="1:27" x14ac:dyDescent="0.35">
      <c r="A3618" s="2" t="s">
        <v>7290</v>
      </c>
      <c r="B3618" s="2" t="s">
        <v>54</v>
      </c>
      <c r="C3618" s="2" t="s">
        <v>25</v>
      </c>
      <c r="D3618" t="s">
        <v>7291</v>
      </c>
      <c r="E3618" s="2" t="s">
        <v>27</v>
      </c>
      <c r="F3618" s="2">
        <v>20</v>
      </c>
      <c r="G3618" s="2" t="s">
        <v>57</v>
      </c>
      <c r="H3618">
        <v>99.54</v>
      </c>
      <c r="I3618" s="3">
        <f>IF(ISBLANK(Table1[[#This Row],[Attendance (%)]]),AVERAGE(H3618:H8616),Table1[[#This Row],[Attendance (%)]])</f>
        <v>99.54</v>
      </c>
      <c r="J3618">
        <v>56.62</v>
      </c>
      <c r="K3618">
        <v>80.86</v>
      </c>
      <c r="L3618">
        <v>87.88</v>
      </c>
      <c r="M3618" s="3">
        <f>IF(ISBLANK(Table1[[#This Row],[Assignments_Avg]]),AVERAGE(L3618:L8616),Table1[[#This Row],[Assignments_Avg]])</f>
        <v>87.88</v>
      </c>
      <c r="N3618">
        <v>74</v>
      </c>
      <c r="O3618">
        <v>6.69</v>
      </c>
      <c r="P3618">
        <v>81.41</v>
      </c>
      <c r="Q3618">
        <v>51.57</v>
      </c>
      <c r="R3618" s="2" t="s">
        <v>61</v>
      </c>
      <c r="S3618" s="2" t="str">
        <f>IF(Table1[[#This Row],[Grade]]="F","Fail","Passes")</f>
        <v>Passes</v>
      </c>
      <c r="T3618">
        <v>25.1</v>
      </c>
      <c r="U3618" t="s">
        <v>30</v>
      </c>
      <c r="V3618" t="s">
        <v>31</v>
      </c>
      <c r="W3618" t="s">
        <v>69</v>
      </c>
      <c r="X3618" t="str">
        <f>IF(ISBLANK(Table1[[#This Row],[Parent_Education_Level]]),"None",Table1[[#This Row],[Parent_Education_Level]])</f>
        <v>Bachelor's</v>
      </c>
      <c r="Y3618" t="s">
        <v>33</v>
      </c>
      <c r="Z3618">
        <v>8</v>
      </c>
      <c r="AA3618">
        <v>7.2</v>
      </c>
    </row>
    <row r="3619" spans="1:27" x14ac:dyDescent="0.35">
      <c r="A3619" s="2" t="s">
        <v>7292</v>
      </c>
      <c r="B3619" s="2" t="s">
        <v>71</v>
      </c>
      <c r="C3619" s="2" t="s">
        <v>55</v>
      </c>
      <c r="D3619" t="s">
        <v>7293</v>
      </c>
      <c r="E3619" s="2" t="s">
        <v>38</v>
      </c>
      <c r="F3619" s="2">
        <v>22</v>
      </c>
      <c r="G3619" s="2" t="s">
        <v>57</v>
      </c>
      <c r="H3619">
        <v>78.430000000000007</v>
      </c>
      <c r="I3619" s="3">
        <f>IF(ISBLANK(Table1[[#This Row],[Attendance (%)]]),AVERAGE(H3619:H8617),Table1[[#This Row],[Attendance (%)]])</f>
        <v>78.430000000000007</v>
      </c>
      <c r="J3619">
        <v>54.53</v>
      </c>
      <c r="K3619">
        <v>67.430000000000007</v>
      </c>
      <c r="L3619">
        <v>65.489999999999995</v>
      </c>
      <c r="M3619" s="3">
        <f>IF(ISBLANK(Table1[[#This Row],[Assignments_Avg]]),AVERAGE(L3619:L8617),Table1[[#This Row],[Assignments_Avg]])</f>
        <v>65.489999999999995</v>
      </c>
      <c r="N3619">
        <v>80</v>
      </c>
      <c r="O3619">
        <v>3.26</v>
      </c>
      <c r="P3619">
        <v>84.59</v>
      </c>
      <c r="Q3619">
        <v>72.260000000000005</v>
      </c>
      <c r="R3619" s="2" t="s">
        <v>39</v>
      </c>
      <c r="S3619" s="2" t="str">
        <f>IF(Table1[[#This Row],[Grade]]="F","Fail","Passes")</f>
        <v>Passes</v>
      </c>
      <c r="T3619">
        <v>20.399999999999999</v>
      </c>
      <c r="U3619" t="s">
        <v>30</v>
      </c>
      <c r="V3619" t="s">
        <v>31</v>
      </c>
      <c r="W3619" t="s">
        <v>32</v>
      </c>
      <c r="X3619" t="str">
        <f>IF(ISBLANK(Table1[[#This Row],[Parent_Education_Level]]),"None",Table1[[#This Row],[Parent_Education_Level]])</f>
        <v>High School</v>
      </c>
      <c r="Y3619" t="s">
        <v>52</v>
      </c>
      <c r="Z3619">
        <v>10</v>
      </c>
      <c r="AA3619">
        <v>4.9000000000000004</v>
      </c>
    </row>
    <row r="3620" spans="1:27" x14ac:dyDescent="0.35">
      <c r="A3620" s="2" t="s">
        <v>7294</v>
      </c>
      <c r="B3620" s="2" t="s">
        <v>42</v>
      </c>
      <c r="C3620" s="2" t="s">
        <v>36</v>
      </c>
      <c r="D3620" t="s">
        <v>7295</v>
      </c>
      <c r="E3620" s="2" t="s">
        <v>38</v>
      </c>
      <c r="F3620" s="2">
        <v>18</v>
      </c>
      <c r="G3620" s="2" t="s">
        <v>57</v>
      </c>
      <c r="H3620">
        <v>88.73</v>
      </c>
      <c r="I3620" s="3">
        <f>IF(ISBLANK(Table1[[#This Row],[Attendance (%)]]),AVERAGE(H3620:H8618),Table1[[#This Row],[Attendance (%)]])</f>
        <v>88.73</v>
      </c>
      <c r="J3620">
        <v>92.17</v>
      </c>
      <c r="K3620">
        <v>70.47</v>
      </c>
      <c r="L3620">
        <v>85.94</v>
      </c>
      <c r="M3620" s="3">
        <f>IF(ISBLANK(Table1[[#This Row],[Assignments_Avg]]),AVERAGE(L3620:L8618),Table1[[#This Row],[Assignments_Avg]])</f>
        <v>85.94</v>
      </c>
      <c r="N3620">
        <v>82.58</v>
      </c>
      <c r="O3620">
        <v>0.46</v>
      </c>
      <c r="P3620">
        <v>86.65</v>
      </c>
      <c r="Q3620">
        <v>93.2</v>
      </c>
      <c r="R3620" s="2" t="s">
        <v>39</v>
      </c>
      <c r="S3620" s="2" t="str">
        <f>IF(Table1[[#This Row],[Grade]]="F","Fail","Passes")</f>
        <v>Passes</v>
      </c>
      <c r="T3620">
        <v>10.7</v>
      </c>
      <c r="U3620" t="s">
        <v>31</v>
      </c>
      <c r="V3620" t="s">
        <v>31</v>
      </c>
      <c r="W3620" t="s">
        <v>40</v>
      </c>
      <c r="X3620" t="str">
        <f>IF(ISBLANK(Table1[[#This Row],[Parent_Education_Level]]),"None",Table1[[#This Row],[Parent_Education_Level]])</f>
        <v>None</v>
      </c>
      <c r="Y3620" t="s">
        <v>48</v>
      </c>
      <c r="Z3620">
        <v>6</v>
      </c>
      <c r="AA3620">
        <v>6.8</v>
      </c>
    </row>
    <row r="3621" spans="1:27" x14ac:dyDescent="0.35">
      <c r="A3621" s="2" t="s">
        <v>7296</v>
      </c>
      <c r="B3621" s="2" t="s">
        <v>42</v>
      </c>
      <c r="C3621" s="2" t="s">
        <v>55</v>
      </c>
      <c r="D3621" t="s">
        <v>7297</v>
      </c>
      <c r="E3621" s="2" t="s">
        <v>27</v>
      </c>
      <c r="F3621" s="2">
        <v>23</v>
      </c>
      <c r="G3621" s="2" t="s">
        <v>28</v>
      </c>
      <c r="H3621">
        <v>92.95</v>
      </c>
      <c r="I3621" s="3">
        <f>IF(ISBLANK(Table1[[#This Row],[Attendance (%)]]),AVERAGE(H3621:H8619),Table1[[#This Row],[Attendance (%)]])</f>
        <v>92.95</v>
      </c>
      <c r="J3621">
        <v>77.52</v>
      </c>
      <c r="K3621">
        <v>56.03</v>
      </c>
      <c r="L3621">
        <v>59.76</v>
      </c>
      <c r="M3621" s="3">
        <f>IF(ISBLANK(Table1[[#This Row],[Assignments_Avg]]),AVERAGE(L3621:L8619),Table1[[#This Row],[Assignments_Avg]])</f>
        <v>59.76</v>
      </c>
      <c r="N3621">
        <v>53.55</v>
      </c>
      <c r="O3621">
        <v>1.82</v>
      </c>
      <c r="P3621">
        <v>59.68</v>
      </c>
      <c r="Q3621">
        <v>74.45</v>
      </c>
      <c r="R3621" s="2" t="s">
        <v>39</v>
      </c>
      <c r="S3621" s="2" t="str">
        <f>IF(Table1[[#This Row],[Grade]]="F","Fail","Passes")</f>
        <v>Passes</v>
      </c>
      <c r="T3621">
        <v>12.3</v>
      </c>
      <c r="U3621" t="s">
        <v>31</v>
      </c>
      <c r="V3621" t="s">
        <v>30</v>
      </c>
      <c r="W3621" t="s">
        <v>40</v>
      </c>
      <c r="X3621" t="str">
        <f>IF(ISBLANK(Table1[[#This Row],[Parent_Education_Level]]),"None",Table1[[#This Row],[Parent_Education_Level]])</f>
        <v>None</v>
      </c>
      <c r="Y3621" t="s">
        <v>48</v>
      </c>
      <c r="Z3621">
        <v>10</v>
      </c>
      <c r="AA3621">
        <v>7.5</v>
      </c>
    </row>
    <row r="3622" spans="1:27" x14ac:dyDescent="0.35">
      <c r="A3622" s="2" t="s">
        <v>7298</v>
      </c>
      <c r="B3622" s="2" t="s">
        <v>97</v>
      </c>
      <c r="C3622" s="2" t="s">
        <v>36</v>
      </c>
      <c r="D3622" t="s">
        <v>7299</v>
      </c>
      <c r="E3622" s="2" t="s">
        <v>38</v>
      </c>
      <c r="F3622" s="2">
        <v>20</v>
      </c>
      <c r="G3622" s="2" t="s">
        <v>45</v>
      </c>
      <c r="I3622" s="3">
        <f>IF(ISBLANK(Table1[[#This Row],[Attendance (%)]]),AVERAGE(H3622:H8620),Table1[[#This Row],[Attendance (%)]])</f>
        <v>75.134906580016221</v>
      </c>
      <c r="J3622">
        <v>40.090000000000003</v>
      </c>
      <c r="K3622">
        <v>44.46</v>
      </c>
      <c r="L3622">
        <v>70.41</v>
      </c>
      <c r="M3622" s="3">
        <f>IF(ISBLANK(Table1[[#This Row],[Assignments_Avg]]),AVERAGE(L3622:L8620),Table1[[#This Row],[Assignments_Avg]])</f>
        <v>70.41</v>
      </c>
      <c r="N3622">
        <v>50.89</v>
      </c>
      <c r="O3622">
        <v>6.92</v>
      </c>
      <c r="P3622">
        <v>99.08</v>
      </c>
      <c r="Q3622">
        <v>71.77</v>
      </c>
      <c r="R3622" s="2" t="s">
        <v>46</v>
      </c>
      <c r="S3622" s="2" t="str">
        <f>IF(Table1[[#This Row],[Grade]]="F","Fail","Passes")</f>
        <v>Passes</v>
      </c>
      <c r="T3622">
        <v>25.7</v>
      </c>
      <c r="U3622" t="s">
        <v>30</v>
      </c>
      <c r="V3622" t="s">
        <v>31</v>
      </c>
      <c r="W3622" t="s">
        <v>32</v>
      </c>
      <c r="X3622" t="str">
        <f>IF(ISBLANK(Table1[[#This Row],[Parent_Education_Level]]),"None",Table1[[#This Row],[Parent_Education_Level]])</f>
        <v>High School</v>
      </c>
      <c r="Y3622" t="s">
        <v>48</v>
      </c>
      <c r="Z3622">
        <v>1</v>
      </c>
      <c r="AA3622">
        <v>4.2</v>
      </c>
    </row>
    <row r="3623" spans="1:27" x14ac:dyDescent="0.35">
      <c r="A3623" s="2" t="s">
        <v>7300</v>
      </c>
      <c r="B3623" s="2" t="s">
        <v>97</v>
      </c>
      <c r="C3623" s="2" t="s">
        <v>55</v>
      </c>
      <c r="D3623" t="s">
        <v>7301</v>
      </c>
      <c r="E3623" s="2" t="s">
        <v>38</v>
      </c>
      <c r="F3623" s="2">
        <v>22</v>
      </c>
      <c r="G3623" s="2" t="s">
        <v>45</v>
      </c>
      <c r="H3623">
        <v>52.21</v>
      </c>
      <c r="I3623" s="3">
        <f>IF(ISBLANK(Table1[[#This Row],[Attendance (%)]]),AVERAGE(H3623:H8621),Table1[[#This Row],[Attendance (%)]])</f>
        <v>52.21</v>
      </c>
      <c r="J3623">
        <v>61.19</v>
      </c>
      <c r="K3623">
        <v>59.86</v>
      </c>
      <c r="L3623">
        <v>90.3</v>
      </c>
      <c r="M3623" s="3">
        <f>IF(ISBLANK(Table1[[#This Row],[Assignments_Avg]]),AVERAGE(L3623:L8621),Table1[[#This Row],[Assignments_Avg]])</f>
        <v>90.3</v>
      </c>
      <c r="N3623">
        <v>96.89</v>
      </c>
      <c r="O3623">
        <v>9.9</v>
      </c>
      <c r="P3623">
        <v>58.92</v>
      </c>
      <c r="Q3623">
        <v>76.33</v>
      </c>
      <c r="R3623" s="2" t="s">
        <v>46</v>
      </c>
      <c r="S3623" s="2" t="str">
        <f>IF(Table1[[#This Row],[Grade]]="F","Fail","Passes")</f>
        <v>Passes</v>
      </c>
      <c r="T3623">
        <v>28.5</v>
      </c>
      <c r="U3623" t="s">
        <v>30</v>
      </c>
      <c r="V3623" t="s">
        <v>31</v>
      </c>
      <c r="X3623" t="str">
        <f>IF(ISBLANK(Table1[[#This Row],[Parent_Education_Level]]),"None",Table1[[#This Row],[Parent_Education_Level]])</f>
        <v>None</v>
      </c>
      <c r="Y3623" t="s">
        <v>48</v>
      </c>
      <c r="Z3623">
        <v>8</v>
      </c>
      <c r="AA3623">
        <v>7.3</v>
      </c>
    </row>
    <row r="3624" spans="1:27" x14ac:dyDescent="0.35">
      <c r="A3624" s="2" t="s">
        <v>7302</v>
      </c>
      <c r="B3624" s="2" t="s">
        <v>59</v>
      </c>
      <c r="C3624" s="2" t="s">
        <v>25</v>
      </c>
      <c r="D3624" t="s">
        <v>7303</v>
      </c>
      <c r="E3624" s="2" t="s">
        <v>38</v>
      </c>
      <c r="F3624" s="2">
        <v>19</v>
      </c>
      <c r="G3624" s="2" t="s">
        <v>57</v>
      </c>
      <c r="H3624">
        <v>57.88</v>
      </c>
      <c r="I3624" s="3">
        <f>IF(ISBLANK(Table1[[#This Row],[Attendance (%)]]),AVERAGE(H3624:H8622),Table1[[#This Row],[Attendance (%)]])</f>
        <v>57.88</v>
      </c>
      <c r="J3624">
        <v>91.47</v>
      </c>
      <c r="K3624">
        <v>69.739999999999995</v>
      </c>
      <c r="L3624">
        <v>80.599999999999994</v>
      </c>
      <c r="M3624" s="3">
        <f>IF(ISBLANK(Table1[[#This Row],[Assignments_Avg]]),AVERAGE(L3624:L8622),Table1[[#This Row],[Assignments_Avg]])</f>
        <v>80.599999999999994</v>
      </c>
      <c r="N3624">
        <v>63.58</v>
      </c>
      <c r="O3624">
        <v>3.26</v>
      </c>
      <c r="P3624">
        <v>54.8</v>
      </c>
      <c r="Q3624">
        <v>69.040000000000006</v>
      </c>
      <c r="R3624" s="2" t="s">
        <v>46</v>
      </c>
      <c r="S3624" s="2" t="str">
        <f>IF(Table1[[#This Row],[Grade]]="F","Fail","Passes")</f>
        <v>Passes</v>
      </c>
      <c r="T3624">
        <v>18.7</v>
      </c>
      <c r="U3624" t="s">
        <v>30</v>
      </c>
      <c r="V3624" t="s">
        <v>31</v>
      </c>
      <c r="W3624" t="s">
        <v>32</v>
      </c>
      <c r="X3624" t="str">
        <f>IF(ISBLANK(Table1[[#This Row],[Parent_Education_Level]]),"None",Table1[[#This Row],[Parent_Education_Level]])</f>
        <v>High School</v>
      </c>
      <c r="Y3624" t="s">
        <v>33</v>
      </c>
      <c r="Z3624">
        <v>2</v>
      </c>
      <c r="AA3624">
        <v>5.6</v>
      </c>
    </row>
    <row r="3625" spans="1:27" x14ac:dyDescent="0.35">
      <c r="A3625" s="2" t="s">
        <v>7304</v>
      </c>
      <c r="B3625" s="2" t="s">
        <v>59</v>
      </c>
      <c r="C3625" s="2" t="s">
        <v>25</v>
      </c>
      <c r="D3625" t="s">
        <v>7305</v>
      </c>
      <c r="E3625" s="2" t="s">
        <v>27</v>
      </c>
      <c r="F3625" s="2">
        <v>23</v>
      </c>
      <c r="G3625" s="2" t="s">
        <v>51</v>
      </c>
      <c r="H3625">
        <v>53.55</v>
      </c>
      <c r="I3625" s="3">
        <f>IF(ISBLANK(Table1[[#This Row],[Attendance (%)]]),AVERAGE(H3625:H8623),Table1[[#This Row],[Attendance (%)]])</f>
        <v>53.55</v>
      </c>
      <c r="J3625">
        <v>41.64</v>
      </c>
      <c r="K3625">
        <v>43.44</v>
      </c>
      <c r="L3625">
        <v>91.27</v>
      </c>
      <c r="M3625" s="3">
        <f>IF(ISBLANK(Table1[[#This Row],[Assignments_Avg]]),AVERAGE(L3625:L8623),Table1[[#This Row],[Assignments_Avg]])</f>
        <v>91.27</v>
      </c>
      <c r="N3625">
        <v>69.02</v>
      </c>
      <c r="O3625">
        <v>8.02</v>
      </c>
      <c r="P3625">
        <v>83.2</v>
      </c>
      <c r="Q3625">
        <v>75.77</v>
      </c>
      <c r="R3625" s="2" t="s">
        <v>46</v>
      </c>
      <c r="S3625" s="2" t="str">
        <f>IF(Table1[[#This Row],[Grade]]="F","Fail","Passes")</f>
        <v>Passes</v>
      </c>
      <c r="T3625">
        <v>14.6</v>
      </c>
      <c r="U3625" t="s">
        <v>30</v>
      </c>
      <c r="V3625" t="s">
        <v>31</v>
      </c>
      <c r="W3625" t="s">
        <v>40</v>
      </c>
      <c r="X3625" t="str">
        <f>IF(ISBLANK(Table1[[#This Row],[Parent_Education_Level]]),"None",Table1[[#This Row],[Parent_Education_Level]])</f>
        <v>None</v>
      </c>
      <c r="Y3625" t="s">
        <v>48</v>
      </c>
      <c r="Z3625">
        <v>4</v>
      </c>
      <c r="AA3625">
        <v>4.7</v>
      </c>
    </row>
    <row r="3626" spans="1:27" x14ac:dyDescent="0.35">
      <c r="A3626" s="2" t="s">
        <v>7306</v>
      </c>
      <c r="B3626" s="2" t="s">
        <v>59</v>
      </c>
      <c r="C3626" s="2" t="s">
        <v>55</v>
      </c>
      <c r="D3626" t="s">
        <v>7307</v>
      </c>
      <c r="E3626" s="2" t="s">
        <v>27</v>
      </c>
      <c r="F3626" s="2">
        <v>23</v>
      </c>
      <c r="G3626" s="2" t="s">
        <v>28</v>
      </c>
      <c r="H3626">
        <v>50.49</v>
      </c>
      <c r="I3626" s="3">
        <f>IF(ISBLANK(Table1[[#This Row],[Attendance (%)]]),AVERAGE(H3626:H8624),Table1[[#This Row],[Attendance (%)]])</f>
        <v>50.49</v>
      </c>
      <c r="J3626">
        <v>40.19</v>
      </c>
      <c r="K3626">
        <v>45.29</v>
      </c>
      <c r="L3626">
        <v>62.74</v>
      </c>
      <c r="M3626" s="3">
        <f>IF(ISBLANK(Table1[[#This Row],[Assignments_Avg]]),AVERAGE(L3626:L8624),Table1[[#This Row],[Assignments_Avg]])</f>
        <v>62.74</v>
      </c>
      <c r="N3626">
        <v>84.1</v>
      </c>
      <c r="O3626">
        <v>8.67</v>
      </c>
      <c r="P3626">
        <v>95.5</v>
      </c>
      <c r="Q3626">
        <v>56.77</v>
      </c>
      <c r="R3626" s="2" t="s">
        <v>77</v>
      </c>
      <c r="S3626" s="2" t="str">
        <f>IF(Table1[[#This Row],[Grade]]="F","Fail","Passes")</f>
        <v>Passes</v>
      </c>
      <c r="T3626">
        <v>20.6</v>
      </c>
      <c r="U3626" t="s">
        <v>30</v>
      </c>
      <c r="V3626" t="s">
        <v>31</v>
      </c>
      <c r="W3626" t="s">
        <v>47</v>
      </c>
      <c r="X3626" t="str">
        <f>IF(ISBLANK(Table1[[#This Row],[Parent_Education_Level]]),"None",Table1[[#This Row],[Parent_Education_Level]])</f>
        <v>Master's</v>
      </c>
      <c r="Y3626" t="s">
        <v>33</v>
      </c>
      <c r="Z3626">
        <v>1</v>
      </c>
      <c r="AA3626">
        <v>8.1</v>
      </c>
    </row>
    <row r="3627" spans="1:27" x14ac:dyDescent="0.35">
      <c r="A3627" s="2" t="s">
        <v>7308</v>
      </c>
      <c r="B3627" s="2" t="s">
        <v>71</v>
      </c>
      <c r="C3627" s="2" t="s">
        <v>94</v>
      </c>
      <c r="D3627" t="s">
        <v>7309</v>
      </c>
      <c r="E3627" s="2" t="s">
        <v>38</v>
      </c>
      <c r="F3627" s="2">
        <v>20</v>
      </c>
      <c r="G3627" s="2" t="s">
        <v>57</v>
      </c>
      <c r="H3627">
        <v>65.3</v>
      </c>
      <c r="I3627" s="3">
        <f>IF(ISBLANK(Table1[[#This Row],[Attendance (%)]]),AVERAGE(H3627:H8625),Table1[[#This Row],[Attendance (%)]])</f>
        <v>65.3</v>
      </c>
      <c r="J3627">
        <v>56.88</v>
      </c>
      <c r="K3627">
        <v>55.78</v>
      </c>
      <c r="M3627" s="3">
        <f>IF(ISBLANK(Table1[[#This Row],[Assignments_Avg]]),AVERAGE(L3627:L8625),Table1[[#This Row],[Assignments_Avg]])</f>
        <v>74.890293877551073</v>
      </c>
      <c r="N3627">
        <v>61.82</v>
      </c>
      <c r="O3627">
        <v>0.48</v>
      </c>
      <c r="P3627">
        <v>77.97</v>
      </c>
      <c r="Q3627">
        <v>98.4</v>
      </c>
      <c r="R3627" s="2" t="s">
        <v>39</v>
      </c>
      <c r="S3627" s="2" t="str">
        <f>IF(Table1[[#This Row],[Grade]]="F","Fail","Passes")</f>
        <v>Passes</v>
      </c>
      <c r="T3627">
        <v>17.100000000000001</v>
      </c>
      <c r="U3627" t="s">
        <v>31</v>
      </c>
      <c r="V3627" t="s">
        <v>30</v>
      </c>
      <c r="W3627" t="s">
        <v>69</v>
      </c>
      <c r="X3627" t="str">
        <f>IF(ISBLANK(Table1[[#This Row],[Parent_Education_Level]]),"None",Table1[[#This Row],[Parent_Education_Level]])</f>
        <v>Bachelor's</v>
      </c>
      <c r="Y3627" t="s">
        <v>48</v>
      </c>
      <c r="Z3627">
        <v>1</v>
      </c>
      <c r="AA3627">
        <v>7</v>
      </c>
    </row>
    <row r="3628" spans="1:27" x14ac:dyDescent="0.35">
      <c r="A3628" s="2" t="s">
        <v>7310</v>
      </c>
      <c r="B3628" s="2" t="s">
        <v>97</v>
      </c>
      <c r="C3628" s="2" t="s">
        <v>25</v>
      </c>
      <c r="D3628" t="s">
        <v>7311</v>
      </c>
      <c r="E3628" s="2" t="s">
        <v>38</v>
      </c>
      <c r="F3628" s="2">
        <v>24</v>
      </c>
      <c r="G3628" s="2" t="s">
        <v>45</v>
      </c>
      <c r="H3628">
        <v>69.62</v>
      </c>
      <c r="I3628" s="3">
        <f>IF(ISBLANK(Table1[[#This Row],[Attendance (%)]]),AVERAGE(H3628:H8626),Table1[[#This Row],[Attendance (%)]])</f>
        <v>69.62</v>
      </c>
      <c r="J3628">
        <v>94.84</v>
      </c>
      <c r="K3628">
        <v>62.02</v>
      </c>
      <c r="L3628">
        <v>60.12</v>
      </c>
      <c r="M3628" s="3">
        <f>IF(ISBLANK(Table1[[#This Row],[Assignments_Avg]]),AVERAGE(L3628:L8626),Table1[[#This Row],[Assignments_Avg]])</f>
        <v>60.12</v>
      </c>
      <c r="N3628">
        <v>86.65</v>
      </c>
      <c r="O3628">
        <v>9.16</v>
      </c>
      <c r="P3628">
        <v>79.77</v>
      </c>
      <c r="Q3628">
        <v>51.71</v>
      </c>
      <c r="R3628" s="2" t="s">
        <v>29</v>
      </c>
      <c r="S3628" s="2" t="str">
        <f>IF(Table1[[#This Row],[Grade]]="F","Fail","Passes")</f>
        <v>Fail</v>
      </c>
      <c r="T3628">
        <v>26</v>
      </c>
      <c r="U3628" t="s">
        <v>31</v>
      </c>
      <c r="V3628" t="s">
        <v>31</v>
      </c>
      <c r="W3628" t="s">
        <v>69</v>
      </c>
      <c r="X3628" t="str">
        <f>IF(ISBLANK(Table1[[#This Row],[Parent_Education_Level]]),"None",Table1[[#This Row],[Parent_Education_Level]])</f>
        <v>Bachelor's</v>
      </c>
      <c r="Y3628" t="s">
        <v>33</v>
      </c>
      <c r="Z3628">
        <v>5</v>
      </c>
      <c r="AA3628">
        <v>6.7</v>
      </c>
    </row>
    <row r="3629" spans="1:27" x14ac:dyDescent="0.35">
      <c r="A3629" s="2" t="s">
        <v>7312</v>
      </c>
      <c r="B3629" s="2" t="s">
        <v>24</v>
      </c>
      <c r="C3629" s="2" t="s">
        <v>36</v>
      </c>
      <c r="D3629" t="s">
        <v>7313</v>
      </c>
      <c r="E3629" s="2" t="s">
        <v>38</v>
      </c>
      <c r="F3629" s="2">
        <v>19</v>
      </c>
      <c r="G3629" s="2" t="s">
        <v>45</v>
      </c>
      <c r="H3629">
        <v>62.05</v>
      </c>
      <c r="I3629" s="3">
        <f>IF(ISBLANK(Table1[[#This Row],[Attendance (%)]]),AVERAGE(H3629:H8627),Table1[[#This Row],[Attendance (%)]])</f>
        <v>62.05</v>
      </c>
      <c r="J3629">
        <v>94.09</v>
      </c>
      <c r="K3629">
        <v>63.6</v>
      </c>
      <c r="M3629" s="3">
        <f>IF(ISBLANK(Table1[[#This Row],[Assignments_Avg]]),AVERAGE(L3629:L8627),Table1[[#This Row],[Assignments_Avg]])</f>
        <v>74.902361111111162</v>
      </c>
      <c r="N3629">
        <v>72.91</v>
      </c>
      <c r="O3629">
        <v>4.66</v>
      </c>
      <c r="P3629">
        <v>76.92</v>
      </c>
      <c r="Q3629">
        <v>74.16</v>
      </c>
      <c r="R3629" s="2" t="s">
        <v>46</v>
      </c>
      <c r="S3629" s="2" t="str">
        <f>IF(Table1[[#This Row],[Grade]]="F","Fail","Passes")</f>
        <v>Passes</v>
      </c>
      <c r="T3629">
        <v>25.8</v>
      </c>
      <c r="U3629" t="s">
        <v>31</v>
      </c>
      <c r="V3629" t="s">
        <v>31</v>
      </c>
      <c r="W3629" t="s">
        <v>62</v>
      </c>
      <c r="X3629" t="str">
        <f>IF(ISBLANK(Table1[[#This Row],[Parent_Education_Level]]),"None",Table1[[#This Row],[Parent_Education_Level]])</f>
        <v>PhD</v>
      </c>
      <c r="Y3629" t="s">
        <v>33</v>
      </c>
      <c r="Z3629">
        <v>6</v>
      </c>
      <c r="AA3629">
        <v>8.1999999999999993</v>
      </c>
    </row>
    <row r="3630" spans="1:27" x14ac:dyDescent="0.35">
      <c r="A3630" s="2" t="s">
        <v>7314</v>
      </c>
      <c r="B3630" s="2" t="s">
        <v>59</v>
      </c>
      <c r="C3630" s="2" t="s">
        <v>36</v>
      </c>
      <c r="D3630" t="s">
        <v>7315</v>
      </c>
      <c r="E3630" s="2" t="s">
        <v>38</v>
      </c>
      <c r="F3630" s="2">
        <v>20</v>
      </c>
      <c r="G3630" s="2" t="s">
        <v>45</v>
      </c>
      <c r="I3630" s="3">
        <f>IF(ISBLANK(Table1[[#This Row],[Attendance (%)]]),AVERAGE(H3630:H8628),Table1[[#This Row],[Attendance (%)]])</f>
        <v>75.228733660130686</v>
      </c>
      <c r="J3630">
        <v>71.13</v>
      </c>
      <c r="K3630">
        <v>47.07</v>
      </c>
      <c r="L3630">
        <v>71.680000000000007</v>
      </c>
      <c r="M3630" s="3">
        <f>IF(ISBLANK(Table1[[#This Row],[Assignments_Avg]]),AVERAGE(L3630:L8628),Table1[[#This Row],[Assignments_Avg]])</f>
        <v>71.680000000000007</v>
      </c>
      <c r="N3630">
        <v>92.83</v>
      </c>
      <c r="O3630">
        <v>9.64</v>
      </c>
      <c r="P3630">
        <v>52.14</v>
      </c>
      <c r="Q3630">
        <v>60.5</v>
      </c>
      <c r="R3630" s="2" t="s">
        <v>29</v>
      </c>
      <c r="S3630" s="2" t="str">
        <f>IF(Table1[[#This Row],[Grade]]="F","Fail","Passes")</f>
        <v>Fail</v>
      </c>
      <c r="T3630">
        <v>16.399999999999999</v>
      </c>
      <c r="U3630" t="s">
        <v>30</v>
      </c>
      <c r="V3630" t="s">
        <v>31</v>
      </c>
      <c r="X3630" t="str">
        <f>IF(ISBLANK(Table1[[#This Row],[Parent_Education_Level]]),"None",Table1[[#This Row],[Parent_Education_Level]])</f>
        <v>None</v>
      </c>
      <c r="Y3630" t="s">
        <v>52</v>
      </c>
      <c r="Z3630">
        <v>9</v>
      </c>
      <c r="AA3630">
        <v>5.3</v>
      </c>
    </row>
    <row r="3631" spans="1:27" x14ac:dyDescent="0.35">
      <c r="A3631" s="2" t="s">
        <v>7316</v>
      </c>
      <c r="B3631" s="2" t="s">
        <v>59</v>
      </c>
      <c r="C3631" s="2" t="s">
        <v>43</v>
      </c>
      <c r="D3631" t="s">
        <v>7317</v>
      </c>
      <c r="E3631" s="2" t="s">
        <v>38</v>
      </c>
      <c r="F3631" s="2">
        <v>21</v>
      </c>
      <c r="G3631" s="2" t="s">
        <v>57</v>
      </c>
      <c r="H3631">
        <v>76.489999999999995</v>
      </c>
      <c r="I3631" s="3">
        <f>IF(ISBLANK(Table1[[#This Row],[Attendance (%)]]),AVERAGE(H3631:H8629),Table1[[#This Row],[Attendance (%)]])</f>
        <v>76.489999999999995</v>
      </c>
      <c r="J3631">
        <v>73.19</v>
      </c>
      <c r="K3631">
        <v>53.55</v>
      </c>
      <c r="L3631">
        <v>77.819999999999993</v>
      </c>
      <c r="M3631" s="3">
        <f>IF(ISBLANK(Table1[[#This Row],[Assignments_Avg]]),AVERAGE(L3631:L8629),Table1[[#This Row],[Assignments_Avg]])</f>
        <v>77.819999999999993</v>
      </c>
      <c r="N3631">
        <v>63.93</v>
      </c>
      <c r="O3631">
        <v>5.39</v>
      </c>
      <c r="P3631">
        <v>84.07</v>
      </c>
      <c r="Q3631">
        <v>52.92</v>
      </c>
      <c r="R3631" s="2" t="s">
        <v>61</v>
      </c>
      <c r="S3631" s="2" t="str">
        <f>IF(Table1[[#This Row],[Grade]]="F","Fail","Passes")</f>
        <v>Passes</v>
      </c>
      <c r="T3631">
        <v>25.1</v>
      </c>
      <c r="U3631" t="s">
        <v>30</v>
      </c>
      <c r="V3631" t="s">
        <v>30</v>
      </c>
      <c r="W3631" t="s">
        <v>62</v>
      </c>
      <c r="X3631" t="str">
        <f>IF(ISBLANK(Table1[[#This Row],[Parent_Education_Level]]),"None",Table1[[#This Row],[Parent_Education_Level]])</f>
        <v>PhD</v>
      </c>
      <c r="Y3631" t="s">
        <v>33</v>
      </c>
      <c r="Z3631">
        <v>3</v>
      </c>
      <c r="AA3631">
        <v>4.0999999999999996</v>
      </c>
    </row>
    <row r="3632" spans="1:27" x14ac:dyDescent="0.35">
      <c r="A3632" s="2" t="s">
        <v>7318</v>
      </c>
      <c r="B3632" s="2" t="s">
        <v>35</v>
      </c>
      <c r="C3632" s="2" t="s">
        <v>79</v>
      </c>
      <c r="D3632" t="s">
        <v>7319</v>
      </c>
      <c r="E3632" s="2" t="s">
        <v>38</v>
      </c>
      <c r="F3632" s="2">
        <v>24</v>
      </c>
      <c r="G3632" s="2" t="s">
        <v>28</v>
      </c>
      <c r="H3632">
        <v>63.67</v>
      </c>
      <c r="I3632" s="3">
        <f>IF(ISBLANK(Table1[[#This Row],[Attendance (%)]]),AVERAGE(H3632:H8630),Table1[[#This Row],[Attendance (%)]])</f>
        <v>63.67</v>
      </c>
      <c r="J3632">
        <v>59.92</v>
      </c>
      <c r="K3632">
        <v>55.7</v>
      </c>
      <c r="M3632" s="3">
        <f>IF(ISBLANK(Table1[[#This Row],[Assignments_Avg]]),AVERAGE(L3632:L8630),Table1[[#This Row],[Assignments_Avg]])</f>
        <v>74.902610474631814</v>
      </c>
      <c r="N3632">
        <v>60.19</v>
      </c>
      <c r="O3632">
        <v>2.35</v>
      </c>
      <c r="P3632">
        <v>67.91</v>
      </c>
      <c r="Q3632">
        <v>82.59</v>
      </c>
      <c r="R3632" s="2" t="s">
        <v>46</v>
      </c>
      <c r="S3632" s="2" t="str">
        <f>IF(Table1[[#This Row],[Grade]]="F","Fail","Passes")</f>
        <v>Passes</v>
      </c>
      <c r="T3632">
        <v>9.8000000000000007</v>
      </c>
      <c r="U3632" t="s">
        <v>31</v>
      </c>
      <c r="V3632" t="s">
        <v>31</v>
      </c>
      <c r="W3632" t="s">
        <v>62</v>
      </c>
      <c r="X3632" t="str">
        <f>IF(ISBLANK(Table1[[#This Row],[Parent_Education_Level]]),"None",Table1[[#This Row],[Parent_Education_Level]])</f>
        <v>PhD</v>
      </c>
      <c r="Y3632" t="s">
        <v>33</v>
      </c>
      <c r="Z3632">
        <v>2</v>
      </c>
      <c r="AA3632">
        <v>8.6999999999999993</v>
      </c>
    </row>
    <row r="3633" spans="1:27" x14ac:dyDescent="0.35">
      <c r="A3633" s="2" t="s">
        <v>7320</v>
      </c>
      <c r="B3633" s="2" t="s">
        <v>120</v>
      </c>
      <c r="C3633" s="2" t="s">
        <v>79</v>
      </c>
      <c r="D3633" t="s">
        <v>7321</v>
      </c>
      <c r="E3633" s="2" t="s">
        <v>27</v>
      </c>
      <c r="F3633" s="2">
        <v>22</v>
      </c>
      <c r="G3633" s="2" t="s">
        <v>45</v>
      </c>
      <c r="H3633">
        <v>89.8</v>
      </c>
      <c r="I3633" s="3">
        <f>IF(ISBLANK(Table1[[#This Row],[Attendance (%)]]),AVERAGE(H3633:H8631),Table1[[#This Row],[Attendance (%)]])</f>
        <v>89.8</v>
      </c>
      <c r="J3633">
        <v>54.62</v>
      </c>
      <c r="K3633">
        <v>44.06</v>
      </c>
      <c r="L3633">
        <v>68.06</v>
      </c>
      <c r="M3633" s="3">
        <f>IF(ISBLANK(Table1[[#This Row],[Assignments_Avg]]),AVERAGE(L3633:L8631),Table1[[#This Row],[Assignments_Avg]])</f>
        <v>68.06</v>
      </c>
      <c r="N3633">
        <v>91.58</v>
      </c>
      <c r="O3633">
        <v>9.75</v>
      </c>
      <c r="P3633">
        <v>96.78</v>
      </c>
      <c r="Q3633">
        <v>99.26</v>
      </c>
      <c r="R3633" s="2" t="s">
        <v>61</v>
      </c>
      <c r="S3633" s="2" t="str">
        <f>IF(Table1[[#This Row],[Grade]]="F","Fail","Passes")</f>
        <v>Passes</v>
      </c>
      <c r="T3633">
        <v>14.3</v>
      </c>
      <c r="U3633" t="s">
        <v>30</v>
      </c>
      <c r="V3633" t="s">
        <v>31</v>
      </c>
      <c r="X3633" t="str">
        <f>IF(ISBLANK(Table1[[#This Row],[Parent_Education_Level]]),"None",Table1[[#This Row],[Parent_Education_Level]])</f>
        <v>None</v>
      </c>
      <c r="Y3633" t="s">
        <v>48</v>
      </c>
      <c r="Z3633">
        <v>2</v>
      </c>
      <c r="AA3633">
        <v>5.3</v>
      </c>
    </row>
    <row r="3634" spans="1:27" x14ac:dyDescent="0.35">
      <c r="A3634" s="2" t="s">
        <v>7322</v>
      </c>
      <c r="B3634" s="2" t="s">
        <v>24</v>
      </c>
      <c r="C3634" s="2" t="s">
        <v>79</v>
      </c>
      <c r="D3634" t="s">
        <v>7323</v>
      </c>
      <c r="E3634" s="2" t="s">
        <v>38</v>
      </c>
      <c r="F3634" s="2">
        <v>19</v>
      </c>
      <c r="G3634" s="2" t="s">
        <v>28</v>
      </c>
      <c r="H3634">
        <v>50.4</v>
      </c>
      <c r="I3634" s="3">
        <f>IF(ISBLANK(Table1[[#This Row],[Attendance (%)]]),AVERAGE(H3634:H8632),Table1[[#This Row],[Attendance (%)]])</f>
        <v>50.4</v>
      </c>
      <c r="J3634">
        <v>88.91</v>
      </c>
      <c r="K3634">
        <v>59.57</v>
      </c>
      <c r="L3634">
        <v>83.35</v>
      </c>
      <c r="M3634" s="3">
        <f>IF(ISBLANK(Table1[[#This Row],[Assignments_Avg]]),AVERAGE(L3634:L8632),Table1[[#This Row],[Assignments_Avg]])</f>
        <v>83.35</v>
      </c>
      <c r="N3634">
        <v>66.319999999999993</v>
      </c>
      <c r="O3634">
        <v>2.4300000000000002</v>
      </c>
      <c r="P3634">
        <v>59.34</v>
      </c>
      <c r="Q3634">
        <v>87.48</v>
      </c>
      <c r="R3634" s="2" t="s">
        <v>46</v>
      </c>
      <c r="S3634" s="2" t="str">
        <f>IF(Table1[[#This Row],[Grade]]="F","Fail","Passes")</f>
        <v>Passes</v>
      </c>
      <c r="T3634">
        <v>7</v>
      </c>
      <c r="U3634" t="s">
        <v>30</v>
      </c>
      <c r="V3634" t="s">
        <v>31</v>
      </c>
      <c r="W3634" t="s">
        <v>62</v>
      </c>
      <c r="X3634" t="str">
        <f>IF(ISBLANK(Table1[[#This Row],[Parent_Education_Level]]),"None",Table1[[#This Row],[Parent_Education_Level]])</f>
        <v>PhD</v>
      </c>
      <c r="Y3634" t="s">
        <v>48</v>
      </c>
      <c r="Z3634">
        <v>8</v>
      </c>
      <c r="AA3634">
        <v>7.2</v>
      </c>
    </row>
    <row r="3635" spans="1:27" x14ac:dyDescent="0.35">
      <c r="A3635" s="2" t="s">
        <v>7324</v>
      </c>
      <c r="B3635" s="2" t="s">
        <v>59</v>
      </c>
      <c r="C3635" s="2" t="s">
        <v>36</v>
      </c>
      <c r="D3635" t="s">
        <v>7325</v>
      </c>
      <c r="E3635" s="2" t="s">
        <v>38</v>
      </c>
      <c r="F3635" s="2">
        <v>23</v>
      </c>
      <c r="G3635" s="2" t="s">
        <v>28</v>
      </c>
      <c r="H3635">
        <v>92.13</v>
      </c>
      <c r="I3635" s="3">
        <f>IF(ISBLANK(Table1[[#This Row],[Attendance (%)]]),AVERAGE(H3635:H8633),Table1[[#This Row],[Attendance (%)]])</f>
        <v>92.13</v>
      </c>
      <c r="J3635">
        <v>46.38</v>
      </c>
      <c r="K3635">
        <v>44.33</v>
      </c>
      <c r="L3635">
        <v>77.930000000000007</v>
      </c>
      <c r="M3635" s="3">
        <f>IF(ISBLANK(Table1[[#This Row],[Assignments_Avg]]),AVERAGE(L3635:L8633),Table1[[#This Row],[Assignments_Avg]])</f>
        <v>77.930000000000007</v>
      </c>
      <c r="N3635">
        <v>70.59</v>
      </c>
      <c r="O3635">
        <v>8.82</v>
      </c>
      <c r="P3635">
        <v>65.11</v>
      </c>
      <c r="Q3635">
        <v>62.7</v>
      </c>
      <c r="R3635" s="2" t="s">
        <v>39</v>
      </c>
      <c r="S3635" s="2" t="str">
        <f>IF(Table1[[#This Row],[Grade]]="F","Fail","Passes")</f>
        <v>Passes</v>
      </c>
      <c r="T3635">
        <v>25.2</v>
      </c>
      <c r="U3635" t="s">
        <v>30</v>
      </c>
      <c r="V3635" t="s">
        <v>31</v>
      </c>
      <c r="X3635" t="str">
        <f>IF(ISBLANK(Table1[[#This Row],[Parent_Education_Level]]),"None",Table1[[#This Row],[Parent_Education_Level]])</f>
        <v>None</v>
      </c>
      <c r="Y3635" t="s">
        <v>48</v>
      </c>
      <c r="Z3635">
        <v>9</v>
      </c>
      <c r="AA3635">
        <v>8.9</v>
      </c>
    </row>
    <row r="3636" spans="1:27" x14ac:dyDescent="0.35">
      <c r="A3636" s="2" t="s">
        <v>7326</v>
      </c>
      <c r="B3636" s="2" t="s">
        <v>59</v>
      </c>
      <c r="C3636" s="2" t="s">
        <v>43</v>
      </c>
      <c r="D3636" t="s">
        <v>7327</v>
      </c>
      <c r="E3636" s="2" t="s">
        <v>27</v>
      </c>
      <c r="F3636" s="2">
        <v>20</v>
      </c>
      <c r="G3636" s="2" t="s">
        <v>28</v>
      </c>
      <c r="I3636" s="3">
        <f>IF(ISBLANK(Table1[[#This Row],[Attendance (%)]]),AVERAGE(H3636:H8634),Table1[[#This Row],[Attendance (%)]])</f>
        <v>75.231730926989286</v>
      </c>
      <c r="J3636">
        <v>69.239999999999995</v>
      </c>
      <c r="K3636">
        <v>82.21</v>
      </c>
      <c r="L3636">
        <v>77.45</v>
      </c>
      <c r="M3636" s="3">
        <f>IF(ISBLANK(Table1[[#This Row],[Assignments_Avg]]),AVERAGE(L3636:L8634),Table1[[#This Row],[Assignments_Avg]])</f>
        <v>77.45</v>
      </c>
      <c r="N3636">
        <v>89.69</v>
      </c>
      <c r="O3636">
        <v>1.73</v>
      </c>
      <c r="P3636">
        <v>75.239999999999995</v>
      </c>
      <c r="Q3636">
        <v>74.67</v>
      </c>
      <c r="R3636" s="2" t="s">
        <v>46</v>
      </c>
      <c r="S3636" s="2" t="str">
        <f>IF(Table1[[#This Row],[Grade]]="F","Fail","Passes")</f>
        <v>Passes</v>
      </c>
      <c r="T3636">
        <v>29.4</v>
      </c>
      <c r="U3636" t="s">
        <v>30</v>
      </c>
      <c r="V3636" t="s">
        <v>31</v>
      </c>
      <c r="W3636" t="s">
        <v>62</v>
      </c>
      <c r="X3636" t="str">
        <f>IF(ISBLANK(Table1[[#This Row],[Parent_Education_Level]]),"None",Table1[[#This Row],[Parent_Education_Level]])</f>
        <v>PhD</v>
      </c>
      <c r="Y3636" t="s">
        <v>52</v>
      </c>
      <c r="Z3636">
        <v>8</v>
      </c>
      <c r="AA3636">
        <v>5.2</v>
      </c>
    </row>
    <row r="3637" spans="1:27" x14ac:dyDescent="0.35">
      <c r="A3637" s="2" t="s">
        <v>7328</v>
      </c>
      <c r="B3637" s="2" t="s">
        <v>59</v>
      </c>
      <c r="C3637" s="2" t="s">
        <v>79</v>
      </c>
      <c r="D3637" t="s">
        <v>7329</v>
      </c>
      <c r="E3637" s="2" t="s">
        <v>38</v>
      </c>
      <c r="F3637" s="2">
        <v>23</v>
      </c>
      <c r="G3637" s="2" t="s">
        <v>45</v>
      </c>
      <c r="H3637">
        <v>85.81</v>
      </c>
      <c r="I3637" s="3">
        <f>IF(ISBLANK(Table1[[#This Row],[Attendance (%)]]),AVERAGE(H3637:H8635),Table1[[#This Row],[Attendance (%)]])</f>
        <v>85.81</v>
      </c>
      <c r="J3637">
        <v>78.06</v>
      </c>
      <c r="K3637">
        <v>63.16</v>
      </c>
      <c r="L3637">
        <v>75.540000000000006</v>
      </c>
      <c r="M3637" s="3">
        <f>IF(ISBLANK(Table1[[#This Row],[Assignments_Avg]]),AVERAGE(L3637:L8635),Table1[[#This Row],[Assignments_Avg]])</f>
        <v>75.540000000000006</v>
      </c>
      <c r="N3637">
        <v>81.78</v>
      </c>
      <c r="O3637">
        <v>6.75</v>
      </c>
      <c r="P3637">
        <v>73.87</v>
      </c>
      <c r="Q3637">
        <v>52.49</v>
      </c>
      <c r="R3637" s="2" t="s">
        <v>61</v>
      </c>
      <c r="S3637" s="2" t="str">
        <f>IF(Table1[[#This Row],[Grade]]="F","Fail","Passes")</f>
        <v>Passes</v>
      </c>
      <c r="T3637">
        <v>19.399999999999999</v>
      </c>
      <c r="U3637" t="s">
        <v>30</v>
      </c>
      <c r="V3637" t="s">
        <v>31</v>
      </c>
      <c r="W3637" t="s">
        <v>62</v>
      </c>
      <c r="X3637" t="str">
        <f>IF(ISBLANK(Table1[[#This Row],[Parent_Education_Level]]),"None",Table1[[#This Row],[Parent_Education_Level]])</f>
        <v>PhD</v>
      </c>
      <c r="Y3637" t="s">
        <v>52</v>
      </c>
      <c r="Z3637">
        <v>3</v>
      </c>
      <c r="AA3637">
        <v>9</v>
      </c>
    </row>
    <row r="3638" spans="1:27" x14ac:dyDescent="0.35">
      <c r="A3638" s="2" t="s">
        <v>7330</v>
      </c>
      <c r="B3638" s="2" t="s">
        <v>120</v>
      </c>
      <c r="C3638" s="2" t="s">
        <v>79</v>
      </c>
      <c r="D3638" t="s">
        <v>7331</v>
      </c>
      <c r="E3638" s="2" t="s">
        <v>38</v>
      </c>
      <c r="F3638" s="2">
        <v>19</v>
      </c>
      <c r="G3638" s="2" t="s">
        <v>57</v>
      </c>
      <c r="H3638">
        <v>86.68</v>
      </c>
      <c r="I3638" s="3">
        <f>IF(ISBLANK(Table1[[#This Row],[Attendance (%)]]),AVERAGE(H3638:H8636),Table1[[#This Row],[Attendance (%)]])</f>
        <v>86.68</v>
      </c>
      <c r="J3638">
        <v>46.22</v>
      </c>
      <c r="K3638">
        <v>59.61</v>
      </c>
      <c r="L3638">
        <v>97.19</v>
      </c>
      <c r="M3638" s="3">
        <f>IF(ISBLANK(Table1[[#This Row],[Assignments_Avg]]),AVERAGE(L3638:L8636),Table1[[#This Row],[Assignments_Avg]])</f>
        <v>97.19</v>
      </c>
      <c r="N3638">
        <v>72.09</v>
      </c>
      <c r="O3638">
        <v>4.1100000000000003</v>
      </c>
      <c r="P3638">
        <v>70.02</v>
      </c>
      <c r="Q3638">
        <v>76.58</v>
      </c>
      <c r="R3638" s="2" t="s">
        <v>39</v>
      </c>
      <c r="S3638" s="2" t="str">
        <f>IF(Table1[[#This Row],[Grade]]="F","Fail","Passes")</f>
        <v>Passes</v>
      </c>
      <c r="T3638">
        <v>24.2</v>
      </c>
      <c r="U3638" t="s">
        <v>30</v>
      </c>
      <c r="V3638" t="s">
        <v>31</v>
      </c>
      <c r="W3638" t="s">
        <v>62</v>
      </c>
      <c r="X3638" t="str">
        <f>IF(ISBLANK(Table1[[#This Row],[Parent_Education_Level]]),"None",Table1[[#This Row],[Parent_Education_Level]])</f>
        <v>PhD</v>
      </c>
      <c r="Y3638" t="s">
        <v>48</v>
      </c>
      <c r="Z3638">
        <v>10</v>
      </c>
      <c r="AA3638">
        <v>6.7</v>
      </c>
    </row>
    <row r="3639" spans="1:27" x14ac:dyDescent="0.35">
      <c r="A3639" s="2" t="s">
        <v>7332</v>
      </c>
      <c r="B3639" s="2" t="s">
        <v>120</v>
      </c>
      <c r="C3639" s="2" t="s">
        <v>55</v>
      </c>
      <c r="D3639" t="s">
        <v>7333</v>
      </c>
      <c r="E3639" s="2" t="s">
        <v>38</v>
      </c>
      <c r="F3639" s="2">
        <v>23</v>
      </c>
      <c r="G3639" s="2" t="s">
        <v>28</v>
      </c>
      <c r="H3639">
        <v>96.68</v>
      </c>
      <c r="I3639" s="3">
        <f>IF(ISBLANK(Table1[[#This Row],[Attendance (%)]]),AVERAGE(H3639:H8637),Table1[[#This Row],[Attendance (%)]])</f>
        <v>96.68</v>
      </c>
      <c r="J3639">
        <v>71.180000000000007</v>
      </c>
      <c r="K3639">
        <v>47.59</v>
      </c>
      <c r="L3639">
        <v>96.73</v>
      </c>
      <c r="M3639" s="3">
        <f>IF(ISBLANK(Table1[[#This Row],[Assignments_Avg]]),AVERAGE(L3639:L8637),Table1[[#This Row],[Assignments_Avg]])</f>
        <v>96.73</v>
      </c>
      <c r="N3639">
        <v>62.49</v>
      </c>
      <c r="O3639">
        <v>9.7200000000000006</v>
      </c>
      <c r="P3639">
        <v>65.72</v>
      </c>
      <c r="Q3639">
        <v>54.97</v>
      </c>
      <c r="R3639" s="2" t="s">
        <v>39</v>
      </c>
      <c r="S3639" s="2" t="str">
        <f>IF(Table1[[#This Row],[Grade]]="F","Fail","Passes")</f>
        <v>Passes</v>
      </c>
      <c r="T3639">
        <v>15</v>
      </c>
      <c r="U3639" t="s">
        <v>30</v>
      </c>
      <c r="V3639" t="s">
        <v>31</v>
      </c>
      <c r="W3639" t="s">
        <v>32</v>
      </c>
      <c r="X3639" t="str">
        <f>IF(ISBLANK(Table1[[#This Row],[Parent_Education_Level]]),"None",Table1[[#This Row],[Parent_Education_Level]])</f>
        <v>High School</v>
      </c>
      <c r="Y3639" t="s">
        <v>52</v>
      </c>
      <c r="Z3639">
        <v>10</v>
      </c>
      <c r="AA3639">
        <v>8.8000000000000007</v>
      </c>
    </row>
    <row r="3640" spans="1:27" x14ac:dyDescent="0.35">
      <c r="A3640" s="2" t="s">
        <v>7334</v>
      </c>
      <c r="B3640" s="2" t="s">
        <v>71</v>
      </c>
      <c r="C3640" s="2" t="s">
        <v>55</v>
      </c>
      <c r="D3640" t="s">
        <v>7335</v>
      </c>
      <c r="E3640" s="2" t="s">
        <v>38</v>
      </c>
      <c r="F3640" s="2">
        <v>20</v>
      </c>
      <c r="G3640" s="2" t="s">
        <v>57</v>
      </c>
      <c r="H3640">
        <v>60.45</v>
      </c>
      <c r="I3640" s="3">
        <f>IF(ISBLANK(Table1[[#This Row],[Attendance (%)]]),AVERAGE(H3640:H8638),Table1[[#This Row],[Attendance (%)]])</f>
        <v>60.45</v>
      </c>
      <c r="J3640">
        <v>74.650000000000006</v>
      </c>
      <c r="K3640">
        <v>53.59</v>
      </c>
      <c r="L3640">
        <v>68.010000000000005</v>
      </c>
      <c r="M3640" s="3">
        <f>IF(ISBLANK(Table1[[#This Row],[Assignments_Avg]]),AVERAGE(L3640:L8638),Table1[[#This Row],[Assignments_Avg]])</f>
        <v>68.010000000000005</v>
      </c>
      <c r="N3640">
        <v>88.21</v>
      </c>
      <c r="O3640">
        <v>1.85</v>
      </c>
      <c r="P3640">
        <v>57.36</v>
      </c>
      <c r="Q3640">
        <v>89.73</v>
      </c>
      <c r="R3640" s="2" t="s">
        <v>77</v>
      </c>
      <c r="S3640" s="2" t="str">
        <f>IF(Table1[[#This Row],[Grade]]="F","Fail","Passes")</f>
        <v>Passes</v>
      </c>
      <c r="T3640">
        <v>19</v>
      </c>
      <c r="U3640" t="s">
        <v>31</v>
      </c>
      <c r="V3640" t="s">
        <v>31</v>
      </c>
      <c r="W3640" t="s">
        <v>62</v>
      </c>
      <c r="X3640" t="str">
        <f>IF(ISBLANK(Table1[[#This Row],[Parent_Education_Level]]),"None",Table1[[#This Row],[Parent_Education_Level]])</f>
        <v>PhD</v>
      </c>
      <c r="Y3640" t="s">
        <v>33</v>
      </c>
      <c r="Z3640">
        <v>8</v>
      </c>
      <c r="AA3640">
        <v>4.4000000000000004</v>
      </c>
    </row>
    <row r="3641" spans="1:27" x14ac:dyDescent="0.35">
      <c r="A3641" s="2" t="s">
        <v>7336</v>
      </c>
      <c r="B3641" s="2" t="s">
        <v>24</v>
      </c>
      <c r="C3641" s="2" t="s">
        <v>55</v>
      </c>
      <c r="D3641" t="s">
        <v>7337</v>
      </c>
      <c r="E3641" s="2" t="s">
        <v>27</v>
      </c>
      <c r="F3641" s="2">
        <v>24</v>
      </c>
      <c r="G3641" s="2" t="s">
        <v>28</v>
      </c>
      <c r="H3641">
        <v>99.73</v>
      </c>
      <c r="I3641" s="3">
        <f>IF(ISBLANK(Table1[[#This Row],[Attendance (%)]]),AVERAGE(H3641:H8639),Table1[[#This Row],[Attendance (%)]])</f>
        <v>99.73</v>
      </c>
      <c r="J3641">
        <v>84.55</v>
      </c>
      <c r="K3641">
        <v>53.96</v>
      </c>
      <c r="L3641">
        <v>67.59</v>
      </c>
      <c r="M3641" s="3">
        <f>IF(ISBLANK(Table1[[#This Row],[Assignments_Avg]]),AVERAGE(L3641:L8639),Table1[[#This Row],[Assignments_Avg]])</f>
        <v>67.59</v>
      </c>
      <c r="N3641">
        <v>59.02</v>
      </c>
      <c r="O3641">
        <v>4.09</v>
      </c>
      <c r="P3641">
        <v>91.05</v>
      </c>
      <c r="Q3641">
        <v>52.84</v>
      </c>
      <c r="R3641" s="2" t="s">
        <v>39</v>
      </c>
      <c r="S3641" s="2" t="str">
        <f>IF(Table1[[#This Row],[Grade]]="F","Fail","Passes")</f>
        <v>Passes</v>
      </c>
      <c r="T3641">
        <v>13.7</v>
      </c>
      <c r="U3641" t="s">
        <v>30</v>
      </c>
      <c r="V3641" t="s">
        <v>31</v>
      </c>
      <c r="X3641" t="str">
        <f>IF(ISBLANK(Table1[[#This Row],[Parent_Education_Level]]),"None",Table1[[#This Row],[Parent_Education_Level]])</f>
        <v>None</v>
      </c>
      <c r="Y3641" t="s">
        <v>52</v>
      </c>
      <c r="Z3641">
        <v>10</v>
      </c>
      <c r="AA3641">
        <v>6.7</v>
      </c>
    </row>
    <row r="3642" spans="1:27" x14ac:dyDescent="0.35">
      <c r="A3642" s="2" t="s">
        <v>7338</v>
      </c>
      <c r="B3642" s="2" t="s">
        <v>71</v>
      </c>
      <c r="C3642" s="2" t="s">
        <v>94</v>
      </c>
      <c r="D3642" t="s">
        <v>7339</v>
      </c>
      <c r="E3642" s="2" t="s">
        <v>38</v>
      </c>
      <c r="F3642" s="2">
        <v>20</v>
      </c>
      <c r="G3642" s="2" t="s">
        <v>45</v>
      </c>
      <c r="H3642">
        <v>88.67</v>
      </c>
      <c r="I3642" s="3">
        <f>IF(ISBLANK(Table1[[#This Row],[Attendance (%)]]),AVERAGE(H3642:H8640),Table1[[#This Row],[Attendance (%)]])</f>
        <v>88.67</v>
      </c>
      <c r="J3642">
        <v>54.09</v>
      </c>
      <c r="K3642">
        <v>99.11</v>
      </c>
      <c r="L3642">
        <v>77.739999999999995</v>
      </c>
      <c r="M3642" s="3">
        <f>IF(ISBLANK(Table1[[#This Row],[Assignments_Avg]]),AVERAGE(L3642:L8640),Table1[[#This Row],[Assignments_Avg]])</f>
        <v>77.739999999999995</v>
      </c>
      <c r="N3642">
        <v>96.41</v>
      </c>
      <c r="O3642">
        <v>6.4</v>
      </c>
      <c r="P3642">
        <v>72.44</v>
      </c>
      <c r="Q3642">
        <v>50.47</v>
      </c>
      <c r="R3642" s="2" t="s">
        <v>39</v>
      </c>
      <c r="S3642" s="2" t="str">
        <f>IF(Table1[[#This Row],[Grade]]="F","Fail","Passes")</f>
        <v>Passes</v>
      </c>
      <c r="T3642">
        <v>22.4</v>
      </c>
      <c r="U3642" t="s">
        <v>30</v>
      </c>
      <c r="V3642" t="s">
        <v>31</v>
      </c>
      <c r="W3642" t="s">
        <v>32</v>
      </c>
      <c r="X3642" t="str">
        <f>IF(ISBLANK(Table1[[#This Row],[Parent_Education_Level]]),"None",Table1[[#This Row],[Parent_Education_Level]])</f>
        <v>High School</v>
      </c>
      <c r="Y3642" t="s">
        <v>33</v>
      </c>
      <c r="Z3642">
        <v>6</v>
      </c>
      <c r="AA3642">
        <v>8.6999999999999993</v>
      </c>
    </row>
    <row r="3643" spans="1:27" x14ac:dyDescent="0.35">
      <c r="A3643" s="2" t="s">
        <v>7340</v>
      </c>
      <c r="B3643" s="2" t="s">
        <v>54</v>
      </c>
      <c r="C3643" s="2" t="s">
        <v>79</v>
      </c>
      <c r="D3643" t="s">
        <v>7341</v>
      </c>
      <c r="E3643" s="2" t="s">
        <v>27</v>
      </c>
      <c r="F3643" s="2">
        <v>18</v>
      </c>
      <c r="G3643" s="2" t="s">
        <v>57</v>
      </c>
      <c r="H3643">
        <v>86.33</v>
      </c>
      <c r="I3643" s="3">
        <f>IF(ISBLANK(Table1[[#This Row],[Attendance (%)]]),AVERAGE(H3643:H8641),Table1[[#This Row],[Attendance (%)]])</f>
        <v>86.33</v>
      </c>
      <c r="J3643">
        <v>57.6</v>
      </c>
      <c r="K3643">
        <v>90.12</v>
      </c>
      <c r="L3643">
        <v>54.78</v>
      </c>
      <c r="M3643" s="3">
        <f>IF(ISBLANK(Table1[[#This Row],[Assignments_Avg]]),AVERAGE(L3643:L8641),Table1[[#This Row],[Assignments_Avg]])</f>
        <v>54.78</v>
      </c>
      <c r="N3643">
        <v>57.52</v>
      </c>
      <c r="O3643">
        <v>9.7799999999999994</v>
      </c>
      <c r="P3643">
        <v>78.650000000000006</v>
      </c>
      <c r="Q3643">
        <v>93.08</v>
      </c>
      <c r="R3643" s="2" t="s">
        <v>39</v>
      </c>
      <c r="S3643" s="2" t="str">
        <f>IF(Table1[[#This Row],[Grade]]="F","Fail","Passes")</f>
        <v>Passes</v>
      </c>
      <c r="T3643">
        <v>11.2</v>
      </c>
      <c r="U3643" t="s">
        <v>30</v>
      </c>
      <c r="V3643" t="s">
        <v>30</v>
      </c>
      <c r="W3643" t="s">
        <v>32</v>
      </c>
      <c r="X3643" t="str">
        <f>IF(ISBLANK(Table1[[#This Row],[Parent_Education_Level]]),"None",Table1[[#This Row],[Parent_Education_Level]])</f>
        <v>High School</v>
      </c>
      <c r="Y3643" t="s">
        <v>48</v>
      </c>
      <c r="Z3643">
        <v>6</v>
      </c>
      <c r="AA3643">
        <v>4.8</v>
      </c>
    </row>
    <row r="3644" spans="1:27" x14ac:dyDescent="0.35">
      <c r="A3644" s="2" t="s">
        <v>7342</v>
      </c>
      <c r="B3644" s="2" t="s">
        <v>120</v>
      </c>
      <c r="C3644" s="2" t="s">
        <v>94</v>
      </c>
      <c r="D3644" t="s">
        <v>7343</v>
      </c>
      <c r="E3644" s="2" t="s">
        <v>38</v>
      </c>
      <c r="F3644" s="2">
        <v>23</v>
      </c>
      <c r="G3644" s="2" t="s">
        <v>28</v>
      </c>
      <c r="H3644">
        <v>68.05</v>
      </c>
      <c r="I3644" s="3">
        <f>IF(ISBLANK(Table1[[#This Row],[Attendance (%)]]),AVERAGE(H3644:H8642),Table1[[#This Row],[Attendance (%)]])</f>
        <v>68.05</v>
      </c>
      <c r="J3644">
        <v>74.17</v>
      </c>
      <c r="K3644">
        <v>40.92</v>
      </c>
      <c r="L3644">
        <v>65.150000000000006</v>
      </c>
      <c r="M3644" s="3">
        <f>IF(ISBLANK(Table1[[#This Row],[Assignments_Avg]]),AVERAGE(L3644:L8642),Table1[[#This Row],[Assignments_Avg]])</f>
        <v>65.150000000000006</v>
      </c>
      <c r="N3644">
        <v>90.25</v>
      </c>
      <c r="O3644">
        <v>3.04</v>
      </c>
      <c r="P3644">
        <v>77.33</v>
      </c>
      <c r="Q3644">
        <v>97.13</v>
      </c>
      <c r="R3644" s="2" t="s">
        <v>29</v>
      </c>
      <c r="S3644" s="2" t="str">
        <f>IF(Table1[[#This Row],[Grade]]="F","Fail","Passes")</f>
        <v>Fail</v>
      </c>
      <c r="T3644">
        <v>8.8000000000000007</v>
      </c>
      <c r="U3644" t="s">
        <v>31</v>
      </c>
      <c r="V3644" t="s">
        <v>31</v>
      </c>
      <c r="W3644" t="s">
        <v>69</v>
      </c>
      <c r="X3644" t="str">
        <f>IF(ISBLANK(Table1[[#This Row],[Parent_Education_Level]]),"None",Table1[[#This Row],[Parent_Education_Level]])</f>
        <v>Bachelor's</v>
      </c>
      <c r="Y3644" t="s">
        <v>48</v>
      </c>
      <c r="Z3644">
        <v>9</v>
      </c>
      <c r="AA3644">
        <v>5.4</v>
      </c>
    </row>
    <row r="3645" spans="1:27" x14ac:dyDescent="0.35">
      <c r="A3645" s="2" t="s">
        <v>7344</v>
      </c>
      <c r="B3645" s="2" t="s">
        <v>35</v>
      </c>
      <c r="C3645" s="2" t="s">
        <v>43</v>
      </c>
      <c r="D3645" t="s">
        <v>7345</v>
      </c>
      <c r="E3645" s="2" t="s">
        <v>38</v>
      </c>
      <c r="F3645" s="2">
        <v>18</v>
      </c>
      <c r="G3645" s="2" t="s">
        <v>28</v>
      </c>
      <c r="H3645">
        <v>77.290000000000006</v>
      </c>
      <c r="I3645" s="3">
        <f>IF(ISBLANK(Table1[[#This Row],[Attendance (%)]]),AVERAGE(H3645:H8643),Table1[[#This Row],[Attendance (%)]])</f>
        <v>77.290000000000006</v>
      </c>
      <c r="J3645">
        <v>98.99</v>
      </c>
      <c r="K3645">
        <v>77.010000000000005</v>
      </c>
      <c r="L3645">
        <v>61.54</v>
      </c>
      <c r="M3645" s="3">
        <f>IF(ISBLANK(Table1[[#This Row],[Assignments_Avg]]),AVERAGE(L3645:L8643),Table1[[#This Row],[Assignments_Avg]])</f>
        <v>61.54</v>
      </c>
      <c r="N3645">
        <v>71.209999999999994</v>
      </c>
      <c r="O3645">
        <v>3.97</v>
      </c>
      <c r="P3645">
        <v>78.77</v>
      </c>
      <c r="Q3645">
        <v>54.33</v>
      </c>
      <c r="R3645" s="2" t="s">
        <v>39</v>
      </c>
      <c r="S3645" s="2" t="str">
        <f>IF(Table1[[#This Row],[Grade]]="F","Fail","Passes")</f>
        <v>Passes</v>
      </c>
      <c r="T3645">
        <v>27.5</v>
      </c>
      <c r="U3645" t="s">
        <v>30</v>
      </c>
      <c r="V3645" t="s">
        <v>31</v>
      </c>
      <c r="W3645" t="s">
        <v>32</v>
      </c>
      <c r="X3645" t="str">
        <f>IF(ISBLANK(Table1[[#This Row],[Parent_Education_Level]]),"None",Table1[[#This Row],[Parent_Education_Level]])</f>
        <v>High School</v>
      </c>
      <c r="Y3645" t="s">
        <v>33</v>
      </c>
      <c r="Z3645">
        <v>8</v>
      </c>
      <c r="AA3645">
        <v>5.0999999999999996</v>
      </c>
    </row>
    <row r="3646" spans="1:27" x14ac:dyDescent="0.35">
      <c r="A3646" s="2" t="s">
        <v>7346</v>
      </c>
      <c r="B3646" s="2" t="s">
        <v>97</v>
      </c>
      <c r="C3646" s="2" t="s">
        <v>36</v>
      </c>
      <c r="D3646" t="s">
        <v>7347</v>
      </c>
      <c r="E3646" s="2" t="s">
        <v>27</v>
      </c>
      <c r="F3646" s="2">
        <v>24</v>
      </c>
      <c r="G3646" s="2" t="s">
        <v>57</v>
      </c>
      <c r="H3646">
        <v>82.7</v>
      </c>
      <c r="I3646" s="3">
        <f>IF(ISBLANK(Table1[[#This Row],[Attendance (%)]]),AVERAGE(H3646:H8644),Table1[[#This Row],[Attendance (%)]])</f>
        <v>82.7</v>
      </c>
      <c r="J3646">
        <v>53.05</v>
      </c>
      <c r="K3646">
        <v>55.35</v>
      </c>
      <c r="L3646">
        <v>61.17</v>
      </c>
      <c r="M3646" s="3">
        <f>IF(ISBLANK(Table1[[#This Row],[Assignments_Avg]]),AVERAGE(L3646:L8644),Table1[[#This Row],[Assignments_Avg]])</f>
        <v>61.17</v>
      </c>
      <c r="N3646">
        <v>59.3</v>
      </c>
      <c r="O3646">
        <v>4.62</v>
      </c>
      <c r="P3646">
        <v>85.24</v>
      </c>
      <c r="Q3646">
        <v>63.95</v>
      </c>
      <c r="R3646" s="2" t="s">
        <v>61</v>
      </c>
      <c r="S3646" s="2" t="str">
        <f>IF(Table1[[#This Row],[Grade]]="F","Fail","Passes")</f>
        <v>Passes</v>
      </c>
      <c r="T3646">
        <v>26.6</v>
      </c>
      <c r="U3646" t="s">
        <v>31</v>
      </c>
      <c r="V3646" t="s">
        <v>31</v>
      </c>
      <c r="W3646" t="s">
        <v>69</v>
      </c>
      <c r="X3646" t="str">
        <f>IF(ISBLANK(Table1[[#This Row],[Parent_Education_Level]]),"None",Table1[[#This Row],[Parent_Education_Level]])</f>
        <v>Bachelor's</v>
      </c>
      <c r="Y3646" t="s">
        <v>33</v>
      </c>
      <c r="Z3646">
        <v>1</v>
      </c>
      <c r="AA3646">
        <v>8.8000000000000007</v>
      </c>
    </row>
    <row r="3647" spans="1:27" x14ac:dyDescent="0.35">
      <c r="A3647" s="2" t="s">
        <v>7348</v>
      </c>
      <c r="B3647" s="2" t="s">
        <v>35</v>
      </c>
      <c r="C3647" s="2" t="s">
        <v>79</v>
      </c>
      <c r="D3647" t="s">
        <v>7349</v>
      </c>
      <c r="E3647" s="2" t="s">
        <v>38</v>
      </c>
      <c r="F3647" s="2">
        <v>18</v>
      </c>
      <c r="G3647" s="2" t="s">
        <v>28</v>
      </c>
      <c r="H3647">
        <v>81.02</v>
      </c>
      <c r="I3647" s="3">
        <f>IF(ISBLANK(Table1[[#This Row],[Attendance (%)]]),AVERAGE(H3647:H8645),Table1[[#This Row],[Attendance (%)]])</f>
        <v>81.02</v>
      </c>
      <c r="J3647">
        <v>99.15</v>
      </c>
      <c r="K3647">
        <v>46.26</v>
      </c>
      <c r="L3647">
        <v>81.93</v>
      </c>
      <c r="M3647" s="3">
        <f>IF(ISBLANK(Table1[[#This Row],[Assignments_Avg]]),AVERAGE(L3647:L8645),Table1[[#This Row],[Assignments_Avg]])</f>
        <v>81.93</v>
      </c>
      <c r="N3647">
        <v>70.12</v>
      </c>
      <c r="O3647">
        <v>2.5299999999999998</v>
      </c>
      <c r="P3647">
        <v>81.47</v>
      </c>
      <c r="Q3647">
        <v>87.08</v>
      </c>
      <c r="R3647" s="2" t="s">
        <v>39</v>
      </c>
      <c r="S3647" s="2" t="str">
        <f>IF(Table1[[#This Row],[Grade]]="F","Fail","Passes")</f>
        <v>Passes</v>
      </c>
      <c r="T3647">
        <v>25.9</v>
      </c>
      <c r="U3647" t="s">
        <v>30</v>
      </c>
      <c r="V3647" t="s">
        <v>31</v>
      </c>
      <c r="W3647" t="s">
        <v>32</v>
      </c>
      <c r="X3647" t="str">
        <f>IF(ISBLANK(Table1[[#This Row],[Parent_Education_Level]]),"None",Table1[[#This Row],[Parent_Education_Level]])</f>
        <v>High School</v>
      </c>
      <c r="Y3647" t="s">
        <v>52</v>
      </c>
      <c r="Z3647">
        <v>7</v>
      </c>
      <c r="AA3647">
        <v>5.3</v>
      </c>
    </row>
    <row r="3648" spans="1:27" x14ac:dyDescent="0.35">
      <c r="A3648" s="2" t="s">
        <v>7350</v>
      </c>
      <c r="B3648" s="2" t="s">
        <v>97</v>
      </c>
      <c r="C3648" s="2" t="s">
        <v>36</v>
      </c>
      <c r="D3648" t="s">
        <v>7351</v>
      </c>
      <c r="E3648" s="2" t="s">
        <v>27</v>
      </c>
      <c r="F3648" s="2">
        <v>23</v>
      </c>
      <c r="G3648" s="2" t="s">
        <v>57</v>
      </c>
      <c r="H3648">
        <v>85.25</v>
      </c>
      <c r="I3648" s="3">
        <f>IF(ISBLANK(Table1[[#This Row],[Attendance (%)]]),AVERAGE(H3648:H8646),Table1[[#This Row],[Attendance (%)]])</f>
        <v>85.25</v>
      </c>
      <c r="J3648">
        <v>82.86</v>
      </c>
      <c r="K3648">
        <v>82.34</v>
      </c>
      <c r="L3648">
        <v>69.22</v>
      </c>
      <c r="M3648" s="3">
        <f>IF(ISBLANK(Table1[[#This Row],[Assignments_Avg]]),AVERAGE(L3648:L8646),Table1[[#This Row],[Assignments_Avg]])</f>
        <v>69.22</v>
      </c>
      <c r="N3648">
        <v>61.08</v>
      </c>
      <c r="O3648">
        <v>8.17</v>
      </c>
      <c r="P3648">
        <v>63.7</v>
      </c>
      <c r="Q3648">
        <v>76.98</v>
      </c>
      <c r="R3648" s="2" t="s">
        <v>39</v>
      </c>
      <c r="S3648" s="2" t="str">
        <f>IF(Table1[[#This Row],[Grade]]="F","Fail","Passes")</f>
        <v>Passes</v>
      </c>
      <c r="T3648">
        <v>25.5</v>
      </c>
      <c r="U3648" t="s">
        <v>30</v>
      </c>
      <c r="V3648" t="s">
        <v>31</v>
      </c>
      <c r="W3648" t="s">
        <v>32</v>
      </c>
      <c r="X3648" t="str">
        <f>IF(ISBLANK(Table1[[#This Row],[Parent_Education_Level]]),"None",Table1[[#This Row],[Parent_Education_Level]])</f>
        <v>High School</v>
      </c>
      <c r="Y3648" t="s">
        <v>33</v>
      </c>
      <c r="Z3648">
        <v>6</v>
      </c>
      <c r="AA3648">
        <v>4.5999999999999996</v>
      </c>
    </row>
    <row r="3649" spans="1:27" x14ac:dyDescent="0.35">
      <c r="A3649" s="2" t="s">
        <v>7352</v>
      </c>
      <c r="B3649" s="2" t="s">
        <v>120</v>
      </c>
      <c r="C3649" s="2" t="s">
        <v>55</v>
      </c>
      <c r="D3649" t="s">
        <v>7353</v>
      </c>
      <c r="E3649" s="2" t="s">
        <v>27</v>
      </c>
      <c r="F3649" s="2">
        <v>19</v>
      </c>
      <c r="G3649" s="2" t="s">
        <v>28</v>
      </c>
      <c r="H3649">
        <v>54.12</v>
      </c>
      <c r="I3649" s="3">
        <f>IF(ISBLANK(Table1[[#This Row],[Attendance (%)]]),AVERAGE(H3649:H8647),Table1[[#This Row],[Attendance (%)]])</f>
        <v>54.12</v>
      </c>
      <c r="J3649">
        <v>89.56</v>
      </c>
      <c r="K3649">
        <v>47.9</v>
      </c>
      <c r="L3649">
        <v>58.56</v>
      </c>
      <c r="M3649" s="3">
        <f>IF(ISBLANK(Table1[[#This Row],[Assignments_Avg]]),AVERAGE(L3649:L8647),Table1[[#This Row],[Assignments_Avg]])</f>
        <v>58.56</v>
      </c>
      <c r="N3649">
        <v>56.8</v>
      </c>
      <c r="O3649">
        <v>0.92</v>
      </c>
      <c r="P3649">
        <v>77.69</v>
      </c>
      <c r="Q3649">
        <v>97.46</v>
      </c>
      <c r="R3649" s="2" t="s">
        <v>29</v>
      </c>
      <c r="S3649" s="2" t="str">
        <f>IF(Table1[[#This Row],[Grade]]="F","Fail","Passes")</f>
        <v>Fail</v>
      </c>
      <c r="T3649">
        <v>23.2</v>
      </c>
      <c r="U3649" t="s">
        <v>30</v>
      </c>
      <c r="V3649" t="s">
        <v>30</v>
      </c>
      <c r="W3649" t="s">
        <v>32</v>
      </c>
      <c r="X3649" t="str">
        <f>IF(ISBLANK(Table1[[#This Row],[Parent_Education_Level]]),"None",Table1[[#This Row],[Parent_Education_Level]])</f>
        <v>High School</v>
      </c>
      <c r="Y3649" t="s">
        <v>33</v>
      </c>
      <c r="Z3649">
        <v>5</v>
      </c>
      <c r="AA3649">
        <v>8</v>
      </c>
    </row>
    <row r="3650" spans="1:27" x14ac:dyDescent="0.35">
      <c r="A3650" s="2" t="s">
        <v>7354</v>
      </c>
      <c r="B3650" s="2" t="s">
        <v>120</v>
      </c>
      <c r="C3650" s="2" t="s">
        <v>79</v>
      </c>
      <c r="D3650" t="s">
        <v>7355</v>
      </c>
      <c r="E3650" s="2" t="s">
        <v>27</v>
      </c>
      <c r="F3650" s="2">
        <v>21</v>
      </c>
      <c r="G3650" s="2" t="s">
        <v>57</v>
      </c>
      <c r="H3650">
        <v>67.78</v>
      </c>
      <c r="I3650" s="3">
        <f>IF(ISBLANK(Table1[[#This Row],[Attendance (%)]]),AVERAGE(H3650:H8648),Table1[[#This Row],[Attendance (%)]])</f>
        <v>67.78</v>
      </c>
      <c r="J3650">
        <v>45.38</v>
      </c>
      <c r="K3650">
        <v>66.62</v>
      </c>
      <c r="M3650" s="3">
        <f>IF(ISBLANK(Table1[[#This Row],[Assignments_Avg]]),AVERAGE(L3650:L8648),Table1[[#This Row],[Assignments_Avg]])</f>
        <v>74.928672199170165</v>
      </c>
      <c r="N3650">
        <v>61.96</v>
      </c>
      <c r="O3650">
        <v>7.05</v>
      </c>
      <c r="P3650">
        <v>62.23</v>
      </c>
      <c r="Q3650">
        <v>69.459999999999994</v>
      </c>
      <c r="R3650" s="2" t="s">
        <v>61</v>
      </c>
      <c r="S3650" s="2" t="str">
        <f>IF(Table1[[#This Row],[Grade]]="F","Fail","Passes")</f>
        <v>Passes</v>
      </c>
      <c r="T3650">
        <v>26.9</v>
      </c>
      <c r="U3650" t="s">
        <v>30</v>
      </c>
      <c r="V3650" t="s">
        <v>31</v>
      </c>
      <c r="W3650" t="s">
        <v>47</v>
      </c>
      <c r="X3650" t="str">
        <f>IF(ISBLANK(Table1[[#This Row],[Parent_Education_Level]]),"None",Table1[[#This Row],[Parent_Education_Level]])</f>
        <v>Master's</v>
      </c>
      <c r="Y3650" t="s">
        <v>33</v>
      </c>
      <c r="Z3650">
        <v>3</v>
      </c>
      <c r="AA3650">
        <v>6.6</v>
      </c>
    </row>
    <row r="3651" spans="1:27" x14ac:dyDescent="0.35">
      <c r="A3651" s="2" t="s">
        <v>7356</v>
      </c>
      <c r="B3651" s="2" t="s">
        <v>120</v>
      </c>
      <c r="C3651" s="2" t="s">
        <v>25</v>
      </c>
      <c r="D3651" t="s">
        <v>7357</v>
      </c>
      <c r="E3651" s="2" t="s">
        <v>38</v>
      </c>
      <c r="F3651" s="2">
        <v>24</v>
      </c>
      <c r="G3651" s="2" t="s">
        <v>45</v>
      </c>
      <c r="H3651">
        <v>71.7</v>
      </c>
      <c r="I3651" s="3">
        <f>IF(ISBLANK(Table1[[#This Row],[Attendance (%)]]),AVERAGE(H3651:H8649),Table1[[#This Row],[Attendance (%)]])</f>
        <v>71.7</v>
      </c>
      <c r="J3651">
        <v>58.03</v>
      </c>
      <c r="K3651">
        <v>77.930000000000007</v>
      </c>
      <c r="L3651">
        <v>93.71</v>
      </c>
      <c r="M3651" s="3">
        <f>IF(ISBLANK(Table1[[#This Row],[Assignments_Avg]]),AVERAGE(L3651:L8649),Table1[[#This Row],[Assignments_Avg]])</f>
        <v>93.71</v>
      </c>
      <c r="N3651">
        <v>93.37</v>
      </c>
      <c r="O3651">
        <v>5.34</v>
      </c>
      <c r="P3651">
        <v>79.44</v>
      </c>
      <c r="Q3651">
        <v>50.17</v>
      </c>
      <c r="R3651" s="2" t="s">
        <v>77</v>
      </c>
      <c r="S3651" s="2" t="str">
        <f>IF(Table1[[#This Row],[Grade]]="F","Fail","Passes")</f>
        <v>Passes</v>
      </c>
      <c r="T3651">
        <v>10.3</v>
      </c>
      <c r="U3651" t="s">
        <v>31</v>
      </c>
      <c r="V3651" t="s">
        <v>31</v>
      </c>
      <c r="W3651" t="s">
        <v>69</v>
      </c>
      <c r="X3651" t="str">
        <f>IF(ISBLANK(Table1[[#This Row],[Parent_Education_Level]]),"None",Table1[[#This Row],[Parent_Education_Level]])</f>
        <v>Bachelor's</v>
      </c>
      <c r="Y3651" t="s">
        <v>48</v>
      </c>
      <c r="Z3651">
        <v>1</v>
      </c>
      <c r="AA3651">
        <v>6.9</v>
      </c>
    </row>
    <row r="3652" spans="1:27" x14ac:dyDescent="0.35">
      <c r="A3652" s="2" t="s">
        <v>7358</v>
      </c>
      <c r="B3652" s="2" t="s">
        <v>71</v>
      </c>
      <c r="C3652" s="2" t="s">
        <v>94</v>
      </c>
      <c r="D3652" t="s">
        <v>7359</v>
      </c>
      <c r="E3652" s="2" t="s">
        <v>38</v>
      </c>
      <c r="F3652" s="2">
        <v>20</v>
      </c>
      <c r="G3652" s="2" t="s">
        <v>45</v>
      </c>
      <c r="H3652">
        <v>63.03</v>
      </c>
      <c r="I3652" s="3">
        <f>IF(ISBLANK(Table1[[#This Row],[Attendance (%)]]),AVERAGE(H3652:H8650),Table1[[#This Row],[Attendance (%)]])</f>
        <v>63.03</v>
      </c>
      <c r="J3652">
        <v>43.46</v>
      </c>
      <c r="K3652">
        <v>73.27</v>
      </c>
      <c r="M3652" s="3">
        <f>IF(ISBLANK(Table1[[#This Row],[Assignments_Avg]]),AVERAGE(L3652:L8650),Table1[[#This Row],[Assignments_Avg]])</f>
        <v>74.91307308970103</v>
      </c>
      <c r="N3652">
        <v>55.3</v>
      </c>
      <c r="O3652">
        <v>2.42</v>
      </c>
      <c r="P3652">
        <v>71.599999999999994</v>
      </c>
      <c r="Q3652">
        <v>50.99</v>
      </c>
      <c r="R3652" s="2" t="s">
        <v>46</v>
      </c>
      <c r="S3652" s="2" t="str">
        <f>IF(Table1[[#This Row],[Grade]]="F","Fail","Passes")</f>
        <v>Passes</v>
      </c>
      <c r="T3652">
        <v>26.8</v>
      </c>
      <c r="U3652" t="s">
        <v>30</v>
      </c>
      <c r="V3652" t="s">
        <v>31</v>
      </c>
      <c r="X3652" t="str">
        <f>IF(ISBLANK(Table1[[#This Row],[Parent_Education_Level]]),"None",Table1[[#This Row],[Parent_Education_Level]])</f>
        <v>None</v>
      </c>
      <c r="Y3652" t="s">
        <v>52</v>
      </c>
      <c r="Z3652">
        <v>8</v>
      </c>
      <c r="AA3652">
        <v>7</v>
      </c>
    </row>
    <row r="3653" spans="1:27" x14ac:dyDescent="0.35">
      <c r="A3653" s="2" t="s">
        <v>7360</v>
      </c>
      <c r="B3653" s="2" t="s">
        <v>24</v>
      </c>
      <c r="C3653" s="2" t="s">
        <v>94</v>
      </c>
      <c r="D3653" t="s">
        <v>7361</v>
      </c>
      <c r="E3653" s="2" t="s">
        <v>38</v>
      </c>
      <c r="F3653" s="2">
        <v>22</v>
      </c>
      <c r="G3653" s="2" t="s">
        <v>28</v>
      </c>
      <c r="H3653">
        <v>58.63</v>
      </c>
      <c r="I3653" s="3">
        <f>IF(ISBLANK(Table1[[#This Row],[Attendance (%)]]),AVERAGE(H3653:H8651),Table1[[#This Row],[Attendance (%)]])</f>
        <v>58.63</v>
      </c>
      <c r="J3653">
        <v>62.29</v>
      </c>
      <c r="K3653">
        <v>98.66</v>
      </c>
      <c r="L3653">
        <v>69.540000000000006</v>
      </c>
      <c r="M3653" s="3">
        <f>IF(ISBLANK(Table1[[#This Row],[Assignments_Avg]]),AVERAGE(L3653:L8651),Table1[[#This Row],[Assignments_Avg]])</f>
        <v>69.540000000000006</v>
      </c>
      <c r="N3653">
        <v>98.63</v>
      </c>
      <c r="O3653">
        <v>4.93</v>
      </c>
      <c r="P3653">
        <v>51.97</v>
      </c>
      <c r="Q3653">
        <v>78.239999999999995</v>
      </c>
      <c r="R3653" s="2" t="s">
        <v>77</v>
      </c>
      <c r="S3653" s="2" t="str">
        <f>IF(Table1[[#This Row],[Grade]]="F","Fail","Passes")</f>
        <v>Passes</v>
      </c>
      <c r="T3653">
        <v>27.9</v>
      </c>
      <c r="U3653" t="s">
        <v>30</v>
      </c>
      <c r="V3653" t="s">
        <v>31</v>
      </c>
      <c r="X3653" t="str">
        <f>IF(ISBLANK(Table1[[#This Row],[Parent_Education_Level]]),"None",Table1[[#This Row],[Parent_Education_Level]])</f>
        <v>None</v>
      </c>
      <c r="Y3653" t="s">
        <v>48</v>
      </c>
      <c r="Z3653">
        <v>3</v>
      </c>
      <c r="AA3653">
        <v>7.1</v>
      </c>
    </row>
    <row r="3654" spans="1:27" x14ac:dyDescent="0.35">
      <c r="A3654" s="2" t="s">
        <v>7362</v>
      </c>
      <c r="B3654" s="2" t="s">
        <v>97</v>
      </c>
      <c r="C3654" s="2" t="s">
        <v>79</v>
      </c>
      <c r="D3654" t="s">
        <v>7363</v>
      </c>
      <c r="E3654" s="2" t="s">
        <v>38</v>
      </c>
      <c r="F3654" s="2">
        <v>24</v>
      </c>
      <c r="G3654" s="2" t="s">
        <v>57</v>
      </c>
      <c r="H3654">
        <v>56.95</v>
      </c>
      <c r="I3654" s="3">
        <f>IF(ISBLANK(Table1[[#This Row],[Attendance (%)]]),AVERAGE(H3654:H8652),Table1[[#This Row],[Attendance (%)]])</f>
        <v>56.95</v>
      </c>
      <c r="J3654">
        <v>98.88</v>
      </c>
      <c r="K3654">
        <v>87.14</v>
      </c>
      <c r="L3654">
        <v>52.85</v>
      </c>
      <c r="M3654" s="3">
        <f>IF(ISBLANK(Table1[[#This Row],[Assignments_Avg]]),AVERAGE(L3654:L8652),Table1[[#This Row],[Assignments_Avg]])</f>
        <v>52.85</v>
      </c>
      <c r="N3654">
        <v>50.25</v>
      </c>
      <c r="O3654">
        <v>8.3000000000000007</v>
      </c>
      <c r="P3654">
        <v>86.7</v>
      </c>
      <c r="Q3654">
        <v>87.61</v>
      </c>
      <c r="R3654" s="2" t="s">
        <v>46</v>
      </c>
      <c r="S3654" s="2" t="str">
        <f>IF(Table1[[#This Row],[Grade]]="F","Fail","Passes")</f>
        <v>Passes</v>
      </c>
      <c r="T3654">
        <v>22.9</v>
      </c>
      <c r="U3654" t="s">
        <v>31</v>
      </c>
      <c r="V3654" t="s">
        <v>31</v>
      </c>
      <c r="X3654" t="str">
        <f>IF(ISBLANK(Table1[[#This Row],[Parent_Education_Level]]),"None",Table1[[#This Row],[Parent_Education_Level]])</f>
        <v>None</v>
      </c>
      <c r="Y3654" t="s">
        <v>33</v>
      </c>
      <c r="Z3654">
        <v>7</v>
      </c>
      <c r="AA3654">
        <v>6.3</v>
      </c>
    </row>
    <row r="3655" spans="1:27" x14ac:dyDescent="0.35">
      <c r="A3655" s="2" t="s">
        <v>7364</v>
      </c>
      <c r="B3655" s="2" t="s">
        <v>24</v>
      </c>
      <c r="C3655" s="2" t="s">
        <v>55</v>
      </c>
      <c r="D3655" t="s">
        <v>7365</v>
      </c>
      <c r="E3655" s="2" t="s">
        <v>27</v>
      </c>
      <c r="F3655" s="2">
        <v>18</v>
      </c>
      <c r="G3655" s="2" t="s">
        <v>51</v>
      </c>
      <c r="H3655">
        <v>68.319999999999993</v>
      </c>
      <c r="I3655" s="3">
        <f>IF(ISBLANK(Table1[[#This Row],[Attendance (%)]]),AVERAGE(H3655:H8653),Table1[[#This Row],[Attendance (%)]])</f>
        <v>68.319999999999993</v>
      </c>
      <c r="J3655">
        <v>46.32</v>
      </c>
      <c r="K3655">
        <v>86.45</v>
      </c>
      <c r="L3655">
        <v>55.34</v>
      </c>
      <c r="M3655" s="3">
        <f>IF(ISBLANK(Table1[[#This Row],[Assignments_Avg]]),AVERAGE(L3655:L8653),Table1[[#This Row],[Assignments_Avg]])</f>
        <v>55.34</v>
      </c>
      <c r="N3655">
        <v>82.91</v>
      </c>
      <c r="O3655">
        <v>4.45</v>
      </c>
      <c r="P3655">
        <v>63.73</v>
      </c>
      <c r="Q3655">
        <v>89.53</v>
      </c>
      <c r="R3655" s="2" t="s">
        <v>39</v>
      </c>
      <c r="S3655" s="2" t="str">
        <f>IF(Table1[[#This Row],[Grade]]="F","Fail","Passes")</f>
        <v>Passes</v>
      </c>
      <c r="T3655">
        <v>20</v>
      </c>
      <c r="U3655" t="s">
        <v>31</v>
      </c>
      <c r="V3655" t="s">
        <v>31</v>
      </c>
      <c r="W3655" t="s">
        <v>32</v>
      </c>
      <c r="X3655" t="str">
        <f>IF(ISBLANK(Table1[[#This Row],[Parent_Education_Level]]),"None",Table1[[#This Row],[Parent_Education_Level]])</f>
        <v>High School</v>
      </c>
      <c r="Y3655" t="s">
        <v>48</v>
      </c>
      <c r="Z3655">
        <v>6</v>
      </c>
      <c r="AA3655">
        <v>8.9</v>
      </c>
    </row>
    <row r="3656" spans="1:27" x14ac:dyDescent="0.35">
      <c r="A3656" s="2" t="s">
        <v>7366</v>
      </c>
      <c r="B3656" s="2" t="s">
        <v>71</v>
      </c>
      <c r="C3656" s="2" t="s">
        <v>94</v>
      </c>
      <c r="D3656" t="s">
        <v>7367</v>
      </c>
      <c r="E3656" s="2" t="s">
        <v>38</v>
      </c>
      <c r="F3656" s="2">
        <v>19</v>
      </c>
      <c r="G3656" s="2" t="s">
        <v>28</v>
      </c>
      <c r="H3656">
        <v>74.67</v>
      </c>
      <c r="I3656" s="3">
        <f>IF(ISBLANK(Table1[[#This Row],[Attendance (%)]]),AVERAGE(H3656:H8654),Table1[[#This Row],[Attendance (%)]])</f>
        <v>74.67</v>
      </c>
      <c r="J3656">
        <v>73.739999999999995</v>
      </c>
      <c r="K3656">
        <v>61.34</v>
      </c>
      <c r="L3656">
        <v>63.8</v>
      </c>
      <c r="M3656" s="3">
        <f>IF(ISBLANK(Table1[[#This Row],[Assignments_Avg]]),AVERAGE(L3656:L8654),Table1[[#This Row],[Assignments_Avg]])</f>
        <v>63.8</v>
      </c>
      <c r="N3656">
        <v>92.83</v>
      </c>
      <c r="O3656">
        <v>1.22</v>
      </c>
      <c r="P3656">
        <v>96.01</v>
      </c>
      <c r="Q3656">
        <v>95.58</v>
      </c>
      <c r="R3656" s="2" t="s">
        <v>46</v>
      </c>
      <c r="S3656" s="2" t="str">
        <f>IF(Table1[[#This Row],[Grade]]="F","Fail","Passes")</f>
        <v>Passes</v>
      </c>
      <c r="T3656">
        <v>10.9</v>
      </c>
      <c r="U3656" t="s">
        <v>31</v>
      </c>
      <c r="V3656" t="s">
        <v>31</v>
      </c>
      <c r="W3656" t="s">
        <v>40</v>
      </c>
      <c r="X3656" t="str">
        <f>IF(ISBLANK(Table1[[#This Row],[Parent_Education_Level]]),"None",Table1[[#This Row],[Parent_Education_Level]])</f>
        <v>None</v>
      </c>
      <c r="Y3656" t="s">
        <v>48</v>
      </c>
      <c r="Z3656">
        <v>2</v>
      </c>
      <c r="AA3656">
        <v>4.9000000000000004</v>
      </c>
    </row>
    <row r="3657" spans="1:27" x14ac:dyDescent="0.35">
      <c r="A3657" s="2" t="s">
        <v>7368</v>
      </c>
      <c r="B3657" s="2" t="s">
        <v>71</v>
      </c>
      <c r="C3657" s="2" t="s">
        <v>55</v>
      </c>
      <c r="D3657" t="s">
        <v>7369</v>
      </c>
      <c r="E3657" s="2" t="s">
        <v>38</v>
      </c>
      <c r="F3657" s="2">
        <v>23</v>
      </c>
      <c r="G3657" s="2" t="s">
        <v>57</v>
      </c>
      <c r="H3657">
        <v>53.15</v>
      </c>
      <c r="I3657" s="3">
        <f>IF(ISBLANK(Table1[[#This Row],[Attendance (%)]]),AVERAGE(H3657:H8655),Table1[[#This Row],[Attendance (%)]])</f>
        <v>53.15</v>
      </c>
      <c r="J3657">
        <v>40.36</v>
      </c>
      <c r="K3657">
        <v>40.5</v>
      </c>
      <c r="L3657">
        <v>61</v>
      </c>
      <c r="M3657" s="3">
        <f>IF(ISBLANK(Table1[[#This Row],[Assignments_Avg]]),AVERAGE(L3657:L8655),Table1[[#This Row],[Assignments_Avg]])</f>
        <v>61</v>
      </c>
      <c r="N3657">
        <v>96.7</v>
      </c>
      <c r="O3657">
        <v>0.41</v>
      </c>
      <c r="P3657">
        <v>64.03</v>
      </c>
      <c r="Q3657">
        <v>61.45</v>
      </c>
      <c r="R3657" s="2" t="s">
        <v>29</v>
      </c>
      <c r="S3657" s="2" t="str">
        <f>IF(Table1[[#This Row],[Grade]]="F","Fail","Passes")</f>
        <v>Fail</v>
      </c>
      <c r="T3657">
        <v>26.7</v>
      </c>
      <c r="U3657" t="s">
        <v>31</v>
      </c>
      <c r="V3657" t="s">
        <v>31</v>
      </c>
      <c r="W3657" t="s">
        <v>69</v>
      </c>
      <c r="X3657" t="str">
        <f>IF(ISBLANK(Table1[[#This Row],[Parent_Education_Level]]),"None",Table1[[#This Row],[Parent_Education_Level]])</f>
        <v>Bachelor's</v>
      </c>
      <c r="Y3657" t="s">
        <v>33</v>
      </c>
      <c r="Z3657">
        <v>2</v>
      </c>
      <c r="AA3657">
        <v>8.8000000000000007</v>
      </c>
    </row>
    <row r="3658" spans="1:27" x14ac:dyDescent="0.35">
      <c r="A3658" s="2" t="s">
        <v>7370</v>
      </c>
      <c r="B3658" s="2" t="s">
        <v>42</v>
      </c>
      <c r="C3658" s="2" t="s">
        <v>43</v>
      </c>
      <c r="D3658" t="s">
        <v>7371</v>
      </c>
      <c r="E3658" s="2" t="s">
        <v>27</v>
      </c>
      <c r="F3658" s="2">
        <v>19</v>
      </c>
      <c r="G3658" s="2" t="s">
        <v>45</v>
      </c>
      <c r="I3658" s="3">
        <f>IF(ISBLANK(Table1[[#This Row],[Attendance (%)]]),AVERAGE(H3658:H8656),Table1[[#This Row],[Attendance (%)]])</f>
        <v>75.242462437395602</v>
      </c>
      <c r="J3658">
        <v>82.76</v>
      </c>
      <c r="K3658">
        <v>84.06</v>
      </c>
      <c r="L3658">
        <v>93.7</v>
      </c>
      <c r="M3658" s="3">
        <f>IF(ISBLANK(Table1[[#This Row],[Assignments_Avg]]),AVERAGE(L3658:L8656),Table1[[#This Row],[Assignments_Avg]])</f>
        <v>93.7</v>
      </c>
      <c r="N3658">
        <v>57.2</v>
      </c>
      <c r="O3658">
        <v>7.78</v>
      </c>
      <c r="P3658">
        <v>99.83</v>
      </c>
      <c r="Q3658">
        <v>86.92</v>
      </c>
      <c r="R3658" s="2" t="s">
        <v>77</v>
      </c>
      <c r="S3658" s="2" t="str">
        <f>IF(Table1[[#This Row],[Grade]]="F","Fail","Passes")</f>
        <v>Passes</v>
      </c>
      <c r="T3658">
        <v>19.399999999999999</v>
      </c>
      <c r="U3658" t="s">
        <v>30</v>
      </c>
      <c r="V3658" t="s">
        <v>31</v>
      </c>
      <c r="W3658" t="s">
        <v>69</v>
      </c>
      <c r="X3658" t="str">
        <f>IF(ISBLANK(Table1[[#This Row],[Parent_Education_Level]]),"None",Table1[[#This Row],[Parent_Education_Level]])</f>
        <v>Bachelor's</v>
      </c>
      <c r="Y3658" t="s">
        <v>33</v>
      </c>
      <c r="Z3658">
        <v>3</v>
      </c>
      <c r="AA3658">
        <v>5.5</v>
      </c>
    </row>
    <row r="3659" spans="1:27" x14ac:dyDescent="0.35">
      <c r="A3659" s="2" t="s">
        <v>7372</v>
      </c>
      <c r="B3659" s="2" t="s">
        <v>35</v>
      </c>
      <c r="C3659" s="2" t="s">
        <v>36</v>
      </c>
      <c r="D3659" t="s">
        <v>7373</v>
      </c>
      <c r="E3659" s="2" t="s">
        <v>27</v>
      </c>
      <c r="F3659" s="2">
        <v>19</v>
      </c>
      <c r="G3659" s="2" t="s">
        <v>57</v>
      </c>
      <c r="H3659">
        <v>88.26</v>
      </c>
      <c r="I3659" s="3">
        <f>IF(ISBLANK(Table1[[#This Row],[Attendance (%)]]),AVERAGE(H3659:H8657),Table1[[#This Row],[Attendance (%)]])</f>
        <v>88.26</v>
      </c>
      <c r="J3659">
        <v>51.83</v>
      </c>
      <c r="K3659">
        <v>99.98</v>
      </c>
      <c r="L3659">
        <v>99.32</v>
      </c>
      <c r="M3659" s="3">
        <f>IF(ISBLANK(Table1[[#This Row],[Assignments_Avg]]),AVERAGE(L3659:L8657),Table1[[#This Row],[Assignments_Avg]])</f>
        <v>99.32</v>
      </c>
      <c r="N3659">
        <v>84.91</v>
      </c>
      <c r="O3659">
        <v>3.3</v>
      </c>
      <c r="P3659">
        <v>73.150000000000006</v>
      </c>
      <c r="Q3659">
        <v>91.35</v>
      </c>
      <c r="R3659" s="2" t="s">
        <v>39</v>
      </c>
      <c r="S3659" s="2" t="str">
        <f>IF(Table1[[#This Row],[Grade]]="F","Fail","Passes")</f>
        <v>Passes</v>
      </c>
      <c r="T3659">
        <v>20.3</v>
      </c>
      <c r="U3659" t="s">
        <v>31</v>
      </c>
      <c r="V3659" t="s">
        <v>31</v>
      </c>
      <c r="W3659" t="s">
        <v>40</v>
      </c>
      <c r="X3659" t="str">
        <f>IF(ISBLANK(Table1[[#This Row],[Parent_Education_Level]]),"None",Table1[[#This Row],[Parent_Education_Level]])</f>
        <v>None</v>
      </c>
      <c r="Y3659" t="s">
        <v>48</v>
      </c>
      <c r="Z3659">
        <v>3</v>
      </c>
      <c r="AA3659">
        <v>4.9000000000000004</v>
      </c>
    </row>
    <row r="3660" spans="1:27" x14ac:dyDescent="0.35">
      <c r="A3660" s="2" t="s">
        <v>7374</v>
      </c>
      <c r="B3660" s="2" t="s">
        <v>35</v>
      </c>
      <c r="C3660" s="2" t="s">
        <v>25</v>
      </c>
      <c r="D3660" t="s">
        <v>7375</v>
      </c>
      <c r="E3660" s="2" t="s">
        <v>38</v>
      </c>
      <c r="F3660" s="2">
        <v>23</v>
      </c>
      <c r="G3660" s="2" t="s">
        <v>28</v>
      </c>
      <c r="H3660">
        <v>86.54</v>
      </c>
      <c r="I3660" s="3">
        <f>IF(ISBLANK(Table1[[#This Row],[Attendance (%)]]),AVERAGE(H3660:H8658),Table1[[#This Row],[Attendance (%)]])</f>
        <v>86.54</v>
      </c>
      <c r="J3660">
        <v>47.78</v>
      </c>
      <c r="K3660">
        <v>64.349999999999994</v>
      </c>
      <c r="L3660">
        <v>90.83</v>
      </c>
      <c r="M3660" s="3">
        <f>IF(ISBLANK(Table1[[#This Row],[Assignments_Avg]]),AVERAGE(L3660:L8658),Table1[[#This Row],[Assignments_Avg]])</f>
        <v>90.83</v>
      </c>
      <c r="N3660">
        <v>55.37</v>
      </c>
      <c r="O3660">
        <v>9.31</v>
      </c>
      <c r="P3660">
        <v>51.32</v>
      </c>
      <c r="Q3660">
        <v>91.81</v>
      </c>
      <c r="R3660" s="2" t="s">
        <v>61</v>
      </c>
      <c r="S3660" s="2" t="str">
        <f>IF(Table1[[#This Row],[Grade]]="F","Fail","Passes")</f>
        <v>Passes</v>
      </c>
      <c r="T3660">
        <v>20.2</v>
      </c>
      <c r="U3660" t="s">
        <v>30</v>
      </c>
      <c r="V3660" t="s">
        <v>31</v>
      </c>
      <c r="W3660" t="s">
        <v>40</v>
      </c>
      <c r="X3660" t="str">
        <f>IF(ISBLANK(Table1[[#This Row],[Parent_Education_Level]]),"None",Table1[[#This Row],[Parent_Education_Level]])</f>
        <v>None</v>
      </c>
      <c r="Y3660" t="s">
        <v>33</v>
      </c>
      <c r="Z3660">
        <v>2</v>
      </c>
      <c r="AA3660">
        <v>7.1</v>
      </c>
    </row>
    <row r="3661" spans="1:27" x14ac:dyDescent="0.35">
      <c r="A3661" s="2" t="s">
        <v>7376</v>
      </c>
      <c r="B3661" s="2" t="s">
        <v>54</v>
      </c>
      <c r="C3661" s="2" t="s">
        <v>36</v>
      </c>
      <c r="D3661" t="s">
        <v>7377</v>
      </c>
      <c r="E3661" s="2" t="s">
        <v>27</v>
      </c>
      <c r="F3661" s="2">
        <v>22</v>
      </c>
      <c r="G3661" s="2" t="s">
        <v>28</v>
      </c>
      <c r="H3661">
        <v>58.64</v>
      </c>
      <c r="I3661" s="3">
        <f>IF(ISBLANK(Table1[[#This Row],[Attendance (%)]]),AVERAGE(H3661:H8659),Table1[[#This Row],[Attendance (%)]])</f>
        <v>58.64</v>
      </c>
      <c r="J3661">
        <v>60.22</v>
      </c>
      <c r="K3661">
        <v>99.13</v>
      </c>
      <c r="M3661" s="3">
        <f>IF(ISBLANK(Table1[[#This Row],[Assignments_Avg]]),AVERAGE(L3661:L8659),Table1[[#This Row],[Assignments_Avg]])</f>
        <v>74.923879598662253</v>
      </c>
      <c r="N3661">
        <v>67.63</v>
      </c>
      <c r="O3661">
        <v>6.17</v>
      </c>
      <c r="P3661">
        <v>53.81</v>
      </c>
      <c r="Q3661">
        <v>70.58</v>
      </c>
      <c r="R3661" s="2" t="s">
        <v>77</v>
      </c>
      <c r="S3661" s="2" t="str">
        <f>IF(Table1[[#This Row],[Grade]]="F","Fail","Passes")</f>
        <v>Passes</v>
      </c>
      <c r="T3661">
        <v>26.7</v>
      </c>
      <c r="U3661" t="s">
        <v>30</v>
      </c>
      <c r="V3661" t="s">
        <v>31</v>
      </c>
      <c r="W3661" t="s">
        <v>40</v>
      </c>
      <c r="X3661" t="str">
        <f>IF(ISBLANK(Table1[[#This Row],[Parent_Education_Level]]),"None",Table1[[#This Row],[Parent_Education_Level]])</f>
        <v>None</v>
      </c>
      <c r="Y3661" t="s">
        <v>48</v>
      </c>
      <c r="Z3661">
        <v>8</v>
      </c>
      <c r="AA3661">
        <v>8.5</v>
      </c>
    </row>
    <row r="3662" spans="1:27" x14ac:dyDescent="0.35">
      <c r="A3662" s="2" t="s">
        <v>7378</v>
      </c>
      <c r="B3662" s="2" t="s">
        <v>59</v>
      </c>
      <c r="C3662" s="2" t="s">
        <v>36</v>
      </c>
      <c r="D3662" t="s">
        <v>7379</v>
      </c>
      <c r="E3662" s="2" t="s">
        <v>27</v>
      </c>
      <c r="F3662" s="2">
        <v>23</v>
      </c>
      <c r="G3662" s="2" t="s">
        <v>28</v>
      </c>
      <c r="H3662">
        <v>80.19</v>
      </c>
      <c r="I3662" s="3">
        <f>IF(ISBLANK(Table1[[#This Row],[Attendance (%)]]),AVERAGE(H3662:H8660),Table1[[#This Row],[Attendance (%)]])</f>
        <v>80.19</v>
      </c>
      <c r="J3662">
        <v>86.26</v>
      </c>
      <c r="K3662">
        <v>48.5</v>
      </c>
      <c r="L3662">
        <v>79.430000000000007</v>
      </c>
      <c r="M3662" s="3">
        <f>IF(ISBLANK(Table1[[#This Row],[Assignments_Avg]]),AVERAGE(L3662:L8660),Table1[[#This Row],[Assignments_Avg]])</f>
        <v>79.430000000000007</v>
      </c>
      <c r="N3662">
        <v>86.6</v>
      </c>
      <c r="O3662">
        <v>4.3600000000000003</v>
      </c>
      <c r="P3662">
        <v>54.1</v>
      </c>
      <c r="Q3662">
        <v>81.3</v>
      </c>
      <c r="R3662" s="2" t="s">
        <v>46</v>
      </c>
      <c r="S3662" s="2" t="str">
        <f>IF(Table1[[#This Row],[Grade]]="F","Fail","Passes")</f>
        <v>Passes</v>
      </c>
      <c r="T3662">
        <v>8.4</v>
      </c>
      <c r="U3662" t="s">
        <v>30</v>
      </c>
      <c r="V3662" t="s">
        <v>31</v>
      </c>
      <c r="W3662" t="s">
        <v>47</v>
      </c>
      <c r="X3662" t="str">
        <f>IF(ISBLANK(Table1[[#This Row],[Parent_Education_Level]]),"None",Table1[[#This Row],[Parent_Education_Level]])</f>
        <v>Master's</v>
      </c>
      <c r="Y3662" t="s">
        <v>52</v>
      </c>
      <c r="Z3662">
        <v>1</v>
      </c>
      <c r="AA3662">
        <v>5.8</v>
      </c>
    </row>
    <row r="3663" spans="1:27" x14ac:dyDescent="0.35">
      <c r="A3663" s="2" t="s">
        <v>7380</v>
      </c>
      <c r="B3663" s="2" t="s">
        <v>71</v>
      </c>
      <c r="C3663" s="2" t="s">
        <v>43</v>
      </c>
      <c r="D3663" t="s">
        <v>7381</v>
      </c>
      <c r="E3663" s="2" t="s">
        <v>27</v>
      </c>
      <c r="F3663" s="2">
        <v>22</v>
      </c>
      <c r="G3663" s="2" t="s">
        <v>45</v>
      </c>
      <c r="I3663" s="3">
        <f>IF(ISBLANK(Table1[[#This Row],[Attendance (%)]]),AVERAGE(H3663:H8661),Table1[[#This Row],[Attendance (%)]])</f>
        <v>75.231859296482355</v>
      </c>
      <c r="J3663">
        <v>46.4</v>
      </c>
      <c r="K3663">
        <v>57.79</v>
      </c>
      <c r="L3663">
        <v>88.5</v>
      </c>
      <c r="M3663" s="3">
        <f>IF(ISBLANK(Table1[[#This Row],[Assignments_Avg]]),AVERAGE(L3663:L8661),Table1[[#This Row],[Assignments_Avg]])</f>
        <v>88.5</v>
      </c>
      <c r="N3663">
        <v>67.3</v>
      </c>
      <c r="O3663">
        <v>5.64</v>
      </c>
      <c r="P3663">
        <v>52.81</v>
      </c>
      <c r="Q3663">
        <v>77.58</v>
      </c>
      <c r="R3663" s="2" t="s">
        <v>29</v>
      </c>
      <c r="S3663" s="2" t="str">
        <f>IF(Table1[[#This Row],[Grade]]="F","Fail","Passes")</f>
        <v>Fail</v>
      </c>
      <c r="T3663">
        <v>6.5</v>
      </c>
      <c r="U3663" t="s">
        <v>30</v>
      </c>
      <c r="V3663" t="s">
        <v>31</v>
      </c>
      <c r="W3663" t="s">
        <v>32</v>
      </c>
      <c r="X3663" t="str">
        <f>IF(ISBLANK(Table1[[#This Row],[Parent_Education_Level]]),"None",Table1[[#This Row],[Parent_Education_Level]])</f>
        <v>High School</v>
      </c>
      <c r="Y3663" t="s">
        <v>33</v>
      </c>
      <c r="Z3663">
        <v>3</v>
      </c>
      <c r="AA3663">
        <v>4.4000000000000004</v>
      </c>
    </row>
    <row r="3664" spans="1:27" x14ac:dyDescent="0.35">
      <c r="A3664" s="2" t="s">
        <v>7382</v>
      </c>
      <c r="B3664" s="2" t="s">
        <v>97</v>
      </c>
      <c r="C3664" s="2" t="s">
        <v>94</v>
      </c>
      <c r="D3664" t="s">
        <v>7383</v>
      </c>
      <c r="E3664" s="2" t="s">
        <v>27</v>
      </c>
      <c r="F3664" s="2">
        <v>23</v>
      </c>
      <c r="G3664" s="2" t="s">
        <v>28</v>
      </c>
      <c r="H3664">
        <v>99.12</v>
      </c>
      <c r="I3664" s="3">
        <f>IF(ISBLANK(Table1[[#This Row],[Attendance (%)]]),AVERAGE(H3664:H8662),Table1[[#This Row],[Attendance (%)]])</f>
        <v>99.12</v>
      </c>
      <c r="J3664">
        <v>53.79</v>
      </c>
      <c r="K3664">
        <v>50.24</v>
      </c>
      <c r="L3664">
        <v>97.35</v>
      </c>
      <c r="M3664" s="3">
        <f>IF(ISBLANK(Table1[[#This Row],[Assignments_Avg]]),AVERAGE(L3664:L8662),Table1[[#This Row],[Assignments_Avg]])</f>
        <v>97.35</v>
      </c>
      <c r="N3664">
        <v>65.67</v>
      </c>
      <c r="O3664">
        <v>4.57</v>
      </c>
      <c r="P3664">
        <v>63.39</v>
      </c>
      <c r="Q3664">
        <v>79.87</v>
      </c>
      <c r="R3664" s="2" t="s">
        <v>39</v>
      </c>
      <c r="S3664" s="2" t="str">
        <f>IF(Table1[[#This Row],[Grade]]="F","Fail","Passes")</f>
        <v>Passes</v>
      </c>
      <c r="T3664">
        <v>10.6</v>
      </c>
      <c r="U3664" t="s">
        <v>30</v>
      </c>
      <c r="V3664" t="s">
        <v>31</v>
      </c>
      <c r="W3664" t="s">
        <v>32</v>
      </c>
      <c r="X3664" t="str">
        <f>IF(ISBLANK(Table1[[#This Row],[Parent_Education_Level]]),"None",Table1[[#This Row],[Parent_Education_Level]])</f>
        <v>High School</v>
      </c>
      <c r="Y3664" t="s">
        <v>48</v>
      </c>
      <c r="Z3664">
        <v>1</v>
      </c>
      <c r="AA3664">
        <v>6.7</v>
      </c>
    </row>
    <row r="3665" spans="1:27" x14ac:dyDescent="0.35">
      <c r="A3665" s="2" t="s">
        <v>7384</v>
      </c>
      <c r="B3665" s="2" t="s">
        <v>42</v>
      </c>
      <c r="C3665" s="2" t="s">
        <v>25</v>
      </c>
      <c r="D3665" t="s">
        <v>7385</v>
      </c>
      <c r="E3665" s="2" t="s">
        <v>27</v>
      </c>
      <c r="F3665" s="2">
        <v>18</v>
      </c>
      <c r="G3665" s="2" t="s">
        <v>57</v>
      </c>
      <c r="H3665">
        <v>87.38</v>
      </c>
      <c r="I3665" s="3">
        <f>IF(ISBLANK(Table1[[#This Row],[Attendance (%)]]),AVERAGE(H3665:H8663),Table1[[#This Row],[Attendance (%)]])</f>
        <v>87.38</v>
      </c>
      <c r="J3665">
        <v>40.51</v>
      </c>
      <c r="K3665">
        <v>68.510000000000005</v>
      </c>
      <c r="L3665">
        <v>80.069999999999993</v>
      </c>
      <c r="M3665" s="3">
        <f>IF(ISBLANK(Table1[[#This Row],[Assignments_Avg]]),AVERAGE(L3665:L8663),Table1[[#This Row],[Assignments_Avg]])</f>
        <v>80.069999999999993</v>
      </c>
      <c r="N3665">
        <v>55.8</v>
      </c>
      <c r="O3665">
        <v>9.06</v>
      </c>
      <c r="P3665">
        <v>66.23</v>
      </c>
      <c r="Q3665">
        <v>64.099999999999994</v>
      </c>
      <c r="R3665" s="2" t="s">
        <v>61</v>
      </c>
      <c r="S3665" s="2" t="str">
        <f>IF(Table1[[#This Row],[Grade]]="F","Fail","Passes")</f>
        <v>Passes</v>
      </c>
      <c r="T3665">
        <v>17.3</v>
      </c>
      <c r="U3665" t="s">
        <v>30</v>
      </c>
      <c r="V3665" t="s">
        <v>31</v>
      </c>
      <c r="W3665" t="s">
        <v>40</v>
      </c>
      <c r="X3665" t="str">
        <f>IF(ISBLANK(Table1[[#This Row],[Parent_Education_Level]]),"None",Table1[[#This Row],[Parent_Education_Level]])</f>
        <v>None</v>
      </c>
      <c r="Y3665" t="s">
        <v>48</v>
      </c>
      <c r="Z3665">
        <v>4</v>
      </c>
      <c r="AA3665">
        <v>8.9</v>
      </c>
    </row>
    <row r="3666" spans="1:27" x14ac:dyDescent="0.35">
      <c r="A3666" s="2" t="s">
        <v>7386</v>
      </c>
      <c r="B3666" s="2" t="s">
        <v>42</v>
      </c>
      <c r="C3666" s="2" t="s">
        <v>94</v>
      </c>
      <c r="D3666" t="s">
        <v>7387</v>
      </c>
      <c r="E3666" s="2" t="s">
        <v>38</v>
      </c>
      <c r="F3666" s="2">
        <v>22</v>
      </c>
      <c r="G3666" s="2" t="s">
        <v>51</v>
      </c>
      <c r="H3666">
        <v>78.790000000000006</v>
      </c>
      <c r="I3666" s="3">
        <f>IF(ISBLANK(Table1[[#This Row],[Attendance (%)]]),AVERAGE(H3666:H8664),Table1[[#This Row],[Attendance (%)]])</f>
        <v>78.790000000000006</v>
      </c>
      <c r="J3666">
        <v>98.1</v>
      </c>
      <c r="K3666">
        <v>87.82</v>
      </c>
      <c r="L3666">
        <v>57.73</v>
      </c>
      <c r="M3666" s="3">
        <f>IF(ISBLANK(Table1[[#This Row],[Assignments_Avg]]),AVERAGE(L3666:L8664),Table1[[#This Row],[Assignments_Avg]])</f>
        <v>57.73</v>
      </c>
      <c r="N3666">
        <v>53.32</v>
      </c>
      <c r="O3666">
        <v>4.58</v>
      </c>
      <c r="P3666">
        <v>55.56</v>
      </c>
      <c r="Q3666">
        <v>84.16</v>
      </c>
      <c r="R3666" s="2" t="s">
        <v>61</v>
      </c>
      <c r="S3666" s="2" t="str">
        <f>IF(Table1[[#This Row],[Grade]]="F","Fail","Passes")</f>
        <v>Passes</v>
      </c>
      <c r="T3666">
        <v>16.7</v>
      </c>
      <c r="U3666" t="s">
        <v>30</v>
      </c>
      <c r="V3666" t="s">
        <v>31</v>
      </c>
      <c r="W3666" t="s">
        <v>62</v>
      </c>
      <c r="X3666" t="str">
        <f>IF(ISBLANK(Table1[[#This Row],[Parent_Education_Level]]),"None",Table1[[#This Row],[Parent_Education_Level]])</f>
        <v>PhD</v>
      </c>
      <c r="Y3666" t="s">
        <v>48</v>
      </c>
      <c r="Z3666">
        <v>1</v>
      </c>
      <c r="AA3666">
        <v>5.9</v>
      </c>
    </row>
    <row r="3667" spans="1:27" x14ac:dyDescent="0.35">
      <c r="A3667" s="2" t="s">
        <v>7388</v>
      </c>
      <c r="B3667" s="2" t="s">
        <v>59</v>
      </c>
      <c r="C3667" s="2" t="s">
        <v>79</v>
      </c>
      <c r="D3667" t="s">
        <v>7389</v>
      </c>
      <c r="E3667" s="2" t="s">
        <v>38</v>
      </c>
      <c r="F3667" s="2">
        <v>18</v>
      </c>
      <c r="G3667" s="2" t="s">
        <v>51</v>
      </c>
      <c r="H3667">
        <v>92.54</v>
      </c>
      <c r="I3667" s="3">
        <f>IF(ISBLANK(Table1[[#This Row],[Attendance (%)]]),AVERAGE(H3667:H8665),Table1[[#This Row],[Attendance (%)]])</f>
        <v>92.54</v>
      </c>
      <c r="J3667">
        <v>75.53</v>
      </c>
      <c r="K3667">
        <v>60.44</v>
      </c>
      <c r="L3667">
        <v>58.19</v>
      </c>
      <c r="M3667" s="3">
        <f>IF(ISBLANK(Table1[[#This Row],[Assignments_Avg]]),AVERAGE(L3667:L8665),Table1[[#This Row],[Assignments_Avg]])</f>
        <v>58.19</v>
      </c>
      <c r="N3667">
        <v>55.76</v>
      </c>
      <c r="O3667">
        <v>1.04</v>
      </c>
      <c r="P3667">
        <v>71.91</v>
      </c>
      <c r="Q3667">
        <v>85.5</v>
      </c>
      <c r="R3667" s="2" t="s">
        <v>61</v>
      </c>
      <c r="S3667" s="2" t="str">
        <f>IF(Table1[[#This Row],[Grade]]="F","Fail","Passes")</f>
        <v>Passes</v>
      </c>
      <c r="T3667">
        <v>17.8</v>
      </c>
      <c r="U3667" t="s">
        <v>31</v>
      </c>
      <c r="V3667" t="s">
        <v>31</v>
      </c>
      <c r="W3667" t="s">
        <v>32</v>
      </c>
      <c r="X3667" t="str">
        <f>IF(ISBLANK(Table1[[#This Row],[Parent_Education_Level]]),"None",Table1[[#This Row],[Parent_Education_Level]])</f>
        <v>High School</v>
      </c>
      <c r="Y3667" t="s">
        <v>48</v>
      </c>
      <c r="Z3667">
        <v>1</v>
      </c>
      <c r="AA3667">
        <v>4.0999999999999996</v>
      </c>
    </row>
    <row r="3668" spans="1:27" x14ac:dyDescent="0.35">
      <c r="A3668" s="2" t="s">
        <v>7390</v>
      </c>
      <c r="B3668" s="2" t="s">
        <v>24</v>
      </c>
      <c r="C3668" s="2" t="s">
        <v>36</v>
      </c>
      <c r="D3668" t="s">
        <v>7391</v>
      </c>
      <c r="E3668" s="2" t="s">
        <v>38</v>
      </c>
      <c r="F3668" s="2">
        <v>24</v>
      </c>
      <c r="G3668" s="2" t="s">
        <v>28</v>
      </c>
      <c r="H3668">
        <v>57.75</v>
      </c>
      <c r="I3668" s="3">
        <f>IF(ISBLANK(Table1[[#This Row],[Attendance (%)]]),AVERAGE(H3668:H8666),Table1[[#This Row],[Attendance (%)]])</f>
        <v>57.75</v>
      </c>
      <c r="J3668">
        <v>83.19</v>
      </c>
      <c r="K3668">
        <v>94.37</v>
      </c>
      <c r="L3668">
        <v>79.19</v>
      </c>
      <c r="M3668" s="3">
        <f>IF(ISBLANK(Table1[[#This Row],[Assignments_Avg]]),AVERAGE(L3668:L8666),Table1[[#This Row],[Assignments_Avg]])</f>
        <v>79.19</v>
      </c>
      <c r="N3668">
        <v>93.77</v>
      </c>
      <c r="O3668">
        <v>5.97</v>
      </c>
      <c r="P3668">
        <v>68.27</v>
      </c>
      <c r="Q3668">
        <v>59.8</v>
      </c>
      <c r="R3668" s="2" t="s">
        <v>46</v>
      </c>
      <c r="S3668" s="2" t="str">
        <f>IF(Table1[[#This Row],[Grade]]="F","Fail","Passes")</f>
        <v>Passes</v>
      </c>
      <c r="T3668">
        <v>7.9</v>
      </c>
      <c r="U3668" t="s">
        <v>30</v>
      </c>
      <c r="V3668" t="s">
        <v>31</v>
      </c>
      <c r="W3668" t="s">
        <v>62</v>
      </c>
      <c r="X3668" t="str">
        <f>IF(ISBLANK(Table1[[#This Row],[Parent_Education_Level]]),"None",Table1[[#This Row],[Parent_Education_Level]])</f>
        <v>PhD</v>
      </c>
      <c r="Y3668" t="s">
        <v>33</v>
      </c>
      <c r="Z3668">
        <v>4</v>
      </c>
      <c r="AA3668">
        <v>6.5</v>
      </c>
    </row>
    <row r="3669" spans="1:27" x14ac:dyDescent="0.35">
      <c r="A3669" s="2" t="s">
        <v>7392</v>
      </c>
      <c r="B3669" s="2" t="s">
        <v>59</v>
      </c>
      <c r="C3669" s="2" t="s">
        <v>79</v>
      </c>
      <c r="D3669" t="s">
        <v>7393</v>
      </c>
      <c r="E3669" s="2" t="s">
        <v>38</v>
      </c>
      <c r="F3669" s="2">
        <v>22</v>
      </c>
      <c r="G3669" s="2" t="s">
        <v>28</v>
      </c>
      <c r="H3669">
        <v>50.76</v>
      </c>
      <c r="I3669" s="3">
        <f>IF(ISBLANK(Table1[[#This Row],[Attendance (%)]]),AVERAGE(H3669:H8667),Table1[[#This Row],[Attendance (%)]])</f>
        <v>50.76</v>
      </c>
      <c r="J3669">
        <v>79.08</v>
      </c>
      <c r="K3669">
        <v>72.69</v>
      </c>
      <c r="L3669">
        <v>66.67</v>
      </c>
      <c r="M3669" s="3">
        <f>IF(ISBLANK(Table1[[#This Row],[Assignments_Avg]]),AVERAGE(L3669:L8667),Table1[[#This Row],[Assignments_Avg]])</f>
        <v>66.67</v>
      </c>
      <c r="N3669">
        <v>50.56</v>
      </c>
      <c r="O3669">
        <v>6.23</v>
      </c>
      <c r="P3669">
        <v>81.819999999999993</v>
      </c>
      <c r="Q3669">
        <v>72.180000000000007</v>
      </c>
      <c r="R3669" s="2" t="s">
        <v>46</v>
      </c>
      <c r="S3669" s="2" t="str">
        <f>IF(Table1[[#This Row],[Grade]]="F","Fail","Passes")</f>
        <v>Passes</v>
      </c>
      <c r="T3669">
        <v>24.8</v>
      </c>
      <c r="U3669" t="s">
        <v>30</v>
      </c>
      <c r="V3669" t="s">
        <v>31</v>
      </c>
      <c r="W3669" t="s">
        <v>32</v>
      </c>
      <c r="X3669" t="str">
        <f>IF(ISBLANK(Table1[[#This Row],[Parent_Education_Level]]),"None",Table1[[#This Row],[Parent_Education_Level]])</f>
        <v>High School</v>
      </c>
      <c r="Y3669" t="s">
        <v>48</v>
      </c>
      <c r="Z3669">
        <v>6</v>
      </c>
      <c r="AA3669">
        <v>5.9</v>
      </c>
    </row>
    <row r="3670" spans="1:27" x14ac:dyDescent="0.35">
      <c r="A3670" s="2" t="s">
        <v>7394</v>
      </c>
      <c r="B3670" s="2" t="s">
        <v>59</v>
      </c>
      <c r="C3670" s="2" t="s">
        <v>55</v>
      </c>
      <c r="D3670" t="s">
        <v>7395</v>
      </c>
      <c r="E3670" s="2" t="s">
        <v>38</v>
      </c>
      <c r="F3670" s="2">
        <v>22</v>
      </c>
      <c r="G3670" s="2" t="s">
        <v>57</v>
      </c>
      <c r="H3670">
        <v>84.51</v>
      </c>
      <c r="I3670" s="3">
        <f>IF(ISBLANK(Table1[[#This Row],[Attendance (%)]]),AVERAGE(H3670:H8668),Table1[[#This Row],[Attendance (%)]])</f>
        <v>84.51</v>
      </c>
      <c r="J3670">
        <v>48.66</v>
      </c>
      <c r="K3670">
        <v>67.930000000000007</v>
      </c>
      <c r="L3670">
        <v>95.51</v>
      </c>
      <c r="M3670" s="3">
        <f>IF(ISBLANK(Table1[[#This Row],[Assignments_Avg]]),AVERAGE(L3670:L8668),Table1[[#This Row],[Assignments_Avg]])</f>
        <v>95.51</v>
      </c>
      <c r="N3670">
        <v>84.64</v>
      </c>
      <c r="O3670">
        <v>7.65</v>
      </c>
      <c r="P3670">
        <v>59.79</v>
      </c>
      <c r="Q3670">
        <v>71.11</v>
      </c>
      <c r="R3670" s="2" t="s">
        <v>77</v>
      </c>
      <c r="S3670" s="2" t="str">
        <f>IF(Table1[[#This Row],[Grade]]="F","Fail","Passes")</f>
        <v>Passes</v>
      </c>
      <c r="T3670">
        <v>12.6</v>
      </c>
      <c r="U3670" t="s">
        <v>31</v>
      </c>
      <c r="V3670" t="s">
        <v>31</v>
      </c>
      <c r="W3670" t="s">
        <v>62</v>
      </c>
      <c r="X3670" t="str">
        <f>IF(ISBLANK(Table1[[#This Row],[Parent_Education_Level]]),"None",Table1[[#This Row],[Parent_Education_Level]])</f>
        <v>PhD</v>
      </c>
      <c r="Y3670" t="s">
        <v>33</v>
      </c>
      <c r="Z3670">
        <v>6</v>
      </c>
      <c r="AA3670">
        <v>4.3</v>
      </c>
    </row>
    <row r="3671" spans="1:27" x14ac:dyDescent="0.35">
      <c r="A3671" s="2" t="s">
        <v>7396</v>
      </c>
      <c r="B3671" s="2" t="s">
        <v>59</v>
      </c>
      <c r="C3671" s="2" t="s">
        <v>36</v>
      </c>
      <c r="D3671" t="s">
        <v>7397</v>
      </c>
      <c r="E3671" s="2" t="s">
        <v>38</v>
      </c>
      <c r="F3671" s="2">
        <v>23</v>
      </c>
      <c r="G3671" s="2" t="s">
        <v>45</v>
      </c>
      <c r="H3671">
        <v>54.92</v>
      </c>
      <c r="I3671" s="3">
        <f>IF(ISBLANK(Table1[[#This Row],[Attendance (%)]]),AVERAGE(H3671:H8669),Table1[[#This Row],[Attendance (%)]])</f>
        <v>54.92</v>
      </c>
      <c r="J3671">
        <v>75.7</v>
      </c>
      <c r="K3671">
        <v>87.22</v>
      </c>
      <c r="L3671">
        <v>80.58</v>
      </c>
      <c r="M3671" s="3">
        <f>IF(ISBLANK(Table1[[#This Row],[Assignments_Avg]]),AVERAGE(L3671:L8669),Table1[[#This Row],[Assignments_Avg]])</f>
        <v>80.58</v>
      </c>
      <c r="N3671">
        <v>88.43</v>
      </c>
      <c r="O3671">
        <v>9.33</v>
      </c>
      <c r="P3671">
        <v>95.7</v>
      </c>
      <c r="Q3671">
        <v>87.45</v>
      </c>
      <c r="R3671" s="2" t="s">
        <v>46</v>
      </c>
      <c r="S3671" s="2" t="str">
        <f>IF(Table1[[#This Row],[Grade]]="F","Fail","Passes")</f>
        <v>Passes</v>
      </c>
      <c r="T3671">
        <v>27.8</v>
      </c>
      <c r="U3671" t="s">
        <v>31</v>
      </c>
      <c r="V3671" t="s">
        <v>31</v>
      </c>
      <c r="W3671" t="s">
        <v>47</v>
      </c>
      <c r="X3671" t="str">
        <f>IF(ISBLANK(Table1[[#This Row],[Parent_Education_Level]]),"None",Table1[[#This Row],[Parent_Education_Level]])</f>
        <v>Master's</v>
      </c>
      <c r="Y3671" t="s">
        <v>48</v>
      </c>
      <c r="Z3671">
        <v>4</v>
      </c>
      <c r="AA3671">
        <v>8.4</v>
      </c>
    </row>
    <row r="3672" spans="1:27" x14ac:dyDescent="0.35">
      <c r="A3672" s="2" t="s">
        <v>7398</v>
      </c>
      <c r="B3672" s="2" t="s">
        <v>35</v>
      </c>
      <c r="C3672" s="2" t="s">
        <v>94</v>
      </c>
      <c r="D3672" t="s">
        <v>7399</v>
      </c>
      <c r="E3672" s="2" t="s">
        <v>38</v>
      </c>
      <c r="F3672" s="2">
        <v>22</v>
      </c>
      <c r="G3672" s="2" t="s">
        <v>57</v>
      </c>
      <c r="H3672">
        <v>55.77</v>
      </c>
      <c r="I3672" s="3">
        <f>IF(ISBLANK(Table1[[#This Row],[Attendance (%)]]),AVERAGE(H3672:H8670),Table1[[#This Row],[Attendance (%)]])</f>
        <v>55.77</v>
      </c>
      <c r="J3672">
        <v>47.88</v>
      </c>
      <c r="K3672">
        <v>46.09</v>
      </c>
      <c r="L3672">
        <v>83.82</v>
      </c>
      <c r="M3672" s="3">
        <f>IF(ISBLANK(Table1[[#This Row],[Assignments_Avg]]),AVERAGE(L3672:L8670),Table1[[#This Row],[Assignments_Avg]])</f>
        <v>83.82</v>
      </c>
      <c r="N3672">
        <v>78.39</v>
      </c>
      <c r="O3672">
        <v>4.43</v>
      </c>
      <c r="P3672">
        <v>75.8</v>
      </c>
      <c r="Q3672">
        <v>83.33</v>
      </c>
      <c r="R3672" s="2" t="s">
        <v>46</v>
      </c>
      <c r="S3672" s="2" t="str">
        <f>IF(Table1[[#This Row],[Grade]]="F","Fail","Passes")</f>
        <v>Passes</v>
      </c>
      <c r="T3672">
        <v>26</v>
      </c>
      <c r="U3672" t="s">
        <v>30</v>
      </c>
      <c r="V3672" t="s">
        <v>31</v>
      </c>
      <c r="W3672" t="s">
        <v>32</v>
      </c>
      <c r="X3672" t="str">
        <f>IF(ISBLANK(Table1[[#This Row],[Parent_Education_Level]]),"None",Table1[[#This Row],[Parent_Education_Level]])</f>
        <v>High School</v>
      </c>
      <c r="Y3672" t="s">
        <v>33</v>
      </c>
      <c r="Z3672">
        <v>7</v>
      </c>
      <c r="AA3672">
        <v>7.1</v>
      </c>
    </row>
    <row r="3673" spans="1:27" x14ac:dyDescent="0.35">
      <c r="A3673" s="2" t="s">
        <v>7400</v>
      </c>
      <c r="B3673" s="2" t="s">
        <v>71</v>
      </c>
      <c r="C3673" s="2" t="s">
        <v>36</v>
      </c>
      <c r="D3673" t="s">
        <v>7401</v>
      </c>
      <c r="E3673" s="2" t="s">
        <v>27</v>
      </c>
      <c r="F3673" s="2">
        <v>18</v>
      </c>
      <c r="G3673" s="2" t="s">
        <v>57</v>
      </c>
      <c r="H3673">
        <v>87.23</v>
      </c>
      <c r="I3673" s="3">
        <f>IF(ISBLANK(Table1[[#This Row],[Attendance (%)]]),AVERAGE(H3673:H8671),Table1[[#This Row],[Attendance (%)]])</f>
        <v>87.23</v>
      </c>
      <c r="J3673">
        <v>64.069999999999993</v>
      </c>
      <c r="K3673">
        <v>86.43</v>
      </c>
      <c r="L3673">
        <v>50.29</v>
      </c>
      <c r="M3673" s="3">
        <f>IF(ISBLANK(Table1[[#This Row],[Assignments_Avg]]),AVERAGE(L3673:L8671),Table1[[#This Row],[Assignments_Avg]])</f>
        <v>50.29</v>
      </c>
      <c r="N3673">
        <v>86.54</v>
      </c>
      <c r="O3673">
        <v>3.52</v>
      </c>
      <c r="P3673">
        <v>81.19</v>
      </c>
      <c r="Q3673">
        <v>73.81</v>
      </c>
      <c r="R3673" s="2" t="s">
        <v>61</v>
      </c>
      <c r="S3673" s="2" t="str">
        <f>IF(Table1[[#This Row],[Grade]]="F","Fail","Passes")</f>
        <v>Passes</v>
      </c>
      <c r="T3673">
        <v>6.6</v>
      </c>
      <c r="U3673" t="s">
        <v>30</v>
      </c>
      <c r="V3673" t="s">
        <v>31</v>
      </c>
      <c r="X3673" t="str">
        <f>IF(ISBLANK(Table1[[#This Row],[Parent_Education_Level]]),"None",Table1[[#This Row],[Parent_Education_Level]])</f>
        <v>None</v>
      </c>
      <c r="Y3673" t="s">
        <v>33</v>
      </c>
      <c r="Z3673">
        <v>8</v>
      </c>
      <c r="AA3673">
        <v>4.8</v>
      </c>
    </row>
    <row r="3674" spans="1:27" x14ac:dyDescent="0.35">
      <c r="A3674" s="2" t="s">
        <v>7402</v>
      </c>
      <c r="B3674" s="2" t="s">
        <v>54</v>
      </c>
      <c r="C3674" s="2" t="s">
        <v>55</v>
      </c>
      <c r="D3674" t="s">
        <v>7403</v>
      </c>
      <c r="E3674" s="2" t="s">
        <v>38</v>
      </c>
      <c r="F3674" s="2">
        <v>24</v>
      </c>
      <c r="G3674" s="2" t="s">
        <v>28</v>
      </c>
      <c r="H3674">
        <v>63.53</v>
      </c>
      <c r="I3674" s="3">
        <f>IF(ISBLANK(Table1[[#This Row],[Attendance (%)]]),AVERAGE(H3674:H8672),Table1[[#This Row],[Attendance (%)]])</f>
        <v>63.53</v>
      </c>
      <c r="J3674">
        <v>74.14</v>
      </c>
      <c r="K3674">
        <v>54.58</v>
      </c>
      <c r="M3674" s="3">
        <f>IF(ISBLANK(Table1[[#This Row],[Assignments_Avg]]),AVERAGE(L3674:L8672),Table1[[#This Row],[Assignments_Avg]])</f>
        <v>74.908471283783825</v>
      </c>
      <c r="N3674">
        <v>82.61</v>
      </c>
      <c r="O3674">
        <v>4.91</v>
      </c>
      <c r="P3674">
        <v>51.98</v>
      </c>
      <c r="Q3674">
        <v>82.63</v>
      </c>
      <c r="R3674" s="2" t="s">
        <v>46</v>
      </c>
      <c r="S3674" s="2" t="str">
        <f>IF(Table1[[#This Row],[Grade]]="F","Fail","Passes")</f>
        <v>Passes</v>
      </c>
      <c r="T3674">
        <v>6.3</v>
      </c>
      <c r="U3674" t="s">
        <v>30</v>
      </c>
      <c r="V3674" t="s">
        <v>31</v>
      </c>
      <c r="W3674" t="s">
        <v>69</v>
      </c>
      <c r="X3674" t="str">
        <f>IF(ISBLANK(Table1[[#This Row],[Parent_Education_Level]]),"None",Table1[[#This Row],[Parent_Education_Level]])</f>
        <v>Bachelor's</v>
      </c>
      <c r="Y3674" t="s">
        <v>33</v>
      </c>
      <c r="Z3674">
        <v>2</v>
      </c>
      <c r="AA3674">
        <v>8.6</v>
      </c>
    </row>
    <row r="3675" spans="1:27" x14ac:dyDescent="0.35">
      <c r="A3675" s="2" t="s">
        <v>7404</v>
      </c>
      <c r="B3675" s="2" t="s">
        <v>71</v>
      </c>
      <c r="C3675" s="2" t="s">
        <v>43</v>
      </c>
      <c r="D3675" t="s">
        <v>7405</v>
      </c>
      <c r="E3675" s="2" t="s">
        <v>38</v>
      </c>
      <c r="F3675" s="2">
        <v>23</v>
      </c>
      <c r="G3675" s="2" t="s">
        <v>57</v>
      </c>
      <c r="H3675">
        <v>81.430000000000007</v>
      </c>
      <c r="I3675" s="3">
        <f>IF(ISBLANK(Table1[[#This Row],[Attendance (%)]]),AVERAGE(H3675:H8673),Table1[[#This Row],[Attendance (%)]])</f>
        <v>81.430000000000007</v>
      </c>
      <c r="J3675">
        <v>73.53</v>
      </c>
      <c r="K3675">
        <v>56.85</v>
      </c>
      <c r="L3675">
        <v>71.56</v>
      </c>
      <c r="M3675" s="3">
        <f>IF(ISBLANK(Table1[[#This Row],[Assignments_Avg]]),AVERAGE(L3675:L8673),Table1[[#This Row],[Assignments_Avg]])</f>
        <v>71.56</v>
      </c>
      <c r="N3675">
        <v>72.78</v>
      </c>
      <c r="O3675">
        <v>9</v>
      </c>
      <c r="P3675">
        <v>77.95</v>
      </c>
      <c r="Q3675">
        <v>63.14</v>
      </c>
      <c r="R3675" s="2" t="s">
        <v>46</v>
      </c>
      <c r="S3675" s="2" t="str">
        <f>IF(Table1[[#This Row],[Grade]]="F","Fail","Passes")</f>
        <v>Passes</v>
      </c>
      <c r="T3675">
        <v>20.7</v>
      </c>
      <c r="U3675" t="s">
        <v>30</v>
      </c>
      <c r="V3675" t="s">
        <v>31</v>
      </c>
      <c r="W3675" t="s">
        <v>32</v>
      </c>
      <c r="X3675" t="str">
        <f>IF(ISBLANK(Table1[[#This Row],[Parent_Education_Level]]),"None",Table1[[#This Row],[Parent_Education_Level]])</f>
        <v>High School</v>
      </c>
      <c r="Y3675" t="s">
        <v>52</v>
      </c>
      <c r="Z3675">
        <v>9</v>
      </c>
      <c r="AA3675">
        <v>6.9</v>
      </c>
    </row>
    <row r="3676" spans="1:27" x14ac:dyDescent="0.35">
      <c r="A3676" s="2" t="s">
        <v>7406</v>
      </c>
      <c r="B3676" s="2" t="s">
        <v>24</v>
      </c>
      <c r="C3676" s="2" t="s">
        <v>79</v>
      </c>
      <c r="D3676" t="s">
        <v>7407</v>
      </c>
      <c r="E3676" s="2" t="s">
        <v>38</v>
      </c>
      <c r="F3676" s="2">
        <v>20</v>
      </c>
      <c r="G3676" s="2" t="s">
        <v>57</v>
      </c>
      <c r="H3676">
        <v>95.87</v>
      </c>
      <c r="I3676" s="3">
        <f>IF(ISBLANK(Table1[[#This Row],[Attendance (%)]]),AVERAGE(H3676:H8674),Table1[[#This Row],[Attendance (%)]])</f>
        <v>95.87</v>
      </c>
      <c r="J3676">
        <v>47.14</v>
      </c>
      <c r="K3676">
        <v>75.97</v>
      </c>
      <c r="L3676">
        <v>85.29</v>
      </c>
      <c r="M3676" s="3">
        <f>IF(ISBLANK(Table1[[#This Row],[Assignments_Avg]]),AVERAGE(L3676:L8674),Table1[[#This Row],[Assignments_Avg]])</f>
        <v>85.29</v>
      </c>
      <c r="N3676">
        <v>69.14</v>
      </c>
      <c r="O3676">
        <v>9.8000000000000007</v>
      </c>
      <c r="P3676">
        <v>68.41</v>
      </c>
      <c r="Q3676">
        <v>61.62</v>
      </c>
      <c r="R3676" s="2" t="s">
        <v>39</v>
      </c>
      <c r="S3676" s="2" t="str">
        <f>IF(Table1[[#This Row],[Grade]]="F","Fail","Passes")</f>
        <v>Passes</v>
      </c>
      <c r="T3676">
        <v>6.9</v>
      </c>
      <c r="U3676" t="s">
        <v>30</v>
      </c>
      <c r="V3676" t="s">
        <v>31</v>
      </c>
      <c r="X3676" t="str">
        <f>IF(ISBLANK(Table1[[#This Row],[Parent_Education_Level]]),"None",Table1[[#This Row],[Parent_Education_Level]])</f>
        <v>None</v>
      </c>
      <c r="Y3676" t="s">
        <v>48</v>
      </c>
      <c r="Z3676">
        <v>5</v>
      </c>
      <c r="AA3676">
        <v>7.4</v>
      </c>
    </row>
    <row r="3677" spans="1:27" x14ac:dyDescent="0.35">
      <c r="A3677" s="2" t="s">
        <v>7408</v>
      </c>
      <c r="B3677" s="2" t="s">
        <v>120</v>
      </c>
      <c r="C3677" s="2" t="s">
        <v>79</v>
      </c>
      <c r="D3677" t="s">
        <v>7409</v>
      </c>
      <c r="E3677" s="2" t="s">
        <v>27</v>
      </c>
      <c r="F3677" s="2">
        <v>24</v>
      </c>
      <c r="G3677" s="2" t="s">
        <v>28</v>
      </c>
      <c r="H3677">
        <v>65.819999999999993</v>
      </c>
      <c r="I3677" s="3">
        <f>IF(ISBLANK(Table1[[#This Row],[Attendance (%)]]),AVERAGE(H3677:H8675),Table1[[#This Row],[Attendance (%)]])</f>
        <v>65.819999999999993</v>
      </c>
      <c r="J3677">
        <v>42.07</v>
      </c>
      <c r="K3677">
        <v>94.12</v>
      </c>
      <c r="L3677">
        <v>69.13</v>
      </c>
      <c r="M3677" s="3">
        <f>IF(ISBLANK(Table1[[#This Row],[Assignments_Avg]]),AVERAGE(L3677:L8675),Table1[[#This Row],[Assignments_Avg]])</f>
        <v>69.13</v>
      </c>
      <c r="N3677">
        <v>97.07</v>
      </c>
      <c r="O3677">
        <v>9.7100000000000009</v>
      </c>
      <c r="P3677">
        <v>96.21</v>
      </c>
      <c r="Q3677">
        <v>62</v>
      </c>
      <c r="R3677" s="2" t="s">
        <v>77</v>
      </c>
      <c r="S3677" s="2" t="str">
        <f>IF(Table1[[#This Row],[Grade]]="F","Fail","Passes")</f>
        <v>Passes</v>
      </c>
      <c r="T3677">
        <v>19.3</v>
      </c>
      <c r="U3677" t="s">
        <v>31</v>
      </c>
      <c r="V3677" t="s">
        <v>31</v>
      </c>
      <c r="W3677" t="s">
        <v>40</v>
      </c>
      <c r="X3677" t="str">
        <f>IF(ISBLANK(Table1[[#This Row],[Parent_Education_Level]]),"None",Table1[[#This Row],[Parent_Education_Level]])</f>
        <v>None</v>
      </c>
      <c r="Y3677" t="s">
        <v>48</v>
      </c>
      <c r="Z3677">
        <v>6</v>
      </c>
      <c r="AA3677">
        <v>6.9</v>
      </c>
    </row>
    <row r="3678" spans="1:27" x14ac:dyDescent="0.35">
      <c r="A3678" s="2" t="s">
        <v>7410</v>
      </c>
      <c r="B3678" s="2" t="s">
        <v>59</v>
      </c>
      <c r="C3678" s="2" t="s">
        <v>94</v>
      </c>
      <c r="D3678" t="s">
        <v>7411</v>
      </c>
      <c r="E3678" s="2" t="s">
        <v>38</v>
      </c>
      <c r="F3678" s="2">
        <v>24</v>
      </c>
      <c r="G3678" s="2" t="s">
        <v>57</v>
      </c>
      <c r="H3678">
        <v>60.86</v>
      </c>
      <c r="I3678" s="3">
        <f>IF(ISBLANK(Table1[[#This Row],[Attendance (%)]]),AVERAGE(H3678:H8676),Table1[[#This Row],[Attendance (%)]])</f>
        <v>60.86</v>
      </c>
      <c r="J3678">
        <v>87.89</v>
      </c>
      <c r="K3678">
        <v>74.7</v>
      </c>
      <c r="L3678">
        <v>98.83</v>
      </c>
      <c r="M3678" s="3">
        <f>IF(ISBLANK(Table1[[#This Row],[Assignments_Avg]]),AVERAGE(L3678:L8676),Table1[[#This Row],[Assignments_Avg]])</f>
        <v>98.83</v>
      </c>
      <c r="N3678">
        <v>98.6</v>
      </c>
      <c r="O3678">
        <v>2.2999999999999998</v>
      </c>
      <c r="P3678">
        <v>94.28</v>
      </c>
      <c r="Q3678">
        <v>51.47</v>
      </c>
      <c r="R3678" s="2" t="s">
        <v>77</v>
      </c>
      <c r="S3678" s="2" t="str">
        <f>IF(Table1[[#This Row],[Grade]]="F","Fail","Passes")</f>
        <v>Passes</v>
      </c>
      <c r="T3678">
        <v>7</v>
      </c>
      <c r="U3678" t="s">
        <v>31</v>
      </c>
      <c r="V3678" t="s">
        <v>31</v>
      </c>
      <c r="W3678" t="s">
        <v>69</v>
      </c>
      <c r="X3678" t="str">
        <f>IF(ISBLANK(Table1[[#This Row],[Parent_Education_Level]]),"None",Table1[[#This Row],[Parent_Education_Level]])</f>
        <v>Bachelor's</v>
      </c>
      <c r="Y3678" t="s">
        <v>52</v>
      </c>
      <c r="Z3678">
        <v>1</v>
      </c>
      <c r="AA3678">
        <v>8.9</v>
      </c>
    </row>
    <row r="3679" spans="1:27" x14ac:dyDescent="0.35">
      <c r="A3679" s="2" t="s">
        <v>7412</v>
      </c>
      <c r="B3679" s="2" t="s">
        <v>71</v>
      </c>
      <c r="C3679" s="2" t="s">
        <v>36</v>
      </c>
      <c r="D3679" t="s">
        <v>7413</v>
      </c>
      <c r="E3679" s="2" t="s">
        <v>38</v>
      </c>
      <c r="F3679" s="2">
        <v>18</v>
      </c>
      <c r="G3679" s="2" t="s">
        <v>57</v>
      </c>
      <c r="H3679">
        <v>55.33</v>
      </c>
      <c r="I3679" s="3">
        <f>IF(ISBLANK(Table1[[#This Row],[Attendance (%)]]),AVERAGE(H3679:H8677),Table1[[#This Row],[Attendance (%)]])</f>
        <v>55.33</v>
      </c>
      <c r="J3679">
        <v>83.56</v>
      </c>
      <c r="K3679">
        <v>78.94</v>
      </c>
      <c r="L3679">
        <v>83.51</v>
      </c>
      <c r="M3679" s="3">
        <f>IF(ISBLANK(Table1[[#This Row],[Assignments_Avg]]),AVERAGE(L3679:L8677),Table1[[#This Row],[Assignments_Avg]])</f>
        <v>83.51</v>
      </c>
      <c r="N3679">
        <v>82.56</v>
      </c>
      <c r="O3679">
        <v>4.97</v>
      </c>
      <c r="P3679">
        <v>81.88</v>
      </c>
      <c r="Q3679">
        <v>84.55</v>
      </c>
      <c r="R3679" s="2" t="s">
        <v>46</v>
      </c>
      <c r="S3679" s="2" t="str">
        <f>IF(Table1[[#This Row],[Grade]]="F","Fail","Passes")</f>
        <v>Passes</v>
      </c>
      <c r="T3679">
        <v>17</v>
      </c>
      <c r="U3679" t="s">
        <v>30</v>
      </c>
      <c r="V3679" t="s">
        <v>31</v>
      </c>
      <c r="W3679" t="s">
        <v>40</v>
      </c>
      <c r="X3679" t="str">
        <f>IF(ISBLANK(Table1[[#This Row],[Parent_Education_Level]]),"None",Table1[[#This Row],[Parent_Education_Level]])</f>
        <v>None</v>
      </c>
      <c r="Y3679" t="s">
        <v>48</v>
      </c>
      <c r="Z3679">
        <v>4</v>
      </c>
      <c r="AA3679">
        <v>8.5</v>
      </c>
    </row>
    <row r="3680" spans="1:27" x14ac:dyDescent="0.35">
      <c r="A3680" s="2" t="s">
        <v>7414</v>
      </c>
      <c r="B3680" s="2" t="s">
        <v>24</v>
      </c>
      <c r="C3680" s="2" t="s">
        <v>94</v>
      </c>
      <c r="D3680" t="s">
        <v>7415</v>
      </c>
      <c r="E3680" s="2" t="s">
        <v>27</v>
      </c>
      <c r="F3680" s="2">
        <v>24</v>
      </c>
      <c r="G3680" s="2" t="s">
        <v>57</v>
      </c>
      <c r="H3680">
        <v>56.52</v>
      </c>
      <c r="I3680" s="3">
        <f>IF(ISBLANK(Table1[[#This Row],[Attendance (%)]]),AVERAGE(H3680:H8678),Table1[[#This Row],[Attendance (%)]])</f>
        <v>56.52</v>
      </c>
      <c r="J3680">
        <v>44.91</v>
      </c>
      <c r="K3680">
        <v>86.6</v>
      </c>
      <c r="L3680">
        <v>83</v>
      </c>
      <c r="M3680" s="3">
        <f>IF(ISBLANK(Table1[[#This Row],[Assignments_Avg]]),AVERAGE(L3680:L8678),Table1[[#This Row],[Assignments_Avg]])</f>
        <v>83</v>
      </c>
      <c r="N3680">
        <v>59.86</v>
      </c>
      <c r="O3680">
        <v>2.59</v>
      </c>
      <c r="P3680">
        <v>88.39</v>
      </c>
      <c r="Q3680">
        <v>99.29</v>
      </c>
      <c r="R3680" s="2" t="s">
        <v>77</v>
      </c>
      <c r="S3680" s="2" t="str">
        <f>IF(Table1[[#This Row],[Grade]]="F","Fail","Passes")</f>
        <v>Passes</v>
      </c>
      <c r="T3680">
        <v>15.5</v>
      </c>
      <c r="U3680" t="s">
        <v>30</v>
      </c>
      <c r="V3680" t="s">
        <v>31</v>
      </c>
      <c r="W3680" t="s">
        <v>32</v>
      </c>
      <c r="X3680" t="str">
        <f>IF(ISBLANK(Table1[[#This Row],[Parent_Education_Level]]),"None",Table1[[#This Row],[Parent_Education_Level]])</f>
        <v>High School</v>
      </c>
      <c r="Y3680" t="s">
        <v>52</v>
      </c>
      <c r="Z3680">
        <v>7</v>
      </c>
      <c r="AA3680">
        <v>4.0999999999999996</v>
      </c>
    </row>
    <row r="3681" spans="1:27" x14ac:dyDescent="0.35">
      <c r="A3681" s="2" t="s">
        <v>7416</v>
      </c>
      <c r="B3681" s="2" t="s">
        <v>120</v>
      </c>
      <c r="C3681" s="2" t="s">
        <v>43</v>
      </c>
      <c r="D3681" t="s">
        <v>7417</v>
      </c>
      <c r="E3681" s="2" t="s">
        <v>38</v>
      </c>
      <c r="F3681" s="2">
        <v>20</v>
      </c>
      <c r="G3681" s="2" t="s">
        <v>57</v>
      </c>
      <c r="H3681">
        <v>53.11</v>
      </c>
      <c r="I3681" s="3">
        <f>IF(ISBLANK(Table1[[#This Row],[Attendance (%)]]),AVERAGE(H3681:H8679),Table1[[#This Row],[Attendance (%)]])</f>
        <v>53.11</v>
      </c>
      <c r="J3681">
        <v>47.64</v>
      </c>
      <c r="K3681">
        <v>55.56</v>
      </c>
      <c r="L3681">
        <v>95.97</v>
      </c>
      <c r="M3681" s="3">
        <f>IF(ISBLANK(Table1[[#This Row],[Assignments_Avg]]),AVERAGE(L3681:L8679),Table1[[#This Row],[Assignments_Avg]])</f>
        <v>95.97</v>
      </c>
      <c r="N3681">
        <v>72.39</v>
      </c>
      <c r="O3681">
        <v>3.68</v>
      </c>
      <c r="P3681">
        <v>82.23</v>
      </c>
      <c r="Q3681">
        <v>65.45</v>
      </c>
      <c r="R3681" s="2" t="s">
        <v>46</v>
      </c>
      <c r="S3681" s="2" t="str">
        <f>IF(Table1[[#This Row],[Grade]]="F","Fail","Passes")</f>
        <v>Passes</v>
      </c>
      <c r="T3681">
        <v>19.8</v>
      </c>
      <c r="U3681" t="s">
        <v>31</v>
      </c>
      <c r="V3681" t="s">
        <v>31</v>
      </c>
      <c r="W3681" t="s">
        <v>69</v>
      </c>
      <c r="X3681" t="str">
        <f>IF(ISBLANK(Table1[[#This Row],[Parent_Education_Level]]),"None",Table1[[#This Row],[Parent_Education_Level]])</f>
        <v>Bachelor's</v>
      </c>
      <c r="Y3681" t="s">
        <v>48</v>
      </c>
      <c r="Z3681">
        <v>6</v>
      </c>
      <c r="AA3681">
        <v>4.0999999999999996</v>
      </c>
    </row>
    <row r="3682" spans="1:27" x14ac:dyDescent="0.35">
      <c r="A3682" s="2" t="s">
        <v>7418</v>
      </c>
      <c r="B3682" s="2" t="s">
        <v>120</v>
      </c>
      <c r="C3682" s="2" t="s">
        <v>36</v>
      </c>
      <c r="D3682" t="s">
        <v>7419</v>
      </c>
      <c r="E3682" s="2" t="s">
        <v>38</v>
      </c>
      <c r="F3682" s="2">
        <v>19</v>
      </c>
      <c r="G3682" s="2" t="s">
        <v>45</v>
      </c>
      <c r="H3682">
        <v>54.38</v>
      </c>
      <c r="I3682" s="3">
        <f>IF(ISBLANK(Table1[[#This Row],[Attendance (%)]]),AVERAGE(H3682:H8680),Table1[[#This Row],[Attendance (%)]])</f>
        <v>54.38</v>
      </c>
      <c r="J3682">
        <v>93.56</v>
      </c>
      <c r="K3682">
        <v>89.63</v>
      </c>
      <c r="L3682">
        <v>99.76</v>
      </c>
      <c r="M3682" s="3">
        <f>IF(ISBLANK(Table1[[#This Row],[Assignments_Avg]]),AVERAGE(L3682:L8680),Table1[[#This Row],[Assignments_Avg]])</f>
        <v>99.76</v>
      </c>
      <c r="N3682">
        <v>74.83</v>
      </c>
      <c r="O3682">
        <v>0.32</v>
      </c>
      <c r="P3682">
        <v>50.85</v>
      </c>
      <c r="Q3682">
        <v>96.49</v>
      </c>
      <c r="R3682" s="2" t="s">
        <v>29</v>
      </c>
      <c r="S3682" s="2" t="str">
        <f>IF(Table1[[#This Row],[Grade]]="F","Fail","Passes")</f>
        <v>Fail</v>
      </c>
      <c r="T3682">
        <v>13.9</v>
      </c>
      <c r="U3682" t="s">
        <v>30</v>
      </c>
      <c r="V3682" t="s">
        <v>31</v>
      </c>
      <c r="X3682" t="str">
        <f>IF(ISBLANK(Table1[[#This Row],[Parent_Education_Level]]),"None",Table1[[#This Row],[Parent_Education_Level]])</f>
        <v>None</v>
      </c>
      <c r="Y3682" t="s">
        <v>33</v>
      </c>
      <c r="Z3682">
        <v>2</v>
      </c>
      <c r="AA3682">
        <v>6.4</v>
      </c>
    </row>
    <row r="3683" spans="1:27" x14ac:dyDescent="0.35">
      <c r="A3683" s="2" t="s">
        <v>7420</v>
      </c>
      <c r="B3683" s="2" t="s">
        <v>59</v>
      </c>
      <c r="C3683" s="2" t="s">
        <v>36</v>
      </c>
      <c r="D3683" t="s">
        <v>7421</v>
      </c>
      <c r="E3683" s="2" t="s">
        <v>27</v>
      </c>
      <c r="F3683" s="2">
        <v>23</v>
      </c>
      <c r="G3683" s="2" t="s">
        <v>45</v>
      </c>
      <c r="H3683">
        <v>71.599999999999994</v>
      </c>
      <c r="I3683" s="3">
        <f>IF(ISBLANK(Table1[[#This Row],[Attendance (%)]]),AVERAGE(H3683:H8681),Table1[[#This Row],[Attendance (%)]])</f>
        <v>71.599999999999994</v>
      </c>
      <c r="J3683">
        <v>86.15</v>
      </c>
      <c r="K3683">
        <v>65.08</v>
      </c>
      <c r="L3683">
        <v>59.89</v>
      </c>
      <c r="M3683" s="3">
        <f>IF(ISBLANK(Table1[[#This Row],[Assignments_Avg]]),AVERAGE(L3683:L8681),Table1[[#This Row],[Assignments_Avg]])</f>
        <v>59.89</v>
      </c>
      <c r="N3683">
        <v>87.9</v>
      </c>
      <c r="O3683">
        <v>1.61</v>
      </c>
      <c r="P3683">
        <v>85.16</v>
      </c>
      <c r="Q3683">
        <v>80.33</v>
      </c>
      <c r="R3683" s="2" t="s">
        <v>29</v>
      </c>
      <c r="S3683" s="2" t="str">
        <f>IF(Table1[[#This Row],[Grade]]="F","Fail","Passes")</f>
        <v>Fail</v>
      </c>
      <c r="T3683">
        <v>8.5</v>
      </c>
      <c r="U3683" t="s">
        <v>30</v>
      </c>
      <c r="V3683" t="s">
        <v>31</v>
      </c>
      <c r="W3683" t="s">
        <v>69</v>
      </c>
      <c r="X3683" t="str">
        <f>IF(ISBLANK(Table1[[#This Row],[Parent_Education_Level]]),"None",Table1[[#This Row],[Parent_Education_Level]])</f>
        <v>Bachelor's</v>
      </c>
      <c r="Y3683" t="s">
        <v>33</v>
      </c>
      <c r="Z3683">
        <v>7</v>
      </c>
      <c r="AA3683">
        <v>5.6</v>
      </c>
    </row>
    <row r="3684" spans="1:27" x14ac:dyDescent="0.35">
      <c r="A3684" s="2" t="s">
        <v>7422</v>
      </c>
      <c r="B3684" s="2" t="s">
        <v>54</v>
      </c>
      <c r="C3684" s="2" t="s">
        <v>94</v>
      </c>
      <c r="D3684" t="s">
        <v>7423</v>
      </c>
      <c r="E3684" s="2" t="s">
        <v>38</v>
      </c>
      <c r="F3684" s="2">
        <v>19</v>
      </c>
      <c r="G3684" s="2" t="s">
        <v>28</v>
      </c>
      <c r="H3684">
        <v>66.040000000000006</v>
      </c>
      <c r="I3684" s="3">
        <f>IF(ISBLANK(Table1[[#This Row],[Attendance (%)]]),AVERAGE(H3684:H8682),Table1[[#This Row],[Attendance (%)]])</f>
        <v>66.040000000000006</v>
      </c>
      <c r="J3684">
        <v>99.77</v>
      </c>
      <c r="K3684">
        <v>50.54</v>
      </c>
      <c r="L3684">
        <v>90.53</v>
      </c>
      <c r="M3684" s="3">
        <f>IF(ISBLANK(Table1[[#This Row],[Assignments_Avg]]),AVERAGE(L3684:L8682),Table1[[#This Row],[Assignments_Avg]])</f>
        <v>90.53</v>
      </c>
      <c r="N3684">
        <v>83.39</v>
      </c>
      <c r="O3684">
        <v>3.97</v>
      </c>
      <c r="P3684">
        <v>58.85</v>
      </c>
      <c r="Q3684">
        <v>61.25</v>
      </c>
      <c r="R3684" s="2" t="s">
        <v>46</v>
      </c>
      <c r="S3684" s="2" t="str">
        <f>IF(Table1[[#This Row],[Grade]]="F","Fail","Passes")</f>
        <v>Passes</v>
      </c>
      <c r="T3684">
        <v>26.1</v>
      </c>
      <c r="U3684" t="s">
        <v>30</v>
      </c>
      <c r="V3684" t="s">
        <v>31</v>
      </c>
      <c r="W3684" t="s">
        <v>40</v>
      </c>
      <c r="X3684" t="str">
        <f>IF(ISBLANK(Table1[[#This Row],[Parent_Education_Level]]),"None",Table1[[#This Row],[Parent_Education_Level]])</f>
        <v>None</v>
      </c>
      <c r="Y3684" t="s">
        <v>52</v>
      </c>
      <c r="Z3684">
        <v>9</v>
      </c>
      <c r="AA3684">
        <v>6.7</v>
      </c>
    </row>
    <row r="3685" spans="1:27" x14ac:dyDescent="0.35">
      <c r="A3685" s="2" t="s">
        <v>7424</v>
      </c>
      <c r="B3685" s="2" t="s">
        <v>97</v>
      </c>
      <c r="C3685" s="2" t="s">
        <v>94</v>
      </c>
      <c r="D3685" t="s">
        <v>7425</v>
      </c>
      <c r="E3685" s="2" t="s">
        <v>27</v>
      </c>
      <c r="F3685" s="2">
        <v>23</v>
      </c>
      <c r="G3685" s="2" t="s">
        <v>28</v>
      </c>
      <c r="H3685">
        <v>85.33</v>
      </c>
      <c r="I3685" s="3">
        <f>IF(ISBLANK(Table1[[#This Row],[Attendance (%)]]),AVERAGE(H3685:H8683),Table1[[#This Row],[Attendance (%)]])</f>
        <v>85.33</v>
      </c>
      <c r="J3685">
        <v>55.24</v>
      </c>
      <c r="K3685">
        <v>61.01</v>
      </c>
      <c r="L3685">
        <v>58.12</v>
      </c>
      <c r="M3685" s="3">
        <f>IF(ISBLANK(Table1[[#This Row],[Assignments_Avg]]),AVERAGE(L3685:L8683),Table1[[#This Row],[Assignments_Avg]])</f>
        <v>58.12</v>
      </c>
      <c r="N3685">
        <v>75.739999999999995</v>
      </c>
      <c r="O3685">
        <v>3.65</v>
      </c>
      <c r="P3685">
        <v>84.13</v>
      </c>
      <c r="Q3685">
        <v>50.59</v>
      </c>
      <c r="R3685" s="2" t="s">
        <v>39</v>
      </c>
      <c r="S3685" s="2" t="str">
        <f>IF(Table1[[#This Row],[Grade]]="F","Fail","Passes")</f>
        <v>Passes</v>
      </c>
      <c r="T3685">
        <v>12.5</v>
      </c>
      <c r="U3685" t="s">
        <v>30</v>
      </c>
      <c r="V3685" t="s">
        <v>30</v>
      </c>
      <c r="W3685" t="s">
        <v>69</v>
      </c>
      <c r="X3685" t="str">
        <f>IF(ISBLANK(Table1[[#This Row],[Parent_Education_Level]]),"None",Table1[[#This Row],[Parent_Education_Level]])</f>
        <v>Bachelor's</v>
      </c>
      <c r="Y3685" t="s">
        <v>33</v>
      </c>
      <c r="Z3685">
        <v>9</v>
      </c>
      <c r="AA3685">
        <v>5.7</v>
      </c>
    </row>
    <row r="3686" spans="1:27" x14ac:dyDescent="0.35">
      <c r="A3686" s="2" t="s">
        <v>7426</v>
      </c>
      <c r="B3686" s="2" t="s">
        <v>35</v>
      </c>
      <c r="C3686" s="2" t="s">
        <v>55</v>
      </c>
      <c r="D3686" t="s">
        <v>7427</v>
      </c>
      <c r="E3686" s="2" t="s">
        <v>38</v>
      </c>
      <c r="F3686" s="2">
        <v>24</v>
      </c>
      <c r="G3686" s="2" t="s">
        <v>57</v>
      </c>
      <c r="H3686">
        <v>93.51</v>
      </c>
      <c r="I3686" s="3">
        <f>IF(ISBLANK(Table1[[#This Row],[Attendance (%)]]),AVERAGE(H3686:H8684),Table1[[#This Row],[Attendance (%)]])</f>
        <v>93.51</v>
      </c>
      <c r="J3686">
        <v>69.27</v>
      </c>
      <c r="K3686">
        <v>54.77</v>
      </c>
      <c r="L3686">
        <v>72.849999999999994</v>
      </c>
      <c r="M3686" s="3">
        <f>IF(ISBLANK(Table1[[#This Row],[Assignments_Avg]]),AVERAGE(L3686:L8684),Table1[[#This Row],[Assignments_Avg]])</f>
        <v>72.849999999999994</v>
      </c>
      <c r="N3686">
        <v>84.02</v>
      </c>
      <c r="O3686">
        <v>2.79</v>
      </c>
      <c r="P3686">
        <v>50.53</v>
      </c>
      <c r="Q3686">
        <v>86.19</v>
      </c>
      <c r="R3686" s="2" t="s">
        <v>39</v>
      </c>
      <c r="S3686" s="2" t="str">
        <f>IF(Table1[[#This Row],[Grade]]="F","Fail","Passes")</f>
        <v>Passes</v>
      </c>
      <c r="T3686">
        <v>6.7</v>
      </c>
      <c r="U3686" t="s">
        <v>30</v>
      </c>
      <c r="V3686" t="s">
        <v>31</v>
      </c>
      <c r="X3686" t="str">
        <f>IF(ISBLANK(Table1[[#This Row],[Parent_Education_Level]]),"None",Table1[[#This Row],[Parent_Education_Level]])</f>
        <v>None</v>
      </c>
      <c r="Y3686" t="s">
        <v>48</v>
      </c>
      <c r="Z3686">
        <v>3</v>
      </c>
      <c r="AA3686">
        <v>8.4</v>
      </c>
    </row>
    <row r="3687" spans="1:27" x14ac:dyDescent="0.35">
      <c r="A3687" s="2" t="s">
        <v>7428</v>
      </c>
      <c r="B3687" s="2" t="s">
        <v>71</v>
      </c>
      <c r="C3687" s="2" t="s">
        <v>43</v>
      </c>
      <c r="D3687" t="s">
        <v>7429</v>
      </c>
      <c r="E3687" s="2" t="s">
        <v>38</v>
      </c>
      <c r="F3687" s="2">
        <v>23</v>
      </c>
      <c r="G3687" s="2" t="s">
        <v>57</v>
      </c>
      <c r="H3687">
        <v>89.24</v>
      </c>
      <c r="I3687" s="3">
        <f>IF(ISBLANK(Table1[[#This Row],[Attendance (%)]]),AVERAGE(H3687:H8685),Table1[[#This Row],[Attendance (%)]])</f>
        <v>89.24</v>
      </c>
      <c r="J3687">
        <v>54.19</v>
      </c>
      <c r="K3687">
        <v>53.72</v>
      </c>
      <c r="L3687">
        <v>55.01</v>
      </c>
      <c r="M3687" s="3">
        <f>IF(ISBLANK(Table1[[#This Row],[Assignments_Avg]]),AVERAGE(L3687:L8685),Table1[[#This Row],[Assignments_Avg]])</f>
        <v>55.01</v>
      </c>
      <c r="N3687">
        <v>51.2</v>
      </c>
      <c r="O3687">
        <v>2.2999999999999998</v>
      </c>
      <c r="P3687">
        <v>65.55</v>
      </c>
      <c r="Q3687">
        <v>84.83</v>
      </c>
      <c r="R3687" s="2" t="s">
        <v>39</v>
      </c>
      <c r="S3687" s="2" t="str">
        <f>IF(Table1[[#This Row],[Grade]]="F","Fail","Passes")</f>
        <v>Passes</v>
      </c>
      <c r="T3687">
        <v>17.5</v>
      </c>
      <c r="U3687" t="s">
        <v>30</v>
      </c>
      <c r="V3687" t="s">
        <v>31</v>
      </c>
      <c r="X3687" t="str">
        <f>IF(ISBLANK(Table1[[#This Row],[Parent_Education_Level]]),"None",Table1[[#This Row],[Parent_Education_Level]])</f>
        <v>None</v>
      </c>
      <c r="Y3687" t="s">
        <v>33</v>
      </c>
      <c r="Z3687">
        <v>6</v>
      </c>
      <c r="AA3687">
        <v>4.8</v>
      </c>
    </row>
    <row r="3688" spans="1:27" x14ac:dyDescent="0.35">
      <c r="A3688" s="2" t="s">
        <v>7430</v>
      </c>
      <c r="B3688" s="2" t="s">
        <v>120</v>
      </c>
      <c r="C3688" s="2" t="s">
        <v>55</v>
      </c>
      <c r="D3688" t="s">
        <v>7431</v>
      </c>
      <c r="E3688" s="2" t="s">
        <v>38</v>
      </c>
      <c r="F3688" s="2">
        <v>18</v>
      </c>
      <c r="G3688" s="2" t="s">
        <v>57</v>
      </c>
      <c r="H3688">
        <v>76.53</v>
      </c>
      <c r="I3688" s="3">
        <f>IF(ISBLANK(Table1[[#This Row],[Attendance (%)]]),AVERAGE(H3688:H8686),Table1[[#This Row],[Attendance (%)]])</f>
        <v>76.53</v>
      </c>
      <c r="J3688">
        <v>77.37</v>
      </c>
      <c r="K3688">
        <v>56.95</v>
      </c>
      <c r="L3688">
        <v>81.17</v>
      </c>
      <c r="M3688" s="3">
        <f>IF(ISBLANK(Table1[[#This Row],[Assignments_Avg]]),AVERAGE(L3688:L8686),Table1[[#This Row],[Assignments_Avg]])</f>
        <v>81.17</v>
      </c>
      <c r="N3688">
        <v>88.83</v>
      </c>
      <c r="O3688">
        <v>7.49</v>
      </c>
      <c r="P3688">
        <v>75.849999999999994</v>
      </c>
      <c r="Q3688">
        <v>61.46</v>
      </c>
      <c r="R3688" s="2" t="s">
        <v>29</v>
      </c>
      <c r="S3688" s="2" t="str">
        <f>IF(Table1[[#This Row],[Grade]]="F","Fail","Passes")</f>
        <v>Fail</v>
      </c>
      <c r="T3688">
        <v>26.9</v>
      </c>
      <c r="U3688" t="s">
        <v>30</v>
      </c>
      <c r="V3688" t="s">
        <v>31</v>
      </c>
      <c r="W3688" t="s">
        <v>32</v>
      </c>
      <c r="X3688" t="str">
        <f>IF(ISBLANK(Table1[[#This Row],[Parent_Education_Level]]),"None",Table1[[#This Row],[Parent_Education_Level]])</f>
        <v>High School</v>
      </c>
      <c r="Y3688" t="s">
        <v>48</v>
      </c>
      <c r="Z3688">
        <v>1</v>
      </c>
      <c r="AA3688">
        <v>4.3</v>
      </c>
    </row>
    <row r="3689" spans="1:27" x14ac:dyDescent="0.35">
      <c r="A3689" s="2" t="s">
        <v>7432</v>
      </c>
      <c r="B3689" s="2" t="s">
        <v>71</v>
      </c>
      <c r="C3689" s="2" t="s">
        <v>79</v>
      </c>
      <c r="D3689" t="s">
        <v>7433</v>
      </c>
      <c r="E3689" s="2" t="s">
        <v>27</v>
      </c>
      <c r="F3689" s="2">
        <v>20</v>
      </c>
      <c r="G3689" s="2" t="s">
        <v>28</v>
      </c>
      <c r="H3689">
        <v>55.12</v>
      </c>
      <c r="I3689" s="3">
        <f>IF(ISBLANK(Table1[[#This Row],[Attendance (%)]]),AVERAGE(H3689:H8687),Table1[[#This Row],[Attendance (%)]])</f>
        <v>55.12</v>
      </c>
      <c r="J3689">
        <v>46.92</v>
      </c>
      <c r="K3689">
        <v>50.86</v>
      </c>
      <c r="L3689">
        <v>73.430000000000007</v>
      </c>
      <c r="M3689" s="3">
        <f>IF(ISBLANK(Table1[[#This Row],[Assignments_Avg]]),AVERAGE(L3689:L8687),Table1[[#This Row],[Assignments_Avg]])</f>
        <v>73.430000000000007</v>
      </c>
      <c r="N3689">
        <v>60.58</v>
      </c>
      <c r="O3689">
        <v>2.95</v>
      </c>
      <c r="P3689">
        <v>66.66</v>
      </c>
      <c r="Q3689">
        <v>66.64</v>
      </c>
      <c r="R3689" s="2" t="s">
        <v>46</v>
      </c>
      <c r="S3689" s="2" t="str">
        <f>IF(Table1[[#This Row],[Grade]]="F","Fail","Passes")</f>
        <v>Passes</v>
      </c>
      <c r="T3689">
        <v>12</v>
      </c>
      <c r="U3689" t="s">
        <v>30</v>
      </c>
      <c r="V3689" t="s">
        <v>31</v>
      </c>
      <c r="W3689" t="s">
        <v>32</v>
      </c>
      <c r="X3689" t="str">
        <f>IF(ISBLANK(Table1[[#This Row],[Parent_Education_Level]]),"None",Table1[[#This Row],[Parent_Education_Level]])</f>
        <v>High School</v>
      </c>
      <c r="Y3689" t="s">
        <v>48</v>
      </c>
      <c r="Z3689">
        <v>4</v>
      </c>
      <c r="AA3689">
        <v>5.7</v>
      </c>
    </row>
    <row r="3690" spans="1:27" x14ac:dyDescent="0.35">
      <c r="A3690" s="2" t="s">
        <v>7434</v>
      </c>
      <c r="B3690" s="2" t="s">
        <v>97</v>
      </c>
      <c r="C3690" s="2" t="s">
        <v>36</v>
      </c>
      <c r="D3690" t="s">
        <v>7435</v>
      </c>
      <c r="E3690" s="2" t="s">
        <v>27</v>
      </c>
      <c r="F3690" s="2">
        <v>23</v>
      </c>
      <c r="G3690" s="2" t="s">
        <v>45</v>
      </c>
      <c r="H3690">
        <v>85.49</v>
      </c>
      <c r="I3690" s="3">
        <f>IF(ISBLANK(Table1[[#This Row],[Attendance (%)]]),AVERAGE(H3690:H8688),Table1[[#This Row],[Attendance (%)]])</f>
        <v>85.49</v>
      </c>
      <c r="J3690">
        <v>47.63</v>
      </c>
      <c r="K3690">
        <v>80.06</v>
      </c>
      <c r="L3690">
        <v>81.430000000000007</v>
      </c>
      <c r="M3690" s="3">
        <f>IF(ISBLANK(Table1[[#This Row],[Assignments_Avg]]),AVERAGE(L3690:L8688),Table1[[#This Row],[Assignments_Avg]])</f>
        <v>81.430000000000007</v>
      </c>
      <c r="N3690">
        <v>82.82</v>
      </c>
      <c r="O3690">
        <v>7.07</v>
      </c>
      <c r="P3690">
        <v>84.7</v>
      </c>
      <c r="Q3690">
        <v>94.9</v>
      </c>
      <c r="R3690" s="2" t="s">
        <v>39</v>
      </c>
      <c r="S3690" s="2" t="str">
        <f>IF(Table1[[#This Row],[Grade]]="F","Fail","Passes")</f>
        <v>Passes</v>
      </c>
      <c r="T3690">
        <v>16.3</v>
      </c>
      <c r="U3690" t="s">
        <v>30</v>
      </c>
      <c r="V3690" t="s">
        <v>31</v>
      </c>
      <c r="W3690" t="s">
        <v>69</v>
      </c>
      <c r="X3690" t="str">
        <f>IF(ISBLANK(Table1[[#This Row],[Parent_Education_Level]]),"None",Table1[[#This Row],[Parent_Education_Level]])</f>
        <v>Bachelor's</v>
      </c>
      <c r="Y3690" t="s">
        <v>48</v>
      </c>
      <c r="Z3690">
        <v>5</v>
      </c>
      <c r="AA3690">
        <v>4.7</v>
      </c>
    </row>
    <row r="3691" spans="1:27" x14ac:dyDescent="0.35">
      <c r="A3691" s="2" t="s">
        <v>7436</v>
      </c>
      <c r="B3691" s="2" t="s">
        <v>35</v>
      </c>
      <c r="C3691" s="2" t="s">
        <v>94</v>
      </c>
      <c r="D3691" t="s">
        <v>7437</v>
      </c>
      <c r="E3691" s="2" t="s">
        <v>27</v>
      </c>
      <c r="F3691" s="2">
        <v>20</v>
      </c>
      <c r="G3691" s="2" t="s">
        <v>28</v>
      </c>
      <c r="H3691">
        <v>68.14</v>
      </c>
      <c r="I3691" s="3">
        <f>IF(ISBLANK(Table1[[#This Row],[Attendance (%)]]),AVERAGE(H3691:H8689),Table1[[#This Row],[Attendance (%)]])</f>
        <v>68.14</v>
      </c>
      <c r="J3691">
        <v>44.31</v>
      </c>
      <c r="K3691">
        <v>74.8</v>
      </c>
      <c r="L3691">
        <v>83.9</v>
      </c>
      <c r="M3691" s="3">
        <f>IF(ISBLANK(Table1[[#This Row],[Assignments_Avg]]),AVERAGE(L3691:L8689),Table1[[#This Row],[Assignments_Avg]])</f>
        <v>83.9</v>
      </c>
      <c r="N3691">
        <v>55.7</v>
      </c>
      <c r="O3691">
        <v>3.69</v>
      </c>
      <c r="P3691">
        <v>76.14</v>
      </c>
      <c r="Q3691">
        <v>57.86</v>
      </c>
      <c r="R3691" s="2" t="s">
        <v>29</v>
      </c>
      <c r="S3691" s="2" t="str">
        <f>IF(Table1[[#This Row],[Grade]]="F","Fail","Passes")</f>
        <v>Fail</v>
      </c>
      <c r="T3691">
        <v>15.1</v>
      </c>
      <c r="U3691" t="s">
        <v>30</v>
      </c>
      <c r="V3691" t="s">
        <v>30</v>
      </c>
      <c r="W3691" t="s">
        <v>40</v>
      </c>
      <c r="X3691" t="str">
        <f>IF(ISBLANK(Table1[[#This Row],[Parent_Education_Level]]),"None",Table1[[#This Row],[Parent_Education_Level]])</f>
        <v>None</v>
      </c>
      <c r="Y3691" t="s">
        <v>48</v>
      </c>
      <c r="Z3691">
        <v>9</v>
      </c>
      <c r="AA3691">
        <v>7</v>
      </c>
    </row>
    <row r="3692" spans="1:27" x14ac:dyDescent="0.35">
      <c r="A3692" s="2" t="s">
        <v>7438</v>
      </c>
      <c r="B3692" s="2" t="s">
        <v>97</v>
      </c>
      <c r="C3692" s="2" t="s">
        <v>36</v>
      </c>
      <c r="D3692" t="s">
        <v>7439</v>
      </c>
      <c r="E3692" s="2" t="s">
        <v>38</v>
      </c>
      <c r="F3692" s="2">
        <v>23</v>
      </c>
      <c r="G3692" s="2" t="s">
        <v>57</v>
      </c>
      <c r="H3692">
        <v>54.28</v>
      </c>
      <c r="I3692" s="3">
        <f>IF(ISBLANK(Table1[[#This Row],[Attendance (%)]]),AVERAGE(H3692:H8690),Table1[[#This Row],[Attendance (%)]])</f>
        <v>54.28</v>
      </c>
      <c r="J3692">
        <v>81.62</v>
      </c>
      <c r="K3692">
        <v>78.91</v>
      </c>
      <c r="L3692">
        <v>80.97</v>
      </c>
      <c r="M3692" s="3">
        <f>IF(ISBLANK(Table1[[#This Row],[Assignments_Avg]]),AVERAGE(L3692:L8690),Table1[[#This Row],[Assignments_Avg]])</f>
        <v>80.97</v>
      </c>
      <c r="N3692">
        <v>55.72</v>
      </c>
      <c r="O3692">
        <v>8.02</v>
      </c>
      <c r="P3692">
        <v>97.98</v>
      </c>
      <c r="Q3692">
        <v>91.77</v>
      </c>
      <c r="R3692" s="2" t="s">
        <v>77</v>
      </c>
      <c r="S3692" s="2" t="str">
        <f>IF(Table1[[#This Row],[Grade]]="F","Fail","Passes")</f>
        <v>Passes</v>
      </c>
      <c r="T3692">
        <v>6.2</v>
      </c>
      <c r="U3692" t="s">
        <v>31</v>
      </c>
      <c r="V3692" t="s">
        <v>31</v>
      </c>
      <c r="W3692" t="s">
        <v>62</v>
      </c>
      <c r="X3692" t="str">
        <f>IF(ISBLANK(Table1[[#This Row],[Parent_Education_Level]]),"None",Table1[[#This Row],[Parent_Education_Level]])</f>
        <v>PhD</v>
      </c>
      <c r="Y3692" t="s">
        <v>33</v>
      </c>
      <c r="Z3692">
        <v>3</v>
      </c>
      <c r="AA3692">
        <v>6.4</v>
      </c>
    </row>
    <row r="3693" spans="1:27" x14ac:dyDescent="0.35">
      <c r="A3693" s="2" t="s">
        <v>7440</v>
      </c>
      <c r="B3693" s="2" t="s">
        <v>35</v>
      </c>
      <c r="C3693" s="2" t="s">
        <v>36</v>
      </c>
      <c r="D3693" t="s">
        <v>7441</v>
      </c>
      <c r="E3693" s="2" t="s">
        <v>38</v>
      </c>
      <c r="F3693" s="2">
        <v>20</v>
      </c>
      <c r="G3693" s="2" t="s">
        <v>57</v>
      </c>
      <c r="H3693">
        <v>92.12</v>
      </c>
      <c r="I3693" s="3">
        <f>IF(ISBLANK(Table1[[#This Row],[Attendance (%)]]),AVERAGE(H3693:H8691),Table1[[#This Row],[Attendance (%)]])</f>
        <v>92.12</v>
      </c>
      <c r="J3693">
        <v>69.64</v>
      </c>
      <c r="K3693">
        <v>60.62</v>
      </c>
      <c r="M3693" s="3">
        <f>IF(ISBLANK(Table1[[#This Row],[Assignments_Avg]]),AVERAGE(L3693:L8691),Table1[[#This Row],[Assignments_Avg]])</f>
        <v>74.843293310463153</v>
      </c>
      <c r="N3693">
        <v>51.78</v>
      </c>
      <c r="O3693">
        <v>1.67</v>
      </c>
      <c r="P3693">
        <v>67.89</v>
      </c>
      <c r="Q3693">
        <v>58.46</v>
      </c>
      <c r="R3693" s="2" t="s">
        <v>39</v>
      </c>
      <c r="S3693" s="2" t="str">
        <f>IF(Table1[[#This Row],[Grade]]="F","Fail","Passes")</f>
        <v>Passes</v>
      </c>
      <c r="T3693">
        <v>26.7</v>
      </c>
      <c r="U3693" t="s">
        <v>31</v>
      </c>
      <c r="V3693" t="s">
        <v>31</v>
      </c>
      <c r="W3693" t="s">
        <v>32</v>
      </c>
      <c r="X3693" t="str">
        <f>IF(ISBLANK(Table1[[#This Row],[Parent_Education_Level]]),"None",Table1[[#This Row],[Parent_Education_Level]])</f>
        <v>High School</v>
      </c>
      <c r="Y3693" t="s">
        <v>52</v>
      </c>
      <c r="Z3693">
        <v>9</v>
      </c>
      <c r="AA3693">
        <v>7.5</v>
      </c>
    </row>
    <row r="3694" spans="1:27" x14ac:dyDescent="0.35">
      <c r="A3694" s="2" t="s">
        <v>7442</v>
      </c>
      <c r="B3694" s="2" t="s">
        <v>42</v>
      </c>
      <c r="C3694" s="2" t="s">
        <v>25</v>
      </c>
      <c r="D3694" t="s">
        <v>7443</v>
      </c>
      <c r="E3694" s="2" t="s">
        <v>27</v>
      </c>
      <c r="F3694" s="2">
        <v>19</v>
      </c>
      <c r="G3694" s="2" t="s">
        <v>45</v>
      </c>
      <c r="H3694">
        <v>66.91</v>
      </c>
      <c r="I3694" s="3">
        <f>IF(ISBLANK(Table1[[#This Row],[Attendance (%)]]),AVERAGE(H3694:H8692),Table1[[#This Row],[Attendance (%)]])</f>
        <v>66.91</v>
      </c>
      <c r="J3694">
        <v>77.06</v>
      </c>
      <c r="K3694">
        <v>86.18</v>
      </c>
      <c r="L3694">
        <v>91.85</v>
      </c>
      <c r="M3694" s="3">
        <f>IF(ISBLANK(Table1[[#This Row],[Assignments_Avg]]),AVERAGE(L3694:L8692),Table1[[#This Row],[Assignments_Avg]])</f>
        <v>91.85</v>
      </c>
      <c r="N3694">
        <v>95.51</v>
      </c>
      <c r="O3694">
        <v>1.58</v>
      </c>
      <c r="P3694">
        <v>86.09</v>
      </c>
      <c r="Q3694">
        <v>74.09</v>
      </c>
      <c r="R3694" s="2" t="s">
        <v>29</v>
      </c>
      <c r="S3694" s="2" t="str">
        <f>IF(Table1[[#This Row],[Grade]]="F","Fail","Passes")</f>
        <v>Fail</v>
      </c>
      <c r="T3694">
        <v>24</v>
      </c>
      <c r="U3694" t="s">
        <v>31</v>
      </c>
      <c r="V3694" t="s">
        <v>31</v>
      </c>
      <c r="W3694" t="s">
        <v>69</v>
      </c>
      <c r="X3694" t="str">
        <f>IF(ISBLANK(Table1[[#This Row],[Parent_Education_Level]]),"None",Table1[[#This Row],[Parent_Education_Level]])</f>
        <v>Bachelor's</v>
      </c>
      <c r="Y3694" t="s">
        <v>33</v>
      </c>
      <c r="Z3694">
        <v>5</v>
      </c>
      <c r="AA3694">
        <v>4.4000000000000004</v>
      </c>
    </row>
    <row r="3695" spans="1:27" x14ac:dyDescent="0.35">
      <c r="A3695" s="2" t="s">
        <v>7444</v>
      </c>
      <c r="B3695" s="2" t="s">
        <v>35</v>
      </c>
      <c r="C3695" s="2" t="s">
        <v>79</v>
      </c>
      <c r="D3695" t="s">
        <v>7445</v>
      </c>
      <c r="E3695" s="2" t="s">
        <v>27</v>
      </c>
      <c r="F3695" s="2">
        <v>18</v>
      </c>
      <c r="G3695" s="2" t="s">
        <v>57</v>
      </c>
      <c r="H3695">
        <v>60.91</v>
      </c>
      <c r="I3695" s="3">
        <f>IF(ISBLANK(Table1[[#This Row],[Attendance (%)]]),AVERAGE(H3695:H8693),Table1[[#This Row],[Attendance (%)]])</f>
        <v>60.91</v>
      </c>
      <c r="J3695">
        <v>92.76</v>
      </c>
      <c r="K3695">
        <v>47.78</v>
      </c>
      <c r="L3695">
        <v>77.58</v>
      </c>
      <c r="M3695" s="3">
        <f>IF(ISBLANK(Table1[[#This Row],[Assignments_Avg]]),AVERAGE(L3695:L8693),Table1[[#This Row],[Assignments_Avg]])</f>
        <v>77.58</v>
      </c>
      <c r="N3695">
        <v>80.23</v>
      </c>
      <c r="O3695">
        <v>6.8</v>
      </c>
      <c r="P3695">
        <v>91.79</v>
      </c>
      <c r="Q3695">
        <v>74.95</v>
      </c>
      <c r="R3695" s="2" t="s">
        <v>46</v>
      </c>
      <c r="S3695" s="2" t="str">
        <f>IF(Table1[[#This Row],[Grade]]="F","Fail","Passes")</f>
        <v>Passes</v>
      </c>
      <c r="T3695">
        <v>7.4</v>
      </c>
      <c r="U3695" t="s">
        <v>30</v>
      </c>
      <c r="V3695" t="s">
        <v>31</v>
      </c>
      <c r="W3695" t="s">
        <v>32</v>
      </c>
      <c r="X3695" t="str">
        <f>IF(ISBLANK(Table1[[#This Row],[Parent_Education_Level]]),"None",Table1[[#This Row],[Parent_Education_Level]])</f>
        <v>High School</v>
      </c>
      <c r="Y3695" t="s">
        <v>33</v>
      </c>
      <c r="Z3695">
        <v>3</v>
      </c>
      <c r="AA3695">
        <v>7.8</v>
      </c>
    </row>
    <row r="3696" spans="1:27" x14ac:dyDescent="0.35">
      <c r="A3696" s="2" t="s">
        <v>7446</v>
      </c>
      <c r="B3696" s="2" t="s">
        <v>59</v>
      </c>
      <c r="C3696" s="2" t="s">
        <v>25</v>
      </c>
      <c r="D3696" t="s">
        <v>7447</v>
      </c>
      <c r="E3696" s="2" t="s">
        <v>38</v>
      </c>
      <c r="F3696" s="2">
        <v>23</v>
      </c>
      <c r="G3696" s="2" t="s">
        <v>45</v>
      </c>
      <c r="H3696">
        <v>93.57</v>
      </c>
      <c r="I3696" s="3">
        <f>IF(ISBLANK(Table1[[#This Row],[Attendance (%)]]),AVERAGE(H3696:H8694),Table1[[#This Row],[Attendance (%)]])</f>
        <v>93.57</v>
      </c>
      <c r="J3696">
        <v>84.42</v>
      </c>
      <c r="K3696">
        <v>74.27</v>
      </c>
      <c r="L3696">
        <v>74.489999999999995</v>
      </c>
      <c r="M3696" s="3">
        <f>IF(ISBLANK(Table1[[#This Row],[Assignments_Avg]]),AVERAGE(L3696:L8694),Table1[[#This Row],[Assignments_Avg]])</f>
        <v>74.489999999999995</v>
      </c>
      <c r="N3696">
        <v>68.099999999999994</v>
      </c>
      <c r="O3696">
        <v>9.15</v>
      </c>
      <c r="P3696">
        <v>62.68</v>
      </c>
      <c r="Q3696">
        <v>73.599999999999994</v>
      </c>
      <c r="R3696" s="2" t="s">
        <v>39</v>
      </c>
      <c r="S3696" s="2" t="str">
        <f>IF(Table1[[#This Row],[Grade]]="F","Fail","Passes")</f>
        <v>Passes</v>
      </c>
      <c r="T3696">
        <v>8.3000000000000007</v>
      </c>
      <c r="U3696" t="s">
        <v>30</v>
      </c>
      <c r="V3696" t="s">
        <v>31</v>
      </c>
      <c r="W3696" t="s">
        <v>62</v>
      </c>
      <c r="X3696" t="str">
        <f>IF(ISBLANK(Table1[[#This Row],[Parent_Education_Level]]),"None",Table1[[#This Row],[Parent_Education_Level]])</f>
        <v>PhD</v>
      </c>
      <c r="Y3696" t="s">
        <v>33</v>
      </c>
      <c r="Z3696">
        <v>2</v>
      </c>
      <c r="AA3696">
        <v>5.4</v>
      </c>
    </row>
    <row r="3697" spans="1:27" x14ac:dyDescent="0.35">
      <c r="A3697" s="2" t="s">
        <v>7448</v>
      </c>
      <c r="B3697" s="2" t="s">
        <v>54</v>
      </c>
      <c r="C3697" s="2" t="s">
        <v>36</v>
      </c>
      <c r="D3697" t="s">
        <v>7449</v>
      </c>
      <c r="E3697" s="2" t="s">
        <v>38</v>
      </c>
      <c r="F3697" s="2">
        <v>21</v>
      </c>
      <c r="G3697" s="2" t="s">
        <v>28</v>
      </c>
      <c r="H3697">
        <v>95.11</v>
      </c>
      <c r="I3697" s="3">
        <f>IF(ISBLANK(Table1[[#This Row],[Attendance (%)]]),AVERAGE(H3697:H8695),Table1[[#This Row],[Attendance (%)]])</f>
        <v>95.11</v>
      </c>
      <c r="J3697">
        <v>67.7</v>
      </c>
      <c r="K3697">
        <v>56.53</v>
      </c>
      <c r="L3697">
        <v>99.35</v>
      </c>
      <c r="M3697" s="3">
        <f>IF(ISBLANK(Table1[[#This Row],[Assignments_Avg]]),AVERAGE(L3697:L8695),Table1[[#This Row],[Assignments_Avg]])</f>
        <v>99.35</v>
      </c>
      <c r="N3697">
        <v>89.39</v>
      </c>
      <c r="O3697">
        <v>1.43</v>
      </c>
      <c r="P3697">
        <v>87.71</v>
      </c>
      <c r="Q3697">
        <v>64.400000000000006</v>
      </c>
      <c r="R3697" s="2" t="s">
        <v>61</v>
      </c>
      <c r="S3697" s="2" t="str">
        <f>IF(Table1[[#This Row],[Grade]]="F","Fail","Passes")</f>
        <v>Passes</v>
      </c>
      <c r="T3697">
        <v>5.3</v>
      </c>
      <c r="U3697" t="s">
        <v>30</v>
      </c>
      <c r="V3697" t="s">
        <v>31</v>
      </c>
      <c r="W3697" t="s">
        <v>32</v>
      </c>
      <c r="X3697" t="str">
        <f>IF(ISBLANK(Table1[[#This Row],[Parent_Education_Level]]),"None",Table1[[#This Row],[Parent_Education_Level]])</f>
        <v>High School</v>
      </c>
      <c r="Y3697" t="s">
        <v>52</v>
      </c>
      <c r="Z3697">
        <v>9</v>
      </c>
      <c r="AA3697">
        <v>7.4</v>
      </c>
    </row>
    <row r="3698" spans="1:27" x14ac:dyDescent="0.35">
      <c r="A3698" s="2" t="s">
        <v>7450</v>
      </c>
      <c r="B3698" s="2" t="s">
        <v>97</v>
      </c>
      <c r="C3698" s="2" t="s">
        <v>94</v>
      </c>
      <c r="D3698" t="s">
        <v>7451</v>
      </c>
      <c r="E3698" s="2" t="s">
        <v>38</v>
      </c>
      <c r="F3698" s="2">
        <v>20</v>
      </c>
      <c r="G3698" s="2" t="s">
        <v>45</v>
      </c>
      <c r="I3698" s="3">
        <f>IF(ISBLANK(Table1[[#This Row],[Attendance (%)]]),AVERAGE(H3698:H8696),Table1[[#This Row],[Attendance (%)]])</f>
        <v>75.290793103448237</v>
      </c>
      <c r="J3698">
        <v>99.06</v>
      </c>
      <c r="K3698">
        <v>71.66</v>
      </c>
      <c r="L3698">
        <v>64.180000000000007</v>
      </c>
      <c r="M3698" s="3">
        <f>IF(ISBLANK(Table1[[#This Row],[Assignments_Avg]]),AVERAGE(L3698:L8696),Table1[[#This Row],[Assignments_Avg]])</f>
        <v>64.180000000000007</v>
      </c>
      <c r="N3698">
        <v>81.3</v>
      </c>
      <c r="O3698">
        <v>0.74</v>
      </c>
      <c r="P3698">
        <v>69.67</v>
      </c>
      <c r="Q3698">
        <v>62.67</v>
      </c>
      <c r="R3698" s="2" t="s">
        <v>29</v>
      </c>
      <c r="S3698" s="2" t="str">
        <f>IF(Table1[[#This Row],[Grade]]="F","Fail","Passes")</f>
        <v>Fail</v>
      </c>
      <c r="T3698">
        <v>29.6</v>
      </c>
      <c r="U3698" t="s">
        <v>31</v>
      </c>
      <c r="V3698" t="s">
        <v>30</v>
      </c>
      <c r="W3698" t="s">
        <v>47</v>
      </c>
      <c r="X3698" t="str">
        <f>IF(ISBLANK(Table1[[#This Row],[Parent_Education_Level]]),"None",Table1[[#This Row],[Parent_Education_Level]])</f>
        <v>Master's</v>
      </c>
      <c r="Y3698" t="s">
        <v>48</v>
      </c>
      <c r="Z3698">
        <v>6</v>
      </c>
      <c r="AA3698">
        <v>5.5</v>
      </c>
    </row>
    <row r="3699" spans="1:27" x14ac:dyDescent="0.35">
      <c r="A3699" s="2" t="s">
        <v>7452</v>
      </c>
      <c r="B3699" s="2" t="s">
        <v>120</v>
      </c>
      <c r="C3699" s="2" t="s">
        <v>36</v>
      </c>
      <c r="D3699" t="s">
        <v>7453</v>
      </c>
      <c r="E3699" s="2" t="s">
        <v>38</v>
      </c>
      <c r="F3699" s="2">
        <v>20</v>
      </c>
      <c r="G3699" s="2" t="s">
        <v>51</v>
      </c>
      <c r="H3699">
        <v>67.739999999999995</v>
      </c>
      <c r="I3699" s="3">
        <f>IF(ISBLANK(Table1[[#This Row],[Attendance (%)]]),AVERAGE(H3699:H8697),Table1[[#This Row],[Attendance (%)]])</f>
        <v>67.739999999999995</v>
      </c>
      <c r="J3699">
        <v>67.38</v>
      </c>
      <c r="K3699">
        <v>59.42</v>
      </c>
      <c r="L3699">
        <v>76.400000000000006</v>
      </c>
      <c r="M3699" s="3">
        <f>IF(ISBLANK(Table1[[#This Row],[Assignments_Avg]]),AVERAGE(L3699:L8697),Table1[[#This Row],[Assignments_Avg]])</f>
        <v>76.400000000000006</v>
      </c>
      <c r="N3699">
        <v>81</v>
      </c>
      <c r="O3699">
        <v>9.35</v>
      </c>
      <c r="P3699">
        <v>56.44</v>
      </c>
      <c r="Q3699">
        <v>86.66</v>
      </c>
      <c r="R3699" s="2" t="s">
        <v>61</v>
      </c>
      <c r="S3699" s="2" t="str">
        <f>IF(Table1[[#This Row],[Grade]]="F","Fail","Passes")</f>
        <v>Passes</v>
      </c>
      <c r="T3699">
        <v>15.4</v>
      </c>
      <c r="U3699" t="s">
        <v>31</v>
      </c>
      <c r="V3699" t="s">
        <v>31</v>
      </c>
      <c r="X3699" t="str">
        <f>IF(ISBLANK(Table1[[#This Row],[Parent_Education_Level]]),"None",Table1[[#This Row],[Parent_Education_Level]])</f>
        <v>None</v>
      </c>
      <c r="Y3699" t="s">
        <v>33</v>
      </c>
      <c r="Z3699">
        <v>6</v>
      </c>
      <c r="AA3699">
        <v>8.1999999999999993</v>
      </c>
    </row>
    <row r="3700" spans="1:27" x14ac:dyDescent="0.35">
      <c r="A3700" s="2" t="s">
        <v>7454</v>
      </c>
      <c r="B3700" s="2" t="s">
        <v>59</v>
      </c>
      <c r="C3700" s="2" t="s">
        <v>79</v>
      </c>
      <c r="D3700" t="s">
        <v>7455</v>
      </c>
      <c r="E3700" s="2" t="s">
        <v>27</v>
      </c>
      <c r="F3700" s="2">
        <v>21</v>
      </c>
      <c r="G3700" s="2" t="s">
        <v>51</v>
      </c>
      <c r="H3700">
        <v>78.98</v>
      </c>
      <c r="I3700" s="3">
        <f>IF(ISBLANK(Table1[[#This Row],[Attendance (%)]]),AVERAGE(H3700:H8698),Table1[[#This Row],[Attendance (%)]])</f>
        <v>78.98</v>
      </c>
      <c r="J3700">
        <v>46.75</v>
      </c>
      <c r="K3700">
        <v>87.43</v>
      </c>
      <c r="L3700">
        <v>84.12</v>
      </c>
      <c r="M3700" s="3">
        <f>IF(ISBLANK(Table1[[#This Row],[Assignments_Avg]]),AVERAGE(L3700:L8698),Table1[[#This Row],[Assignments_Avg]])</f>
        <v>84.12</v>
      </c>
      <c r="N3700">
        <v>74.349999999999994</v>
      </c>
      <c r="O3700">
        <v>1.17</v>
      </c>
      <c r="P3700">
        <v>50.18</v>
      </c>
      <c r="Q3700">
        <v>63.78</v>
      </c>
      <c r="R3700" s="2" t="s">
        <v>77</v>
      </c>
      <c r="S3700" s="2" t="str">
        <f>IF(Table1[[#This Row],[Grade]]="F","Fail","Passes")</f>
        <v>Passes</v>
      </c>
      <c r="T3700">
        <v>28.3</v>
      </c>
      <c r="U3700" t="s">
        <v>30</v>
      </c>
      <c r="V3700" t="s">
        <v>31</v>
      </c>
      <c r="W3700" t="s">
        <v>40</v>
      </c>
      <c r="X3700" t="str">
        <f>IF(ISBLANK(Table1[[#This Row],[Parent_Education_Level]]),"None",Table1[[#This Row],[Parent_Education_Level]])</f>
        <v>None</v>
      </c>
      <c r="Y3700" t="s">
        <v>48</v>
      </c>
      <c r="Z3700">
        <v>2</v>
      </c>
      <c r="AA3700">
        <v>8.1999999999999993</v>
      </c>
    </row>
    <row r="3701" spans="1:27" x14ac:dyDescent="0.35">
      <c r="A3701" s="2" t="s">
        <v>7456</v>
      </c>
      <c r="B3701" s="2" t="s">
        <v>42</v>
      </c>
      <c r="C3701" s="2" t="s">
        <v>25</v>
      </c>
      <c r="D3701" t="s">
        <v>7457</v>
      </c>
      <c r="E3701" s="2" t="s">
        <v>38</v>
      </c>
      <c r="F3701" s="2">
        <v>18</v>
      </c>
      <c r="G3701" s="2" t="s">
        <v>28</v>
      </c>
      <c r="H3701">
        <v>86.67</v>
      </c>
      <c r="I3701" s="3">
        <f>IF(ISBLANK(Table1[[#This Row],[Attendance (%)]]),AVERAGE(H3701:H8699),Table1[[#This Row],[Attendance (%)]])</f>
        <v>86.67</v>
      </c>
      <c r="J3701">
        <v>99.56</v>
      </c>
      <c r="K3701">
        <v>93.48</v>
      </c>
      <c r="L3701">
        <v>56.26</v>
      </c>
      <c r="M3701" s="3">
        <f>IF(ISBLANK(Table1[[#This Row],[Assignments_Avg]]),AVERAGE(L3701:L8699),Table1[[#This Row],[Assignments_Avg]])</f>
        <v>56.26</v>
      </c>
      <c r="N3701">
        <v>50.4</v>
      </c>
      <c r="O3701">
        <v>2.5</v>
      </c>
      <c r="P3701">
        <v>87.19</v>
      </c>
      <c r="Q3701">
        <v>80.5</v>
      </c>
      <c r="R3701" s="2" t="s">
        <v>39</v>
      </c>
      <c r="S3701" s="2" t="str">
        <f>IF(Table1[[#This Row],[Grade]]="F","Fail","Passes")</f>
        <v>Passes</v>
      </c>
      <c r="T3701">
        <v>15.5</v>
      </c>
      <c r="U3701" t="s">
        <v>30</v>
      </c>
      <c r="V3701" t="s">
        <v>31</v>
      </c>
      <c r="W3701" t="s">
        <v>62</v>
      </c>
      <c r="X3701" t="str">
        <f>IF(ISBLANK(Table1[[#This Row],[Parent_Education_Level]]),"None",Table1[[#This Row],[Parent_Education_Level]])</f>
        <v>PhD</v>
      </c>
      <c r="Y3701" t="s">
        <v>33</v>
      </c>
      <c r="Z3701">
        <v>8</v>
      </c>
      <c r="AA3701">
        <v>5.5</v>
      </c>
    </row>
    <row r="3702" spans="1:27" x14ac:dyDescent="0.35">
      <c r="A3702" s="2" t="s">
        <v>7458</v>
      </c>
      <c r="B3702" s="2" t="s">
        <v>54</v>
      </c>
      <c r="C3702" s="2" t="s">
        <v>94</v>
      </c>
      <c r="D3702" t="s">
        <v>7459</v>
      </c>
      <c r="E3702" s="2" t="s">
        <v>38</v>
      </c>
      <c r="F3702" s="2">
        <v>20</v>
      </c>
      <c r="G3702" s="2" t="s">
        <v>28</v>
      </c>
      <c r="H3702">
        <v>53.16</v>
      </c>
      <c r="I3702" s="3">
        <f>IF(ISBLANK(Table1[[#This Row],[Attendance (%)]]),AVERAGE(H3702:H8700),Table1[[#This Row],[Attendance (%)]])</f>
        <v>53.16</v>
      </c>
      <c r="J3702">
        <v>41.37</v>
      </c>
      <c r="K3702">
        <v>84.55</v>
      </c>
      <c r="L3702">
        <v>67.709999999999994</v>
      </c>
      <c r="M3702" s="3">
        <f>IF(ISBLANK(Table1[[#This Row],[Assignments_Avg]]),AVERAGE(L3702:L8700),Table1[[#This Row],[Assignments_Avg]])</f>
        <v>67.709999999999994</v>
      </c>
      <c r="N3702">
        <v>62.92</v>
      </c>
      <c r="O3702">
        <v>9.2899999999999991</v>
      </c>
      <c r="P3702">
        <v>59.31</v>
      </c>
      <c r="Q3702">
        <v>92.33</v>
      </c>
      <c r="R3702" s="2" t="s">
        <v>46</v>
      </c>
      <c r="S3702" s="2" t="str">
        <f>IF(Table1[[#This Row],[Grade]]="F","Fail","Passes")</f>
        <v>Passes</v>
      </c>
      <c r="T3702">
        <v>7.6</v>
      </c>
      <c r="U3702" t="s">
        <v>31</v>
      </c>
      <c r="V3702" t="s">
        <v>31</v>
      </c>
      <c r="X3702" t="str">
        <f>IF(ISBLANK(Table1[[#This Row],[Parent_Education_Level]]),"None",Table1[[#This Row],[Parent_Education_Level]])</f>
        <v>None</v>
      </c>
      <c r="Y3702" t="s">
        <v>48</v>
      </c>
      <c r="Z3702">
        <v>5</v>
      </c>
      <c r="AA3702">
        <v>8.5</v>
      </c>
    </row>
    <row r="3703" spans="1:27" x14ac:dyDescent="0.35">
      <c r="A3703" s="2" t="s">
        <v>7460</v>
      </c>
      <c r="B3703" s="2" t="s">
        <v>71</v>
      </c>
      <c r="C3703" s="2" t="s">
        <v>36</v>
      </c>
      <c r="D3703" t="s">
        <v>7461</v>
      </c>
      <c r="E3703" s="2" t="s">
        <v>38</v>
      </c>
      <c r="F3703" s="2">
        <v>18</v>
      </c>
      <c r="G3703" s="2" t="s">
        <v>57</v>
      </c>
      <c r="H3703">
        <v>79.67</v>
      </c>
      <c r="I3703" s="3">
        <f>IF(ISBLANK(Table1[[#This Row],[Attendance (%)]]),AVERAGE(H3703:H8701),Table1[[#This Row],[Attendance (%)]])</f>
        <v>79.67</v>
      </c>
      <c r="J3703">
        <v>72.989999999999995</v>
      </c>
      <c r="K3703">
        <v>50.54</v>
      </c>
      <c r="L3703">
        <v>90.08</v>
      </c>
      <c r="M3703" s="3">
        <f>IF(ISBLANK(Table1[[#This Row],[Assignments_Avg]]),AVERAGE(L3703:L8701),Table1[[#This Row],[Assignments_Avg]])</f>
        <v>90.08</v>
      </c>
      <c r="N3703">
        <v>55.45</v>
      </c>
      <c r="O3703">
        <v>8.0299999999999994</v>
      </c>
      <c r="P3703">
        <v>52.56</v>
      </c>
      <c r="Q3703">
        <v>91.85</v>
      </c>
      <c r="R3703" s="2" t="s">
        <v>61</v>
      </c>
      <c r="S3703" s="2" t="str">
        <f>IF(Table1[[#This Row],[Grade]]="F","Fail","Passes")</f>
        <v>Passes</v>
      </c>
      <c r="T3703">
        <v>13.6</v>
      </c>
      <c r="U3703" t="s">
        <v>31</v>
      </c>
      <c r="V3703" t="s">
        <v>31</v>
      </c>
      <c r="W3703" t="s">
        <v>40</v>
      </c>
      <c r="X3703" t="str">
        <f>IF(ISBLANK(Table1[[#This Row],[Parent_Education_Level]]),"None",Table1[[#This Row],[Parent_Education_Level]])</f>
        <v>None</v>
      </c>
      <c r="Y3703" t="s">
        <v>48</v>
      </c>
      <c r="Z3703">
        <v>10</v>
      </c>
      <c r="AA3703">
        <v>5.6</v>
      </c>
    </row>
    <row r="3704" spans="1:27" x14ac:dyDescent="0.35">
      <c r="A3704" s="2" t="s">
        <v>7462</v>
      </c>
      <c r="B3704" s="2" t="s">
        <v>59</v>
      </c>
      <c r="C3704" s="2" t="s">
        <v>43</v>
      </c>
      <c r="D3704" t="s">
        <v>7463</v>
      </c>
      <c r="E3704" s="2" t="s">
        <v>38</v>
      </c>
      <c r="F3704" s="2">
        <v>20</v>
      </c>
      <c r="G3704" s="2" t="s">
        <v>51</v>
      </c>
      <c r="H3704">
        <v>97.64</v>
      </c>
      <c r="I3704" s="3">
        <f>IF(ISBLANK(Table1[[#This Row],[Attendance (%)]]),AVERAGE(H3704:H8702),Table1[[#This Row],[Attendance (%)]])</f>
        <v>97.64</v>
      </c>
      <c r="J3704">
        <v>58.55</v>
      </c>
      <c r="K3704">
        <v>56.49</v>
      </c>
      <c r="L3704">
        <v>61.84</v>
      </c>
      <c r="M3704" s="3">
        <f>IF(ISBLANK(Table1[[#This Row],[Assignments_Avg]]),AVERAGE(L3704:L8702),Table1[[#This Row],[Assignments_Avg]])</f>
        <v>61.84</v>
      </c>
      <c r="N3704">
        <v>83.12</v>
      </c>
      <c r="O3704">
        <v>3.43</v>
      </c>
      <c r="P3704">
        <v>74.86</v>
      </c>
      <c r="Q3704">
        <v>58.36</v>
      </c>
      <c r="R3704" s="2" t="s">
        <v>39</v>
      </c>
      <c r="S3704" s="2" t="str">
        <f>IF(Table1[[#This Row],[Grade]]="F","Fail","Passes")</f>
        <v>Passes</v>
      </c>
      <c r="T3704">
        <v>15.5</v>
      </c>
      <c r="U3704" t="s">
        <v>30</v>
      </c>
      <c r="V3704" t="s">
        <v>31</v>
      </c>
      <c r="W3704" t="s">
        <v>32</v>
      </c>
      <c r="X3704" t="str">
        <f>IF(ISBLANK(Table1[[#This Row],[Parent_Education_Level]]),"None",Table1[[#This Row],[Parent_Education_Level]])</f>
        <v>High School</v>
      </c>
      <c r="Y3704" t="s">
        <v>48</v>
      </c>
      <c r="Z3704">
        <v>6</v>
      </c>
      <c r="AA3704">
        <v>8.5</v>
      </c>
    </row>
    <row r="3705" spans="1:27" x14ac:dyDescent="0.35">
      <c r="A3705" s="2" t="s">
        <v>7464</v>
      </c>
      <c r="B3705" s="2" t="s">
        <v>97</v>
      </c>
      <c r="C3705" s="2" t="s">
        <v>79</v>
      </c>
      <c r="D3705" t="s">
        <v>7465</v>
      </c>
      <c r="E3705" s="2" t="s">
        <v>38</v>
      </c>
      <c r="F3705" s="2">
        <v>24</v>
      </c>
      <c r="G3705" s="2" t="s">
        <v>28</v>
      </c>
      <c r="H3705">
        <v>63.1</v>
      </c>
      <c r="I3705" s="3">
        <f>IF(ISBLANK(Table1[[#This Row],[Attendance (%)]]),AVERAGE(H3705:H8703),Table1[[#This Row],[Attendance (%)]])</f>
        <v>63.1</v>
      </c>
      <c r="J3705">
        <v>70.209999999999994</v>
      </c>
      <c r="K3705">
        <v>95.16</v>
      </c>
      <c r="L3705">
        <v>74.66</v>
      </c>
      <c r="M3705" s="3">
        <f>IF(ISBLANK(Table1[[#This Row],[Assignments_Avg]]),AVERAGE(L3705:L8703),Table1[[#This Row],[Assignments_Avg]])</f>
        <v>74.66</v>
      </c>
      <c r="N3705">
        <v>62.43</v>
      </c>
      <c r="O3705">
        <v>9.5500000000000007</v>
      </c>
      <c r="P3705">
        <v>67.33</v>
      </c>
      <c r="Q3705">
        <v>82.74</v>
      </c>
      <c r="R3705" s="2" t="s">
        <v>29</v>
      </c>
      <c r="S3705" s="2" t="str">
        <f>IF(Table1[[#This Row],[Grade]]="F","Fail","Passes")</f>
        <v>Fail</v>
      </c>
      <c r="T3705">
        <v>9.4</v>
      </c>
      <c r="U3705" t="s">
        <v>30</v>
      </c>
      <c r="V3705" t="s">
        <v>30</v>
      </c>
      <c r="X3705" t="str">
        <f>IF(ISBLANK(Table1[[#This Row],[Parent_Education_Level]]),"None",Table1[[#This Row],[Parent_Education_Level]])</f>
        <v>None</v>
      </c>
      <c r="Y3705" t="s">
        <v>52</v>
      </c>
      <c r="Z3705">
        <v>9</v>
      </c>
      <c r="AA3705">
        <v>5</v>
      </c>
    </row>
    <row r="3706" spans="1:27" x14ac:dyDescent="0.35">
      <c r="A3706" s="2" t="s">
        <v>7466</v>
      </c>
      <c r="B3706" s="2" t="s">
        <v>24</v>
      </c>
      <c r="C3706" s="2" t="s">
        <v>79</v>
      </c>
      <c r="D3706" t="s">
        <v>7467</v>
      </c>
      <c r="E3706" s="2" t="s">
        <v>38</v>
      </c>
      <c r="F3706" s="2">
        <v>22</v>
      </c>
      <c r="G3706" s="2" t="s">
        <v>57</v>
      </c>
      <c r="H3706">
        <v>95.44</v>
      </c>
      <c r="I3706" s="3">
        <f>IF(ISBLANK(Table1[[#This Row],[Attendance (%)]]),AVERAGE(H3706:H8704),Table1[[#This Row],[Attendance (%)]])</f>
        <v>95.44</v>
      </c>
      <c r="J3706">
        <v>73.52</v>
      </c>
      <c r="K3706">
        <v>66.23</v>
      </c>
      <c r="L3706">
        <v>81.53</v>
      </c>
      <c r="M3706" s="3">
        <f>IF(ISBLANK(Table1[[#This Row],[Assignments_Avg]]),AVERAGE(L3706:L8704),Table1[[#This Row],[Assignments_Avg]])</f>
        <v>81.53</v>
      </c>
      <c r="N3706">
        <v>72.510000000000005</v>
      </c>
      <c r="O3706">
        <v>5.68</v>
      </c>
      <c r="P3706">
        <v>84.59</v>
      </c>
      <c r="Q3706">
        <v>80.11</v>
      </c>
      <c r="R3706" s="2" t="s">
        <v>39</v>
      </c>
      <c r="S3706" s="2" t="str">
        <f>IF(Table1[[#This Row],[Grade]]="F","Fail","Passes")</f>
        <v>Passes</v>
      </c>
      <c r="T3706">
        <v>6.3</v>
      </c>
      <c r="U3706" t="s">
        <v>30</v>
      </c>
      <c r="V3706" t="s">
        <v>31</v>
      </c>
      <c r="X3706" t="str">
        <f>IF(ISBLANK(Table1[[#This Row],[Parent_Education_Level]]),"None",Table1[[#This Row],[Parent_Education_Level]])</f>
        <v>None</v>
      </c>
      <c r="Y3706" t="s">
        <v>48</v>
      </c>
      <c r="Z3706">
        <v>8</v>
      </c>
      <c r="AA3706">
        <v>5.4</v>
      </c>
    </row>
    <row r="3707" spans="1:27" x14ac:dyDescent="0.35">
      <c r="A3707" s="2" t="s">
        <v>7468</v>
      </c>
      <c r="B3707" s="2" t="s">
        <v>24</v>
      </c>
      <c r="C3707" s="2" t="s">
        <v>43</v>
      </c>
      <c r="D3707" t="s">
        <v>7469</v>
      </c>
      <c r="E3707" s="2" t="s">
        <v>38</v>
      </c>
      <c r="F3707" s="2">
        <v>24</v>
      </c>
      <c r="G3707" s="2" t="s">
        <v>28</v>
      </c>
      <c r="H3707">
        <v>97.51</v>
      </c>
      <c r="I3707" s="3">
        <f>IF(ISBLANK(Table1[[#This Row],[Attendance (%)]]),AVERAGE(H3707:H8705),Table1[[#This Row],[Attendance (%)]])</f>
        <v>97.51</v>
      </c>
      <c r="J3707">
        <v>54.41</v>
      </c>
      <c r="K3707">
        <v>96.47</v>
      </c>
      <c r="L3707">
        <v>83.56</v>
      </c>
      <c r="M3707" s="3">
        <f>IF(ISBLANK(Table1[[#This Row],[Assignments_Avg]]),AVERAGE(L3707:L8705),Table1[[#This Row],[Assignments_Avg]])</f>
        <v>83.56</v>
      </c>
      <c r="N3707">
        <v>67.67</v>
      </c>
      <c r="O3707">
        <v>0.72</v>
      </c>
      <c r="P3707">
        <v>55.37</v>
      </c>
      <c r="Q3707">
        <v>64.099999999999994</v>
      </c>
      <c r="R3707" s="2" t="s">
        <v>61</v>
      </c>
      <c r="S3707" s="2" t="str">
        <f>IF(Table1[[#This Row],[Grade]]="F","Fail","Passes")</f>
        <v>Passes</v>
      </c>
      <c r="T3707">
        <v>12.9</v>
      </c>
      <c r="U3707" t="s">
        <v>30</v>
      </c>
      <c r="V3707" t="s">
        <v>31</v>
      </c>
      <c r="W3707" t="s">
        <v>32</v>
      </c>
      <c r="X3707" t="str">
        <f>IF(ISBLANK(Table1[[#This Row],[Parent_Education_Level]]),"None",Table1[[#This Row],[Parent_Education_Level]])</f>
        <v>High School</v>
      </c>
      <c r="Y3707" t="s">
        <v>33</v>
      </c>
      <c r="Z3707">
        <v>9</v>
      </c>
      <c r="AA3707">
        <v>8.4</v>
      </c>
    </row>
    <row r="3708" spans="1:27" x14ac:dyDescent="0.35">
      <c r="A3708" s="2" t="s">
        <v>7470</v>
      </c>
      <c r="B3708" s="2" t="s">
        <v>120</v>
      </c>
      <c r="C3708" s="2" t="s">
        <v>36</v>
      </c>
      <c r="D3708" t="s">
        <v>7471</v>
      </c>
      <c r="E3708" s="2" t="s">
        <v>27</v>
      </c>
      <c r="F3708" s="2">
        <v>20</v>
      </c>
      <c r="G3708" s="2" t="s">
        <v>57</v>
      </c>
      <c r="H3708">
        <v>63.46</v>
      </c>
      <c r="I3708" s="3">
        <f>IF(ISBLANK(Table1[[#This Row],[Attendance (%)]]),AVERAGE(H3708:H8706),Table1[[#This Row],[Attendance (%)]])</f>
        <v>63.46</v>
      </c>
      <c r="J3708">
        <v>73.41</v>
      </c>
      <c r="K3708">
        <v>63.55</v>
      </c>
      <c r="L3708">
        <v>86.42</v>
      </c>
      <c r="M3708" s="3">
        <f>IF(ISBLANK(Table1[[#This Row],[Assignments_Avg]]),AVERAGE(L3708:L8706),Table1[[#This Row],[Assignments_Avg]])</f>
        <v>86.42</v>
      </c>
      <c r="N3708">
        <v>57.16</v>
      </c>
      <c r="O3708">
        <v>7.03</v>
      </c>
      <c r="P3708">
        <v>56.63</v>
      </c>
      <c r="Q3708">
        <v>69.569999999999993</v>
      </c>
      <c r="R3708" s="2" t="s">
        <v>77</v>
      </c>
      <c r="S3708" s="2" t="str">
        <f>IF(Table1[[#This Row],[Grade]]="F","Fail","Passes")</f>
        <v>Passes</v>
      </c>
      <c r="T3708">
        <v>18.5</v>
      </c>
      <c r="U3708" t="s">
        <v>30</v>
      </c>
      <c r="V3708" t="s">
        <v>31</v>
      </c>
      <c r="X3708" t="str">
        <f>IF(ISBLANK(Table1[[#This Row],[Parent_Education_Level]]),"None",Table1[[#This Row],[Parent_Education_Level]])</f>
        <v>None</v>
      </c>
      <c r="Y3708" t="s">
        <v>52</v>
      </c>
      <c r="Z3708">
        <v>7</v>
      </c>
      <c r="AA3708">
        <v>4.4000000000000004</v>
      </c>
    </row>
    <row r="3709" spans="1:27" x14ac:dyDescent="0.35">
      <c r="A3709" s="2" t="s">
        <v>7472</v>
      </c>
      <c r="B3709" s="2" t="s">
        <v>35</v>
      </c>
      <c r="C3709" s="2" t="s">
        <v>79</v>
      </c>
      <c r="D3709" t="s">
        <v>7473</v>
      </c>
      <c r="E3709" s="2" t="s">
        <v>27</v>
      </c>
      <c r="F3709" s="2">
        <v>22</v>
      </c>
      <c r="G3709" s="2" t="s">
        <v>28</v>
      </c>
      <c r="I3709" s="3">
        <f>IF(ISBLANK(Table1[[#This Row],[Attendance (%)]]),AVERAGE(H3709:H8707),Table1[[#This Row],[Attendance (%)]])</f>
        <v>75.264304347826055</v>
      </c>
      <c r="J3709">
        <v>85.36</v>
      </c>
      <c r="K3709">
        <v>97.11</v>
      </c>
      <c r="L3709">
        <v>93.3</v>
      </c>
      <c r="M3709" s="3">
        <f>IF(ISBLANK(Table1[[#This Row],[Assignments_Avg]]),AVERAGE(L3709:L8707),Table1[[#This Row],[Assignments_Avg]])</f>
        <v>93.3</v>
      </c>
      <c r="N3709">
        <v>97.92</v>
      </c>
      <c r="O3709">
        <v>5.37</v>
      </c>
      <c r="P3709">
        <v>70.209999999999994</v>
      </c>
      <c r="Q3709">
        <v>64.260000000000005</v>
      </c>
      <c r="R3709" s="2" t="s">
        <v>77</v>
      </c>
      <c r="S3709" s="2" t="str">
        <f>IF(Table1[[#This Row],[Grade]]="F","Fail","Passes")</f>
        <v>Passes</v>
      </c>
      <c r="T3709">
        <v>11.4</v>
      </c>
      <c r="U3709" t="s">
        <v>30</v>
      </c>
      <c r="V3709" t="s">
        <v>31</v>
      </c>
      <c r="W3709" t="s">
        <v>40</v>
      </c>
      <c r="X3709" t="str">
        <f>IF(ISBLANK(Table1[[#This Row],[Parent_Education_Level]]),"None",Table1[[#This Row],[Parent_Education_Level]])</f>
        <v>None</v>
      </c>
      <c r="Y3709" t="s">
        <v>48</v>
      </c>
      <c r="Z3709">
        <v>1</v>
      </c>
      <c r="AA3709">
        <v>7.5</v>
      </c>
    </row>
    <row r="3710" spans="1:27" x14ac:dyDescent="0.35">
      <c r="A3710" s="2" t="s">
        <v>7474</v>
      </c>
      <c r="B3710" s="2" t="s">
        <v>120</v>
      </c>
      <c r="C3710" s="2" t="s">
        <v>94</v>
      </c>
      <c r="D3710" t="s">
        <v>7475</v>
      </c>
      <c r="E3710" s="2" t="s">
        <v>27</v>
      </c>
      <c r="F3710" s="2">
        <v>23</v>
      </c>
      <c r="G3710" s="2" t="s">
        <v>28</v>
      </c>
      <c r="H3710">
        <v>61.94</v>
      </c>
      <c r="I3710" s="3">
        <f>IF(ISBLANK(Table1[[#This Row],[Attendance (%)]]),AVERAGE(H3710:H8708),Table1[[#This Row],[Attendance (%)]])</f>
        <v>61.94</v>
      </c>
      <c r="J3710">
        <v>55.99</v>
      </c>
      <c r="K3710">
        <v>95.54</v>
      </c>
      <c r="L3710">
        <v>69.64</v>
      </c>
      <c r="M3710" s="3">
        <f>IF(ISBLANK(Table1[[#This Row],[Assignments_Avg]]),AVERAGE(L3710:L8708),Table1[[#This Row],[Assignments_Avg]])</f>
        <v>69.64</v>
      </c>
      <c r="N3710">
        <v>96.67</v>
      </c>
      <c r="O3710">
        <v>5.73</v>
      </c>
      <c r="P3710">
        <v>76.02</v>
      </c>
      <c r="Q3710">
        <v>76.849999999999994</v>
      </c>
      <c r="R3710" s="2" t="s">
        <v>29</v>
      </c>
      <c r="S3710" s="2" t="str">
        <f>IF(Table1[[#This Row],[Grade]]="F","Fail","Passes")</f>
        <v>Fail</v>
      </c>
      <c r="T3710">
        <v>29</v>
      </c>
      <c r="U3710" t="s">
        <v>31</v>
      </c>
      <c r="V3710" t="s">
        <v>31</v>
      </c>
      <c r="W3710" t="s">
        <v>69</v>
      </c>
      <c r="X3710" t="str">
        <f>IF(ISBLANK(Table1[[#This Row],[Parent_Education_Level]]),"None",Table1[[#This Row],[Parent_Education_Level]])</f>
        <v>Bachelor's</v>
      </c>
      <c r="Y3710" t="s">
        <v>33</v>
      </c>
      <c r="Z3710">
        <v>1</v>
      </c>
      <c r="AA3710">
        <v>7.4</v>
      </c>
    </row>
    <row r="3711" spans="1:27" x14ac:dyDescent="0.35">
      <c r="A3711" s="2" t="s">
        <v>7476</v>
      </c>
      <c r="B3711" s="2" t="s">
        <v>24</v>
      </c>
      <c r="C3711" s="2" t="s">
        <v>36</v>
      </c>
      <c r="D3711" t="s">
        <v>7477</v>
      </c>
      <c r="E3711" s="2" t="s">
        <v>38</v>
      </c>
      <c r="F3711" s="2">
        <v>18</v>
      </c>
      <c r="G3711" s="2" t="s">
        <v>57</v>
      </c>
      <c r="H3711">
        <v>86.88</v>
      </c>
      <c r="I3711" s="3">
        <f>IF(ISBLANK(Table1[[#This Row],[Attendance (%)]]),AVERAGE(H3711:H8709),Table1[[#This Row],[Attendance (%)]])</f>
        <v>86.88</v>
      </c>
      <c r="J3711">
        <v>63.01</v>
      </c>
      <c r="K3711">
        <v>79.63</v>
      </c>
      <c r="L3711">
        <v>85.33</v>
      </c>
      <c r="M3711" s="3">
        <f>IF(ISBLANK(Table1[[#This Row],[Assignments_Avg]]),AVERAGE(L3711:L8709),Table1[[#This Row],[Assignments_Avg]])</f>
        <v>85.33</v>
      </c>
      <c r="N3711">
        <v>54.23</v>
      </c>
      <c r="O3711">
        <v>9.94</v>
      </c>
      <c r="P3711">
        <v>91.21</v>
      </c>
      <c r="Q3711">
        <v>90.18</v>
      </c>
      <c r="R3711" s="2" t="s">
        <v>39</v>
      </c>
      <c r="S3711" s="2" t="str">
        <f>IF(Table1[[#This Row],[Grade]]="F","Fail","Passes")</f>
        <v>Passes</v>
      </c>
      <c r="T3711">
        <v>17</v>
      </c>
      <c r="U3711" t="s">
        <v>30</v>
      </c>
      <c r="V3711" t="s">
        <v>31</v>
      </c>
      <c r="W3711" t="s">
        <v>32</v>
      </c>
      <c r="X3711" t="str">
        <f>IF(ISBLANK(Table1[[#This Row],[Parent_Education_Level]]),"None",Table1[[#This Row],[Parent_Education_Level]])</f>
        <v>High School</v>
      </c>
      <c r="Y3711" t="s">
        <v>48</v>
      </c>
      <c r="Z3711">
        <v>4</v>
      </c>
      <c r="AA3711">
        <v>8.9</v>
      </c>
    </row>
    <row r="3712" spans="1:27" x14ac:dyDescent="0.35">
      <c r="A3712" s="2" t="s">
        <v>7478</v>
      </c>
      <c r="B3712" s="2" t="s">
        <v>71</v>
      </c>
      <c r="C3712" s="2" t="s">
        <v>36</v>
      </c>
      <c r="D3712" t="s">
        <v>7479</v>
      </c>
      <c r="E3712" s="2" t="s">
        <v>27</v>
      </c>
      <c r="F3712" s="2">
        <v>20</v>
      </c>
      <c r="G3712" s="2" t="s">
        <v>57</v>
      </c>
      <c r="H3712">
        <v>89.87</v>
      </c>
      <c r="I3712" s="3">
        <f>IF(ISBLANK(Table1[[#This Row],[Attendance (%)]]),AVERAGE(H3712:H8710),Table1[[#This Row],[Attendance (%)]])</f>
        <v>89.87</v>
      </c>
      <c r="J3712">
        <v>56.09</v>
      </c>
      <c r="K3712">
        <v>40.53</v>
      </c>
      <c r="L3712">
        <v>86.61</v>
      </c>
      <c r="M3712" s="3">
        <f>IF(ISBLANK(Table1[[#This Row],[Assignments_Avg]]),AVERAGE(L3712:L8710),Table1[[#This Row],[Assignments_Avg]])</f>
        <v>86.61</v>
      </c>
      <c r="N3712">
        <v>91.37</v>
      </c>
      <c r="O3712">
        <v>1.53</v>
      </c>
      <c r="P3712">
        <v>79.28</v>
      </c>
      <c r="Q3712">
        <v>93.88</v>
      </c>
      <c r="R3712" s="2" t="s">
        <v>39</v>
      </c>
      <c r="S3712" s="2" t="str">
        <f>IF(Table1[[#This Row],[Grade]]="F","Fail","Passes")</f>
        <v>Passes</v>
      </c>
      <c r="T3712">
        <v>8.3000000000000007</v>
      </c>
      <c r="U3712" t="s">
        <v>30</v>
      </c>
      <c r="V3712" t="s">
        <v>31</v>
      </c>
      <c r="W3712" t="s">
        <v>32</v>
      </c>
      <c r="X3712" t="str">
        <f>IF(ISBLANK(Table1[[#This Row],[Parent_Education_Level]]),"None",Table1[[#This Row],[Parent_Education_Level]])</f>
        <v>High School</v>
      </c>
      <c r="Y3712" t="s">
        <v>33</v>
      </c>
      <c r="Z3712">
        <v>2</v>
      </c>
      <c r="AA3712">
        <v>8.9</v>
      </c>
    </row>
    <row r="3713" spans="1:27" x14ac:dyDescent="0.35">
      <c r="A3713" s="2" t="s">
        <v>7480</v>
      </c>
      <c r="B3713" s="2" t="s">
        <v>42</v>
      </c>
      <c r="C3713" s="2" t="s">
        <v>25</v>
      </c>
      <c r="D3713" t="s">
        <v>7481</v>
      </c>
      <c r="E3713" s="2" t="s">
        <v>38</v>
      </c>
      <c r="F3713" s="2">
        <v>19</v>
      </c>
      <c r="G3713" s="2" t="s">
        <v>51</v>
      </c>
      <c r="H3713">
        <v>62.36</v>
      </c>
      <c r="I3713" s="3">
        <f>IF(ISBLANK(Table1[[#This Row],[Attendance (%)]]),AVERAGE(H3713:H8711),Table1[[#This Row],[Attendance (%)]])</f>
        <v>62.36</v>
      </c>
      <c r="J3713">
        <v>89.23</v>
      </c>
      <c r="K3713">
        <v>64.02</v>
      </c>
      <c r="M3713" s="3">
        <f>IF(ISBLANK(Table1[[#This Row],[Assignments_Avg]]),AVERAGE(L3713:L8711),Table1[[#This Row],[Assignments_Avg]])</f>
        <v>74.771028770706209</v>
      </c>
      <c r="N3713">
        <v>74.42</v>
      </c>
      <c r="O3713">
        <v>6.57</v>
      </c>
      <c r="P3713">
        <v>95.13</v>
      </c>
      <c r="Q3713">
        <v>86.14</v>
      </c>
      <c r="R3713" s="2" t="s">
        <v>61</v>
      </c>
      <c r="S3713" s="2" t="str">
        <f>IF(Table1[[#This Row],[Grade]]="F","Fail","Passes")</f>
        <v>Passes</v>
      </c>
      <c r="T3713">
        <v>15.3</v>
      </c>
      <c r="U3713" t="s">
        <v>30</v>
      </c>
      <c r="V3713" t="s">
        <v>31</v>
      </c>
      <c r="W3713" t="s">
        <v>69</v>
      </c>
      <c r="X3713" t="str">
        <f>IF(ISBLANK(Table1[[#This Row],[Parent_Education_Level]]),"None",Table1[[#This Row],[Parent_Education_Level]])</f>
        <v>Bachelor's</v>
      </c>
      <c r="Y3713" t="s">
        <v>52</v>
      </c>
      <c r="Z3713">
        <v>9</v>
      </c>
      <c r="AA3713">
        <v>6.4</v>
      </c>
    </row>
    <row r="3714" spans="1:27" x14ac:dyDescent="0.35">
      <c r="A3714" s="2" t="s">
        <v>7482</v>
      </c>
      <c r="B3714" s="2" t="s">
        <v>42</v>
      </c>
      <c r="C3714" s="2" t="s">
        <v>79</v>
      </c>
      <c r="D3714" t="s">
        <v>7483</v>
      </c>
      <c r="E3714" s="2" t="s">
        <v>38</v>
      </c>
      <c r="F3714" s="2">
        <v>19</v>
      </c>
      <c r="G3714" s="2" t="s">
        <v>45</v>
      </c>
      <c r="H3714">
        <v>85.79</v>
      </c>
      <c r="I3714" s="3">
        <f>IF(ISBLANK(Table1[[#This Row],[Attendance (%)]]),AVERAGE(H3714:H8712),Table1[[#This Row],[Attendance (%)]])</f>
        <v>85.79</v>
      </c>
      <c r="J3714">
        <v>83.5</v>
      </c>
      <c r="K3714">
        <v>94.67</v>
      </c>
      <c r="L3714">
        <v>98.41</v>
      </c>
      <c r="M3714" s="3">
        <f>IF(ISBLANK(Table1[[#This Row],[Assignments_Avg]]),AVERAGE(L3714:L8712),Table1[[#This Row],[Assignments_Avg]])</f>
        <v>98.41</v>
      </c>
      <c r="N3714">
        <v>88.69</v>
      </c>
      <c r="O3714">
        <v>4.59</v>
      </c>
      <c r="P3714">
        <v>60.89</v>
      </c>
      <c r="Q3714">
        <v>74.17</v>
      </c>
      <c r="R3714" s="2" t="s">
        <v>39</v>
      </c>
      <c r="S3714" s="2" t="str">
        <f>IF(Table1[[#This Row],[Grade]]="F","Fail","Passes")</f>
        <v>Passes</v>
      </c>
      <c r="T3714">
        <v>22.7</v>
      </c>
      <c r="U3714" t="s">
        <v>31</v>
      </c>
      <c r="V3714" t="s">
        <v>31</v>
      </c>
      <c r="W3714" t="s">
        <v>69</v>
      </c>
      <c r="X3714" t="str">
        <f>IF(ISBLANK(Table1[[#This Row],[Parent_Education_Level]]),"None",Table1[[#This Row],[Parent_Education_Level]])</f>
        <v>Bachelor's</v>
      </c>
      <c r="Y3714" t="s">
        <v>48</v>
      </c>
      <c r="Z3714">
        <v>4</v>
      </c>
      <c r="AA3714">
        <v>7.3</v>
      </c>
    </row>
    <row r="3715" spans="1:27" x14ac:dyDescent="0.35">
      <c r="A3715" s="2" t="s">
        <v>7484</v>
      </c>
      <c r="B3715" s="2" t="s">
        <v>97</v>
      </c>
      <c r="C3715" s="2" t="s">
        <v>79</v>
      </c>
      <c r="D3715" t="s">
        <v>7485</v>
      </c>
      <c r="E3715" s="2" t="s">
        <v>38</v>
      </c>
      <c r="F3715" s="2">
        <v>21</v>
      </c>
      <c r="G3715" s="2" t="s">
        <v>45</v>
      </c>
      <c r="H3715">
        <v>90.61</v>
      </c>
      <c r="I3715" s="3">
        <f>IF(ISBLANK(Table1[[#This Row],[Attendance (%)]]),AVERAGE(H3715:H8713),Table1[[#This Row],[Attendance (%)]])</f>
        <v>90.61</v>
      </c>
      <c r="J3715">
        <v>92.27</v>
      </c>
      <c r="K3715">
        <v>93.11</v>
      </c>
      <c r="L3715">
        <v>93.26</v>
      </c>
      <c r="M3715" s="3">
        <f>IF(ISBLANK(Table1[[#This Row],[Assignments_Avg]]),AVERAGE(L3715:L8713),Table1[[#This Row],[Assignments_Avg]])</f>
        <v>93.26</v>
      </c>
      <c r="N3715">
        <v>57.56</v>
      </c>
      <c r="O3715">
        <v>2.72</v>
      </c>
      <c r="P3715">
        <v>79.81</v>
      </c>
      <c r="Q3715">
        <v>97.9</v>
      </c>
      <c r="R3715" s="2" t="s">
        <v>61</v>
      </c>
      <c r="S3715" s="2" t="str">
        <f>IF(Table1[[#This Row],[Grade]]="F","Fail","Passes")</f>
        <v>Passes</v>
      </c>
      <c r="T3715">
        <v>17.2</v>
      </c>
      <c r="U3715" t="s">
        <v>30</v>
      </c>
      <c r="V3715" t="s">
        <v>31</v>
      </c>
      <c r="W3715" t="s">
        <v>69</v>
      </c>
      <c r="X3715" t="str">
        <f>IF(ISBLANK(Table1[[#This Row],[Parent_Education_Level]]),"None",Table1[[#This Row],[Parent_Education_Level]])</f>
        <v>Bachelor's</v>
      </c>
      <c r="Y3715" t="s">
        <v>48</v>
      </c>
      <c r="Z3715">
        <v>5</v>
      </c>
      <c r="AA3715">
        <v>4.8</v>
      </c>
    </row>
    <row r="3716" spans="1:27" x14ac:dyDescent="0.35">
      <c r="A3716" s="2" t="s">
        <v>7486</v>
      </c>
      <c r="B3716" s="2" t="s">
        <v>42</v>
      </c>
      <c r="C3716" s="2" t="s">
        <v>43</v>
      </c>
      <c r="D3716" t="s">
        <v>7487</v>
      </c>
      <c r="E3716" s="2" t="s">
        <v>38</v>
      </c>
      <c r="F3716" s="2">
        <v>19</v>
      </c>
      <c r="G3716" s="2" t="s">
        <v>57</v>
      </c>
      <c r="H3716">
        <v>67.930000000000007</v>
      </c>
      <c r="I3716" s="3">
        <f>IF(ISBLANK(Table1[[#This Row],[Attendance (%)]]),AVERAGE(H3716:H8714),Table1[[#This Row],[Attendance (%)]])</f>
        <v>67.930000000000007</v>
      </c>
      <c r="J3716">
        <v>50.2</v>
      </c>
      <c r="K3716">
        <v>51.24</v>
      </c>
      <c r="M3716" s="3">
        <f>IF(ISBLANK(Table1[[#This Row],[Assignments_Avg]]),AVERAGE(L3716:L8714),Table1[[#This Row],[Assignments_Avg]])</f>
        <v>74.734235807860287</v>
      </c>
      <c r="N3716">
        <v>56.61</v>
      </c>
      <c r="O3716">
        <v>6.94</v>
      </c>
      <c r="P3716">
        <v>82.76</v>
      </c>
      <c r="Q3716">
        <v>78.19</v>
      </c>
      <c r="R3716" s="2" t="s">
        <v>61</v>
      </c>
      <c r="S3716" s="2" t="str">
        <f>IF(Table1[[#This Row],[Grade]]="F","Fail","Passes")</f>
        <v>Passes</v>
      </c>
      <c r="T3716">
        <v>13.3</v>
      </c>
      <c r="U3716" t="s">
        <v>31</v>
      </c>
      <c r="V3716" t="s">
        <v>31</v>
      </c>
      <c r="W3716" t="s">
        <v>40</v>
      </c>
      <c r="X3716" t="str">
        <f>IF(ISBLANK(Table1[[#This Row],[Parent_Education_Level]]),"None",Table1[[#This Row],[Parent_Education_Level]])</f>
        <v>None</v>
      </c>
      <c r="Y3716" t="s">
        <v>48</v>
      </c>
      <c r="Z3716">
        <v>2</v>
      </c>
      <c r="AA3716">
        <v>5.0999999999999996</v>
      </c>
    </row>
    <row r="3717" spans="1:27" x14ac:dyDescent="0.35">
      <c r="A3717" s="2" t="s">
        <v>7488</v>
      </c>
      <c r="B3717" s="2" t="s">
        <v>97</v>
      </c>
      <c r="C3717" s="2" t="s">
        <v>25</v>
      </c>
      <c r="D3717" t="s">
        <v>7489</v>
      </c>
      <c r="E3717" s="2" t="s">
        <v>27</v>
      </c>
      <c r="F3717" s="2">
        <v>22</v>
      </c>
      <c r="G3717" s="2" t="s">
        <v>45</v>
      </c>
      <c r="H3717">
        <v>58.39</v>
      </c>
      <c r="I3717" s="3">
        <f>IF(ISBLANK(Table1[[#This Row],[Attendance (%)]]),AVERAGE(H3717:H8715),Table1[[#This Row],[Attendance (%)]])</f>
        <v>58.39</v>
      </c>
      <c r="J3717">
        <v>44.41</v>
      </c>
      <c r="K3717">
        <v>63.95</v>
      </c>
      <c r="L3717">
        <v>83.75</v>
      </c>
      <c r="M3717" s="3">
        <f>IF(ISBLANK(Table1[[#This Row],[Assignments_Avg]]),AVERAGE(L3717:L8715),Table1[[#This Row],[Assignments_Avg]])</f>
        <v>83.75</v>
      </c>
      <c r="N3717">
        <v>94.54</v>
      </c>
      <c r="O3717">
        <v>6.68</v>
      </c>
      <c r="P3717">
        <v>86.29</v>
      </c>
      <c r="Q3717">
        <v>73.930000000000007</v>
      </c>
      <c r="R3717" s="2" t="s">
        <v>46</v>
      </c>
      <c r="S3717" s="2" t="str">
        <f>IF(Table1[[#This Row],[Grade]]="F","Fail","Passes")</f>
        <v>Passes</v>
      </c>
      <c r="T3717">
        <v>7.7</v>
      </c>
      <c r="U3717" t="s">
        <v>30</v>
      </c>
      <c r="V3717" t="s">
        <v>31</v>
      </c>
      <c r="W3717" t="s">
        <v>69</v>
      </c>
      <c r="X3717" t="str">
        <f>IF(ISBLANK(Table1[[#This Row],[Parent_Education_Level]]),"None",Table1[[#This Row],[Parent_Education_Level]])</f>
        <v>Bachelor's</v>
      </c>
      <c r="Y3717" t="s">
        <v>33</v>
      </c>
      <c r="Z3717">
        <v>9</v>
      </c>
      <c r="AA3717">
        <v>6.8</v>
      </c>
    </row>
    <row r="3718" spans="1:27" x14ac:dyDescent="0.35">
      <c r="A3718" s="2" t="s">
        <v>7490</v>
      </c>
      <c r="B3718" s="2" t="s">
        <v>59</v>
      </c>
      <c r="C3718" s="2" t="s">
        <v>25</v>
      </c>
      <c r="D3718" t="s">
        <v>7491</v>
      </c>
      <c r="E3718" s="2" t="s">
        <v>38</v>
      </c>
      <c r="F3718" s="2">
        <v>19</v>
      </c>
      <c r="G3718" s="2" t="s">
        <v>28</v>
      </c>
      <c r="H3718">
        <v>54.6</v>
      </c>
      <c r="I3718" s="3">
        <f>IF(ISBLANK(Table1[[#This Row],[Attendance (%)]]),AVERAGE(H3718:H8716),Table1[[#This Row],[Attendance (%)]])</f>
        <v>54.6</v>
      </c>
      <c r="J3718">
        <v>47.16</v>
      </c>
      <c r="K3718">
        <v>90.13</v>
      </c>
      <c r="L3718">
        <v>85.89</v>
      </c>
      <c r="M3718" s="3">
        <f>IF(ISBLANK(Table1[[#This Row],[Assignments_Avg]]),AVERAGE(L3718:L8716),Table1[[#This Row],[Assignments_Avg]])</f>
        <v>85.89</v>
      </c>
      <c r="N3718">
        <v>94.89</v>
      </c>
      <c r="O3718">
        <v>8.56</v>
      </c>
      <c r="P3718">
        <v>99.43</v>
      </c>
      <c r="Q3718">
        <v>92.84</v>
      </c>
      <c r="R3718" s="2" t="s">
        <v>46</v>
      </c>
      <c r="S3718" s="2" t="str">
        <f>IF(Table1[[#This Row],[Grade]]="F","Fail","Passes")</f>
        <v>Passes</v>
      </c>
      <c r="T3718">
        <v>16.5</v>
      </c>
      <c r="U3718" t="s">
        <v>30</v>
      </c>
      <c r="V3718" t="s">
        <v>31</v>
      </c>
      <c r="W3718" t="s">
        <v>47</v>
      </c>
      <c r="X3718" t="str">
        <f>IF(ISBLANK(Table1[[#This Row],[Parent_Education_Level]]),"None",Table1[[#This Row],[Parent_Education_Level]])</f>
        <v>Master's</v>
      </c>
      <c r="Y3718" t="s">
        <v>33</v>
      </c>
      <c r="Z3718">
        <v>8</v>
      </c>
      <c r="AA3718">
        <v>5.2</v>
      </c>
    </row>
    <row r="3719" spans="1:27" x14ac:dyDescent="0.35">
      <c r="A3719" s="2" t="s">
        <v>7492</v>
      </c>
      <c r="B3719" s="2" t="s">
        <v>97</v>
      </c>
      <c r="C3719" s="2" t="s">
        <v>79</v>
      </c>
      <c r="D3719" t="s">
        <v>7493</v>
      </c>
      <c r="E3719" s="2" t="s">
        <v>38</v>
      </c>
      <c r="F3719" s="2">
        <v>19</v>
      </c>
      <c r="G3719" s="2" t="s">
        <v>57</v>
      </c>
      <c r="H3719">
        <v>78.77</v>
      </c>
      <c r="I3719" s="3">
        <f>IF(ISBLANK(Table1[[#This Row],[Attendance (%)]]),AVERAGE(H3719:H8717),Table1[[#This Row],[Attendance (%)]])</f>
        <v>78.77</v>
      </c>
      <c r="J3719">
        <v>49.66</v>
      </c>
      <c r="K3719">
        <v>74.67</v>
      </c>
      <c r="M3719" s="3">
        <f>IF(ISBLANK(Table1[[#This Row],[Assignments_Avg]]),AVERAGE(L3719:L8717),Table1[[#This Row],[Assignments_Avg]])</f>
        <v>74.716587926509206</v>
      </c>
      <c r="N3719">
        <v>73.3</v>
      </c>
      <c r="O3719">
        <v>8.7899999999999991</v>
      </c>
      <c r="P3719">
        <v>73.400000000000006</v>
      </c>
      <c r="Q3719">
        <v>59.23</v>
      </c>
      <c r="R3719" s="2" t="s">
        <v>29</v>
      </c>
      <c r="S3719" s="2" t="str">
        <f>IF(Table1[[#This Row],[Grade]]="F","Fail","Passes")</f>
        <v>Fail</v>
      </c>
      <c r="T3719">
        <v>7.4</v>
      </c>
      <c r="U3719" t="s">
        <v>30</v>
      </c>
      <c r="V3719" t="s">
        <v>31</v>
      </c>
      <c r="W3719" t="s">
        <v>40</v>
      </c>
      <c r="X3719" t="str">
        <f>IF(ISBLANK(Table1[[#This Row],[Parent_Education_Level]]),"None",Table1[[#This Row],[Parent_Education_Level]])</f>
        <v>None</v>
      </c>
      <c r="Y3719" t="s">
        <v>52</v>
      </c>
      <c r="Z3719">
        <v>7</v>
      </c>
      <c r="AA3719">
        <v>5.0999999999999996</v>
      </c>
    </row>
    <row r="3720" spans="1:27" x14ac:dyDescent="0.35">
      <c r="A3720" s="2" t="s">
        <v>7494</v>
      </c>
      <c r="B3720" s="2" t="s">
        <v>59</v>
      </c>
      <c r="C3720" s="2" t="s">
        <v>36</v>
      </c>
      <c r="D3720" t="s">
        <v>7495</v>
      </c>
      <c r="E3720" s="2" t="s">
        <v>27</v>
      </c>
      <c r="F3720" s="2">
        <v>19</v>
      </c>
      <c r="G3720" s="2" t="s">
        <v>57</v>
      </c>
      <c r="H3720">
        <v>98.9</v>
      </c>
      <c r="I3720" s="3">
        <f>IF(ISBLANK(Table1[[#This Row],[Attendance (%)]]),AVERAGE(H3720:H8718),Table1[[#This Row],[Attendance (%)]])</f>
        <v>98.9</v>
      </c>
      <c r="J3720">
        <v>71.98</v>
      </c>
      <c r="K3720">
        <v>90.84</v>
      </c>
      <c r="L3720">
        <v>93.19</v>
      </c>
      <c r="M3720" s="3">
        <f>IF(ISBLANK(Table1[[#This Row],[Assignments_Avg]]),AVERAGE(L3720:L8718),Table1[[#This Row],[Assignments_Avg]])</f>
        <v>93.19</v>
      </c>
      <c r="N3720">
        <v>93.51</v>
      </c>
      <c r="O3720">
        <v>5.62</v>
      </c>
      <c r="P3720">
        <v>68.47</v>
      </c>
      <c r="Q3720">
        <v>57.89</v>
      </c>
      <c r="R3720" s="2" t="s">
        <v>39</v>
      </c>
      <c r="S3720" s="2" t="str">
        <f>IF(Table1[[#This Row],[Grade]]="F","Fail","Passes")</f>
        <v>Passes</v>
      </c>
      <c r="T3720">
        <v>14.3</v>
      </c>
      <c r="U3720" t="s">
        <v>30</v>
      </c>
      <c r="V3720" t="s">
        <v>31</v>
      </c>
      <c r="W3720" t="s">
        <v>69</v>
      </c>
      <c r="X3720" t="str">
        <f>IF(ISBLANK(Table1[[#This Row],[Parent_Education_Level]]),"None",Table1[[#This Row],[Parent_Education_Level]])</f>
        <v>Bachelor's</v>
      </c>
      <c r="Y3720" t="s">
        <v>48</v>
      </c>
      <c r="Z3720">
        <v>7</v>
      </c>
      <c r="AA3720">
        <v>4.0999999999999996</v>
      </c>
    </row>
    <row r="3721" spans="1:27" x14ac:dyDescent="0.35">
      <c r="A3721" s="2" t="s">
        <v>7496</v>
      </c>
      <c r="B3721" s="2" t="s">
        <v>97</v>
      </c>
      <c r="C3721" s="2" t="s">
        <v>25</v>
      </c>
      <c r="D3721" t="s">
        <v>7497</v>
      </c>
      <c r="E3721" s="2" t="s">
        <v>27</v>
      </c>
      <c r="F3721" s="2">
        <v>20</v>
      </c>
      <c r="G3721" s="2" t="s">
        <v>57</v>
      </c>
      <c r="H3721">
        <v>91.15</v>
      </c>
      <c r="I3721" s="3">
        <f>IF(ISBLANK(Table1[[#This Row],[Attendance (%)]]),AVERAGE(H3721:H8719),Table1[[#This Row],[Attendance (%)]])</f>
        <v>91.15</v>
      </c>
      <c r="J3721">
        <v>98.25</v>
      </c>
      <c r="K3721">
        <v>89.59</v>
      </c>
      <c r="L3721">
        <v>84.51</v>
      </c>
      <c r="M3721" s="3">
        <f>IF(ISBLANK(Table1[[#This Row],[Assignments_Avg]]),AVERAGE(L3721:L8719),Table1[[#This Row],[Assignments_Avg]])</f>
        <v>84.51</v>
      </c>
      <c r="N3721">
        <v>83.37</v>
      </c>
      <c r="O3721">
        <v>3.26</v>
      </c>
      <c r="P3721">
        <v>92.61</v>
      </c>
      <c r="Q3721">
        <v>89.13</v>
      </c>
      <c r="R3721" s="2" t="s">
        <v>61</v>
      </c>
      <c r="S3721" s="2" t="str">
        <f>IF(Table1[[#This Row],[Grade]]="F","Fail","Passes")</f>
        <v>Passes</v>
      </c>
      <c r="T3721">
        <v>7.9</v>
      </c>
      <c r="U3721" t="s">
        <v>30</v>
      </c>
      <c r="V3721" t="s">
        <v>31</v>
      </c>
      <c r="W3721" t="s">
        <v>69</v>
      </c>
      <c r="X3721" t="str">
        <f>IF(ISBLANK(Table1[[#This Row],[Parent_Education_Level]]),"None",Table1[[#This Row],[Parent_Education_Level]])</f>
        <v>Bachelor's</v>
      </c>
      <c r="Y3721" t="s">
        <v>48</v>
      </c>
      <c r="Z3721">
        <v>8</v>
      </c>
      <c r="AA3721">
        <v>4.4000000000000004</v>
      </c>
    </row>
    <row r="3722" spans="1:27" x14ac:dyDescent="0.35">
      <c r="A3722" s="2" t="s">
        <v>7498</v>
      </c>
      <c r="B3722" s="2" t="s">
        <v>24</v>
      </c>
      <c r="C3722" s="2" t="s">
        <v>43</v>
      </c>
      <c r="D3722" t="s">
        <v>7499</v>
      </c>
      <c r="E3722" s="2" t="s">
        <v>27</v>
      </c>
      <c r="F3722" s="2">
        <v>21</v>
      </c>
      <c r="G3722" s="2" t="s">
        <v>57</v>
      </c>
      <c r="H3722">
        <v>71.790000000000006</v>
      </c>
      <c r="I3722" s="3">
        <f>IF(ISBLANK(Table1[[#This Row],[Attendance (%)]]),AVERAGE(H3722:H8720),Table1[[#This Row],[Attendance (%)]])</f>
        <v>71.790000000000006</v>
      </c>
      <c r="J3722">
        <v>61.43</v>
      </c>
      <c r="K3722">
        <v>94.45</v>
      </c>
      <c r="L3722">
        <v>82.91</v>
      </c>
      <c r="M3722" s="3">
        <f>IF(ISBLANK(Table1[[#This Row],[Assignments_Avg]]),AVERAGE(L3722:L8720),Table1[[#This Row],[Assignments_Avg]])</f>
        <v>82.91</v>
      </c>
      <c r="N3722">
        <v>59.25</v>
      </c>
      <c r="O3722">
        <v>5.3</v>
      </c>
      <c r="P3722">
        <v>58.84</v>
      </c>
      <c r="Q3722">
        <v>93.53</v>
      </c>
      <c r="R3722" s="2" t="s">
        <v>29</v>
      </c>
      <c r="S3722" s="2" t="str">
        <f>IF(Table1[[#This Row],[Grade]]="F","Fail","Passes")</f>
        <v>Fail</v>
      </c>
      <c r="T3722">
        <v>21.9</v>
      </c>
      <c r="U3722" t="s">
        <v>31</v>
      </c>
      <c r="V3722" t="s">
        <v>31</v>
      </c>
      <c r="W3722" t="s">
        <v>47</v>
      </c>
      <c r="X3722" t="str">
        <f>IF(ISBLANK(Table1[[#This Row],[Parent_Education_Level]]),"None",Table1[[#This Row],[Parent_Education_Level]])</f>
        <v>Master's</v>
      </c>
      <c r="Y3722" t="s">
        <v>48</v>
      </c>
      <c r="Z3722">
        <v>10</v>
      </c>
      <c r="AA3722">
        <v>7.6</v>
      </c>
    </row>
    <row r="3723" spans="1:27" x14ac:dyDescent="0.35">
      <c r="A3723" s="2" t="s">
        <v>7500</v>
      </c>
      <c r="B3723" s="2" t="s">
        <v>24</v>
      </c>
      <c r="C3723" s="2" t="s">
        <v>25</v>
      </c>
      <c r="D3723" t="s">
        <v>7501</v>
      </c>
      <c r="E3723" s="2" t="s">
        <v>38</v>
      </c>
      <c r="F3723" s="2">
        <v>18</v>
      </c>
      <c r="G3723" s="2" t="s">
        <v>51</v>
      </c>
      <c r="H3723">
        <v>76.83</v>
      </c>
      <c r="I3723" s="3">
        <f>IF(ISBLANK(Table1[[#This Row],[Attendance (%)]]),AVERAGE(H3723:H8721),Table1[[#This Row],[Attendance (%)]])</f>
        <v>76.83</v>
      </c>
      <c r="J3723">
        <v>97.51</v>
      </c>
      <c r="K3723">
        <v>47.03</v>
      </c>
      <c r="L3723">
        <v>61.04</v>
      </c>
      <c r="M3723" s="3">
        <f>IF(ISBLANK(Table1[[#This Row],[Assignments_Avg]]),AVERAGE(L3723:L8721),Table1[[#This Row],[Assignments_Avg]])</f>
        <v>61.04</v>
      </c>
      <c r="N3723">
        <v>66.45</v>
      </c>
      <c r="O3723">
        <v>3.59</v>
      </c>
      <c r="P3723">
        <v>51.85</v>
      </c>
      <c r="Q3723">
        <v>53.64</v>
      </c>
      <c r="R3723" s="2" t="s">
        <v>61</v>
      </c>
      <c r="S3723" s="2" t="str">
        <f>IF(Table1[[#This Row],[Grade]]="F","Fail","Passes")</f>
        <v>Passes</v>
      </c>
      <c r="T3723">
        <v>24.3</v>
      </c>
      <c r="U3723" t="s">
        <v>31</v>
      </c>
      <c r="V3723" t="s">
        <v>31</v>
      </c>
      <c r="W3723" t="s">
        <v>62</v>
      </c>
      <c r="X3723" t="str">
        <f>IF(ISBLANK(Table1[[#This Row],[Parent_Education_Level]]),"None",Table1[[#This Row],[Parent_Education_Level]])</f>
        <v>PhD</v>
      </c>
      <c r="Y3723" t="s">
        <v>52</v>
      </c>
      <c r="Z3723">
        <v>10</v>
      </c>
      <c r="AA3723">
        <v>4.0999999999999996</v>
      </c>
    </row>
    <row r="3724" spans="1:27" x14ac:dyDescent="0.35">
      <c r="A3724" s="2" t="s">
        <v>7502</v>
      </c>
      <c r="B3724" s="2" t="s">
        <v>35</v>
      </c>
      <c r="C3724" s="2" t="s">
        <v>43</v>
      </c>
      <c r="D3724" t="s">
        <v>7503</v>
      </c>
      <c r="E3724" s="2" t="s">
        <v>27</v>
      </c>
      <c r="F3724" s="2">
        <v>21</v>
      </c>
      <c r="G3724" s="2" t="s">
        <v>57</v>
      </c>
      <c r="H3724">
        <v>63.98</v>
      </c>
      <c r="I3724" s="3">
        <f>IF(ISBLANK(Table1[[#This Row],[Attendance (%)]]),AVERAGE(H3724:H8722),Table1[[#This Row],[Attendance (%)]])</f>
        <v>63.98</v>
      </c>
      <c r="J3724">
        <v>42.29</v>
      </c>
      <c r="K3724">
        <v>48.71</v>
      </c>
      <c r="L3724">
        <v>70.39</v>
      </c>
      <c r="M3724" s="3">
        <f>IF(ISBLANK(Table1[[#This Row],[Assignments_Avg]]),AVERAGE(L3724:L8722),Table1[[#This Row],[Assignments_Avg]])</f>
        <v>70.39</v>
      </c>
      <c r="N3724">
        <v>56.8</v>
      </c>
      <c r="O3724">
        <v>2.77</v>
      </c>
      <c r="P3724">
        <v>72.180000000000007</v>
      </c>
      <c r="Q3724">
        <v>88.2</v>
      </c>
      <c r="R3724" s="2" t="s">
        <v>39</v>
      </c>
      <c r="S3724" s="2" t="str">
        <f>IF(Table1[[#This Row],[Grade]]="F","Fail","Passes")</f>
        <v>Passes</v>
      </c>
      <c r="T3724">
        <v>11.1</v>
      </c>
      <c r="U3724" t="s">
        <v>30</v>
      </c>
      <c r="V3724" t="s">
        <v>31</v>
      </c>
      <c r="X3724" t="str">
        <f>IF(ISBLANK(Table1[[#This Row],[Parent_Education_Level]]),"None",Table1[[#This Row],[Parent_Education_Level]])</f>
        <v>None</v>
      </c>
      <c r="Y3724" t="s">
        <v>48</v>
      </c>
      <c r="Z3724">
        <v>7</v>
      </c>
      <c r="AA3724">
        <v>8.5</v>
      </c>
    </row>
    <row r="3725" spans="1:27" x14ac:dyDescent="0.35">
      <c r="A3725" s="2" t="s">
        <v>7504</v>
      </c>
      <c r="B3725" s="2" t="s">
        <v>59</v>
      </c>
      <c r="C3725" s="2" t="s">
        <v>25</v>
      </c>
      <c r="D3725" t="s">
        <v>7505</v>
      </c>
      <c r="E3725" s="2" t="s">
        <v>38</v>
      </c>
      <c r="F3725" s="2">
        <v>22</v>
      </c>
      <c r="G3725" s="2" t="s">
        <v>28</v>
      </c>
      <c r="H3725">
        <v>58.15</v>
      </c>
      <c r="I3725" s="3">
        <f>IF(ISBLANK(Table1[[#This Row],[Attendance (%)]]),AVERAGE(H3725:H8723),Table1[[#This Row],[Attendance (%)]])</f>
        <v>58.15</v>
      </c>
      <c r="J3725">
        <v>95.61</v>
      </c>
      <c r="K3725">
        <v>44.97</v>
      </c>
      <c r="L3725">
        <v>71.7</v>
      </c>
      <c r="M3725" s="3">
        <f>IF(ISBLANK(Table1[[#This Row],[Assignments_Avg]]),AVERAGE(L3725:L8723),Table1[[#This Row],[Assignments_Avg]])</f>
        <v>71.7</v>
      </c>
      <c r="N3725">
        <v>88.7</v>
      </c>
      <c r="O3725">
        <v>5.52</v>
      </c>
      <c r="P3725">
        <v>62.36</v>
      </c>
      <c r="Q3725">
        <v>71.22</v>
      </c>
      <c r="R3725" s="2" t="s">
        <v>46</v>
      </c>
      <c r="S3725" s="2" t="str">
        <f>IF(Table1[[#This Row],[Grade]]="F","Fail","Passes")</f>
        <v>Passes</v>
      </c>
      <c r="T3725">
        <v>6.9</v>
      </c>
      <c r="U3725" t="s">
        <v>30</v>
      </c>
      <c r="V3725" t="s">
        <v>31</v>
      </c>
      <c r="X3725" t="str">
        <f>IF(ISBLANK(Table1[[#This Row],[Parent_Education_Level]]),"None",Table1[[#This Row],[Parent_Education_Level]])</f>
        <v>None</v>
      </c>
      <c r="Y3725" t="s">
        <v>48</v>
      </c>
      <c r="Z3725">
        <v>10</v>
      </c>
      <c r="AA3725">
        <v>4.4000000000000004</v>
      </c>
    </row>
    <row r="3726" spans="1:27" x14ac:dyDescent="0.35">
      <c r="A3726" s="2" t="s">
        <v>7506</v>
      </c>
      <c r="B3726" s="2" t="s">
        <v>54</v>
      </c>
      <c r="C3726" s="2" t="s">
        <v>43</v>
      </c>
      <c r="D3726" t="s">
        <v>7507</v>
      </c>
      <c r="E3726" s="2" t="s">
        <v>38</v>
      </c>
      <c r="F3726" s="2">
        <v>20</v>
      </c>
      <c r="G3726" s="2" t="s">
        <v>28</v>
      </c>
      <c r="H3726">
        <v>74.099999999999994</v>
      </c>
      <c r="I3726" s="3">
        <f>IF(ISBLANK(Table1[[#This Row],[Attendance (%)]]),AVERAGE(H3726:H8724),Table1[[#This Row],[Attendance (%)]])</f>
        <v>74.099999999999994</v>
      </c>
      <c r="J3726">
        <v>50.87</v>
      </c>
      <c r="K3726">
        <v>96.12</v>
      </c>
      <c r="L3726">
        <v>86.68</v>
      </c>
      <c r="M3726" s="3">
        <f>IF(ISBLANK(Table1[[#This Row],[Assignments_Avg]]),AVERAGE(L3726:L8724),Table1[[#This Row],[Assignments_Avg]])</f>
        <v>86.68</v>
      </c>
      <c r="N3726">
        <v>99.26</v>
      </c>
      <c r="O3726">
        <v>6.58</v>
      </c>
      <c r="P3726">
        <v>69.83</v>
      </c>
      <c r="Q3726">
        <v>85.19</v>
      </c>
      <c r="R3726" s="2" t="s">
        <v>29</v>
      </c>
      <c r="S3726" s="2" t="str">
        <f>IF(Table1[[#This Row],[Grade]]="F","Fail","Passes")</f>
        <v>Fail</v>
      </c>
      <c r="T3726">
        <v>13.7</v>
      </c>
      <c r="U3726" t="s">
        <v>31</v>
      </c>
      <c r="V3726" t="s">
        <v>31</v>
      </c>
      <c r="W3726" t="s">
        <v>69</v>
      </c>
      <c r="X3726" t="str">
        <f>IF(ISBLANK(Table1[[#This Row],[Parent_Education_Level]]),"None",Table1[[#This Row],[Parent_Education_Level]])</f>
        <v>Bachelor's</v>
      </c>
      <c r="Y3726" t="s">
        <v>33</v>
      </c>
      <c r="Z3726">
        <v>7</v>
      </c>
      <c r="AA3726">
        <v>4.8</v>
      </c>
    </row>
    <row r="3727" spans="1:27" x14ac:dyDescent="0.35">
      <c r="A3727" s="2" t="s">
        <v>7508</v>
      </c>
      <c r="B3727" s="2" t="s">
        <v>59</v>
      </c>
      <c r="C3727" s="2" t="s">
        <v>25</v>
      </c>
      <c r="D3727" t="s">
        <v>7509</v>
      </c>
      <c r="E3727" s="2" t="s">
        <v>27</v>
      </c>
      <c r="F3727" s="2">
        <v>23</v>
      </c>
      <c r="G3727" s="2" t="s">
        <v>57</v>
      </c>
      <c r="I3727" s="3">
        <f>IF(ISBLANK(Table1[[#This Row],[Attendance (%)]]),AVERAGE(H3727:H8725),Table1[[#This Row],[Attendance (%)]])</f>
        <v>75.270882612533072</v>
      </c>
      <c r="J3727">
        <v>94.75</v>
      </c>
      <c r="K3727">
        <v>68.510000000000005</v>
      </c>
      <c r="L3727">
        <v>80.92</v>
      </c>
      <c r="M3727" s="3">
        <f>IF(ISBLANK(Table1[[#This Row],[Assignments_Avg]]),AVERAGE(L3727:L8725),Table1[[#This Row],[Assignments_Avg]])</f>
        <v>80.92</v>
      </c>
      <c r="N3727">
        <v>77.319999999999993</v>
      </c>
      <c r="O3727">
        <v>5.91</v>
      </c>
      <c r="P3727">
        <v>99.3</v>
      </c>
      <c r="Q3727">
        <v>56.75</v>
      </c>
      <c r="R3727" s="2" t="s">
        <v>29</v>
      </c>
      <c r="S3727" s="2" t="str">
        <f>IF(Table1[[#This Row],[Grade]]="F","Fail","Passes")</f>
        <v>Fail</v>
      </c>
      <c r="T3727">
        <v>19</v>
      </c>
      <c r="U3727" t="s">
        <v>30</v>
      </c>
      <c r="V3727" t="s">
        <v>31</v>
      </c>
      <c r="W3727" t="s">
        <v>40</v>
      </c>
      <c r="X3727" t="str">
        <f>IF(ISBLANK(Table1[[#This Row],[Parent_Education_Level]]),"None",Table1[[#This Row],[Parent_Education_Level]])</f>
        <v>None</v>
      </c>
      <c r="Y3727" t="s">
        <v>48</v>
      </c>
      <c r="Z3727">
        <v>6</v>
      </c>
      <c r="AA3727">
        <v>5.7</v>
      </c>
    </row>
    <row r="3728" spans="1:27" x14ac:dyDescent="0.35">
      <c r="A3728" s="2" t="s">
        <v>7510</v>
      </c>
      <c r="B3728" s="2" t="s">
        <v>97</v>
      </c>
      <c r="C3728" s="2" t="s">
        <v>25</v>
      </c>
      <c r="D3728" t="s">
        <v>7511</v>
      </c>
      <c r="E3728" s="2" t="s">
        <v>27</v>
      </c>
      <c r="F3728" s="2">
        <v>20</v>
      </c>
      <c r="G3728" s="2" t="s">
        <v>28</v>
      </c>
      <c r="H3728">
        <v>76.099999999999994</v>
      </c>
      <c r="I3728" s="3">
        <f>IF(ISBLANK(Table1[[#This Row],[Attendance (%)]]),AVERAGE(H3728:H8726),Table1[[#This Row],[Attendance (%)]])</f>
        <v>76.099999999999994</v>
      </c>
      <c r="J3728">
        <v>43.37</v>
      </c>
      <c r="K3728">
        <v>43.86</v>
      </c>
      <c r="L3728">
        <v>54.29</v>
      </c>
      <c r="M3728" s="3">
        <f>IF(ISBLANK(Table1[[#This Row],[Assignments_Avg]]),AVERAGE(L3728:L8726),Table1[[#This Row],[Assignments_Avg]])</f>
        <v>54.29</v>
      </c>
      <c r="N3728">
        <v>82.79</v>
      </c>
      <c r="O3728">
        <v>9.5399999999999991</v>
      </c>
      <c r="P3728">
        <v>67.42</v>
      </c>
      <c r="Q3728">
        <v>98.65</v>
      </c>
      <c r="R3728" s="2" t="s">
        <v>39</v>
      </c>
      <c r="S3728" s="2" t="str">
        <f>IF(Table1[[#This Row],[Grade]]="F","Fail","Passes")</f>
        <v>Passes</v>
      </c>
      <c r="T3728">
        <v>24.2</v>
      </c>
      <c r="U3728" t="s">
        <v>30</v>
      </c>
      <c r="V3728" t="s">
        <v>31</v>
      </c>
      <c r="W3728" t="s">
        <v>40</v>
      </c>
      <c r="X3728" t="str">
        <f>IF(ISBLANK(Table1[[#This Row],[Parent_Education_Level]]),"None",Table1[[#This Row],[Parent_Education_Level]])</f>
        <v>None</v>
      </c>
      <c r="Y3728" t="s">
        <v>48</v>
      </c>
      <c r="Z3728">
        <v>9</v>
      </c>
      <c r="AA3728">
        <v>7.6</v>
      </c>
    </row>
    <row r="3729" spans="1:27" x14ac:dyDescent="0.35">
      <c r="A3729" s="2" t="s">
        <v>7512</v>
      </c>
      <c r="B3729" s="2" t="s">
        <v>97</v>
      </c>
      <c r="C3729" s="2" t="s">
        <v>94</v>
      </c>
      <c r="D3729" t="s">
        <v>7513</v>
      </c>
      <c r="E3729" s="2" t="s">
        <v>27</v>
      </c>
      <c r="F3729" s="2">
        <v>24</v>
      </c>
      <c r="G3729" s="2" t="s">
        <v>57</v>
      </c>
      <c r="H3729">
        <v>97.64</v>
      </c>
      <c r="I3729" s="3">
        <f>IF(ISBLANK(Table1[[#This Row],[Attendance (%)]]),AVERAGE(H3729:H8727),Table1[[#This Row],[Attendance (%)]])</f>
        <v>97.64</v>
      </c>
      <c r="J3729">
        <v>96.89</v>
      </c>
      <c r="K3729">
        <v>59.29</v>
      </c>
      <c r="L3729">
        <v>65.38</v>
      </c>
      <c r="M3729" s="3">
        <f>IF(ISBLANK(Table1[[#This Row],[Assignments_Avg]]),AVERAGE(L3729:L8727),Table1[[#This Row],[Assignments_Avg]])</f>
        <v>65.38</v>
      </c>
      <c r="N3729">
        <v>87.3</v>
      </c>
      <c r="O3729">
        <v>2.99</v>
      </c>
      <c r="P3729">
        <v>85.4</v>
      </c>
      <c r="Q3729">
        <v>94.06</v>
      </c>
      <c r="R3729" s="2" t="s">
        <v>39</v>
      </c>
      <c r="S3729" s="2" t="str">
        <f>IF(Table1[[#This Row],[Grade]]="F","Fail","Passes")</f>
        <v>Passes</v>
      </c>
      <c r="T3729">
        <v>15.1</v>
      </c>
      <c r="U3729" t="s">
        <v>30</v>
      </c>
      <c r="V3729" t="s">
        <v>31</v>
      </c>
      <c r="W3729" t="s">
        <v>69</v>
      </c>
      <c r="X3729" t="str">
        <f>IF(ISBLANK(Table1[[#This Row],[Parent_Education_Level]]),"None",Table1[[#This Row],[Parent_Education_Level]])</f>
        <v>Bachelor's</v>
      </c>
      <c r="Y3729" t="s">
        <v>48</v>
      </c>
      <c r="Z3729">
        <v>4</v>
      </c>
      <c r="AA3729">
        <v>7.5</v>
      </c>
    </row>
    <row r="3730" spans="1:27" x14ac:dyDescent="0.35">
      <c r="A3730" s="2" t="s">
        <v>7514</v>
      </c>
      <c r="B3730" s="2" t="s">
        <v>54</v>
      </c>
      <c r="C3730" s="2" t="s">
        <v>43</v>
      </c>
      <c r="D3730" t="s">
        <v>7515</v>
      </c>
      <c r="E3730" s="2" t="s">
        <v>38</v>
      </c>
      <c r="F3730" s="2">
        <v>19</v>
      </c>
      <c r="G3730" s="2" t="s">
        <v>45</v>
      </c>
      <c r="H3730">
        <v>80.19</v>
      </c>
      <c r="I3730" s="3">
        <f>IF(ISBLANK(Table1[[#This Row],[Attendance (%)]]),AVERAGE(H3730:H8728),Table1[[#This Row],[Attendance (%)]])</f>
        <v>80.19</v>
      </c>
      <c r="J3730">
        <v>52.05</v>
      </c>
      <c r="K3730">
        <v>61.08</v>
      </c>
      <c r="L3730">
        <v>73.650000000000006</v>
      </c>
      <c r="M3730" s="3">
        <f>IF(ISBLANK(Table1[[#This Row],[Assignments_Avg]]),AVERAGE(L3730:L8728),Table1[[#This Row],[Assignments_Avg]])</f>
        <v>73.650000000000006</v>
      </c>
      <c r="N3730">
        <v>61.21</v>
      </c>
      <c r="O3730">
        <v>3.72</v>
      </c>
      <c r="P3730">
        <v>62.52</v>
      </c>
      <c r="Q3730">
        <v>70.3</v>
      </c>
      <c r="R3730" s="2" t="s">
        <v>46</v>
      </c>
      <c r="S3730" s="2" t="str">
        <f>IF(Table1[[#This Row],[Grade]]="F","Fail","Passes")</f>
        <v>Passes</v>
      </c>
      <c r="T3730">
        <v>14.1</v>
      </c>
      <c r="U3730" t="s">
        <v>31</v>
      </c>
      <c r="V3730" t="s">
        <v>31</v>
      </c>
      <c r="W3730" t="s">
        <v>40</v>
      </c>
      <c r="X3730" t="str">
        <f>IF(ISBLANK(Table1[[#This Row],[Parent_Education_Level]]),"None",Table1[[#This Row],[Parent_Education_Level]])</f>
        <v>None</v>
      </c>
      <c r="Y3730" t="s">
        <v>52</v>
      </c>
      <c r="Z3730">
        <v>5</v>
      </c>
      <c r="AA3730">
        <v>5.2</v>
      </c>
    </row>
    <row r="3731" spans="1:27" x14ac:dyDescent="0.35">
      <c r="A3731" s="2" t="s">
        <v>7516</v>
      </c>
      <c r="B3731" s="2" t="s">
        <v>120</v>
      </c>
      <c r="C3731" s="2" t="s">
        <v>43</v>
      </c>
      <c r="D3731" t="s">
        <v>7517</v>
      </c>
      <c r="E3731" s="2" t="s">
        <v>38</v>
      </c>
      <c r="F3731" s="2">
        <v>19</v>
      </c>
      <c r="G3731" s="2" t="s">
        <v>57</v>
      </c>
      <c r="H3731">
        <v>80.290000000000006</v>
      </c>
      <c r="I3731" s="3">
        <f>IF(ISBLANK(Table1[[#This Row],[Attendance (%)]]),AVERAGE(H3731:H8729),Table1[[#This Row],[Attendance (%)]])</f>
        <v>80.290000000000006</v>
      </c>
      <c r="J3731">
        <v>58.16</v>
      </c>
      <c r="K3731">
        <v>88.57</v>
      </c>
      <c r="L3731">
        <v>86.84</v>
      </c>
      <c r="M3731" s="3">
        <f>IF(ISBLANK(Table1[[#This Row],[Assignments_Avg]]),AVERAGE(L3731:L8729),Table1[[#This Row],[Assignments_Avg]])</f>
        <v>86.84</v>
      </c>
      <c r="N3731">
        <v>66.8</v>
      </c>
      <c r="O3731">
        <v>6.68</v>
      </c>
      <c r="P3731">
        <v>65.17</v>
      </c>
      <c r="Q3731">
        <v>94.67</v>
      </c>
      <c r="R3731" s="2" t="s">
        <v>77</v>
      </c>
      <c r="S3731" s="2" t="str">
        <f>IF(Table1[[#This Row],[Grade]]="F","Fail","Passes")</f>
        <v>Passes</v>
      </c>
      <c r="T3731">
        <v>27.7</v>
      </c>
      <c r="U3731" t="s">
        <v>30</v>
      </c>
      <c r="V3731" t="s">
        <v>30</v>
      </c>
      <c r="W3731" t="s">
        <v>32</v>
      </c>
      <c r="X3731" t="str">
        <f>IF(ISBLANK(Table1[[#This Row],[Parent_Education_Level]]),"None",Table1[[#This Row],[Parent_Education_Level]])</f>
        <v>High School</v>
      </c>
      <c r="Y3731" t="s">
        <v>48</v>
      </c>
      <c r="Z3731">
        <v>6</v>
      </c>
      <c r="AA3731">
        <v>5.6</v>
      </c>
    </row>
    <row r="3732" spans="1:27" x14ac:dyDescent="0.35">
      <c r="A3732" s="2" t="s">
        <v>7518</v>
      </c>
      <c r="B3732" s="2" t="s">
        <v>97</v>
      </c>
      <c r="C3732" s="2" t="s">
        <v>43</v>
      </c>
      <c r="D3732" t="s">
        <v>7519</v>
      </c>
      <c r="E3732" s="2" t="s">
        <v>38</v>
      </c>
      <c r="F3732" s="2">
        <v>22</v>
      </c>
      <c r="G3732" s="2" t="s">
        <v>28</v>
      </c>
      <c r="H3732">
        <v>56.4</v>
      </c>
      <c r="I3732" s="3">
        <f>IF(ISBLANK(Table1[[#This Row],[Attendance (%)]]),AVERAGE(H3732:H8730),Table1[[#This Row],[Attendance (%)]])</f>
        <v>56.4</v>
      </c>
      <c r="J3732">
        <v>69.459999999999994</v>
      </c>
      <c r="K3732">
        <v>84.13</v>
      </c>
      <c r="L3732">
        <v>87.18</v>
      </c>
      <c r="M3732" s="3">
        <f>IF(ISBLANK(Table1[[#This Row],[Assignments_Avg]]),AVERAGE(L3732:L8730),Table1[[#This Row],[Assignments_Avg]])</f>
        <v>87.18</v>
      </c>
      <c r="N3732">
        <v>70.62</v>
      </c>
      <c r="O3732">
        <v>6</v>
      </c>
      <c r="P3732">
        <v>62.16</v>
      </c>
      <c r="Q3732">
        <v>94.75</v>
      </c>
      <c r="R3732" s="2" t="s">
        <v>46</v>
      </c>
      <c r="S3732" s="2" t="str">
        <f>IF(Table1[[#This Row],[Grade]]="F","Fail","Passes")</f>
        <v>Passes</v>
      </c>
      <c r="T3732">
        <v>16.2</v>
      </c>
      <c r="U3732" t="s">
        <v>30</v>
      </c>
      <c r="V3732" t="s">
        <v>31</v>
      </c>
      <c r="W3732" t="s">
        <v>69</v>
      </c>
      <c r="X3732" t="str">
        <f>IF(ISBLANK(Table1[[#This Row],[Parent_Education_Level]]),"None",Table1[[#This Row],[Parent_Education_Level]])</f>
        <v>Bachelor's</v>
      </c>
      <c r="Y3732" t="s">
        <v>48</v>
      </c>
      <c r="Z3732">
        <v>7</v>
      </c>
      <c r="AA3732">
        <v>8.1</v>
      </c>
    </row>
    <row r="3733" spans="1:27" x14ac:dyDescent="0.35">
      <c r="A3733" s="2" t="s">
        <v>7520</v>
      </c>
      <c r="B3733" s="2" t="s">
        <v>35</v>
      </c>
      <c r="C3733" s="2" t="s">
        <v>55</v>
      </c>
      <c r="D3733" t="s">
        <v>7521</v>
      </c>
      <c r="E3733" s="2" t="s">
        <v>38</v>
      </c>
      <c r="F3733" s="2">
        <v>23</v>
      </c>
      <c r="G3733" s="2" t="s">
        <v>45</v>
      </c>
      <c r="H3733">
        <v>99.82</v>
      </c>
      <c r="I3733" s="3">
        <f>IF(ISBLANK(Table1[[#This Row],[Attendance (%)]]),AVERAGE(H3733:H8731),Table1[[#This Row],[Attendance (%)]])</f>
        <v>99.82</v>
      </c>
      <c r="J3733">
        <v>62.84</v>
      </c>
      <c r="K3733">
        <v>81.36</v>
      </c>
      <c r="L3733">
        <v>74.53</v>
      </c>
      <c r="M3733" s="3">
        <f>IF(ISBLANK(Table1[[#This Row],[Assignments_Avg]]),AVERAGE(L3733:L8731),Table1[[#This Row],[Assignments_Avg]])</f>
        <v>74.53</v>
      </c>
      <c r="N3733">
        <v>79.73</v>
      </c>
      <c r="O3733">
        <v>0.02</v>
      </c>
      <c r="P3733">
        <v>78.61</v>
      </c>
      <c r="Q3733">
        <v>73.06</v>
      </c>
      <c r="R3733" s="2" t="s">
        <v>39</v>
      </c>
      <c r="S3733" s="2" t="str">
        <f>IF(Table1[[#This Row],[Grade]]="F","Fail","Passes")</f>
        <v>Passes</v>
      </c>
      <c r="T3733">
        <v>16.2</v>
      </c>
      <c r="U3733" t="s">
        <v>30</v>
      </c>
      <c r="V3733" t="s">
        <v>31</v>
      </c>
      <c r="W3733" t="s">
        <v>32</v>
      </c>
      <c r="X3733" t="str">
        <f>IF(ISBLANK(Table1[[#This Row],[Parent_Education_Level]]),"None",Table1[[#This Row],[Parent_Education_Level]])</f>
        <v>High School</v>
      </c>
      <c r="Y3733" t="s">
        <v>33</v>
      </c>
      <c r="Z3733">
        <v>5</v>
      </c>
      <c r="AA3733">
        <v>6.5</v>
      </c>
    </row>
    <row r="3734" spans="1:27" x14ac:dyDescent="0.35">
      <c r="A3734" s="2" t="s">
        <v>7522</v>
      </c>
      <c r="B3734" s="2" t="s">
        <v>42</v>
      </c>
      <c r="C3734" s="2" t="s">
        <v>25</v>
      </c>
      <c r="D3734" t="s">
        <v>7523</v>
      </c>
      <c r="E3734" s="2" t="s">
        <v>38</v>
      </c>
      <c r="F3734" s="2">
        <v>24</v>
      </c>
      <c r="G3734" s="2" t="s">
        <v>45</v>
      </c>
      <c r="H3734">
        <v>88.64</v>
      </c>
      <c r="I3734" s="3">
        <f>IF(ISBLANK(Table1[[#This Row],[Attendance (%)]]),AVERAGE(H3734:H8732),Table1[[#This Row],[Attendance (%)]])</f>
        <v>88.64</v>
      </c>
      <c r="J3734">
        <v>80.05</v>
      </c>
      <c r="K3734">
        <v>41.31</v>
      </c>
      <c r="L3734">
        <v>55.85</v>
      </c>
      <c r="M3734" s="3">
        <f>IF(ISBLANK(Table1[[#This Row],[Assignments_Avg]]),AVERAGE(L3734:L8732),Table1[[#This Row],[Assignments_Avg]])</f>
        <v>55.85</v>
      </c>
      <c r="N3734">
        <v>92.52</v>
      </c>
      <c r="O3734">
        <v>3.12</v>
      </c>
      <c r="P3734">
        <v>61.31</v>
      </c>
      <c r="Q3734">
        <v>97.34</v>
      </c>
      <c r="R3734" s="2" t="s">
        <v>39</v>
      </c>
      <c r="S3734" s="2" t="str">
        <f>IF(Table1[[#This Row],[Grade]]="F","Fail","Passes")</f>
        <v>Passes</v>
      </c>
      <c r="T3734">
        <v>15.2</v>
      </c>
      <c r="U3734" t="s">
        <v>31</v>
      </c>
      <c r="V3734" t="s">
        <v>31</v>
      </c>
      <c r="W3734" t="s">
        <v>47</v>
      </c>
      <c r="X3734" t="str">
        <f>IF(ISBLANK(Table1[[#This Row],[Parent_Education_Level]]),"None",Table1[[#This Row],[Parent_Education_Level]])</f>
        <v>Master's</v>
      </c>
      <c r="Y3734" t="s">
        <v>48</v>
      </c>
      <c r="Z3734">
        <v>5</v>
      </c>
      <c r="AA3734">
        <v>6.3</v>
      </c>
    </row>
    <row r="3735" spans="1:27" x14ac:dyDescent="0.35">
      <c r="A3735" s="2" t="s">
        <v>7524</v>
      </c>
      <c r="B3735" s="2" t="s">
        <v>42</v>
      </c>
      <c r="C3735" s="2" t="s">
        <v>43</v>
      </c>
      <c r="D3735" t="s">
        <v>7525</v>
      </c>
      <c r="E3735" s="2" t="s">
        <v>38</v>
      </c>
      <c r="F3735" s="2">
        <v>20</v>
      </c>
      <c r="G3735" s="2" t="s">
        <v>45</v>
      </c>
      <c r="H3735">
        <v>93.86</v>
      </c>
      <c r="I3735" s="3">
        <f>IF(ISBLANK(Table1[[#This Row],[Attendance (%)]]),AVERAGE(H3735:H8733),Table1[[#This Row],[Attendance (%)]])</f>
        <v>93.86</v>
      </c>
      <c r="J3735">
        <v>98.49</v>
      </c>
      <c r="K3735">
        <v>94.64</v>
      </c>
      <c r="L3735">
        <v>64.650000000000006</v>
      </c>
      <c r="M3735" s="3">
        <f>IF(ISBLANK(Table1[[#This Row],[Assignments_Avg]]),AVERAGE(L3735:L8733),Table1[[#This Row],[Assignments_Avg]])</f>
        <v>64.650000000000006</v>
      </c>
      <c r="N3735">
        <v>62.71</v>
      </c>
      <c r="O3735">
        <v>2.54</v>
      </c>
      <c r="P3735">
        <v>85.92</v>
      </c>
      <c r="Q3735">
        <v>98.84</v>
      </c>
      <c r="R3735" s="2" t="s">
        <v>61</v>
      </c>
      <c r="S3735" s="2" t="str">
        <f>IF(Table1[[#This Row],[Grade]]="F","Fail","Passes")</f>
        <v>Passes</v>
      </c>
      <c r="T3735">
        <v>14.1</v>
      </c>
      <c r="U3735" t="s">
        <v>30</v>
      </c>
      <c r="V3735" t="s">
        <v>31</v>
      </c>
      <c r="W3735" t="s">
        <v>62</v>
      </c>
      <c r="X3735" t="str">
        <f>IF(ISBLANK(Table1[[#This Row],[Parent_Education_Level]]),"None",Table1[[#This Row],[Parent_Education_Level]])</f>
        <v>PhD</v>
      </c>
      <c r="Y3735" t="s">
        <v>33</v>
      </c>
      <c r="Z3735">
        <v>10</v>
      </c>
      <c r="AA3735">
        <v>7.2</v>
      </c>
    </row>
    <row r="3736" spans="1:27" x14ac:dyDescent="0.35">
      <c r="A3736" s="2" t="s">
        <v>7526</v>
      </c>
      <c r="B3736" s="2" t="s">
        <v>71</v>
      </c>
      <c r="C3736" s="2" t="s">
        <v>79</v>
      </c>
      <c r="D3736" t="s">
        <v>7527</v>
      </c>
      <c r="E3736" s="2" t="s">
        <v>27</v>
      </c>
      <c r="F3736" s="2">
        <v>23</v>
      </c>
      <c r="G3736" s="2" t="s">
        <v>28</v>
      </c>
      <c r="H3736">
        <v>70.72</v>
      </c>
      <c r="I3736" s="3">
        <f>IF(ISBLANK(Table1[[#This Row],[Attendance (%)]]),AVERAGE(H3736:H8734),Table1[[#This Row],[Attendance (%)]])</f>
        <v>70.72</v>
      </c>
      <c r="J3736">
        <v>76.39</v>
      </c>
      <c r="K3736">
        <v>52.93</v>
      </c>
      <c r="L3736">
        <v>62.73</v>
      </c>
      <c r="M3736" s="3">
        <f>IF(ISBLANK(Table1[[#This Row],[Assignments_Avg]]),AVERAGE(L3736:L8734),Table1[[#This Row],[Assignments_Avg]])</f>
        <v>62.73</v>
      </c>
      <c r="N3736">
        <v>73.540000000000006</v>
      </c>
      <c r="O3736">
        <v>8.4</v>
      </c>
      <c r="P3736">
        <v>84.01</v>
      </c>
      <c r="Q3736">
        <v>60.86</v>
      </c>
      <c r="R3736" s="2" t="s">
        <v>46</v>
      </c>
      <c r="S3736" s="2" t="str">
        <f>IF(Table1[[#This Row],[Grade]]="F","Fail","Passes")</f>
        <v>Passes</v>
      </c>
      <c r="T3736">
        <v>23.2</v>
      </c>
      <c r="U3736" t="s">
        <v>31</v>
      </c>
      <c r="V3736" t="s">
        <v>31</v>
      </c>
      <c r="W3736" t="s">
        <v>47</v>
      </c>
      <c r="X3736" t="str">
        <f>IF(ISBLANK(Table1[[#This Row],[Parent_Education_Level]]),"None",Table1[[#This Row],[Parent_Education_Level]])</f>
        <v>Master's</v>
      </c>
      <c r="Y3736" t="s">
        <v>33</v>
      </c>
      <c r="Z3736">
        <v>10</v>
      </c>
      <c r="AA3736">
        <v>6.3</v>
      </c>
    </row>
    <row r="3737" spans="1:27" x14ac:dyDescent="0.35">
      <c r="A3737" s="2" t="s">
        <v>7528</v>
      </c>
      <c r="B3737" s="2" t="s">
        <v>71</v>
      </c>
      <c r="C3737" s="2" t="s">
        <v>55</v>
      </c>
      <c r="D3737" t="s">
        <v>7529</v>
      </c>
      <c r="E3737" s="2" t="s">
        <v>38</v>
      </c>
      <c r="F3737" s="2">
        <v>18</v>
      </c>
      <c r="G3737" s="2" t="s">
        <v>57</v>
      </c>
      <c r="H3737">
        <v>75.11</v>
      </c>
      <c r="I3737" s="3">
        <f>IF(ISBLANK(Table1[[#This Row],[Attendance (%)]]),AVERAGE(H3737:H8735),Table1[[#This Row],[Attendance (%)]])</f>
        <v>75.11</v>
      </c>
      <c r="J3737">
        <v>83.29</v>
      </c>
      <c r="K3737">
        <v>77.739999999999995</v>
      </c>
      <c r="L3737">
        <v>89.05</v>
      </c>
      <c r="M3737" s="3">
        <f>IF(ISBLANK(Table1[[#This Row],[Assignments_Avg]]),AVERAGE(L3737:L8735),Table1[[#This Row],[Assignments_Avg]])</f>
        <v>89.05</v>
      </c>
      <c r="N3737">
        <v>87.58</v>
      </c>
      <c r="O3737">
        <v>8.66</v>
      </c>
      <c r="P3737">
        <v>71.06</v>
      </c>
      <c r="Q3737">
        <v>53.33</v>
      </c>
      <c r="R3737" s="2" t="s">
        <v>29</v>
      </c>
      <c r="S3737" s="2" t="str">
        <f>IF(Table1[[#This Row],[Grade]]="F","Fail","Passes")</f>
        <v>Fail</v>
      </c>
      <c r="T3737">
        <v>12</v>
      </c>
      <c r="U3737" t="s">
        <v>30</v>
      </c>
      <c r="V3737" t="s">
        <v>30</v>
      </c>
      <c r="X3737" t="str">
        <f>IF(ISBLANK(Table1[[#This Row],[Parent_Education_Level]]),"None",Table1[[#This Row],[Parent_Education_Level]])</f>
        <v>None</v>
      </c>
      <c r="Y3737" t="s">
        <v>48</v>
      </c>
      <c r="Z3737">
        <v>6</v>
      </c>
      <c r="AA3737">
        <v>6.2</v>
      </c>
    </row>
    <row r="3738" spans="1:27" x14ac:dyDescent="0.35">
      <c r="A3738" s="2" t="s">
        <v>7530</v>
      </c>
      <c r="B3738" s="2" t="s">
        <v>42</v>
      </c>
      <c r="C3738" s="2" t="s">
        <v>94</v>
      </c>
      <c r="D3738" t="s">
        <v>7531</v>
      </c>
      <c r="E3738" s="2" t="s">
        <v>27</v>
      </c>
      <c r="F3738" s="2">
        <v>21</v>
      </c>
      <c r="G3738" s="2" t="s">
        <v>28</v>
      </c>
      <c r="H3738">
        <v>76.099999999999994</v>
      </c>
      <c r="I3738" s="3">
        <f>IF(ISBLANK(Table1[[#This Row],[Attendance (%)]]),AVERAGE(H3738:H8736),Table1[[#This Row],[Attendance (%)]])</f>
        <v>76.099999999999994</v>
      </c>
      <c r="J3738">
        <v>45.28</v>
      </c>
      <c r="K3738">
        <v>43.71</v>
      </c>
      <c r="L3738">
        <v>59</v>
      </c>
      <c r="M3738" s="3">
        <f>IF(ISBLANK(Table1[[#This Row],[Assignments_Avg]]),AVERAGE(L3738:L8736),Table1[[#This Row],[Assignments_Avg]])</f>
        <v>59</v>
      </c>
      <c r="N3738">
        <v>54.37</v>
      </c>
      <c r="O3738">
        <v>2.84</v>
      </c>
      <c r="P3738">
        <v>51.28</v>
      </c>
      <c r="Q3738">
        <v>66.56</v>
      </c>
      <c r="R3738" s="2" t="s">
        <v>61</v>
      </c>
      <c r="S3738" s="2" t="str">
        <f>IF(Table1[[#This Row],[Grade]]="F","Fail","Passes")</f>
        <v>Passes</v>
      </c>
      <c r="T3738">
        <v>14.5</v>
      </c>
      <c r="U3738" t="s">
        <v>30</v>
      </c>
      <c r="V3738" t="s">
        <v>31</v>
      </c>
      <c r="W3738" t="s">
        <v>62</v>
      </c>
      <c r="X3738" t="str">
        <f>IF(ISBLANK(Table1[[#This Row],[Parent_Education_Level]]),"None",Table1[[#This Row],[Parent_Education_Level]])</f>
        <v>PhD</v>
      </c>
      <c r="Y3738" t="s">
        <v>33</v>
      </c>
      <c r="Z3738">
        <v>10</v>
      </c>
      <c r="AA3738">
        <v>8</v>
      </c>
    </row>
    <row r="3739" spans="1:27" x14ac:dyDescent="0.35">
      <c r="A3739" s="2" t="s">
        <v>7532</v>
      </c>
      <c r="B3739" s="2" t="s">
        <v>42</v>
      </c>
      <c r="C3739" s="2" t="s">
        <v>43</v>
      </c>
      <c r="D3739" t="s">
        <v>7533</v>
      </c>
      <c r="E3739" s="2" t="s">
        <v>27</v>
      </c>
      <c r="F3739" s="2">
        <v>20</v>
      </c>
      <c r="G3739" s="2" t="s">
        <v>45</v>
      </c>
      <c r="H3739">
        <v>59.7</v>
      </c>
      <c r="I3739" s="3">
        <f>IF(ISBLANK(Table1[[#This Row],[Attendance (%)]]),AVERAGE(H3739:H8737),Table1[[#This Row],[Attendance (%)]])</f>
        <v>59.7</v>
      </c>
      <c r="J3739">
        <v>77.67</v>
      </c>
      <c r="K3739">
        <v>44.89</v>
      </c>
      <c r="L3739">
        <v>73.25</v>
      </c>
      <c r="M3739" s="3">
        <f>IF(ISBLANK(Table1[[#This Row],[Assignments_Avg]]),AVERAGE(L3739:L8737),Table1[[#This Row],[Assignments_Avg]])</f>
        <v>73.25</v>
      </c>
      <c r="N3739">
        <v>75.64</v>
      </c>
      <c r="O3739">
        <v>1.02</v>
      </c>
      <c r="P3739">
        <v>51.13</v>
      </c>
      <c r="Q3739">
        <v>74.44</v>
      </c>
      <c r="R3739" s="2" t="s">
        <v>29</v>
      </c>
      <c r="S3739" s="2" t="str">
        <f>IF(Table1[[#This Row],[Grade]]="F","Fail","Passes")</f>
        <v>Fail</v>
      </c>
      <c r="T3739">
        <v>12.1</v>
      </c>
      <c r="U3739" t="s">
        <v>31</v>
      </c>
      <c r="V3739" t="s">
        <v>31</v>
      </c>
      <c r="W3739" t="s">
        <v>69</v>
      </c>
      <c r="X3739" t="str">
        <f>IF(ISBLANK(Table1[[#This Row],[Parent_Education_Level]]),"None",Table1[[#This Row],[Parent_Education_Level]])</f>
        <v>Bachelor's</v>
      </c>
      <c r="Y3739" t="s">
        <v>52</v>
      </c>
      <c r="Z3739">
        <v>9</v>
      </c>
      <c r="AA3739">
        <v>8.6999999999999993</v>
      </c>
    </row>
    <row r="3740" spans="1:27" x14ac:dyDescent="0.35">
      <c r="A3740" s="2" t="s">
        <v>7534</v>
      </c>
      <c r="B3740" s="2" t="s">
        <v>24</v>
      </c>
      <c r="C3740" s="2" t="s">
        <v>43</v>
      </c>
      <c r="D3740" t="s">
        <v>7535</v>
      </c>
      <c r="E3740" s="2" t="s">
        <v>27</v>
      </c>
      <c r="F3740" s="2">
        <v>23</v>
      </c>
      <c r="G3740" s="2" t="s">
        <v>45</v>
      </c>
      <c r="H3740">
        <v>84.47</v>
      </c>
      <c r="I3740" s="3">
        <f>IF(ISBLANK(Table1[[#This Row],[Attendance (%)]]),AVERAGE(H3740:H8738),Table1[[#This Row],[Attendance (%)]])</f>
        <v>84.47</v>
      </c>
      <c r="J3740">
        <v>67.23</v>
      </c>
      <c r="K3740">
        <v>40.57</v>
      </c>
      <c r="L3740">
        <v>83.54</v>
      </c>
      <c r="M3740" s="3">
        <f>IF(ISBLANK(Table1[[#This Row],[Assignments_Avg]]),AVERAGE(L3740:L8738),Table1[[#This Row],[Assignments_Avg]])</f>
        <v>83.54</v>
      </c>
      <c r="N3740">
        <v>57.22</v>
      </c>
      <c r="O3740">
        <v>2.0499999999999998</v>
      </c>
      <c r="P3740">
        <v>76.64</v>
      </c>
      <c r="Q3740">
        <v>54.63</v>
      </c>
      <c r="R3740" s="2" t="s">
        <v>46</v>
      </c>
      <c r="S3740" s="2" t="str">
        <f>IF(Table1[[#This Row],[Grade]]="F","Fail","Passes")</f>
        <v>Passes</v>
      </c>
      <c r="T3740">
        <v>19.3</v>
      </c>
      <c r="U3740" t="s">
        <v>30</v>
      </c>
      <c r="V3740" t="s">
        <v>30</v>
      </c>
      <c r="W3740" t="s">
        <v>62</v>
      </c>
      <c r="X3740" t="str">
        <f>IF(ISBLANK(Table1[[#This Row],[Parent_Education_Level]]),"None",Table1[[#This Row],[Parent_Education_Level]])</f>
        <v>PhD</v>
      </c>
      <c r="Y3740" t="s">
        <v>52</v>
      </c>
      <c r="Z3740">
        <v>6</v>
      </c>
      <c r="AA3740">
        <v>6.7</v>
      </c>
    </row>
    <row r="3741" spans="1:27" x14ac:dyDescent="0.35">
      <c r="A3741" s="2" t="s">
        <v>7536</v>
      </c>
      <c r="B3741" s="2" t="s">
        <v>35</v>
      </c>
      <c r="C3741" s="2" t="s">
        <v>55</v>
      </c>
      <c r="D3741" t="s">
        <v>7537</v>
      </c>
      <c r="E3741" s="2" t="s">
        <v>27</v>
      </c>
      <c r="F3741" s="2">
        <v>18</v>
      </c>
      <c r="G3741" s="2" t="s">
        <v>57</v>
      </c>
      <c r="H3741">
        <v>95.15</v>
      </c>
      <c r="I3741" s="3">
        <f>IF(ISBLANK(Table1[[#This Row],[Attendance (%)]]),AVERAGE(H3741:H8739),Table1[[#This Row],[Attendance (%)]])</f>
        <v>95.15</v>
      </c>
      <c r="J3741">
        <v>93.15</v>
      </c>
      <c r="K3741">
        <v>73.959999999999994</v>
      </c>
      <c r="L3741">
        <v>98.24</v>
      </c>
      <c r="M3741" s="3">
        <f>IF(ISBLANK(Table1[[#This Row],[Assignments_Avg]]),AVERAGE(L3741:L8739),Table1[[#This Row],[Assignments_Avg]])</f>
        <v>98.24</v>
      </c>
      <c r="N3741">
        <v>76.959999999999994</v>
      </c>
      <c r="O3741">
        <v>1.77</v>
      </c>
      <c r="P3741">
        <v>91.96</v>
      </c>
      <c r="Q3741">
        <v>57.03</v>
      </c>
      <c r="R3741" s="2" t="s">
        <v>39</v>
      </c>
      <c r="S3741" s="2" t="str">
        <f>IF(Table1[[#This Row],[Grade]]="F","Fail","Passes")</f>
        <v>Passes</v>
      </c>
      <c r="T3741">
        <v>29</v>
      </c>
      <c r="U3741" t="s">
        <v>30</v>
      </c>
      <c r="V3741" t="s">
        <v>31</v>
      </c>
      <c r="X3741" t="str">
        <f>IF(ISBLANK(Table1[[#This Row],[Parent_Education_Level]]),"None",Table1[[#This Row],[Parent_Education_Level]])</f>
        <v>None</v>
      </c>
      <c r="Y3741" t="s">
        <v>52</v>
      </c>
      <c r="Z3741">
        <v>8</v>
      </c>
      <c r="AA3741">
        <v>5.4</v>
      </c>
    </row>
    <row r="3742" spans="1:27" x14ac:dyDescent="0.35">
      <c r="A3742" s="2" t="s">
        <v>7538</v>
      </c>
      <c r="B3742" s="2" t="s">
        <v>54</v>
      </c>
      <c r="C3742" s="2" t="s">
        <v>25</v>
      </c>
      <c r="D3742" t="s">
        <v>7539</v>
      </c>
      <c r="E3742" s="2" t="s">
        <v>27</v>
      </c>
      <c r="F3742" s="2">
        <v>18</v>
      </c>
      <c r="G3742" s="2" t="s">
        <v>57</v>
      </c>
      <c r="H3742">
        <v>58.19</v>
      </c>
      <c r="I3742" s="3">
        <f>IF(ISBLANK(Table1[[#This Row],[Attendance (%)]]),AVERAGE(H3742:H8740),Table1[[#This Row],[Attendance (%)]])</f>
        <v>58.19</v>
      </c>
      <c r="J3742">
        <v>63.29</v>
      </c>
      <c r="K3742">
        <v>77.760000000000005</v>
      </c>
      <c r="L3742">
        <v>99.96</v>
      </c>
      <c r="M3742" s="3">
        <f>IF(ISBLANK(Table1[[#This Row],[Assignments_Avg]]),AVERAGE(L3742:L8740),Table1[[#This Row],[Assignments_Avg]])</f>
        <v>99.96</v>
      </c>
      <c r="N3742">
        <v>88.39</v>
      </c>
      <c r="O3742">
        <v>2.37</v>
      </c>
      <c r="P3742">
        <v>79.94</v>
      </c>
      <c r="Q3742">
        <v>98.58</v>
      </c>
      <c r="R3742" s="2" t="s">
        <v>46</v>
      </c>
      <c r="S3742" s="2" t="str">
        <f>IF(Table1[[#This Row],[Grade]]="F","Fail","Passes")</f>
        <v>Passes</v>
      </c>
      <c r="T3742">
        <v>14.8</v>
      </c>
      <c r="U3742" t="s">
        <v>30</v>
      </c>
      <c r="V3742" t="s">
        <v>30</v>
      </c>
      <c r="W3742" t="s">
        <v>62</v>
      </c>
      <c r="X3742" t="str">
        <f>IF(ISBLANK(Table1[[#This Row],[Parent_Education_Level]]),"None",Table1[[#This Row],[Parent_Education_Level]])</f>
        <v>PhD</v>
      </c>
      <c r="Y3742" t="s">
        <v>52</v>
      </c>
      <c r="Z3742">
        <v>4</v>
      </c>
      <c r="AA3742">
        <v>8.6999999999999993</v>
      </c>
    </row>
    <row r="3743" spans="1:27" x14ac:dyDescent="0.35">
      <c r="A3743" s="2" t="s">
        <v>7540</v>
      </c>
      <c r="B3743" s="2" t="s">
        <v>71</v>
      </c>
      <c r="C3743" s="2" t="s">
        <v>79</v>
      </c>
      <c r="D3743" t="s">
        <v>7541</v>
      </c>
      <c r="E3743" s="2" t="s">
        <v>38</v>
      </c>
      <c r="F3743" s="2">
        <v>24</v>
      </c>
      <c r="G3743" s="2" t="s">
        <v>45</v>
      </c>
      <c r="H3743">
        <v>54.32</v>
      </c>
      <c r="I3743" s="3">
        <f>IF(ISBLANK(Table1[[#This Row],[Attendance (%)]]),AVERAGE(H3743:H8741),Table1[[#This Row],[Attendance (%)]])</f>
        <v>54.32</v>
      </c>
      <c r="J3743">
        <v>80.77</v>
      </c>
      <c r="K3743">
        <v>43.03</v>
      </c>
      <c r="L3743">
        <v>97.65</v>
      </c>
      <c r="M3743" s="3">
        <f>IF(ISBLANK(Table1[[#This Row],[Assignments_Avg]]),AVERAGE(L3743:L8741),Table1[[#This Row],[Assignments_Avg]])</f>
        <v>97.65</v>
      </c>
      <c r="N3743">
        <v>61.85</v>
      </c>
      <c r="O3743">
        <v>2.35</v>
      </c>
      <c r="P3743">
        <v>71.78</v>
      </c>
      <c r="Q3743">
        <v>86.87</v>
      </c>
      <c r="R3743" s="2" t="s">
        <v>46</v>
      </c>
      <c r="S3743" s="2" t="str">
        <f>IF(Table1[[#This Row],[Grade]]="F","Fail","Passes")</f>
        <v>Passes</v>
      </c>
      <c r="T3743">
        <v>29.2</v>
      </c>
      <c r="U3743" t="s">
        <v>30</v>
      </c>
      <c r="V3743" t="s">
        <v>31</v>
      </c>
      <c r="W3743" t="s">
        <v>32</v>
      </c>
      <c r="X3743" t="str">
        <f>IF(ISBLANK(Table1[[#This Row],[Parent_Education_Level]]),"None",Table1[[#This Row],[Parent_Education_Level]])</f>
        <v>High School</v>
      </c>
      <c r="Y3743" t="s">
        <v>52</v>
      </c>
      <c r="Z3743">
        <v>7</v>
      </c>
      <c r="AA3743">
        <v>7.5</v>
      </c>
    </row>
    <row r="3744" spans="1:27" x14ac:dyDescent="0.35">
      <c r="A3744" s="2" t="s">
        <v>7542</v>
      </c>
      <c r="B3744" s="2" t="s">
        <v>24</v>
      </c>
      <c r="C3744" s="2" t="s">
        <v>94</v>
      </c>
      <c r="D3744" t="s">
        <v>7543</v>
      </c>
      <c r="E3744" s="2" t="s">
        <v>38</v>
      </c>
      <c r="F3744" s="2">
        <v>24</v>
      </c>
      <c r="G3744" s="2" t="s">
        <v>28</v>
      </c>
      <c r="H3744">
        <v>86.91</v>
      </c>
      <c r="I3744" s="3">
        <f>IF(ISBLANK(Table1[[#This Row],[Attendance (%)]]),AVERAGE(H3744:H8742),Table1[[#This Row],[Attendance (%)]])</f>
        <v>86.91</v>
      </c>
      <c r="J3744">
        <v>53.69</v>
      </c>
      <c r="K3744">
        <v>57.43</v>
      </c>
      <c r="L3744">
        <v>85.91</v>
      </c>
      <c r="M3744" s="3">
        <f>IF(ISBLANK(Table1[[#This Row],[Assignments_Avg]]),AVERAGE(L3744:L8742),Table1[[#This Row],[Assignments_Avg]])</f>
        <v>85.91</v>
      </c>
      <c r="N3744">
        <v>92.47</v>
      </c>
      <c r="O3744">
        <v>4.8</v>
      </c>
      <c r="P3744">
        <v>94.11</v>
      </c>
      <c r="Q3744">
        <v>93.75</v>
      </c>
      <c r="R3744" s="2" t="s">
        <v>61</v>
      </c>
      <c r="S3744" s="2" t="str">
        <f>IF(Table1[[#This Row],[Grade]]="F","Fail","Passes")</f>
        <v>Passes</v>
      </c>
      <c r="T3744">
        <v>21.4</v>
      </c>
      <c r="U3744" t="s">
        <v>30</v>
      </c>
      <c r="V3744" t="s">
        <v>31</v>
      </c>
      <c r="W3744" t="s">
        <v>40</v>
      </c>
      <c r="X3744" t="str">
        <f>IF(ISBLANK(Table1[[#This Row],[Parent_Education_Level]]),"None",Table1[[#This Row],[Parent_Education_Level]])</f>
        <v>None</v>
      </c>
      <c r="Y3744" t="s">
        <v>48</v>
      </c>
      <c r="Z3744">
        <v>5</v>
      </c>
      <c r="AA3744">
        <v>7.3</v>
      </c>
    </row>
    <row r="3745" spans="1:27" x14ac:dyDescent="0.35">
      <c r="A3745" s="2" t="s">
        <v>7544</v>
      </c>
      <c r="B3745" s="2" t="s">
        <v>24</v>
      </c>
      <c r="C3745" s="2" t="s">
        <v>43</v>
      </c>
      <c r="D3745" t="s">
        <v>7545</v>
      </c>
      <c r="E3745" s="2" t="s">
        <v>38</v>
      </c>
      <c r="F3745" s="2">
        <v>21</v>
      </c>
      <c r="G3745" s="2" t="s">
        <v>57</v>
      </c>
      <c r="H3745">
        <v>63.66</v>
      </c>
      <c r="I3745" s="3">
        <f>IF(ISBLANK(Table1[[#This Row],[Attendance (%)]]),AVERAGE(H3745:H8743),Table1[[#This Row],[Attendance (%)]])</f>
        <v>63.66</v>
      </c>
      <c r="J3745">
        <v>55.56</v>
      </c>
      <c r="K3745">
        <v>91.09</v>
      </c>
      <c r="L3745">
        <v>87.32</v>
      </c>
      <c r="M3745" s="3">
        <f>IF(ISBLANK(Table1[[#This Row],[Assignments_Avg]]),AVERAGE(L3745:L8743),Table1[[#This Row],[Assignments_Avg]])</f>
        <v>87.32</v>
      </c>
      <c r="N3745">
        <v>66.739999999999995</v>
      </c>
      <c r="O3745">
        <v>3.2</v>
      </c>
      <c r="P3745">
        <v>59.85</v>
      </c>
      <c r="Q3745">
        <v>98.56</v>
      </c>
      <c r="R3745" s="2" t="s">
        <v>29</v>
      </c>
      <c r="S3745" s="2" t="str">
        <f>IF(Table1[[#This Row],[Grade]]="F","Fail","Passes")</f>
        <v>Fail</v>
      </c>
      <c r="T3745">
        <v>24.9</v>
      </c>
      <c r="U3745" t="s">
        <v>31</v>
      </c>
      <c r="V3745" t="s">
        <v>31</v>
      </c>
      <c r="W3745" t="s">
        <v>69</v>
      </c>
      <c r="X3745" t="str">
        <f>IF(ISBLANK(Table1[[#This Row],[Parent_Education_Level]]),"None",Table1[[#This Row],[Parent_Education_Level]])</f>
        <v>Bachelor's</v>
      </c>
      <c r="Y3745" t="s">
        <v>33</v>
      </c>
      <c r="Z3745">
        <v>4</v>
      </c>
      <c r="AA3745">
        <v>7</v>
      </c>
    </row>
    <row r="3746" spans="1:27" x14ac:dyDescent="0.35">
      <c r="A3746" s="2" t="s">
        <v>7546</v>
      </c>
      <c r="B3746" s="2" t="s">
        <v>54</v>
      </c>
      <c r="C3746" s="2" t="s">
        <v>25</v>
      </c>
      <c r="D3746" t="s">
        <v>7547</v>
      </c>
      <c r="E3746" s="2" t="s">
        <v>38</v>
      </c>
      <c r="F3746" s="2">
        <v>18</v>
      </c>
      <c r="G3746" s="2" t="s">
        <v>28</v>
      </c>
      <c r="H3746">
        <v>81.19</v>
      </c>
      <c r="I3746" s="3">
        <f>IF(ISBLANK(Table1[[#This Row],[Attendance (%)]]),AVERAGE(H3746:H8744),Table1[[#This Row],[Attendance (%)]])</f>
        <v>81.19</v>
      </c>
      <c r="J3746">
        <v>62.57</v>
      </c>
      <c r="K3746">
        <v>46.08</v>
      </c>
      <c r="L3746">
        <v>87.96</v>
      </c>
      <c r="M3746" s="3">
        <f>IF(ISBLANK(Table1[[#This Row],[Assignments_Avg]]),AVERAGE(L3746:L8744),Table1[[#This Row],[Assignments_Avg]])</f>
        <v>87.96</v>
      </c>
      <c r="N3746">
        <v>59.54</v>
      </c>
      <c r="O3746">
        <v>5.6</v>
      </c>
      <c r="P3746">
        <v>67.97</v>
      </c>
      <c r="Q3746">
        <v>68.91</v>
      </c>
      <c r="R3746" s="2" t="s">
        <v>46</v>
      </c>
      <c r="S3746" s="2" t="str">
        <f>IF(Table1[[#This Row],[Grade]]="F","Fail","Passes")</f>
        <v>Passes</v>
      </c>
      <c r="T3746">
        <v>13.3</v>
      </c>
      <c r="U3746" t="s">
        <v>31</v>
      </c>
      <c r="V3746" t="s">
        <v>30</v>
      </c>
      <c r="W3746" t="s">
        <v>47</v>
      </c>
      <c r="X3746" t="str">
        <f>IF(ISBLANK(Table1[[#This Row],[Parent_Education_Level]]),"None",Table1[[#This Row],[Parent_Education_Level]])</f>
        <v>Master's</v>
      </c>
      <c r="Y3746" t="s">
        <v>48</v>
      </c>
      <c r="Z3746">
        <v>2</v>
      </c>
      <c r="AA3746">
        <v>7.7</v>
      </c>
    </row>
    <row r="3747" spans="1:27" x14ac:dyDescent="0.35">
      <c r="A3747" s="2" t="s">
        <v>7548</v>
      </c>
      <c r="B3747" s="2" t="s">
        <v>24</v>
      </c>
      <c r="C3747" s="2" t="s">
        <v>79</v>
      </c>
      <c r="D3747" t="s">
        <v>7549</v>
      </c>
      <c r="E3747" s="2" t="s">
        <v>27</v>
      </c>
      <c r="F3747" s="2">
        <v>22</v>
      </c>
      <c r="G3747" s="2" t="s">
        <v>28</v>
      </c>
      <c r="H3747">
        <v>84.79</v>
      </c>
      <c r="I3747" s="3">
        <f>IF(ISBLANK(Table1[[#This Row],[Attendance (%)]]),AVERAGE(H3747:H8745),Table1[[#This Row],[Attendance (%)]])</f>
        <v>84.79</v>
      </c>
      <c r="J3747">
        <v>58.24</v>
      </c>
      <c r="K3747">
        <v>52.99</v>
      </c>
      <c r="L3747">
        <v>93.13</v>
      </c>
      <c r="M3747" s="3">
        <f>IF(ISBLANK(Table1[[#This Row],[Assignments_Avg]]),AVERAGE(L3747:L8745),Table1[[#This Row],[Assignments_Avg]])</f>
        <v>93.13</v>
      </c>
      <c r="N3747">
        <v>73.27</v>
      </c>
      <c r="O3747">
        <v>3.44</v>
      </c>
      <c r="P3747">
        <v>78.27</v>
      </c>
      <c r="Q3747">
        <v>84.39</v>
      </c>
      <c r="R3747" s="2" t="s">
        <v>39</v>
      </c>
      <c r="S3747" s="2" t="str">
        <f>IF(Table1[[#This Row],[Grade]]="F","Fail","Passes")</f>
        <v>Passes</v>
      </c>
      <c r="T3747">
        <v>10.6</v>
      </c>
      <c r="U3747" t="s">
        <v>30</v>
      </c>
      <c r="V3747" t="s">
        <v>31</v>
      </c>
      <c r="W3747" t="s">
        <v>47</v>
      </c>
      <c r="X3747" t="str">
        <f>IF(ISBLANK(Table1[[#This Row],[Parent_Education_Level]]),"None",Table1[[#This Row],[Parent_Education_Level]])</f>
        <v>Master's</v>
      </c>
      <c r="Y3747" t="s">
        <v>33</v>
      </c>
      <c r="Z3747">
        <v>9</v>
      </c>
      <c r="AA3747">
        <v>7.9</v>
      </c>
    </row>
    <row r="3748" spans="1:27" x14ac:dyDescent="0.35">
      <c r="A3748" s="2" t="s">
        <v>7550</v>
      </c>
      <c r="B3748" s="2" t="s">
        <v>59</v>
      </c>
      <c r="C3748" s="2" t="s">
        <v>79</v>
      </c>
      <c r="D3748" t="s">
        <v>7551</v>
      </c>
      <c r="E3748" s="2" t="s">
        <v>27</v>
      </c>
      <c r="F3748" s="2">
        <v>18</v>
      </c>
      <c r="G3748" s="2" t="s">
        <v>51</v>
      </c>
      <c r="H3748">
        <v>66.099999999999994</v>
      </c>
      <c r="I3748" s="3">
        <f>IF(ISBLANK(Table1[[#This Row],[Attendance (%)]]),AVERAGE(H3748:H8746),Table1[[#This Row],[Attendance (%)]])</f>
        <v>66.099999999999994</v>
      </c>
      <c r="J3748">
        <v>55.23</v>
      </c>
      <c r="K3748">
        <v>65.459999999999994</v>
      </c>
      <c r="L3748">
        <v>97.59</v>
      </c>
      <c r="M3748" s="3">
        <f>IF(ISBLANK(Table1[[#This Row],[Assignments_Avg]]),AVERAGE(L3748:L8746),Table1[[#This Row],[Assignments_Avg]])</f>
        <v>97.59</v>
      </c>
      <c r="N3748">
        <v>93.8</v>
      </c>
      <c r="O3748">
        <v>8.15</v>
      </c>
      <c r="P3748">
        <v>64.58</v>
      </c>
      <c r="Q3748">
        <v>59.2</v>
      </c>
      <c r="R3748" s="2" t="s">
        <v>61</v>
      </c>
      <c r="S3748" s="2" t="str">
        <f>IF(Table1[[#This Row],[Grade]]="F","Fail","Passes")</f>
        <v>Passes</v>
      </c>
      <c r="T3748">
        <v>19.399999999999999</v>
      </c>
      <c r="U3748" t="s">
        <v>30</v>
      </c>
      <c r="V3748" t="s">
        <v>31</v>
      </c>
      <c r="W3748" t="s">
        <v>69</v>
      </c>
      <c r="X3748" t="str">
        <f>IF(ISBLANK(Table1[[#This Row],[Parent_Education_Level]]),"None",Table1[[#This Row],[Parent_Education_Level]])</f>
        <v>Bachelor's</v>
      </c>
      <c r="Y3748" t="s">
        <v>52</v>
      </c>
      <c r="Z3748">
        <v>5</v>
      </c>
      <c r="AA3748">
        <v>8</v>
      </c>
    </row>
    <row r="3749" spans="1:27" x14ac:dyDescent="0.35">
      <c r="A3749" s="2" t="s">
        <v>7552</v>
      </c>
      <c r="B3749" s="2" t="s">
        <v>35</v>
      </c>
      <c r="C3749" s="2" t="s">
        <v>94</v>
      </c>
      <c r="D3749" t="s">
        <v>7553</v>
      </c>
      <c r="E3749" s="2" t="s">
        <v>27</v>
      </c>
      <c r="F3749" s="2">
        <v>23</v>
      </c>
      <c r="G3749" s="2" t="s">
        <v>28</v>
      </c>
      <c r="H3749">
        <v>90.76</v>
      </c>
      <c r="I3749" s="3">
        <f>IF(ISBLANK(Table1[[#This Row],[Attendance (%)]]),AVERAGE(H3749:H8747),Table1[[#This Row],[Attendance (%)]])</f>
        <v>90.76</v>
      </c>
      <c r="J3749">
        <v>42.98</v>
      </c>
      <c r="K3749">
        <v>90.54</v>
      </c>
      <c r="L3749">
        <v>72.290000000000006</v>
      </c>
      <c r="M3749" s="3">
        <f>IF(ISBLANK(Table1[[#This Row],[Assignments_Avg]]),AVERAGE(L3749:L8747),Table1[[#This Row],[Assignments_Avg]])</f>
        <v>72.290000000000006</v>
      </c>
      <c r="N3749">
        <v>53.45</v>
      </c>
      <c r="O3749">
        <v>9.51</v>
      </c>
      <c r="P3749">
        <v>99.89</v>
      </c>
      <c r="Q3749">
        <v>77.58</v>
      </c>
      <c r="R3749" s="2" t="s">
        <v>39</v>
      </c>
      <c r="S3749" s="2" t="str">
        <f>IF(Table1[[#This Row],[Grade]]="F","Fail","Passes")</f>
        <v>Passes</v>
      </c>
      <c r="T3749">
        <v>29.8</v>
      </c>
      <c r="U3749" t="s">
        <v>30</v>
      </c>
      <c r="V3749" t="s">
        <v>30</v>
      </c>
      <c r="X3749" t="str">
        <f>IF(ISBLANK(Table1[[#This Row],[Parent_Education_Level]]),"None",Table1[[#This Row],[Parent_Education_Level]])</f>
        <v>None</v>
      </c>
      <c r="Y3749" t="s">
        <v>48</v>
      </c>
      <c r="Z3749">
        <v>6</v>
      </c>
      <c r="AA3749">
        <v>8.9</v>
      </c>
    </row>
    <row r="3750" spans="1:27" x14ac:dyDescent="0.35">
      <c r="A3750" s="2" t="s">
        <v>7554</v>
      </c>
      <c r="B3750" s="2" t="s">
        <v>42</v>
      </c>
      <c r="C3750" s="2" t="s">
        <v>36</v>
      </c>
      <c r="D3750" t="s">
        <v>7555</v>
      </c>
      <c r="E3750" s="2" t="s">
        <v>38</v>
      </c>
      <c r="F3750" s="2">
        <v>24</v>
      </c>
      <c r="G3750" s="2" t="s">
        <v>57</v>
      </c>
      <c r="H3750">
        <v>77.5</v>
      </c>
      <c r="I3750" s="3">
        <f>IF(ISBLANK(Table1[[#This Row],[Attendance (%)]]),AVERAGE(H3750:H8748),Table1[[#This Row],[Attendance (%)]])</f>
        <v>77.5</v>
      </c>
      <c r="J3750">
        <v>90.2</v>
      </c>
      <c r="K3750">
        <v>55.29</v>
      </c>
      <c r="L3750">
        <v>70.83</v>
      </c>
      <c r="M3750" s="3">
        <f>IF(ISBLANK(Table1[[#This Row],[Assignments_Avg]]),AVERAGE(L3750:L8748),Table1[[#This Row],[Assignments_Avg]])</f>
        <v>70.83</v>
      </c>
      <c r="N3750">
        <v>66.38</v>
      </c>
      <c r="O3750">
        <v>4.04</v>
      </c>
      <c r="P3750">
        <v>72.62</v>
      </c>
      <c r="Q3750">
        <v>60.49</v>
      </c>
      <c r="R3750" s="2" t="s">
        <v>39</v>
      </c>
      <c r="S3750" s="2" t="str">
        <f>IF(Table1[[#This Row],[Grade]]="F","Fail","Passes")</f>
        <v>Passes</v>
      </c>
      <c r="T3750">
        <v>22.8</v>
      </c>
      <c r="U3750" t="s">
        <v>31</v>
      </c>
      <c r="V3750" t="s">
        <v>31</v>
      </c>
      <c r="W3750" t="s">
        <v>69</v>
      </c>
      <c r="X3750" t="str">
        <f>IF(ISBLANK(Table1[[#This Row],[Parent_Education_Level]]),"None",Table1[[#This Row],[Parent_Education_Level]])</f>
        <v>Bachelor's</v>
      </c>
      <c r="Y3750" t="s">
        <v>48</v>
      </c>
      <c r="Z3750">
        <v>1</v>
      </c>
      <c r="AA3750">
        <v>6.1</v>
      </c>
    </row>
    <row r="3751" spans="1:27" x14ac:dyDescent="0.35">
      <c r="A3751" s="2" t="s">
        <v>7556</v>
      </c>
      <c r="B3751" s="2" t="s">
        <v>97</v>
      </c>
      <c r="C3751" s="2" t="s">
        <v>79</v>
      </c>
      <c r="D3751" t="s">
        <v>7557</v>
      </c>
      <c r="E3751" s="2" t="s">
        <v>38</v>
      </c>
      <c r="F3751" s="2">
        <v>22</v>
      </c>
      <c r="G3751" s="2" t="s">
        <v>57</v>
      </c>
      <c r="H3751">
        <v>93.45</v>
      </c>
      <c r="I3751" s="3">
        <f>IF(ISBLANK(Table1[[#This Row],[Attendance (%)]]),AVERAGE(H3751:H8749),Table1[[#This Row],[Attendance (%)]])</f>
        <v>93.45</v>
      </c>
      <c r="J3751">
        <v>43.86</v>
      </c>
      <c r="K3751">
        <v>99.83</v>
      </c>
      <c r="L3751">
        <v>73.02</v>
      </c>
      <c r="M3751" s="3">
        <f>IF(ISBLANK(Table1[[#This Row],[Assignments_Avg]]),AVERAGE(L3751:L8749),Table1[[#This Row],[Assignments_Avg]])</f>
        <v>73.02</v>
      </c>
      <c r="N3751">
        <v>82.66</v>
      </c>
      <c r="O3751">
        <v>0.49</v>
      </c>
      <c r="P3751">
        <v>52.59</v>
      </c>
      <c r="Q3751">
        <v>58.02</v>
      </c>
      <c r="R3751" s="2" t="s">
        <v>39</v>
      </c>
      <c r="S3751" s="2" t="str">
        <f>IF(Table1[[#This Row],[Grade]]="F","Fail","Passes")</f>
        <v>Passes</v>
      </c>
      <c r="T3751">
        <v>22</v>
      </c>
      <c r="U3751" t="s">
        <v>30</v>
      </c>
      <c r="V3751" t="s">
        <v>31</v>
      </c>
      <c r="W3751" t="s">
        <v>62</v>
      </c>
      <c r="X3751" t="str">
        <f>IF(ISBLANK(Table1[[#This Row],[Parent_Education_Level]]),"None",Table1[[#This Row],[Parent_Education_Level]])</f>
        <v>PhD</v>
      </c>
      <c r="Y3751" t="s">
        <v>52</v>
      </c>
      <c r="Z3751">
        <v>4</v>
      </c>
      <c r="AA3751">
        <v>5.2</v>
      </c>
    </row>
    <row r="3752" spans="1:27" x14ac:dyDescent="0.35">
      <c r="A3752" s="2" t="s">
        <v>7558</v>
      </c>
      <c r="B3752" s="2" t="s">
        <v>54</v>
      </c>
      <c r="C3752" s="2" t="s">
        <v>36</v>
      </c>
      <c r="D3752" t="s">
        <v>7559</v>
      </c>
      <c r="E3752" s="2" t="s">
        <v>38</v>
      </c>
      <c r="F3752" s="2">
        <v>24</v>
      </c>
      <c r="G3752" s="2" t="s">
        <v>57</v>
      </c>
      <c r="I3752" s="3">
        <f>IF(ISBLANK(Table1[[#This Row],[Attendance (%)]]),AVERAGE(H3752:H8750),Table1[[#This Row],[Attendance (%)]])</f>
        <v>75.19463480613156</v>
      </c>
      <c r="J3752">
        <v>93.24</v>
      </c>
      <c r="K3752">
        <v>61.32</v>
      </c>
      <c r="L3752">
        <v>82.99</v>
      </c>
      <c r="M3752" s="3">
        <f>IF(ISBLANK(Table1[[#This Row],[Assignments_Avg]]),AVERAGE(L3752:L8750),Table1[[#This Row],[Assignments_Avg]])</f>
        <v>82.99</v>
      </c>
      <c r="N3752">
        <v>67.88</v>
      </c>
      <c r="O3752">
        <v>2.4</v>
      </c>
      <c r="P3752">
        <v>58.8</v>
      </c>
      <c r="Q3752">
        <v>54.92</v>
      </c>
      <c r="R3752" s="2" t="s">
        <v>46</v>
      </c>
      <c r="S3752" s="2" t="str">
        <f>IF(Table1[[#This Row],[Grade]]="F","Fail","Passes")</f>
        <v>Passes</v>
      </c>
      <c r="T3752">
        <v>16.3</v>
      </c>
      <c r="U3752" t="s">
        <v>30</v>
      </c>
      <c r="V3752" t="s">
        <v>31</v>
      </c>
      <c r="W3752" t="s">
        <v>40</v>
      </c>
      <c r="X3752" t="str">
        <f>IF(ISBLANK(Table1[[#This Row],[Parent_Education_Level]]),"None",Table1[[#This Row],[Parent_Education_Level]])</f>
        <v>None</v>
      </c>
      <c r="Y3752" t="s">
        <v>33</v>
      </c>
      <c r="Z3752">
        <v>5</v>
      </c>
      <c r="AA3752">
        <v>6</v>
      </c>
    </row>
    <row r="3753" spans="1:27" x14ac:dyDescent="0.35">
      <c r="A3753" s="2" t="s">
        <v>7560</v>
      </c>
      <c r="B3753" s="2" t="s">
        <v>42</v>
      </c>
      <c r="C3753" s="2" t="s">
        <v>79</v>
      </c>
      <c r="D3753" t="s">
        <v>7561</v>
      </c>
      <c r="E3753" s="2" t="s">
        <v>38</v>
      </c>
      <c r="F3753" s="2">
        <v>24</v>
      </c>
      <c r="G3753" s="2" t="s">
        <v>28</v>
      </c>
      <c r="H3753">
        <v>93.43</v>
      </c>
      <c r="I3753" s="3">
        <f>IF(ISBLANK(Table1[[#This Row],[Attendance (%)]]),AVERAGE(H3753:H8751),Table1[[#This Row],[Attendance (%)]])</f>
        <v>93.43</v>
      </c>
      <c r="J3753">
        <v>47.53</v>
      </c>
      <c r="K3753">
        <v>63.19</v>
      </c>
      <c r="L3753">
        <v>88.77</v>
      </c>
      <c r="M3753" s="3">
        <f>IF(ISBLANK(Table1[[#This Row],[Assignments_Avg]]),AVERAGE(L3753:L8751),Table1[[#This Row],[Assignments_Avg]])</f>
        <v>88.77</v>
      </c>
      <c r="N3753">
        <v>53.54</v>
      </c>
      <c r="O3753">
        <v>1.02</v>
      </c>
      <c r="P3753">
        <v>76.62</v>
      </c>
      <c r="Q3753">
        <v>78.989999999999995</v>
      </c>
      <c r="R3753" s="2" t="s">
        <v>61</v>
      </c>
      <c r="S3753" s="2" t="str">
        <f>IF(Table1[[#This Row],[Grade]]="F","Fail","Passes")</f>
        <v>Passes</v>
      </c>
      <c r="T3753">
        <v>27</v>
      </c>
      <c r="U3753" t="s">
        <v>30</v>
      </c>
      <c r="V3753" t="s">
        <v>31</v>
      </c>
      <c r="W3753" t="s">
        <v>32</v>
      </c>
      <c r="X3753" t="str">
        <f>IF(ISBLANK(Table1[[#This Row],[Parent_Education_Level]]),"None",Table1[[#This Row],[Parent_Education_Level]])</f>
        <v>High School</v>
      </c>
      <c r="Y3753" t="s">
        <v>48</v>
      </c>
      <c r="Z3753">
        <v>4</v>
      </c>
      <c r="AA3753">
        <v>7.8</v>
      </c>
    </row>
    <row r="3754" spans="1:27" x14ac:dyDescent="0.35">
      <c r="A3754" s="2" t="s">
        <v>7562</v>
      </c>
      <c r="B3754" s="2" t="s">
        <v>42</v>
      </c>
      <c r="C3754" s="2" t="s">
        <v>94</v>
      </c>
      <c r="D3754" t="s">
        <v>7563</v>
      </c>
      <c r="E3754" s="2" t="s">
        <v>27</v>
      </c>
      <c r="F3754" s="2">
        <v>24</v>
      </c>
      <c r="G3754" s="2" t="s">
        <v>28</v>
      </c>
      <c r="H3754">
        <v>51.01</v>
      </c>
      <c r="I3754" s="3">
        <f>IF(ISBLANK(Table1[[#This Row],[Attendance (%)]]),AVERAGE(H3754:H8752),Table1[[#This Row],[Attendance (%)]])</f>
        <v>51.01</v>
      </c>
      <c r="J3754">
        <v>43.92</v>
      </c>
      <c r="K3754">
        <v>47.33</v>
      </c>
      <c r="L3754">
        <v>93.53</v>
      </c>
      <c r="M3754" s="3">
        <f>IF(ISBLANK(Table1[[#This Row],[Assignments_Avg]]),AVERAGE(L3754:L8752),Table1[[#This Row],[Assignments_Avg]])</f>
        <v>93.53</v>
      </c>
      <c r="N3754">
        <v>66.599999999999994</v>
      </c>
      <c r="O3754">
        <v>3.45</v>
      </c>
      <c r="P3754">
        <v>77.5</v>
      </c>
      <c r="Q3754">
        <v>97.49</v>
      </c>
      <c r="R3754" s="2" t="s">
        <v>77</v>
      </c>
      <c r="S3754" s="2" t="str">
        <f>IF(Table1[[#This Row],[Grade]]="F","Fail","Passes")</f>
        <v>Passes</v>
      </c>
      <c r="T3754">
        <v>22.4</v>
      </c>
      <c r="U3754" t="s">
        <v>30</v>
      </c>
      <c r="V3754" t="s">
        <v>31</v>
      </c>
      <c r="W3754" t="s">
        <v>40</v>
      </c>
      <c r="X3754" t="str">
        <f>IF(ISBLANK(Table1[[#This Row],[Parent_Education_Level]]),"None",Table1[[#This Row],[Parent_Education_Level]])</f>
        <v>None</v>
      </c>
      <c r="Y3754" t="s">
        <v>48</v>
      </c>
      <c r="Z3754">
        <v>2</v>
      </c>
      <c r="AA3754">
        <v>6.7</v>
      </c>
    </row>
    <row r="3755" spans="1:27" x14ac:dyDescent="0.35">
      <c r="A3755" s="2" t="s">
        <v>7564</v>
      </c>
      <c r="B3755" s="2" t="s">
        <v>120</v>
      </c>
      <c r="C3755" s="2" t="s">
        <v>55</v>
      </c>
      <c r="D3755" t="s">
        <v>7565</v>
      </c>
      <c r="E3755" s="2" t="s">
        <v>27</v>
      </c>
      <c r="F3755" s="2">
        <v>18</v>
      </c>
      <c r="G3755" s="2" t="s">
        <v>57</v>
      </c>
      <c r="H3755">
        <v>62.18</v>
      </c>
      <c r="I3755" s="3">
        <f>IF(ISBLANK(Table1[[#This Row],[Attendance (%)]]),AVERAGE(H3755:H8753),Table1[[#This Row],[Attendance (%)]])</f>
        <v>62.18</v>
      </c>
      <c r="J3755">
        <v>73.78</v>
      </c>
      <c r="K3755">
        <v>80.81</v>
      </c>
      <c r="L3755">
        <v>72.81</v>
      </c>
      <c r="M3755" s="3">
        <f>IF(ISBLANK(Table1[[#This Row],[Assignments_Avg]]),AVERAGE(L3755:L8753),Table1[[#This Row],[Assignments_Avg]])</f>
        <v>72.81</v>
      </c>
      <c r="N3755">
        <v>91.05</v>
      </c>
      <c r="O3755">
        <v>6.45</v>
      </c>
      <c r="P3755">
        <v>99.21</v>
      </c>
      <c r="Q3755">
        <v>56.11</v>
      </c>
      <c r="R3755" s="2" t="s">
        <v>46</v>
      </c>
      <c r="S3755" s="2" t="str">
        <f>IF(Table1[[#This Row],[Grade]]="F","Fail","Passes")</f>
        <v>Passes</v>
      </c>
      <c r="T3755">
        <v>21.9</v>
      </c>
      <c r="U3755" t="s">
        <v>30</v>
      </c>
      <c r="V3755" t="s">
        <v>30</v>
      </c>
      <c r="W3755" t="s">
        <v>47</v>
      </c>
      <c r="X3755" t="str">
        <f>IF(ISBLANK(Table1[[#This Row],[Parent_Education_Level]]),"None",Table1[[#This Row],[Parent_Education_Level]])</f>
        <v>Master's</v>
      </c>
      <c r="Y3755" t="s">
        <v>33</v>
      </c>
      <c r="Z3755">
        <v>1</v>
      </c>
      <c r="AA3755">
        <v>8.3000000000000007</v>
      </c>
    </row>
    <row r="3756" spans="1:27" x14ac:dyDescent="0.35">
      <c r="A3756" s="2" t="s">
        <v>7566</v>
      </c>
      <c r="B3756" s="2" t="s">
        <v>59</v>
      </c>
      <c r="C3756" s="2" t="s">
        <v>94</v>
      </c>
      <c r="D3756" t="s">
        <v>7567</v>
      </c>
      <c r="E3756" s="2" t="s">
        <v>38</v>
      </c>
      <c r="F3756" s="2">
        <v>19</v>
      </c>
      <c r="G3756" s="2" t="s">
        <v>28</v>
      </c>
      <c r="H3756">
        <v>54.5</v>
      </c>
      <c r="I3756" s="3">
        <f>IF(ISBLANK(Table1[[#This Row],[Attendance (%)]]),AVERAGE(H3756:H8754),Table1[[#This Row],[Attendance (%)]])</f>
        <v>54.5</v>
      </c>
      <c r="J3756">
        <v>70.150000000000006</v>
      </c>
      <c r="K3756">
        <v>54.61</v>
      </c>
      <c r="L3756">
        <v>68.17</v>
      </c>
      <c r="M3756" s="3">
        <f>IF(ISBLANK(Table1[[#This Row],[Assignments_Avg]]),AVERAGE(L3756:L8754),Table1[[#This Row],[Assignments_Avg]])</f>
        <v>68.17</v>
      </c>
      <c r="N3756">
        <v>98.4</v>
      </c>
      <c r="O3756">
        <v>5.19</v>
      </c>
      <c r="P3756">
        <v>80</v>
      </c>
      <c r="Q3756">
        <v>75.12</v>
      </c>
      <c r="R3756" s="2" t="s">
        <v>46</v>
      </c>
      <c r="S3756" s="2" t="str">
        <f>IF(Table1[[#This Row],[Grade]]="F","Fail","Passes")</f>
        <v>Passes</v>
      </c>
      <c r="T3756">
        <v>12.3</v>
      </c>
      <c r="U3756" t="s">
        <v>30</v>
      </c>
      <c r="V3756" t="s">
        <v>31</v>
      </c>
      <c r="W3756" t="s">
        <v>40</v>
      </c>
      <c r="X3756" t="str">
        <f>IF(ISBLANK(Table1[[#This Row],[Parent_Education_Level]]),"None",Table1[[#This Row],[Parent_Education_Level]])</f>
        <v>None</v>
      </c>
      <c r="Y3756" t="s">
        <v>33</v>
      </c>
      <c r="Z3756">
        <v>9</v>
      </c>
      <c r="AA3756">
        <v>5.2</v>
      </c>
    </row>
    <row r="3757" spans="1:27" x14ac:dyDescent="0.35">
      <c r="A3757" s="2" t="s">
        <v>7568</v>
      </c>
      <c r="B3757" s="2" t="s">
        <v>54</v>
      </c>
      <c r="C3757" s="2" t="s">
        <v>94</v>
      </c>
      <c r="D3757" t="s">
        <v>7569</v>
      </c>
      <c r="E3757" s="2" t="s">
        <v>38</v>
      </c>
      <c r="F3757" s="2">
        <v>18</v>
      </c>
      <c r="G3757" s="2" t="s">
        <v>45</v>
      </c>
      <c r="H3757">
        <v>72.099999999999994</v>
      </c>
      <c r="I3757" s="3">
        <f>IF(ISBLANK(Table1[[#This Row],[Attendance (%)]]),AVERAGE(H3757:H8755),Table1[[#This Row],[Attendance (%)]])</f>
        <v>72.099999999999994</v>
      </c>
      <c r="J3757">
        <v>69.47</v>
      </c>
      <c r="K3757">
        <v>77.73</v>
      </c>
      <c r="L3757">
        <v>99.17</v>
      </c>
      <c r="M3757" s="3">
        <f>IF(ISBLANK(Table1[[#This Row],[Assignments_Avg]]),AVERAGE(L3757:L8755),Table1[[#This Row],[Assignments_Avg]])</f>
        <v>99.17</v>
      </c>
      <c r="N3757">
        <v>51.99</v>
      </c>
      <c r="O3757">
        <v>2.4300000000000002</v>
      </c>
      <c r="P3757">
        <v>83.33</v>
      </c>
      <c r="Q3757">
        <v>84.35</v>
      </c>
      <c r="R3757" s="2" t="s">
        <v>77</v>
      </c>
      <c r="S3757" s="2" t="str">
        <f>IF(Table1[[#This Row],[Grade]]="F","Fail","Passes")</f>
        <v>Passes</v>
      </c>
      <c r="T3757">
        <v>28.9</v>
      </c>
      <c r="U3757" t="s">
        <v>31</v>
      </c>
      <c r="V3757" t="s">
        <v>31</v>
      </c>
      <c r="X3757" t="str">
        <f>IF(ISBLANK(Table1[[#This Row],[Parent_Education_Level]]),"None",Table1[[#This Row],[Parent_Education_Level]])</f>
        <v>None</v>
      </c>
      <c r="Y3757" t="s">
        <v>33</v>
      </c>
      <c r="Z3757">
        <v>4</v>
      </c>
      <c r="AA3757">
        <v>7.7</v>
      </c>
    </row>
    <row r="3758" spans="1:27" x14ac:dyDescent="0.35">
      <c r="A3758" s="2" t="s">
        <v>7570</v>
      </c>
      <c r="B3758" s="2" t="s">
        <v>24</v>
      </c>
      <c r="C3758" s="2" t="s">
        <v>55</v>
      </c>
      <c r="D3758" t="s">
        <v>7571</v>
      </c>
      <c r="E3758" s="2" t="s">
        <v>27</v>
      </c>
      <c r="F3758" s="2">
        <v>24</v>
      </c>
      <c r="G3758" s="2" t="s">
        <v>57</v>
      </c>
      <c r="I3758" s="3">
        <f>IF(ISBLANK(Table1[[#This Row],[Attendance (%)]]),AVERAGE(H3758:H8756),Table1[[#This Row],[Attendance (%)]])</f>
        <v>75.23336050724626</v>
      </c>
      <c r="J3758">
        <v>74.47</v>
      </c>
      <c r="K3758">
        <v>53.39</v>
      </c>
      <c r="L3758">
        <v>61.59</v>
      </c>
      <c r="M3758" s="3">
        <f>IF(ISBLANK(Table1[[#This Row],[Assignments_Avg]]),AVERAGE(L3758:L8756),Table1[[#This Row],[Assignments_Avg]])</f>
        <v>61.59</v>
      </c>
      <c r="N3758">
        <v>78.459999999999994</v>
      </c>
      <c r="O3758">
        <v>7.67</v>
      </c>
      <c r="P3758">
        <v>60.69</v>
      </c>
      <c r="Q3758">
        <v>74.790000000000006</v>
      </c>
      <c r="R3758" s="2" t="s">
        <v>39</v>
      </c>
      <c r="S3758" s="2" t="str">
        <f>IF(Table1[[#This Row],[Grade]]="F","Fail","Passes")</f>
        <v>Passes</v>
      </c>
      <c r="T3758">
        <v>11.3</v>
      </c>
      <c r="U3758" t="s">
        <v>30</v>
      </c>
      <c r="V3758" t="s">
        <v>31</v>
      </c>
      <c r="W3758" t="s">
        <v>69</v>
      </c>
      <c r="X3758" t="str">
        <f>IF(ISBLANK(Table1[[#This Row],[Parent_Education_Level]]),"None",Table1[[#This Row],[Parent_Education_Level]])</f>
        <v>Bachelor's</v>
      </c>
      <c r="Y3758" t="s">
        <v>33</v>
      </c>
      <c r="Z3758">
        <v>8</v>
      </c>
      <c r="AA3758">
        <v>5.2</v>
      </c>
    </row>
    <row r="3759" spans="1:27" x14ac:dyDescent="0.35">
      <c r="A3759" s="2" t="s">
        <v>7572</v>
      </c>
      <c r="B3759" s="2" t="s">
        <v>97</v>
      </c>
      <c r="C3759" s="2" t="s">
        <v>55</v>
      </c>
      <c r="D3759" t="s">
        <v>7573</v>
      </c>
      <c r="E3759" s="2" t="s">
        <v>27</v>
      </c>
      <c r="F3759" s="2">
        <v>22</v>
      </c>
      <c r="G3759" s="2" t="s">
        <v>57</v>
      </c>
      <c r="H3759">
        <v>73.38</v>
      </c>
      <c r="I3759" s="3">
        <f>IF(ISBLANK(Table1[[#This Row],[Attendance (%)]]),AVERAGE(H3759:H8757),Table1[[#This Row],[Attendance (%)]])</f>
        <v>73.38</v>
      </c>
      <c r="J3759">
        <v>57.22</v>
      </c>
      <c r="K3759">
        <v>63.27</v>
      </c>
      <c r="M3759" s="3">
        <f>IF(ISBLANK(Table1[[#This Row],[Assignments_Avg]]),AVERAGE(L3759:L8757),Table1[[#This Row],[Assignments_Avg]])</f>
        <v>74.555117753623236</v>
      </c>
      <c r="N3759">
        <v>55.27</v>
      </c>
      <c r="O3759">
        <v>1.31</v>
      </c>
      <c r="P3759">
        <v>55.34</v>
      </c>
      <c r="Q3759">
        <v>95.59</v>
      </c>
      <c r="R3759" s="2" t="s">
        <v>29</v>
      </c>
      <c r="S3759" s="2" t="str">
        <f>IF(Table1[[#This Row],[Grade]]="F","Fail","Passes")</f>
        <v>Fail</v>
      </c>
      <c r="T3759">
        <v>18.100000000000001</v>
      </c>
      <c r="U3759" t="s">
        <v>30</v>
      </c>
      <c r="V3759" t="s">
        <v>31</v>
      </c>
      <c r="W3759" t="s">
        <v>47</v>
      </c>
      <c r="X3759" t="str">
        <f>IF(ISBLANK(Table1[[#This Row],[Parent_Education_Level]]),"None",Table1[[#This Row],[Parent_Education_Level]])</f>
        <v>Master's</v>
      </c>
      <c r="Y3759" t="s">
        <v>48</v>
      </c>
      <c r="Z3759">
        <v>8</v>
      </c>
      <c r="AA3759">
        <v>8</v>
      </c>
    </row>
    <row r="3760" spans="1:27" x14ac:dyDescent="0.35">
      <c r="A3760" s="2" t="s">
        <v>7574</v>
      </c>
      <c r="B3760" s="2" t="s">
        <v>54</v>
      </c>
      <c r="C3760" s="2" t="s">
        <v>25</v>
      </c>
      <c r="D3760" t="s">
        <v>7575</v>
      </c>
      <c r="E3760" s="2" t="s">
        <v>27</v>
      </c>
      <c r="F3760" s="2">
        <v>18</v>
      </c>
      <c r="G3760" s="2" t="s">
        <v>51</v>
      </c>
      <c r="H3760">
        <v>92.49</v>
      </c>
      <c r="I3760" s="3">
        <f>IF(ISBLANK(Table1[[#This Row],[Attendance (%)]]),AVERAGE(H3760:H8758),Table1[[#This Row],[Attendance (%)]])</f>
        <v>92.49</v>
      </c>
      <c r="J3760">
        <v>79.78</v>
      </c>
      <c r="K3760">
        <v>91.4</v>
      </c>
      <c r="L3760">
        <v>85.77</v>
      </c>
      <c r="M3760" s="3">
        <f>IF(ISBLANK(Table1[[#This Row],[Assignments_Avg]]),AVERAGE(L3760:L8758),Table1[[#This Row],[Assignments_Avg]])</f>
        <v>85.77</v>
      </c>
      <c r="N3760">
        <v>84.02</v>
      </c>
      <c r="O3760">
        <v>2.2799999999999998</v>
      </c>
      <c r="P3760">
        <v>80.099999999999994</v>
      </c>
      <c r="Q3760">
        <v>58.31</v>
      </c>
      <c r="R3760" s="2" t="s">
        <v>61</v>
      </c>
      <c r="S3760" s="2" t="str">
        <f>IF(Table1[[#This Row],[Grade]]="F","Fail","Passes")</f>
        <v>Passes</v>
      </c>
      <c r="T3760">
        <v>13.5</v>
      </c>
      <c r="U3760" t="s">
        <v>31</v>
      </c>
      <c r="V3760" t="s">
        <v>31</v>
      </c>
      <c r="W3760" t="s">
        <v>40</v>
      </c>
      <c r="X3760" t="str">
        <f>IF(ISBLANK(Table1[[#This Row],[Parent_Education_Level]]),"None",Table1[[#This Row],[Parent_Education_Level]])</f>
        <v>None</v>
      </c>
      <c r="Y3760" t="s">
        <v>33</v>
      </c>
      <c r="Z3760">
        <v>4</v>
      </c>
      <c r="AA3760">
        <v>6.2</v>
      </c>
    </row>
    <row r="3761" spans="1:27" x14ac:dyDescent="0.35">
      <c r="A3761" s="2" t="s">
        <v>7576</v>
      </c>
      <c r="B3761" s="2" t="s">
        <v>24</v>
      </c>
      <c r="C3761" s="2" t="s">
        <v>79</v>
      </c>
      <c r="D3761" t="s">
        <v>7577</v>
      </c>
      <c r="E3761" s="2" t="s">
        <v>27</v>
      </c>
      <c r="F3761" s="2">
        <v>24</v>
      </c>
      <c r="G3761" s="2" t="s">
        <v>57</v>
      </c>
      <c r="H3761">
        <v>66.36</v>
      </c>
      <c r="I3761" s="3">
        <f>IF(ISBLANK(Table1[[#This Row],[Attendance (%)]]),AVERAGE(H3761:H8759),Table1[[#This Row],[Attendance (%)]])</f>
        <v>66.36</v>
      </c>
      <c r="J3761">
        <v>70.14</v>
      </c>
      <c r="K3761">
        <v>84.33</v>
      </c>
      <c r="M3761" s="3">
        <f>IF(ISBLANK(Table1[[#This Row],[Assignments_Avg]]),AVERAGE(L3761:L8759),Table1[[#This Row],[Assignments_Avg]])</f>
        <v>74.544950135992792</v>
      </c>
      <c r="N3761">
        <v>50.39</v>
      </c>
      <c r="O3761">
        <v>6.76</v>
      </c>
      <c r="P3761">
        <v>93.24</v>
      </c>
      <c r="Q3761">
        <v>51.21</v>
      </c>
      <c r="R3761" s="2" t="s">
        <v>77</v>
      </c>
      <c r="S3761" s="2" t="str">
        <f>IF(Table1[[#This Row],[Grade]]="F","Fail","Passes")</f>
        <v>Passes</v>
      </c>
      <c r="T3761">
        <v>9.5</v>
      </c>
      <c r="U3761" t="s">
        <v>30</v>
      </c>
      <c r="V3761" t="s">
        <v>31</v>
      </c>
      <c r="W3761" t="s">
        <v>62</v>
      </c>
      <c r="X3761" t="str">
        <f>IF(ISBLANK(Table1[[#This Row],[Parent_Education_Level]]),"None",Table1[[#This Row],[Parent_Education_Level]])</f>
        <v>PhD</v>
      </c>
      <c r="Y3761" t="s">
        <v>52</v>
      </c>
      <c r="Z3761">
        <v>8</v>
      </c>
      <c r="AA3761">
        <v>8.9</v>
      </c>
    </row>
    <row r="3762" spans="1:27" x14ac:dyDescent="0.35">
      <c r="A3762" s="2" t="s">
        <v>7578</v>
      </c>
      <c r="B3762" s="2" t="s">
        <v>42</v>
      </c>
      <c r="C3762" s="2" t="s">
        <v>25</v>
      </c>
      <c r="D3762" t="s">
        <v>7579</v>
      </c>
      <c r="E3762" s="2" t="s">
        <v>38</v>
      </c>
      <c r="F3762" s="2">
        <v>24</v>
      </c>
      <c r="G3762" s="2" t="s">
        <v>45</v>
      </c>
      <c r="H3762">
        <v>66.98</v>
      </c>
      <c r="I3762" s="3">
        <f>IF(ISBLANK(Table1[[#This Row],[Attendance (%)]]),AVERAGE(H3762:H8760),Table1[[#This Row],[Attendance (%)]])</f>
        <v>66.98</v>
      </c>
      <c r="J3762">
        <v>60.08</v>
      </c>
      <c r="K3762">
        <v>49.28</v>
      </c>
      <c r="L3762">
        <v>69.97</v>
      </c>
      <c r="M3762" s="3">
        <f>IF(ISBLANK(Table1[[#This Row],[Assignments_Avg]]),AVERAGE(L3762:L8760),Table1[[#This Row],[Assignments_Avg]])</f>
        <v>69.97</v>
      </c>
      <c r="N3762">
        <v>50.74</v>
      </c>
      <c r="O3762">
        <v>1.97</v>
      </c>
      <c r="P3762">
        <v>79.37</v>
      </c>
      <c r="Q3762">
        <v>69.16</v>
      </c>
      <c r="R3762" s="2" t="s">
        <v>46</v>
      </c>
      <c r="S3762" s="2" t="str">
        <f>IF(Table1[[#This Row],[Grade]]="F","Fail","Passes")</f>
        <v>Passes</v>
      </c>
      <c r="T3762">
        <v>8.6</v>
      </c>
      <c r="U3762" t="s">
        <v>30</v>
      </c>
      <c r="V3762" t="s">
        <v>31</v>
      </c>
      <c r="X3762" t="str">
        <f>IF(ISBLANK(Table1[[#This Row],[Parent_Education_Level]]),"None",Table1[[#This Row],[Parent_Education_Level]])</f>
        <v>None</v>
      </c>
      <c r="Y3762" t="s">
        <v>33</v>
      </c>
      <c r="Z3762">
        <v>4</v>
      </c>
      <c r="AA3762">
        <v>7.3</v>
      </c>
    </row>
    <row r="3763" spans="1:27" x14ac:dyDescent="0.35">
      <c r="A3763" s="2" t="s">
        <v>7580</v>
      </c>
      <c r="B3763" s="2" t="s">
        <v>97</v>
      </c>
      <c r="C3763" s="2" t="s">
        <v>55</v>
      </c>
      <c r="D3763" t="s">
        <v>7581</v>
      </c>
      <c r="E3763" s="2" t="s">
        <v>27</v>
      </c>
      <c r="F3763" s="2">
        <v>18</v>
      </c>
      <c r="G3763" s="2" t="s">
        <v>28</v>
      </c>
      <c r="H3763">
        <v>94.78</v>
      </c>
      <c r="I3763" s="3">
        <f>IF(ISBLANK(Table1[[#This Row],[Attendance (%)]]),AVERAGE(H3763:H8761),Table1[[#This Row],[Attendance (%)]])</f>
        <v>94.78</v>
      </c>
      <c r="J3763">
        <v>89.59</v>
      </c>
      <c r="K3763">
        <v>76.459999999999994</v>
      </c>
      <c r="L3763">
        <v>64.62</v>
      </c>
      <c r="M3763" s="3">
        <f>IF(ISBLANK(Table1[[#This Row],[Assignments_Avg]]),AVERAGE(L3763:L8761),Table1[[#This Row],[Assignments_Avg]])</f>
        <v>64.62</v>
      </c>
      <c r="N3763">
        <v>88.84</v>
      </c>
      <c r="O3763">
        <v>6.79</v>
      </c>
      <c r="P3763">
        <v>72.14</v>
      </c>
      <c r="Q3763">
        <v>77.77</v>
      </c>
      <c r="R3763" s="2" t="s">
        <v>39</v>
      </c>
      <c r="S3763" s="2" t="str">
        <f>IF(Table1[[#This Row],[Grade]]="F","Fail","Passes")</f>
        <v>Passes</v>
      </c>
      <c r="T3763">
        <v>12.3</v>
      </c>
      <c r="U3763" t="s">
        <v>30</v>
      </c>
      <c r="V3763" t="s">
        <v>31</v>
      </c>
      <c r="W3763" t="s">
        <v>69</v>
      </c>
      <c r="X3763" t="str">
        <f>IF(ISBLANK(Table1[[#This Row],[Parent_Education_Level]]),"None",Table1[[#This Row],[Parent_Education_Level]])</f>
        <v>Bachelor's</v>
      </c>
      <c r="Y3763" t="s">
        <v>48</v>
      </c>
      <c r="Z3763">
        <v>6</v>
      </c>
      <c r="AA3763">
        <v>7.7</v>
      </c>
    </row>
    <row r="3764" spans="1:27" x14ac:dyDescent="0.35">
      <c r="A3764" s="2" t="s">
        <v>7582</v>
      </c>
      <c r="B3764" s="2" t="s">
        <v>24</v>
      </c>
      <c r="C3764" s="2" t="s">
        <v>36</v>
      </c>
      <c r="D3764" t="s">
        <v>7583</v>
      </c>
      <c r="E3764" s="2" t="s">
        <v>27</v>
      </c>
      <c r="F3764" s="2">
        <v>18</v>
      </c>
      <c r="G3764" s="2" t="s">
        <v>45</v>
      </c>
      <c r="H3764">
        <v>71.290000000000006</v>
      </c>
      <c r="I3764" s="3">
        <f>IF(ISBLANK(Table1[[#This Row],[Attendance (%)]]),AVERAGE(H3764:H8762),Table1[[#This Row],[Attendance (%)]])</f>
        <v>71.290000000000006</v>
      </c>
      <c r="J3764">
        <v>83.66</v>
      </c>
      <c r="K3764">
        <v>77.72</v>
      </c>
      <c r="L3764">
        <v>58.44</v>
      </c>
      <c r="M3764" s="3">
        <f>IF(ISBLANK(Table1[[#This Row],[Assignments_Avg]]),AVERAGE(L3764:L8762),Table1[[#This Row],[Assignments_Avg]])</f>
        <v>58.44</v>
      </c>
      <c r="N3764">
        <v>53.72</v>
      </c>
      <c r="O3764">
        <v>9.77</v>
      </c>
      <c r="P3764">
        <v>78.91</v>
      </c>
      <c r="Q3764">
        <v>62.73</v>
      </c>
      <c r="R3764" s="2" t="s">
        <v>77</v>
      </c>
      <c r="S3764" s="2" t="str">
        <f>IF(Table1[[#This Row],[Grade]]="F","Fail","Passes")</f>
        <v>Passes</v>
      </c>
      <c r="T3764">
        <v>22.2</v>
      </c>
      <c r="U3764" t="s">
        <v>31</v>
      </c>
      <c r="V3764" t="s">
        <v>31</v>
      </c>
      <c r="W3764" t="s">
        <v>32</v>
      </c>
      <c r="X3764" t="str">
        <f>IF(ISBLANK(Table1[[#This Row],[Parent_Education_Level]]),"None",Table1[[#This Row],[Parent_Education_Level]])</f>
        <v>High School</v>
      </c>
      <c r="Y3764" t="s">
        <v>33</v>
      </c>
      <c r="Z3764">
        <v>5</v>
      </c>
      <c r="AA3764">
        <v>4.2</v>
      </c>
    </row>
    <row r="3765" spans="1:27" x14ac:dyDescent="0.35">
      <c r="A3765" s="2" t="s">
        <v>7584</v>
      </c>
      <c r="B3765" s="2" t="s">
        <v>35</v>
      </c>
      <c r="C3765" s="2" t="s">
        <v>36</v>
      </c>
      <c r="D3765" t="s">
        <v>7585</v>
      </c>
      <c r="E3765" s="2" t="s">
        <v>27</v>
      </c>
      <c r="F3765" s="2">
        <v>22</v>
      </c>
      <c r="G3765" s="2" t="s">
        <v>45</v>
      </c>
      <c r="I3765" s="3">
        <f>IF(ISBLANK(Table1[[#This Row],[Attendance (%)]]),AVERAGE(H3765:H8763),Table1[[#This Row],[Attendance (%)]])</f>
        <v>75.220719489981676</v>
      </c>
      <c r="J3765">
        <v>63.62</v>
      </c>
      <c r="K3765">
        <v>45.43</v>
      </c>
      <c r="L3765">
        <v>78.989999999999995</v>
      </c>
      <c r="M3765" s="3">
        <f>IF(ISBLANK(Table1[[#This Row],[Assignments_Avg]]),AVERAGE(L3765:L8763),Table1[[#This Row],[Assignments_Avg]])</f>
        <v>78.989999999999995</v>
      </c>
      <c r="N3765">
        <v>65.260000000000005</v>
      </c>
      <c r="O3765">
        <v>8.31</v>
      </c>
      <c r="P3765">
        <v>73.44</v>
      </c>
      <c r="Q3765">
        <v>58.42</v>
      </c>
      <c r="R3765" s="2" t="s">
        <v>29</v>
      </c>
      <c r="S3765" s="2" t="str">
        <f>IF(Table1[[#This Row],[Grade]]="F","Fail","Passes")</f>
        <v>Fail</v>
      </c>
      <c r="T3765">
        <v>29.4</v>
      </c>
      <c r="U3765" t="s">
        <v>30</v>
      </c>
      <c r="V3765" t="s">
        <v>31</v>
      </c>
      <c r="W3765" t="s">
        <v>32</v>
      </c>
      <c r="X3765" t="str">
        <f>IF(ISBLANK(Table1[[#This Row],[Parent_Education_Level]]),"None",Table1[[#This Row],[Parent_Education_Level]])</f>
        <v>High School</v>
      </c>
      <c r="Y3765" t="s">
        <v>48</v>
      </c>
      <c r="Z3765">
        <v>1</v>
      </c>
      <c r="AA3765">
        <v>7.5</v>
      </c>
    </row>
    <row r="3766" spans="1:27" x14ac:dyDescent="0.35">
      <c r="A3766" s="2" t="s">
        <v>7586</v>
      </c>
      <c r="B3766" s="2" t="s">
        <v>24</v>
      </c>
      <c r="C3766" s="2" t="s">
        <v>94</v>
      </c>
      <c r="D3766" t="s">
        <v>7587</v>
      </c>
      <c r="E3766" s="2" t="s">
        <v>27</v>
      </c>
      <c r="F3766" s="2">
        <v>18</v>
      </c>
      <c r="G3766" s="2" t="s">
        <v>28</v>
      </c>
      <c r="H3766">
        <v>61.83</v>
      </c>
      <c r="I3766" s="3">
        <f>IF(ISBLANK(Table1[[#This Row],[Attendance (%)]]),AVERAGE(H3766:H8764),Table1[[#This Row],[Attendance (%)]])</f>
        <v>61.83</v>
      </c>
      <c r="J3766">
        <v>90.86</v>
      </c>
      <c r="K3766">
        <v>67.95</v>
      </c>
      <c r="L3766">
        <v>68.680000000000007</v>
      </c>
      <c r="M3766" s="3">
        <f>IF(ISBLANK(Table1[[#This Row],[Assignments_Avg]]),AVERAGE(L3766:L8764),Table1[[#This Row],[Assignments_Avg]])</f>
        <v>68.680000000000007</v>
      </c>
      <c r="N3766">
        <v>97.9</v>
      </c>
      <c r="O3766">
        <v>1.6</v>
      </c>
      <c r="P3766">
        <v>57.09</v>
      </c>
      <c r="Q3766">
        <v>90.24</v>
      </c>
      <c r="R3766" s="2" t="s">
        <v>61</v>
      </c>
      <c r="S3766" s="2" t="str">
        <f>IF(Table1[[#This Row],[Grade]]="F","Fail","Passes")</f>
        <v>Passes</v>
      </c>
      <c r="T3766">
        <v>26.3</v>
      </c>
      <c r="U3766" t="s">
        <v>31</v>
      </c>
      <c r="V3766" t="s">
        <v>31</v>
      </c>
      <c r="W3766" t="s">
        <v>32</v>
      </c>
      <c r="X3766" t="str">
        <f>IF(ISBLANK(Table1[[#This Row],[Parent_Education_Level]]),"None",Table1[[#This Row],[Parent_Education_Level]])</f>
        <v>High School</v>
      </c>
      <c r="Y3766" t="s">
        <v>33</v>
      </c>
      <c r="Z3766">
        <v>9</v>
      </c>
      <c r="AA3766">
        <v>6.1</v>
      </c>
    </row>
    <row r="3767" spans="1:27" x14ac:dyDescent="0.35">
      <c r="A3767" s="2" t="s">
        <v>7588</v>
      </c>
      <c r="B3767" s="2" t="s">
        <v>120</v>
      </c>
      <c r="C3767" s="2" t="s">
        <v>43</v>
      </c>
      <c r="D3767" t="s">
        <v>7589</v>
      </c>
      <c r="E3767" s="2" t="s">
        <v>38</v>
      </c>
      <c r="F3767" s="2">
        <v>21</v>
      </c>
      <c r="G3767" s="2" t="s">
        <v>45</v>
      </c>
      <c r="H3767">
        <v>97.44</v>
      </c>
      <c r="I3767" s="3">
        <f>IF(ISBLANK(Table1[[#This Row],[Attendance (%)]]),AVERAGE(H3767:H8765),Table1[[#This Row],[Attendance (%)]])</f>
        <v>97.44</v>
      </c>
      <c r="J3767">
        <v>95.22</v>
      </c>
      <c r="K3767">
        <v>55.64</v>
      </c>
      <c r="M3767" s="3">
        <f>IF(ISBLANK(Table1[[#This Row],[Assignments_Avg]]),AVERAGE(L3767:L8765),Table1[[#This Row],[Assignments_Avg]])</f>
        <v>74.574116575592029</v>
      </c>
      <c r="N3767">
        <v>99.26</v>
      </c>
      <c r="O3767">
        <v>5.2</v>
      </c>
      <c r="P3767">
        <v>87.06</v>
      </c>
      <c r="Q3767">
        <v>59.43</v>
      </c>
      <c r="R3767" s="2" t="s">
        <v>39</v>
      </c>
      <c r="S3767" s="2" t="str">
        <f>IF(Table1[[#This Row],[Grade]]="F","Fail","Passes")</f>
        <v>Passes</v>
      </c>
      <c r="T3767">
        <v>10.5</v>
      </c>
      <c r="U3767" t="s">
        <v>30</v>
      </c>
      <c r="V3767" t="s">
        <v>31</v>
      </c>
      <c r="W3767" t="s">
        <v>62</v>
      </c>
      <c r="X3767" t="str">
        <f>IF(ISBLANK(Table1[[#This Row],[Parent_Education_Level]]),"None",Table1[[#This Row],[Parent_Education_Level]])</f>
        <v>PhD</v>
      </c>
      <c r="Y3767" t="s">
        <v>48</v>
      </c>
      <c r="Z3767">
        <v>6</v>
      </c>
      <c r="AA3767">
        <v>5.6</v>
      </c>
    </row>
    <row r="3768" spans="1:27" x14ac:dyDescent="0.35">
      <c r="A3768" s="2" t="s">
        <v>7590</v>
      </c>
      <c r="B3768" s="2" t="s">
        <v>59</v>
      </c>
      <c r="C3768" s="2" t="s">
        <v>94</v>
      </c>
      <c r="D3768" t="s">
        <v>7591</v>
      </c>
      <c r="E3768" s="2" t="s">
        <v>38</v>
      </c>
      <c r="F3768" s="2">
        <v>23</v>
      </c>
      <c r="G3768" s="2" t="s">
        <v>51</v>
      </c>
      <c r="H3768">
        <v>78.73</v>
      </c>
      <c r="I3768" s="3">
        <f>IF(ISBLANK(Table1[[#This Row],[Attendance (%)]]),AVERAGE(H3768:H8766),Table1[[#This Row],[Attendance (%)]])</f>
        <v>78.73</v>
      </c>
      <c r="J3768">
        <v>72.209999999999994</v>
      </c>
      <c r="K3768">
        <v>68.03</v>
      </c>
      <c r="L3768">
        <v>59.79</v>
      </c>
      <c r="M3768" s="3">
        <f>IF(ISBLANK(Table1[[#This Row],[Assignments_Avg]]),AVERAGE(L3768:L8766),Table1[[#This Row],[Assignments_Avg]])</f>
        <v>59.79</v>
      </c>
      <c r="N3768">
        <v>58.07</v>
      </c>
      <c r="O3768">
        <v>4.22</v>
      </c>
      <c r="P3768">
        <v>76.650000000000006</v>
      </c>
      <c r="Q3768">
        <v>72.13</v>
      </c>
      <c r="R3768" s="2" t="s">
        <v>46</v>
      </c>
      <c r="S3768" s="2" t="str">
        <f>IF(Table1[[#This Row],[Grade]]="F","Fail","Passes")</f>
        <v>Passes</v>
      </c>
      <c r="T3768">
        <v>7</v>
      </c>
      <c r="U3768" t="s">
        <v>30</v>
      </c>
      <c r="V3768" t="s">
        <v>31</v>
      </c>
      <c r="W3768" t="s">
        <v>40</v>
      </c>
      <c r="X3768" t="str">
        <f>IF(ISBLANK(Table1[[#This Row],[Parent_Education_Level]]),"None",Table1[[#This Row],[Parent_Education_Level]])</f>
        <v>None</v>
      </c>
      <c r="Y3768" t="s">
        <v>33</v>
      </c>
      <c r="Z3768">
        <v>10</v>
      </c>
      <c r="AA3768">
        <v>8</v>
      </c>
    </row>
    <row r="3769" spans="1:27" x14ac:dyDescent="0.35">
      <c r="A3769" s="2" t="s">
        <v>7592</v>
      </c>
      <c r="B3769" s="2" t="s">
        <v>42</v>
      </c>
      <c r="C3769" s="2" t="s">
        <v>94</v>
      </c>
      <c r="D3769" t="s">
        <v>7593</v>
      </c>
      <c r="E3769" s="2" t="s">
        <v>38</v>
      </c>
      <c r="F3769" s="2">
        <v>21</v>
      </c>
      <c r="G3769" s="2" t="s">
        <v>28</v>
      </c>
      <c r="I3769" s="3">
        <f>IF(ISBLANK(Table1[[#This Row],[Attendance (%)]]),AVERAGE(H3769:H8767),Table1[[#This Row],[Attendance (%)]])</f>
        <v>75.209452054794397</v>
      </c>
      <c r="J3769">
        <v>52.9</v>
      </c>
      <c r="K3769">
        <v>86.62</v>
      </c>
      <c r="L3769">
        <v>88.39</v>
      </c>
      <c r="M3769" s="3">
        <f>IF(ISBLANK(Table1[[#This Row],[Assignments_Avg]]),AVERAGE(L3769:L8767),Table1[[#This Row],[Assignments_Avg]])</f>
        <v>88.39</v>
      </c>
      <c r="N3769">
        <v>78.05</v>
      </c>
      <c r="O3769">
        <v>9.92</v>
      </c>
      <c r="P3769">
        <v>69.97</v>
      </c>
      <c r="Q3769">
        <v>97.72</v>
      </c>
      <c r="R3769" s="2" t="s">
        <v>39</v>
      </c>
      <c r="S3769" s="2" t="str">
        <f>IF(Table1[[#This Row],[Grade]]="F","Fail","Passes")</f>
        <v>Passes</v>
      </c>
      <c r="T3769">
        <v>22.2</v>
      </c>
      <c r="U3769" t="s">
        <v>31</v>
      </c>
      <c r="V3769" t="s">
        <v>31</v>
      </c>
      <c r="W3769" t="s">
        <v>47</v>
      </c>
      <c r="X3769" t="str">
        <f>IF(ISBLANK(Table1[[#This Row],[Parent_Education_Level]]),"None",Table1[[#This Row],[Parent_Education_Level]])</f>
        <v>Master's</v>
      </c>
      <c r="Y3769" t="s">
        <v>33</v>
      </c>
      <c r="Z3769">
        <v>9</v>
      </c>
      <c r="AA3769">
        <v>5.0999999999999996</v>
      </c>
    </row>
    <row r="3770" spans="1:27" x14ac:dyDescent="0.35">
      <c r="A3770" s="2" t="s">
        <v>7594</v>
      </c>
      <c r="B3770" s="2" t="s">
        <v>24</v>
      </c>
      <c r="C3770" s="2" t="s">
        <v>43</v>
      </c>
      <c r="D3770" t="s">
        <v>7595</v>
      </c>
      <c r="E3770" s="2" t="s">
        <v>38</v>
      </c>
      <c r="F3770" s="2">
        <v>22</v>
      </c>
      <c r="G3770" s="2" t="s">
        <v>57</v>
      </c>
      <c r="H3770">
        <v>54.48</v>
      </c>
      <c r="I3770" s="3">
        <f>IF(ISBLANK(Table1[[#This Row],[Attendance (%)]]),AVERAGE(H3770:H8768),Table1[[#This Row],[Attendance (%)]])</f>
        <v>54.48</v>
      </c>
      <c r="J3770">
        <v>94.95</v>
      </c>
      <c r="K3770">
        <v>49.5</v>
      </c>
      <c r="L3770">
        <v>65.739999999999995</v>
      </c>
      <c r="M3770" s="3">
        <f>IF(ISBLANK(Table1[[#This Row],[Assignments_Avg]]),AVERAGE(L3770:L8768),Table1[[#This Row],[Assignments_Avg]])</f>
        <v>65.739999999999995</v>
      </c>
      <c r="N3770">
        <v>77.959999999999994</v>
      </c>
      <c r="O3770">
        <v>9.64</v>
      </c>
      <c r="P3770">
        <v>77.98</v>
      </c>
      <c r="Q3770">
        <v>80.64</v>
      </c>
      <c r="R3770" s="2" t="s">
        <v>29</v>
      </c>
      <c r="S3770" s="2" t="str">
        <f>IF(Table1[[#This Row],[Grade]]="F","Fail","Passes")</f>
        <v>Fail</v>
      </c>
      <c r="T3770">
        <v>5.8</v>
      </c>
      <c r="U3770" t="s">
        <v>30</v>
      </c>
      <c r="V3770" t="s">
        <v>31</v>
      </c>
      <c r="W3770" t="s">
        <v>40</v>
      </c>
      <c r="X3770" t="str">
        <f>IF(ISBLANK(Table1[[#This Row],[Parent_Education_Level]]),"None",Table1[[#This Row],[Parent_Education_Level]])</f>
        <v>None</v>
      </c>
      <c r="Y3770" t="s">
        <v>33</v>
      </c>
      <c r="Z3770">
        <v>4</v>
      </c>
      <c r="AA3770">
        <v>4.9000000000000004</v>
      </c>
    </row>
    <row r="3771" spans="1:27" x14ac:dyDescent="0.35">
      <c r="A3771" s="2" t="s">
        <v>7596</v>
      </c>
      <c r="B3771" s="2" t="s">
        <v>59</v>
      </c>
      <c r="C3771" s="2" t="s">
        <v>79</v>
      </c>
      <c r="D3771" t="s">
        <v>7597</v>
      </c>
      <c r="E3771" s="2" t="s">
        <v>38</v>
      </c>
      <c r="F3771" s="2">
        <v>19</v>
      </c>
      <c r="G3771" s="2" t="s">
        <v>57</v>
      </c>
      <c r="H3771">
        <v>74.63</v>
      </c>
      <c r="I3771" s="3">
        <f>IF(ISBLANK(Table1[[#This Row],[Attendance (%)]]),AVERAGE(H3771:H8769),Table1[[#This Row],[Attendance (%)]])</f>
        <v>74.63</v>
      </c>
      <c r="J3771">
        <v>51.37</v>
      </c>
      <c r="K3771">
        <v>47.4</v>
      </c>
      <c r="L3771">
        <v>67.14</v>
      </c>
      <c r="M3771" s="3">
        <f>IF(ISBLANK(Table1[[#This Row],[Assignments_Avg]]),AVERAGE(L3771:L8769),Table1[[#This Row],[Assignments_Avg]])</f>
        <v>67.14</v>
      </c>
      <c r="N3771">
        <v>72.62</v>
      </c>
      <c r="O3771">
        <v>1.27</v>
      </c>
      <c r="P3771">
        <v>62.06</v>
      </c>
      <c r="Q3771">
        <v>74.89</v>
      </c>
      <c r="R3771" s="2" t="s">
        <v>39</v>
      </c>
      <c r="S3771" s="2" t="str">
        <f>IF(Table1[[#This Row],[Grade]]="F","Fail","Passes")</f>
        <v>Passes</v>
      </c>
      <c r="T3771">
        <v>26.5</v>
      </c>
      <c r="U3771" t="s">
        <v>30</v>
      </c>
      <c r="V3771" t="s">
        <v>31</v>
      </c>
      <c r="W3771" t="s">
        <v>32</v>
      </c>
      <c r="X3771" t="str">
        <f>IF(ISBLANK(Table1[[#This Row],[Parent_Education_Level]]),"None",Table1[[#This Row],[Parent_Education_Level]])</f>
        <v>High School</v>
      </c>
      <c r="Y3771" t="s">
        <v>52</v>
      </c>
      <c r="Z3771">
        <v>4</v>
      </c>
      <c r="AA3771">
        <v>5.8</v>
      </c>
    </row>
    <row r="3772" spans="1:27" x14ac:dyDescent="0.35">
      <c r="A3772" s="2" t="s">
        <v>7598</v>
      </c>
      <c r="B3772" s="2" t="s">
        <v>71</v>
      </c>
      <c r="C3772" s="2" t="s">
        <v>55</v>
      </c>
      <c r="D3772" t="s">
        <v>7599</v>
      </c>
      <c r="E3772" s="2" t="s">
        <v>38</v>
      </c>
      <c r="F3772" s="2">
        <v>21</v>
      </c>
      <c r="G3772" s="2" t="s">
        <v>45</v>
      </c>
      <c r="H3772">
        <v>95.05</v>
      </c>
      <c r="I3772" s="3">
        <f>IF(ISBLANK(Table1[[#This Row],[Attendance (%)]]),AVERAGE(H3772:H8770),Table1[[#This Row],[Attendance (%)]])</f>
        <v>95.05</v>
      </c>
      <c r="J3772">
        <v>42.91</v>
      </c>
      <c r="K3772">
        <v>56.16</v>
      </c>
      <c r="L3772">
        <v>62.61</v>
      </c>
      <c r="M3772" s="3">
        <f>IF(ISBLANK(Table1[[#This Row],[Assignments_Avg]]),AVERAGE(L3772:L8770),Table1[[#This Row],[Assignments_Avg]])</f>
        <v>62.61</v>
      </c>
      <c r="N3772">
        <v>96.24</v>
      </c>
      <c r="O3772">
        <v>9.09</v>
      </c>
      <c r="P3772">
        <v>71.400000000000006</v>
      </c>
      <c r="Q3772">
        <v>68.010000000000005</v>
      </c>
      <c r="R3772" s="2" t="s">
        <v>61</v>
      </c>
      <c r="S3772" s="2" t="str">
        <f>IF(Table1[[#This Row],[Grade]]="F","Fail","Passes")</f>
        <v>Passes</v>
      </c>
      <c r="T3772">
        <v>25.6</v>
      </c>
      <c r="U3772" t="s">
        <v>31</v>
      </c>
      <c r="V3772" t="s">
        <v>31</v>
      </c>
      <c r="X3772" t="str">
        <f>IF(ISBLANK(Table1[[#This Row],[Parent_Education_Level]]),"None",Table1[[#This Row],[Parent_Education_Level]])</f>
        <v>None</v>
      </c>
      <c r="Y3772" t="s">
        <v>48</v>
      </c>
      <c r="Z3772">
        <v>4</v>
      </c>
      <c r="AA3772">
        <v>7.1</v>
      </c>
    </row>
    <row r="3773" spans="1:27" x14ac:dyDescent="0.35">
      <c r="A3773" s="2" t="s">
        <v>7600</v>
      </c>
      <c r="B3773" s="2" t="s">
        <v>71</v>
      </c>
      <c r="C3773" s="2" t="s">
        <v>36</v>
      </c>
      <c r="D3773" t="s">
        <v>7601</v>
      </c>
      <c r="E3773" s="2" t="s">
        <v>27</v>
      </c>
      <c r="F3773" s="2">
        <v>24</v>
      </c>
      <c r="G3773" s="2" t="s">
        <v>28</v>
      </c>
      <c r="H3773">
        <v>93.85</v>
      </c>
      <c r="I3773" s="3">
        <f>IF(ISBLANK(Table1[[#This Row],[Attendance (%)]]),AVERAGE(H3773:H8771),Table1[[#This Row],[Attendance (%)]])</f>
        <v>93.85</v>
      </c>
      <c r="J3773">
        <v>59.65</v>
      </c>
      <c r="K3773">
        <v>97.14</v>
      </c>
      <c r="L3773">
        <v>71.72</v>
      </c>
      <c r="M3773" s="3">
        <f>IF(ISBLANK(Table1[[#This Row],[Assignments_Avg]]),AVERAGE(L3773:L8771),Table1[[#This Row],[Assignments_Avg]])</f>
        <v>71.72</v>
      </c>
      <c r="N3773">
        <v>87.7</v>
      </c>
      <c r="O3773">
        <v>1.93</v>
      </c>
      <c r="P3773">
        <v>81.12</v>
      </c>
      <c r="Q3773">
        <v>76.02</v>
      </c>
      <c r="R3773" s="2" t="s">
        <v>61</v>
      </c>
      <c r="S3773" s="2" t="str">
        <f>IF(Table1[[#This Row],[Grade]]="F","Fail","Passes")</f>
        <v>Passes</v>
      </c>
      <c r="T3773">
        <v>24.8</v>
      </c>
      <c r="U3773" t="s">
        <v>30</v>
      </c>
      <c r="V3773" t="s">
        <v>31</v>
      </c>
      <c r="X3773" t="str">
        <f>IF(ISBLANK(Table1[[#This Row],[Parent_Education_Level]]),"None",Table1[[#This Row],[Parent_Education_Level]])</f>
        <v>None</v>
      </c>
      <c r="Y3773" t="s">
        <v>48</v>
      </c>
      <c r="Z3773">
        <v>2</v>
      </c>
      <c r="AA3773">
        <v>5.3</v>
      </c>
    </row>
    <row r="3774" spans="1:27" x14ac:dyDescent="0.35">
      <c r="A3774" s="2" t="s">
        <v>7602</v>
      </c>
      <c r="B3774" s="2" t="s">
        <v>59</v>
      </c>
      <c r="C3774" s="2" t="s">
        <v>94</v>
      </c>
      <c r="D3774" t="s">
        <v>7603</v>
      </c>
      <c r="E3774" s="2" t="s">
        <v>27</v>
      </c>
      <c r="F3774" s="2">
        <v>23</v>
      </c>
      <c r="G3774" s="2" t="s">
        <v>57</v>
      </c>
      <c r="H3774">
        <v>52.34</v>
      </c>
      <c r="I3774" s="3">
        <f>IF(ISBLANK(Table1[[#This Row],[Attendance (%)]]),AVERAGE(H3774:H8772),Table1[[#This Row],[Attendance (%)]])</f>
        <v>52.34</v>
      </c>
      <c r="J3774">
        <v>83.62</v>
      </c>
      <c r="K3774">
        <v>84.87</v>
      </c>
      <c r="L3774">
        <v>73.180000000000007</v>
      </c>
      <c r="M3774" s="3">
        <f>IF(ISBLANK(Table1[[#This Row],[Assignments_Avg]]),AVERAGE(L3774:L8772),Table1[[#This Row],[Assignments_Avg]])</f>
        <v>73.180000000000007</v>
      </c>
      <c r="N3774">
        <v>88.23</v>
      </c>
      <c r="O3774">
        <v>3.19</v>
      </c>
      <c r="P3774">
        <v>61.31</v>
      </c>
      <c r="Q3774">
        <v>86.72</v>
      </c>
      <c r="R3774" s="2" t="s">
        <v>77</v>
      </c>
      <c r="S3774" s="2" t="str">
        <f>IF(Table1[[#This Row],[Grade]]="F","Fail","Passes")</f>
        <v>Passes</v>
      </c>
      <c r="T3774">
        <v>18.8</v>
      </c>
      <c r="U3774" t="s">
        <v>30</v>
      </c>
      <c r="V3774" t="s">
        <v>30</v>
      </c>
      <c r="W3774" t="s">
        <v>40</v>
      </c>
      <c r="X3774" t="str">
        <f>IF(ISBLANK(Table1[[#This Row],[Parent_Education_Level]]),"None",Table1[[#This Row],[Parent_Education_Level]])</f>
        <v>None</v>
      </c>
      <c r="Y3774" t="s">
        <v>33</v>
      </c>
      <c r="Z3774">
        <v>3</v>
      </c>
      <c r="AA3774">
        <v>6.8</v>
      </c>
    </row>
    <row r="3775" spans="1:27" x14ac:dyDescent="0.35">
      <c r="A3775" s="2" t="s">
        <v>7604</v>
      </c>
      <c r="B3775" s="2" t="s">
        <v>59</v>
      </c>
      <c r="C3775" s="2" t="s">
        <v>43</v>
      </c>
      <c r="D3775" t="s">
        <v>7605</v>
      </c>
      <c r="E3775" s="2" t="s">
        <v>27</v>
      </c>
      <c r="F3775" s="2">
        <v>20</v>
      </c>
      <c r="G3775" s="2" t="s">
        <v>57</v>
      </c>
      <c r="H3775">
        <v>65.180000000000007</v>
      </c>
      <c r="I3775" s="3">
        <f>IF(ISBLANK(Table1[[#This Row],[Attendance (%)]]),AVERAGE(H3775:H8773),Table1[[#This Row],[Attendance (%)]])</f>
        <v>65.180000000000007</v>
      </c>
      <c r="J3775">
        <v>95.4</v>
      </c>
      <c r="K3775">
        <v>41.17</v>
      </c>
      <c r="L3775">
        <v>76.48</v>
      </c>
      <c r="M3775" s="3">
        <f>IF(ISBLANK(Table1[[#This Row],[Assignments_Avg]]),AVERAGE(L3775:L8773),Table1[[#This Row],[Assignments_Avg]])</f>
        <v>76.48</v>
      </c>
      <c r="N3775">
        <v>63.48</v>
      </c>
      <c r="O3775">
        <v>3.53</v>
      </c>
      <c r="P3775">
        <v>87.45</v>
      </c>
      <c r="Q3775">
        <v>91.13</v>
      </c>
      <c r="R3775" s="2" t="s">
        <v>61</v>
      </c>
      <c r="S3775" s="2" t="str">
        <f>IF(Table1[[#This Row],[Grade]]="F","Fail","Passes")</f>
        <v>Passes</v>
      </c>
      <c r="T3775">
        <v>29.3</v>
      </c>
      <c r="U3775" t="s">
        <v>30</v>
      </c>
      <c r="V3775" t="s">
        <v>31</v>
      </c>
      <c r="W3775" t="s">
        <v>32</v>
      </c>
      <c r="X3775" t="str">
        <f>IF(ISBLANK(Table1[[#This Row],[Parent_Education_Level]]),"None",Table1[[#This Row],[Parent_Education_Level]])</f>
        <v>High School</v>
      </c>
      <c r="Y3775" t="s">
        <v>52</v>
      </c>
      <c r="Z3775">
        <v>5</v>
      </c>
      <c r="AA3775">
        <v>5.9</v>
      </c>
    </row>
    <row r="3776" spans="1:27" x14ac:dyDescent="0.35">
      <c r="A3776" s="2" t="s">
        <v>7606</v>
      </c>
      <c r="B3776" s="2" t="s">
        <v>120</v>
      </c>
      <c r="C3776" s="2" t="s">
        <v>25</v>
      </c>
      <c r="D3776" t="s">
        <v>7607</v>
      </c>
      <c r="E3776" s="2" t="s">
        <v>27</v>
      </c>
      <c r="F3776" s="2">
        <v>23</v>
      </c>
      <c r="G3776" s="2" t="s">
        <v>28</v>
      </c>
      <c r="H3776">
        <v>72.17</v>
      </c>
      <c r="I3776" s="3">
        <f>IF(ISBLANK(Table1[[#This Row],[Attendance (%)]]),AVERAGE(H3776:H8774),Table1[[#This Row],[Attendance (%)]])</f>
        <v>72.17</v>
      </c>
      <c r="J3776">
        <v>78.239999999999995</v>
      </c>
      <c r="K3776">
        <v>64.06</v>
      </c>
      <c r="L3776">
        <v>98.38</v>
      </c>
      <c r="M3776" s="3">
        <f>IF(ISBLANK(Table1[[#This Row],[Assignments_Avg]]),AVERAGE(L3776:L8774),Table1[[#This Row],[Assignments_Avg]])</f>
        <v>98.38</v>
      </c>
      <c r="N3776">
        <v>71.72</v>
      </c>
      <c r="O3776">
        <v>2.87</v>
      </c>
      <c r="P3776">
        <v>76.05</v>
      </c>
      <c r="Q3776">
        <v>82.49</v>
      </c>
      <c r="R3776" s="2" t="s">
        <v>39</v>
      </c>
      <c r="S3776" s="2" t="str">
        <f>IF(Table1[[#This Row],[Grade]]="F","Fail","Passes")</f>
        <v>Passes</v>
      </c>
      <c r="T3776">
        <v>16.5</v>
      </c>
      <c r="U3776" t="s">
        <v>30</v>
      </c>
      <c r="V3776" t="s">
        <v>31</v>
      </c>
      <c r="W3776" t="s">
        <v>47</v>
      </c>
      <c r="X3776" t="str">
        <f>IF(ISBLANK(Table1[[#This Row],[Parent_Education_Level]]),"None",Table1[[#This Row],[Parent_Education_Level]])</f>
        <v>Master's</v>
      </c>
      <c r="Y3776" t="s">
        <v>52</v>
      </c>
      <c r="Z3776">
        <v>4</v>
      </c>
      <c r="AA3776">
        <v>6</v>
      </c>
    </row>
    <row r="3777" spans="1:27" x14ac:dyDescent="0.35">
      <c r="A3777" s="2" t="s">
        <v>7608</v>
      </c>
      <c r="B3777" s="2" t="s">
        <v>35</v>
      </c>
      <c r="C3777" s="2" t="s">
        <v>94</v>
      </c>
      <c r="D3777" t="s">
        <v>7609</v>
      </c>
      <c r="E3777" s="2" t="s">
        <v>38</v>
      </c>
      <c r="F3777" s="2">
        <v>21</v>
      </c>
      <c r="G3777" s="2" t="s">
        <v>57</v>
      </c>
      <c r="H3777">
        <v>58.61</v>
      </c>
      <c r="I3777" s="3">
        <f>IF(ISBLANK(Table1[[#This Row],[Attendance (%)]]),AVERAGE(H3777:H8775),Table1[[#This Row],[Attendance (%)]])</f>
        <v>58.61</v>
      </c>
      <c r="J3777">
        <v>97.11</v>
      </c>
      <c r="K3777">
        <v>55.44</v>
      </c>
      <c r="L3777">
        <v>95.23</v>
      </c>
      <c r="M3777" s="3">
        <f>IF(ISBLANK(Table1[[#This Row],[Assignments_Avg]]),AVERAGE(L3777:L8775),Table1[[#This Row],[Assignments_Avg]])</f>
        <v>95.23</v>
      </c>
      <c r="N3777">
        <v>74.37</v>
      </c>
      <c r="O3777">
        <v>8.5299999999999994</v>
      </c>
      <c r="P3777">
        <v>93.09</v>
      </c>
      <c r="Q3777">
        <v>89.52</v>
      </c>
      <c r="R3777" s="2" t="s">
        <v>46</v>
      </c>
      <c r="S3777" s="2" t="str">
        <f>IF(Table1[[#This Row],[Grade]]="F","Fail","Passes")</f>
        <v>Passes</v>
      </c>
      <c r="T3777">
        <v>29.7</v>
      </c>
      <c r="U3777" t="s">
        <v>30</v>
      </c>
      <c r="V3777" t="s">
        <v>31</v>
      </c>
      <c r="W3777" t="s">
        <v>69</v>
      </c>
      <c r="X3777" t="str">
        <f>IF(ISBLANK(Table1[[#This Row],[Parent_Education_Level]]),"None",Table1[[#This Row],[Parent_Education_Level]])</f>
        <v>Bachelor's</v>
      </c>
      <c r="Y3777" t="s">
        <v>48</v>
      </c>
      <c r="Z3777">
        <v>1</v>
      </c>
      <c r="AA3777">
        <v>5</v>
      </c>
    </row>
    <row r="3778" spans="1:27" x14ac:dyDescent="0.35">
      <c r="A3778" s="2" t="s">
        <v>7610</v>
      </c>
      <c r="B3778" s="2" t="s">
        <v>42</v>
      </c>
      <c r="C3778" s="2" t="s">
        <v>36</v>
      </c>
      <c r="D3778" t="s">
        <v>7611</v>
      </c>
      <c r="E3778" s="2" t="s">
        <v>27</v>
      </c>
      <c r="F3778" s="2">
        <v>20</v>
      </c>
      <c r="G3778" s="2" t="s">
        <v>28</v>
      </c>
      <c r="H3778">
        <v>86.5</v>
      </c>
      <c r="I3778" s="3">
        <f>IF(ISBLANK(Table1[[#This Row],[Attendance (%)]]),AVERAGE(H3778:H8776),Table1[[#This Row],[Attendance (%)]])</f>
        <v>86.5</v>
      </c>
      <c r="J3778">
        <v>45.54</v>
      </c>
      <c r="K3778">
        <v>78.290000000000006</v>
      </c>
      <c r="L3778">
        <v>80.47</v>
      </c>
      <c r="M3778" s="3">
        <f>IF(ISBLANK(Table1[[#This Row],[Assignments_Avg]]),AVERAGE(L3778:L8776),Table1[[#This Row],[Assignments_Avg]])</f>
        <v>80.47</v>
      </c>
      <c r="N3778">
        <v>64.95</v>
      </c>
      <c r="O3778">
        <v>3.3</v>
      </c>
      <c r="P3778">
        <v>92.36</v>
      </c>
      <c r="Q3778">
        <v>54.42</v>
      </c>
      <c r="R3778" s="2" t="s">
        <v>39</v>
      </c>
      <c r="S3778" s="2" t="str">
        <f>IF(Table1[[#This Row],[Grade]]="F","Fail","Passes")</f>
        <v>Passes</v>
      </c>
      <c r="T3778">
        <v>27</v>
      </c>
      <c r="U3778" t="s">
        <v>31</v>
      </c>
      <c r="V3778" t="s">
        <v>31</v>
      </c>
      <c r="X3778" t="str">
        <f>IF(ISBLANK(Table1[[#This Row],[Parent_Education_Level]]),"None",Table1[[#This Row],[Parent_Education_Level]])</f>
        <v>None</v>
      </c>
      <c r="Y3778" t="s">
        <v>48</v>
      </c>
      <c r="Z3778">
        <v>8</v>
      </c>
      <c r="AA3778">
        <v>5.6</v>
      </c>
    </row>
    <row r="3779" spans="1:27" x14ac:dyDescent="0.35">
      <c r="A3779" s="2" t="s">
        <v>7612</v>
      </c>
      <c r="B3779" s="2" t="s">
        <v>54</v>
      </c>
      <c r="C3779" s="2" t="s">
        <v>55</v>
      </c>
      <c r="D3779" t="s">
        <v>7613</v>
      </c>
      <c r="E3779" s="2" t="s">
        <v>38</v>
      </c>
      <c r="F3779" s="2">
        <v>22</v>
      </c>
      <c r="G3779" s="2" t="s">
        <v>45</v>
      </c>
      <c r="H3779">
        <v>59.23</v>
      </c>
      <c r="I3779" s="3">
        <f>IF(ISBLANK(Table1[[#This Row],[Attendance (%)]]),AVERAGE(H3779:H8777),Table1[[#This Row],[Attendance (%)]])</f>
        <v>59.23</v>
      </c>
      <c r="J3779">
        <v>43.65</v>
      </c>
      <c r="K3779">
        <v>67.56</v>
      </c>
      <c r="L3779">
        <v>51.95</v>
      </c>
      <c r="M3779" s="3">
        <f>IF(ISBLANK(Table1[[#This Row],[Assignments_Avg]]),AVERAGE(L3779:L8777),Table1[[#This Row],[Assignments_Avg]])</f>
        <v>51.95</v>
      </c>
      <c r="N3779">
        <v>54.74</v>
      </c>
      <c r="O3779">
        <v>8.17</v>
      </c>
      <c r="P3779">
        <v>74.73</v>
      </c>
      <c r="Q3779">
        <v>50.72</v>
      </c>
      <c r="R3779" s="2" t="s">
        <v>77</v>
      </c>
      <c r="S3779" s="2" t="str">
        <f>IF(Table1[[#This Row],[Grade]]="F","Fail","Passes")</f>
        <v>Passes</v>
      </c>
      <c r="T3779">
        <v>8.1999999999999993</v>
      </c>
      <c r="U3779" t="s">
        <v>30</v>
      </c>
      <c r="V3779" t="s">
        <v>31</v>
      </c>
      <c r="W3779" t="s">
        <v>69</v>
      </c>
      <c r="X3779" t="str">
        <f>IF(ISBLANK(Table1[[#This Row],[Parent_Education_Level]]),"None",Table1[[#This Row],[Parent_Education_Level]])</f>
        <v>Bachelor's</v>
      </c>
      <c r="Y3779" t="s">
        <v>33</v>
      </c>
      <c r="Z3779">
        <v>4</v>
      </c>
      <c r="AA3779">
        <v>5.4</v>
      </c>
    </row>
    <row r="3780" spans="1:27" x14ac:dyDescent="0.35">
      <c r="A3780" s="2" t="s">
        <v>7614</v>
      </c>
      <c r="B3780" s="2" t="s">
        <v>120</v>
      </c>
      <c r="C3780" s="2" t="s">
        <v>94</v>
      </c>
      <c r="D3780" t="s">
        <v>7615</v>
      </c>
      <c r="E3780" s="2" t="s">
        <v>27</v>
      </c>
      <c r="F3780" s="2">
        <v>23</v>
      </c>
      <c r="G3780" s="2" t="s">
        <v>28</v>
      </c>
      <c r="H3780">
        <v>67.33</v>
      </c>
      <c r="I3780" s="3">
        <f>IF(ISBLANK(Table1[[#This Row],[Attendance (%)]]),AVERAGE(H3780:H8778),Table1[[#This Row],[Attendance (%)]])</f>
        <v>67.33</v>
      </c>
      <c r="J3780">
        <v>76.25</v>
      </c>
      <c r="K3780">
        <v>97.87</v>
      </c>
      <c r="M3780" s="3">
        <f>IF(ISBLANK(Table1[[#This Row],[Assignments_Avg]]),AVERAGE(L3780:L8778),Table1[[#This Row],[Assignments_Avg]])</f>
        <v>74.577624309392291</v>
      </c>
      <c r="N3780">
        <v>56.32</v>
      </c>
      <c r="O3780">
        <v>9.94</v>
      </c>
      <c r="P3780">
        <v>59.77</v>
      </c>
      <c r="Q3780">
        <v>86.72</v>
      </c>
      <c r="R3780" s="2" t="s">
        <v>77</v>
      </c>
      <c r="S3780" s="2" t="str">
        <f>IF(Table1[[#This Row],[Grade]]="F","Fail","Passes")</f>
        <v>Passes</v>
      </c>
      <c r="T3780">
        <v>27.4</v>
      </c>
      <c r="U3780" t="s">
        <v>31</v>
      </c>
      <c r="V3780" t="s">
        <v>31</v>
      </c>
      <c r="W3780" t="s">
        <v>40</v>
      </c>
      <c r="X3780" t="str">
        <f>IF(ISBLANK(Table1[[#This Row],[Parent_Education_Level]]),"None",Table1[[#This Row],[Parent_Education_Level]])</f>
        <v>None</v>
      </c>
      <c r="Y3780" t="s">
        <v>33</v>
      </c>
      <c r="Z3780">
        <v>4</v>
      </c>
      <c r="AA3780">
        <v>5.2</v>
      </c>
    </row>
    <row r="3781" spans="1:27" x14ac:dyDescent="0.35">
      <c r="A3781" s="2" t="s">
        <v>7616</v>
      </c>
      <c r="B3781" s="2" t="s">
        <v>35</v>
      </c>
      <c r="C3781" s="2" t="s">
        <v>94</v>
      </c>
      <c r="D3781" t="s">
        <v>7617</v>
      </c>
      <c r="E3781" s="2" t="s">
        <v>27</v>
      </c>
      <c r="F3781" s="2">
        <v>19</v>
      </c>
      <c r="G3781" s="2" t="s">
        <v>57</v>
      </c>
      <c r="H3781">
        <v>83.16</v>
      </c>
      <c r="I3781" s="3">
        <f>IF(ISBLANK(Table1[[#This Row],[Attendance (%)]]),AVERAGE(H3781:H8779),Table1[[#This Row],[Attendance (%)]])</f>
        <v>83.16</v>
      </c>
      <c r="J3781">
        <v>97.97</v>
      </c>
      <c r="K3781">
        <v>53.14</v>
      </c>
      <c r="L3781">
        <v>54.48</v>
      </c>
      <c r="M3781" s="3">
        <f>IF(ISBLANK(Table1[[#This Row],[Assignments_Avg]]),AVERAGE(L3781:L8779),Table1[[#This Row],[Assignments_Avg]])</f>
        <v>54.48</v>
      </c>
      <c r="N3781">
        <v>59.03</v>
      </c>
      <c r="O3781">
        <v>8.41</v>
      </c>
      <c r="P3781">
        <v>86.83</v>
      </c>
      <c r="Q3781">
        <v>63.09</v>
      </c>
      <c r="R3781" s="2" t="s">
        <v>77</v>
      </c>
      <c r="S3781" s="2" t="str">
        <f>IF(Table1[[#This Row],[Grade]]="F","Fail","Passes")</f>
        <v>Passes</v>
      </c>
      <c r="T3781">
        <v>12.6</v>
      </c>
      <c r="U3781" t="s">
        <v>30</v>
      </c>
      <c r="V3781" t="s">
        <v>31</v>
      </c>
      <c r="W3781" t="s">
        <v>62</v>
      </c>
      <c r="X3781" t="str">
        <f>IF(ISBLANK(Table1[[#This Row],[Parent_Education_Level]]),"None",Table1[[#This Row],[Parent_Education_Level]])</f>
        <v>PhD</v>
      </c>
      <c r="Y3781" t="s">
        <v>52</v>
      </c>
      <c r="Z3781">
        <v>7</v>
      </c>
      <c r="AA3781">
        <v>4.4000000000000004</v>
      </c>
    </row>
    <row r="3782" spans="1:27" x14ac:dyDescent="0.35">
      <c r="A3782" s="2" t="s">
        <v>7618</v>
      </c>
      <c r="B3782" s="2" t="s">
        <v>59</v>
      </c>
      <c r="C3782" s="2" t="s">
        <v>79</v>
      </c>
      <c r="D3782" t="s">
        <v>7619</v>
      </c>
      <c r="E3782" s="2" t="s">
        <v>27</v>
      </c>
      <c r="F3782" s="2">
        <v>20</v>
      </c>
      <c r="G3782" s="2" t="s">
        <v>57</v>
      </c>
      <c r="H3782">
        <v>74.099999999999994</v>
      </c>
      <c r="I3782" s="3">
        <f>IF(ISBLANK(Table1[[#This Row],[Attendance (%)]]),AVERAGE(H3782:H8780),Table1[[#This Row],[Attendance (%)]])</f>
        <v>74.099999999999994</v>
      </c>
      <c r="J3782">
        <v>70.16</v>
      </c>
      <c r="K3782">
        <v>75.27</v>
      </c>
      <c r="L3782">
        <v>85.52</v>
      </c>
      <c r="M3782" s="3">
        <f>IF(ISBLANK(Table1[[#This Row],[Assignments_Avg]]),AVERAGE(L3782:L8780),Table1[[#This Row],[Assignments_Avg]])</f>
        <v>85.52</v>
      </c>
      <c r="N3782">
        <v>60.18</v>
      </c>
      <c r="O3782">
        <v>3.46</v>
      </c>
      <c r="P3782">
        <v>70.930000000000007</v>
      </c>
      <c r="Q3782">
        <v>93.88</v>
      </c>
      <c r="R3782" s="2" t="s">
        <v>46</v>
      </c>
      <c r="S3782" s="2" t="str">
        <f>IF(Table1[[#This Row],[Grade]]="F","Fail","Passes")</f>
        <v>Passes</v>
      </c>
      <c r="T3782">
        <v>24.2</v>
      </c>
      <c r="U3782" t="s">
        <v>30</v>
      </c>
      <c r="V3782" t="s">
        <v>31</v>
      </c>
      <c r="X3782" t="str">
        <f>IF(ISBLANK(Table1[[#This Row],[Parent_Education_Level]]),"None",Table1[[#This Row],[Parent_Education_Level]])</f>
        <v>None</v>
      </c>
      <c r="Y3782" t="s">
        <v>33</v>
      </c>
      <c r="Z3782">
        <v>6</v>
      </c>
      <c r="AA3782">
        <v>6.2</v>
      </c>
    </row>
    <row r="3783" spans="1:27" x14ac:dyDescent="0.35">
      <c r="A3783" s="2" t="s">
        <v>7620</v>
      </c>
      <c r="B3783" s="2" t="s">
        <v>54</v>
      </c>
      <c r="C3783" s="2" t="s">
        <v>43</v>
      </c>
      <c r="D3783" t="s">
        <v>7621</v>
      </c>
      <c r="E3783" s="2" t="s">
        <v>38</v>
      </c>
      <c r="F3783" s="2">
        <v>20</v>
      </c>
      <c r="G3783" s="2" t="s">
        <v>57</v>
      </c>
      <c r="H3783">
        <v>86.93</v>
      </c>
      <c r="I3783" s="3">
        <f>IF(ISBLANK(Table1[[#This Row],[Attendance (%)]]),AVERAGE(H3783:H8781),Table1[[#This Row],[Attendance (%)]])</f>
        <v>86.93</v>
      </c>
      <c r="J3783">
        <v>43.09</v>
      </c>
      <c r="K3783">
        <v>82.01</v>
      </c>
      <c r="L3783">
        <v>69.5</v>
      </c>
      <c r="M3783" s="3">
        <f>IF(ISBLANK(Table1[[#This Row],[Assignments_Avg]]),AVERAGE(L3783:L8781),Table1[[#This Row],[Assignments_Avg]])</f>
        <v>69.5</v>
      </c>
      <c r="N3783">
        <v>62.11</v>
      </c>
      <c r="O3783">
        <v>7.11</v>
      </c>
      <c r="P3783">
        <v>79.73</v>
      </c>
      <c r="Q3783">
        <v>76.790000000000006</v>
      </c>
      <c r="R3783" s="2" t="s">
        <v>39</v>
      </c>
      <c r="S3783" s="2" t="str">
        <f>IF(Table1[[#This Row],[Grade]]="F","Fail","Passes")</f>
        <v>Passes</v>
      </c>
      <c r="T3783">
        <v>5</v>
      </c>
      <c r="U3783" t="s">
        <v>30</v>
      </c>
      <c r="V3783" t="s">
        <v>30</v>
      </c>
      <c r="W3783" t="s">
        <v>62</v>
      </c>
      <c r="X3783" t="str">
        <f>IF(ISBLANK(Table1[[#This Row],[Parent_Education_Level]]),"None",Table1[[#This Row],[Parent_Education_Level]])</f>
        <v>PhD</v>
      </c>
      <c r="Y3783" t="s">
        <v>52</v>
      </c>
      <c r="Z3783">
        <v>2</v>
      </c>
      <c r="AA3783">
        <v>5.2</v>
      </c>
    </row>
    <row r="3784" spans="1:27" x14ac:dyDescent="0.35">
      <c r="A3784" s="2" t="s">
        <v>7622</v>
      </c>
      <c r="B3784" s="2" t="s">
        <v>59</v>
      </c>
      <c r="C3784" s="2" t="s">
        <v>25</v>
      </c>
      <c r="D3784" t="s">
        <v>7623</v>
      </c>
      <c r="E3784" s="2" t="s">
        <v>27</v>
      </c>
      <c r="F3784" s="2">
        <v>23</v>
      </c>
      <c r="G3784" s="2" t="s">
        <v>57</v>
      </c>
      <c r="H3784">
        <v>98.06</v>
      </c>
      <c r="I3784" s="3">
        <f>IF(ISBLANK(Table1[[#This Row],[Attendance (%)]]),AVERAGE(H3784:H8782),Table1[[#This Row],[Attendance (%)]])</f>
        <v>98.06</v>
      </c>
      <c r="J3784">
        <v>53.27</v>
      </c>
      <c r="K3784">
        <v>89.53</v>
      </c>
      <c r="L3784">
        <v>91.88</v>
      </c>
      <c r="M3784" s="3">
        <f>IF(ISBLANK(Table1[[#This Row],[Assignments_Avg]]),AVERAGE(L3784:L8782),Table1[[#This Row],[Assignments_Avg]])</f>
        <v>91.88</v>
      </c>
      <c r="N3784">
        <v>62.77</v>
      </c>
      <c r="O3784">
        <v>5.34</v>
      </c>
      <c r="P3784">
        <v>55.36</v>
      </c>
      <c r="Q3784">
        <v>73.930000000000007</v>
      </c>
      <c r="R3784" s="2" t="s">
        <v>39</v>
      </c>
      <c r="S3784" s="2" t="str">
        <f>IF(Table1[[#This Row],[Grade]]="F","Fail","Passes")</f>
        <v>Passes</v>
      </c>
      <c r="T3784">
        <v>11.9</v>
      </c>
      <c r="U3784" t="s">
        <v>31</v>
      </c>
      <c r="V3784" t="s">
        <v>31</v>
      </c>
      <c r="W3784" t="s">
        <v>47</v>
      </c>
      <c r="X3784" t="str">
        <f>IF(ISBLANK(Table1[[#This Row],[Parent_Education_Level]]),"None",Table1[[#This Row],[Parent_Education_Level]])</f>
        <v>Master's</v>
      </c>
      <c r="Y3784" t="s">
        <v>33</v>
      </c>
      <c r="Z3784">
        <v>4</v>
      </c>
      <c r="AA3784">
        <v>8.8000000000000007</v>
      </c>
    </row>
    <row r="3785" spans="1:27" x14ac:dyDescent="0.35">
      <c r="A3785" s="2" t="s">
        <v>7624</v>
      </c>
      <c r="B3785" s="2" t="s">
        <v>59</v>
      </c>
      <c r="C3785" s="2" t="s">
        <v>25</v>
      </c>
      <c r="D3785" t="s">
        <v>7625</v>
      </c>
      <c r="E3785" s="2" t="s">
        <v>38</v>
      </c>
      <c r="F3785" s="2">
        <v>21</v>
      </c>
      <c r="G3785" s="2" t="s">
        <v>28</v>
      </c>
      <c r="H3785">
        <v>55.83</v>
      </c>
      <c r="I3785" s="3">
        <f>IF(ISBLANK(Table1[[#This Row],[Attendance (%)]]),AVERAGE(H3785:H8783),Table1[[#This Row],[Attendance (%)]])</f>
        <v>55.83</v>
      </c>
      <c r="J3785">
        <v>54.69</v>
      </c>
      <c r="K3785">
        <v>64.42</v>
      </c>
      <c r="M3785" s="3">
        <f>IF(ISBLANK(Table1[[#This Row],[Assignments_Avg]]),AVERAGE(L3785:L8783),Table1[[#This Row],[Assignments_Avg]])</f>
        <v>74.574787430683941</v>
      </c>
      <c r="N3785">
        <v>72.790000000000006</v>
      </c>
      <c r="O3785">
        <v>7.87</v>
      </c>
      <c r="P3785">
        <v>81.58</v>
      </c>
      <c r="Q3785">
        <v>88.64</v>
      </c>
      <c r="R3785" s="2" t="s">
        <v>46</v>
      </c>
      <c r="S3785" s="2" t="str">
        <f>IF(Table1[[#This Row],[Grade]]="F","Fail","Passes")</f>
        <v>Passes</v>
      </c>
      <c r="T3785">
        <v>24</v>
      </c>
      <c r="U3785" t="s">
        <v>30</v>
      </c>
      <c r="V3785" t="s">
        <v>31</v>
      </c>
      <c r="W3785" t="s">
        <v>62</v>
      </c>
      <c r="X3785" t="str">
        <f>IF(ISBLANK(Table1[[#This Row],[Parent_Education_Level]]),"None",Table1[[#This Row],[Parent_Education_Level]])</f>
        <v>PhD</v>
      </c>
      <c r="Y3785" t="s">
        <v>48</v>
      </c>
      <c r="Z3785">
        <v>2</v>
      </c>
      <c r="AA3785">
        <v>7</v>
      </c>
    </row>
    <row r="3786" spans="1:27" x14ac:dyDescent="0.35">
      <c r="A3786" s="2" t="s">
        <v>7626</v>
      </c>
      <c r="B3786" s="2" t="s">
        <v>71</v>
      </c>
      <c r="C3786" s="2" t="s">
        <v>55</v>
      </c>
      <c r="D3786" t="s">
        <v>7627</v>
      </c>
      <c r="E3786" s="2" t="s">
        <v>38</v>
      </c>
      <c r="F3786" s="2">
        <v>20</v>
      </c>
      <c r="G3786" s="2" t="s">
        <v>28</v>
      </c>
      <c r="H3786">
        <v>85.48</v>
      </c>
      <c r="I3786" s="3">
        <f>IF(ISBLANK(Table1[[#This Row],[Attendance (%)]]),AVERAGE(H3786:H8784),Table1[[#This Row],[Attendance (%)]])</f>
        <v>85.48</v>
      </c>
      <c r="J3786">
        <v>60.27</v>
      </c>
      <c r="K3786">
        <v>81.22</v>
      </c>
      <c r="L3786">
        <v>70.86</v>
      </c>
      <c r="M3786" s="3">
        <f>IF(ISBLANK(Table1[[#This Row],[Assignments_Avg]]),AVERAGE(L3786:L8784),Table1[[#This Row],[Assignments_Avg]])</f>
        <v>70.86</v>
      </c>
      <c r="N3786">
        <v>75.48</v>
      </c>
      <c r="O3786">
        <v>1.53</v>
      </c>
      <c r="P3786">
        <v>68.680000000000007</v>
      </c>
      <c r="Q3786">
        <v>87.05</v>
      </c>
      <c r="R3786" s="2" t="s">
        <v>61</v>
      </c>
      <c r="S3786" s="2" t="str">
        <f>IF(Table1[[#This Row],[Grade]]="F","Fail","Passes")</f>
        <v>Passes</v>
      </c>
      <c r="T3786">
        <v>29.3</v>
      </c>
      <c r="U3786" t="s">
        <v>30</v>
      </c>
      <c r="V3786" t="s">
        <v>31</v>
      </c>
      <c r="W3786" t="s">
        <v>47</v>
      </c>
      <c r="X3786" t="str">
        <f>IF(ISBLANK(Table1[[#This Row],[Parent_Education_Level]]),"None",Table1[[#This Row],[Parent_Education_Level]])</f>
        <v>Master's</v>
      </c>
      <c r="Y3786" t="s">
        <v>52</v>
      </c>
      <c r="Z3786">
        <v>3</v>
      </c>
      <c r="AA3786">
        <v>6.3</v>
      </c>
    </row>
    <row r="3787" spans="1:27" x14ac:dyDescent="0.35">
      <c r="A3787" s="2" t="s">
        <v>7628</v>
      </c>
      <c r="B3787" s="2" t="s">
        <v>71</v>
      </c>
      <c r="C3787" s="2" t="s">
        <v>36</v>
      </c>
      <c r="D3787" t="s">
        <v>7629</v>
      </c>
      <c r="E3787" s="2" t="s">
        <v>27</v>
      </c>
      <c r="F3787" s="2">
        <v>22</v>
      </c>
      <c r="G3787" s="2" t="s">
        <v>57</v>
      </c>
      <c r="H3787">
        <v>61.52</v>
      </c>
      <c r="I3787" s="3">
        <f>IF(ISBLANK(Table1[[#This Row],[Attendance (%)]]),AVERAGE(H3787:H8785),Table1[[#This Row],[Attendance (%)]])</f>
        <v>61.52</v>
      </c>
      <c r="J3787">
        <v>42.62</v>
      </c>
      <c r="K3787">
        <v>58.19</v>
      </c>
      <c r="L3787">
        <v>73.03</v>
      </c>
      <c r="M3787" s="3">
        <f>IF(ISBLANK(Table1[[#This Row],[Assignments_Avg]]),AVERAGE(L3787:L8785),Table1[[#This Row],[Assignments_Avg]])</f>
        <v>73.03</v>
      </c>
      <c r="N3787">
        <v>65.44</v>
      </c>
      <c r="O3787">
        <v>6.38</v>
      </c>
      <c r="P3787">
        <v>66.709999999999994</v>
      </c>
      <c r="Q3787">
        <v>85.21</v>
      </c>
      <c r="R3787" s="2" t="s">
        <v>61</v>
      </c>
      <c r="S3787" s="2" t="str">
        <f>IF(Table1[[#This Row],[Grade]]="F","Fail","Passes")</f>
        <v>Passes</v>
      </c>
      <c r="T3787">
        <v>9.3000000000000007</v>
      </c>
      <c r="U3787" t="s">
        <v>30</v>
      </c>
      <c r="V3787" t="s">
        <v>31</v>
      </c>
      <c r="W3787" t="s">
        <v>32</v>
      </c>
      <c r="X3787" t="str">
        <f>IF(ISBLANK(Table1[[#This Row],[Parent_Education_Level]]),"None",Table1[[#This Row],[Parent_Education_Level]])</f>
        <v>High School</v>
      </c>
      <c r="Y3787" t="s">
        <v>48</v>
      </c>
      <c r="Z3787">
        <v>10</v>
      </c>
      <c r="AA3787">
        <v>5.7</v>
      </c>
    </row>
    <row r="3788" spans="1:27" x14ac:dyDescent="0.35">
      <c r="A3788" s="2" t="s">
        <v>7630</v>
      </c>
      <c r="B3788" s="2" t="s">
        <v>54</v>
      </c>
      <c r="C3788" s="2" t="s">
        <v>55</v>
      </c>
      <c r="D3788" t="s">
        <v>7631</v>
      </c>
      <c r="E3788" s="2" t="s">
        <v>38</v>
      </c>
      <c r="F3788" s="2">
        <v>23</v>
      </c>
      <c r="G3788" s="2" t="s">
        <v>57</v>
      </c>
      <c r="H3788">
        <v>70.72</v>
      </c>
      <c r="I3788" s="3">
        <f>IF(ISBLANK(Table1[[#This Row],[Attendance (%)]]),AVERAGE(H3788:H8786),Table1[[#This Row],[Attendance (%)]])</f>
        <v>70.72</v>
      </c>
      <c r="J3788">
        <v>94.29</v>
      </c>
      <c r="K3788">
        <v>66.13</v>
      </c>
      <c r="L3788">
        <v>79.510000000000005</v>
      </c>
      <c r="M3788" s="3">
        <f>IF(ISBLANK(Table1[[#This Row],[Assignments_Avg]]),AVERAGE(L3788:L8786),Table1[[#This Row],[Assignments_Avg]])</f>
        <v>79.510000000000005</v>
      </c>
      <c r="N3788">
        <v>95.36</v>
      </c>
      <c r="O3788">
        <v>7.74</v>
      </c>
      <c r="P3788">
        <v>99</v>
      </c>
      <c r="Q3788">
        <v>84.5</v>
      </c>
      <c r="R3788" s="2" t="s">
        <v>39</v>
      </c>
      <c r="S3788" s="2" t="str">
        <f>IF(Table1[[#This Row],[Grade]]="F","Fail","Passes")</f>
        <v>Passes</v>
      </c>
      <c r="T3788">
        <v>16.5</v>
      </c>
      <c r="U3788" t="s">
        <v>31</v>
      </c>
      <c r="V3788" t="s">
        <v>31</v>
      </c>
      <c r="X3788" t="str">
        <f>IF(ISBLANK(Table1[[#This Row],[Parent_Education_Level]]),"None",Table1[[#This Row],[Parent_Education_Level]])</f>
        <v>None</v>
      </c>
      <c r="Y3788" t="s">
        <v>48</v>
      </c>
      <c r="Z3788">
        <v>6</v>
      </c>
      <c r="AA3788">
        <v>6.3</v>
      </c>
    </row>
    <row r="3789" spans="1:27" x14ac:dyDescent="0.35">
      <c r="A3789" s="2" t="s">
        <v>7632</v>
      </c>
      <c r="B3789" s="2" t="s">
        <v>120</v>
      </c>
      <c r="C3789" s="2" t="s">
        <v>94</v>
      </c>
      <c r="D3789" t="s">
        <v>7633</v>
      </c>
      <c r="E3789" s="2" t="s">
        <v>38</v>
      </c>
      <c r="F3789" s="2">
        <v>22</v>
      </c>
      <c r="G3789" s="2" t="s">
        <v>57</v>
      </c>
      <c r="H3789">
        <v>51.64</v>
      </c>
      <c r="I3789" s="3">
        <f>IF(ISBLANK(Table1[[#This Row],[Attendance (%)]]),AVERAGE(H3789:H8787),Table1[[#This Row],[Attendance (%)]])</f>
        <v>51.64</v>
      </c>
      <c r="J3789">
        <v>70.930000000000007</v>
      </c>
      <c r="K3789">
        <v>93.74</v>
      </c>
      <c r="M3789" s="3">
        <f>IF(ISBLANK(Table1[[#This Row],[Assignments_Avg]]),AVERAGE(L3789:L8787),Table1[[#This Row],[Assignments_Avg]])</f>
        <v>74.575088044485682</v>
      </c>
      <c r="N3789">
        <v>77.66</v>
      </c>
      <c r="O3789">
        <v>7.61</v>
      </c>
      <c r="P3789">
        <v>71.62</v>
      </c>
      <c r="Q3789">
        <v>75.77</v>
      </c>
      <c r="R3789" s="2" t="s">
        <v>77</v>
      </c>
      <c r="S3789" s="2" t="str">
        <f>IF(Table1[[#This Row],[Grade]]="F","Fail","Passes")</f>
        <v>Passes</v>
      </c>
      <c r="T3789">
        <v>19.7</v>
      </c>
      <c r="U3789" t="s">
        <v>30</v>
      </c>
      <c r="V3789" t="s">
        <v>31</v>
      </c>
      <c r="W3789" t="s">
        <v>47</v>
      </c>
      <c r="X3789" t="str">
        <f>IF(ISBLANK(Table1[[#This Row],[Parent_Education_Level]]),"None",Table1[[#This Row],[Parent_Education_Level]])</f>
        <v>Master's</v>
      </c>
      <c r="Y3789" t="s">
        <v>52</v>
      </c>
      <c r="Z3789">
        <v>9</v>
      </c>
      <c r="AA3789">
        <v>5.7</v>
      </c>
    </row>
    <row r="3790" spans="1:27" x14ac:dyDescent="0.35">
      <c r="A3790" s="2" t="s">
        <v>7634</v>
      </c>
      <c r="B3790" s="2" t="s">
        <v>71</v>
      </c>
      <c r="C3790" s="2" t="s">
        <v>94</v>
      </c>
      <c r="D3790" t="s">
        <v>7635</v>
      </c>
      <c r="E3790" s="2" t="s">
        <v>27</v>
      </c>
      <c r="F3790" s="2">
        <v>23</v>
      </c>
      <c r="G3790" s="2" t="s">
        <v>51</v>
      </c>
      <c r="I3790" s="3">
        <f>IF(ISBLANK(Table1[[#This Row],[Attendance (%)]]),AVERAGE(H3790:H8788),Table1[[#This Row],[Attendance (%)]])</f>
        <v>75.262827906976625</v>
      </c>
      <c r="J3790">
        <v>80.260000000000005</v>
      </c>
      <c r="K3790">
        <v>96.99</v>
      </c>
      <c r="L3790">
        <v>96.37</v>
      </c>
      <c r="M3790" s="3">
        <f>IF(ISBLANK(Table1[[#This Row],[Assignments_Avg]]),AVERAGE(L3790:L8788),Table1[[#This Row],[Assignments_Avg]])</f>
        <v>96.37</v>
      </c>
      <c r="N3790">
        <v>89.37</v>
      </c>
      <c r="O3790">
        <v>9.64</v>
      </c>
      <c r="P3790">
        <v>83.9</v>
      </c>
      <c r="Q3790">
        <v>96.32</v>
      </c>
      <c r="R3790" s="2" t="s">
        <v>29</v>
      </c>
      <c r="S3790" s="2" t="str">
        <f>IF(Table1[[#This Row],[Grade]]="F","Fail","Passes")</f>
        <v>Fail</v>
      </c>
      <c r="T3790">
        <v>28.8</v>
      </c>
      <c r="U3790" t="s">
        <v>31</v>
      </c>
      <c r="V3790" t="s">
        <v>31</v>
      </c>
      <c r="W3790" t="s">
        <v>40</v>
      </c>
      <c r="X3790" t="str">
        <f>IF(ISBLANK(Table1[[#This Row],[Parent_Education_Level]]),"None",Table1[[#This Row],[Parent_Education_Level]])</f>
        <v>None</v>
      </c>
      <c r="Y3790" t="s">
        <v>52</v>
      </c>
      <c r="Z3790">
        <v>1</v>
      </c>
      <c r="AA3790">
        <v>8.3000000000000007</v>
      </c>
    </row>
    <row r="3791" spans="1:27" x14ac:dyDescent="0.35">
      <c r="A3791" s="2" t="s">
        <v>7636</v>
      </c>
      <c r="B3791" s="2" t="s">
        <v>42</v>
      </c>
      <c r="C3791" s="2" t="s">
        <v>25</v>
      </c>
      <c r="D3791" t="s">
        <v>7637</v>
      </c>
      <c r="E3791" s="2" t="s">
        <v>27</v>
      </c>
      <c r="F3791" s="2">
        <v>22</v>
      </c>
      <c r="G3791" s="2" t="s">
        <v>28</v>
      </c>
      <c r="I3791" s="3">
        <f>IF(ISBLANK(Table1[[#This Row],[Attendance (%)]]),AVERAGE(H3791:H8789),Table1[[#This Row],[Attendance (%)]])</f>
        <v>75.262827906976625</v>
      </c>
      <c r="J3791">
        <v>44.03</v>
      </c>
      <c r="K3791">
        <v>83.13</v>
      </c>
      <c r="L3791">
        <v>71.650000000000006</v>
      </c>
      <c r="M3791" s="3">
        <f>IF(ISBLANK(Table1[[#This Row],[Assignments_Avg]]),AVERAGE(L3791:L8789),Table1[[#This Row],[Assignments_Avg]])</f>
        <v>71.650000000000006</v>
      </c>
      <c r="N3791">
        <v>96.21</v>
      </c>
      <c r="O3791">
        <v>0.57999999999999996</v>
      </c>
      <c r="P3791">
        <v>81.39</v>
      </c>
      <c r="Q3791">
        <v>94.53</v>
      </c>
      <c r="R3791" s="2" t="s">
        <v>46</v>
      </c>
      <c r="S3791" s="2" t="str">
        <f>IF(Table1[[#This Row],[Grade]]="F","Fail","Passes")</f>
        <v>Passes</v>
      </c>
      <c r="T3791">
        <v>16.3</v>
      </c>
      <c r="U3791" t="s">
        <v>30</v>
      </c>
      <c r="V3791" t="s">
        <v>31</v>
      </c>
      <c r="W3791" t="s">
        <v>40</v>
      </c>
      <c r="X3791" t="str">
        <f>IF(ISBLANK(Table1[[#This Row],[Parent_Education_Level]]),"None",Table1[[#This Row],[Parent_Education_Level]])</f>
        <v>None</v>
      </c>
      <c r="Y3791" t="s">
        <v>48</v>
      </c>
      <c r="Z3791">
        <v>4</v>
      </c>
      <c r="AA3791">
        <v>5.3</v>
      </c>
    </row>
    <row r="3792" spans="1:27" x14ac:dyDescent="0.35">
      <c r="A3792" s="2" t="s">
        <v>7638</v>
      </c>
      <c r="B3792" s="2" t="s">
        <v>59</v>
      </c>
      <c r="C3792" s="2" t="s">
        <v>36</v>
      </c>
      <c r="D3792" t="s">
        <v>7639</v>
      </c>
      <c r="E3792" s="2" t="s">
        <v>27</v>
      </c>
      <c r="F3792" s="2">
        <v>21</v>
      </c>
      <c r="G3792" s="2" t="s">
        <v>45</v>
      </c>
      <c r="H3792">
        <v>67.099999999999994</v>
      </c>
      <c r="I3792" s="3">
        <f>IF(ISBLANK(Table1[[#This Row],[Attendance (%)]]),AVERAGE(H3792:H8790),Table1[[#This Row],[Attendance (%)]])</f>
        <v>67.099999999999994</v>
      </c>
      <c r="J3792">
        <v>43.25</v>
      </c>
      <c r="K3792">
        <v>62.46</v>
      </c>
      <c r="L3792">
        <v>58.34</v>
      </c>
      <c r="M3792" s="3">
        <f>IF(ISBLANK(Table1[[#This Row],[Assignments_Avg]]),AVERAGE(L3792:L8790),Table1[[#This Row],[Assignments_Avg]])</f>
        <v>58.34</v>
      </c>
      <c r="N3792">
        <v>58.16</v>
      </c>
      <c r="O3792">
        <v>3.46</v>
      </c>
      <c r="P3792">
        <v>55.22</v>
      </c>
      <c r="Q3792">
        <v>66.47</v>
      </c>
      <c r="R3792" s="2" t="s">
        <v>61</v>
      </c>
      <c r="S3792" s="2" t="str">
        <f>IF(Table1[[#This Row],[Grade]]="F","Fail","Passes")</f>
        <v>Passes</v>
      </c>
      <c r="T3792">
        <v>28.3</v>
      </c>
      <c r="U3792" t="s">
        <v>31</v>
      </c>
      <c r="V3792" t="s">
        <v>31</v>
      </c>
      <c r="W3792" t="s">
        <v>47</v>
      </c>
      <c r="X3792" t="str">
        <f>IF(ISBLANK(Table1[[#This Row],[Parent_Education_Level]]),"None",Table1[[#This Row],[Parent_Education_Level]])</f>
        <v>Master's</v>
      </c>
      <c r="Y3792" t="s">
        <v>48</v>
      </c>
      <c r="Z3792">
        <v>8</v>
      </c>
      <c r="AA3792">
        <v>5.4</v>
      </c>
    </row>
    <row r="3793" spans="1:27" x14ac:dyDescent="0.35">
      <c r="A3793" s="2" t="s">
        <v>7640</v>
      </c>
      <c r="B3793" s="2" t="s">
        <v>97</v>
      </c>
      <c r="C3793" s="2" t="s">
        <v>43</v>
      </c>
      <c r="D3793" t="s">
        <v>7641</v>
      </c>
      <c r="E3793" s="2" t="s">
        <v>27</v>
      </c>
      <c r="F3793" s="2">
        <v>23</v>
      </c>
      <c r="G3793" s="2" t="s">
        <v>45</v>
      </c>
      <c r="H3793">
        <v>94.98</v>
      </c>
      <c r="I3793" s="3">
        <f>IF(ISBLANK(Table1[[#This Row],[Attendance (%)]]),AVERAGE(H3793:H8791),Table1[[#This Row],[Attendance (%)]])</f>
        <v>94.98</v>
      </c>
      <c r="J3793">
        <v>75.19</v>
      </c>
      <c r="K3793">
        <v>89.2</v>
      </c>
      <c r="L3793">
        <v>88.14</v>
      </c>
      <c r="M3793" s="3">
        <f>IF(ISBLANK(Table1[[#This Row],[Assignments_Avg]]),AVERAGE(L3793:L8791),Table1[[#This Row],[Assignments_Avg]])</f>
        <v>88.14</v>
      </c>
      <c r="N3793">
        <v>71.39</v>
      </c>
      <c r="O3793">
        <v>4.7699999999999996</v>
      </c>
      <c r="P3793">
        <v>87.4</v>
      </c>
      <c r="Q3793">
        <v>90.23</v>
      </c>
      <c r="R3793" s="2" t="s">
        <v>61</v>
      </c>
      <c r="S3793" s="2" t="str">
        <f>IF(Table1[[#This Row],[Grade]]="F","Fail","Passes")</f>
        <v>Passes</v>
      </c>
      <c r="T3793">
        <v>29.5</v>
      </c>
      <c r="U3793" t="s">
        <v>31</v>
      </c>
      <c r="V3793" t="s">
        <v>31</v>
      </c>
      <c r="W3793" t="s">
        <v>47</v>
      </c>
      <c r="X3793" t="str">
        <f>IF(ISBLANK(Table1[[#This Row],[Parent_Education_Level]]),"None",Table1[[#This Row],[Parent_Education_Level]])</f>
        <v>Master's</v>
      </c>
      <c r="Y3793" t="s">
        <v>33</v>
      </c>
      <c r="Z3793">
        <v>4</v>
      </c>
      <c r="AA3793">
        <v>7.5</v>
      </c>
    </row>
    <row r="3794" spans="1:27" x14ac:dyDescent="0.35">
      <c r="A3794" s="2" t="s">
        <v>7642</v>
      </c>
      <c r="B3794" s="2" t="s">
        <v>24</v>
      </c>
      <c r="C3794" s="2" t="s">
        <v>36</v>
      </c>
      <c r="D3794" t="s">
        <v>7643</v>
      </c>
      <c r="E3794" s="2" t="s">
        <v>27</v>
      </c>
      <c r="F3794" s="2">
        <v>24</v>
      </c>
      <c r="G3794" s="2" t="s">
        <v>28</v>
      </c>
      <c r="H3794">
        <v>87.09</v>
      </c>
      <c r="I3794" s="3">
        <f>IF(ISBLANK(Table1[[#This Row],[Attendance (%)]]),AVERAGE(H3794:H8792),Table1[[#This Row],[Attendance (%)]])</f>
        <v>87.09</v>
      </c>
      <c r="J3794">
        <v>93.24</v>
      </c>
      <c r="K3794">
        <v>41.55</v>
      </c>
      <c r="L3794">
        <v>60.96</v>
      </c>
      <c r="M3794" s="3">
        <f>IF(ISBLANK(Table1[[#This Row],[Assignments_Avg]]),AVERAGE(L3794:L8792),Table1[[#This Row],[Assignments_Avg]])</f>
        <v>60.96</v>
      </c>
      <c r="N3794">
        <v>71.66</v>
      </c>
      <c r="O3794">
        <v>3.1</v>
      </c>
      <c r="P3794">
        <v>66.16</v>
      </c>
      <c r="Q3794">
        <v>94.56</v>
      </c>
      <c r="R3794" s="2" t="s">
        <v>39</v>
      </c>
      <c r="S3794" s="2" t="str">
        <f>IF(Table1[[#This Row],[Grade]]="F","Fail","Passes")</f>
        <v>Passes</v>
      </c>
      <c r="T3794">
        <v>28.5</v>
      </c>
      <c r="U3794" t="s">
        <v>30</v>
      </c>
      <c r="V3794" t="s">
        <v>31</v>
      </c>
      <c r="W3794" t="s">
        <v>62</v>
      </c>
      <c r="X3794" t="str">
        <f>IF(ISBLANK(Table1[[#This Row],[Parent_Education_Level]]),"None",Table1[[#This Row],[Parent_Education_Level]])</f>
        <v>PhD</v>
      </c>
      <c r="Y3794" t="s">
        <v>33</v>
      </c>
      <c r="Z3794">
        <v>6</v>
      </c>
      <c r="AA3794">
        <v>8.5</v>
      </c>
    </row>
    <row r="3795" spans="1:27" x14ac:dyDescent="0.35">
      <c r="A3795" s="2" t="s">
        <v>7644</v>
      </c>
      <c r="B3795" s="2" t="s">
        <v>54</v>
      </c>
      <c r="C3795" s="2" t="s">
        <v>94</v>
      </c>
      <c r="D3795" t="s">
        <v>7645</v>
      </c>
      <c r="E3795" s="2" t="s">
        <v>27</v>
      </c>
      <c r="F3795" s="2">
        <v>19</v>
      </c>
      <c r="G3795" s="2" t="s">
        <v>45</v>
      </c>
      <c r="H3795">
        <v>98.61</v>
      </c>
      <c r="I3795" s="3">
        <f>IF(ISBLANK(Table1[[#This Row],[Attendance (%)]]),AVERAGE(H3795:H8793),Table1[[#This Row],[Attendance (%)]])</f>
        <v>98.61</v>
      </c>
      <c r="J3795">
        <v>71.709999999999994</v>
      </c>
      <c r="K3795">
        <v>46.16</v>
      </c>
      <c r="L3795">
        <v>57.18</v>
      </c>
      <c r="M3795" s="3">
        <f>IF(ISBLANK(Table1[[#This Row],[Assignments_Avg]]),AVERAGE(L3795:L8793),Table1[[#This Row],[Assignments_Avg]])</f>
        <v>57.18</v>
      </c>
      <c r="N3795">
        <v>67.72</v>
      </c>
      <c r="O3795">
        <v>3.1</v>
      </c>
      <c r="P3795">
        <v>89.95</v>
      </c>
      <c r="Q3795">
        <v>80.91</v>
      </c>
      <c r="R3795" s="2" t="s">
        <v>39</v>
      </c>
      <c r="S3795" s="2" t="str">
        <f>IF(Table1[[#This Row],[Grade]]="F","Fail","Passes")</f>
        <v>Passes</v>
      </c>
      <c r="T3795">
        <v>23.7</v>
      </c>
      <c r="U3795" t="s">
        <v>31</v>
      </c>
      <c r="V3795" t="s">
        <v>31</v>
      </c>
      <c r="W3795" t="s">
        <v>32</v>
      </c>
      <c r="X3795" t="str">
        <f>IF(ISBLANK(Table1[[#This Row],[Parent_Education_Level]]),"None",Table1[[#This Row],[Parent_Education_Level]])</f>
        <v>High School</v>
      </c>
      <c r="Y3795" t="s">
        <v>33</v>
      </c>
      <c r="Z3795">
        <v>1</v>
      </c>
      <c r="AA3795">
        <v>7.4</v>
      </c>
    </row>
    <row r="3796" spans="1:27" x14ac:dyDescent="0.35">
      <c r="A3796" s="2" t="s">
        <v>7646</v>
      </c>
      <c r="B3796" s="2" t="s">
        <v>54</v>
      </c>
      <c r="C3796" s="2" t="s">
        <v>43</v>
      </c>
      <c r="D3796" t="s">
        <v>7647</v>
      </c>
      <c r="E3796" s="2" t="s">
        <v>38</v>
      </c>
      <c r="F3796" s="2">
        <v>21</v>
      </c>
      <c r="G3796" s="2" t="s">
        <v>57</v>
      </c>
      <c r="H3796">
        <v>79.95</v>
      </c>
      <c r="I3796" s="3">
        <f>IF(ISBLANK(Table1[[#This Row],[Attendance (%)]]),AVERAGE(H3796:H8794),Table1[[#This Row],[Attendance (%)]])</f>
        <v>79.95</v>
      </c>
      <c r="J3796">
        <v>92.67</v>
      </c>
      <c r="K3796">
        <v>79.680000000000007</v>
      </c>
      <c r="L3796">
        <v>78.14</v>
      </c>
      <c r="M3796" s="3">
        <f>IF(ISBLANK(Table1[[#This Row],[Assignments_Avg]]),AVERAGE(L3796:L8794),Table1[[#This Row],[Assignments_Avg]])</f>
        <v>78.14</v>
      </c>
      <c r="N3796">
        <v>50.45</v>
      </c>
      <c r="O3796">
        <v>1.76</v>
      </c>
      <c r="P3796">
        <v>80.38</v>
      </c>
      <c r="Q3796">
        <v>77.78</v>
      </c>
      <c r="R3796" s="2" t="s">
        <v>39</v>
      </c>
      <c r="S3796" s="2" t="str">
        <f>IF(Table1[[#This Row],[Grade]]="F","Fail","Passes")</f>
        <v>Passes</v>
      </c>
      <c r="T3796">
        <v>8.1999999999999993</v>
      </c>
      <c r="U3796" t="s">
        <v>30</v>
      </c>
      <c r="V3796" t="s">
        <v>31</v>
      </c>
      <c r="X3796" t="str">
        <f>IF(ISBLANK(Table1[[#This Row],[Parent_Education_Level]]),"None",Table1[[#This Row],[Parent_Education_Level]])</f>
        <v>None</v>
      </c>
      <c r="Y3796" t="s">
        <v>52</v>
      </c>
      <c r="Z3796">
        <v>10</v>
      </c>
      <c r="AA3796">
        <v>4.4000000000000004</v>
      </c>
    </row>
    <row r="3797" spans="1:27" x14ac:dyDescent="0.35">
      <c r="A3797" s="2" t="s">
        <v>7648</v>
      </c>
      <c r="B3797" s="2" t="s">
        <v>71</v>
      </c>
      <c r="C3797" s="2" t="s">
        <v>36</v>
      </c>
      <c r="D3797" t="s">
        <v>7649</v>
      </c>
      <c r="E3797" s="2" t="s">
        <v>27</v>
      </c>
      <c r="F3797" s="2">
        <v>22</v>
      </c>
      <c r="G3797" s="2" t="s">
        <v>28</v>
      </c>
      <c r="H3797">
        <v>62.09</v>
      </c>
      <c r="I3797" s="3">
        <f>IF(ISBLANK(Table1[[#This Row],[Attendance (%)]]),AVERAGE(H3797:H8795),Table1[[#This Row],[Attendance (%)]])</f>
        <v>62.09</v>
      </c>
      <c r="J3797">
        <v>88.66</v>
      </c>
      <c r="K3797">
        <v>57.47</v>
      </c>
      <c r="L3797">
        <v>83.57</v>
      </c>
      <c r="M3797" s="3">
        <f>IF(ISBLANK(Table1[[#This Row],[Assignments_Avg]]),AVERAGE(L3797:L8795),Table1[[#This Row],[Assignments_Avg]])</f>
        <v>83.57</v>
      </c>
      <c r="N3797">
        <v>90.8</v>
      </c>
      <c r="O3797">
        <v>8.1300000000000008</v>
      </c>
      <c r="P3797">
        <v>65.849999999999994</v>
      </c>
      <c r="Q3797">
        <v>83.59</v>
      </c>
      <c r="R3797" s="2" t="s">
        <v>46</v>
      </c>
      <c r="S3797" s="2" t="str">
        <f>IF(Table1[[#This Row],[Grade]]="F","Fail","Passes")</f>
        <v>Passes</v>
      </c>
      <c r="T3797">
        <v>20.100000000000001</v>
      </c>
      <c r="U3797" t="s">
        <v>31</v>
      </c>
      <c r="V3797" t="s">
        <v>31</v>
      </c>
      <c r="W3797" t="s">
        <v>69</v>
      </c>
      <c r="X3797" t="str">
        <f>IF(ISBLANK(Table1[[#This Row],[Parent_Education_Level]]),"None",Table1[[#This Row],[Parent_Education_Level]])</f>
        <v>Bachelor's</v>
      </c>
      <c r="Y3797" t="s">
        <v>52</v>
      </c>
      <c r="Z3797">
        <v>4</v>
      </c>
      <c r="AA3797">
        <v>8.5</v>
      </c>
    </row>
    <row r="3798" spans="1:27" x14ac:dyDescent="0.35">
      <c r="A3798" s="2" t="s">
        <v>7650</v>
      </c>
      <c r="B3798" s="2" t="s">
        <v>120</v>
      </c>
      <c r="C3798" s="2" t="s">
        <v>36</v>
      </c>
      <c r="D3798" t="s">
        <v>7651</v>
      </c>
      <c r="E3798" s="2" t="s">
        <v>27</v>
      </c>
      <c r="F3798" s="2">
        <v>23</v>
      </c>
      <c r="G3798" s="2" t="s">
        <v>57</v>
      </c>
      <c r="H3798">
        <v>66.38</v>
      </c>
      <c r="I3798" s="3">
        <f>IF(ISBLANK(Table1[[#This Row],[Attendance (%)]]),AVERAGE(H3798:H8796),Table1[[#This Row],[Attendance (%)]])</f>
        <v>66.38</v>
      </c>
      <c r="J3798">
        <v>44.55</v>
      </c>
      <c r="K3798">
        <v>97.08</v>
      </c>
      <c r="M3798" s="3">
        <f>IF(ISBLANK(Table1[[#This Row],[Assignments_Avg]]),AVERAGE(L3798:L8796),Table1[[#This Row],[Assignments_Avg]])</f>
        <v>74.577189542483694</v>
      </c>
      <c r="N3798">
        <v>55.58</v>
      </c>
      <c r="O3798">
        <v>9.08</v>
      </c>
      <c r="P3798">
        <v>67.81</v>
      </c>
      <c r="Q3798">
        <v>58.15</v>
      </c>
      <c r="R3798" s="2" t="s">
        <v>77</v>
      </c>
      <c r="S3798" s="2" t="str">
        <f>IF(Table1[[#This Row],[Grade]]="F","Fail","Passes")</f>
        <v>Passes</v>
      </c>
      <c r="T3798">
        <v>23.8</v>
      </c>
      <c r="U3798" t="s">
        <v>30</v>
      </c>
      <c r="V3798" t="s">
        <v>31</v>
      </c>
      <c r="W3798" t="s">
        <v>62</v>
      </c>
      <c r="X3798" t="str">
        <f>IF(ISBLANK(Table1[[#This Row],[Parent_Education_Level]]),"None",Table1[[#This Row],[Parent_Education_Level]])</f>
        <v>PhD</v>
      </c>
      <c r="Y3798" t="s">
        <v>52</v>
      </c>
      <c r="Z3798">
        <v>7</v>
      </c>
      <c r="AA3798">
        <v>7.8</v>
      </c>
    </row>
    <row r="3799" spans="1:27" x14ac:dyDescent="0.35">
      <c r="A3799" s="2" t="s">
        <v>7652</v>
      </c>
      <c r="B3799" s="2" t="s">
        <v>59</v>
      </c>
      <c r="C3799" s="2" t="s">
        <v>43</v>
      </c>
      <c r="D3799" t="s">
        <v>7653</v>
      </c>
      <c r="E3799" s="2" t="s">
        <v>38</v>
      </c>
      <c r="F3799" s="2">
        <v>21</v>
      </c>
      <c r="G3799" s="2" t="s">
        <v>45</v>
      </c>
      <c r="H3799">
        <v>65.989999999999995</v>
      </c>
      <c r="I3799" s="3">
        <f>IF(ISBLANK(Table1[[#This Row],[Attendance (%)]]),AVERAGE(H3799:H8797),Table1[[#This Row],[Attendance (%)]])</f>
        <v>65.989999999999995</v>
      </c>
      <c r="J3799">
        <v>52.12</v>
      </c>
      <c r="K3799">
        <v>66.16</v>
      </c>
      <c r="L3799">
        <v>82.83</v>
      </c>
      <c r="M3799" s="3">
        <f>IF(ISBLANK(Table1[[#This Row],[Assignments_Avg]]),AVERAGE(L3799:L8797),Table1[[#This Row],[Assignments_Avg]])</f>
        <v>82.83</v>
      </c>
      <c r="N3799">
        <v>99.77</v>
      </c>
      <c r="O3799">
        <v>0.82</v>
      </c>
      <c r="P3799">
        <v>86.58</v>
      </c>
      <c r="Q3799">
        <v>54.37</v>
      </c>
      <c r="R3799" s="2" t="s">
        <v>77</v>
      </c>
      <c r="S3799" s="2" t="str">
        <f>IF(Table1[[#This Row],[Grade]]="F","Fail","Passes")</f>
        <v>Passes</v>
      </c>
      <c r="T3799">
        <v>28.9</v>
      </c>
      <c r="U3799" t="s">
        <v>30</v>
      </c>
      <c r="V3799" t="s">
        <v>30</v>
      </c>
      <c r="W3799" t="s">
        <v>62</v>
      </c>
      <c r="X3799" t="str">
        <f>IF(ISBLANK(Table1[[#This Row],[Parent_Education_Level]]),"None",Table1[[#This Row],[Parent_Education_Level]])</f>
        <v>PhD</v>
      </c>
      <c r="Y3799" t="s">
        <v>48</v>
      </c>
      <c r="Z3799">
        <v>6</v>
      </c>
      <c r="AA3799">
        <v>5.2</v>
      </c>
    </row>
    <row r="3800" spans="1:27" x14ac:dyDescent="0.35">
      <c r="A3800" s="2" t="s">
        <v>7654</v>
      </c>
      <c r="B3800" s="2" t="s">
        <v>42</v>
      </c>
      <c r="C3800" s="2" t="s">
        <v>94</v>
      </c>
      <c r="D3800" t="s">
        <v>7655</v>
      </c>
      <c r="E3800" s="2" t="s">
        <v>27</v>
      </c>
      <c r="F3800" s="2">
        <v>22</v>
      </c>
      <c r="G3800" s="2" t="s">
        <v>57</v>
      </c>
      <c r="H3800">
        <v>66.319999999999993</v>
      </c>
      <c r="I3800" s="3">
        <f>IF(ISBLANK(Table1[[#This Row],[Attendance (%)]]),AVERAGE(H3800:H8798),Table1[[#This Row],[Attendance (%)]])</f>
        <v>66.319999999999993</v>
      </c>
      <c r="J3800">
        <v>79.459999999999994</v>
      </c>
      <c r="K3800">
        <v>65.760000000000005</v>
      </c>
      <c r="L3800">
        <v>55.78</v>
      </c>
      <c r="M3800" s="3">
        <f>IF(ISBLANK(Table1[[#This Row],[Assignments_Avg]]),AVERAGE(L3800:L8798),Table1[[#This Row],[Assignments_Avg]])</f>
        <v>55.78</v>
      </c>
      <c r="N3800">
        <v>88.65</v>
      </c>
      <c r="O3800">
        <v>1.55</v>
      </c>
      <c r="P3800">
        <v>77.5</v>
      </c>
      <c r="Q3800">
        <v>91.01</v>
      </c>
      <c r="R3800" s="2" t="s">
        <v>39</v>
      </c>
      <c r="S3800" s="2" t="str">
        <f>IF(Table1[[#This Row],[Grade]]="F","Fail","Passes")</f>
        <v>Passes</v>
      </c>
      <c r="T3800">
        <v>24.4</v>
      </c>
      <c r="U3800" t="s">
        <v>30</v>
      </c>
      <c r="V3800" t="s">
        <v>31</v>
      </c>
      <c r="W3800" t="s">
        <v>40</v>
      </c>
      <c r="X3800" t="str">
        <f>IF(ISBLANK(Table1[[#This Row],[Parent_Education_Level]]),"None",Table1[[#This Row],[Parent_Education_Level]])</f>
        <v>None</v>
      </c>
      <c r="Y3800" t="s">
        <v>48</v>
      </c>
      <c r="Z3800">
        <v>9</v>
      </c>
      <c r="AA3800">
        <v>4.3</v>
      </c>
    </row>
    <row r="3801" spans="1:27" x14ac:dyDescent="0.35">
      <c r="A3801" s="2" t="s">
        <v>7656</v>
      </c>
      <c r="B3801" s="2" t="s">
        <v>120</v>
      </c>
      <c r="C3801" s="2" t="s">
        <v>36</v>
      </c>
      <c r="D3801" t="s">
        <v>7657</v>
      </c>
      <c r="E3801" s="2" t="s">
        <v>38</v>
      </c>
      <c r="F3801" s="2">
        <v>18</v>
      </c>
      <c r="G3801" s="2" t="s">
        <v>45</v>
      </c>
      <c r="H3801">
        <v>83.65</v>
      </c>
      <c r="I3801" s="3">
        <f>IF(ISBLANK(Table1[[#This Row],[Attendance (%)]]),AVERAGE(H3801:H8799),Table1[[#This Row],[Attendance (%)]])</f>
        <v>83.65</v>
      </c>
      <c r="J3801">
        <v>66.61</v>
      </c>
      <c r="K3801">
        <v>80.680000000000007</v>
      </c>
      <c r="L3801">
        <v>73.8</v>
      </c>
      <c r="M3801" s="3">
        <f>IF(ISBLANK(Table1[[#This Row],[Assignments_Avg]]),AVERAGE(L3801:L8799),Table1[[#This Row],[Assignments_Avg]])</f>
        <v>73.8</v>
      </c>
      <c r="N3801">
        <v>79</v>
      </c>
      <c r="O3801">
        <v>2.2799999999999998</v>
      </c>
      <c r="P3801">
        <v>83.42</v>
      </c>
      <c r="Q3801">
        <v>78.67</v>
      </c>
      <c r="R3801" s="2" t="s">
        <v>61</v>
      </c>
      <c r="S3801" s="2" t="str">
        <f>IF(Table1[[#This Row],[Grade]]="F","Fail","Passes")</f>
        <v>Passes</v>
      </c>
      <c r="T3801">
        <v>18.5</v>
      </c>
      <c r="U3801" t="s">
        <v>30</v>
      </c>
      <c r="V3801" t="s">
        <v>31</v>
      </c>
      <c r="X3801" t="str">
        <f>IF(ISBLANK(Table1[[#This Row],[Parent_Education_Level]]),"None",Table1[[#This Row],[Parent_Education_Level]])</f>
        <v>None</v>
      </c>
      <c r="Y3801" t="s">
        <v>33</v>
      </c>
      <c r="Z3801">
        <v>3</v>
      </c>
      <c r="AA3801">
        <v>7.6</v>
      </c>
    </row>
    <row r="3802" spans="1:27" x14ac:dyDescent="0.35">
      <c r="A3802" s="2" t="s">
        <v>7658</v>
      </c>
      <c r="B3802" s="2" t="s">
        <v>35</v>
      </c>
      <c r="C3802" s="2" t="s">
        <v>43</v>
      </c>
      <c r="D3802" t="s">
        <v>7659</v>
      </c>
      <c r="E3802" s="2" t="s">
        <v>27</v>
      </c>
      <c r="F3802" s="2">
        <v>18</v>
      </c>
      <c r="G3802" s="2" t="s">
        <v>57</v>
      </c>
      <c r="H3802">
        <v>76.540000000000006</v>
      </c>
      <c r="I3802" s="3">
        <f>IF(ISBLANK(Table1[[#This Row],[Attendance (%)]]),AVERAGE(H3802:H8800),Table1[[#This Row],[Attendance (%)]])</f>
        <v>76.540000000000006</v>
      </c>
      <c r="J3802">
        <v>57.44</v>
      </c>
      <c r="K3802">
        <v>86.05</v>
      </c>
      <c r="L3802">
        <v>67.849999999999994</v>
      </c>
      <c r="M3802" s="3">
        <f>IF(ISBLANK(Table1[[#This Row],[Assignments_Avg]]),AVERAGE(L3802:L8800),Table1[[#This Row],[Assignments_Avg]])</f>
        <v>67.849999999999994</v>
      </c>
      <c r="N3802">
        <v>57.73</v>
      </c>
      <c r="O3802">
        <v>5.09</v>
      </c>
      <c r="P3802">
        <v>57.92</v>
      </c>
      <c r="Q3802">
        <v>56.13</v>
      </c>
      <c r="R3802" s="2" t="s">
        <v>29</v>
      </c>
      <c r="S3802" s="2" t="str">
        <f>IF(Table1[[#This Row],[Grade]]="F","Fail","Passes")</f>
        <v>Fail</v>
      </c>
      <c r="T3802">
        <v>10.1</v>
      </c>
      <c r="U3802" t="s">
        <v>30</v>
      </c>
      <c r="V3802" t="s">
        <v>31</v>
      </c>
      <c r="W3802" t="s">
        <v>47</v>
      </c>
      <c r="X3802" t="str">
        <f>IF(ISBLANK(Table1[[#This Row],[Parent_Education_Level]]),"None",Table1[[#This Row],[Parent_Education_Level]])</f>
        <v>Master's</v>
      </c>
      <c r="Y3802" t="s">
        <v>33</v>
      </c>
      <c r="Z3802">
        <v>5</v>
      </c>
      <c r="AA3802">
        <v>5.2</v>
      </c>
    </row>
    <row r="3803" spans="1:27" x14ac:dyDescent="0.35">
      <c r="A3803" s="2" t="s">
        <v>7660</v>
      </c>
      <c r="B3803" s="2" t="s">
        <v>35</v>
      </c>
      <c r="C3803" s="2" t="s">
        <v>79</v>
      </c>
      <c r="D3803" t="s">
        <v>7661</v>
      </c>
      <c r="E3803" s="2" t="s">
        <v>27</v>
      </c>
      <c r="F3803" s="2">
        <v>20</v>
      </c>
      <c r="G3803" s="2" t="s">
        <v>45</v>
      </c>
      <c r="I3803" s="3">
        <f>IF(ISBLANK(Table1[[#This Row],[Attendance (%)]]),AVERAGE(H3803:H8801),Table1[[#This Row],[Attendance (%)]])</f>
        <v>75.243270676691637</v>
      </c>
      <c r="J3803">
        <v>65.12</v>
      </c>
      <c r="K3803">
        <v>68.53</v>
      </c>
      <c r="L3803">
        <v>98.67</v>
      </c>
      <c r="M3803" s="3">
        <f>IF(ISBLANK(Table1[[#This Row],[Assignments_Avg]]),AVERAGE(L3803:L8801),Table1[[#This Row],[Assignments_Avg]])</f>
        <v>98.67</v>
      </c>
      <c r="N3803">
        <v>75.77</v>
      </c>
      <c r="O3803">
        <v>7.91</v>
      </c>
      <c r="P3803">
        <v>89.35</v>
      </c>
      <c r="Q3803">
        <v>70.819999999999993</v>
      </c>
      <c r="R3803" s="2" t="s">
        <v>39</v>
      </c>
      <c r="S3803" s="2" t="str">
        <f>IF(Table1[[#This Row],[Grade]]="F","Fail","Passes")</f>
        <v>Passes</v>
      </c>
      <c r="T3803">
        <v>16.399999999999999</v>
      </c>
      <c r="U3803" t="s">
        <v>30</v>
      </c>
      <c r="V3803" t="s">
        <v>31</v>
      </c>
      <c r="W3803" t="s">
        <v>69</v>
      </c>
      <c r="X3803" t="str">
        <f>IF(ISBLANK(Table1[[#This Row],[Parent_Education_Level]]),"None",Table1[[#This Row],[Parent_Education_Level]])</f>
        <v>Bachelor's</v>
      </c>
      <c r="Y3803" t="s">
        <v>48</v>
      </c>
      <c r="Z3803">
        <v>7</v>
      </c>
      <c r="AA3803">
        <v>6.6</v>
      </c>
    </row>
    <row r="3804" spans="1:27" x14ac:dyDescent="0.35">
      <c r="A3804" s="2" t="s">
        <v>7662</v>
      </c>
      <c r="B3804" s="2" t="s">
        <v>97</v>
      </c>
      <c r="C3804" s="2" t="s">
        <v>79</v>
      </c>
      <c r="D3804" t="s">
        <v>7663</v>
      </c>
      <c r="E3804" s="2" t="s">
        <v>38</v>
      </c>
      <c r="F3804" s="2">
        <v>19</v>
      </c>
      <c r="G3804" s="2" t="s">
        <v>57</v>
      </c>
      <c r="I3804" s="3">
        <f>IF(ISBLANK(Table1[[#This Row],[Attendance (%)]]),AVERAGE(H3804:H8802),Table1[[#This Row],[Attendance (%)]])</f>
        <v>75.243270676691637</v>
      </c>
      <c r="J3804">
        <v>66.709999999999994</v>
      </c>
      <c r="K3804">
        <v>52.84</v>
      </c>
      <c r="L3804">
        <v>52.48</v>
      </c>
      <c r="M3804" s="3">
        <f>IF(ISBLANK(Table1[[#This Row],[Assignments_Avg]]),AVERAGE(L3804:L8802),Table1[[#This Row],[Assignments_Avg]])</f>
        <v>52.48</v>
      </c>
      <c r="N3804">
        <v>63.06</v>
      </c>
      <c r="O3804">
        <v>0.71</v>
      </c>
      <c r="P3804">
        <v>66.02</v>
      </c>
      <c r="Q3804">
        <v>64.91</v>
      </c>
      <c r="R3804" s="2" t="s">
        <v>29</v>
      </c>
      <c r="S3804" s="2" t="str">
        <f>IF(Table1[[#This Row],[Grade]]="F","Fail","Passes")</f>
        <v>Fail</v>
      </c>
      <c r="T3804">
        <v>21</v>
      </c>
      <c r="U3804" t="s">
        <v>30</v>
      </c>
      <c r="V3804" t="s">
        <v>31</v>
      </c>
      <c r="W3804" t="s">
        <v>40</v>
      </c>
      <c r="X3804" t="str">
        <f>IF(ISBLANK(Table1[[#This Row],[Parent_Education_Level]]),"None",Table1[[#This Row],[Parent_Education_Level]])</f>
        <v>None</v>
      </c>
      <c r="Y3804" t="s">
        <v>48</v>
      </c>
      <c r="Z3804">
        <v>1</v>
      </c>
      <c r="AA3804">
        <v>4.4000000000000004</v>
      </c>
    </row>
    <row r="3805" spans="1:27" x14ac:dyDescent="0.35">
      <c r="A3805" s="2" t="s">
        <v>7664</v>
      </c>
      <c r="B3805" s="2" t="s">
        <v>71</v>
      </c>
      <c r="C3805" s="2" t="s">
        <v>94</v>
      </c>
      <c r="D3805" t="s">
        <v>7665</v>
      </c>
      <c r="E3805" s="2" t="s">
        <v>27</v>
      </c>
      <c r="F3805" s="2">
        <v>18</v>
      </c>
      <c r="G3805" s="2" t="s">
        <v>28</v>
      </c>
      <c r="H3805">
        <v>51.11</v>
      </c>
      <c r="I3805" s="3">
        <f>IF(ISBLANK(Table1[[#This Row],[Attendance (%)]]),AVERAGE(H3805:H8803),Table1[[#This Row],[Attendance (%)]])</f>
        <v>51.11</v>
      </c>
      <c r="J3805">
        <v>94.63</v>
      </c>
      <c r="K3805">
        <v>86.4</v>
      </c>
      <c r="L3805">
        <v>64.91</v>
      </c>
      <c r="M3805" s="3">
        <f>IF(ISBLANK(Table1[[#This Row],[Assignments_Avg]]),AVERAGE(L3805:L8803),Table1[[#This Row],[Assignments_Avg]])</f>
        <v>64.91</v>
      </c>
      <c r="N3805">
        <v>62.62</v>
      </c>
      <c r="O3805">
        <v>6.37</v>
      </c>
      <c r="P3805">
        <v>80.989999999999995</v>
      </c>
      <c r="Q3805">
        <v>93.77</v>
      </c>
      <c r="R3805" s="2" t="s">
        <v>46</v>
      </c>
      <c r="S3805" s="2" t="str">
        <f>IF(Table1[[#This Row],[Grade]]="F","Fail","Passes")</f>
        <v>Passes</v>
      </c>
      <c r="T3805">
        <v>13.1</v>
      </c>
      <c r="U3805" t="s">
        <v>30</v>
      </c>
      <c r="V3805" t="s">
        <v>31</v>
      </c>
      <c r="W3805" t="s">
        <v>62</v>
      </c>
      <c r="X3805" t="str">
        <f>IF(ISBLANK(Table1[[#This Row],[Parent_Education_Level]]),"None",Table1[[#This Row],[Parent_Education_Level]])</f>
        <v>PhD</v>
      </c>
      <c r="Y3805" t="s">
        <v>48</v>
      </c>
      <c r="Z3805">
        <v>9</v>
      </c>
      <c r="AA3805">
        <v>6.8</v>
      </c>
    </row>
    <row r="3806" spans="1:27" x14ac:dyDescent="0.35">
      <c r="A3806" s="2" t="s">
        <v>7666</v>
      </c>
      <c r="B3806" s="2" t="s">
        <v>71</v>
      </c>
      <c r="C3806" s="2" t="s">
        <v>43</v>
      </c>
      <c r="D3806" t="s">
        <v>7667</v>
      </c>
      <c r="E3806" s="2" t="s">
        <v>38</v>
      </c>
      <c r="F3806" s="2">
        <v>24</v>
      </c>
      <c r="G3806" s="2" t="s">
        <v>28</v>
      </c>
      <c r="H3806">
        <v>60.94</v>
      </c>
      <c r="I3806" s="3">
        <f>IF(ISBLANK(Table1[[#This Row],[Attendance (%)]]),AVERAGE(H3806:H8804),Table1[[#This Row],[Attendance (%)]])</f>
        <v>60.94</v>
      </c>
      <c r="J3806">
        <v>46.21</v>
      </c>
      <c r="K3806">
        <v>59.22</v>
      </c>
      <c r="L3806">
        <v>97.09</v>
      </c>
      <c r="M3806" s="3">
        <f>IF(ISBLANK(Table1[[#This Row],[Assignments_Avg]]),AVERAGE(L3806:L8804),Table1[[#This Row],[Assignments_Avg]])</f>
        <v>97.09</v>
      </c>
      <c r="N3806">
        <v>91.48</v>
      </c>
      <c r="O3806">
        <v>1.49</v>
      </c>
      <c r="P3806">
        <v>55.73</v>
      </c>
      <c r="Q3806">
        <v>75.36</v>
      </c>
      <c r="R3806" s="2" t="s">
        <v>39</v>
      </c>
      <c r="S3806" s="2" t="str">
        <f>IF(Table1[[#This Row],[Grade]]="F","Fail","Passes")</f>
        <v>Passes</v>
      </c>
      <c r="T3806">
        <v>16.399999999999999</v>
      </c>
      <c r="U3806" t="s">
        <v>30</v>
      </c>
      <c r="V3806" t="s">
        <v>31</v>
      </c>
      <c r="W3806" t="s">
        <v>69</v>
      </c>
      <c r="X3806" t="str">
        <f>IF(ISBLANK(Table1[[#This Row],[Parent_Education_Level]]),"None",Table1[[#This Row],[Parent_Education_Level]])</f>
        <v>Bachelor's</v>
      </c>
      <c r="Y3806" t="s">
        <v>33</v>
      </c>
      <c r="Z3806">
        <v>9</v>
      </c>
      <c r="AA3806">
        <v>4.0999999999999996</v>
      </c>
    </row>
    <row r="3807" spans="1:27" x14ac:dyDescent="0.35">
      <c r="A3807" s="2" t="s">
        <v>7668</v>
      </c>
      <c r="B3807" s="2" t="s">
        <v>71</v>
      </c>
      <c r="C3807" s="2" t="s">
        <v>79</v>
      </c>
      <c r="D3807" t="s">
        <v>7669</v>
      </c>
      <c r="E3807" s="2" t="s">
        <v>27</v>
      </c>
      <c r="F3807" s="2">
        <v>22</v>
      </c>
      <c r="G3807" s="2" t="s">
        <v>57</v>
      </c>
      <c r="H3807">
        <v>55.37</v>
      </c>
      <c r="I3807" s="3">
        <f>IF(ISBLANK(Table1[[#This Row],[Attendance (%)]]),AVERAGE(H3807:H8805),Table1[[#This Row],[Attendance (%)]])</f>
        <v>55.37</v>
      </c>
      <c r="J3807">
        <v>56.78</v>
      </c>
      <c r="K3807">
        <v>50.51</v>
      </c>
      <c r="L3807">
        <v>99.17</v>
      </c>
      <c r="M3807" s="3">
        <f>IF(ISBLANK(Table1[[#This Row],[Assignments_Avg]]),AVERAGE(L3807:L8805),Table1[[#This Row],[Assignments_Avg]])</f>
        <v>99.17</v>
      </c>
      <c r="N3807">
        <v>69.03</v>
      </c>
      <c r="O3807">
        <v>9.7100000000000009</v>
      </c>
      <c r="P3807">
        <v>66.069999999999993</v>
      </c>
      <c r="Q3807">
        <v>78.88</v>
      </c>
      <c r="R3807" s="2" t="s">
        <v>77</v>
      </c>
      <c r="S3807" s="2" t="str">
        <f>IF(Table1[[#This Row],[Grade]]="F","Fail","Passes")</f>
        <v>Passes</v>
      </c>
      <c r="T3807">
        <v>5.4</v>
      </c>
      <c r="U3807" t="s">
        <v>31</v>
      </c>
      <c r="V3807" t="s">
        <v>30</v>
      </c>
      <c r="W3807" t="s">
        <v>62</v>
      </c>
      <c r="X3807" t="str">
        <f>IF(ISBLANK(Table1[[#This Row],[Parent_Education_Level]]),"None",Table1[[#This Row],[Parent_Education_Level]])</f>
        <v>PhD</v>
      </c>
      <c r="Y3807" t="s">
        <v>48</v>
      </c>
      <c r="Z3807">
        <v>3</v>
      </c>
      <c r="AA3807">
        <v>6.7</v>
      </c>
    </row>
    <row r="3808" spans="1:27" x14ac:dyDescent="0.35">
      <c r="A3808" s="2" t="s">
        <v>7670</v>
      </c>
      <c r="B3808" s="2" t="s">
        <v>97</v>
      </c>
      <c r="C3808" s="2" t="s">
        <v>43</v>
      </c>
      <c r="D3808" t="s">
        <v>7671</v>
      </c>
      <c r="E3808" s="2" t="s">
        <v>27</v>
      </c>
      <c r="F3808" s="2">
        <v>21</v>
      </c>
      <c r="G3808" s="2" t="s">
        <v>28</v>
      </c>
      <c r="H3808">
        <v>89.27</v>
      </c>
      <c r="I3808" s="3">
        <f>IF(ISBLANK(Table1[[#This Row],[Attendance (%)]]),AVERAGE(H3808:H8806),Table1[[#This Row],[Attendance (%)]])</f>
        <v>89.27</v>
      </c>
      <c r="J3808">
        <v>72.25</v>
      </c>
      <c r="K3808">
        <v>77.900000000000006</v>
      </c>
      <c r="M3808" s="3">
        <f>IF(ISBLANK(Table1[[#This Row],[Assignments_Avg]]),AVERAGE(L3808:L8806),Table1[[#This Row],[Assignments_Avg]])</f>
        <v>74.55705273069681</v>
      </c>
      <c r="N3808">
        <v>72.540000000000006</v>
      </c>
      <c r="O3808">
        <v>8.99</v>
      </c>
      <c r="P3808">
        <v>82.44</v>
      </c>
      <c r="Q3808">
        <v>61.76</v>
      </c>
      <c r="R3808" s="2" t="s">
        <v>61</v>
      </c>
      <c r="S3808" s="2" t="str">
        <f>IF(Table1[[#This Row],[Grade]]="F","Fail","Passes")</f>
        <v>Passes</v>
      </c>
      <c r="T3808">
        <v>27</v>
      </c>
      <c r="U3808" t="s">
        <v>31</v>
      </c>
      <c r="V3808" t="s">
        <v>31</v>
      </c>
      <c r="X3808" t="str">
        <f>IF(ISBLANK(Table1[[#This Row],[Parent_Education_Level]]),"None",Table1[[#This Row],[Parent_Education_Level]])</f>
        <v>None</v>
      </c>
      <c r="Y3808" t="s">
        <v>33</v>
      </c>
      <c r="Z3808">
        <v>8</v>
      </c>
      <c r="AA3808">
        <v>8.1999999999999993</v>
      </c>
    </row>
    <row r="3809" spans="1:27" x14ac:dyDescent="0.35">
      <c r="A3809" s="2" t="s">
        <v>7672</v>
      </c>
      <c r="B3809" s="2" t="s">
        <v>35</v>
      </c>
      <c r="C3809" s="2" t="s">
        <v>36</v>
      </c>
      <c r="D3809" t="s">
        <v>7673</v>
      </c>
      <c r="E3809" s="2" t="s">
        <v>38</v>
      </c>
      <c r="F3809" s="2">
        <v>23</v>
      </c>
      <c r="G3809" s="2" t="s">
        <v>51</v>
      </c>
      <c r="H3809">
        <v>55.62</v>
      </c>
      <c r="I3809" s="3">
        <f>IF(ISBLANK(Table1[[#This Row],[Attendance (%)]]),AVERAGE(H3809:H8807),Table1[[#This Row],[Attendance (%)]])</f>
        <v>55.62</v>
      </c>
      <c r="J3809">
        <v>81.900000000000006</v>
      </c>
      <c r="K3809">
        <v>45.43</v>
      </c>
      <c r="L3809">
        <v>53.8</v>
      </c>
      <c r="M3809" s="3">
        <f>IF(ISBLANK(Table1[[#This Row],[Assignments_Avg]]),AVERAGE(L3809:L8807),Table1[[#This Row],[Assignments_Avg]])</f>
        <v>53.8</v>
      </c>
      <c r="N3809">
        <v>92.15</v>
      </c>
      <c r="O3809">
        <v>9.5</v>
      </c>
      <c r="P3809">
        <v>63.71</v>
      </c>
      <c r="Q3809">
        <v>89.95</v>
      </c>
      <c r="R3809" s="2" t="s">
        <v>77</v>
      </c>
      <c r="S3809" s="2" t="str">
        <f>IF(Table1[[#This Row],[Grade]]="F","Fail","Passes")</f>
        <v>Passes</v>
      </c>
      <c r="T3809">
        <v>5.9</v>
      </c>
      <c r="U3809" t="s">
        <v>30</v>
      </c>
      <c r="V3809" t="s">
        <v>31</v>
      </c>
      <c r="W3809" t="s">
        <v>62</v>
      </c>
      <c r="X3809" t="str">
        <f>IF(ISBLANK(Table1[[#This Row],[Parent_Education_Level]]),"None",Table1[[#This Row],[Parent_Education_Level]])</f>
        <v>PhD</v>
      </c>
      <c r="Y3809" t="s">
        <v>33</v>
      </c>
      <c r="Z3809">
        <v>2</v>
      </c>
      <c r="AA3809">
        <v>6.9</v>
      </c>
    </row>
    <row r="3810" spans="1:27" x14ac:dyDescent="0.35">
      <c r="A3810" s="2" t="s">
        <v>7674</v>
      </c>
      <c r="B3810" s="2" t="s">
        <v>120</v>
      </c>
      <c r="C3810" s="2" t="s">
        <v>94</v>
      </c>
      <c r="D3810" t="s">
        <v>7675</v>
      </c>
      <c r="E3810" s="2" t="s">
        <v>27</v>
      </c>
      <c r="F3810" s="2">
        <v>21</v>
      </c>
      <c r="G3810" s="2" t="s">
        <v>57</v>
      </c>
      <c r="I3810" s="3">
        <f>IF(ISBLANK(Table1[[#This Row],[Attendance (%)]]),AVERAGE(H3810:H8808),Table1[[#This Row],[Attendance (%)]])</f>
        <v>75.3036166194522</v>
      </c>
      <c r="J3810">
        <v>77.84</v>
      </c>
      <c r="K3810">
        <v>98.28</v>
      </c>
      <c r="L3810">
        <v>78.069999999999993</v>
      </c>
      <c r="M3810" s="3">
        <f>IF(ISBLANK(Table1[[#This Row],[Assignments_Avg]]),AVERAGE(L3810:L8808),Table1[[#This Row],[Assignments_Avg]])</f>
        <v>78.069999999999993</v>
      </c>
      <c r="N3810">
        <v>54.39</v>
      </c>
      <c r="O3810">
        <v>1.06</v>
      </c>
      <c r="P3810">
        <v>94.02</v>
      </c>
      <c r="Q3810">
        <v>96.51</v>
      </c>
      <c r="R3810" s="2" t="s">
        <v>39</v>
      </c>
      <c r="S3810" s="2" t="str">
        <f>IF(Table1[[#This Row],[Grade]]="F","Fail","Passes")</f>
        <v>Passes</v>
      </c>
      <c r="T3810">
        <v>15.2</v>
      </c>
      <c r="U3810" t="s">
        <v>30</v>
      </c>
      <c r="V3810" t="s">
        <v>31</v>
      </c>
      <c r="X3810" t="str">
        <f>IF(ISBLANK(Table1[[#This Row],[Parent_Education_Level]]),"None",Table1[[#This Row],[Parent_Education_Level]])</f>
        <v>None</v>
      </c>
      <c r="Y3810" t="s">
        <v>33</v>
      </c>
      <c r="Z3810">
        <v>4</v>
      </c>
      <c r="AA3810">
        <v>8.4</v>
      </c>
    </row>
    <row r="3811" spans="1:27" x14ac:dyDescent="0.35">
      <c r="A3811" s="2" t="s">
        <v>7676</v>
      </c>
      <c r="B3811" s="2" t="s">
        <v>97</v>
      </c>
      <c r="C3811" s="2" t="s">
        <v>79</v>
      </c>
      <c r="D3811" t="s">
        <v>7677</v>
      </c>
      <c r="E3811" s="2" t="s">
        <v>27</v>
      </c>
      <c r="F3811" s="2">
        <v>20</v>
      </c>
      <c r="G3811" s="2" t="s">
        <v>51</v>
      </c>
      <c r="H3811">
        <v>69.28</v>
      </c>
      <c r="I3811" s="3">
        <f>IF(ISBLANK(Table1[[#This Row],[Attendance (%)]]),AVERAGE(H3811:H8809),Table1[[#This Row],[Attendance (%)]])</f>
        <v>69.28</v>
      </c>
      <c r="J3811">
        <v>96.5</v>
      </c>
      <c r="K3811">
        <v>77.94</v>
      </c>
      <c r="L3811">
        <v>70.010000000000005</v>
      </c>
      <c r="M3811" s="3">
        <f>IF(ISBLANK(Table1[[#This Row],[Assignments_Avg]]),AVERAGE(L3811:L8809),Table1[[#This Row],[Assignments_Avg]])</f>
        <v>70.010000000000005</v>
      </c>
      <c r="N3811">
        <v>79.73</v>
      </c>
      <c r="O3811">
        <v>4.88</v>
      </c>
      <c r="P3811">
        <v>83.06</v>
      </c>
      <c r="Q3811">
        <v>89.62</v>
      </c>
      <c r="R3811" s="2" t="s">
        <v>46</v>
      </c>
      <c r="S3811" s="2" t="str">
        <f>IF(Table1[[#This Row],[Grade]]="F","Fail","Passes")</f>
        <v>Passes</v>
      </c>
      <c r="T3811">
        <v>17.8</v>
      </c>
      <c r="U3811" t="s">
        <v>30</v>
      </c>
      <c r="V3811" t="s">
        <v>30</v>
      </c>
      <c r="W3811" t="s">
        <v>62</v>
      </c>
      <c r="X3811" t="str">
        <f>IF(ISBLANK(Table1[[#This Row],[Parent_Education_Level]]),"None",Table1[[#This Row],[Parent_Education_Level]])</f>
        <v>PhD</v>
      </c>
      <c r="Y3811" t="s">
        <v>33</v>
      </c>
      <c r="Z3811">
        <v>7</v>
      </c>
      <c r="AA3811">
        <v>6.7</v>
      </c>
    </row>
    <row r="3812" spans="1:27" x14ac:dyDescent="0.35">
      <c r="A3812" s="2" t="s">
        <v>7678</v>
      </c>
      <c r="B3812" s="2" t="s">
        <v>97</v>
      </c>
      <c r="C3812" s="2" t="s">
        <v>36</v>
      </c>
      <c r="D3812" t="s">
        <v>7679</v>
      </c>
      <c r="E3812" s="2" t="s">
        <v>38</v>
      </c>
      <c r="F3812" s="2">
        <v>21</v>
      </c>
      <c r="G3812" s="2" t="s">
        <v>28</v>
      </c>
      <c r="H3812">
        <v>53.67</v>
      </c>
      <c r="I3812" s="3">
        <f>IF(ISBLANK(Table1[[#This Row],[Attendance (%)]]),AVERAGE(H3812:H8810),Table1[[#This Row],[Attendance (%)]])</f>
        <v>53.67</v>
      </c>
      <c r="J3812">
        <v>87.74</v>
      </c>
      <c r="K3812">
        <v>99.15</v>
      </c>
      <c r="L3812">
        <v>90.32</v>
      </c>
      <c r="M3812" s="3">
        <f>IF(ISBLANK(Table1[[#This Row],[Assignments_Avg]]),AVERAGE(L3812:L8810),Table1[[#This Row],[Assignments_Avg]])</f>
        <v>90.32</v>
      </c>
      <c r="N3812">
        <v>78.91</v>
      </c>
      <c r="O3812">
        <v>1.65</v>
      </c>
      <c r="P3812">
        <v>93.51</v>
      </c>
      <c r="Q3812">
        <v>74.64</v>
      </c>
      <c r="R3812" s="2" t="s">
        <v>77</v>
      </c>
      <c r="S3812" s="2" t="str">
        <f>IF(Table1[[#This Row],[Grade]]="F","Fail","Passes")</f>
        <v>Passes</v>
      </c>
      <c r="T3812">
        <v>29.3</v>
      </c>
      <c r="U3812" t="s">
        <v>30</v>
      </c>
      <c r="V3812" t="s">
        <v>30</v>
      </c>
      <c r="W3812" t="s">
        <v>32</v>
      </c>
      <c r="X3812" t="str">
        <f>IF(ISBLANK(Table1[[#This Row],[Parent_Education_Level]]),"None",Table1[[#This Row],[Parent_Education_Level]])</f>
        <v>High School</v>
      </c>
      <c r="Y3812" t="s">
        <v>33</v>
      </c>
      <c r="Z3812">
        <v>9</v>
      </c>
      <c r="AA3812">
        <v>7.4</v>
      </c>
    </row>
    <row r="3813" spans="1:27" x14ac:dyDescent="0.35">
      <c r="A3813" s="2" t="s">
        <v>7680</v>
      </c>
      <c r="B3813" s="2" t="s">
        <v>120</v>
      </c>
      <c r="C3813" s="2" t="s">
        <v>55</v>
      </c>
      <c r="D3813" t="s">
        <v>7681</v>
      </c>
      <c r="E3813" s="2" t="s">
        <v>27</v>
      </c>
      <c r="F3813" s="2">
        <v>18</v>
      </c>
      <c r="G3813" s="2" t="s">
        <v>45</v>
      </c>
      <c r="H3813">
        <v>90.64</v>
      </c>
      <c r="I3813" s="3">
        <f>IF(ISBLANK(Table1[[#This Row],[Attendance (%)]]),AVERAGE(H3813:H8811),Table1[[#This Row],[Attendance (%)]])</f>
        <v>90.64</v>
      </c>
      <c r="J3813">
        <v>73.42</v>
      </c>
      <c r="K3813">
        <v>60.33</v>
      </c>
      <c r="L3813">
        <v>52.75</v>
      </c>
      <c r="M3813" s="3">
        <f>IF(ISBLANK(Table1[[#This Row],[Assignments_Avg]]),AVERAGE(L3813:L8811),Table1[[#This Row],[Assignments_Avg]])</f>
        <v>52.75</v>
      </c>
      <c r="N3813">
        <v>71.260000000000005</v>
      </c>
      <c r="O3813">
        <v>6</v>
      </c>
      <c r="P3813">
        <v>69.77</v>
      </c>
      <c r="Q3813">
        <v>91.75</v>
      </c>
      <c r="R3813" s="2" t="s">
        <v>39</v>
      </c>
      <c r="S3813" s="2" t="str">
        <f>IF(Table1[[#This Row],[Grade]]="F","Fail","Passes")</f>
        <v>Passes</v>
      </c>
      <c r="T3813">
        <v>28.4</v>
      </c>
      <c r="U3813" t="s">
        <v>31</v>
      </c>
      <c r="V3813" t="s">
        <v>31</v>
      </c>
      <c r="W3813" t="s">
        <v>40</v>
      </c>
      <c r="X3813" t="str">
        <f>IF(ISBLANK(Table1[[#This Row],[Parent_Education_Level]]),"None",Table1[[#This Row],[Parent_Education_Level]])</f>
        <v>None</v>
      </c>
      <c r="Y3813" t="s">
        <v>48</v>
      </c>
      <c r="Z3813">
        <v>4</v>
      </c>
      <c r="AA3813">
        <v>5.8</v>
      </c>
    </row>
    <row r="3814" spans="1:27" x14ac:dyDescent="0.35">
      <c r="A3814" s="2" t="s">
        <v>7682</v>
      </c>
      <c r="B3814" s="2" t="s">
        <v>71</v>
      </c>
      <c r="C3814" s="2" t="s">
        <v>55</v>
      </c>
      <c r="D3814" t="s">
        <v>7683</v>
      </c>
      <c r="E3814" s="2" t="s">
        <v>38</v>
      </c>
      <c r="F3814" s="2">
        <v>21</v>
      </c>
      <c r="G3814" s="2" t="s">
        <v>57</v>
      </c>
      <c r="H3814">
        <v>78.98</v>
      </c>
      <c r="I3814" s="3">
        <f>IF(ISBLANK(Table1[[#This Row],[Attendance (%)]]),AVERAGE(H3814:H8812),Table1[[#This Row],[Attendance (%)]])</f>
        <v>78.98</v>
      </c>
      <c r="J3814">
        <v>52.88</v>
      </c>
      <c r="K3814">
        <v>98.27</v>
      </c>
      <c r="L3814">
        <v>59.86</v>
      </c>
      <c r="M3814" s="3">
        <f>IF(ISBLANK(Table1[[#This Row],[Assignments_Avg]]),AVERAGE(L3814:L8812),Table1[[#This Row],[Assignments_Avg]])</f>
        <v>59.86</v>
      </c>
      <c r="N3814">
        <v>91.49</v>
      </c>
      <c r="O3814">
        <v>2.33</v>
      </c>
      <c r="P3814">
        <v>51.7</v>
      </c>
      <c r="Q3814">
        <v>59.4</v>
      </c>
      <c r="R3814" s="2" t="s">
        <v>29</v>
      </c>
      <c r="S3814" s="2" t="str">
        <f>IF(Table1[[#This Row],[Grade]]="F","Fail","Passes")</f>
        <v>Fail</v>
      </c>
      <c r="T3814">
        <v>21.2</v>
      </c>
      <c r="U3814" t="s">
        <v>30</v>
      </c>
      <c r="V3814" t="s">
        <v>31</v>
      </c>
      <c r="W3814" t="s">
        <v>62</v>
      </c>
      <c r="X3814" t="str">
        <f>IF(ISBLANK(Table1[[#This Row],[Parent_Education_Level]]),"None",Table1[[#This Row],[Parent_Education_Level]])</f>
        <v>PhD</v>
      </c>
      <c r="Y3814" t="s">
        <v>33</v>
      </c>
      <c r="Z3814">
        <v>1</v>
      </c>
      <c r="AA3814">
        <v>5.5</v>
      </c>
    </row>
    <row r="3815" spans="1:27" x14ac:dyDescent="0.35">
      <c r="A3815" s="2" t="s">
        <v>7684</v>
      </c>
      <c r="B3815" s="2" t="s">
        <v>42</v>
      </c>
      <c r="C3815" s="2" t="s">
        <v>94</v>
      </c>
      <c r="D3815" t="s">
        <v>7685</v>
      </c>
      <c r="E3815" s="2" t="s">
        <v>27</v>
      </c>
      <c r="F3815" s="2">
        <v>18</v>
      </c>
      <c r="G3815" s="2" t="s">
        <v>28</v>
      </c>
      <c r="H3815">
        <v>61.79</v>
      </c>
      <c r="I3815" s="3">
        <f>IF(ISBLANK(Table1[[#This Row],[Attendance (%)]]),AVERAGE(H3815:H8813),Table1[[#This Row],[Attendance (%)]])</f>
        <v>61.79</v>
      </c>
      <c r="J3815">
        <v>67.05</v>
      </c>
      <c r="K3815">
        <v>48.73</v>
      </c>
      <c r="L3815">
        <v>74.459999999999994</v>
      </c>
      <c r="M3815" s="3">
        <f>IF(ISBLANK(Table1[[#This Row],[Assignments_Avg]]),AVERAGE(L3815:L8813),Table1[[#This Row],[Assignments_Avg]])</f>
        <v>74.459999999999994</v>
      </c>
      <c r="N3815">
        <v>97.14</v>
      </c>
      <c r="O3815">
        <v>7.71</v>
      </c>
      <c r="P3815">
        <v>78.81</v>
      </c>
      <c r="Q3815">
        <v>55.67</v>
      </c>
      <c r="R3815" s="2" t="s">
        <v>61</v>
      </c>
      <c r="S3815" s="2" t="str">
        <f>IF(Table1[[#This Row],[Grade]]="F","Fail","Passes")</f>
        <v>Passes</v>
      </c>
      <c r="T3815">
        <v>19.600000000000001</v>
      </c>
      <c r="U3815" t="s">
        <v>30</v>
      </c>
      <c r="V3815" t="s">
        <v>31</v>
      </c>
      <c r="X3815" t="str">
        <f>IF(ISBLANK(Table1[[#This Row],[Parent_Education_Level]]),"None",Table1[[#This Row],[Parent_Education_Level]])</f>
        <v>None</v>
      </c>
      <c r="Y3815" t="s">
        <v>48</v>
      </c>
      <c r="Z3815">
        <v>7</v>
      </c>
      <c r="AA3815">
        <v>5.7</v>
      </c>
    </row>
    <row r="3816" spans="1:27" x14ac:dyDescent="0.35">
      <c r="A3816" s="2" t="s">
        <v>7686</v>
      </c>
      <c r="B3816" s="2" t="s">
        <v>120</v>
      </c>
      <c r="C3816" s="2" t="s">
        <v>79</v>
      </c>
      <c r="D3816" t="s">
        <v>7687</v>
      </c>
      <c r="E3816" s="2" t="s">
        <v>38</v>
      </c>
      <c r="F3816" s="2">
        <v>18</v>
      </c>
      <c r="G3816" s="2" t="s">
        <v>45</v>
      </c>
      <c r="H3816">
        <v>94.73</v>
      </c>
      <c r="I3816" s="3">
        <f>IF(ISBLANK(Table1[[#This Row],[Attendance (%)]]),AVERAGE(H3816:H8814),Table1[[#This Row],[Attendance (%)]])</f>
        <v>94.73</v>
      </c>
      <c r="J3816">
        <v>81.599999999999994</v>
      </c>
      <c r="K3816">
        <v>42.44</v>
      </c>
      <c r="L3816">
        <v>57.88</v>
      </c>
      <c r="M3816" s="3">
        <f>IF(ISBLANK(Table1[[#This Row],[Assignments_Avg]]),AVERAGE(L3816:L8814),Table1[[#This Row],[Assignments_Avg]])</f>
        <v>57.88</v>
      </c>
      <c r="N3816">
        <v>73.27</v>
      </c>
      <c r="O3816">
        <v>6.44</v>
      </c>
      <c r="P3816">
        <v>66.959999999999994</v>
      </c>
      <c r="Q3816">
        <v>71.91</v>
      </c>
      <c r="R3816" s="2" t="s">
        <v>39</v>
      </c>
      <c r="S3816" s="2" t="str">
        <f>IF(Table1[[#This Row],[Grade]]="F","Fail","Passes")</f>
        <v>Passes</v>
      </c>
      <c r="T3816">
        <v>14.2</v>
      </c>
      <c r="U3816" t="s">
        <v>30</v>
      </c>
      <c r="V3816" t="s">
        <v>31</v>
      </c>
      <c r="X3816" t="str">
        <f>IF(ISBLANK(Table1[[#This Row],[Parent_Education_Level]]),"None",Table1[[#This Row],[Parent_Education_Level]])</f>
        <v>None</v>
      </c>
      <c r="Y3816" t="s">
        <v>33</v>
      </c>
      <c r="Z3816">
        <v>3</v>
      </c>
      <c r="AA3816">
        <v>4.5</v>
      </c>
    </row>
    <row r="3817" spans="1:27" x14ac:dyDescent="0.35">
      <c r="A3817" s="2" t="s">
        <v>7688</v>
      </c>
      <c r="B3817" s="2" t="s">
        <v>35</v>
      </c>
      <c r="C3817" s="2" t="s">
        <v>79</v>
      </c>
      <c r="D3817" t="s">
        <v>7689</v>
      </c>
      <c r="E3817" s="2" t="s">
        <v>27</v>
      </c>
      <c r="F3817" s="2">
        <v>19</v>
      </c>
      <c r="G3817" s="2" t="s">
        <v>28</v>
      </c>
      <c r="H3817">
        <v>52.26</v>
      </c>
      <c r="I3817" s="3">
        <f>IF(ISBLANK(Table1[[#This Row],[Attendance (%)]]),AVERAGE(H3817:H8815),Table1[[#This Row],[Attendance (%)]])</f>
        <v>52.26</v>
      </c>
      <c r="J3817">
        <v>90.28</v>
      </c>
      <c r="K3817">
        <v>41.98</v>
      </c>
      <c r="L3817">
        <v>84.64</v>
      </c>
      <c r="M3817" s="3">
        <f>IF(ISBLANK(Table1[[#This Row],[Assignments_Avg]]),AVERAGE(L3817:L8815),Table1[[#This Row],[Assignments_Avg]])</f>
        <v>84.64</v>
      </c>
      <c r="N3817">
        <v>72.81</v>
      </c>
      <c r="O3817">
        <v>5.72</v>
      </c>
      <c r="P3817">
        <v>72.41</v>
      </c>
      <c r="Q3817">
        <v>59.08</v>
      </c>
      <c r="R3817" s="2" t="s">
        <v>46</v>
      </c>
      <c r="S3817" s="2" t="str">
        <f>IF(Table1[[#This Row],[Grade]]="F","Fail","Passes")</f>
        <v>Passes</v>
      </c>
      <c r="T3817">
        <v>6</v>
      </c>
      <c r="U3817" t="s">
        <v>30</v>
      </c>
      <c r="V3817" t="s">
        <v>31</v>
      </c>
      <c r="W3817" t="s">
        <v>32</v>
      </c>
      <c r="X3817" t="str">
        <f>IF(ISBLANK(Table1[[#This Row],[Parent_Education_Level]]),"None",Table1[[#This Row],[Parent_Education_Level]])</f>
        <v>High School</v>
      </c>
      <c r="Y3817" t="s">
        <v>48</v>
      </c>
      <c r="Z3817">
        <v>10</v>
      </c>
      <c r="AA3817">
        <v>5.3</v>
      </c>
    </row>
    <row r="3818" spans="1:27" x14ac:dyDescent="0.35">
      <c r="A3818" s="2" t="s">
        <v>7690</v>
      </c>
      <c r="B3818" s="2" t="s">
        <v>54</v>
      </c>
      <c r="C3818" s="2" t="s">
        <v>79</v>
      </c>
      <c r="D3818" t="s">
        <v>7691</v>
      </c>
      <c r="E3818" s="2" t="s">
        <v>38</v>
      </c>
      <c r="F3818" s="2">
        <v>20</v>
      </c>
      <c r="G3818" s="2" t="s">
        <v>28</v>
      </c>
      <c r="H3818">
        <v>60.09</v>
      </c>
      <c r="I3818" s="3">
        <f>IF(ISBLANK(Table1[[#This Row],[Attendance (%)]]),AVERAGE(H3818:H8816),Table1[[#This Row],[Attendance (%)]])</f>
        <v>60.09</v>
      </c>
      <c r="J3818">
        <v>97.58</v>
      </c>
      <c r="K3818">
        <v>67.89</v>
      </c>
      <c r="L3818">
        <v>91.04</v>
      </c>
      <c r="M3818" s="3">
        <f>IF(ISBLANK(Table1[[#This Row],[Assignments_Avg]]),AVERAGE(L3818:L8816),Table1[[#This Row],[Assignments_Avg]])</f>
        <v>91.04</v>
      </c>
      <c r="N3818">
        <v>75.099999999999994</v>
      </c>
      <c r="O3818">
        <v>8.25</v>
      </c>
      <c r="P3818">
        <v>84.06</v>
      </c>
      <c r="Q3818">
        <v>62.96</v>
      </c>
      <c r="R3818" s="2" t="s">
        <v>61</v>
      </c>
      <c r="S3818" s="2" t="str">
        <f>IF(Table1[[#This Row],[Grade]]="F","Fail","Passes")</f>
        <v>Passes</v>
      </c>
      <c r="T3818">
        <v>11.7</v>
      </c>
      <c r="U3818" t="s">
        <v>31</v>
      </c>
      <c r="V3818" t="s">
        <v>31</v>
      </c>
      <c r="X3818" t="str">
        <f>IF(ISBLANK(Table1[[#This Row],[Parent_Education_Level]]),"None",Table1[[#This Row],[Parent_Education_Level]])</f>
        <v>None</v>
      </c>
      <c r="Y3818" t="s">
        <v>48</v>
      </c>
      <c r="Z3818">
        <v>9</v>
      </c>
      <c r="AA3818">
        <v>5.9</v>
      </c>
    </row>
    <row r="3819" spans="1:27" x14ac:dyDescent="0.35">
      <c r="A3819" s="2" t="s">
        <v>7692</v>
      </c>
      <c r="B3819" s="2" t="s">
        <v>59</v>
      </c>
      <c r="C3819" s="2" t="s">
        <v>43</v>
      </c>
      <c r="D3819" t="s">
        <v>7693</v>
      </c>
      <c r="E3819" s="2" t="s">
        <v>38</v>
      </c>
      <c r="F3819" s="2">
        <v>24</v>
      </c>
      <c r="G3819" s="2" t="s">
        <v>57</v>
      </c>
      <c r="H3819">
        <v>87.6</v>
      </c>
      <c r="I3819" s="3">
        <f>IF(ISBLANK(Table1[[#This Row],[Attendance (%)]]),AVERAGE(H3819:H8817),Table1[[#This Row],[Attendance (%)]])</f>
        <v>87.6</v>
      </c>
      <c r="J3819">
        <v>76.33</v>
      </c>
      <c r="K3819">
        <v>44.98</v>
      </c>
      <c r="L3819">
        <v>85.23</v>
      </c>
      <c r="M3819" s="3">
        <f>IF(ISBLANK(Table1[[#This Row],[Assignments_Avg]]),AVERAGE(L3819:L8817),Table1[[#This Row],[Assignments_Avg]])</f>
        <v>85.23</v>
      </c>
      <c r="N3819">
        <v>86.16</v>
      </c>
      <c r="O3819">
        <v>5</v>
      </c>
      <c r="P3819">
        <v>85.03</v>
      </c>
      <c r="Q3819">
        <v>79.260000000000005</v>
      </c>
      <c r="R3819" s="2" t="s">
        <v>61</v>
      </c>
      <c r="S3819" s="2" t="str">
        <f>IF(Table1[[#This Row],[Grade]]="F","Fail","Passes")</f>
        <v>Passes</v>
      </c>
      <c r="T3819">
        <v>26.2</v>
      </c>
      <c r="U3819" t="s">
        <v>30</v>
      </c>
      <c r="V3819" t="s">
        <v>31</v>
      </c>
      <c r="W3819" t="s">
        <v>69</v>
      </c>
      <c r="X3819" t="str">
        <f>IF(ISBLANK(Table1[[#This Row],[Parent_Education_Level]]),"None",Table1[[#This Row],[Parent_Education_Level]])</f>
        <v>Bachelor's</v>
      </c>
      <c r="Y3819" t="s">
        <v>48</v>
      </c>
      <c r="Z3819">
        <v>10</v>
      </c>
      <c r="AA3819">
        <v>5.7</v>
      </c>
    </row>
    <row r="3820" spans="1:27" x14ac:dyDescent="0.35">
      <c r="A3820" s="2" t="s">
        <v>7694</v>
      </c>
      <c r="B3820" s="2" t="s">
        <v>54</v>
      </c>
      <c r="C3820" s="2" t="s">
        <v>36</v>
      </c>
      <c r="D3820" t="s">
        <v>7695</v>
      </c>
      <c r="E3820" s="2" t="s">
        <v>27</v>
      </c>
      <c r="F3820" s="2">
        <v>24</v>
      </c>
      <c r="G3820" s="2" t="s">
        <v>57</v>
      </c>
      <c r="H3820">
        <v>85.47</v>
      </c>
      <c r="I3820" s="3">
        <f>IF(ISBLANK(Table1[[#This Row],[Attendance (%)]]),AVERAGE(H3820:H8818),Table1[[#This Row],[Attendance (%)]])</f>
        <v>85.47</v>
      </c>
      <c r="J3820">
        <v>71.62</v>
      </c>
      <c r="K3820">
        <v>70.73</v>
      </c>
      <c r="L3820">
        <v>72.010000000000005</v>
      </c>
      <c r="M3820" s="3">
        <f>IF(ISBLANK(Table1[[#This Row],[Assignments_Avg]]),AVERAGE(L3820:L8818),Table1[[#This Row],[Assignments_Avg]])</f>
        <v>72.010000000000005</v>
      </c>
      <c r="N3820">
        <v>83.4</v>
      </c>
      <c r="O3820">
        <v>2.7</v>
      </c>
      <c r="P3820">
        <v>51.38</v>
      </c>
      <c r="Q3820">
        <v>70.2</v>
      </c>
      <c r="R3820" s="2" t="s">
        <v>39</v>
      </c>
      <c r="S3820" s="2" t="str">
        <f>IF(Table1[[#This Row],[Grade]]="F","Fail","Passes")</f>
        <v>Passes</v>
      </c>
      <c r="T3820">
        <v>21.2</v>
      </c>
      <c r="U3820" t="s">
        <v>30</v>
      </c>
      <c r="V3820" t="s">
        <v>31</v>
      </c>
      <c r="W3820" t="s">
        <v>62</v>
      </c>
      <c r="X3820" t="str">
        <f>IF(ISBLANK(Table1[[#This Row],[Parent_Education_Level]]),"None",Table1[[#This Row],[Parent_Education_Level]])</f>
        <v>PhD</v>
      </c>
      <c r="Y3820" t="s">
        <v>48</v>
      </c>
      <c r="Z3820">
        <v>9</v>
      </c>
      <c r="AA3820">
        <v>6.5</v>
      </c>
    </row>
    <row r="3821" spans="1:27" x14ac:dyDescent="0.35">
      <c r="A3821" s="2" t="s">
        <v>7696</v>
      </c>
      <c r="B3821" s="2" t="s">
        <v>24</v>
      </c>
      <c r="C3821" s="2" t="s">
        <v>79</v>
      </c>
      <c r="D3821" t="s">
        <v>7697</v>
      </c>
      <c r="E3821" s="2" t="s">
        <v>27</v>
      </c>
      <c r="F3821" s="2">
        <v>22</v>
      </c>
      <c r="G3821" s="2" t="s">
        <v>28</v>
      </c>
      <c r="H3821">
        <v>64.459999999999994</v>
      </c>
      <c r="I3821" s="3">
        <f>IF(ISBLANK(Table1[[#This Row],[Attendance (%)]]),AVERAGE(H3821:H8819),Table1[[#This Row],[Attendance (%)]])</f>
        <v>64.459999999999994</v>
      </c>
      <c r="J3821">
        <v>41.06</v>
      </c>
      <c r="K3821">
        <v>59.65</v>
      </c>
      <c r="L3821">
        <v>93.92</v>
      </c>
      <c r="M3821" s="3">
        <f>IF(ISBLANK(Table1[[#This Row],[Assignments_Avg]]),AVERAGE(L3821:L8819),Table1[[#This Row],[Assignments_Avg]])</f>
        <v>93.92</v>
      </c>
      <c r="N3821">
        <v>61.14</v>
      </c>
      <c r="O3821">
        <v>6.21</v>
      </c>
      <c r="P3821">
        <v>88.47</v>
      </c>
      <c r="Q3821">
        <v>93.29</v>
      </c>
      <c r="R3821" s="2" t="s">
        <v>46</v>
      </c>
      <c r="S3821" s="2" t="str">
        <f>IF(Table1[[#This Row],[Grade]]="F","Fail","Passes")</f>
        <v>Passes</v>
      </c>
      <c r="T3821">
        <v>25.4</v>
      </c>
      <c r="U3821" t="s">
        <v>31</v>
      </c>
      <c r="V3821" t="s">
        <v>31</v>
      </c>
      <c r="X3821" t="str">
        <f>IF(ISBLANK(Table1[[#This Row],[Parent_Education_Level]]),"None",Table1[[#This Row],[Parent_Education_Level]])</f>
        <v>None</v>
      </c>
      <c r="Y3821" t="s">
        <v>33</v>
      </c>
      <c r="Z3821">
        <v>2</v>
      </c>
      <c r="AA3821">
        <v>6.4</v>
      </c>
    </row>
    <row r="3822" spans="1:27" x14ac:dyDescent="0.35">
      <c r="A3822" s="2" t="s">
        <v>7698</v>
      </c>
      <c r="B3822" s="2" t="s">
        <v>24</v>
      </c>
      <c r="C3822" s="2" t="s">
        <v>36</v>
      </c>
      <c r="D3822" t="s">
        <v>7699</v>
      </c>
      <c r="E3822" s="2" t="s">
        <v>38</v>
      </c>
      <c r="F3822" s="2">
        <v>24</v>
      </c>
      <c r="G3822" s="2" t="s">
        <v>45</v>
      </c>
      <c r="H3822">
        <v>53.1</v>
      </c>
      <c r="I3822" s="3">
        <f>IF(ISBLANK(Table1[[#This Row],[Attendance (%)]]),AVERAGE(H3822:H8820),Table1[[#This Row],[Attendance (%)]])</f>
        <v>53.1</v>
      </c>
      <c r="J3822">
        <v>44.33</v>
      </c>
      <c r="K3822">
        <v>60.14</v>
      </c>
      <c r="M3822" s="3">
        <f>IF(ISBLANK(Table1[[#This Row],[Assignments_Avg]]),AVERAGE(L3822:L8820),Table1[[#This Row],[Assignments_Avg]])</f>
        <v>74.562059103908496</v>
      </c>
      <c r="N3822">
        <v>53.19</v>
      </c>
      <c r="O3822">
        <v>9.57</v>
      </c>
      <c r="P3822">
        <v>74.680000000000007</v>
      </c>
      <c r="Q3822">
        <v>61.28</v>
      </c>
      <c r="R3822" s="2" t="s">
        <v>29</v>
      </c>
      <c r="S3822" s="2" t="str">
        <f>IF(Table1[[#This Row],[Grade]]="F","Fail","Passes")</f>
        <v>Fail</v>
      </c>
      <c r="T3822">
        <v>25.9</v>
      </c>
      <c r="U3822" t="s">
        <v>30</v>
      </c>
      <c r="V3822" t="s">
        <v>30</v>
      </c>
      <c r="W3822" t="s">
        <v>62</v>
      </c>
      <c r="X3822" t="str">
        <f>IF(ISBLANK(Table1[[#This Row],[Parent_Education_Level]]),"None",Table1[[#This Row],[Parent_Education_Level]])</f>
        <v>PhD</v>
      </c>
      <c r="Y3822" t="s">
        <v>33</v>
      </c>
      <c r="Z3822">
        <v>7</v>
      </c>
      <c r="AA3822">
        <v>7.7</v>
      </c>
    </row>
    <row r="3823" spans="1:27" x14ac:dyDescent="0.35">
      <c r="A3823" s="2" t="s">
        <v>7700</v>
      </c>
      <c r="B3823" s="2" t="s">
        <v>97</v>
      </c>
      <c r="C3823" s="2" t="s">
        <v>94</v>
      </c>
      <c r="D3823" t="s">
        <v>7701</v>
      </c>
      <c r="E3823" s="2" t="s">
        <v>27</v>
      </c>
      <c r="F3823" s="2">
        <v>18</v>
      </c>
      <c r="G3823" s="2" t="s">
        <v>28</v>
      </c>
      <c r="H3823">
        <v>92.9</v>
      </c>
      <c r="I3823" s="3">
        <f>IF(ISBLANK(Table1[[#This Row],[Attendance (%)]]),AVERAGE(H3823:H8821),Table1[[#This Row],[Attendance (%)]])</f>
        <v>92.9</v>
      </c>
      <c r="J3823">
        <v>49.37</v>
      </c>
      <c r="K3823">
        <v>78.14</v>
      </c>
      <c r="L3823">
        <v>63.02</v>
      </c>
      <c r="M3823" s="3">
        <f>IF(ISBLANK(Table1[[#This Row],[Assignments_Avg]]),AVERAGE(L3823:L8821),Table1[[#This Row],[Assignments_Avg]])</f>
        <v>63.02</v>
      </c>
      <c r="N3823">
        <v>97.46</v>
      </c>
      <c r="O3823">
        <v>6.01</v>
      </c>
      <c r="P3823">
        <v>77.83</v>
      </c>
      <c r="Q3823">
        <v>99.84</v>
      </c>
      <c r="R3823" s="2" t="s">
        <v>39</v>
      </c>
      <c r="S3823" s="2" t="str">
        <f>IF(Table1[[#This Row],[Grade]]="F","Fail","Passes")</f>
        <v>Passes</v>
      </c>
      <c r="T3823">
        <v>6.6</v>
      </c>
      <c r="U3823" t="s">
        <v>31</v>
      </c>
      <c r="V3823" t="s">
        <v>31</v>
      </c>
      <c r="X3823" t="str">
        <f>IF(ISBLANK(Table1[[#This Row],[Parent_Education_Level]]),"None",Table1[[#This Row],[Parent_Education_Level]])</f>
        <v>None</v>
      </c>
      <c r="Y3823" t="s">
        <v>33</v>
      </c>
      <c r="Z3823">
        <v>8</v>
      </c>
      <c r="AA3823">
        <v>6</v>
      </c>
    </row>
    <row r="3824" spans="1:27" x14ac:dyDescent="0.35">
      <c r="A3824" s="2" t="s">
        <v>7702</v>
      </c>
      <c r="B3824" s="2" t="s">
        <v>59</v>
      </c>
      <c r="C3824" s="2" t="s">
        <v>79</v>
      </c>
      <c r="D3824" t="s">
        <v>7703</v>
      </c>
      <c r="E3824" s="2" t="s">
        <v>38</v>
      </c>
      <c r="F3824" s="2">
        <v>23</v>
      </c>
      <c r="G3824" s="2" t="s">
        <v>57</v>
      </c>
      <c r="I3824" s="3">
        <f>IF(ISBLANK(Table1[[#This Row],[Attendance (%)]]),AVERAGE(H3824:H8822),Table1[[#This Row],[Attendance (%)]])</f>
        <v>75.336099426386099</v>
      </c>
      <c r="J3824">
        <v>43.29</v>
      </c>
      <c r="K3824">
        <v>49.79</v>
      </c>
      <c r="L3824">
        <v>74.48</v>
      </c>
      <c r="M3824" s="3">
        <f>IF(ISBLANK(Table1[[#This Row],[Assignments_Avg]]),AVERAGE(L3824:L8822),Table1[[#This Row],[Assignments_Avg]])</f>
        <v>74.48</v>
      </c>
      <c r="N3824">
        <v>63.05</v>
      </c>
      <c r="O3824">
        <v>6.3</v>
      </c>
      <c r="P3824">
        <v>64.900000000000006</v>
      </c>
      <c r="Q3824">
        <v>67.97</v>
      </c>
      <c r="R3824" s="2" t="s">
        <v>39</v>
      </c>
      <c r="S3824" s="2" t="str">
        <f>IF(Table1[[#This Row],[Grade]]="F","Fail","Passes")</f>
        <v>Passes</v>
      </c>
      <c r="T3824">
        <v>13.4</v>
      </c>
      <c r="U3824" t="s">
        <v>31</v>
      </c>
      <c r="V3824" t="s">
        <v>31</v>
      </c>
      <c r="W3824" t="s">
        <v>69</v>
      </c>
      <c r="X3824" t="str">
        <f>IF(ISBLANK(Table1[[#This Row],[Parent_Education_Level]]),"None",Table1[[#This Row],[Parent_Education_Level]])</f>
        <v>Bachelor's</v>
      </c>
      <c r="Y3824" t="s">
        <v>33</v>
      </c>
      <c r="Z3824">
        <v>1</v>
      </c>
      <c r="AA3824">
        <v>7.4</v>
      </c>
    </row>
    <row r="3825" spans="1:27" x14ac:dyDescent="0.35">
      <c r="A3825" s="2" t="s">
        <v>7704</v>
      </c>
      <c r="B3825" s="2" t="s">
        <v>54</v>
      </c>
      <c r="C3825" s="2" t="s">
        <v>94</v>
      </c>
      <c r="D3825" t="s">
        <v>7705</v>
      </c>
      <c r="E3825" s="2" t="s">
        <v>27</v>
      </c>
      <c r="F3825" s="2">
        <v>20</v>
      </c>
      <c r="G3825" s="2" t="s">
        <v>28</v>
      </c>
      <c r="H3825">
        <v>59.79</v>
      </c>
      <c r="I3825" s="3">
        <f>IF(ISBLANK(Table1[[#This Row],[Attendance (%)]]),AVERAGE(H3825:H8823),Table1[[#This Row],[Attendance (%)]])</f>
        <v>59.79</v>
      </c>
      <c r="J3825">
        <v>64.05</v>
      </c>
      <c r="K3825">
        <v>85.99</v>
      </c>
      <c r="L3825">
        <v>53.07</v>
      </c>
      <c r="M3825" s="3">
        <f>IF(ISBLANK(Table1[[#This Row],[Assignments_Avg]]),AVERAGE(L3825:L8823),Table1[[#This Row],[Assignments_Avg]])</f>
        <v>53.07</v>
      </c>
      <c r="N3825">
        <v>81.93</v>
      </c>
      <c r="O3825">
        <v>9.35</v>
      </c>
      <c r="P3825">
        <v>71.040000000000006</v>
      </c>
      <c r="Q3825">
        <v>75.77</v>
      </c>
      <c r="R3825" s="2" t="s">
        <v>77</v>
      </c>
      <c r="S3825" s="2" t="str">
        <f>IF(Table1[[#This Row],[Grade]]="F","Fail","Passes")</f>
        <v>Passes</v>
      </c>
      <c r="T3825">
        <v>21.9</v>
      </c>
      <c r="U3825" t="s">
        <v>31</v>
      </c>
      <c r="V3825" t="s">
        <v>31</v>
      </c>
      <c r="W3825" t="s">
        <v>40</v>
      </c>
      <c r="X3825" t="str">
        <f>IF(ISBLANK(Table1[[#This Row],[Parent_Education_Level]]),"None",Table1[[#This Row],[Parent_Education_Level]])</f>
        <v>None</v>
      </c>
      <c r="Y3825" t="s">
        <v>33</v>
      </c>
      <c r="Z3825">
        <v>5</v>
      </c>
      <c r="AA3825">
        <v>8.5</v>
      </c>
    </row>
    <row r="3826" spans="1:27" x14ac:dyDescent="0.35">
      <c r="A3826" s="2" t="s">
        <v>7706</v>
      </c>
      <c r="B3826" s="2" t="s">
        <v>42</v>
      </c>
      <c r="C3826" s="2" t="s">
        <v>79</v>
      </c>
      <c r="D3826" t="s">
        <v>7707</v>
      </c>
      <c r="E3826" s="2" t="s">
        <v>27</v>
      </c>
      <c r="F3826" s="2">
        <v>22</v>
      </c>
      <c r="G3826" s="2" t="s">
        <v>57</v>
      </c>
      <c r="I3826" s="3">
        <f>IF(ISBLANK(Table1[[#This Row],[Attendance (%)]]),AVERAGE(H3826:H8824),Table1[[#This Row],[Attendance (%)]])</f>
        <v>75.350976076554886</v>
      </c>
      <c r="J3826">
        <v>60.21</v>
      </c>
      <c r="K3826">
        <v>74.92</v>
      </c>
      <c r="L3826">
        <v>54.78</v>
      </c>
      <c r="M3826" s="3">
        <f>IF(ISBLANK(Table1[[#This Row],[Assignments_Avg]]),AVERAGE(L3826:L8824),Table1[[#This Row],[Assignments_Avg]])</f>
        <v>54.78</v>
      </c>
      <c r="N3826">
        <v>91.42</v>
      </c>
      <c r="O3826">
        <v>5.15</v>
      </c>
      <c r="P3826">
        <v>85.52</v>
      </c>
      <c r="Q3826">
        <v>56.62</v>
      </c>
      <c r="R3826" s="2" t="s">
        <v>61</v>
      </c>
      <c r="S3826" s="2" t="str">
        <f>IF(Table1[[#This Row],[Grade]]="F","Fail","Passes")</f>
        <v>Passes</v>
      </c>
      <c r="T3826">
        <v>26.3</v>
      </c>
      <c r="U3826" t="s">
        <v>30</v>
      </c>
      <c r="V3826" t="s">
        <v>31</v>
      </c>
      <c r="W3826" t="s">
        <v>32</v>
      </c>
      <c r="X3826" t="str">
        <f>IF(ISBLANK(Table1[[#This Row],[Parent_Education_Level]]),"None",Table1[[#This Row],[Parent_Education_Level]])</f>
        <v>High School</v>
      </c>
      <c r="Y3826" t="s">
        <v>48</v>
      </c>
      <c r="Z3826">
        <v>8</v>
      </c>
      <c r="AA3826">
        <v>6.3</v>
      </c>
    </row>
    <row r="3827" spans="1:27" x14ac:dyDescent="0.35">
      <c r="A3827" s="2" t="s">
        <v>7708</v>
      </c>
      <c r="B3827" s="2" t="s">
        <v>71</v>
      </c>
      <c r="C3827" s="2" t="s">
        <v>55</v>
      </c>
      <c r="D3827" t="s">
        <v>7709</v>
      </c>
      <c r="E3827" s="2" t="s">
        <v>38</v>
      </c>
      <c r="F3827" s="2">
        <v>24</v>
      </c>
      <c r="G3827" s="2" t="s">
        <v>28</v>
      </c>
      <c r="H3827">
        <v>95.51</v>
      </c>
      <c r="I3827" s="3">
        <f>IF(ISBLANK(Table1[[#This Row],[Attendance (%)]]),AVERAGE(H3827:H8825),Table1[[#This Row],[Attendance (%)]])</f>
        <v>95.51</v>
      </c>
      <c r="J3827">
        <v>78.239999999999995</v>
      </c>
      <c r="K3827">
        <v>94.9</v>
      </c>
      <c r="L3827">
        <v>69.87</v>
      </c>
      <c r="M3827" s="3">
        <f>IF(ISBLANK(Table1[[#This Row],[Assignments_Avg]]),AVERAGE(L3827:L8825),Table1[[#This Row],[Assignments_Avg]])</f>
        <v>69.87</v>
      </c>
      <c r="N3827">
        <v>65.010000000000005</v>
      </c>
      <c r="O3827">
        <v>9.9600000000000009</v>
      </c>
      <c r="P3827">
        <v>88.84</v>
      </c>
      <c r="Q3827">
        <v>78.959999999999994</v>
      </c>
      <c r="R3827" s="2" t="s">
        <v>61</v>
      </c>
      <c r="S3827" s="2" t="str">
        <f>IF(Table1[[#This Row],[Grade]]="F","Fail","Passes")</f>
        <v>Passes</v>
      </c>
      <c r="T3827">
        <v>25</v>
      </c>
      <c r="U3827" t="s">
        <v>30</v>
      </c>
      <c r="V3827" t="s">
        <v>31</v>
      </c>
      <c r="W3827" t="s">
        <v>32</v>
      </c>
      <c r="X3827" t="str">
        <f>IF(ISBLANK(Table1[[#This Row],[Parent_Education_Level]]),"None",Table1[[#This Row],[Parent_Education_Level]])</f>
        <v>High School</v>
      </c>
      <c r="Y3827" t="s">
        <v>48</v>
      </c>
      <c r="Z3827">
        <v>10</v>
      </c>
      <c r="AA3827">
        <v>6.8</v>
      </c>
    </row>
    <row r="3828" spans="1:27" x14ac:dyDescent="0.35">
      <c r="A3828" s="2" t="s">
        <v>7710</v>
      </c>
      <c r="B3828" s="2" t="s">
        <v>35</v>
      </c>
      <c r="C3828" s="2" t="s">
        <v>25</v>
      </c>
      <c r="D3828" t="s">
        <v>7711</v>
      </c>
      <c r="E3828" s="2" t="s">
        <v>38</v>
      </c>
      <c r="F3828" s="2">
        <v>24</v>
      </c>
      <c r="G3828" s="2" t="s">
        <v>45</v>
      </c>
      <c r="H3828">
        <v>52.18</v>
      </c>
      <c r="I3828" s="3">
        <f>IF(ISBLANK(Table1[[#This Row],[Attendance (%)]]),AVERAGE(H3828:H8826),Table1[[#This Row],[Attendance (%)]])</f>
        <v>52.18</v>
      </c>
      <c r="J3828">
        <v>72.14</v>
      </c>
      <c r="K3828">
        <v>61.89</v>
      </c>
      <c r="L3828">
        <v>97.19</v>
      </c>
      <c r="M3828" s="3">
        <f>IF(ISBLANK(Table1[[#This Row],[Assignments_Avg]]),AVERAGE(L3828:L8826),Table1[[#This Row],[Assignments_Avg]])</f>
        <v>97.19</v>
      </c>
      <c r="N3828">
        <v>81.77</v>
      </c>
      <c r="O3828">
        <v>1.6</v>
      </c>
      <c r="P3828">
        <v>69.36</v>
      </c>
      <c r="Q3828">
        <v>98.06</v>
      </c>
      <c r="R3828" s="2" t="s">
        <v>46</v>
      </c>
      <c r="S3828" s="2" t="str">
        <f>IF(Table1[[#This Row],[Grade]]="F","Fail","Passes")</f>
        <v>Passes</v>
      </c>
      <c r="T3828">
        <v>15.6</v>
      </c>
      <c r="U3828" t="s">
        <v>30</v>
      </c>
      <c r="V3828" t="s">
        <v>31</v>
      </c>
      <c r="W3828" t="s">
        <v>47</v>
      </c>
      <c r="X3828" t="str">
        <f>IF(ISBLANK(Table1[[#This Row],[Parent_Education_Level]]),"None",Table1[[#This Row],[Parent_Education_Level]])</f>
        <v>Master's</v>
      </c>
      <c r="Y3828" t="s">
        <v>33</v>
      </c>
      <c r="Z3828">
        <v>2</v>
      </c>
      <c r="AA3828">
        <v>7.4</v>
      </c>
    </row>
    <row r="3829" spans="1:27" x14ac:dyDescent="0.35">
      <c r="A3829" s="2" t="s">
        <v>7712</v>
      </c>
      <c r="B3829" s="2" t="s">
        <v>24</v>
      </c>
      <c r="C3829" s="2" t="s">
        <v>94</v>
      </c>
      <c r="D3829" t="s">
        <v>7713</v>
      </c>
      <c r="E3829" s="2" t="s">
        <v>27</v>
      </c>
      <c r="F3829" s="2">
        <v>23</v>
      </c>
      <c r="G3829" s="2" t="s">
        <v>45</v>
      </c>
      <c r="I3829" s="3">
        <f>IF(ISBLANK(Table1[[#This Row],[Attendance (%)]]),AVERAGE(H3829:H8827),Table1[[#This Row],[Attendance (%)]])</f>
        <v>75.353863854266407</v>
      </c>
      <c r="J3829">
        <v>75.760000000000005</v>
      </c>
      <c r="K3829">
        <v>98.96</v>
      </c>
      <c r="L3829">
        <v>95.42</v>
      </c>
      <c r="M3829" s="3">
        <f>IF(ISBLANK(Table1[[#This Row],[Assignments_Avg]]),AVERAGE(L3829:L8827),Table1[[#This Row],[Assignments_Avg]])</f>
        <v>95.42</v>
      </c>
      <c r="N3829">
        <v>55.4</v>
      </c>
      <c r="O3829">
        <v>5.37</v>
      </c>
      <c r="P3829">
        <v>84.56</v>
      </c>
      <c r="Q3829">
        <v>87.47</v>
      </c>
      <c r="R3829" s="2" t="s">
        <v>29</v>
      </c>
      <c r="S3829" s="2" t="str">
        <f>IF(Table1[[#This Row],[Grade]]="F","Fail","Passes")</f>
        <v>Fail</v>
      </c>
      <c r="T3829">
        <v>28.3</v>
      </c>
      <c r="U3829" t="s">
        <v>31</v>
      </c>
      <c r="V3829" t="s">
        <v>31</v>
      </c>
      <c r="W3829" t="s">
        <v>62</v>
      </c>
      <c r="X3829" t="str">
        <f>IF(ISBLANK(Table1[[#This Row],[Parent_Education_Level]]),"None",Table1[[#This Row],[Parent_Education_Level]])</f>
        <v>PhD</v>
      </c>
      <c r="Y3829" t="s">
        <v>48</v>
      </c>
      <c r="Z3829">
        <v>1</v>
      </c>
      <c r="AA3829">
        <v>6.5</v>
      </c>
    </row>
    <row r="3830" spans="1:27" x14ac:dyDescent="0.35">
      <c r="A3830" s="2" t="s">
        <v>7714</v>
      </c>
      <c r="B3830" s="2" t="s">
        <v>42</v>
      </c>
      <c r="C3830" s="2" t="s">
        <v>79</v>
      </c>
      <c r="D3830" t="s">
        <v>7715</v>
      </c>
      <c r="E3830" s="2" t="s">
        <v>27</v>
      </c>
      <c r="F3830" s="2">
        <v>21</v>
      </c>
      <c r="G3830" s="2" t="s">
        <v>57</v>
      </c>
      <c r="H3830">
        <v>78.62</v>
      </c>
      <c r="I3830" s="3">
        <f>IF(ISBLANK(Table1[[#This Row],[Attendance (%)]]),AVERAGE(H3830:H8828),Table1[[#This Row],[Attendance (%)]])</f>
        <v>78.62</v>
      </c>
      <c r="J3830">
        <v>68.319999999999993</v>
      </c>
      <c r="K3830">
        <v>74.55</v>
      </c>
      <c r="L3830">
        <v>73.3</v>
      </c>
      <c r="M3830" s="3">
        <f>IF(ISBLANK(Table1[[#This Row],[Assignments_Avg]]),AVERAGE(L3830:L8828),Table1[[#This Row],[Assignments_Avg]])</f>
        <v>73.3</v>
      </c>
      <c r="N3830">
        <v>98.5</v>
      </c>
      <c r="O3830">
        <v>2.13</v>
      </c>
      <c r="P3830">
        <v>62.9</v>
      </c>
      <c r="Q3830">
        <v>62.2</v>
      </c>
      <c r="R3830" s="2" t="s">
        <v>77</v>
      </c>
      <c r="S3830" s="2" t="str">
        <f>IF(Table1[[#This Row],[Grade]]="F","Fail","Passes")</f>
        <v>Passes</v>
      </c>
      <c r="T3830">
        <v>12.5</v>
      </c>
      <c r="U3830" t="s">
        <v>30</v>
      </c>
      <c r="V3830" t="s">
        <v>31</v>
      </c>
      <c r="W3830" t="s">
        <v>32</v>
      </c>
      <c r="X3830" t="str">
        <f>IF(ISBLANK(Table1[[#This Row],[Parent_Education_Level]]),"None",Table1[[#This Row],[Parent_Education_Level]])</f>
        <v>High School</v>
      </c>
      <c r="Y3830" t="s">
        <v>33</v>
      </c>
      <c r="Z3830">
        <v>10</v>
      </c>
      <c r="AA3830">
        <v>4.8</v>
      </c>
    </row>
    <row r="3831" spans="1:27" x14ac:dyDescent="0.35">
      <c r="A3831" s="2" t="s">
        <v>7716</v>
      </c>
      <c r="B3831" s="2" t="s">
        <v>35</v>
      </c>
      <c r="C3831" s="2" t="s">
        <v>25</v>
      </c>
      <c r="D3831" t="s">
        <v>7717</v>
      </c>
      <c r="E3831" s="2" t="s">
        <v>27</v>
      </c>
      <c r="F3831" s="2">
        <v>20</v>
      </c>
      <c r="G3831" s="2" t="s">
        <v>45</v>
      </c>
      <c r="H3831">
        <v>71.27</v>
      </c>
      <c r="I3831" s="3">
        <f>IF(ISBLANK(Table1[[#This Row],[Attendance (%)]]),AVERAGE(H3831:H8829),Table1[[#This Row],[Attendance (%)]])</f>
        <v>71.27</v>
      </c>
      <c r="J3831">
        <v>56.66</v>
      </c>
      <c r="K3831">
        <v>98.4</v>
      </c>
      <c r="M3831" s="3">
        <f>IF(ISBLANK(Table1[[#This Row],[Assignments_Avg]]),AVERAGE(L3831:L8829),Table1[[#This Row],[Assignments_Avg]])</f>
        <v>74.576820365033669</v>
      </c>
      <c r="N3831">
        <v>52.91</v>
      </c>
      <c r="O3831">
        <v>4.53</v>
      </c>
      <c r="P3831">
        <v>91.6</v>
      </c>
      <c r="Q3831">
        <v>72.13</v>
      </c>
      <c r="R3831" s="2" t="s">
        <v>46</v>
      </c>
      <c r="S3831" s="2" t="str">
        <f>IF(Table1[[#This Row],[Grade]]="F","Fail","Passes")</f>
        <v>Passes</v>
      </c>
      <c r="T3831">
        <v>14.4</v>
      </c>
      <c r="U3831" t="s">
        <v>31</v>
      </c>
      <c r="V3831" t="s">
        <v>31</v>
      </c>
      <c r="W3831" t="s">
        <v>47</v>
      </c>
      <c r="X3831" t="str">
        <f>IF(ISBLANK(Table1[[#This Row],[Parent_Education_Level]]),"None",Table1[[#This Row],[Parent_Education_Level]])</f>
        <v>Master's</v>
      </c>
      <c r="Y3831" t="s">
        <v>33</v>
      </c>
      <c r="Z3831">
        <v>4</v>
      </c>
      <c r="AA3831">
        <v>5.5</v>
      </c>
    </row>
    <row r="3832" spans="1:27" x14ac:dyDescent="0.35">
      <c r="A3832" s="2" t="s">
        <v>7718</v>
      </c>
      <c r="B3832" s="2" t="s">
        <v>35</v>
      </c>
      <c r="C3832" s="2" t="s">
        <v>94</v>
      </c>
      <c r="D3832" t="s">
        <v>7719</v>
      </c>
      <c r="E3832" s="2" t="s">
        <v>27</v>
      </c>
      <c r="F3832" s="2">
        <v>23</v>
      </c>
      <c r="G3832" s="2" t="s">
        <v>28</v>
      </c>
      <c r="H3832">
        <v>87.2</v>
      </c>
      <c r="I3832" s="3">
        <f>IF(ISBLANK(Table1[[#This Row],[Attendance (%)]]),AVERAGE(H3832:H8830),Table1[[#This Row],[Attendance (%)]])</f>
        <v>87.2</v>
      </c>
      <c r="J3832">
        <v>97.17</v>
      </c>
      <c r="K3832">
        <v>41.62</v>
      </c>
      <c r="L3832">
        <v>58.91</v>
      </c>
      <c r="M3832" s="3">
        <f>IF(ISBLANK(Table1[[#This Row],[Assignments_Avg]]),AVERAGE(L3832:L8830),Table1[[#This Row],[Assignments_Avg]])</f>
        <v>58.91</v>
      </c>
      <c r="N3832">
        <v>71.91</v>
      </c>
      <c r="O3832">
        <v>1.71</v>
      </c>
      <c r="P3832">
        <v>80.489999999999995</v>
      </c>
      <c r="Q3832">
        <v>71.27</v>
      </c>
      <c r="R3832" s="2" t="s">
        <v>39</v>
      </c>
      <c r="S3832" s="2" t="str">
        <f>IF(Table1[[#This Row],[Grade]]="F","Fail","Passes")</f>
        <v>Passes</v>
      </c>
      <c r="T3832">
        <v>9.5</v>
      </c>
      <c r="U3832" t="s">
        <v>30</v>
      </c>
      <c r="V3832" t="s">
        <v>31</v>
      </c>
      <c r="W3832" t="s">
        <v>69</v>
      </c>
      <c r="X3832" t="str">
        <f>IF(ISBLANK(Table1[[#This Row],[Parent_Education_Level]]),"None",Table1[[#This Row],[Parent_Education_Level]])</f>
        <v>Bachelor's</v>
      </c>
      <c r="Y3832" t="s">
        <v>48</v>
      </c>
      <c r="Z3832">
        <v>1</v>
      </c>
      <c r="AA3832">
        <v>4.0999999999999996</v>
      </c>
    </row>
    <row r="3833" spans="1:27" x14ac:dyDescent="0.35">
      <c r="A3833" s="2" t="s">
        <v>7720</v>
      </c>
      <c r="B3833" s="2" t="s">
        <v>71</v>
      </c>
      <c r="C3833" s="2" t="s">
        <v>43</v>
      </c>
      <c r="D3833" t="s">
        <v>7721</v>
      </c>
      <c r="E3833" s="2" t="s">
        <v>27</v>
      </c>
      <c r="F3833" s="2">
        <v>24</v>
      </c>
      <c r="G3833" s="2" t="s">
        <v>45</v>
      </c>
      <c r="H3833">
        <v>98.29</v>
      </c>
      <c r="I3833" s="3">
        <f>IF(ISBLANK(Table1[[#This Row],[Attendance (%)]]),AVERAGE(H3833:H8831),Table1[[#This Row],[Attendance (%)]])</f>
        <v>98.29</v>
      </c>
      <c r="J3833">
        <v>45.18</v>
      </c>
      <c r="K3833">
        <v>83.68</v>
      </c>
      <c r="L3833">
        <v>68.88</v>
      </c>
      <c r="M3833" s="3">
        <f>IF(ISBLANK(Table1[[#This Row],[Assignments_Avg]]),AVERAGE(L3833:L8831),Table1[[#This Row],[Assignments_Avg]])</f>
        <v>68.88</v>
      </c>
      <c r="N3833">
        <v>76.84</v>
      </c>
      <c r="O3833">
        <v>2.23</v>
      </c>
      <c r="P3833">
        <v>88.76</v>
      </c>
      <c r="Q3833">
        <v>54.9</v>
      </c>
      <c r="R3833" s="2" t="s">
        <v>61</v>
      </c>
      <c r="S3833" s="2" t="str">
        <f>IF(Table1[[#This Row],[Grade]]="F","Fail","Passes")</f>
        <v>Passes</v>
      </c>
      <c r="T3833">
        <v>10.7</v>
      </c>
      <c r="U3833" t="s">
        <v>30</v>
      </c>
      <c r="V3833" t="s">
        <v>31</v>
      </c>
      <c r="X3833" t="str">
        <f>IF(ISBLANK(Table1[[#This Row],[Parent_Education_Level]]),"None",Table1[[#This Row],[Parent_Education_Level]])</f>
        <v>None</v>
      </c>
      <c r="Y3833" t="s">
        <v>33</v>
      </c>
      <c r="Z3833">
        <v>5</v>
      </c>
      <c r="AA3833">
        <v>7.4</v>
      </c>
    </row>
    <row r="3834" spans="1:27" x14ac:dyDescent="0.35">
      <c r="A3834" s="2" t="s">
        <v>7722</v>
      </c>
      <c r="B3834" s="2" t="s">
        <v>59</v>
      </c>
      <c r="C3834" s="2" t="s">
        <v>79</v>
      </c>
      <c r="D3834" t="s">
        <v>7723</v>
      </c>
      <c r="E3834" s="2" t="s">
        <v>38</v>
      </c>
      <c r="F3834" s="2">
        <v>20</v>
      </c>
      <c r="G3834" s="2" t="s">
        <v>57</v>
      </c>
      <c r="H3834">
        <v>61.46</v>
      </c>
      <c r="I3834" s="3">
        <f>IF(ISBLANK(Table1[[#This Row],[Attendance (%)]]),AVERAGE(H3834:H8832),Table1[[#This Row],[Attendance (%)]])</f>
        <v>61.46</v>
      </c>
      <c r="J3834">
        <v>96.33</v>
      </c>
      <c r="K3834">
        <v>89</v>
      </c>
      <c r="M3834" s="3">
        <f>IF(ISBLANK(Table1[[#This Row],[Assignments_Avg]]),AVERAGE(L3834:L8832),Table1[[#This Row],[Assignments_Avg]])</f>
        <v>74.597382098171366</v>
      </c>
      <c r="N3834">
        <v>89.52</v>
      </c>
      <c r="O3834">
        <v>2.11</v>
      </c>
      <c r="P3834">
        <v>73.86</v>
      </c>
      <c r="Q3834">
        <v>94.29</v>
      </c>
      <c r="R3834" s="2" t="s">
        <v>29</v>
      </c>
      <c r="S3834" s="2" t="str">
        <f>IF(Table1[[#This Row],[Grade]]="F","Fail","Passes")</f>
        <v>Fail</v>
      </c>
      <c r="T3834">
        <v>5.2</v>
      </c>
      <c r="U3834" t="s">
        <v>30</v>
      </c>
      <c r="V3834" t="s">
        <v>31</v>
      </c>
      <c r="X3834" t="str">
        <f>IF(ISBLANK(Table1[[#This Row],[Parent_Education_Level]]),"None",Table1[[#This Row],[Parent_Education_Level]])</f>
        <v>None</v>
      </c>
      <c r="Y3834" t="s">
        <v>48</v>
      </c>
      <c r="Z3834">
        <v>8</v>
      </c>
      <c r="AA3834">
        <v>5.4</v>
      </c>
    </row>
    <row r="3835" spans="1:27" x14ac:dyDescent="0.35">
      <c r="A3835" s="2" t="s">
        <v>7724</v>
      </c>
      <c r="B3835" s="2" t="s">
        <v>97</v>
      </c>
      <c r="C3835" s="2" t="s">
        <v>43</v>
      </c>
      <c r="D3835" t="s">
        <v>7725</v>
      </c>
      <c r="E3835" s="2" t="s">
        <v>27</v>
      </c>
      <c r="F3835" s="2">
        <v>20</v>
      </c>
      <c r="G3835" s="2" t="s">
        <v>28</v>
      </c>
      <c r="H3835">
        <v>57.18</v>
      </c>
      <c r="I3835" s="3">
        <f>IF(ISBLANK(Table1[[#This Row],[Attendance (%)]]),AVERAGE(H3835:H8833),Table1[[#This Row],[Attendance (%)]])</f>
        <v>57.18</v>
      </c>
      <c r="J3835">
        <v>58.67</v>
      </c>
      <c r="K3835">
        <v>43.19</v>
      </c>
      <c r="L3835">
        <v>54.15</v>
      </c>
      <c r="M3835" s="3">
        <f>IF(ISBLANK(Table1[[#This Row],[Assignments_Avg]]),AVERAGE(L3835:L8833),Table1[[#This Row],[Assignments_Avg]])</f>
        <v>54.15</v>
      </c>
      <c r="N3835">
        <v>56.06</v>
      </c>
      <c r="O3835">
        <v>3.2</v>
      </c>
      <c r="P3835">
        <v>61.46</v>
      </c>
      <c r="Q3835">
        <v>69.069999999999993</v>
      </c>
      <c r="R3835" s="2" t="s">
        <v>46</v>
      </c>
      <c r="S3835" s="2" t="str">
        <f>IF(Table1[[#This Row],[Grade]]="F","Fail","Passes")</f>
        <v>Passes</v>
      </c>
      <c r="T3835">
        <v>12.7</v>
      </c>
      <c r="U3835" t="s">
        <v>30</v>
      </c>
      <c r="V3835" t="s">
        <v>31</v>
      </c>
      <c r="W3835" t="s">
        <v>47</v>
      </c>
      <c r="X3835" t="str">
        <f>IF(ISBLANK(Table1[[#This Row],[Parent_Education_Level]]),"None",Table1[[#This Row],[Parent_Education_Level]])</f>
        <v>Master's</v>
      </c>
      <c r="Y3835" t="s">
        <v>33</v>
      </c>
      <c r="Z3835">
        <v>8</v>
      </c>
      <c r="AA3835">
        <v>8.1</v>
      </c>
    </row>
    <row r="3836" spans="1:27" x14ac:dyDescent="0.35">
      <c r="A3836" s="2" t="s">
        <v>7726</v>
      </c>
      <c r="B3836" s="2" t="s">
        <v>54</v>
      </c>
      <c r="C3836" s="2" t="s">
        <v>55</v>
      </c>
      <c r="D3836" t="s">
        <v>7727</v>
      </c>
      <c r="E3836" s="2" t="s">
        <v>27</v>
      </c>
      <c r="F3836" s="2">
        <v>24</v>
      </c>
      <c r="G3836" s="2" t="s">
        <v>57</v>
      </c>
      <c r="H3836">
        <v>95.64</v>
      </c>
      <c r="I3836" s="3">
        <f>IF(ISBLANK(Table1[[#This Row],[Attendance (%)]]),AVERAGE(H3836:H8834),Table1[[#This Row],[Attendance (%)]])</f>
        <v>95.64</v>
      </c>
      <c r="J3836">
        <v>70.760000000000005</v>
      </c>
      <c r="K3836">
        <v>74.739999999999995</v>
      </c>
      <c r="L3836">
        <v>83.69</v>
      </c>
      <c r="M3836" s="3">
        <f>IF(ISBLANK(Table1[[#This Row],[Assignments_Avg]]),AVERAGE(L3836:L8834),Table1[[#This Row],[Assignments_Avg]])</f>
        <v>83.69</v>
      </c>
      <c r="N3836">
        <v>72.040000000000006</v>
      </c>
      <c r="O3836">
        <v>1.35</v>
      </c>
      <c r="P3836">
        <v>71.459999999999994</v>
      </c>
      <c r="Q3836">
        <v>74.709999999999994</v>
      </c>
      <c r="R3836" s="2" t="s">
        <v>39</v>
      </c>
      <c r="S3836" s="2" t="str">
        <f>IF(Table1[[#This Row],[Grade]]="F","Fail","Passes")</f>
        <v>Passes</v>
      </c>
      <c r="T3836">
        <v>12.7</v>
      </c>
      <c r="U3836" t="s">
        <v>31</v>
      </c>
      <c r="V3836" t="s">
        <v>31</v>
      </c>
      <c r="W3836" t="s">
        <v>62</v>
      </c>
      <c r="X3836" t="str">
        <f>IF(ISBLANK(Table1[[#This Row],[Parent_Education_Level]]),"None",Table1[[#This Row],[Parent_Education_Level]])</f>
        <v>PhD</v>
      </c>
      <c r="Y3836" t="s">
        <v>48</v>
      </c>
      <c r="Z3836">
        <v>9</v>
      </c>
      <c r="AA3836">
        <v>7.3</v>
      </c>
    </row>
    <row r="3837" spans="1:27" x14ac:dyDescent="0.35">
      <c r="A3837" s="2" t="s">
        <v>7728</v>
      </c>
      <c r="B3837" s="2" t="s">
        <v>71</v>
      </c>
      <c r="C3837" s="2" t="s">
        <v>79</v>
      </c>
      <c r="D3837" t="s">
        <v>7729</v>
      </c>
      <c r="E3837" s="2" t="s">
        <v>38</v>
      </c>
      <c r="F3837" s="2">
        <v>21</v>
      </c>
      <c r="G3837" s="2" t="s">
        <v>28</v>
      </c>
      <c r="H3837">
        <v>83.45</v>
      </c>
      <c r="I3837" s="3">
        <f>IF(ISBLANK(Table1[[#This Row],[Attendance (%)]]),AVERAGE(H3837:H8835),Table1[[#This Row],[Attendance (%)]])</f>
        <v>83.45</v>
      </c>
      <c r="J3837">
        <v>46.53</v>
      </c>
      <c r="K3837">
        <v>88.12</v>
      </c>
      <c r="L3837">
        <v>79.069999999999993</v>
      </c>
      <c r="M3837" s="3">
        <f>IF(ISBLANK(Table1[[#This Row],[Assignments_Avg]]),AVERAGE(L3837:L8835),Table1[[#This Row],[Assignments_Avg]])</f>
        <v>79.069999999999993</v>
      </c>
      <c r="N3837">
        <v>64.989999999999995</v>
      </c>
      <c r="O3837">
        <v>8.09</v>
      </c>
      <c r="P3837">
        <v>69.069999999999993</v>
      </c>
      <c r="Q3837">
        <v>64.56</v>
      </c>
      <c r="R3837" s="2" t="s">
        <v>61</v>
      </c>
      <c r="S3837" s="2" t="str">
        <f>IF(Table1[[#This Row],[Grade]]="F","Fail","Passes")</f>
        <v>Passes</v>
      </c>
      <c r="T3837">
        <v>6.7</v>
      </c>
      <c r="U3837" t="s">
        <v>30</v>
      </c>
      <c r="V3837" t="s">
        <v>31</v>
      </c>
      <c r="W3837" t="s">
        <v>69</v>
      </c>
      <c r="X3837" t="str">
        <f>IF(ISBLANK(Table1[[#This Row],[Parent_Education_Level]]),"None",Table1[[#This Row],[Parent_Education_Level]])</f>
        <v>Bachelor's</v>
      </c>
      <c r="Y3837" t="s">
        <v>48</v>
      </c>
      <c r="Z3837">
        <v>5</v>
      </c>
      <c r="AA3837">
        <v>7.7</v>
      </c>
    </row>
    <row r="3838" spans="1:27" x14ac:dyDescent="0.35">
      <c r="A3838" s="2" t="s">
        <v>7730</v>
      </c>
      <c r="B3838" s="2" t="s">
        <v>42</v>
      </c>
      <c r="C3838" s="2" t="s">
        <v>55</v>
      </c>
      <c r="D3838" t="s">
        <v>7731</v>
      </c>
      <c r="E3838" s="2" t="s">
        <v>38</v>
      </c>
      <c r="F3838" s="2">
        <v>21</v>
      </c>
      <c r="G3838" s="2" t="s">
        <v>57</v>
      </c>
      <c r="I3838" s="3">
        <f>IF(ISBLANK(Table1[[#This Row],[Attendance (%)]]),AVERAGE(H3838:H8836),Table1[[#This Row],[Attendance (%)]])</f>
        <v>75.324608695652046</v>
      </c>
      <c r="J3838">
        <v>44.26</v>
      </c>
      <c r="K3838">
        <v>73.66</v>
      </c>
      <c r="L3838">
        <v>64.56</v>
      </c>
      <c r="M3838" s="3">
        <f>IF(ISBLANK(Table1[[#This Row],[Assignments_Avg]]),AVERAGE(L3838:L8836),Table1[[#This Row],[Assignments_Avg]])</f>
        <v>64.56</v>
      </c>
      <c r="N3838">
        <v>65.599999999999994</v>
      </c>
      <c r="O3838">
        <v>2.21</v>
      </c>
      <c r="P3838">
        <v>66.64</v>
      </c>
      <c r="Q3838">
        <v>57.62</v>
      </c>
      <c r="R3838" s="2" t="s">
        <v>46</v>
      </c>
      <c r="S3838" s="2" t="str">
        <f>IF(Table1[[#This Row],[Grade]]="F","Fail","Passes")</f>
        <v>Passes</v>
      </c>
      <c r="T3838">
        <v>13.5</v>
      </c>
      <c r="U3838" t="s">
        <v>30</v>
      </c>
      <c r="V3838" t="s">
        <v>31</v>
      </c>
      <c r="W3838" t="s">
        <v>69</v>
      </c>
      <c r="X3838" t="str">
        <f>IF(ISBLANK(Table1[[#This Row],[Parent_Education_Level]]),"None",Table1[[#This Row],[Parent_Education_Level]])</f>
        <v>Bachelor's</v>
      </c>
      <c r="Y3838" t="s">
        <v>52</v>
      </c>
      <c r="Z3838">
        <v>8</v>
      </c>
      <c r="AA3838">
        <v>8.4</v>
      </c>
    </row>
    <row r="3839" spans="1:27" x14ac:dyDescent="0.35">
      <c r="A3839" s="2" t="s">
        <v>7732</v>
      </c>
      <c r="B3839" s="2" t="s">
        <v>97</v>
      </c>
      <c r="C3839" s="2" t="s">
        <v>25</v>
      </c>
      <c r="D3839" t="s">
        <v>7733</v>
      </c>
      <c r="E3839" s="2" t="s">
        <v>38</v>
      </c>
      <c r="F3839" s="2">
        <v>24</v>
      </c>
      <c r="G3839" s="2" t="s">
        <v>57</v>
      </c>
      <c r="I3839" s="3">
        <f>IF(ISBLANK(Table1[[#This Row],[Attendance (%)]]),AVERAGE(H3839:H8837),Table1[[#This Row],[Attendance (%)]])</f>
        <v>75.324608695652046</v>
      </c>
      <c r="J3839">
        <v>65.77</v>
      </c>
      <c r="K3839">
        <v>43.83</v>
      </c>
      <c r="L3839">
        <v>88.95</v>
      </c>
      <c r="M3839" s="3">
        <f>IF(ISBLANK(Table1[[#This Row],[Assignments_Avg]]),AVERAGE(L3839:L8837),Table1[[#This Row],[Assignments_Avg]])</f>
        <v>88.95</v>
      </c>
      <c r="N3839">
        <v>88.94</v>
      </c>
      <c r="O3839">
        <v>4.17</v>
      </c>
      <c r="P3839">
        <v>60.61</v>
      </c>
      <c r="Q3839">
        <v>95.11</v>
      </c>
      <c r="R3839" s="2" t="s">
        <v>61</v>
      </c>
      <c r="S3839" s="2" t="str">
        <f>IF(Table1[[#This Row],[Grade]]="F","Fail","Passes")</f>
        <v>Passes</v>
      </c>
      <c r="T3839">
        <v>12.5</v>
      </c>
      <c r="U3839" t="s">
        <v>30</v>
      </c>
      <c r="V3839" t="s">
        <v>31</v>
      </c>
      <c r="W3839" t="s">
        <v>69</v>
      </c>
      <c r="X3839" t="str">
        <f>IF(ISBLANK(Table1[[#This Row],[Parent_Education_Level]]),"None",Table1[[#This Row],[Parent_Education_Level]])</f>
        <v>Bachelor's</v>
      </c>
      <c r="Y3839" t="s">
        <v>33</v>
      </c>
      <c r="Z3839">
        <v>10</v>
      </c>
      <c r="AA3839">
        <v>6.1</v>
      </c>
    </row>
    <row r="3840" spans="1:27" x14ac:dyDescent="0.35">
      <c r="A3840" s="2" t="s">
        <v>7734</v>
      </c>
      <c r="B3840" s="2" t="s">
        <v>42</v>
      </c>
      <c r="C3840" s="2" t="s">
        <v>94</v>
      </c>
      <c r="D3840" t="s">
        <v>7735</v>
      </c>
      <c r="E3840" s="2" t="s">
        <v>27</v>
      </c>
      <c r="F3840" s="2">
        <v>20</v>
      </c>
      <c r="G3840" s="2" t="s">
        <v>57</v>
      </c>
      <c r="H3840">
        <v>87.28</v>
      </c>
      <c r="I3840" s="3">
        <f>IF(ISBLANK(Table1[[#This Row],[Attendance (%)]]),AVERAGE(H3840:H8838),Table1[[#This Row],[Attendance (%)]])</f>
        <v>87.28</v>
      </c>
      <c r="J3840">
        <v>84.5</v>
      </c>
      <c r="K3840">
        <v>81.61</v>
      </c>
      <c r="L3840">
        <v>88.8</v>
      </c>
      <c r="M3840" s="3">
        <f>IF(ISBLANK(Table1[[#This Row],[Assignments_Avg]]),AVERAGE(L3840:L8838),Table1[[#This Row],[Assignments_Avg]])</f>
        <v>88.8</v>
      </c>
      <c r="N3840">
        <v>50.27</v>
      </c>
      <c r="O3840">
        <v>0.16</v>
      </c>
      <c r="P3840">
        <v>87.96</v>
      </c>
      <c r="Q3840">
        <v>51.87</v>
      </c>
      <c r="R3840" s="2" t="s">
        <v>39</v>
      </c>
      <c r="S3840" s="2" t="str">
        <f>IF(Table1[[#This Row],[Grade]]="F","Fail","Passes")</f>
        <v>Passes</v>
      </c>
      <c r="T3840">
        <v>25</v>
      </c>
      <c r="U3840" t="s">
        <v>31</v>
      </c>
      <c r="V3840" t="s">
        <v>31</v>
      </c>
      <c r="W3840" t="s">
        <v>47</v>
      </c>
      <c r="X3840" t="str">
        <f>IF(ISBLANK(Table1[[#This Row],[Parent_Education_Level]]),"None",Table1[[#This Row],[Parent_Education_Level]])</f>
        <v>Master's</v>
      </c>
      <c r="Y3840" t="s">
        <v>48</v>
      </c>
      <c r="Z3840">
        <v>5</v>
      </c>
      <c r="AA3840">
        <v>4.9000000000000004</v>
      </c>
    </row>
    <row r="3841" spans="1:27" x14ac:dyDescent="0.35">
      <c r="A3841" s="2" t="s">
        <v>7736</v>
      </c>
      <c r="B3841" s="2" t="s">
        <v>97</v>
      </c>
      <c r="C3841" s="2" t="s">
        <v>36</v>
      </c>
      <c r="D3841" t="s">
        <v>7737</v>
      </c>
      <c r="E3841" s="2" t="s">
        <v>38</v>
      </c>
      <c r="F3841" s="2">
        <v>23</v>
      </c>
      <c r="G3841" s="2" t="s">
        <v>57</v>
      </c>
      <c r="H3841">
        <v>88.65</v>
      </c>
      <c r="I3841" s="3">
        <f>IF(ISBLANK(Table1[[#This Row],[Attendance (%)]]),AVERAGE(H3841:H8839),Table1[[#This Row],[Attendance (%)]])</f>
        <v>88.65</v>
      </c>
      <c r="J3841">
        <v>56.16</v>
      </c>
      <c r="K3841">
        <v>43.64</v>
      </c>
      <c r="L3841">
        <v>74.55</v>
      </c>
      <c r="M3841" s="3">
        <f>IF(ISBLANK(Table1[[#This Row],[Assignments_Avg]]),AVERAGE(L3841:L8839),Table1[[#This Row],[Assignments_Avg]])</f>
        <v>74.55</v>
      </c>
      <c r="N3841">
        <v>87.45</v>
      </c>
      <c r="O3841">
        <v>1.05</v>
      </c>
      <c r="P3841">
        <v>54.32</v>
      </c>
      <c r="Q3841">
        <v>69.989999999999995</v>
      </c>
      <c r="R3841" s="2" t="s">
        <v>61</v>
      </c>
      <c r="S3841" s="2" t="str">
        <f>IF(Table1[[#This Row],[Grade]]="F","Fail","Passes")</f>
        <v>Passes</v>
      </c>
      <c r="T3841">
        <v>8.9</v>
      </c>
      <c r="U3841" t="s">
        <v>31</v>
      </c>
      <c r="V3841" t="s">
        <v>31</v>
      </c>
      <c r="W3841" t="s">
        <v>62</v>
      </c>
      <c r="X3841" t="str">
        <f>IF(ISBLANK(Table1[[#This Row],[Parent_Education_Level]]),"None",Table1[[#This Row],[Parent_Education_Level]])</f>
        <v>PhD</v>
      </c>
      <c r="Y3841" t="s">
        <v>33</v>
      </c>
      <c r="Z3841">
        <v>7</v>
      </c>
      <c r="AA3841">
        <v>8.6999999999999993</v>
      </c>
    </row>
    <row r="3842" spans="1:27" x14ac:dyDescent="0.35">
      <c r="A3842" s="2" t="s">
        <v>7738</v>
      </c>
      <c r="B3842" s="2" t="s">
        <v>59</v>
      </c>
      <c r="C3842" s="2" t="s">
        <v>55</v>
      </c>
      <c r="D3842" t="s">
        <v>7739</v>
      </c>
      <c r="E3842" s="2" t="s">
        <v>38</v>
      </c>
      <c r="F3842" s="2">
        <v>19</v>
      </c>
      <c r="G3842" s="2" t="s">
        <v>57</v>
      </c>
      <c r="H3842">
        <v>95.99</v>
      </c>
      <c r="I3842" s="3">
        <f>IF(ISBLANK(Table1[[#This Row],[Attendance (%)]]),AVERAGE(H3842:H8840),Table1[[#This Row],[Attendance (%)]])</f>
        <v>95.99</v>
      </c>
      <c r="J3842">
        <v>73.739999999999995</v>
      </c>
      <c r="K3842">
        <v>89.05</v>
      </c>
      <c r="L3842">
        <v>54.83</v>
      </c>
      <c r="M3842" s="3">
        <f>IF(ISBLANK(Table1[[#This Row],[Assignments_Avg]]),AVERAGE(L3842:L8840),Table1[[#This Row],[Assignments_Avg]])</f>
        <v>54.83</v>
      </c>
      <c r="N3842">
        <v>90.52</v>
      </c>
      <c r="O3842">
        <v>8.9600000000000009</v>
      </c>
      <c r="P3842">
        <v>94.38</v>
      </c>
      <c r="Q3842">
        <v>86.53</v>
      </c>
      <c r="R3842" s="2" t="s">
        <v>39</v>
      </c>
      <c r="S3842" s="2" t="str">
        <f>IF(Table1[[#This Row],[Grade]]="F","Fail","Passes")</f>
        <v>Passes</v>
      </c>
      <c r="T3842">
        <v>23.1</v>
      </c>
      <c r="U3842" t="s">
        <v>30</v>
      </c>
      <c r="V3842" t="s">
        <v>31</v>
      </c>
      <c r="W3842" t="s">
        <v>32</v>
      </c>
      <c r="X3842" t="str">
        <f>IF(ISBLANK(Table1[[#This Row],[Parent_Education_Level]]),"None",Table1[[#This Row],[Parent_Education_Level]])</f>
        <v>High School</v>
      </c>
      <c r="Y3842" t="s">
        <v>48</v>
      </c>
      <c r="Z3842">
        <v>8</v>
      </c>
      <c r="AA3842">
        <v>9</v>
      </c>
    </row>
    <row r="3843" spans="1:27" x14ac:dyDescent="0.35">
      <c r="A3843" s="2" t="s">
        <v>7740</v>
      </c>
      <c r="B3843" s="2" t="s">
        <v>24</v>
      </c>
      <c r="C3843" s="2" t="s">
        <v>36</v>
      </c>
      <c r="D3843" t="s">
        <v>7741</v>
      </c>
      <c r="E3843" s="2" t="s">
        <v>38</v>
      </c>
      <c r="F3843" s="2">
        <v>18</v>
      </c>
      <c r="G3843" s="2" t="s">
        <v>28</v>
      </c>
      <c r="H3843">
        <v>71.34</v>
      </c>
      <c r="I3843" s="3">
        <f>IF(ISBLANK(Table1[[#This Row],[Attendance (%)]]),AVERAGE(H3843:H8841),Table1[[#This Row],[Attendance (%)]])</f>
        <v>71.34</v>
      </c>
      <c r="J3843">
        <v>56.72</v>
      </c>
      <c r="K3843">
        <v>42.58</v>
      </c>
      <c r="L3843">
        <v>95.92</v>
      </c>
      <c r="M3843" s="3">
        <f>IF(ISBLANK(Table1[[#This Row],[Assignments_Avg]]),AVERAGE(L3843:L8841),Table1[[#This Row],[Assignments_Avg]])</f>
        <v>95.92</v>
      </c>
      <c r="N3843">
        <v>95.07</v>
      </c>
      <c r="O3843">
        <v>8.3699999999999992</v>
      </c>
      <c r="P3843">
        <v>58.75</v>
      </c>
      <c r="Q3843">
        <v>65.44</v>
      </c>
      <c r="R3843" s="2" t="s">
        <v>39</v>
      </c>
      <c r="S3843" s="2" t="str">
        <f>IF(Table1[[#This Row],[Grade]]="F","Fail","Passes")</f>
        <v>Passes</v>
      </c>
      <c r="T3843">
        <v>8.1999999999999993</v>
      </c>
      <c r="U3843" t="s">
        <v>31</v>
      </c>
      <c r="V3843" t="s">
        <v>31</v>
      </c>
      <c r="W3843" t="s">
        <v>62</v>
      </c>
      <c r="X3843" t="str">
        <f>IF(ISBLANK(Table1[[#This Row],[Parent_Education_Level]]),"None",Table1[[#This Row],[Parent_Education_Level]])</f>
        <v>PhD</v>
      </c>
      <c r="Y3843" t="s">
        <v>48</v>
      </c>
      <c r="Z3843">
        <v>8</v>
      </c>
      <c r="AA3843">
        <v>5.0999999999999996</v>
      </c>
    </row>
    <row r="3844" spans="1:27" x14ac:dyDescent="0.35">
      <c r="A3844" s="2" t="s">
        <v>7742</v>
      </c>
      <c r="B3844" s="2" t="s">
        <v>42</v>
      </c>
      <c r="C3844" s="2" t="s">
        <v>36</v>
      </c>
      <c r="D3844" t="s">
        <v>7743</v>
      </c>
      <c r="E3844" s="2" t="s">
        <v>38</v>
      </c>
      <c r="F3844" s="2">
        <v>21</v>
      </c>
      <c r="G3844" s="2" t="s">
        <v>57</v>
      </c>
      <c r="H3844">
        <v>64.67</v>
      </c>
      <c r="I3844" s="3">
        <f>IF(ISBLANK(Table1[[#This Row],[Attendance (%)]]),AVERAGE(H3844:H8842),Table1[[#This Row],[Attendance (%)]])</f>
        <v>64.67</v>
      </c>
      <c r="J3844">
        <v>63.32</v>
      </c>
      <c r="K3844">
        <v>48.24</v>
      </c>
      <c r="L3844">
        <v>83.43</v>
      </c>
      <c r="M3844" s="3">
        <f>IF(ISBLANK(Table1[[#This Row],[Assignments_Avg]]),AVERAGE(L3844:L8842),Table1[[#This Row],[Assignments_Avg]])</f>
        <v>83.43</v>
      </c>
      <c r="N3844">
        <v>81.34</v>
      </c>
      <c r="O3844">
        <v>8.41</v>
      </c>
      <c r="P3844">
        <v>98.99</v>
      </c>
      <c r="Q3844">
        <v>72.3</v>
      </c>
      <c r="R3844" s="2" t="s">
        <v>39</v>
      </c>
      <c r="S3844" s="2" t="str">
        <f>IF(Table1[[#This Row],[Grade]]="F","Fail","Passes")</f>
        <v>Passes</v>
      </c>
      <c r="T3844">
        <v>17.399999999999999</v>
      </c>
      <c r="U3844" t="s">
        <v>30</v>
      </c>
      <c r="V3844" t="s">
        <v>31</v>
      </c>
      <c r="W3844" t="s">
        <v>47</v>
      </c>
      <c r="X3844" t="str">
        <f>IF(ISBLANK(Table1[[#This Row],[Parent_Education_Level]]),"None",Table1[[#This Row],[Parent_Education_Level]])</f>
        <v>Master's</v>
      </c>
      <c r="Y3844" t="s">
        <v>52</v>
      </c>
      <c r="Z3844">
        <v>2</v>
      </c>
      <c r="AA3844">
        <v>7.7</v>
      </c>
    </row>
    <row r="3845" spans="1:27" x14ac:dyDescent="0.35">
      <c r="A3845" s="2" t="s">
        <v>7744</v>
      </c>
      <c r="B3845" s="2" t="s">
        <v>71</v>
      </c>
      <c r="C3845" s="2" t="s">
        <v>94</v>
      </c>
      <c r="D3845" t="s">
        <v>7745</v>
      </c>
      <c r="E3845" s="2" t="s">
        <v>27</v>
      </c>
      <c r="F3845" s="2">
        <v>24</v>
      </c>
      <c r="G3845" s="2" t="s">
        <v>28</v>
      </c>
      <c r="H3845">
        <v>81.98</v>
      </c>
      <c r="I3845" s="3">
        <f>IF(ISBLANK(Table1[[#This Row],[Attendance (%)]]),AVERAGE(H3845:H8843),Table1[[#This Row],[Attendance (%)]])</f>
        <v>81.98</v>
      </c>
      <c r="J3845">
        <v>94.39</v>
      </c>
      <c r="K3845">
        <v>56.51</v>
      </c>
      <c r="L3845">
        <v>62.35</v>
      </c>
      <c r="M3845" s="3">
        <f>IF(ISBLANK(Table1[[#This Row],[Assignments_Avg]]),AVERAGE(L3845:L8843),Table1[[#This Row],[Assignments_Avg]])</f>
        <v>62.35</v>
      </c>
      <c r="N3845">
        <v>66.67</v>
      </c>
      <c r="O3845">
        <v>4.1100000000000003</v>
      </c>
      <c r="P3845">
        <v>99.42</v>
      </c>
      <c r="Q3845">
        <v>78.22</v>
      </c>
      <c r="R3845" s="2" t="s">
        <v>46</v>
      </c>
      <c r="S3845" s="2" t="str">
        <f>IF(Table1[[#This Row],[Grade]]="F","Fail","Passes")</f>
        <v>Passes</v>
      </c>
      <c r="T3845">
        <v>23.4</v>
      </c>
      <c r="U3845" t="s">
        <v>31</v>
      </c>
      <c r="V3845" t="s">
        <v>31</v>
      </c>
      <c r="W3845" t="s">
        <v>69</v>
      </c>
      <c r="X3845" t="str">
        <f>IF(ISBLANK(Table1[[#This Row],[Parent_Education_Level]]),"None",Table1[[#This Row],[Parent_Education_Level]])</f>
        <v>Bachelor's</v>
      </c>
      <c r="Y3845" t="s">
        <v>33</v>
      </c>
      <c r="Z3845">
        <v>1</v>
      </c>
      <c r="AA3845">
        <v>4.4000000000000004</v>
      </c>
    </row>
    <row r="3846" spans="1:27" x14ac:dyDescent="0.35">
      <c r="A3846" s="2" t="s">
        <v>7746</v>
      </c>
      <c r="B3846" s="2" t="s">
        <v>97</v>
      </c>
      <c r="C3846" s="2" t="s">
        <v>25</v>
      </c>
      <c r="D3846" t="s">
        <v>7747</v>
      </c>
      <c r="E3846" s="2" t="s">
        <v>27</v>
      </c>
      <c r="F3846" s="2">
        <v>19</v>
      </c>
      <c r="G3846" s="2" t="s">
        <v>57</v>
      </c>
      <c r="H3846">
        <v>70.790000000000006</v>
      </c>
      <c r="I3846" s="3">
        <f>IF(ISBLANK(Table1[[#This Row],[Attendance (%)]]),AVERAGE(H3846:H8844),Table1[[#This Row],[Attendance (%)]])</f>
        <v>70.790000000000006</v>
      </c>
      <c r="J3846">
        <v>91.35</v>
      </c>
      <c r="K3846">
        <v>78</v>
      </c>
      <c r="L3846">
        <v>80.52</v>
      </c>
      <c r="M3846" s="3">
        <f>IF(ISBLANK(Table1[[#This Row],[Assignments_Avg]]),AVERAGE(L3846:L8844),Table1[[#This Row],[Assignments_Avg]])</f>
        <v>80.52</v>
      </c>
      <c r="N3846">
        <v>71.36</v>
      </c>
      <c r="O3846">
        <v>1.42</v>
      </c>
      <c r="P3846">
        <v>69.92</v>
      </c>
      <c r="Q3846">
        <v>99.75</v>
      </c>
      <c r="R3846" s="2" t="s">
        <v>77</v>
      </c>
      <c r="S3846" s="2" t="str">
        <f>IF(Table1[[#This Row],[Grade]]="F","Fail","Passes")</f>
        <v>Passes</v>
      </c>
      <c r="T3846">
        <v>20.2</v>
      </c>
      <c r="U3846" t="s">
        <v>30</v>
      </c>
      <c r="V3846" t="s">
        <v>31</v>
      </c>
      <c r="W3846" t="s">
        <v>40</v>
      </c>
      <c r="X3846" t="str">
        <f>IF(ISBLANK(Table1[[#This Row],[Parent_Education_Level]]),"None",Table1[[#This Row],[Parent_Education_Level]])</f>
        <v>None</v>
      </c>
      <c r="Y3846" t="s">
        <v>48</v>
      </c>
      <c r="Z3846">
        <v>8</v>
      </c>
      <c r="AA3846">
        <v>4.0999999999999996</v>
      </c>
    </row>
    <row r="3847" spans="1:27" x14ac:dyDescent="0.35">
      <c r="A3847" s="2" t="s">
        <v>7748</v>
      </c>
      <c r="B3847" s="2" t="s">
        <v>97</v>
      </c>
      <c r="C3847" s="2" t="s">
        <v>94</v>
      </c>
      <c r="D3847" t="s">
        <v>7749</v>
      </c>
      <c r="E3847" s="2" t="s">
        <v>27</v>
      </c>
      <c r="F3847" s="2">
        <v>21</v>
      </c>
      <c r="G3847" s="2" t="s">
        <v>51</v>
      </c>
      <c r="H3847">
        <v>79.73</v>
      </c>
      <c r="I3847" s="3">
        <f>IF(ISBLANK(Table1[[#This Row],[Attendance (%)]]),AVERAGE(H3847:H8845),Table1[[#This Row],[Attendance (%)]])</f>
        <v>79.73</v>
      </c>
      <c r="J3847">
        <v>70.959999999999994</v>
      </c>
      <c r="K3847">
        <v>98.58</v>
      </c>
      <c r="L3847">
        <v>70.25</v>
      </c>
      <c r="M3847" s="3">
        <f>IF(ISBLANK(Table1[[#This Row],[Assignments_Avg]]),AVERAGE(L3847:L8845),Table1[[#This Row],[Assignments_Avg]])</f>
        <v>70.25</v>
      </c>
      <c r="N3847">
        <v>98.49</v>
      </c>
      <c r="O3847">
        <v>1.08</v>
      </c>
      <c r="P3847">
        <v>99.39</v>
      </c>
      <c r="Q3847">
        <v>87.92</v>
      </c>
      <c r="R3847" s="2" t="s">
        <v>29</v>
      </c>
      <c r="S3847" s="2" t="str">
        <f>IF(Table1[[#This Row],[Grade]]="F","Fail","Passes")</f>
        <v>Fail</v>
      </c>
      <c r="T3847">
        <v>21.1</v>
      </c>
      <c r="U3847" t="s">
        <v>30</v>
      </c>
      <c r="V3847" t="s">
        <v>31</v>
      </c>
      <c r="W3847" t="s">
        <v>32</v>
      </c>
      <c r="X3847" t="str">
        <f>IF(ISBLANK(Table1[[#This Row],[Parent_Education_Level]]),"None",Table1[[#This Row],[Parent_Education_Level]])</f>
        <v>High School</v>
      </c>
      <c r="Y3847" t="s">
        <v>52</v>
      </c>
      <c r="Z3847">
        <v>9</v>
      </c>
      <c r="AA3847">
        <v>7.4</v>
      </c>
    </row>
    <row r="3848" spans="1:27" x14ac:dyDescent="0.35">
      <c r="A3848" s="2" t="s">
        <v>7750</v>
      </c>
      <c r="B3848" s="2" t="s">
        <v>35</v>
      </c>
      <c r="C3848" s="2" t="s">
        <v>79</v>
      </c>
      <c r="D3848" t="s">
        <v>7751</v>
      </c>
      <c r="E3848" s="2" t="s">
        <v>38</v>
      </c>
      <c r="F3848" s="2">
        <v>20</v>
      </c>
      <c r="G3848" s="2" t="s">
        <v>51</v>
      </c>
      <c r="H3848">
        <v>71</v>
      </c>
      <c r="I3848" s="3">
        <f>IF(ISBLANK(Table1[[#This Row],[Attendance (%)]]),AVERAGE(H3848:H8846),Table1[[#This Row],[Attendance (%)]])</f>
        <v>71</v>
      </c>
      <c r="J3848">
        <v>54.29</v>
      </c>
      <c r="K3848">
        <v>47.07</v>
      </c>
      <c r="L3848">
        <v>81.77</v>
      </c>
      <c r="M3848" s="3">
        <f>IF(ISBLANK(Table1[[#This Row],[Assignments_Avg]]),AVERAGE(L3848:L8846),Table1[[#This Row],[Assignments_Avg]])</f>
        <v>81.77</v>
      </c>
      <c r="N3848">
        <v>94.06</v>
      </c>
      <c r="O3848">
        <v>6.06</v>
      </c>
      <c r="P3848">
        <v>93.45</v>
      </c>
      <c r="Q3848">
        <v>98.36</v>
      </c>
      <c r="R3848" s="2" t="s">
        <v>46</v>
      </c>
      <c r="S3848" s="2" t="str">
        <f>IF(Table1[[#This Row],[Grade]]="F","Fail","Passes")</f>
        <v>Passes</v>
      </c>
      <c r="T3848">
        <v>10.199999999999999</v>
      </c>
      <c r="U3848" t="s">
        <v>31</v>
      </c>
      <c r="V3848" t="s">
        <v>31</v>
      </c>
      <c r="W3848" t="s">
        <v>62</v>
      </c>
      <c r="X3848" t="str">
        <f>IF(ISBLANK(Table1[[#This Row],[Parent_Education_Level]]),"None",Table1[[#This Row],[Parent_Education_Level]])</f>
        <v>PhD</v>
      </c>
      <c r="Y3848" t="s">
        <v>48</v>
      </c>
      <c r="Z3848">
        <v>7</v>
      </c>
      <c r="AA3848">
        <v>5.3</v>
      </c>
    </row>
    <row r="3849" spans="1:27" x14ac:dyDescent="0.35">
      <c r="A3849" s="2" t="s">
        <v>7752</v>
      </c>
      <c r="B3849" s="2" t="s">
        <v>35</v>
      </c>
      <c r="C3849" s="2" t="s">
        <v>55</v>
      </c>
      <c r="D3849" t="s">
        <v>7753</v>
      </c>
      <c r="E3849" s="2" t="s">
        <v>38</v>
      </c>
      <c r="F3849" s="2">
        <v>24</v>
      </c>
      <c r="G3849" s="2" t="s">
        <v>57</v>
      </c>
      <c r="H3849">
        <v>57.65</v>
      </c>
      <c r="I3849" s="3">
        <f>IF(ISBLANK(Table1[[#This Row],[Attendance (%)]]),AVERAGE(H3849:H8847),Table1[[#This Row],[Attendance (%)]])</f>
        <v>57.65</v>
      </c>
      <c r="J3849">
        <v>51.59</v>
      </c>
      <c r="K3849">
        <v>48.56</v>
      </c>
      <c r="L3849">
        <v>73.69</v>
      </c>
      <c r="M3849" s="3">
        <f>IF(ISBLANK(Table1[[#This Row],[Assignments_Avg]]),AVERAGE(L3849:L8847),Table1[[#This Row],[Assignments_Avg]])</f>
        <v>73.69</v>
      </c>
      <c r="N3849">
        <v>73.180000000000007</v>
      </c>
      <c r="O3849">
        <v>8.2799999999999994</v>
      </c>
      <c r="P3849">
        <v>54.12</v>
      </c>
      <c r="Q3849">
        <v>84.66</v>
      </c>
      <c r="R3849" s="2" t="s">
        <v>77</v>
      </c>
      <c r="S3849" s="2" t="str">
        <f>IF(Table1[[#This Row],[Grade]]="F","Fail","Passes")</f>
        <v>Passes</v>
      </c>
      <c r="T3849">
        <v>25.7</v>
      </c>
      <c r="U3849" t="s">
        <v>30</v>
      </c>
      <c r="V3849" t="s">
        <v>31</v>
      </c>
      <c r="X3849" t="str">
        <f>IF(ISBLANK(Table1[[#This Row],[Parent_Education_Level]]),"None",Table1[[#This Row],[Parent_Education_Level]])</f>
        <v>None</v>
      </c>
      <c r="Y3849" t="s">
        <v>48</v>
      </c>
      <c r="Z3849">
        <v>8</v>
      </c>
      <c r="AA3849">
        <v>8.3000000000000007</v>
      </c>
    </row>
    <row r="3850" spans="1:27" x14ac:dyDescent="0.35">
      <c r="A3850" s="2" t="s">
        <v>7754</v>
      </c>
      <c r="B3850" s="2" t="s">
        <v>120</v>
      </c>
      <c r="C3850" s="2" t="s">
        <v>36</v>
      </c>
      <c r="D3850" t="s">
        <v>7755</v>
      </c>
      <c r="E3850" s="2" t="s">
        <v>38</v>
      </c>
      <c r="F3850" s="2">
        <v>19</v>
      </c>
      <c r="G3850" s="2" t="s">
        <v>28</v>
      </c>
      <c r="H3850">
        <v>73.47</v>
      </c>
      <c r="I3850" s="3">
        <f>IF(ISBLANK(Table1[[#This Row],[Attendance (%)]]),AVERAGE(H3850:H8848),Table1[[#This Row],[Attendance (%)]])</f>
        <v>73.47</v>
      </c>
      <c r="J3850">
        <v>97.25</v>
      </c>
      <c r="K3850">
        <v>62.13</v>
      </c>
      <c r="L3850">
        <v>74.27</v>
      </c>
      <c r="M3850" s="3">
        <f>IF(ISBLANK(Table1[[#This Row],[Assignments_Avg]]),AVERAGE(L3850:L8848),Table1[[#This Row],[Assignments_Avg]])</f>
        <v>74.27</v>
      </c>
      <c r="N3850">
        <v>97.15</v>
      </c>
      <c r="O3850">
        <v>9</v>
      </c>
      <c r="P3850">
        <v>97.37</v>
      </c>
      <c r="Q3850">
        <v>63.45</v>
      </c>
      <c r="R3850" s="2" t="s">
        <v>39</v>
      </c>
      <c r="S3850" s="2" t="str">
        <f>IF(Table1[[#This Row],[Grade]]="F","Fail","Passes")</f>
        <v>Passes</v>
      </c>
      <c r="T3850">
        <v>28.8</v>
      </c>
      <c r="U3850" t="s">
        <v>30</v>
      </c>
      <c r="V3850" t="s">
        <v>31</v>
      </c>
      <c r="X3850" t="str">
        <f>IF(ISBLANK(Table1[[#This Row],[Parent_Education_Level]]),"None",Table1[[#This Row],[Parent_Education_Level]])</f>
        <v>None</v>
      </c>
      <c r="Y3850" t="s">
        <v>48</v>
      </c>
      <c r="Z3850">
        <v>9</v>
      </c>
      <c r="AA3850">
        <v>6.6</v>
      </c>
    </row>
    <row r="3851" spans="1:27" x14ac:dyDescent="0.35">
      <c r="A3851" s="2" t="s">
        <v>7756</v>
      </c>
      <c r="B3851" s="2" t="s">
        <v>42</v>
      </c>
      <c r="C3851" s="2" t="s">
        <v>94</v>
      </c>
      <c r="D3851" t="s">
        <v>7757</v>
      </c>
      <c r="E3851" s="2" t="s">
        <v>38</v>
      </c>
      <c r="F3851" s="2">
        <v>24</v>
      </c>
      <c r="G3851" s="2" t="s">
        <v>57</v>
      </c>
      <c r="H3851">
        <v>84.55</v>
      </c>
      <c r="I3851" s="3">
        <f>IF(ISBLANK(Table1[[#This Row],[Attendance (%)]]),AVERAGE(H3851:H8849),Table1[[#This Row],[Attendance (%)]])</f>
        <v>84.55</v>
      </c>
      <c r="J3851">
        <v>52.16</v>
      </c>
      <c r="K3851">
        <v>90.17</v>
      </c>
      <c r="L3851">
        <v>86.79</v>
      </c>
      <c r="M3851" s="3">
        <f>IF(ISBLANK(Table1[[#This Row],[Assignments_Avg]]),AVERAGE(L3851:L8849),Table1[[#This Row],[Assignments_Avg]])</f>
        <v>86.79</v>
      </c>
      <c r="N3851">
        <v>91.15</v>
      </c>
      <c r="O3851">
        <v>2.89</v>
      </c>
      <c r="P3851">
        <v>52.13</v>
      </c>
      <c r="Q3851">
        <v>64.37</v>
      </c>
      <c r="R3851" s="2" t="s">
        <v>39</v>
      </c>
      <c r="S3851" s="2" t="str">
        <f>IF(Table1[[#This Row],[Grade]]="F","Fail","Passes")</f>
        <v>Passes</v>
      </c>
      <c r="T3851">
        <v>8.9</v>
      </c>
      <c r="U3851" t="s">
        <v>31</v>
      </c>
      <c r="V3851" t="s">
        <v>30</v>
      </c>
      <c r="X3851" t="str">
        <f>IF(ISBLANK(Table1[[#This Row],[Parent_Education_Level]]),"None",Table1[[#This Row],[Parent_Education_Level]])</f>
        <v>None</v>
      </c>
      <c r="Y3851" t="s">
        <v>48</v>
      </c>
      <c r="Z3851">
        <v>10</v>
      </c>
      <c r="AA3851">
        <v>7.9</v>
      </c>
    </row>
    <row r="3852" spans="1:27" x14ac:dyDescent="0.35">
      <c r="A3852" s="2" t="s">
        <v>7758</v>
      </c>
      <c r="B3852" s="2" t="s">
        <v>35</v>
      </c>
      <c r="C3852" s="2" t="s">
        <v>94</v>
      </c>
      <c r="D3852" t="s">
        <v>7759</v>
      </c>
      <c r="E3852" s="2" t="s">
        <v>38</v>
      </c>
      <c r="F3852" s="2">
        <v>23</v>
      </c>
      <c r="G3852" s="2" t="s">
        <v>51</v>
      </c>
      <c r="H3852">
        <v>89.96</v>
      </c>
      <c r="I3852" s="3">
        <f>IF(ISBLANK(Table1[[#This Row],[Attendance (%)]]),AVERAGE(H3852:H8850),Table1[[#This Row],[Attendance (%)]])</f>
        <v>89.96</v>
      </c>
      <c r="J3852">
        <v>88.49</v>
      </c>
      <c r="K3852">
        <v>68.03</v>
      </c>
      <c r="M3852" s="3">
        <f>IF(ISBLANK(Table1[[#This Row],[Assignments_Avg]]),AVERAGE(L3852:L8850),Table1[[#This Row],[Assignments_Avg]])</f>
        <v>74.568581213307283</v>
      </c>
      <c r="N3852">
        <v>95.05</v>
      </c>
      <c r="O3852">
        <v>3.21</v>
      </c>
      <c r="P3852">
        <v>59.1</v>
      </c>
      <c r="Q3852">
        <v>91.12</v>
      </c>
      <c r="R3852" s="2" t="s">
        <v>39</v>
      </c>
      <c r="S3852" s="2" t="str">
        <f>IF(Table1[[#This Row],[Grade]]="F","Fail","Passes")</f>
        <v>Passes</v>
      </c>
      <c r="T3852">
        <v>27.2</v>
      </c>
      <c r="U3852" t="s">
        <v>30</v>
      </c>
      <c r="V3852" t="s">
        <v>31</v>
      </c>
      <c r="W3852" t="s">
        <v>40</v>
      </c>
      <c r="X3852" t="str">
        <f>IF(ISBLANK(Table1[[#This Row],[Parent_Education_Level]]),"None",Table1[[#This Row],[Parent_Education_Level]])</f>
        <v>None</v>
      </c>
      <c r="Y3852" t="s">
        <v>48</v>
      </c>
      <c r="Z3852">
        <v>10</v>
      </c>
      <c r="AA3852">
        <v>4.5</v>
      </c>
    </row>
    <row r="3853" spans="1:27" x14ac:dyDescent="0.35">
      <c r="A3853" s="2" t="s">
        <v>7760</v>
      </c>
      <c r="B3853" s="2" t="s">
        <v>120</v>
      </c>
      <c r="C3853" s="2" t="s">
        <v>94</v>
      </c>
      <c r="D3853" t="s">
        <v>7761</v>
      </c>
      <c r="E3853" s="2" t="s">
        <v>38</v>
      </c>
      <c r="F3853" s="2">
        <v>23</v>
      </c>
      <c r="G3853" s="2" t="s">
        <v>28</v>
      </c>
      <c r="H3853">
        <v>74.67</v>
      </c>
      <c r="I3853" s="3">
        <f>IF(ISBLANK(Table1[[#This Row],[Attendance (%)]]),AVERAGE(H3853:H8851),Table1[[#This Row],[Attendance (%)]])</f>
        <v>74.67</v>
      </c>
      <c r="J3853">
        <v>62.14</v>
      </c>
      <c r="K3853">
        <v>59.3</v>
      </c>
      <c r="L3853">
        <v>54</v>
      </c>
      <c r="M3853" s="3">
        <f>IF(ISBLANK(Table1[[#This Row],[Assignments_Avg]]),AVERAGE(L3853:L8851),Table1[[#This Row],[Assignments_Avg]])</f>
        <v>54</v>
      </c>
      <c r="N3853">
        <v>84.15</v>
      </c>
      <c r="O3853">
        <v>1.01</v>
      </c>
      <c r="P3853">
        <v>79.23</v>
      </c>
      <c r="Q3853">
        <v>71.39</v>
      </c>
      <c r="R3853" s="2" t="s">
        <v>39</v>
      </c>
      <c r="S3853" s="2" t="str">
        <f>IF(Table1[[#This Row],[Grade]]="F","Fail","Passes")</f>
        <v>Passes</v>
      </c>
      <c r="T3853">
        <v>14.9</v>
      </c>
      <c r="U3853" t="s">
        <v>30</v>
      </c>
      <c r="V3853" t="s">
        <v>31</v>
      </c>
      <c r="X3853" t="str">
        <f>IF(ISBLANK(Table1[[#This Row],[Parent_Education_Level]]),"None",Table1[[#This Row],[Parent_Education_Level]])</f>
        <v>None</v>
      </c>
      <c r="Y3853" t="s">
        <v>33</v>
      </c>
      <c r="Z3853">
        <v>10</v>
      </c>
      <c r="AA3853">
        <v>8.4</v>
      </c>
    </row>
    <row r="3854" spans="1:27" x14ac:dyDescent="0.35">
      <c r="A3854" s="2" t="s">
        <v>7762</v>
      </c>
      <c r="B3854" s="2" t="s">
        <v>24</v>
      </c>
      <c r="C3854" s="2" t="s">
        <v>55</v>
      </c>
      <c r="D3854" t="s">
        <v>7763</v>
      </c>
      <c r="E3854" s="2" t="s">
        <v>27</v>
      </c>
      <c r="F3854" s="2">
        <v>22</v>
      </c>
      <c r="G3854" s="2" t="s">
        <v>57</v>
      </c>
      <c r="H3854">
        <v>58.26</v>
      </c>
      <c r="I3854" s="3">
        <f>IF(ISBLANK(Table1[[#This Row],[Attendance (%)]]),AVERAGE(H3854:H8852),Table1[[#This Row],[Attendance (%)]])</f>
        <v>58.26</v>
      </c>
      <c r="J3854">
        <v>99.14</v>
      </c>
      <c r="K3854">
        <v>73.67</v>
      </c>
      <c r="L3854">
        <v>53.27</v>
      </c>
      <c r="M3854" s="3">
        <f>IF(ISBLANK(Table1[[#This Row],[Assignments_Avg]]),AVERAGE(L3854:L8852),Table1[[#This Row],[Assignments_Avg]])</f>
        <v>53.27</v>
      </c>
      <c r="N3854">
        <v>92.88</v>
      </c>
      <c r="O3854">
        <v>7.74</v>
      </c>
      <c r="P3854">
        <v>54.04</v>
      </c>
      <c r="Q3854">
        <v>68.510000000000005</v>
      </c>
      <c r="R3854" s="2" t="s">
        <v>29</v>
      </c>
      <c r="S3854" s="2" t="str">
        <f>IF(Table1[[#This Row],[Grade]]="F","Fail","Passes")</f>
        <v>Fail</v>
      </c>
      <c r="T3854">
        <v>22.5</v>
      </c>
      <c r="U3854" t="s">
        <v>31</v>
      </c>
      <c r="V3854" t="s">
        <v>31</v>
      </c>
      <c r="W3854" t="s">
        <v>62</v>
      </c>
      <c r="X3854" t="str">
        <f>IF(ISBLANK(Table1[[#This Row],[Parent_Education_Level]]),"None",Table1[[#This Row],[Parent_Education_Level]])</f>
        <v>PhD</v>
      </c>
      <c r="Y3854" t="s">
        <v>33</v>
      </c>
      <c r="Z3854">
        <v>4</v>
      </c>
      <c r="AA3854">
        <v>4.9000000000000004</v>
      </c>
    </row>
    <row r="3855" spans="1:27" x14ac:dyDescent="0.35">
      <c r="A3855" s="2" t="s">
        <v>7764</v>
      </c>
      <c r="B3855" s="2" t="s">
        <v>24</v>
      </c>
      <c r="C3855" s="2" t="s">
        <v>25</v>
      </c>
      <c r="D3855" t="s">
        <v>7765</v>
      </c>
      <c r="E3855" s="2" t="s">
        <v>27</v>
      </c>
      <c r="F3855" s="2">
        <v>18</v>
      </c>
      <c r="G3855" s="2" t="s">
        <v>57</v>
      </c>
      <c r="H3855">
        <v>70.73</v>
      </c>
      <c r="I3855" s="3">
        <f>IF(ISBLANK(Table1[[#This Row],[Attendance (%)]]),AVERAGE(H3855:H8853),Table1[[#This Row],[Attendance (%)]])</f>
        <v>70.73</v>
      </c>
      <c r="J3855">
        <v>62.09</v>
      </c>
      <c r="K3855">
        <v>55.63</v>
      </c>
      <c r="L3855">
        <v>65.25</v>
      </c>
      <c r="M3855" s="3">
        <f>IF(ISBLANK(Table1[[#This Row],[Assignments_Avg]]),AVERAGE(L3855:L8853),Table1[[#This Row],[Assignments_Avg]])</f>
        <v>65.25</v>
      </c>
      <c r="N3855">
        <v>94.59</v>
      </c>
      <c r="O3855">
        <v>2.76</v>
      </c>
      <c r="P3855">
        <v>58.09</v>
      </c>
      <c r="Q3855">
        <v>97.25</v>
      </c>
      <c r="R3855" s="2" t="s">
        <v>29</v>
      </c>
      <c r="S3855" s="2" t="str">
        <f>IF(Table1[[#This Row],[Grade]]="F","Fail","Passes")</f>
        <v>Fail</v>
      </c>
      <c r="T3855">
        <v>17.7</v>
      </c>
      <c r="U3855" t="s">
        <v>30</v>
      </c>
      <c r="V3855" t="s">
        <v>31</v>
      </c>
      <c r="W3855" t="s">
        <v>69</v>
      </c>
      <c r="X3855" t="str">
        <f>IF(ISBLANK(Table1[[#This Row],[Parent_Education_Level]]),"None",Table1[[#This Row],[Parent_Education_Level]])</f>
        <v>Bachelor's</v>
      </c>
      <c r="Y3855" t="s">
        <v>33</v>
      </c>
      <c r="Z3855">
        <v>3</v>
      </c>
      <c r="AA3855">
        <v>6.8</v>
      </c>
    </row>
    <row r="3856" spans="1:27" x14ac:dyDescent="0.35">
      <c r="A3856" s="2" t="s">
        <v>7766</v>
      </c>
      <c r="B3856" s="2" t="s">
        <v>35</v>
      </c>
      <c r="C3856" s="2" t="s">
        <v>94</v>
      </c>
      <c r="D3856" t="s">
        <v>7767</v>
      </c>
      <c r="E3856" s="2" t="s">
        <v>38</v>
      </c>
      <c r="F3856" s="2">
        <v>18</v>
      </c>
      <c r="G3856" s="2" t="s">
        <v>57</v>
      </c>
      <c r="H3856">
        <v>89.31</v>
      </c>
      <c r="I3856" s="3">
        <f>IF(ISBLANK(Table1[[#This Row],[Attendance (%)]]),AVERAGE(H3856:H8854),Table1[[#This Row],[Attendance (%)]])</f>
        <v>89.31</v>
      </c>
      <c r="J3856">
        <v>61.09</v>
      </c>
      <c r="K3856">
        <v>64.069999999999993</v>
      </c>
      <c r="L3856">
        <v>71.510000000000005</v>
      </c>
      <c r="M3856" s="3">
        <f>IF(ISBLANK(Table1[[#This Row],[Assignments_Avg]]),AVERAGE(L3856:L8854),Table1[[#This Row],[Assignments_Avg]])</f>
        <v>71.510000000000005</v>
      </c>
      <c r="N3856">
        <v>54.6</v>
      </c>
      <c r="O3856">
        <v>4.8099999999999996</v>
      </c>
      <c r="P3856">
        <v>97.67</v>
      </c>
      <c r="Q3856">
        <v>50.66</v>
      </c>
      <c r="R3856" s="2" t="s">
        <v>61</v>
      </c>
      <c r="S3856" s="2" t="str">
        <f>IF(Table1[[#This Row],[Grade]]="F","Fail","Passes")</f>
        <v>Passes</v>
      </c>
      <c r="T3856">
        <v>24.8</v>
      </c>
      <c r="U3856" t="s">
        <v>30</v>
      </c>
      <c r="V3856" t="s">
        <v>31</v>
      </c>
      <c r="W3856" t="s">
        <v>32</v>
      </c>
      <c r="X3856" t="str">
        <f>IF(ISBLANK(Table1[[#This Row],[Parent_Education_Level]]),"None",Table1[[#This Row],[Parent_Education_Level]])</f>
        <v>High School</v>
      </c>
      <c r="Y3856" t="s">
        <v>33</v>
      </c>
      <c r="Z3856">
        <v>4</v>
      </c>
      <c r="AA3856">
        <v>7</v>
      </c>
    </row>
    <row r="3857" spans="1:27" x14ac:dyDescent="0.35">
      <c r="A3857" s="2" t="s">
        <v>7768</v>
      </c>
      <c r="B3857" s="2" t="s">
        <v>42</v>
      </c>
      <c r="C3857" s="2" t="s">
        <v>55</v>
      </c>
      <c r="D3857" t="s">
        <v>7769</v>
      </c>
      <c r="E3857" s="2" t="s">
        <v>27</v>
      </c>
      <c r="F3857" s="2">
        <v>21</v>
      </c>
      <c r="G3857" s="2" t="s">
        <v>57</v>
      </c>
      <c r="H3857">
        <v>70.64</v>
      </c>
      <c r="I3857" s="3">
        <f>IF(ISBLANK(Table1[[#This Row],[Attendance (%)]]),AVERAGE(H3857:H8855),Table1[[#This Row],[Attendance (%)]])</f>
        <v>70.64</v>
      </c>
      <c r="J3857">
        <v>78.25</v>
      </c>
      <c r="K3857">
        <v>59.96</v>
      </c>
      <c r="L3857">
        <v>63.76</v>
      </c>
      <c r="M3857" s="3">
        <f>IF(ISBLANK(Table1[[#This Row],[Assignments_Avg]]),AVERAGE(L3857:L8855),Table1[[#This Row],[Assignments_Avg]])</f>
        <v>63.76</v>
      </c>
      <c r="N3857">
        <v>98.26</v>
      </c>
      <c r="O3857">
        <v>9.2899999999999991</v>
      </c>
      <c r="P3857">
        <v>99.73</v>
      </c>
      <c r="Q3857">
        <v>76.25</v>
      </c>
      <c r="R3857" s="2" t="s">
        <v>46</v>
      </c>
      <c r="S3857" s="2" t="str">
        <f>IF(Table1[[#This Row],[Grade]]="F","Fail","Passes")</f>
        <v>Passes</v>
      </c>
      <c r="T3857">
        <v>6.1</v>
      </c>
      <c r="U3857" t="s">
        <v>31</v>
      </c>
      <c r="V3857" t="s">
        <v>31</v>
      </c>
      <c r="X3857" t="str">
        <f>IF(ISBLANK(Table1[[#This Row],[Parent_Education_Level]]),"None",Table1[[#This Row],[Parent_Education_Level]])</f>
        <v>None</v>
      </c>
      <c r="Y3857" t="s">
        <v>33</v>
      </c>
      <c r="Z3857">
        <v>10</v>
      </c>
      <c r="AA3857">
        <v>4.3</v>
      </c>
    </row>
    <row r="3858" spans="1:27" x14ac:dyDescent="0.35">
      <c r="A3858" s="2" t="s">
        <v>7770</v>
      </c>
      <c r="B3858" s="2" t="s">
        <v>97</v>
      </c>
      <c r="C3858" s="2" t="s">
        <v>36</v>
      </c>
      <c r="D3858" t="s">
        <v>7771</v>
      </c>
      <c r="E3858" s="2" t="s">
        <v>38</v>
      </c>
      <c r="F3858" s="2">
        <v>18</v>
      </c>
      <c r="G3858" s="2" t="s">
        <v>28</v>
      </c>
      <c r="H3858">
        <v>84.83</v>
      </c>
      <c r="I3858" s="3">
        <f>IF(ISBLANK(Table1[[#This Row],[Attendance (%)]]),AVERAGE(H3858:H8856),Table1[[#This Row],[Attendance (%)]])</f>
        <v>84.83</v>
      </c>
      <c r="J3858">
        <v>97.69</v>
      </c>
      <c r="K3858">
        <v>88.25</v>
      </c>
      <c r="M3858" s="3">
        <f>IF(ISBLANK(Table1[[#This Row],[Assignments_Avg]]),AVERAGE(L3858:L8856),Table1[[#This Row],[Assignments_Avg]])</f>
        <v>74.632546705998081</v>
      </c>
      <c r="N3858">
        <v>66.680000000000007</v>
      </c>
      <c r="O3858">
        <v>7.52</v>
      </c>
      <c r="P3858">
        <v>89.91</v>
      </c>
      <c r="Q3858">
        <v>88.75</v>
      </c>
      <c r="R3858" s="2" t="s">
        <v>29</v>
      </c>
      <c r="S3858" s="2" t="str">
        <f>IF(Table1[[#This Row],[Grade]]="F","Fail","Passes")</f>
        <v>Fail</v>
      </c>
      <c r="T3858">
        <v>13.1</v>
      </c>
      <c r="U3858" t="s">
        <v>31</v>
      </c>
      <c r="V3858" t="s">
        <v>31</v>
      </c>
      <c r="W3858" t="s">
        <v>47</v>
      </c>
      <c r="X3858" t="str">
        <f>IF(ISBLANK(Table1[[#This Row],[Parent_Education_Level]]),"None",Table1[[#This Row],[Parent_Education_Level]])</f>
        <v>Master's</v>
      </c>
      <c r="Y3858" t="s">
        <v>33</v>
      </c>
      <c r="Z3858">
        <v>3</v>
      </c>
      <c r="AA3858">
        <v>8.9</v>
      </c>
    </row>
    <row r="3859" spans="1:27" x14ac:dyDescent="0.35">
      <c r="A3859" s="2" t="s">
        <v>7772</v>
      </c>
      <c r="B3859" s="2" t="s">
        <v>54</v>
      </c>
      <c r="C3859" s="2" t="s">
        <v>79</v>
      </c>
      <c r="D3859" t="s">
        <v>7773</v>
      </c>
      <c r="E3859" s="2" t="s">
        <v>38</v>
      </c>
      <c r="F3859" s="2">
        <v>24</v>
      </c>
      <c r="G3859" s="2" t="s">
        <v>28</v>
      </c>
      <c r="H3859">
        <v>75.36</v>
      </c>
      <c r="I3859" s="3">
        <f>IF(ISBLANK(Table1[[#This Row],[Attendance (%)]]),AVERAGE(H3859:H8857),Table1[[#This Row],[Attendance (%)]])</f>
        <v>75.36</v>
      </c>
      <c r="J3859">
        <v>98.57</v>
      </c>
      <c r="K3859">
        <v>95.46</v>
      </c>
      <c r="L3859">
        <v>59.76</v>
      </c>
      <c r="M3859" s="3">
        <f>IF(ISBLANK(Table1[[#This Row],[Assignments_Avg]]),AVERAGE(L3859:L8857),Table1[[#This Row],[Assignments_Avg]])</f>
        <v>59.76</v>
      </c>
      <c r="N3859">
        <v>71.989999999999995</v>
      </c>
      <c r="O3859">
        <v>0.53</v>
      </c>
      <c r="P3859">
        <v>75.760000000000005</v>
      </c>
      <c r="Q3859">
        <v>86.81</v>
      </c>
      <c r="R3859" s="2" t="s">
        <v>29</v>
      </c>
      <c r="S3859" s="2" t="str">
        <f>IF(Table1[[#This Row],[Grade]]="F","Fail","Passes")</f>
        <v>Fail</v>
      </c>
      <c r="T3859">
        <v>6.2</v>
      </c>
      <c r="U3859" t="s">
        <v>30</v>
      </c>
      <c r="V3859" t="s">
        <v>31</v>
      </c>
      <c r="W3859" t="s">
        <v>69</v>
      </c>
      <c r="X3859" t="str">
        <f>IF(ISBLANK(Table1[[#This Row],[Parent_Education_Level]]),"None",Table1[[#This Row],[Parent_Education_Level]])</f>
        <v>Bachelor's</v>
      </c>
      <c r="Y3859" t="s">
        <v>52</v>
      </c>
      <c r="Z3859">
        <v>2</v>
      </c>
      <c r="AA3859">
        <v>5.5</v>
      </c>
    </row>
    <row r="3860" spans="1:27" x14ac:dyDescent="0.35">
      <c r="A3860" s="2" t="s">
        <v>7774</v>
      </c>
      <c r="B3860" s="2" t="s">
        <v>59</v>
      </c>
      <c r="C3860" s="2" t="s">
        <v>43</v>
      </c>
      <c r="D3860" t="s">
        <v>7775</v>
      </c>
      <c r="E3860" s="2" t="s">
        <v>27</v>
      </c>
      <c r="F3860" s="2">
        <v>24</v>
      </c>
      <c r="G3860" s="2" t="s">
        <v>57</v>
      </c>
      <c r="H3860">
        <v>62.06</v>
      </c>
      <c r="I3860" s="3">
        <f>IF(ISBLANK(Table1[[#This Row],[Attendance (%)]]),AVERAGE(H3860:H8858),Table1[[#This Row],[Attendance (%)]])</f>
        <v>62.06</v>
      </c>
      <c r="J3860">
        <v>82.43</v>
      </c>
      <c r="K3860">
        <v>85.57</v>
      </c>
      <c r="M3860" s="3">
        <f>IF(ISBLANK(Table1[[#This Row],[Assignments_Avg]]),AVERAGE(L3860:L8858),Table1[[#This Row],[Assignments_Avg]])</f>
        <v>74.647185039370115</v>
      </c>
      <c r="N3860">
        <v>89.6</v>
      </c>
      <c r="O3860">
        <v>0.08</v>
      </c>
      <c r="P3860">
        <v>95.02</v>
      </c>
      <c r="Q3860">
        <v>68.38</v>
      </c>
      <c r="R3860" s="2" t="s">
        <v>61</v>
      </c>
      <c r="S3860" s="2" t="str">
        <f>IF(Table1[[#This Row],[Grade]]="F","Fail","Passes")</f>
        <v>Passes</v>
      </c>
      <c r="T3860">
        <v>28.5</v>
      </c>
      <c r="U3860" t="s">
        <v>30</v>
      </c>
      <c r="V3860" t="s">
        <v>31</v>
      </c>
      <c r="X3860" t="str">
        <f>IF(ISBLANK(Table1[[#This Row],[Parent_Education_Level]]),"None",Table1[[#This Row],[Parent_Education_Level]])</f>
        <v>None</v>
      </c>
      <c r="Y3860" t="s">
        <v>48</v>
      </c>
      <c r="Z3860">
        <v>1</v>
      </c>
      <c r="AA3860">
        <v>7.6</v>
      </c>
    </row>
    <row r="3861" spans="1:27" x14ac:dyDescent="0.35">
      <c r="A3861" s="2" t="s">
        <v>7776</v>
      </c>
      <c r="B3861" s="2" t="s">
        <v>42</v>
      </c>
      <c r="C3861" s="2" t="s">
        <v>55</v>
      </c>
      <c r="D3861" t="s">
        <v>7777</v>
      </c>
      <c r="E3861" s="2" t="s">
        <v>38</v>
      </c>
      <c r="F3861" s="2">
        <v>22</v>
      </c>
      <c r="G3861" s="2" t="s">
        <v>57</v>
      </c>
      <c r="H3861">
        <v>89.81</v>
      </c>
      <c r="I3861" s="3">
        <f>IF(ISBLANK(Table1[[#This Row],[Attendance (%)]]),AVERAGE(H3861:H8859),Table1[[#This Row],[Attendance (%)]])</f>
        <v>89.81</v>
      </c>
      <c r="J3861">
        <v>85.28</v>
      </c>
      <c r="K3861">
        <v>66.349999999999994</v>
      </c>
      <c r="L3861">
        <v>88.66</v>
      </c>
      <c r="M3861" s="3">
        <f>IF(ISBLANK(Table1[[#This Row],[Assignments_Avg]]),AVERAGE(L3861:L8859),Table1[[#This Row],[Assignments_Avg]])</f>
        <v>88.66</v>
      </c>
      <c r="N3861">
        <v>83.24</v>
      </c>
      <c r="O3861">
        <v>7.87</v>
      </c>
      <c r="P3861">
        <v>55.59</v>
      </c>
      <c r="Q3861">
        <v>76.78</v>
      </c>
      <c r="R3861" s="2" t="s">
        <v>39</v>
      </c>
      <c r="S3861" s="2" t="str">
        <f>IF(Table1[[#This Row],[Grade]]="F","Fail","Passes")</f>
        <v>Passes</v>
      </c>
      <c r="T3861">
        <v>9.3000000000000007</v>
      </c>
      <c r="U3861" t="s">
        <v>30</v>
      </c>
      <c r="V3861" t="s">
        <v>31</v>
      </c>
      <c r="W3861" t="s">
        <v>62</v>
      </c>
      <c r="X3861" t="str">
        <f>IF(ISBLANK(Table1[[#This Row],[Parent_Education_Level]]),"None",Table1[[#This Row],[Parent_Education_Level]])</f>
        <v>PhD</v>
      </c>
      <c r="Y3861" t="s">
        <v>52</v>
      </c>
      <c r="Z3861">
        <v>4</v>
      </c>
      <c r="AA3861">
        <v>7.2</v>
      </c>
    </row>
    <row r="3862" spans="1:27" x14ac:dyDescent="0.35">
      <c r="A3862" s="2" t="s">
        <v>7778</v>
      </c>
      <c r="B3862" s="2" t="s">
        <v>59</v>
      </c>
      <c r="C3862" s="2" t="s">
        <v>43</v>
      </c>
      <c r="D3862" t="s">
        <v>7779</v>
      </c>
      <c r="E3862" s="2" t="s">
        <v>27</v>
      </c>
      <c r="F3862" s="2">
        <v>23</v>
      </c>
      <c r="G3862" s="2" t="s">
        <v>57</v>
      </c>
      <c r="H3862">
        <v>54.21</v>
      </c>
      <c r="I3862" s="3">
        <f>IF(ISBLANK(Table1[[#This Row],[Attendance (%)]]),AVERAGE(H3862:H8860),Table1[[#This Row],[Attendance (%)]])</f>
        <v>54.21</v>
      </c>
      <c r="J3862">
        <v>73.8</v>
      </c>
      <c r="K3862">
        <v>70.260000000000005</v>
      </c>
      <c r="L3862">
        <v>56.22</v>
      </c>
      <c r="M3862" s="3">
        <f>IF(ISBLANK(Table1[[#This Row],[Assignments_Avg]]),AVERAGE(L3862:L8860),Table1[[#This Row],[Assignments_Avg]])</f>
        <v>56.22</v>
      </c>
      <c r="N3862">
        <v>94.65</v>
      </c>
      <c r="O3862">
        <v>5.53</v>
      </c>
      <c r="P3862">
        <v>97.14</v>
      </c>
      <c r="Q3862">
        <v>50.28</v>
      </c>
      <c r="R3862" s="2" t="s">
        <v>46</v>
      </c>
      <c r="S3862" s="2" t="str">
        <f>IF(Table1[[#This Row],[Grade]]="F","Fail","Passes")</f>
        <v>Passes</v>
      </c>
      <c r="T3862">
        <v>15.6</v>
      </c>
      <c r="U3862" t="s">
        <v>30</v>
      </c>
      <c r="V3862" t="s">
        <v>30</v>
      </c>
      <c r="X3862" t="str">
        <f>IF(ISBLANK(Table1[[#This Row],[Parent_Education_Level]]),"None",Table1[[#This Row],[Parent_Education_Level]])</f>
        <v>None</v>
      </c>
      <c r="Y3862" t="s">
        <v>48</v>
      </c>
      <c r="Z3862">
        <v>5</v>
      </c>
      <c r="AA3862">
        <v>4.2</v>
      </c>
    </row>
    <row r="3863" spans="1:27" x14ac:dyDescent="0.35">
      <c r="A3863" s="2" t="s">
        <v>7780</v>
      </c>
      <c r="B3863" s="2" t="s">
        <v>71</v>
      </c>
      <c r="C3863" s="2" t="s">
        <v>94</v>
      </c>
      <c r="D3863" t="s">
        <v>7781</v>
      </c>
      <c r="E3863" s="2" t="s">
        <v>38</v>
      </c>
      <c r="F3863" s="2">
        <v>19</v>
      </c>
      <c r="G3863" s="2" t="s">
        <v>57</v>
      </c>
      <c r="H3863">
        <v>76.239999999999995</v>
      </c>
      <c r="I3863" s="3">
        <f>IF(ISBLANK(Table1[[#This Row],[Attendance (%)]]),AVERAGE(H3863:H8861),Table1[[#This Row],[Attendance (%)]])</f>
        <v>76.239999999999995</v>
      </c>
      <c r="J3863">
        <v>85.35</v>
      </c>
      <c r="K3863">
        <v>47.5</v>
      </c>
      <c r="L3863">
        <v>82.54</v>
      </c>
      <c r="M3863" s="3">
        <f>IF(ISBLANK(Table1[[#This Row],[Assignments_Avg]]),AVERAGE(L3863:L8861),Table1[[#This Row],[Assignments_Avg]])</f>
        <v>82.54</v>
      </c>
      <c r="N3863">
        <v>70.03</v>
      </c>
      <c r="O3863">
        <v>7.2</v>
      </c>
      <c r="P3863">
        <v>67.58</v>
      </c>
      <c r="Q3863">
        <v>76.739999999999995</v>
      </c>
      <c r="R3863" s="2" t="s">
        <v>77</v>
      </c>
      <c r="S3863" s="2" t="str">
        <f>IF(Table1[[#This Row],[Grade]]="F","Fail","Passes")</f>
        <v>Passes</v>
      </c>
      <c r="T3863">
        <v>21</v>
      </c>
      <c r="U3863" t="s">
        <v>31</v>
      </c>
      <c r="V3863" t="s">
        <v>31</v>
      </c>
      <c r="W3863" t="s">
        <v>40</v>
      </c>
      <c r="X3863" t="str">
        <f>IF(ISBLANK(Table1[[#This Row],[Parent_Education_Level]]),"None",Table1[[#This Row],[Parent_Education_Level]])</f>
        <v>None</v>
      </c>
      <c r="Y3863" t="s">
        <v>48</v>
      </c>
      <c r="Z3863">
        <v>8</v>
      </c>
      <c r="AA3863">
        <v>8.3000000000000007</v>
      </c>
    </row>
    <row r="3864" spans="1:27" x14ac:dyDescent="0.35">
      <c r="A3864" s="2" t="s">
        <v>7782</v>
      </c>
      <c r="B3864" s="2" t="s">
        <v>24</v>
      </c>
      <c r="C3864" s="2" t="s">
        <v>94</v>
      </c>
      <c r="D3864" t="s">
        <v>7783</v>
      </c>
      <c r="E3864" s="2" t="s">
        <v>38</v>
      </c>
      <c r="F3864" s="2">
        <v>19</v>
      </c>
      <c r="G3864" s="2" t="s">
        <v>45</v>
      </c>
      <c r="H3864">
        <v>60.44</v>
      </c>
      <c r="I3864" s="3">
        <f>IF(ISBLANK(Table1[[#This Row],[Attendance (%)]]),AVERAGE(H3864:H8862),Table1[[#This Row],[Attendance (%)]])</f>
        <v>60.44</v>
      </c>
      <c r="J3864">
        <v>91.59</v>
      </c>
      <c r="K3864">
        <v>84.81</v>
      </c>
      <c r="L3864">
        <v>98.07</v>
      </c>
      <c r="M3864" s="3">
        <f>IF(ISBLANK(Table1[[#This Row],[Assignments_Avg]]),AVERAGE(L3864:L8862),Table1[[#This Row],[Assignments_Avg]])</f>
        <v>98.07</v>
      </c>
      <c r="N3864">
        <v>68.66</v>
      </c>
      <c r="O3864">
        <v>1.57</v>
      </c>
      <c r="P3864">
        <v>93.07</v>
      </c>
      <c r="Q3864">
        <v>79.52</v>
      </c>
      <c r="R3864" s="2" t="s">
        <v>29</v>
      </c>
      <c r="S3864" s="2" t="str">
        <f>IF(Table1[[#This Row],[Grade]]="F","Fail","Passes")</f>
        <v>Fail</v>
      </c>
      <c r="T3864">
        <v>16.5</v>
      </c>
      <c r="U3864" t="s">
        <v>30</v>
      </c>
      <c r="V3864" t="s">
        <v>31</v>
      </c>
      <c r="W3864" t="s">
        <v>40</v>
      </c>
      <c r="X3864" t="str">
        <f>IF(ISBLANK(Table1[[#This Row],[Parent_Education_Level]]),"None",Table1[[#This Row],[Parent_Education_Level]])</f>
        <v>None</v>
      </c>
      <c r="Y3864" t="s">
        <v>48</v>
      </c>
      <c r="Z3864">
        <v>7</v>
      </c>
      <c r="AA3864">
        <v>5.5</v>
      </c>
    </row>
    <row r="3865" spans="1:27" x14ac:dyDescent="0.35">
      <c r="A3865" s="2" t="s">
        <v>7784</v>
      </c>
      <c r="B3865" s="2" t="s">
        <v>35</v>
      </c>
      <c r="C3865" s="2" t="s">
        <v>55</v>
      </c>
      <c r="D3865" t="s">
        <v>7785</v>
      </c>
      <c r="E3865" s="2" t="s">
        <v>27</v>
      </c>
      <c r="F3865" s="2">
        <v>23</v>
      </c>
      <c r="G3865" s="2" t="s">
        <v>57</v>
      </c>
      <c r="I3865" s="3">
        <f>IF(ISBLANK(Table1[[#This Row],[Attendance (%)]]),AVERAGE(H3865:H8863),Table1[[#This Row],[Attendance (%)]])</f>
        <v>75.324108910890985</v>
      </c>
      <c r="J3865">
        <v>69.17</v>
      </c>
      <c r="K3865">
        <v>75.790000000000006</v>
      </c>
      <c r="L3865">
        <v>59.64</v>
      </c>
      <c r="M3865" s="3">
        <f>IF(ISBLANK(Table1[[#This Row],[Assignments_Avg]]),AVERAGE(L3865:L8863),Table1[[#This Row],[Assignments_Avg]])</f>
        <v>59.64</v>
      </c>
      <c r="N3865">
        <v>51.58</v>
      </c>
      <c r="O3865">
        <v>8.7200000000000006</v>
      </c>
      <c r="P3865">
        <v>83.42</v>
      </c>
      <c r="Q3865">
        <v>93.74</v>
      </c>
      <c r="R3865" s="2" t="s">
        <v>29</v>
      </c>
      <c r="S3865" s="2" t="str">
        <f>IF(Table1[[#This Row],[Grade]]="F","Fail","Passes")</f>
        <v>Fail</v>
      </c>
      <c r="T3865">
        <v>18.399999999999999</v>
      </c>
      <c r="U3865" t="s">
        <v>31</v>
      </c>
      <c r="V3865" t="s">
        <v>31</v>
      </c>
      <c r="W3865" t="s">
        <v>40</v>
      </c>
      <c r="X3865" t="str">
        <f>IF(ISBLANK(Table1[[#This Row],[Parent_Education_Level]]),"None",Table1[[#This Row],[Parent_Education_Level]])</f>
        <v>None</v>
      </c>
      <c r="Y3865" t="s">
        <v>33</v>
      </c>
      <c r="Z3865">
        <v>6</v>
      </c>
      <c r="AA3865">
        <v>5.2</v>
      </c>
    </row>
    <row r="3866" spans="1:27" x14ac:dyDescent="0.35">
      <c r="A3866" s="2" t="s">
        <v>7786</v>
      </c>
      <c r="B3866" s="2" t="s">
        <v>35</v>
      </c>
      <c r="C3866" s="2" t="s">
        <v>43</v>
      </c>
      <c r="D3866" t="s">
        <v>7787</v>
      </c>
      <c r="E3866" s="2" t="s">
        <v>38</v>
      </c>
      <c r="F3866" s="2">
        <v>20</v>
      </c>
      <c r="G3866" s="2" t="s">
        <v>28</v>
      </c>
      <c r="H3866">
        <v>75.150000000000006</v>
      </c>
      <c r="I3866" s="3">
        <f>IF(ISBLANK(Table1[[#This Row],[Attendance (%)]]),AVERAGE(H3866:H8864),Table1[[#This Row],[Attendance (%)]])</f>
        <v>75.150000000000006</v>
      </c>
      <c r="J3866">
        <v>77.19</v>
      </c>
      <c r="K3866">
        <v>94.15</v>
      </c>
      <c r="L3866">
        <v>95.47</v>
      </c>
      <c r="M3866" s="3">
        <f>IF(ISBLANK(Table1[[#This Row],[Assignments_Avg]]),AVERAGE(L3866:L8864),Table1[[#This Row],[Assignments_Avg]])</f>
        <v>95.47</v>
      </c>
      <c r="N3866">
        <v>73.14</v>
      </c>
      <c r="O3866">
        <v>7.73</v>
      </c>
      <c r="P3866">
        <v>98.01</v>
      </c>
      <c r="Q3866">
        <v>60.54</v>
      </c>
      <c r="R3866" s="2" t="s">
        <v>46</v>
      </c>
      <c r="S3866" s="2" t="str">
        <f>IF(Table1[[#This Row],[Grade]]="F","Fail","Passes")</f>
        <v>Passes</v>
      </c>
      <c r="T3866">
        <v>10.1</v>
      </c>
      <c r="U3866" t="s">
        <v>31</v>
      </c>
      <c r="V3866" t="s">
        <v>31</v>
      </c>
      <c r="W3866" t="s">
        <v>62</v>
      </c>
      <c r="X3866" t="str">
        <f>IF(ISBLANK(Table1[[#This Row],[Parent_Education_Level]]),"None",Table1[[#This Row],[Parent_Education_Level]])</f>
        <v>PhD</v>
      </c>
      <c r="Y3866" t="s">
        <v>52</v>
      </c>
      <c r="Z3866">
        <v>6</v>
      </c>
      <c r="AA3866">
        <v>4.3</v>
      </c>
    </row>
    <row r="3867" spans="1:27" x14ac:dyDescent="0.35">
      <c r="A3867" s="2" t="s">
        <v>7788</v>
      </c>
      <c r="B3867" s="2" t="s">
        <v>59</v>
      </c>
      <c r="C3867" s="2" t="s">
        <v>94</v>
      </c>
      <c r="D3867" t="s">
        <v>7789</v>
      </c>
      <c r="E3867" s="2" t="s">
        <v>38</v>
      </c>
      <c r="F3867" s="2">
        <v>23</v>
      </c>
      <c r="G3867" s="2" t="s">
        <v>57</v>
      </c>
      <c r="H3867">
        <v>74.98</v>
      </c>
      <c r="I3867" s="3">
        <f>IF(ISBLANK(Table1[[#This Row],[Attendance (%)]]),AVERAGE(H3867:H8865),Table1[[#This Row],[Attendance (%)]])</f>
        <v>74.98</v>
      </c>
      <c r="J3867">
        <v>72.239999999999995</v>
      </c>
      <c r="K3867">
        <v>52.04</v>
      </c>
      <c r="L3867">
        <v>80.3</v>
      </c>
      <c r="M3867" s="3">
        <f>IF(ISBLANK(Table1[[#This Row],[Assignments_Avg]]),AVERAGE(L3867:L8865),Table1[[#This Row],[Assignments_Avg]])</f>
        <v>80.3</v>
      </c>
      <c r="N3867">
        <v>86.2</v>
      </c>
      <c r="O3867">
        <v>8.91</v>
      </c>
      <c r="P3867">
        <v>93.23</v>
      </c>
      <c r="Q3867">
        <v>91.26</v>
      </c>
      <c r="R3867" s="2" t="s">
        <v>77</v>
      </c>
      <c r="S3867" s="2" t="str">
        <f>IF(Table1[[#This Row],[Grade]]="F","Fail","Passes")</f>
        <v>Passes</v>
      </c>
      <c r="T3867">
        <v>6.7</v>
      </c>
      <c r="U3867" t="s">
        <v>30</v>
      </c>
      <c r="V3867" t="s">
        <v>31</v>
      </c>
      <c r="X3867" t="str">
        <f>IF(ISBLANK(Table1[[#This Row],[Parent_Education_Level]]),"None",Table1[[#This Row],[Parent_Education_Level]])</f>
        <v>None</v>
      </c>
      <c r="Y3867" t="s">
        <v>48</v>
      </c>
      <c r="Z3867">
        <v>5</v>
      </c>
      <c r="AA3867">
        <v>5.3</v>
      </c>
    </row>
    <row r="3868" spans="1:27" x14ac:dyDescent="0.35">
      <c r="A3868" s="2" t="s">
        <v>7790</v>
      </c>
      <c r="B3868" s="2" t="s">
        <v>97</v>
      </c>
      <c r="C3868" s="2" t="s">
        <v>36</v>
      </c>
      <c r="D3868" t="s">
        <v>7791</v>
      </c>
      <c r="E3868" s="2" t="s">
        <v>38</v>
      </c>
      <c r="F3868" s="2">
        <v>19</v>
      </c>
      <c r="G3868" s="2" t="s">
        <v>57</v>
      </c>
      <c r="H3868">
        <v>85.35</v>
      </c>
      <c r="I3868" s="3">
        <f>IF(ISBLANK(Table1[[#This Row],[Attendance (%)]]),AVERAGE(H3868:H8866),Table1[[#This Row],[Attendance (%)]])</f>
        <v>85.35</v>
      </c>
      <c r="J3868">
        <v>73.75</v>
      </c>
      <c r="K3868">
        <v>85.58</v>
      </c>
      <c r="L3868">
        <v>79.55</v>
      </c>
      <c r="M3868" s="3">
        <f>IF(ISBLANK(Table1[[#This Row],[Assignments_Avg]]),AVERAGE(L3868:L8866),Table1[[#This Row],[Assignments_Avg]])</f>
        <v>79.55</v>
      </c>
      <c r="N3868">
        <v>65.06</v>
      </c>
      <c r="O3868">
        <v>3.41</v>
      </c>
      <c r="P3868">
        <v>94.39</v>
      </c>
      <c r="Q3868">
        <v>85.9</v>
      </c>
      <c r="R3868" s="2" t="s">
        <v>39</v>
      </c>
      <c r="S3868" s="2" t="str">
        <f>IF(Table1[[#This Row],[Grade]]="F","Fail","Passes")</f>
        <v>Passes</v>
      </c>
      <c r="T3868">
        <v>11.4</v>
      </c>
      <c r="U3868" t="s">
        <v>30</v>
      </c>
      <c r="V3868" t="s">
        <v>31</v>
      </c>
      <c r="W3868" t="s">
        <v>69</v>
      </c>
      <c r="X3868" t="str">
        <f>IF(ISBLANK(Table1[[#This Row],[Parent_Education_Level]]),"None",Table1[[#This Row],[Parent_Education_Level]])</f>
        <v>Bachelor's</v>
      </c>
      <c r="Y3868" t="s">
        <v>33</v>
      </c>
      <c r="Z3868">
        <v>4</v>
      </c>
      <c r="AA3868">
        <v>7.1</v>
      </c>
    </row>
    <row r="3869" spans="1:27" x14ac:dyDescent="0.35">
      <c r="A3869" s="2" t="s">
        <v>7792</v>
      </c>
      <c r="B3869" s="2" t="s">
        <v>59</v>
      </c>
      <c r="C3869" s="2" t="s">
        <v>25</v>
      </c>
      <c r="D3869" t="s">
        <v>7793</v>
      </c>
      <c r="E3869" s="2" t="s">
        <v>27</v>
      </c>
      <c r="F3869" s="2">
        <v>21</v>
      </c>
      <c r="G3869" s="2" t="s">
        <v>28</v>
      </c>
      <c r="H3869">
        <v>87.24</v>
      </c>
      <c r="I3869" s="3">
        <f>IF(ISBLANK(Table1[[#This Row],[Attendance (%)]]),AVERAGE(H3869:H8867),Table1[[#This Row],[Attendance (%)]])</f>
        <v>87.24</v>
      </c>
      <c r="J3869">
        <v>93.4</v>
      </c>
      <c r="K3869">
        <v>81.08</v>
      </c>
      <c r="L3869">
        <v>52.6</v>
      </c>
      <c r="M3869" s="3">
        <f>IF(ISBLANK(Table1[[#This Row],[Assignments_Avg]]),AVERAGE(L3869:L8867),Table1[[#This Row],[Assignments_Avg]])</f>
        <v>52.6</v>
      </c>
      <c r="N3869">
        <v>73.14</v>
      </c>
      <c r="O3869">
        <v>2.76</v>
      </c>
      <c r="P3869">
        <v>81.59</v>
      </c>
      <c r="Q3869">
        <v>83.3</v>
      </c>
      <c r="R3869" s="2" t="s">
        <v>39</v>
      </c>
      <c r="S3869" s="2" t="str">
        <f>IF(Table1[[#This Row],[Grade]]="F","Fail","Passes")</f>
        <v>Passes</v>
      </c>
      <c r="T3869">
        <v>12.9</v>
      </c>
      <c r="U3869" t="s">
        <v>31</v>
      </c>
      <c r="V3869" t="s">
        <v>31</v>
      </c>
      <c r="W3869" t="s">
        <v>62</v>
      </c>
      <c r="X3869" t="str">
        <f>IF(ISBLANK(Table1[[#This Row],[Parent_Education_Level]]),"None",Table1[[#This Row],[Parent_Education_Level]])</f>
        <v>PhD</v>
      </c>
      <c r="Y3869" t="s">
        <v>48</v>
      </c>
      <c r="Z3869">
        <v>8</v>
      </c>
      <c r="AA3869">
        <v>5</v>
      </c>
    </row>
    <row r="3870" spans="1:27" x14ac:dyDescent="0.35">
      <c r="A3870" s="2" t="s">
        <v>7794</v>
      </c>
      <c r="B3870" s="2" t="s">
        <v>71</v>
      </c>
      <c r="C3870" s="2" t="s">
        <v>25</v>
      </c>
      <c r="D3870" t="s">
        <v>7795</v>
      </c>
      <c r="E3870" s="2" t="s">
        <v>38</v>
      </c>
      <c r="F3870" s="2">
        <v>22</v>
      </c>
      <c r="G3870" s="2" t="s">
        <v>28</v>
      </c>
      <c r="H3870">
        <v>86.39</v>
      </c>
      <c r="I3870" s="3">
        <f>IF(ISBLANK(Table1[[#This Row],[Attendance (%)]]),AVERAGE(H3870:H8868),Table1[[#This Row],[Attendance (%)]])</f>
        <v>86.39</v>
      </c>
      <c r="J3870">
        <v>61.34</v>
      </c>
      <c r="K3870">
        <v>55.95</v>
      </c>
      <c r="L3870">
        <v>87.42</v>
      </c>
      <c r="M3870" s="3">
        <f>IF(ISBLANK(Table1[[#This Row],[Assignments_Avg]]),AVERAGE(L3870:L8868),Table1[[#This Row],[Assignments_Avg]])</f>
        <v>87.42</v>
      </c>
      <c r="N3870">
        <v>60.97</v>
      </c>
      <c r="O3870">
        <v>1.52</v>
      </c>
      <c r="P3870">
        <v>91.66</v>
      </c>
      <c r="Q3870">
        <v>69.72</v>
      </c>
      <c r="R3870" s="2" t="s">
        <v>39</v>
      </c>
      <c r="S3870" s="2" t="str">
        <f>IF(Table1[[#This Row],[Grade]]="F","Fail","Passes")</f>
        <v>Passes</v>
      </c>
      <c r="T3870">
        <v>15.4</v>
      </c>
      <c r="U3870" t="s">
        <v>31</v>
      </c>
      <c r="V3870" t="s">
        <v>31</v>
      </c>
      <c r="W3870" t="s">
        <v>69</v>
      </c>
      <c r="X3870" t="str">
        <f>IF(ISBLANK(Table1[[#This Row],[Parent_Education_Level]]),"None",Table1[[#This Row],[Parent_Education_Level]])</f>
        <v>Bachelor's</v>
      </c>
      <c r="Y3870" t="s">
        <v>33</v>
      </c>
      <c r="Z3870">
        <v>8</v>
      </c>
      <c r="AA3870">
        <v>6.3</v>
      </c>
    </row>
    <row r="3871" spans="1:27" x14ac:dyDescent="0.35">
      <c r="A3871" s="2" t="s">
        <v>7796</v>
      </c>
      <c r="B3871" s="2" t="s">
        <v>97</v>
      </c>
      <c r="C3871" s="2" t="s">
        <v>94</v>
      </c>
      <c r="D3871" t="s">
        <v>7797</v>
      </c>
      <c r="E3871" s="2" t="s">
        <v>38</v>
      </c>
      <c r="F3871" s="2">
        <v>23</v>
      </c>
      <c r="G3871" s="2" t="s">
        <v>28</v>
      </c>
      <c r="H3871">
        <v>70.48</v>
      </c>
      <c r="I3871" s="3">
        <f>IF(ISBLANK(Table1[[#This Row],[Attendance (%)]]),AVERAGE(H3871:H8869),Table1[[#This Row],[Attendance (%)]])</f>
        <v>70.48</v>
      </c>
      <c r="J3871">
        <v>52.49</v>
      </c>
      <c r="K3871">
        <v>80.040000000000006</v>
      </c>
      <c r="L3871">
        <v>73.91</v>
      </c>
      <c r="M3871" s="3">
        <f>IF(ISBLANK(Table1[[#This Row],[Assignments_Avg]]),AVERAGE(L3871:L8869),Table1[[#This Row],[Assignments_Avg]])</f>
        <v>73.91</v>
      </c>
      <c r="N3871">
        <v>88.64</v>
      </c>
      <c r="O3871">
        <v>9.3000000000000007</v>
      </c>
      <c r="P3871">
        <v>87.86</v>
      </c>
      <c r="Q3871">
        <v>68.37</v>
      </c>
      <c r="R3871" s="2" t="s">
        <v>29</v>
      </c>
      <c r="S3871" s="2" t="str">
        <f>IF(Table1[[#This Row],[Grade]]="F","Fail","Passes")</f>
        <v>Fail</v>
      </c>
      <c r="T3871">
        <v>12.4</v>
      </c>
      <c r="U3871" t="s">
        <v>31</v>
      </c>
      <c r="V3871" t="s">
        <v>31</v>
      </c>
      <c r="W3871" t="s">
        <v>32</v>
      </c>
      <c r="X3871" t="str">
        <f>IF(ISBLANK(Table1[[#This Row],[Parent_Education_Level]]),"None",Table1[[#This Row],[Parent_Education_Level]])</f>
        <v>High School</v>
      </c>
      <c r="Y3871" t="s">
        <v>33</v>
      </c>
      <c r="Z3871">
        <v>10</v>
      </c>
      <c r="AA3871">
        <v>8</v>
      </c>
    </row>
    <row r="3872" spans="1:27" x14ac:dyDescent="0.35">
      <c r="A3872" s="2" t="s">
        <v>7798</v>
      </c>
      <c r="B3872" s="2" t="s">
        <v>71</v>
      </c>
      <c r="C3872" s="2" t="s">
        <v>43</v>
      </c>
      <c r="D3872" t="s">
        <v>7799</v>
      </c>
      <c r="E3872" s="2" t="s">
        <v>38</v>
      </c>
      <c r="F3872" s="2">
        <v>20</v>
      </c>
      <c r="G3872" s="2" t="s">
        <v>28</v>
      </c>
      <c r="H3872">
        <v>81.58</v>
      </c>
      <c r="I3872" s="3">
        <f>IF(ISBLANK(Table1[[#This Row],[Attendance (%)]]),AVERAGE(H3872:H8870),Table1[[#This Row],[Attendance (%)]])</f>
        <v>81.58</v>
      </c>
      <c r="J3872">
        <v>67.38</v>
      </c>
      <c r="K3872">
        <v>95.46</v>
      </c>
      <c r="L3872">
        <v>86.06</v>
      </c>
      <c r="M3872" s="3">
        <f>IF(ISBLANK(Table1[[#This Row],[Assignments_Avg]]),AVERAGE(L3872:L8870),Table1[[#This Row],[Assignments_Avg]])</f>
        <v>86.06</v>
      </c>
      <c r="N3872">
        <v>53.03</v>
      </c>
      <c r="O3872">
        <v>1.77</v>
      </c>
      <c r="P3872">
        <v>58.08</v>
      </c>
      <c r="Q3872">
        <v>85.16</v>
      </c>
      <c r="R3872" s="2" t="s">
        <v>61</v>
      </c>
      <c r="S3872" s="2" t="str">
        <f>IF(Table1[[#This Row],[Grade]]="F","Fail","Passes")</f>
        <v>Passes</v>
      </c>
      <c r="T3872">
        <v>5.9</v>
      </c>
      <c r="U3872" t="s">
        <v>31</v>
      </c>
      <c r="V3872" t="s">
        <v>31</v>
      </c>
      <c r="X3872" t="str">
        <f>IF(ISBLANK(Table1[[#This Row],[Parent_Education_Level]]),"None",Table1[[#This Row],[Parent_Education_Level]])</f>
        <v>None</v>
      </c>
      <c r="Y3872" t="s">
        <v>33</v>
      </c>
      <c r="Z3872">
        <v>3</v>
      </c>
      <c r="AA3872">
        <v>8.8000000000000007</v>
      </c>
    </row>
    <row r="3873" spans="1:27" x14ac:dyDescent="0.35">
      <c r="A3873" s="2" t="s">
        <v>7800</v>
      </c>
      <c r="B3873" s="2" t="s">
        <v>54</v>
      </c>
      <c r="C3873" s="2" t="s">
        <v>79</v>
      </c>
      <c r="D3873" t="s">
        <v>7801</v>
      </c>
      <c r="E3873" s="2" t="s">
        <v>27</v>
      </c>
      <c r="F3873" s="2">
        <v>21</v>
      </c>
      <c r="G3873" s="2" t="s">
        <v>28</v>
      </c>
      <c r="H3873">
        <v>78.849999999999994</v>
      </c>
      <c r="I3873" s="3">
        <f>IF(ISBLANK(Table1[[#This Row],[Attendance (%)]]),AVERAGE(H3873:H8871),Table1[[#This Row],[Attendance (%)]])</f>
        <v>78.849999999999994</v>
      </c>
      <c r="J3873">
        <v>52.49</v>
      </c>
      <c r="K3873">
        <v>95.11</v>
      </c>
      <c r="L3873">
        <v>90.46</v>
      </c>
      <c r="M3873" s="3">
        <f>IF(ISBLANK(Table1[[#This Row],[Assignments_Avg]]),AVERAGE(L3873:L8871),Table1[[#This Row],[Assignments_Avg]])</f>
        <v>90.46</v>
      </c>
      <c r="N3873">
        <v>85.27</v>
      </c>
      <c r="O3873">
        <v>1.19</v>
      </c>
      <c r="P3873">
        <v>82.43</v>
      </c>
      <c r="Q3873">
        <v>99.51</v>
      </c>
      <c r="R3873" s="2" t="s">
        <v>61</v>
      </c>
      <c r="S3873" s="2" t="str">
        <f>IF(Table1[[#This Row],[Grade]]="F","Fail","Passes")</f>
        <v>Passes</v>
      </c>
      <c r="T3873">
        <v>7.4</v>
      </c>
      <c r="U3873" t="s">
        <v>30</v>
      </c>
      <c r="V3873" t="s">
        <v>31</v>
      </c>
      <c r="X3873" t="str">
        <f>IF(ISBLANK(Table1[[#This Row],[Parent_Education_Level]]),"None",Table1[[#This Row],[Parent_Education_Level]])</f>
        <v>None</v>
      </c>
      <c r="Y3873" t="s">
        <v>52</v>
      </c>
      <c r="Z3873">
        <v>8</v>
      </c>
      <c r="AA3873">
        <v>7.5</v>
      </c>
    </row>
    <row r="3874" spans="1:27" x14ac:dyDescent="0.35">
      <c r="A3874" s="2" t="s">
        <v>7802</v>
      </c>
      <c r="B3874" s="2" t="s">
        <v>24</v>
      </c>
      <c r="C3874" s="2" t="s">
        <v>94</v>
      </c>
      <c r="D3874" t="s">
        <v>7803</v>
      </c>
      <c r="E3874" s="2" t="s">
        <v>27</v>
      </c>
      <c r="F3874" s="2">
        <v>23</v>
      </c>
      <c r="G3874" s="2" t="s">
        <v>57</v>
      </c>
      <c r="H3874">
        <v>71.08</v>
      </c>
      <c r="I3874" s="3">
        <f>IF(ISBLANK(Table1[[#This Row],[Attendance (%)]]),AVERAGE(H3874:H8872),Table1[[#This Row],[Attendance (%)]])</f>
        <v>71.08</v>
      </c>
      <c r="J3874">
        <v>69.900000000000006</v>
      </c>
      <c r="K3874">
        <v>83.18</v>
      </c>
      <c r="L3874">
        <v>76.19</v>
      </c>
      <c r="M3874" s="3">
        <f>IF(ISBLANK(Table1[[#This Row],[Assignments_Avg]]),AVERAGE(L3874:L8872),Table1[[#This Row],[Assignments_Avg]])</f>
        <v>76.19</v>
      </c>
      <c r="N3874">
        <v>68.95</v>
      </c>
      <c r="O3874">
        <v>1.93</v>
      </c>
      <c r="P3874">
        <v>57.41</v>
      </c>
      <c r="Q3874">
        <v>70.27</v>
      </c>
      <c r="R3874" s="2" t="s">
        <v>46</v>
      </c>
      <c r="S3874" s="2" t="str">
        <f>IF(Table1[[#This Row],[Grade]]="F","Fail","Passes")</f>
        <v>Passes</v>
      </c>
      <c r="T3874">
        <v>21.8</v>
      </c>
      <c r="U3874" t="s">
        <v>31</v>
      </c>
      <c r="V3874" t="s">
        <v>30</v>
      </c>
      <c r="W3874" t="s">
        <v>62</v>
      </c>
      <c r="X3874" t="str">
        <f>IF(ISBLANK(Table1[[#This Row],[Parent_Education_Level]]),"None",Table1[[#This Row],[Parent_Education_Level]])</f>
        <v>PhD</v>
      </c>
      <c r="Y3874" t="s">
        <v>48</v>
      </c>
      <c r="Z3874">
        <v>5</v>
      </c>
      <c r="AA3874">
        <v>5</v>
      </c>
    </row>
    <row r="3875" spans="1:27" x14ac:dyDescent="0.35">
      <c r="A3875" s="2" t="s">
        <v>7804</v>
      </c>
      <c r="B3875" s="2" t="s">
        <v>35</v>
      </c>
      <c r="C3875" s="2" t="s">
        <v>79</v>
      </c>
      <c r="D3875" t="s">
        <v>7805</v>
      </c>
      <c r="E3875" s="2" t="s">
        <v>27</v>
      </c>
      <c r="F3875" s="2">
        <v>21</v>
      </c>
      <c r="G3875" s="2" t="s">
        <v>28</v>
      </c>
      <c r="I3875" s="3">
        <f>IF(ISBLANK(Table1[[#This Row],[Attendance (%)]]),AVERAGE(H3875:H8873),Table1[[#This Row],[Attendance (%)]])</f>
        <v>75.290959040958924</v>
      </c>
      <c r="J3875">
        <v>94.21</v>
      </c>
      <c r="K3875">
        <v>42.88</v>
      </c>
      <c r="L3875">
        <v>63.18</v>
      </c>
      <c r="M3875" s="3">
        <f>IF(ISBLANK(Table1[[#This Row],[Assignments_Avg]]),AVERAGE(L3875:L8873),Table1[[#This Row],[Assignments_Avg]])</f>
        <v>63.18</v>
      </c>
      <c r="N3875">
        <v>52.08</v>
      </c>
      <c r="O3875">
        <v>7.71</v>
      </c>
      <c r="P3875">
        <v>93.47</v>
      </c>
      <c r="Q3875">
        <v>95.93</v>
      </c>
      <c r="R3875" s="2" t="s">
        <v>77</v>
      </c>
      <c r="S3875" s="2" t="str">
        <f>IF(Table1[[#This Row],[Grade]]="F","Fail","Passes")</f>
        <v>Passes</v>
      </c>
      <c r="T3875">
        <v>6.6</v>
      </c>
      <c r="U3875" t="s">
        <v>30</v>
      </c>
      <c r="V3875" t="s">
        <v>31</v>
      </c>
      <c r="W3875" t="s">
        <v>69</v>
      </c>
      <c r="X3875" t="str">
        <f>IF(ISBLANK(Table1[[#This Row],[Parent_Education_Level]]),"None",Table1[[#This Row],[Parent_Education_Level]])</f>
        <v>Bachelor's</v>
      </c>
      <c r="Y3875" t="s">
        <v>52</v>
      </c>
      <c r="Z3875">
        <v>1</v>
      </c>
      <c r="AA3875">
        <v>5.9</v>
      </c>
    </row>
    <row r="3876" spans="1:27" x14ac:dyDescent="0.35">
      <c r="A3876" s="2" t="s">
        <v>7806</v>
      </c>
      <c r="B3876" s="2" t="s">
        <v>35</v>
      </c>
      <c r="C3876" s="2" t="s">
        <v>79</v>
      </c>
      <c r="D3876" t="s">
        <v>7807</v>
      </c>
      <c r="E3876" s="2" t="s">
        <v>27</v>
      </c>
      <c r="F3876" s="2">
        <v>23</v>
      </c>
      <c r="G3876" s="2" t="s">
        <v>28</v>
      </c>
      <c r="H3876">
        <v>97.36</v>
      </c>
      <c r="I3876" s="3">
        <f>IF(ISBLANK(Table1[[#This Row],[Attendance (%)]]),AVERAGE(H3876:H8874),Table1[[#This Row],[Attendance (%)]])</f>
        <v>97.36</v>
      </c>
      <c r="J3876">
        <v>77.05</v>
      </c>
      <c r="K3876">
        <v>92.34</v>
      </c>
      <c r="L3876">
        <v>57.08</v>
      </c>
      <c r="M3876" s="3">
        <f>IF(ISBLANK(Table1[[#This Row],[Assignments_Avg]]),AVERAGE(L3876:L8874),Table1[[#This Row],[Assignments_Avg]])</f>
        <v>57.08</v>
      </c>
      <c r="N3876">
        <v>92.67</v>
      </c>
      <c r="O3876">
        <v>8.9</v>
      </c>
      <c r="P3876">
        <v>53.3</v>
      </c>
      <c r="Q3876">
        <v>79.33</v>
      </c>
      <c r="R3876" s="2" t="s">
        <v>61</v>
      </c>
      <c r="S3876" s="2" t="str">
        <f>IF(Table1[[#This Row],[Grade]]="F","Fail","Passes")</f>
        <v>Passes</v>
      </c>
      <c r="T3876">
        <v>6.2</v>
      </c>
      <c r="U3876" t="s">
        <v>30</v>
      </c>
      <c r="V3876" t="s">
        <v>31</v>
      </c>
      <c r="X3876" t="str">
        <f>IF(ISBLANK(Table1[[#This Row],[Parent_Education_Level]]),"None",Table1[[#This Row],[Parent_Education_Level]])</f>
        <v>None</v>
      </c>
      <c r="Y3876" t="s">
        <v>33</v>
      </c>
      <c r="Z3876">
        <v>8</v>
      </c>
      <c r="AA3876">
        <v>6.8</v>
      </c>
    </row>
    <row r="3877" spans="1:27" x14ac:dyDescent="0.35">
      <c r="A3877" s="2" t="s">
        <v>7808</v>
      </c>
      <c r="B3877" s="2" t="s">
        <v>54</v>
      </c>
      <c r="C3877" s="2" t="s">
        <v>43</v>
      </c>
      <c r="D3877" t="s">
        <v>7809</v>
      </c>
      <c r="E3877" s="2" t="s">
        <v>27</v>
      </c>
      <c r="F3877" s="2">
        <v>21</v>
      </c>
      <c r="G3877" s="2" t="s">
        <v>57</v>
      </c>
      <c r="H3877">
        <v>59.64</v>
      </c>
      <c r="I3877" s="3">
        <f>IF(ISBLANK(Table1[[#This Row],[Attendance (%)]]),AVERAGE(H3877:H8875),Table1[[#This Row],[Attendance (%)]])</f>
        <v>59.64</v>
      </c>
      <c r="J3877">
        <v>91.33</v>
      </c>
      <c r="K3877">
        <v>79.47</v>
      </c>
      <c r="L3877">
        <v>58.03</v>
      </c>
      <c r="M3877" s="3">
        <f>IF(ISBLANK(Table1[[#This Row],[Assignments_Avg]]),AVERAGE(L3877:L8875),Table1[[#This Row],[Assignments_Avg]])</f>
        <v>58.03</v>
      </c>
      <c r="N3877">
        <v>74.39</v>
      </c>
      <c r="O3877">
        <v>8.11</v>
      </c>
      <c r="P3877">
        <v>99.35</v>
      </c>
      <c r="Q3877">
        <v>93.41</v>
      </c>
      <c r="R3877" s="2" t="s">
        <v>29</v>
      </c>
      <c r="S3877" s="2" t="str">
        <f>IF(Table1[[#This Row],[Grade]]="F","Fail","Passes")</f>
        <v>Fail</v>
      </c>
      <c r="T3877">
        <v>25.3</v>
      </c>
      <c r="U3877" t="s">
        <v>30</v>
      </c>
      <c r="V3877" t="s">
        <v>31</v>
      </c>
      <c r="W3877" t="s">
        <v>69</v>
      </c>
      <c r="X3877" t="str">
        <f>IF(ISBLANK(Table1[[#This Row],[Parent_Education_Level]]),"None",Table1[[#This Row],[Parent_Education_Level]])</f>
        <v>Bachelor's</v>
      </c>
      <c r="Y3877" t="s">
        <v>52</v>
      </c>
      <c r="Z3877">
        <v>7</v>
      </c>
      <c r="AA3877">
        <v>8.4</v>
      </c>
    </row>
    <row r="3878" spans="1:27" x14ac:dyDescent="0.35">
      <c r="A3878" s="2" t="s">
        <v>7810</v>
      </c>
      <c r="B3878" s="2" t="s">
        <v>120</v>
      </c>
      <c r="C3878" s="2" t="s">
        <v>79</v>
      </c>
      <c r="D3878" t="s">
        <v>7811</v>
      </c>
      <c r="E3878" s="2" t="s">
        <v>38</v>
      </c>
      <c r="F3878" s="2">
        <v>24</v>
      </c>
      <c r="G3878" s="2" t="s">
        <v>28</v>
      </c>
      <c r="I3878" s="3">
        <f>IF(ISBLANK(Table1[[#This Row],[Attendance (%)]]),AVERAGE(H3878:H8876),Table1[[#This Row],[Attendance (%)]])</f>
        <v>75.28453453453443</v>
      </c>
      <c r="J3878">
        <v>49.97</v>
      </c>
      <c r="K3878">
        <v>58.63</v>
      </c>
      <c r="L3878">
        <v>93.35</v>
      </c>
      <c r="M3878" s="3">
        <f>IF(ISBLANK(Table1[[#This Row],[Assignments_Avg]]),AVERAGE(L3878:L8876),Table1[[#This Row],[Assignments_Avg]])</f>
        <v>93.35</v>
      </c>
      <c r="N3878">
        <v>79.97</v>
      </c>
      <c r="O3878">
        <v>5.63</v>
      </c>
      <c r="P3878">
        <v>70.03</v>
      </c>
      <c r="Q3878">
        <v>60.86</v>
      </c>
      <c r="R3878" s="2" t="s">
        <v>46</v>
      </c>
      <c r="S3878" s="2" t="str">
        <f>IF(Table1[[#This Row],[Grade]]="F","Fail","Passes")</f>
        <v>Passes</v>
      </c>
      <c r="T3878">
        <v>6</v>
      </c>
      <c r="U3878" t="s">
        <v>30</v>
      </c>
      <c r="V3878" t="s">
        <v>31</v>
      </c>
      <c r="W3878" t="s">
        <v>47</v>
      </c>
      <c r="X3878" t="str">
        <f>IF(ISBLANK(Table1[[#This Row],[Parent_Education_Level]]),"None",Table1[[#This Row],[Parent_Education_Level]])</f>
        <v>Master's</v>
      </c>
      <c r="Y3878" t="s">
        <v>48</v>
      </c>
      <c r="Z3878">
        <v>7</v>
      </c>
      <c r="AA3878">
        <v>6.7</v>
      </c>
    </row>
    <row r="3879" spans="1:27" x14ac:dyDescent="0.35">
      <c r="A3879" s="2" t="s">
        <v>7812</v>
      </c>
      <c r="B3879" s="2" t="s">
        <v>24</v>
      </c>
      <c r="C3879" s="2" t="s">
        <v>36</v>
      </c>
      <c r="D3879" t="s">
        <v>7813</v>
      </c>
      <c r="E3879" s="2" t="s">
        <v>27</v>
      </c>
      <c r="F3879" s="2">
        <v>18</v>
      </c>
      <c r="G3879" s="2" t="s">
        <v>57</v>
      </c>
      <c r="H3879">
        <v>52.67</v>
      </c>
      <c r="I3879" s="3">
        <f>IF(ISBLANK(Table1[[#This Row],[Attendance (%)]]),AVERAGE(H3879:H8877),Table1[[#This Row],[Attendance (%)]])</f>
        <v>52.67</v>
      </c>
      <c r="J3879">
        <v>94.05</v>
      </c>
      <c r="K3879">
        <v>51.24</v>
      </c>
      <c r="M3879" s="3">
        <f>IF(ISBLANK(Table1[[#This Row],[Assignments_Avg]]),AVERAGE(L3879:L8877),Table1[[#This Row],[Assignments_Avg]])</f>
        <v>74.612034068136296</v>
      </c>
      <c r="N3879">
        <v>86.6</v>
      </c>
      <c r="O3879">
        <v>9.94</v>
      </c>
      <c r="P3879">
        <v>58.53</v>
      </c>
      <c r="Q3879">
        <v>88.11</v>
      </c>
      <c r="R3879" s="2" t="s">
        <v>46</v>
      </c>
      <c r="S3879" s="2" t="str">
        <f>IF(Table1[[#This Row],[Grade]]="F","Fail","Passes")</f>
        <v>Passes</v>
      </c>
      <c r="T3879">
        <v>6.7</v>
      </c>
      <c r="U3879" t="s">
        <v>30</v>
      </c>
      <c r="V3879" t="s">
        <v>31</v>
      </c>
      <c r="W3879" t="s">
        <v>32</v>
      </c>
      <c r="X3879" t="str">
        <f>IF(ISBLANK(Table1[[#This Row],[Parent_Education_Level]]),"None",Table1[[#This Row],[Parent_Education_Level]])</f>
        <v>High School</v>
      </c>
      <c r="Y3879" t="s">
        <v>52</v>
      </c>
      <c r="Z3879">
        <v>5</v>
      </c>
      <c r="AA3879">
        <v>6.5</v>
      </c>
    </row>
    <row r="3880" spans="1:27" x14ac:dyDescent="0.35">
      <c r="A3880" s="2" t="s">
        <v>7814</v>
      </c>
      <c r="B3880" s="2" t="s">
        <v>97</v>
      </c>
      <c r="C3880" s="2" t="s">
        <v>43</v>
      </c>
      <c r="D3880" t="s">
        <v>7815</v>
      </c>
      <c r="E3880" s="2" t="s">
        <v>27</v>
      </c>
      <c r="F3880" s="2">
        <v>21</v>
      </c>
      <c r="G3880" s="2" t="s">
        <v>57</v>
      </c>
      <c r="H3880">
        <v>65.42</v>
      </c>
      <c r="I3880" s="3">
        <f>IF(ISBLANK(Table1[[#This Row],[Attendance (%)]]),AVERAGE(H3880:H8878),Table1[[#This Row],[Attendance (%)]])</f>
        <v>65.42</v>
      </c>
      <c r="J3880">
        <v>76.11</v>
      </c>
      <c r="K3880">
        <v>46.97</v>
      </c>
      <c r="L3880">
        <v>69.23</v>
      </c>
      <c r="M3880" s="3">
        <f>IF(ISBLANK(Table1[[#This Row],[Assignments_Avg]]),AVERAGE(L3880:L8878),Table1[[#This Row],[Assignments_Avg]])</f>
        <v>69.23</v>
      </c>
      <c r="N3880">
        <v>82.75</v>
      </c>
      <c r="O3880">
        <v>0.69</v>
      </c>
      <c r="P3880">
        <v>96.78</v>
      </c>
      <c r="Q3880">
        <v>91.75</v>
      </c>
      <c r="R3880" s="2" t="s">
        <v>46</v>
      </c>
      <c r="S3880" s="2" t="str">
        <f>IF(Table1[[#This Row],[Grade]]="F","Fail","Passes")</f>
        <v>Passes</v>
      </c>
      <c r="T3880">
        <v>18.7</v>
      </c>
      <c r="U3880" t="s">
        <v>30</v>
      </c>
      <c r="V3880" t="s">
        <v>31</v>
      </c>
      <c r="W3880" t="s">
        <v>47</v>
      </c>
      <c r="X3880" t="str">
        <f>IF(ISBLANK(Table1[[#This Row],[Parent_Education_Level]]),"None",Table1[[#This Row],[Parent_Education_Level]])</f>
        <v>Master's</v>
      </c>
      <c r="Y3880" t="s">
        <v>48</v>
      </c>
      <c r="Z3880">
        <v>5</v>
      </c>
      <c r="AA3880">
        <v>5.3</v>
      </c>
    </row>
    <row r="3881" spans="1:27" x14ac:dyDescent="0.35">
      <c r="A3881" s="2" t="s">
        <v>7816</v>
      </c>
      <c r="B3881" s="2" t="s">
        <v>54</v>
      </c>
      <c r="C3881" s="2" t="s">
        <v>94</v>
      </c>
      <c r="D3881" t="s">
        <v>7817</v>
      </c>
      <c r="E3881" s="2" t="s">
        <v>38</v>
      </c>
      <c r="F3881" s="2">
        <v>24</v>
      </c>
      <c r="G3881" s="2" t="s">
        <v>28</v>
      </c>
      <c r="I3881" s="3">
        <f>IF(ISBLANK(Table1[[#This Row],[Attendance (%)]]),AVERAGE(H3881:H8879),Table1[[#This Row],[Attendance (%)]])</f>
        <v>75.317111334001908</v>
      </c>
      <c r="J3881">
        <v>41.91</v>
      </c>
      <c r="K3881">
        <v>43.01</v>
      </c>
      <c r="L3881">
        <v>66.709999999999994</v>
      </c>
      <c r="M3881" s="3">
        <f>IF(ISBLANK(Table1[[#This Row],[Assignments_Avg]]),AVERAGE(L3881:L8879),Table1[[#This Row],[Assignments_Avg]])</f>
        <v>66.709999999999994</v>
      </c>
      <c r="N3881">
        <v>86.54</v>
      </c>
      <c r="O3881">
        <v>8.67</v>
      </c>
      <c r="P3881">
        <v>52.27</v>
      </c>
      <c r="Q3881">
        <v>91.61</v>
      </c>
      <c r="R3881" s="2" t="s">
        <v>39</v>
      </c>
      <c r="S3881" s="2" t="str">
        <f>IF(Table1[[#This Row],[Grade]]="F","Fail","Passes")</f>
        <v>Passes</v>
      </c>
      <c r="T3881">
        <v>16.100000000000001</v>
      </c>
      <c r="U3881" t="s">
        <v>30</v>
      </c>
      <c r="V3881" t="s">
        <v>31</v>
      </c>
      <c r="W3881" t="s">
        <v>69</v>
      </c>
      <c r="X3881" t="str">
        <f>IF(ISBLANK(Table1[[#This Row],[Parent_Education_Level]]),"None",Table1[[#This Row],[Parent_Education_Level]])</f>
        <v>Bachelor's</v>
      </c>
      <c r="Y3881" t="s">
        <v>33</v>
      </c>
      <c r="Z3881">
        <v>7</v>
      </c>
      <c r="AA3881">
        <v>6.5</v>
      </c>
    </row>
    <row r="3882" spans="1:27" x14ac:dyDescent="0.35">
      <c r="A3882" s="2" t="s">
        <v>7818</v>
      </c>
      <c r="B3882" s="2" t="s">
        <v>97</v>
      </c>
      <c r="C3882" s="2" t="s">
        <v>36</v>
      </c>
      <c r="D3882" t="s">
        <v>7819</v>
      </c>
      <c r="E3882" s="2" t="s">
        <v>27</v>
      </c>
      <c r="F3882" s="2">
        <v>18</v>
      </c>
      <c r="G3882" s="2" t="s">
        <v>45</v>
      </c>
      <c r="H3882">
        <v>81.319999999999993</v>
      </c>
      <c r="I3882" s="3">
        <f>IF(ISBLANK(Table1[[#This Row],[Attendance (%)]]),AVERAGE(H3882:H8880),Table1[[#This Row],[Attendance (%)]])</f>
        <v>81.319999999999993</v>
      </c>
      <c r="J3882">
        <v>77.989999999999995</v>
      </c>
      <c r="K3882">
        <v>85.25</v>
      </c>
      <c r="L3882">
        <v>93.27</v>
      </c>
      <c r="M3882" s="3">
        <f>IF(ISBLANK(Table1[[#This Row],[Assignments_Avg]]),AVERAGE(L3882:L8880),Table1[[#This Row],[Assignments_Avg]])</f>
        <v>93.27</v>
      </c>
      <c r="N3882">
        <v>88.11</v>
      </c>
      <c r="O3882">
        <v>4.28</v>
      </c>
      <c r="P3882">
        <v>73.510000000000005</v>
      </c>
      <c r="Q3882">
        <v>89.24</v>
      </c>
      <c r="R3882" s="2" t="s">
        <v>29</v>
      </c>
      <c r="S3882" s="2" t="str">
        <f>IF(Table1[[#This Row],[Grade]]="F","Fail","Passes")</f>
        <v>Fail</v>
      </c>
      <c r="T3882">
        <v>29.1</v>
      </c>
      <c r="U3882" t="s">
        <v>30</v>
      </c>
      <c r="V3882" t="s">
        <v>31</v>
      </c>
      <c r="W3882" t="s">
        <v>62</v>
      </c>
      <c r="X3882" t="str">
        <f>IF(ISBLANK(Table1[[#This Row],[Parent_Education_Level]]),"None",Table1[[#This Row],[Parent_Education_Level]])</f>
        <v>PhD</v>
      </c>
      <c r="Y3882" t="s">
        <v>52</v>
      </c>
      <c r="Z3882">
        <v>9</v>
      </c>
      <c r="AA3882">
        <v>5.6</v>
      </c>
    </row>
    <row r="3883" spans="1:27" x14ac:dyDescent="0.35">
      <c r="A3883" s="2" t="s">
        <v>7820</v>
      </c>
      <c r="B3883" s="2" t="s">
        <v>59</v>
      </c>
      <c r="C3883" s="2" t="s">
        <v>55</v>
      </c>
      <c r="D3883" t="s">
        <v>7821</v>
      </c>
      <c r="E3883" s="2" t="s">
        <v>38</v>
      </c>
      <c r="F3883" s="2">
        <v>19</v>
      </c>
      <c r="G3883" s="2" t="s">
        <v>45</v>
      </c>
      <c r="H3883">
        <v>56.56</v>
      </c>
      <c r="I3883" s="3">
        <f>IF(ISBLANK(Table1[[#This Row],[Attendance (%)]]),AVERAGE(H3883:H8881),Table1[[#This Row],[Attendance (%)]])</f>
        <v>56.56</v>
      </c>
      <c r="J3883">
        <v>97.08</v>
      </c>
      <c r="K3883">
        <v>54.15</v>
      </c>
      <c r="L3883">
        <v>73.88</v>
      </c>
      <c r="M3883" s="3">
        <f>IF(ISBLANK(Table1[[#This Row],[Assignments_Avg]]),AVERAGE(L3883:L8881),Table1[[#This Row],[Assignments_Avg]])</f>
        <v>73.88</v>
      </c>
      <c r="N3883">
        <v>79.459999999999994</v>
      </c>
      <c r="O3883">
        <v>4.55</v>
      </c>
      <c r="P3883">
        <v>88.51</v>
      </c>
      <c r="Q3883">
        <v>65.209999999999994</v>
      </c>
      <c r="R3883" s="2" t="s">
        <v>29</v>
      </c>
      <c r="S3883" s="2" t="str">
        <f>IF(Table1[[#This Row],[Grade]]="F","Fail","Passes")</f>
        <v>Fail</v>
      </c>
      <c r="T3883">
        <v>28.4</v>
      </c>
      <c r="U3883" t="s">
        <v>31</v>
      </c>
      <c r="V3883" t="s">
        <v>30</v>
      </c>
      <c r="W3883" t="s">
        <v>69</v>
      </c>
      <c r="X3883" t="str">
        <f>IF(ISBLANK(Table1[[#This Row],[Parent_Education_Level]]),"None",Table1[[#This Row],[Parent_Education_Level]])</f>
        <v>Bachelor's</v>
      </c>
      <c r="Y3883" t="s">
        <v>52</v>
      </c>
      <c r="Z3883">
        <v>10</v>
      </c>
      <c r="AA3883">
        <v>6.8</v>
      </c>
    </row>
    <row r="3884" spans="1:27" x14ac:dyDescent="0.35">
      <c r="A3884" s="2" t="s">
        <v>7822</v>
      </c>
      <c r="B3884" s="2" t="s">
        <v>42</v>
      </c>
      <c r="C3884" s="2" t="s">
        <v>25</v>
      </c>
      <c r="D3884" t="s">
        <v>7823</v>
      </c>
      <c r="E3884" s="2" t="s">
        <v>27</v>
      </c>
      <c r="F3884" s="2">
        <v>18</v>
      </c>
      <c r="G3884" s="2" t="s">
        <v>57</v>
      </c>
      <c r="I3884" s="3">
        <f>IF(ISBLANK(Table1[[#This Row],[Attendance (%)]]),AVERAGE(H3884:H8882),Table1[[#This Row],[Attendance (%)]])</f>
        <v>75.329929648241105</v>
      </c>
      <c r="J3884">
        <v>44.75</v>
      </c>
      <c r="K3884">
        <v>41.46</v>
      </c>
      <c r="M3884" s="3">
        <f>IF(ISBLANK(Table1[[#This Row],[Assignments_Avg]]),AVERAGE(L3884:L8882),Table1[[#This Row],[Assignments_Avg]])</f>
        <v>74.607364185110711</v>
      </c>
      <c r="N3884">
        <v>68.28</v>
      </c>
      <c r="O3884">
        <v>1.28</v>
      </c>
      <c r="P3884">
        <v>65.84</v>
      </c>
      <c r="Q3884">
        <v>76.099999999999994</v>
      </c>
      <c r="R3884" s="2" t="s">
        <v>61</v>
      </c>
      <c r="S3884" s="2" t="str">
        <f>IF(Table1[[#This Row],[Grade]]="F","Fail","Passes")</f>
        <v>Passes</v>
      </c>
      <c r="T3884">
        <v>21.5</v>
      </c>
      <c r="U3884" t="s">
        <v>31</v>
      </c>
      <c r="V3884" t="s">
        <v>30</v>
      </c>
      <c r="W3884" t="s">
        <v>62</v>
      </c>
      <c r="X3884" t="str">
        <f>IF(ISBLANK(Table1[[#This Row],[Parent_Education_Level]]),"None",Table1[[#This Row],[Parent_Education_Level]])</f>
        <v>PhD</v>
      </c>
      <c r="Y3884" t="s">
        <v>33</v>
      </c>
      <c r="Z3884">
        <v>1</v>
      </c>
      <c r="AA3884">
        <v>8</v>
      </c>
    </row>
    <row r="3885" spans="1:27" x14ac:dyDescent="0.35">
      <c r="A3885" s="2" t="s">
        <v>7824</v>
      </c>
      <c r="B3885" s="2" t="s">
        <v>35</v>
      </c>
      <c r="C3885" s="2" t="s">
        <v>94</v>
      </c>
      <c r="D3885" t="s">
        <v>7825</v>
      </c>
      <c r="E3885" s="2" t="s">
        <v>38</v>
      </c>
      <c r="F3885" s="2">
        <v>21</v>
      </c>
      <c r="G3885" s="2" t="s">
        <v>28</v>
      </c>
      <c r="H3885">
        <v>91.43</v>
      </c>
      <c r="I3885" s="3">
        <f>IF(ISBLANK(Table1[[#This Row],[Attendance (%)]]),AVERAGE(H3885:H8883),Table1[[#This Row],[Attendance (%)]])</f>
        <v>91.43</v>
      </c>
      <c r="J3885">
        <v>74.95</v>
      </c>
      <c r="K3885">
        <v>63.84</v>
      </c>
      <c r="L3885">
        <v>86.85</v>
      </c>
      <c r="M3885" s="3">
        <f>IF(ISBLANK(Table1[[#This Row],[Assignments_Avg]]),AVERAGE(L3885:L8883),Table1[[#This Row],[Assignments_Avg]])</f>
        <v>86.85</v>
      </c>
      <c r="N3885">
        <v>62.16</v>
      </c>
      <c r="O3885">
        <v>0.33</v>
      </c>
      <c r="P3885">
        <v>76.44</v>
      </c>
      <c r="Q3885">
        <v>64.989999999999995</v>
      </c>
      <c r="R3885" s="2" t="s">
        <v>39</v>
      </c>
      <c r="S3885" s="2" t="str">
        <f>IF(Table1[[#This Row],[Grade]]="F","Fail","Passes")</f>
        <v>Passes</v>
      </c>
      <c r="T3885">
        <v>6.8</v>
      </c>
      <c r="U3885" t="s">
        <v>31</v>
      </c>
      <c r="V3885" t="s">
        <v>31</v>
      </c>
      <c r="W3885" t="s">
        <v>40</v>
      </c>
      <c r="X3885" t="str">
        <f>IF(ISBLANK(Table1[[#This Row],[Parent_Education_Level]]),"None",Table1[[#This Row],[Parent_Education_Level]])</f>
        <v>None</v>
      </c>
      <c r="Y3885" t="s">
        <v>48</v>
      </c>
      <c r="Z3885">
        <v>8</v>
      </c>
      <c r="AA3885">
        <v>8.6999999999999993</v>
      </c>
    </row>
    <row r="3886" spans="1:27" x14ac:dyDescent="0.35">
      <c r="A3886" s="2" t="s">
        <v>7826</v>
      </c>
      <c r="B3886" s="2" t="s">
        <v>97</v>
      </c>
      <c r="C3886" s="2" t="s">
        <v>94</v>
      </c>
      <c r="D3886" t="s">
        <v>7827</v>
      </c>
      <c r="E3886" s="2" t="s">
        <v>38</v>
      </c>
      <c r="F3886" s="2">
        <v>22</v>
      </c>
      <c r="G3886" s="2" t="s">
        <v>28</v>
      </c>
      <c r="I3886" s="3">
        <f>IF(ISBLANK(Table1[[#This Row],[Attendance (%)]]),AVERAGE(H3886:H8884),Table1[[#This Row],[Attendance (%)]])</f>
        <v>75.313732394366099</v>
      </c>
      <c r="J3886">
        <v>94.93</v>
      </c>
      <c r="K3886">
        <v>68.959999999999994</v>
      </c>
      <c r="L3886">
        <v>92.55</v>
      </c>
      <c r="M3886" s="3">
        <f>IF(ISBLANK(Table1[[#This Row],[Assignments_Avg]]),AVERAGE(L3886:L8884),Table1[[#This Row],[Assignments_Avg]])</f>
        <v>92.55</v>
      </c>
      <c r="N3886">
        <v>95.15</v>
      </c>
      <c r="O3886">
        <v>3.17</v>
      </c>
      <c r="P3886">
        <v>85.02</v>
      </c>
      <c r="Q3886">
        <v>67.150000000000006</v>
      </c>
      <c r="R3886" s="2" t="s">
        <v>77</v>
      </c>
      <c r="S3886" s="2" t="str">
        <f>IF(Table1[[#This Row],[Grade]]="F","Fail","Passes")</f>
        <v>Passes</v>
      </c>
      <c r="T3886">
        <v>17.600000000000001</v>
      </c>
      <c r="U3886" t="s">
        <v>31</v>
      </c>
      <c r="V3886" t="s">
        <v>31</v>
      </c>
      <c r="X3886" t="str">
        <f>IF(ISBLANK(Table1[[#This Row],[Parent_Education_Level]]),"None",Table1[[#This Row],[Parent_Education_Level]])</f>
        <v>None</v>
      </c>
      <c r="Y3886" t="s">
        <v>33</v>
      </c>
      <c r="Z3886">
        <v>10</v>
      </c>
      <c r="AA3886">
        <v>8</v>
      </c>
    </row>
    <row r="3887" spans="1:27" x14ac:dyDescent="0.35">
      <c r="A3887" s="2" t="s">
        <v>7828</v>
      </c>
      <c r="B3887" s="2" t="s">
        <v>71</v>
      </c>
      <c r="C3887" s="2" t="s">
        <v>94</v>
      </c>
      <c r="D3887" t="s">
        <v>7829</v>
      </c>
      <c r="E3887" s="2" t="s">
        <v>27</v>
      </c>
      <c r="F3887" s="2">
        <v>22</v>
      </c>
      <c r="G3887" s="2" t="s">
        <v>57</v>
      </c>
      <c r="H3887">
        <v>72.92</v>
      </c>
      <c r="I3887" s="3">
        <f>IF(ISBLANK(Table1[[#This Row],[Attendance (%)]]),AVERAGE(H3887:H8885),Table1[[#This Row],[Attendance (%)]])</f>
        <v>72.92</v>
      </c>
      <c r="J3887">
        <v>40.58</v>
      </c>
      <c r="K3887">
        <v>50.15</v>
      </c>
      <c r="L3887">
        <v>54.93</v>
      </c>
      <c r="M3887" s="3">
        <f>IF(ISBLANK(Table1[[#This Row],[Assignments_Avg]]),AVERAGE(L3887:L8885),Table1[[#This Row],[Assignments_Avg]])</f>
        <v>54.93</v>
      </c>
      <c r="N3887">
        <v>98.5</v>
      </c>
      <c r="O3887">
        <v>1.75</v>
      </c>
      <c r="P3887">
        <v>97.6</v>
      </c>
      <c r="Q3887">
        <v>65.06</v>
      </c>
      <c r="R3887" s="2" t="s">
        <v>39</v>
      </c>
      <c r="S3887" s="2" t="str">
        <f>IF(Table1[[#This Row],[Grade]]="F","Fail","Passes")</f>
        <v>Passes</v>
      </c>
      <c r="T3887">
        <v>6.1</v>
      </c>
      <c r="U3887" t="s">
        <v>30</v>
      </c>
      <c r="V3887" t="s">
        <v>31</v>
      </c>
      <c r="W3887" t="s">
        <v>69</v>
      </c>
      <c r="X3887" t="str">
        <f>IF(ISBLANK(Table1[[#This Row],[Parent_Education_Level]]),"None",Table1[[#This Row],[Parent_Education_Level]])</f>
        <v>Bachelor's</v>
      </c>
      <c r="Y3887" t="s">
        <v>33</v>
      </c>
      <c r="Z3887">
        <v>9</v>
      </c>
      <c r="AA3887">
        <v>8.1</v>
      </c>
    </row>
    <row r="3888" spans="1:27" x14ac:dyDescent="0.35">
      <c r="A3888" s="2" t="s">
        <v>7830</v>
      </c>
      <c r="B3888" s="2" t="s">
        <v>97</v>
      </c>
      <c r="C3888" s="2" t="s">
        <v>36</v>
      </c>
      <c r="D3888" t="s">
        <v>7831</v>
      </c>
      <c r="E3888" s="2" t="s">
        <v>27</v>
      </c>
      <c r="F3888" s="2">
        <v>19</v>
      </c>
      <c r="G3888" s="2" t="s">
        <v>45</v>
      </c>
      <c r="H3888">
        <v>96.65</v>
      </c>
      <c r="I3888" s="3">
        <f>IF(ISBLANK(Table1[[#This Row],[Attendance (%)]]),AVERAGE(H3888:H8886),Table1[[#This Row],[Attendance (%)]])</f>
        <v>96.65</v>
      </c>
      <c r="J3888">
        <v>77.849999999999994</v>
      </c>
      <c r="K3888">
        <v>42.64</v>
      </c>
      <c r="L3888">
        <v>62.66</v>
      </c>
      <c r="M3888" s="3">
        <f>IF(ISBLANK(Table1[[#This Row],[Assignments_Avg]]),AVERAGE(L3888:L8886),Table1[[#This Row],[Assignments_Avg]])</f>
        <v>62.66</v>
      </c>
      <c r="N3888">
        <v>67.88</v>
      </c>
      <c r="O3888">
        <v>4.83</v>
      </c>
      <c r="P3888">
        <v>55.14</v>
      </c>
      <c r="Q3888">
        <v>64.209999999999994</v>
      </c>
      <c r="R3888" s="2" t="s">
        <v>61</v>
      </c>
      <c r="S3888" s="2" t="str">
        <f>IF(Table1[[#This Row],[Grade]]="F","Fail","Passes")</f>
        <v>Passes</v>
      </c>
      <c r="T3888">
        <v>27.7</v>
      </c>
      <c r="U3888" t="s">
        <v>30</v>
      </c>
      <c r="V3888" t="s">
        <v>31</v>
      </c>
      <c r="X3888" t="str">
        <f>IF(ISBLANK(Table1[[#This Row],[Parent_Education_Level]]),"None",Table1[[#This Row],[Parent_Education_Level]])</f>
        <v>None</v>
      </c>
      <c r="Y3888" t="s">
        <v>33</v>
      </c>
      <c r="Z3888">
        <v>7</v>
      </c>
      <c r="AA3888">
        <v>5.8</v>
      </c>
    </row>
    <row r="3889" spans="1:27" x14ac:dyDescent="0.35">
      <c r="A3889" s="2" t="s">
        <v>7832</v>
      </c>
      <c r="B3889" s="2" t="s">
        <v>42</v>
      </c>
      <c r="C3889" s="2" t="s">
        <v>55</v>
      </c>
      <c r="D3889" t="s">
        <v>7833</v>
      </c>
      <c r="E3889" s="2" t="s">
        <v>38</v>
      </c>
      <c r="F3889" s="2">
        <v>21</v>
      </c>
      <c r="G3889" s="2" t="s">
        <v>45</v>
      </c>
      <c r="H3889">
        <v>91.54</v>
      </c>
      <c r="I3889" s="3">
        <f>IF(ISBLANK(Table1[[#This Row],[Attendance (%)]]),AVERAGE(H3889:H8887),Table1[[#This Row],[Attendance (%)]])</f>
        <v>91.54</v>
      </c>
      <c r="J3889">
        <v>68.489999999999995</v>
      </c>
      <c r="K3889">
        <v>51.35</v>
      </c>
      <c r="L3889">
        <v>56.77</v>
      </c>
      <c r="M3889" s="3">
        <f>IF(ISBLANK(Table1[[#This Row],[Assignments_Avg]]),AVERAGE(L3889:L8887),Table1[[#This Row],[Assignments_Avg]])</f>
        <v>56.77</v>
      </c>
      <c r="N3889">
        <v>55.62</v>
      </c>
      <c r="O3889">
        <v>1.47</v>
      </c>
      <c r="P3889">
        <v>57.86</v>
      </c>
      <c r="Q3889">
        <v>84.67</v>
      </c>
      <c r="R3889" s="2" t="s">
        <v>39</v>
      </c>
      <c r="S3889" s="2" t="str">
        <f>IF(Table1[[#This Row],[Grade]]="F","Fail","Passes")</f>
        <v>Passes</v>
      </c>
      <c r="T3889">
        <v>21.5</v>
      </c>
      <c r="U3889" t="s">
        <v>31</v>
      </c>
      <c r="V3889" t="s">
        <v>31</v>
      </c>
      <c r="W3889" t="s">
        <v>69</v>
      </c>
      <c r="X3889" t="str">
        <f>IF(ISBLANK(Table1[[#This Row],[Parent_Education_Level]]),"None",Table1[[#This Row],[Parent_Education_Level]])</f>
        <v>Bachelor's</v>
      </c>
      <c r="Y3889" t="s">
        <v>52</v>
      </c>
      <c r="Z3889">
        <v>2</v>
      </c>
      <c r="AA3889">
        <v>7.5</v>
      </c>
    </row>
    <row r="3890" spans="1:27" x14ac:dyDescent="0.35">
      <c r="A3890" s="2" t="s">
        <v>7834</v>
      </c>
      <c r="B3890" s="2" t="s">
        <v>24</v>
      </c>
      <c r="C3890" s="2" t="s">
        <v>43</v>
      </c>
      <c r="D3890" t="s">
        <v>7835</v>
      </c>
      <c r="E3890" s="2" t="s">
        <v>38</v>
      </c>
      <c r="F3890" s="2">
        <v>18</v>
      </c>
      <c r="G3890" s="2" t="s">
        <v>51</v>
      </c>
      <c r="H3890">
        <v>74.97</v>
      </c>
      <c r="I3890" s="3">
        <f>IF(ISBLANK(Table1[[#This Row],[Attendance (%)]]),AVERAGE(H3890:H8888),Table1[[#This Row],[Attendance (%)]])</f>
        <v>74.97</v>
      </c>
      <c r="J3890">
        <v>60.82</v>
      </c>
      <c r="K3890">
        <v>80.75</v>
      </c>
      <c r="L3890">
        <v>73.180000000000007</v>
      </c>
      <c r="M3890" s="3">
        <f>IF(ISBLANK(Table1[[#This Row],[Assignments_Avg]]),AVERAGE(L3890:L8888),Table1[[#This Row],[Assignments_Avg]])</f>
        <v>73.180000000000007</v>
      </c>
      <c r="N3890">
        <v>61.13</v>
      </c>
      <c r="O3890">
        <v>1.38</v>
      </c>
      <c r="P3890">
        <v>75.44</v>
      </c>
      <c r="Q3890">
        <v>82.51</v>
      </c>
      <c r="R3890" s="2" t="s">
        <v>46</v>
      </c>
      <c r="S3890" s="2" t="str">
        <f>IF(Table1[[#This Row],[Grade]]="F","Fail","Passes")</f>
        <v>Passes</v>
      </c>
      <c r="T3890">
        <v>19.3</v>
      </c>
      <c r="U3890" t="s">
        <v>30</v>
      </c>
      <c r="V3890" t="s">
        <v>31</v>
      </c>
      <c r="X3890" t="str">
        <f>IF(ISBLANK(Table1[[#This Row],[Parent_Education_Level]]),"None",Table1[[#This Row],[Parent_Education_Level]])</f>
        <v>None</v>
      </c>
      <c r="Y3890" t="s">
        <v>48</v>
      </c>
      <c r="Z3890">
        <v>5</v>
      </c>
      <c r="AA3890">
        <v>5.9</v>
      </c>
    </row>
    <row r="3891" spans="1:27" x14ac:dyDescent="0.35">
      <c r="A3891" s="2" t="s">
        <v>7836</v>
      </c>
      <c r="B3891" s="2" t="s">
        <v>35</v>
      </c>
      <c r="C3891" s="2" t="s">
        <v>55</v>
      </c>
      <c r="D3891" t="s">
        <v>7837</v>
      </c>
      <c r="E3891" s="2" t="s">
        <v>38</v>
      </c>
      <c r="F3891" s="2">
        <v>22</v>
      </c>
      <c r="G3891" s="2" t="s">
        <v>57</v>
      </c>
      <c r="H3891">
        <v>85.09</v>
      </c>
      <c r="I3891" s="3">
        <f>IF(ISBLANK(Table1[[#This Row],[Attendance (%)]]),AVERAGE(H3891:H8889),Table1[[#This Row],[Attendance (%)]])</f>
        <v>85.09</v>
      </c>
      <c r="J3891">
        <v>77.650000000000006</v>
      </c>
      <c r="K3891">
        <v>44.93</v>
      </c>
      <c r="M3891" s="3">
        <f>IF(ISBLANK(Table1[[#This Row],[Assignments_Avg]]),AVERAGE(L3891:L8889),Table1[[#This Row],[Assignments_Avg]])</f>
        <v>74.628319838056711</v>
      </c>
      <c r="N3891">
        <v>83.53</v>
      </c>
      <c r="O3891">
        <v>8.77</v>
      </c>
      <c r="P3891">
        <v>70.92</v>
      </c>
      <c r="Q3891">
        <v>60.21</v>
      </c>
      <c r="R3891" s="2" t="s">
        <v>39</v>
      </c>
      <c r="S3891" s="2" t="str">
        <f>IF(Table1[[#This Row],[Grade]]="F","Fail","Passes")</f>
        <v>Passes</v>
      </c>
      <c r="T3891">
        <v>15.7</v>
      </c>
      <c r="U3891" t="s">
        <v>30</v>
      </c>
      <c r="V3891" t="s">
        <v>31</v>
      </c>
      <c r="W3891" t="s">
        <v>32</v>
      </c>
      <c r="X3891" t="str">
        <f>IF(ISBLANK(Table1[[#This Row],[Parent_Education_Level]]),"None",Table1[[#This Row],[Parent_Education_Level]])</f>
        <v>High School</v>
      </c>
      <c r="Y3891" t="s">
        <v>33</v>
      </c>
      <c r="Z3891">
        <v>4</v>
      </c>
      <c r="AA3891">
        <v>4.0999999999999996</v>
      </c>
    </row>
    <row r="3892" spans="1:27" x14ac:dyDescent="0.35">
      <c r="A3892" s="2" t="s">
        <v>7838</v>
      </c>
      <c r="B3892" s="2" t="s">
        <v>59</v>
      </c>
      <c r="C3892" s="2" t="s">
        <v>36</v>
      </c>
      <c r="D3892" t="s">
        <v>7839</v>
      </c>
      <c r="E3892" s="2" t="s">
        <v>38</v>
      </c>
      <c r="F3892" s="2">
        <v>23</v>
      </c>
      <c r="G3892" s="2" t="s">
        <v>57</v>
      </c>
      <c r="H3892">
        <v>78.349999999999994</v>
      </c>
      <c r="I3892" s="3">
        <f>IF(ISBLANK(Table1[[#This Row],[Attendance (%)]]),AVERAGE(H3892:H8890),Table1[[#This Row],[Attendance (%)]])</f>
        <v>78.349999999999994</v>
      </c>
      <c r="J3892">
        <v>43.16</v>
      </c>
      <c r="K3892">
        <v>73.3</v>
      </c>
      <c r="L3892">
        <v>58.45</v>
      </c>
      <c r="M3892" s="3">
        <f>IF(ISBLANK(Table1[[#This Row],[Assignments_Avg]]),AVERAGE(L3892:L8890),Table1[[#This Row],[Assignments_Avg]])</f>
        <v>58.45</v>
      </c>
      <c r="N3892">
        <v>58.65</v>
      </c>
      <c r="O3892">
        <v>9.2100000000000009</v>
      </c>
      <c r="P3892">
        <v>70.540000000000006</v>
      </c>
      <c r="Q3892">
        <v>84.58</v>
      </c>
      <c r="R3892" s="2" t="s">
        <v>46</v>
      </c>
      <c r="S3892" s="2" t="str">
        <f>IF(Table1[[#This Row],[Grade]]="F","Fail","Passes")</f>
        <v>Passes</v>
      </c>
      <c r="T3892">
        <v>17.7</v>
      </c>
      <c r="U3892" t="s">
        <v>31</v>
      </c>
      <c r="V3892" t="s">
        <v>31</v>
      </c>
      <c r="W3892" t="s">
        <v>47</v>
      </c>
      <c r="X3892" t="str">
        <f>IF(ISBLANK(Table1[[#This Row],[Parent_Education_Level]]),"None",Table1[[#This Row],[Parent_Education_Level]])</f>
        <v>Master's</v>
      </c>
      <c r="Y3892" t="s">
        <v>33</v>
      </c>
      <c r="Z3892">
        <v>7</v>
      </c>
      <c r="AA3892">
        <v>8.4</v>
      </c>
    </row>
    <row r="3893" spans="1:27" x14ac:dyDescent="0.35">
      <c r="A3893" s="2" t="s">
        <v>7840</v>
      </c>
      <c r="B3893" s="2" t="s">
        <v>54</v>
      </c>
      <c r="C3893" s="2" t="s">
        <v>94</v>
      </c>
      <c r="D3893" t="s">
        <v>7841</v>
      </c>
      <c r="E3893" s="2" t="s">
        <v>38</v>
      </c>
      <c r="F3893" s="2">
        <v>20</v>
      </c>
      <c r="G3893" s="2" t="s">
        <v>45</v>
      </c>
      <c r="H3893">
        <v>79.400000000000006</v>
      </c>
      <c r="I3893" s="3">
        <f>IF(ISBLANK(Table1[[#This Row],[Attendance (%)]]),AVERAGE(H3893:H8891),Table1[[#This Row],[Attendance (%)]])</f>
        <v>79.400000000000006</v>
      </c>
      <c r="J3893">
        <v>85.18</v>
      </c>
      <c r="K3893">
        <v>48.78</v>
      </c>
      <c r="L3893">
        <v>56.51</v>
      </c>
      <c r="M3893" s="3">
        <f>IF(ISBLANK(Table1[[#This Row],[Assignments_Avg]]),AVERAGE(L3893:L8891),Table1[[#This Row],[Assignments_Avg]])</f>
        <v>56.51</v>
      </c>
      <c r="N3893">
        <v>89.01</v>
      </c>
      <c r="O3893">
        <v>9.64</v>
      </c>
      <c r="P3893">
        <v>64.849999999999994</v>
      </c>
      <c r="Q3893">
        <v>64.55</v>
      </c>
      <c r="R3893" s="2" t="s">
        <v>61</v>
      </c>
      <c r="S3893" s="2" t="str">
        <f>IF(Table1[[#This Row],[Grade]]="F","Fail","Passes")</f>
        <v>Passes</v>
      </c>
      <c r="T3893">
        <v>15</v>
      </c>
      <c r="U3893" t="s">
        <v>31</v>
      </c>
      <c r="V3893" t="s">
        <v>31</v>
      </c>
      <c r="W3893" t="s">
        <v>40</v>
      </c>
      <c r="X3893" t="str">
        <f>IF(ISBLANK(Table1[[#This Row],[Parent_Education_Level]]),"None",Table1[[#This Row],[Parent_Education_Level]])</f>
        <v>None</v>
      </c>
      <c r="Y3893" t="s">
        <v>48</v>
      </c>
      <c r="Z3893">
        <v>3</v>
      </c>
      <c r="AA3893">
        <v>4.3</v>
      </c>
    </row>
    <row r="3894" spans="1:27" x14ac:dyDescent="0.35">
      <c r="A3894" s="2" t="s">
        <v>7842</v>
      </c>
      <c r="B3894" s="2" t="s">
        <v>59</v>
      </c>
      <c r="C3894" s="2" t="s">
        <v>25</v>
      </c>
      <c r="D3894" t="s">
        <v>7843</v>
      </c>
      <c r="E3894" s="2" t="s">
        <v>38</v>
      </c>
      <c r="F3894" s="2">
        <v>21</v>
      </c>
      <c r="G3894" s="2" t="s">
        <v>28</v>
      </c>
      <c r="H3894">
        <v>66.55</v>
      </c>
      <c r="I3894" s="3">
        <f>IF(ISBLANK(Table1[[#This Row],[Attendance (%)]]),AVERAGE(H3894:H8892),Table1[[#This Row],[Attendance (%)]])</f>
        <v>66.55</v>
      </c>
      <c r="J3894">
        <v>40.270000000000003</v>
      </c>
      <c r="K3894">
        <v>51.74</v>
      </c>
      <c r="L3894">
        <v>80.73</v>
      </c>
      <c r="M3894" s="3">
        <f>IF(ISBLANK(Table1[[#This Row],[Assignments_Avg]]),AVERAGE(L3894:L8892),Table1[[#This Row],[Assignments_Avg]])</f>
        <v>80.73</v>
      </c>
      <c r="N3894">
        <v>96.15</v>
      </c>
      <c r="O3894">
        <v>6.81</v>
      </c>
      <c r="P3894">
        <v>78.03</v>
      </c>
      <c r="Q3894">
        <v>60.09</v>
      </c>
      <c r="R3894" s="2" t="s">
        <v>61</v>
      </c>
      <c r="S3894" s="2" t="str">
        <f>IF(Table1[[#This Row],[Grade]]="F","Fail","Passes")</f>
        <v>Passes</v>
      </c>
      <c r="T3894">
        <v>7.5</v>
      </c>
      <c r="U3894" t="s">
        <v>31</v>
      </c>
      <c r="V3894" t="s">
        <v>31</v>
      </c>
      <c r="X3894" t="str">
        <f>IF(ISBLANK(Table1[[#This Row],[Parent_Education_Level]]),"None",Table1[[#This Row],[Parent_Education_Level]])</f>
        <v>None</v>
      </c>
      <c r="Y3894" t="s">
        <v>48</v>
      </c>
      <c r="Z3894">
        <v>8</v>
      </c>
      <c r="AA3894">
        <v>4.5999999999999996</v>
      </c>
    </row>
    <row r="3895" spans="1:27" x14ac:dyDescent="0.35">
      <c r="A3895" s="2" t="s">
        <v>7844</v>
      </c>
      <c r="B3895" s="2" t="s">
        <v>42</v>
      </c>
      <c r="C3895" s="2" t="s">
        <v>94</v>
      </c>
      <c r="D3895" t="s">
        <v>7845</v>
      </c>
      <c r="E3895" s="2" t="s">
        <v>38</v>
      </c>
      <c r="F3895" s="2">
        <v>24</v>
      </c>
      <c r="G3895" s="2" t="s">
        <v>45</v>
      </c>
      <c r="H3895">
        <v>73.099999999999994</v>
      </c>
      <c r="I3895" s="3">
        <f>IF(ISBLANK(Table1[[#This Row],[Attendance (%)]]),AVERAGE(H3895:H8893),Table1[[#This Row],[Attendance (%)]])</f>
        <v>73.099999999999994</v>
      </c>
      <c r="J3895">
        <v>58.42</v>
      </c>
      <c r="K3895">
        <v>63.58</v>
      </c>
      <c r="L3895">
        <v>61.52</v>
      </c>
      <c r="M3895" s="3">
        <f>IF(ISBLANK(Table1[[#This Row],[Assignments_Avg]]),AVERAGE(L3895:L8893),Table1[[#This Row],[Assignments_Avg]])</f>
        <v>61.52</v>
      </c>
      <c r="N3895">
        <v>98.18</v>
      </c>
      <c r="O3895">
        <v>7.71</v>
      </c>
      <c r="P3895">
        <v>94.16</v>
      </c>
      <c r="Q3895">
        <v>87.36</v>
      </c>
      <c r="R3895" s="2" t="s">
        <v>39</v>
      </c>
      <c r="S3895" s="2" t="str">
        <f>IF(Table1[[#This Row],[Grade]]="F","Fail","Passes")</f>
        <v>Passes</v>
      </c>
      <c r="T3895">
        <v>21.5</v>
      </c>
      <c r="U3895" t="s">
        <v>30</v>
      </c>
      <c r="V3895" t="s">
        <v>31</v>
      </c>
      <c r="W3895" t="s">
        <v>47</v>
      </c>
      <c r="X3895" t="str">
        <f>IF(ISBLANK(Table1[[#This Row],[Parent_Education_Level]]),"None",Table1[[#This Row],[Parent_Education_Level]])</f>
        <v>Master's</v>
      </c>
      <c r="Y3895" t="s">
        <v>33</v>
      </c>
      <c r="Z3895">
        <v>5</v>
      </c>
      <c r="AA3895">
        <v>4.0999999999999996</v>
      </c>
    </row>
    <row r="3896" spans="1:27" x14ac:dyDescent="0.35">
      <c r="A3896" s="2" t="s">
        <v>7846</v>
      </c>
      <c r="B3896" s="2" t="s">
        <v>35</v>
      </c>
      <c r="C3896" s="2" t="s">
        <v>43</v>
      </c>
      <c r="D3896" t="s">
        <v>7847</v>
      </c>
      <c r="E3896" s="2" t="s">
        <v>27</v>
      </c>
      <c r="F3896" s="2">
        <v>24</v>
      </c>
      <c r="G3896" s="2" t="s">
        <v>57</v>
      </c>
      <c r="I3896" s="3">
        <f>IF(ISBLANK(Table1[[#This Row],[Attendance (%)]]),AVERAGE(H3896:H8894),Table1[[#This Row],[Attendance (%)]])</f>
        <v>75.272365482233397</v>
      </c>
      <c r="J3896">
        <v>70.239999999999995</v>
      </c>
      <c r="K3896">
        <v>46.05</v>
      </c>
      <c r="L3896">
        <v>73.97</v>
      </c>
      <c r="M3896" s="3">
        <f>IF(ISBLANK(Table1[[#This Row],[Assignments_Avg]]),AVERAGE(L3896:L8894),Table1[[#This Row],[Assignments_Avg]])</f>
        <v>73.97</v>
      </c>
      <c r="N3896">
        <v>50.47</v>
      </c>
      <c r="O3896">
        <v>8.36</v>
      </c>
      <c r="P3896">
        <v>58.05</v>
      </c>
      <c r="Q3896">
        <v>68.14</v>
      </c>
      <c r="R3896" s="2" t="s">
        <v>46</v>
      </c>
      <c r="S3896" s="2" t="str">
        <f>IF(Table1[[#This Row],[Grade]]="F","Fail","Passes")</f>
        <v>Passes</v>
      </c>
      <c r="T3896">
        <v>29.9</v>
      </c>
      <c r="U3896" t="s">
        <v>30</v>
      </c>
      <c r="V3896" t="s">
        <v>31</v>
      </c>
      <c r="W3896" t="s">
        <v>62</v>
      </c>
      <c r="X3896" t="str">
        <f>IF(ISBLANK(Table1[[#This Row],[Parent_Education_Level]]),"None",Table1[[#This Row],[Parent_Education_Level]])</f>
        <v>PhD</v>
      </c>
      <c r="Y3896" t="s">
        <v>48</v>
      </c>
      <c r="Z3896">
        <v>6</v>
      </c>
      <c r="AA3896">
        <v>4.3</v>
      </c>
    </row>
    <row r="3897" spans="1:27" x14ac:dyDescent="0.35">
      <c r="A3897" s="2" t="s">
        <v>7848</v>
      </c>
      <c r="B3897" s="2" t="s">
        <v>97</v>
      </c>
      <c r="C3897" s="2" t="s">
        <v>79</v>
      </c>
      <c r="D3897" t="s">
        <v>7849</v>
      </c>
      <c r="E3897" s="2" t="s">
        <v>38</v>
      </c>
      <c r="F3897" s="2">
        <v>23</v>
      </c>
      <c r="G3897" s="2" t="s">
        <v>28</v>
      </c>
      <c r="H3897">
        <v>67.87</v>
      </c>
      <c r="I3897" s="3">
        <f>IF(ISBLANK(Table1[[#This Row],[Attendance (%)]]),AVERAGE(H3897:H8895),Table1[[#This Row],[Attendance (%)]])</f>
        <v>67.87</v>
      </c>
      <c r="J3897">
        <v>62.62</v>
      </c>
      <c r="K3897">
        <v>50.39</v>
      </c>
      <c r="L3897">
        <v>52.56</v>
      </c>
      <c r="M3897" s="3">
        <f>IF(ISBLANK(Table1[[#This Row],[Assignments_Avg]]),AVERAGE(L3897:L8895),Table1[[#This Row],[Assignments_Avg]])</f>
        <v>52.56</v>
      </c>
      <c r="N3897">
        <v>97.91</v>
      </c>
      <c r="O3897">
        <v>6.59</v>
      </c>
      <c r="P3897">
        <v>60.76</v>
      </c>
      <c r="Q3897">
        <v>78.47</v>
      </c>
      <c r="R3897" s="2" t="s">
        <v>61</v>
      </c>
      <c r="S3897" s="2" t="str">
        <f>IF(Table1[[#This Row],[Grade]]="F","Fail","Passes")</f>
        <v>Passes</v>
      </c>
      <c r="T3897">
        <v>7.8</v>
      </c>
      <c r="U3897" t="s">
        <v>30</v>
      </c>
      <c r="V3897" t="s">
        <v>31</v>
      </c>
      <c r="W3897" t="s">
        <v>47</v>
      </c>
      <c r="X3897" t="str">
        <f>IF(ISBLANK(Table1[[#This Row],[Parent_Education_Level]]),"None",Table1[[#This Row],[Parent_Education_Level]])</f>
        <v>Master's</v>
      </c>
      <c r="Y3897" t="s">
        <v>33</v>
      </c>
      <c r="Z3897">
        <v>4</v>
      </c>
      <c r="AA3897">
        <v>4.3</v>
      </c>
    </row>
    <row r="3898" spans="1:27" x14ac:dyDescent="0.35">
      <c r="A3898" s="2" t="s">
        <v>7850</v>
      </c>
      <c r="B3898" s="2" t="s">
        <v>24</v>
      </c>
      <c r="C3898" s="2" t="s">
        <v>25</v>
      </c>
      <c r="D3898" t="s">
        <v>7851</v>
      </c>
      <c r="E3898" s="2" t="s">
        <v>27</v>
      </c>
      <c r="F3898" s="2">
        <v>23</v>
      </c>
      <c r="G3898" s="2" t="s">
        <v>28</v>
      </c>
      <c r="H3898">
        <v>84.79</v>
      </c>
      <c r="I3898" s="3">
        <f>IF(ISBLANK(Table1[[#This Row],[Attendance (%)]]),AVERAGE(H3898:H8896),Table1[[#This Row],[Attendance (%)]])</f>
        <v>84.79</v>
      </c>
      <c r="J3898">
        <v>58.45</v>
      </c>
      <c r="K3898">
        <v>60.94</v>
      </c>
      <c r="L3898">
        <v>84.03</v>
      </c>
      <c r="M3898" s="3">
        <f>IF(ISBLANK(Table1[[#This Row],[Assignments_Avg]]),AVERAGE(L3898:L8896),Table1[[#This Row],[Assignments_Avg]])</f>
        <v>84.03</v>
      </c>
      <c r="N3898">
        <v>87.01</v>
      </c>
      <c r="O3898">
        <v>3.3</v>
      </c>
      <c r="P3898">
        <v>83.54</v>
      </c>
      <c r="Q3898">
        <v>60.01</v>
      </c>
      <c r="R3898" s="2" t="s">
        <v>77</v>
      </c>
      <c r="S3898" s="2" t="str">
        <f>IF(Table1[[#This Row],[Grade]]="F","Fail","Passes")</f>
        <v>Passes</v>
      </c>
      <c r="T3898">
        <v>29.9</v>
      </c>
      <c r="U3898" t="s">
        <v>30</v>
      </c>
      <c r="V3898" t="s">
        <v>31</v>
      </c>
      <c r="W3898" t="s">
        <v>47</v>
      </c>
      <c r="X3898" t="str">
        <f>IF(ISBLANK(Table1[[#This Row],[Parent_Education_Level]]),"None",Table1[[#This Row],[Parent_Education_Level]])</f>
        <v>Master's</v>
      </c>
      <c r="Y3898" t="s">
        <v>52</v>
      </c>
      <c r="Z3898">
        <v>7</v>
      </c>
      <c r="AA3898">
        <v>7.4</v>
      </c>
    </row>
    <row r="3899" spans="1:27" x14ac:dyDescent="0.35">
      <c r="A3899" s="2" t="s">
        <v>7852</v>
      </c>
      <c r="B3899" s="2" t="s">
        <v>120</v>
      </c>
      <c r="C3899" s="2" t="s">
        <v>94</v>
      </c>
      <c r="D3899" t="s">
        <v>7853</v>
      </c>
      <c r="E3899" s="2" t="s">
        <v>27</v>
      </c>
      <c r="F3899" s="2">
        <v>21</v>
      </c>
      <c r="G3899" s="2" t="s">
        <v>57</v>
      </c>
      <c r="I3899" s="3">
        <f>IF(ISBLANK(Table1[[#This Row],[Attendance (%)]]),AVERAGE(H3899:H8897),Table1[[#This Row],[Attendance (%)]])</f>
        <v>75.270213631739452</v>
      </c>
      <c r="J3899">
        <v>89.85</v>
      </c>
      <c r="K3899">
        <v>59.78</v>
      </c>
      <c r="L3899">
        <v>77.069999999999993</v>
      </c>
      <c r="M3899" s="3">
        <f>IF(ISBLANK(Table1[[#This Row],[Assignments_Avg]]),AVERAGE(L3899:L8897),Table1[[#This Row],[Assignments_Avg]])</f>
        <v>77.069999999999993</v>
      </c>
      <c r="N3899">
        <v>54.2</v>
      </c>
      <c r="O3899">
        <v>1.56</v>
      </c>
      <c r="P3899">
        <v>52.81</v>
      </c>
      <c r="Q3899">
        <v>80.680000000000007</v>
      </c>
      <c r="R3899" s="2" t="s">
        <v>39</v>
      </c>
      <c r="S3899" s="2" t="str">
        <f>IF(Table1[[#This Row],[Grade]]="F","Fail","Passes")</f>
        <v>Passes</v>
      </c>
      <c r="T3899">
        <v>27.5</v>
      </c>
      <c r="U3899" t="s">
        <v>30</v>
      </c>
      <c r="V3899" t="s">
        <v>31</v>
      </c>
      <c r="W3899" t="s">
        <v>32</v>
      </c>
      <c r="X3899" t="str">
        <f>IF(ISBLANK(Table1[[#This Row],[Parent_Education_Level]]),"None",Table1[[#This Row],[Parent_Education_Level]])</f>
        <v>High School</v>
      </c>
      <c r="Y3899" t="s">
        <v>48</v>
      </c>
      <c r="Z3899">
        <v>9</v>
      </c>
      <c r="AA3899">
        <v>8.3000000000000007</v>
      </c>
    </row>
    <row r="3900" spans="1:27" x14ac:dyDescent="0.35">
      <c r="A3900" s="2" t="s">
        <v>7854</v>
      </c>
      <c r="B3900" s="2" t="s">
        <v>24</v>
      </c>
      <c r="C3900" s="2" t="s">
        <v>25</v>
      </c>
      <c r="D3900" t="s">
        <v>7855</v>
      </c>
      <c r="E3900" s="2" t="s">
        <v>38</v>
      </c>
      <c r="F3900" s="2">
        <v>20</v>
      </c>
      <c r="G3900" s="2" t="s">
        <v>28</v>
      </c>
      <c r="H3900">
        <v>98.15</v>
      </c>
      <c r="I3900" s="3">
        <f>IF(ISBLANK(Table1[[#This Row],[Attendance (%)]]),AVERAGE(H3900:H8898),Table1[[#This Row],[Attendance (%)]])</f>
        <v>98.15</v>
      </c>
      <c r="J3900">
        <v>96.09</v>
      </c>
      <c r="K3900">
        <v>84.96</v>
      </c>
      <c r="L3900">
        <v>82.37</v>
      </c>
      <c r="M3900" s="3">
        <f>IF(ISBLANK(Table1[[#This Row],[Assignments_Avg]]),AVERAGE(L3900:L8898),Table1[[#This Row],[Assignments_Avg]])</f>
        <v>82.37</v>
      </c>
      <c r="N3900">
        <v>70.760000000000005</v>
      </c>
      <c r="O3900">
        <v>2.37</v>
      </c>
      <c r="P3900">
        <v>83.69</v>
      </c>
      <c r="Q3900">
        <v>60.4</v>
      </c>
      <c r="R3900" s="2" t="s">
        <v>61</v>
      </c>
      <c r="S3900" s="2" t="str">
        <f>IF(Table1[[#This Row],[Grade]]="F","Fail","Passes")</f>
        <v>Passes</v>
      </c>
      <c r="T3900">
        <v>27.4</v>
      </c>
      <c r="U3900" t="s">
        <v>31</v>
      </c>
      <c r="V3900" t="s">
        <v>31</v>
      </c>
      <c r="W3900" t="s">
        <v>69</v>
      </c>
      <c r="X3900" t="str">
        <f>IF(ISBLANK(Table1[[#This Row],[Parent_Education_Level]]),"None",Table1[[#This Row],[Parent_Education_Level]])</f>
        <v>Bachelor's</v>
      </c>
      <c r="Y3900" t="s">
        <v>33</v>
      </c>
      <c r="Z3900">
        <v>4</v>
      </c>
      <c r="AA3900">
        <v>8</v>
      </c>
    </row>
    <row r="3901" spans="1:27" x14ac:dyDescent="0.35">
      <c r="A3901" s="2" t="s">
        <v>7856</v>
      </c>
      <c r="B3901" s="2" t="s">
        <v>120</v>
      </c>
      <c r="C3901" s="2" t="s">
        <v>79</v>
      </c>
      <c r="D3901" t="s">
        <v>7857</v>
      </c>
      <c r="E3901" s="2" t="s">
        <v>38</v>
      </c>
      <c r="F3901" s="2">
        <v>22</v>
      </c>
      <c r="G3901" s="2" t="s">
        <v>28</v>
      </c>
      <c r="H3901">
        <v>77.790000000000006</v>
      </c>
      <c r="I3901" s="3">
        <f>IF(ISBLANK(Table1[[#This Row],[Attendance (%)]]),AVERAGE(H3901:H8899),Table1[[#This Row],[Attendance (%)]])</f>
        <v>77.790000000000006</v>
      </c>
      <c r="J3901">
        <v>92.42</v>
      </c>
      <c r="K3901">
        <v>44.49</v>
      </c>
      <c r="L3901">
        <v>63.77</v>
      </c>
      <c r="M3901" s="3">
        <f>IF(ISBLANK(Table1[[#This Row],[Assignments_Avg]]),AVERAGE(L3901:L8899),Table1[[#This Row],[Assignments_Avg]])</f>
        <v>63.77</v>
      </c>
      <c r="N3901">
        <v>85</v>
      </c>
      <c r="O3901">
        <v>8.4</v>
      </c>
      <c r="P3901">
        <v>65.72</v>
      </c>
      <c r="Q3901">
        <v>58.34</v>
      </c>
      <c r="R3901" s="2" t="s">
        <v>39</v>
      </c>
      <c r="S3901" s="2" t="str">
        <f>IF(Table1[[#This Row],[Grade]]="F","Fail","Passes")</f>
        <v>Passes</v>
      </c>
      <c r="T3901">
        <v>25.8</v>
      </c>
      <c r="U3901" t="s">
        <v>31</v>
      </c>
      <c r="V3901" t="s">
        <v>31</v>
      </c>
      <c r="W3901" t="s">
        <v>32</v>
      </c>
      <c r="X3901" t="str">
        <f>IF(ISBLANK(Table1[[#This Row],[Parent_Education_Level]]),"None",Table1[[#This Row],[Parent_Education_Level]])</f>
        <v>High School</v>
      </c>
      <c r="Y3901" t="s">
        <v>33</v>
      </c>
      <c r="Z3901">
        <v>6</v>
      </c>
      <c r="AA3901">
        <v>7.1</v>
      </c>
    </row>
    <row r="3902" spans="1:27" x14ac:dyDescent="0.35">
      <c r="A3902" s="2" t="s">
        <v>7858</v>
      </c>
      <c r="B3902" s="2" t="s">
        <v>71</v>
      </c>
      <c r="C3902" s="2" t="s">
        <v>55</v>
      </c>
      <c r="D3902" t="s">
        <v>7859</v>
      </c>
      <c r="E3902" s="2" t="s">
        <v>27</v>
      </c>
      <c r="F3902" s="2">
        <v>20</v>
      </c>
      <c r="G3902" s="2" t="s">
        <v>57</v>
      </c>
      <c r="H3902">
        <v>80.33</v>
      </c>
      <c r="I3902" s="3">
        <f>IF(ISBLANK(Table1[[#This Row],[Attendance (%)]]),AVERAGE(H3902:H8900),Table1[[#This Row],[Attendance (%)]])</f>
        <v>80.33</v>
      </c>
      <c r="J3902">
        <v>71.349999999999994</v>
      </c>
      <c r="K3902">
        <v>91.63</v>
      </c>
      <c r="L3902">
        <v>63.93</v>
      </c>
      <c r="M3902" s="3">
        <f>IF(ISBLANK(Table1[[#This Row],[Assignments_Avg]]),AVERAGE(L3902:L8900),Table1[[#This Row],[Assignments_Avg]])</f>
        <v>63.93</v>
      </c>
      <c r="N3902">
        <v>97.83</v>
      </c>
      <c r="O3902">
        <v>6.96</v>
      </c>
      <c r="P3902">
        <v>67.89</v>
      </c>
      <c r="Q3902">
        <v>69.33</v>
      </c>
      <c r="R3902" s="2" t="s">
        <v>39</v>
      </c>
      <c r="S3902" s="2" t="str">
        <f>IF(Table1[[#This Row],[Grade]]="F","Fail","Passes")</f>
        <v>Passes</v>
      </c>
      <c r="T3902">
        <v>28.1</v>
      </c>
      <c r="U3902" t="s">
        <v>30</v>
      </c>
      <c r="V3902" t="s">
        <v>31</v>
      </c>
      <c r="X3902" t="str">
        <f>IF(ISBLANK(Table1[[#This Row],[Parent_Education_Level]]),"None",Table1[[#This Row],[Parent_Education_Level]])</f>
        <v>None</v>
      </c>
      <c r="Y3902" t="s">
        <v>33</v>
      </c>
      <c r="Z3902">
        <v>6</v>
      </c>
      <c r="AA3902">
        <v>7.9</v>
      </c>
    </row>
    <row r="3903" spans="1:27" x14ac:dyDescent="0.35">
      <c r="A3903" s="2" t="s">
        <v>7860</v>
      </c>
      <c r="B3903" s="2" t="s">
        <v>24</v>
      </c>
      <c r="C3903" s="2" t="s">
        <v>36</v>
      </c>
      <c r="D3903" t="s">
        <v>7861</v>
      </c>
      <c r="E3903" s="2" t="s">
        <v>38</v>
      </c>
      <c r="F3903" s="2">
        <v>19</v>
      </c>
      <c r="G3903" s="2" t="s">
        <v>57</v>
      </c>
      <c r="H3903">
        <v>59.29</v>
      </c>
      <c r="I3903" s="3">
        <f>IF(ISBLANK(Table1[[#This Row],[Attendance (%)]]),AVERAGE(H3903:H8901),Table1[[#This Row],[Attendance (%)]])</f>
        <v>59.29</v>
      </c>
      <c r="J3903">
        <v>93.05</v>
      </c>
      <c r="K3903">
        <v>88.97</v>
      </c>
      <c r="L3903">
        <v>90.07</v>
      </c>
      <c r="M3903" s="3">
        <f>IF(ISBLANK(Table1[[#This Row],[Assignments_Avg]]),AVERAGE(L3903:L8901),Table1[[#This Row],[Assignments_Avg]])</f>
        <v>90.07</v>
      </c>
      <c r="N3903">
        <v>58.21</v>
      </c>
      <c r="O3903">
        <v>4.5599999999999996</v>
      </c>
      <c r="P3903">
        <v>70.28</v>
      </c>
      <c r="Q3903">
        <v>89.5</v>
      </c>
      <c r="R3903" s="2" t="s">
        <v>29</v>
      </c>
      <c r="S3903" s="2" t="str">
        <f>IF(Table1[[#This Row],[Grade]]="F","Fail","Passes")</f>
        <v>Fail</v>
      </c>
      <c r="T3903">
        <v>11.2</v>
      </c>
      <c r="U3903" t="s">
        <v>30</v>
      </c>
      <c r="V3903" t="s">
        <v>31</v>
      </c>
      <c r="W3903" t="s">
        <v>47</v>
      </c>
      <c r="X3903" t="str">
        <f>IF(ISBLANK(Table1[[#This Row],[Parent_Education_Level]]),"None",Table1[[#This Row],[Parent_Education_Level]])</f>
        <v>Master's</v>
      </c>
      <c r="Y3903" t="s">
        <v>33</v>
      </c>
      <c r="Z3903">
        <v>1</v>
      </c>
      <c r="AA3903">
        <v>6.3</v>
      </c>
    </row>
    <row r="3904" spans="1:27" x14ac:dyDescent="0.35">
      <c r="A3904" s="2" t="s">
        <v>7862</v>
      </c>
      <c r="B3904" s="2" t="s">
        <v>35</v>
      </c>
      <c r="C3904" s="2" t="s">
        <v>94</v>
      </c>
      <c r="D3904" t="s">
        <v>7863</v>
      </c>
      <c r="E3904" s="2" t="s">
        <v>38</v>
      </c>
      <c r="F3904" s="2">
        <v>18</v>
      </c>
      <c r="G3904" s="2" t="s">
        <v>28</v>
      </c>
      <c r="H3904">
        <v>84.77</v>
      </c>
      <c r="I3904" s="3">
        <f>IF(ISBLANK(Table1[[#This Row],[Attendance (%)]]),AVERAGE(H3904:H8902),Table1[[#This Row],[Attendance (%)]])</f>
        <v>84.77</v>
      </c>
      <c r="J3904">
        <v>95.25</v>
      </c>
      <c r="K3904">
        <v>85.96</v>
      </c>
      <c r="M3904" s="3">
        <f>IF(ISBLANK(Table1[[#This Row],[Assignments_Avg]]),AVERAGE(L3904:L8902),Table1[[#This Row],[Assignments_Avg]])</f>
        <v>74.680122950819708</v>
      </c>
      <c r="N3904">
        <v>56.39</v>
      </c>
      <c r="O3904">
        <v>0.28999999999999998</v>
      </c>
      <c r="P3904">
        <v>67.48</v>
      </c>
      <c r="Q3904">
        <v>58.83</v>
      </c>
      <c r="R3904" s="2" t="s">
        <v>61</v>
      </c>
      <c r="S3904" s="2" t="str">
        <f>IF(Table1[[#This Row],[Grade]]="F","Fail","Passes")</f>
        <v>Passes</v>
      </c>
      <c r="T3904">
        <v>15.9</v>
      </c>
      <c r="U3904" t="s">
        <v>30</v>
      </c>
      <c r="V3904" t="s">
        <v>31</v>
      </c>
      <c r="W3904" t="s">
        <v>32</v>
      </c>
      <c r="X3904" t="str">
        <f>IF(ISBLANK(Table1[[#This Row],[Parent_Education_Level]]),"None",Table1[[#This Row],[Parent_Education_Level]])</f>
        <v>High School</v>
      </c>
      <c r="Y3904" t="s">
        <v>52</v>
      </c>
      <c r="Z3904">
        <v>9</v>
      </c>
      <c r="AA3904">
        <v>8.5</v>
      </c>
    </row>
    <row r="3905" spans="1:27" x14ac:dyDescent="0.35">
      <c r="A3905" s="2" t="s">
        <v>7864</v>
      </c>
      <c r="B3905" s="2" t="s">
        <v>120</v>
      </c>
      <c r="C3905" s="2" t="s">
        <v>43</v>
      </c>
      <c r="D3905" t="s">
        <v>7865</v>
      </c>
      <c r="E3905" s="2" t="s">
        <v>27</v>
      </c>
      <c r="F3905" s="2">
        <v>18</v>
      </c>
      <c r="G3905" s="2" t="s">
        <v>28</v>
      </c>
      <c r="H3905">
        <v>53.53</v>
      </c>
      <c r="I3905" s="3">
        <f>IF(ISBLANK(Table1[[#This Row],[Attendance (%)]]),AVERAGE(H3905:H8903),Table1[[#This Row],[Attendance (%)]])</f>
        <v>53.53</v>
      </c>
      <c r="J3905">
        <v>64.55</v>
      </c>
      <c r="K3905">
        <v>58.56</v>
      </c>
      <c r="L3905">
        <v>78.989999999999995</v>
      </c>
      <c r="M3905" s="3">
        <f>IF(ISBLANK(Table1[[#This Row],[Assignments_Avg]]),AVERAGE(L3905:L8903),Table1[[#This Row],[Assignments_Avg]])</f>
        <v>78.989999999999995</v>
      </c>
      <c r="N3905">
        <v>73.62</v>
      </c>
      <c r="O3905">
        <v>2.66</v>
      </c>
      <c r="P3905">
        <v>92.06</v>
      </c>
      <c r="Q3905">
        <v>55.85</v>
      </c>
      <c r="R3905" s="2" t="s">
        <v>29</v>
      </c>
      <c r="S3905" s="2" t="str">
        <f>IF(Table1[[#This Row],[Grade]]="F","Fail","Passes")</f>
        <v>Fail</v>
      </c>
      <c r="T3905">
        <v>17</v>
      </c>
      <c r="U3905" t="s">
        <v>31</v>
      </c>
      <c r="V3905" t="s">
        <v>31</v>
      </c>
      <c r="W3905" t="s">
        <v>40</v>
      </c>
      <c r="X3905" t="str">
        <f>IF(ISBLANK(Table1[[#This Row],[Parent_Education_Level]]),"None",Table1[[#This Row],[Parent_Education_Level]])</f>
        <v>None</v>
      </c>
      <c r="Y3905" t="s">
        <v>52</v>
      </c>
      <c r="Z3905">
        <v>2</v>
      </c>
      <c r="AA3905">
        <v>6.3</v>
      </c>
    </row>
    <row r="3906" spans="1:27" x14ac:dyDescent="0.35">
      <c r="A3906" s="2" t="s">
        <v>7866</v>
      </c>
      <c r="B3906" s="2" t="s">
        <v>54</v>
      </c>
      <c r="C3906" s="2" t="s">
        <v>55</v>
      </c>
      <c r="D3906" t="s">
        <v>7867</v>
      </c>
      <c r="E3906" s="2" t="s">
        <v>27</v>
      </c>
      <c r="F3906" s="2">
        <v>23</v>
      </c>
      <c r="G3906" s="2" t="s">
        <v>45</v>
      </c>
      <c r="H3906">
        <v>64.23</v>
      </c>
      <c r="I3906" s="3">
        <f>IF(ISBLANK(Table1[[#This Row],[Attendance (%)]]),AVERAGE(H3906:H8904),Table1[[#This Row],[Attendance (%)]])</f>
        <v>64.23</v>
      </c>
      <c r="J3906">
        <v>57.01</v>
      </c>
      <c r="K3906">
        <v>89.37</v>
      </c>
      <c r="L3906">
        <v>81.41</v>
      </c>
      <c r="M3906" s="3">
        <f>IF(ISBLANK(Table1[[#This Row],[Assignments_Avg]]),AVERAGE(L3906:L8904),Table1[[#This Row],[Assignments_Avg]])</f>
        <v>81.41</v>
      </c>
      <c r="N3906">
        <v>98.4</v>
      </c>
      <c r="O3906">
        <v>7.29</v>
      </c>
      <c r="P3906">
        <v>97.3</v>
      </c>
      <c r="Q3906">
        <v>51.58</v>
      </c>
      <c r="R3906" s="2" t="s">
        <v>61</v>
      </c>
      <c r="S3906" s="2" t="str">
        <f>IF(Table1[[#This Row],[Grade]]="F","Fail","Passes")</f>
        <v>Passes</v>
      </c>
      <c r="T3906">
        <v>6.7</v>
      </c>
      <c r="U3906" t="s">
        <v>30</v>
      </c>
      <c r="V3906" t="s">
        <v>31</v>
      </c>
      <c r="W3906" t="s">
        <v>47</v>
      </c>
      <c r="X3906" t="str">
        <f>IF(ISBLANK(Table1[[#This Row],[Parent_Education_Level]]),"None",Table1[[#This Row],[Parent_Education_Level]])</f>
        <v>Master's</v>
      </c>
      <c r="Y3906" t="s">
        <v>33</v>
      </c>
      <c r="Z3906">
        <v>10</v>
      </c>
      <c r="AA3906">
        <v>4.0999999999999996</v>
      </c>
    </row>
    <row r="3907" spans="1:27" x14ac:dyDescent="0.35">
      <c r="A3907" s="2" t="s">
        <v>7868</v>
      </c>
      <c r="B3907" s="2" t="s">
        <v>35</v>
      </c>
      <c r="C3907" s="2" t="s">
        <v>94</v>
      </c>
      <c r="D3907" t="s">
        <v>7869</v>
      </c>
      <c r="E3907" s="2" t="s">
        <v>27</v>
      </c>
      <c r="F3907" s="2">
        <v>22</v>
      </c>
      <c r="G3907" s="2" t="s">
        <v>57</v>
      </c>
      <c r="H3907">
        <v>83.42</v>
      </c>
      <c r="I3907" s="3">
        <f>IF(ISBLANK(Table1[[#This Row],[Attendance (%)]]),AVERAGE(H3907:H8905),Table1[[#This Row],[Attendance (%)]])</f>
        <v>83.42</v>
      </c>
      <c r="J3907">
        <v>45.9</v>
      </c>
      <c r="K3907">
        <v>50.97</v>
      </c>
      <c r="L3907">
        <v>54.7</v>
      </c>
      <c r="M3907" s="3">
        <f>IF(ISBLANK(Table1[[#This Row],[Assignments_Avg]]),AVERAGE(L3907:L8905),Table1[[#This Row],[Assignments_Avg]])</f>
        <v>54.7</v>
      </c>
      <c r="N3907">
        <v>98.57</v>
      </c>
      <c r="O3907">
        <v>5.12</v>
      </c>
      <c r="P3907">
        <v>77.400000000000006</v>
      </c>
      <c r="Q3907">
        <v>70.8</v>
      </c>
      <c r="R3907" s="2" t="s">
        <v>61</v>
      </c>
      <c r="S3907" s="2" t="str">
        <f>IF(Table1[[#This Row],[Grade]]="F","Fail","Passes")</f>
        <v>Passes</v>
      </c>
      <c r="T3907">
        <v>29.5</v>
      </c>
      <c r="U3907" t="s">
        <v>30</v>
      </c>
      <c r="V3907" t="s">
        <v>31</v>
      </c>
      <c r="X3907" t="str">
        <f>IF(ISBLANK(Table1[[#This Row],[Parent_Education_Level]]),"None",Table1[[#This Row],[Parent_Education_Level]])</f>
        <v>None</v>
      </c>
      <c r="Y3907" t="s">
        <v>33</v>
      </c>
      <c r="Z3907">
        <v>1</v>
      </c>
      <c r="AA3907">
        <v>7.5</v>
      </c>
    </row>
    <row r="3908" spans="1:27" x14ac:dyDescent="0.35">
      <c r="A3908" s="2" t="s">
        <v>7870</v>
      </c>
      <c r="B3908" s="2" t="s">
        <v>54</v>
      </c>
      <c r="C3908" s="2" t="s">
        <v>55</v>
      </c>
      <c r="D3908" t="s">
        <v>7871</v>
      </c>
      <c r="E3908" s="2" t="s">
        <v>38</v>
      </c>
      <c r="F3908" s="2">
        <v>20</v>
      </c>
      <c r="G3908" s="2" t="s">
        <v>57</v>
      </c>
      <c r="H3908">
        <v>65.52</v>
      </c>
      <c r="I3908" s="3">
        <f>IF(ISBLANK(Table1[[#This Row],[Attendance (%)]]),AVERAGE(H3908:H8906),Table1[[#This Row],[Attendance (%)]])</f>
        <v>65.52</v>
      </c>
      <c r="J3908">
        <v>68.75</v>
      </c>
      <c r="K3908">
        <v>47.46</v>
      </c>
      <c r="M3908" s="3">
        <f>IF(ISBLANK(Table1[[#This Row],[Assignments_Avg]]),AVERAGE(L3908:L8906),Table1[[#This Row],[Assignments_Avg]])</f>
        <v>74.689311408016465</v>
      </c>
      <c r="N3908">
        <v>61.4</v>
      </c>
      <c r="O3908">
        <v>4.3600000000000003</v>
      </c>
      <c r="P3908">
        <v>79.09</v>
      </c>
      <c r="Q3908">
        <v>64.099999999999994</v>
      </c>
      <c r="R3908" s="2" t="s">
        <v>46</v>
      </c>
      <c r="S3908" s="2" t="str">
        <f>IF(Table1[[#This Row],[Grade]]="F","Fail","Passes")</f>
        <v>Passes</v>
      </c>
      <c r="T3908">
        <v>22.2</v>
      </c>
      <c r="U3908" t="s">
        <v>31</v>
      </c>
      <c r="V3908" t="s">
        <v>31</v>
      </c>
      <c r="W3908" t="s">
        <v>62</v>
      </c>
      <c r="X3908" t="str">
        <f>IF(ISBLANK(Table1[[#This Row],[Parent_Education_Level]]),"None",Table1[[#This Row],[Parent_Education_Level]])</f>
        <v>PhD</v>
      </c>
      <c r="Y3908" t="s">
        <v>33</v>
      </c>
      <c r="Z3908">
        <v>5</v>
      </c>
      <c r="AA3908">
        <v>8.1999999999999993</v>
      </c>
    </row>
    <row r="3909" spans="1:27" x14ac:dyDescent="0.35">
      <c r="A3909" s="2" t="s">
        <v>7872</v>
      </c>
      <c r="B3909" s="2" t="s">
        <v>24</v>
      </c>
      <c r="C3909" s="2" t="s">
        <v>43</v>
      </c>
      <c r="D3909" t="s">
        <v>7873</v>
      </c>
      <c r="E3909" s="2" t="s">
        <v>38</v>
      </c>
      <c r="F3909" s="2">
        <v>23</v>
      </c>
      <c r="G3909" s="2" t="s">
        <v>51</v>
      </c>
      <c r="H3909">
        <v>52.49</v>
      </c>
      <c r="I3909" s="3">
        <f>IF(ISBLANK(Table1[[#This Row],[Attendance (%)]]),AVERAGE(H3909:H8907),Table1[[#This Row],[Attendance (%)]])</f>
        <v>52.49</v>
      </c>
      <c r="J3909">
        <v>96.78</v>
      </c>
      <c r="K3909">
        <v>42.7</v>
      </c>
      <c r="L3909">
        <v>88.5</v>
      </c>
      <c r="M3909" s="3">
        <f>IF(ISBLANK(Table1[[#This Row],[Assignments_Avg]]),AVERAGE(L3909:L8907),Table1[[#This Row],[Assignments_Avg]])</f>
        <v>88.5</v>
      </c>
      <c r="N3909">
        <v>65.97</v>
      </c>
      <c r="O3909">
        <v>3.14</v>
      </c>
      <c r="P3909">
        <v>53.52</v>
      </c>
      <c r="Q3909">
        <v>64.61</v>
      </c>
      <c r="R3909" s="2" t="s">
        <v>29</v>
      </c>
      <c r="S3909" s="2" t="str">
        <f>IF(Table1[[#This Row],[Grade]]="F","Fail","Passes")</f>
        <v>Fail</v>
      </c>
      <c r="T3909">
        <v>16.3</v>
      </c>
      <c r="U3909" t="s">
        <v>30</v>
      </c>
      <c r="V3909" t="s">
        <v>31</v>
      </c>
      <c r="W3909" t="s">
        <v>69</v>
      </c>
      <c r="X3909" t="str">
        <f>IF(ISBLANK(Table1[[#This Row],[Parent_Education_Level]]),"None",Table1[[#This Row],[Parent_Education_Level]])</f>
        <v>Bachelor's</v>
      </c>
      <c r="Y3909" t="s">
        <v>33</v>
      </c>
      <c r="Z3909">
        <v>2</v>
      </c>
      <c r="AA3909">
        <v>5.0999999999999996</v>
      </c>
    </row>
    <row r="3910" spans="1:27" x14ac:dyDescent="0.35">
      <c r="A3910" s="2" t="s">
        <v>7874</v>
      </c>
      <c r="B3910" s="2" t="s">
        <v>54</v>
      </c>
      <c r="C3910" s="2" t="s">
        <v>94</v>
      </c>
      <c r="D3910" t="s">
        <v>7875</v>
      </c>
      <c r="E3910" s="2" t="s">
        <v>27</v>
      </c>
      <c r="F3910" s="2">
        <v>21</v>
      </c>
      <c r="G3910" s="2" t="s">
        <v>51</v>
      </c>
      <c r="H3910">
        <v>91.59</v>
      </c>
      <c r="I3910" s="3">
        <f>IF(ISBLANK(Table1[[#This Row],[Attendance (%)]]),AVERAGE(H3910:H8908),Table1[[#This Row],[Attendance (%)]])</f>
        <v>91.59</v>
      </c>
      <c r="J3910">
        <v>73.650000000000006</v>
      </c>
      <c r="K3910">
        <v>96.36</v>
      </c>
      <c r="L3910">
        <v>79.52</v>
      </c>
      <c r="M3910" s="3">
        <f>IF(ISBLANK(Table1[[#This Row],[Assignments_Avg]]),AVERAGE(L3910:L8908),Table1[[#This Row],[Assignments_Avg]])</f>
        <v>79.52</v>
      </c>
      <c r="N3910">
        <v>95.4</v>
      </c>
      <c r="O3910">
        <v>6.07</v>
      </c>
      <c r="P3910">
        <v>85.66</v>
      </c>
      <c r="Q3910">
        <v>99.1</v>
      </c>
      <c r="R3910" s="2" t="s">
        <v>61</v>
      </c>
      <c r="S3910" s="2" t="str">
        <f>IF(Table1[[#This Row],[Grade]]="F","Fail","Passes")</f>
        <v>Passes</v>
      </c>
      <c r="T3910">
        <v>29.8</v>
      </c>
      <c r="U3910" t="s">
        <v>30</v>
      </c>
      <c r="V3910" t="s">
        <v>30</v>
      </c>
      <c r="X3910" t="str">
        <f>IF(ISBLANK(Table1[[#This Row],[Parent_Education_Level]]),"None",Table1[[#This Row],[Parent_Education_Level]])</f>
        <v>None</v>
      </c>
      <c r="Y3910" t="s">
        <v>48</v>
      </c>
      <c r="Z3910">
        <v>10</v>
      </c>
      <c r="AA3910">
        <v>5.6</v>
      </c>
    </row>
    <row r="3911" spans="1:27" x14ac:dyDescent="0.35">
      <c r="A3911" s="2" t="s">
        <v>7876</v>
      </c>
      <c r="B3911" s="2" t="s">
        <v>120</v>
      </c>
      <c r="C3911" s="2" t="s">
        <v>79</v>
      </c>
      <c r="D3911" t="s">
        <v>7877</v>
      </c>
      <c r="E3911" s="2" t="s">
        <v>38</v>
      </c>
      <c r="F3911" s="2">
        <v>23</v>
      </c>
      <c r="G3911" s="2" t="s">
        <v>57</v>
      </c>
      <c r="H3911">
        <v>65.52</v>
      </c>
      <c r="I3911" s="3">
        <f>IF(ISBLANK(Table1[[#This Row],[Attendance (%)]]),AVERAGE(H3911:H8909),Table1[[#This Row],[Attendance (%)]])</f>
        <v>65.52</v>
      </c>
      <c r="J3911">
        <v>80.05</v>
      </c>
      <c r="K3911">
        <v>58.48</v>
      </c>
      <c r="L3911">
        <v>95.93</v>
      </c>
      <c r="M3911" s="3">
        <f>IF(ISBLANK(Table1[[#This Row],[Assignments_Avg]]),AVERAGE(L3911:L8909),Table1[[#This Row],[Assignments_Avg]])</f>
        <v>95.93</v>
      </c>
      <c r="N3911">
        <v>86.74</v>
      </c>
      <c r="O3911">
        <v>9.66</v>
      </c>
      <c r="P3911">
        <v>79.2</v>
      </c>
      <c r="Q3911">
        <v>59.71</v>
      </c>
      <c r="R3911" s="2" t="s">
        <v>29</v>
      </c>
      <c r="S3911" s="2" t="str">
        <f>IF(Table1[[#This Row],[Grade]]="F","Fail","Passes")</f>
        <v>Fail</v>
      </c>
      <c r="T3911">
        <v>11.8</v>
      </c>
      <c r="U3911" t="s">
        <v>30</v>
      </c>
      <c r="V3911" t="s">
        <v>31</v>
      </c>
      <c r="W3911" t="s">
        <v>47</v>
      </c>
      <c r="X3911" t="str">
        <f>IF(ISBLANK(Table1[[#This Row],[Parent_Education_Level]]),"None",Table1[[#This Row],[Parent_Education_Level]])</f>
        <v>Master's</v>
      </c>
      <c r="Y3911" t="s">
        <v>48</v>
      </c>
      <c r="Z3911">
        <v>5</v>
      </c>
      <c r="AA3911">
        <v>7.5</v>
      </c>
    </row>
    <row r="3912" spans="1:27" x14ac:dyDescent="0.35">
      <c r="A3912" s="2" t="s">
        <v>7878</v>
      </c>
      <c r="B3912" s="2" t="s">
        <v>35</v>
      </c>
      <c r="C3912" s="2" t="s">
        <v>79</v>
      </c>
      <c r="D3912" t="s">
        <v>7879</v>
      </c>
      <c r="E3912" s="2" t="s">
        <v>27</v>
      </c>
      <c r="F3912" s="2">
        <v>21</v>
      </c>
      <c r="G3912" s="2" t="s">
        <v>45</v>
      </c>
      <c r="H3912">
        <v>53.16</v>
      </c>
      <c r="I3912" s="3">
        <f>IF(ISBLANK(Table1[[#This Row],[Attendance (%)]]),AVERAGE(H3912:H8910),Table1[[#This Row],[Attendance (%)]])</f>
        <v>53.16</v>
      </c>
      <c r="J3912">
        <v>46.77</v>
      </c>
      <c r="K3912">
        <v>95.06</v>
      </c>
      <c r="L3912">
        <v>58.43</v>
      </c>
      <c r="M3912" s="3">
        <f>IF(ISBLANK(Table1[[#This Row],[Assignments_Avg]]),AVERAGE(L3912:L8910),Table1[[#This Row],[Assignments_Avg]])</f>
        <v>58.43</v>
      </c>
      <c r="N3912">
        <v>98.62</v>
      </c>
      <c r="O3912">
        <v>9.01</v>
      </c>
      <c r="P3912">
        <v>52.52</v>
      </c>
      <c r="Q3912">
        <v>72.92</v>
      </c>
      <c r="R3912" s="2" t="s">
        <v>46</v>
      </c>
      <c r="S3912" s="2" t="str">
        <f>IF(Table1[[#This Row],[Grade]]="F","Fail","Passes")</f>
        <v>Passes</v>
      </c>
      <c r="T3912">
        <v>13.4</v>
      </c>
      <c r="U3912" t="s">
        <v>30</v>
      </c>
      <c r="V3912" t="s">
        <v>31</v>
      </c>
      <c r="X3912" t="str">
        <f>IF(ISBLANK(Table1[[#This Row],[Parent_Education_Level]]),"None",Table1[[#This Row],[Parent_Education_Level]])</f>
        <v>None</v>
      </c>
      <c r="Y3912" t="s">
        <v>48</v>
      </c>
      <c r="Z3912">
        <v>1</v>
      </c>
      <c r="AA3912">
        <v>6.9</v>
      </c>
    </row>
    <row r="3913" spans="1:27" x14ac:dyDescent="0.35">
      <c r="A3913" s="2" t="s">
        <v>7880</v>
      </c>
      <c r="B3913" s="2" t="s">
        <v>97</v>
      </c>
      <c r="C3913" s="2" t="s">
        <v>43</v>
      </c>
      <c r="D3913" t="s">
        <v>7881</v>
      </c>
      <c r="E3913" s="2" t="s">
        <v>38</v>
      </c>
      <c r="F3913" s="2">
        <v>21</v>
      </c>
      <c r="G3913" s="2" t="s">
        <v>57</v>
      </c>
      <c r="H3913">
        <v>53.74</v>
      </c>
      <c r="I3913" s="3">
        <f>IF(ISBLANK(Table1[[#This Row],[Attendance (%)]]),AVERAGE(H3913:H8911),Table1[[#This Row],[Attendance (%)]])</f>
        <v>53.74</v>
      </c>
      <c r="J3913">
        <v>48.61</v>
      </c>
      <c r="K3913">
        <v>56.36</v>
      </c>
      <c r="L3913">
        <v>84.33</v>
      </c>
      <c r="M3913" s="3">
        <f>IF(ISBLANK(Table1[[#This Row],[Assignments_Avg]]),AVERAGE(L3913:L8911),Table1[[#This Row],[Assignments_Avg]])</f>
        <v>84.33</v>
      </c>
      <c r="N3913">
        <v>94.66</v>
      </c>
      <c r="O3913">
        <v>0.3</v>
      </c>
      <c r="P3913">
        <v>59.92</v>
      </c>
      <c r="Q3913">
        <v>99.32</v>
      </c>
      <c r="R3913" s="2" t="s">
        <v>77</v>
      </c>
      <c r="S3913" s="2" t="str">
        <f>IF(Table1[[#This Row],[Grade]]="F","Fail","Passes")</f>
        <v>Passes</v>
      </c>
      <c r="T3913">
        <v>9.8000000000000007</v>
      </c>
      <c r="U3913" t="s">
        <v>31</v>
      </c>
      <c r="V3913" t="s">
        <v>31</v>
      </c>
      <c r="W3913" t="s">
        <v>40</v>
      </c>
      <c r="X3913" t="str">
        <f>IF(ISBLANK(Table1[[#This Row],[Parent_Education_Level]]),"None",Table1[[#This Row],[Parent_Education_Level]])</f>
        <v>None</v>
      </c>
      <c r="Y3913" t="s">
        <v>33</v>
      </c>
      <c r="Z3913">
        <v>7</v>
      </c>
      <c r="AA3913">
        <v>8.4</v>
      </c>
    </row>
    <row r="3914" spans="1:27" x14ac:dyDescent="0.35">
      <c r="A3914" s="2" t="s">
        <v>7882</v>
      </c>
      <c r="B3914" s="2" t="s">
        <v>42</v>
      </c>
      <c r="C3914" s="2" t="s">
        <v>25</v>
      </c>
      <c r="D3914" t="s">
        <v>7883</v>
      </c>
      <c r="E3914" s="2" t="s">
        <v>27</v>
      </c>
      <c r="F3914" s="2">
        <v>19</v>
      </c>
      <c r="G3914" s="2" t="s">
        <v>57</v>
      </c>
      <c r="H3914">
        <v>62.59</v>
      </c>
      <c r="I3914" s="3">
        <f>IF(ISBLANK(Table1[[#This Row],[Attendance (%)]]),AVERAGE(H3914:H8912),Table1[[#This Row],[Attendance (%)]])</f>
        <v>62.59</v>
      </c>
      <c r="J3914">
        <v>67.87</v>
      </c>
      <c r="K3914">
        <v>94.45</v>
      </c>
      <c r="L3914">
        <v>98.15</v>
      </c>
      <c r="M3914" s="3">
        <f>IF(ISBLANK(Table1[[#This Row],[Assignments_Avg]]),AVERAGE(L3914:L8912),Table1[[#This Row],[Assignments_Avg]])</f>
        <v>98.15</v>
      </c>
      <c r="N3914">
        <v>60.75</v>
      </c>
      <c r="O3914">
        <v>4.8099999999999996</v>
      </c>
      <c r="P3914">
        <v>60.1</v>
      </c>
      <c r="Q3914">
        <v>51.53</v>
      </c>
      <c r="R3914" s="2" t="s">
        <v>77</v>
      </c>
      <c r="S3914" s="2" t="str">
        <f>IF(Table1[[#This Row],[Grade]]="F","Fail","Passes")</f>
        <v>Passes</v>
      </c>
      <c r="T3914">
        <v>9.6999999999999993</v>
      </c>
      <c r="U3914" t="s">
        <v>30</v>
      </c>
      <c r="V3914" t="s">
        <v>31</v>
      </c>
      <c r="W3914" t="s">
        <v>62</v>
      </c>
      <c r="X3914" t="str">
        <f>IF(ISBLANK(Table1[[#This Row],[Parent_Education_Level]]),"None",Table1[[#This Row],[Parent_Education_Level]])</f>
        <v>PhD</v>
      </c>
      <c r="Y3914" t="s">
        <v>48</v>
      </c>
      <c r="Z3914">
        <v>4</v>
      </c>
      <c r="AA3914">
        <v>6.4</v>
      </c>
    </row>
    <row r="3915" spans="1:27" x14ac:dyDescent="0.35">
      <c r="A3915" s="2" t="s">
        <v>7884</v>
      </c>
      <c r="B3915" s="2" t="s">
        <v>120</v>
      </c>
      <c r="C3915" s="2" t="s">
        <v>43</v>
      </c>
      <c r="D3915" t="s">
        <v>7885</v>
      </c>
      <c r="E3915" s="2" t="s">
        <v>38</v>
      </c>
      <c r="F3915" s="2">
        <v>19</v>
      </c>
      <c r="G3915" s="2" t="s">
        <v>57</v>
      </c>
      <c r="H3915">
        <v>58.9</v>
      </c>
      <c r="I3915" s="3">
        <f>IF(ISBLANK(Table1[[#This Row],[Attendance (%)]]),AVERAGE(H3915:H8913),Table1[[#This Row],[Attendance (%)]])</f>
        <v>58.9</v>
      </c>
      <c r="J3915">
        <v>97.08</v>
      </c>
      <c r="K3915">
        <v>94.24</v>
      </c>
      <c r="L3915">
        <v>65.5</v>
      </c>
      <c r="M3915" s="3">
        <f>IF(ISBLANK(Table1[[#This Row],[Assignments_Avg]]),AVERAGE(L3915:L8913),Table1[[#This Row],[Assignments_Avg]])</f>
        <v>65.5</v>
      </c>
      <c r="N3915">
        <v>87.99</v>
      </c>
      <c r="O3915">
        <v>3.29</v>
      </c>
      <c r="P3915">
        <v>58.55</v>
      </c>
      <c r="Q3915">
        <v>84.83</v>
      </c>
      <c r="R3915" s="2" t="s">
        <v>46</v>
      </c>
      <c r="S3915" s="2" t="str">
        <f>IF(Table1[[#This Row],[Grade]]="F","Fail","Passes")</f>
        <v>Passes</v>
      </c>
      <c r="T3915">
        <v>9.6999999999999993</v>
      </c>
      <c r="U3915" t="s">
        <v>30</v>
      </c>
      <c r="V3915" t="s">
        <v>31</v>
      </c>
      <c r="X3915" t="str">
        <f>IF(ISBLANK(Table1[[#This Row],[Parent_Education_Level]]),"None",Table1[[#This Row],[Parent_Education_Level]])</f>
        <v>None</v>
      </c>
      <c r="Y3915" t="s">
        <v>33</v>
      </c>
      <c r="Z3915">
        <v>8</v>
      </c>
      <c r="AA3915">
        <v>7.4</v>
      </c>
    </row>
    <row r="3916" spans="1:27" x14ac:dyDescent="0.35">
      <c r="A3916" s="2" t="s">
        <v>7886</v>
      </c>
      <c r="B3916" s="2" t="s">
        <v>120</v>
      </c>
      <c r="C3916" s="2" t="s">
        <v>25</v>
      </c>
      <c r="D3916" t="s">
        <v>7887</v>
      </c>
      <c r="E3916" s="2" t="s">
        <v>27</v>
      </c>
      <c r="F3916" s="2">
        <v>21</v>
      </c>
      <c r="G3916" s="2" t="s">
        <v>57</v>
      </c>
      <c r="H3916">
        <v>88.72</v>
      </c>
      <c r="I3916" s="3">
        <f>IF(ISBLANK(Table1[[#This Row],[Attendance (%)]]),AVERAGE(H3916:H8914),Table1[[#This Row],[Attendance (%)]])</f>
        <v>88.72</v>
      </c>
      <c r="J3916">
        <v>61.65</v>
      </c>
      <c r="K3916">
        <v>95.42</v>
      </c>
      <c r="L3916">
        <v>50.76</v>
      </c>
      <c r="M3916" s="3">
        <f>IF(ISBLANK(Table1[[#This Row],[Assignments_Avg]]),AVERAGE(L3916:L8914),Table1[[#This Row],[Assignments_Avg]])</f>
        <v>50.76</v>
      </c>
      <c r="N3916">
        <v>52.43</v>
      </c>
      <c r="O3916">
        <v>5.1100000000000003</v>
      </c>
      <c r="P3916">
        <v>82.93</v>
      </c>
      <c r="Q3916">
        <v>68.55</v>
      </c>
      <c r="R3916" s="2" t="s">
        <v>39</v>
      </c>
      <c r="S3916" s="2" t="str">
        <f>IF(Table1[[#This Row],[Grade]]="F","Fail","Passes")</f>
        <v>Passes</v>
      </c>
      <c r="T3916">
        <v>20.3</v>
      </c>
      <c r="U3916" t="s">
        <v>30</v>
      </c>
      <c r="V3916" t="s">
        <v>31</v>
      </c>
      <c r="W3916" t="s">
        <v>32</v>
      </c>
      <c r="X3916" t="str">
        <f>IF(ISBLANK(Table1[[#This Row],[Parent_Education_Level]]),"None",Table1[[#This Row],[Parent_Education_Level]])</f>
        <v>High School</v>
      </c>
      <c r="Y3916" t="s">
        <v>48</v>
      </c>
      <c r="Z3916">
        <v>8</v>
      </c>
      <c r="AA3916">
        <v>5.4</v>
      </c>
    </row>
    <row r="3917" spans="1:27" x14ac:dyDescent="0.35">
      <c r="A3917" s="2" t="s">
        <v>7888</v>
      </c>
      <c r="B3917" s="2" t="s">
        <v>97</v>
      </c>
      <c r="C3917" s="2" t="s">
        <v>94</v>
      </c>
      <c r="D3917" t="s">
        <v>7889</v>
      </c>
      <c r="E3917" s="2" t="s">
        <v>38</v>
      </c>
      <c r="F3917" s="2">
        <v>22</v>
      </c>
      <c r="G3917" s="2" t="s">
        <v>45</v>
      </c>
      <c r="H3917">
        <v>66.08</v>
      </c>
      <c r="I3917" s="3">
        <f>IF(ISBLANK(Table1[[#This Row],[Attendance (%)]]),AVERAGE(H3917:H8915),Table1[[#This Row],[Attendance (%)]])</f>
        <v>66.08</v>
      </c>
      <c r="J3917">
        <v>92.65</v>
      </c>
      <c r="K3917">
        <v>69.77</v>
      </c>
      <c r="L3917">
        <v>86.74</v>
      </c>
      <c r="M3917" s="3">
        <f>IF(ISBLANK(Table1[[#This Row],[Assignments_Avg]]),AVERAGE(L3917:L8915),Table1[[#This Row],[Assignments_Avg]])</f>
        <v>86.74</v>
      </c>
      <c r="N3917">
        <v>90.89</v>
      </c>
      <c r="O3917">
        <v>6.06</v>
      </c>
      <c r="P3917">
        <v>96.42</v>
      </c>
      <c r="Q3917">
        <v>95.3</v>
      </c>
      <c r="R3917" s="2" t="s">
        <v>29</v>
      </c>
      <c r="S3917" s="2" t="str">
        <f>IF(Table1[[#This Row],[Grade]]="F","Fail","Passes")</f>
        <v>Fail</v>
      </c>
      <c r="T3917">
        <v>12.4</v>
      </c>
      <c r="U3917" t="s">
        <v>31</v>
      </c>
      <c r="V3917" t="s">
        <v>31</v>
      </c>
      <c r="W3917" t="s">
        <v>40</v>
      </c>
      <c r="X3917" t="str">
        <f>IF(ISBLANK(Table1[[#This Row],[Parent_Education_Level]]),"None",Table1[[#This Row],[Parent_Education_Level]])</f>
        <v>None</v>
      </c>
      <c r="Y3917" t="s">
        <v>33</v>
      </c>
      <c r="Z3917">
        <v>7</v>
      </c>
      <c r="AA3917">
        <v>8.6</v>
      </c>
    </row>
    <row r="3918" spans="1:27" x14ac:dyDescent="0.35">
      <c r="A3918" s="2" t="s">
        <v>7890</v>
      </c>
      <c r="B3918" s="2" t="s">
        <v>35</v>
      </c>
      <c r="C3918" s="2" t="s">
        <v>25</v>
      </c>
      <c r="D3918" t="s">
        <v>7891</v>
      </c>
      <c r="E3918" s="2" t="s">
        <v>38</v>
      </c>
      <c r="F3918" s="2">
        <v>19</v>
      </c>
      <c r="G3918" s="2" t="s">
        <v>45</v>
      </c>
      <c r="H3918">
        <v>90.23</v>
      </c>
      <c r="I3918" s="3">
        <f>IF(ISBLANK(Table1[[#This Row],[Attendance (%)]]),AVERAGE(H3918:H8916),Table1[[#This Row],[Attendance (%)]])</f>
        <v>90.23</v>
      </c>
      <c r="J3918">
        <v>47.22</v>
      </c>
      <c r="K3918">
        <v>91.96</v>
      </c>
      <c r="L3918">
        <v>50.35</v>
      </c>
      <c r="M3918" s="3">
        <f>IF(ISBLANK(Table1[[#This Row],[Assignments_Avg]]),AVERAGE(L3918:L8916),Table1[[#This Row],[Assignments_Avg]])</f>
        <v>50.35</v>
      </c>
      <c r="N3918">
        <v>80.08</v>
      </c>
      <c r="O3918">
        <v>2</v>
      </c>
      <c r="P3918">
        <v>88.15</v>
      </c>
      <c r="Q3918">
        <v>95.6</v>
      </c>
      <c r="R3918" s="2" t="s">
        <v>39</v>
      </c>
      <c r="S3918" s="2" t="str">
        <f>IF(Table1[[#This Row],[Grade]]="F","Fail","Passes")</f>
        <v>Passes</v>
      </c>
      <c r="T3918">
        <v>28.8</v>
      </c>
      <c r="U3918" t="s">
        <v>30</v>
      </c>
      <c r="V3918" t="s">
        <v>31</v>
      </c>
      <c r="W3918" t="s">
        <v>62</v>
      </c>
      <c r="X3918" t="str">
        <f>IF(ISBLANK(Table1[[#This Row],[Parent_Education_Level]]),"None",Table1[[#This Row],[Parent_Education_Level]])</f>
        <v>PhD</v>
      </c>
      <c r="Y3918" t="s">
        <v>33</v>
      </c>
      <c r="Z3918">
        <v>1</v>
      </c>
      <c r="AA3918">
        <v>5.8</v>
      </c>
    </row>
    <row r="3919" spans="1:27" x14ac:dyDescent="0.35">
      <c r="A3919" s="2" t="s">
        <v>7892</v>
      </c>
      <c r="B3919" s="2" t="s">
        <v>35</v>
      </c>
      <c r="C3919" s="2" t="s">
        <v>94</v>
      </c>
      <c r="D3919" t="s">
        <v>7893</v>
      </c>
      <c r="E3919" s="2" t="s">
        <v>27</v>
      </c>
      <c r="F3919" s="2">
        <v>19</v>
      </c>
      <c r="G3919" s="2" t="s">
        <v>51</v>
      </c>
      <c r="H3919">
        <v>58.69</v>
      </c>
      <c r="I3919" s="3">
        <f>IF(ISBLANK(Table1[[#This Row],[Attendance (%)]]),AVERAGE(H3919:H8917),Table1[[#This Row],[Attendance (%)]])</f>
        <v>58.69</v>
      </c>
      <c r="J3919">
        <v>77.02</v>
      </c>
      <c r="K3919">
        <v>97.05</v>
      </c>
      <c r="L3919">
        <v>93.63</v>
      </c>
      <c r="M3919" s="3">
        <f>IF(ISBLANK(Table1[[#This Row],[Assignments_Avg]]),AVERAGE(L3919:L8917),Table1[[#This Row],[Assignments_Avg]])</f>
        <v>93.63</v>
      </c>
      <c r="N3919">
        <v>97.81</v>
      </c>
      <c r="O3919">
        <v>7.82</v>
      </c>
      <c r="P3919">
        <v>73.87</v>
      </c>
      <c r="Q3919">
        <v>69.36</v>
      </c>
      <c r="R3919" s="2" t="s">
        <v>29</v>
      </c>
      <c r="S3919" s="2" t="str">
        <f>IF(Table1[[#This Row],[Grade]]="F","Fail","Passes")</f>
        <v>Fail</v>
      </c>
      <c r="T3919">
        <v>25.4</v>
      </c>
      <c r="U3919" t="s">
        <v>30</v>
      </c>
      <c r="V3919" t="s">
        <v>30</v>
      </c>
      <c r="X3919" t="str">
        <f>IF(ISBLANK(Table1[[#This Row],[Parent_Education_Level]]),"None",Table1[[#This Row],[Parent_Education_Level]])</f>
        <v>None</v>
      </c>
      <c r="Y3919" t="s">
        <v>33</v>
      </c>
      <c r="Z3919">
        <v>3</v>
      </c>
      <c r="AA3919">
        <v>6.7</v>
      </c>
    </row>
    <row r="3920" spans="1:27" x14ac:dyDescent="0.35">
      <c r="A3920" s="2" t="s">
        <v>7894</v>
      </c>
      <c r="B3920" s="2" t="s">
        <v>59</v>
      </c>
      <c r="C3920" s="2" t="s">
        <v>94</v>
      </c>
      <c r="D3920" t="s">
        <v>7895</v>
      </c>
      <c r="E3920" s="2" t="s">
        <v>38</v>
      </c>
      <c r="F3920" s="2">
        <v>18</v>
      </c>
      <c r="G3920" s="2" t="s">
        <v>45</v>
      </c>
      <c r="H3920">
        <v>74.64</v>
      </c>
      <c r="I3920" s="3">
        <f>IF(ISBLANK(Table1[[#This Row],[Attendance (%)]]),AVERAGE(H3920:H8918),Table1[[#This Row],[Attendance (%)]])</f>
        <v>74.64</v>
      </c>
      <c r="J3920">
        <v>76.040000000000006</v>
      </c>
      <c r="K3920">
        <v>59.48</v>
      </c>
      <c r="L3920">
        <v>52.82</v>
      </c>
      <c r="M3920" s="3">
        <f>IF(ISBLANK(Table1[[#This Row],[Assignments_Avg]]),AVERAGE(L3920:L8918),Table1[[#This Row],[Assignments_Avg]])</f>
        <v>52.82</v>
      </c>
      <c r="N3920">
        <v>98</v>
      </c>
      <c r="O3920">
        <v>4.75</v>
      </c>
      <c r="P3920">
        <v>70.2</v>
      </c>
      <c r="Q3920">
        <v>61.07</v>
      </c>
      <c r="R3920" s="2" t="s">
        <v>39</v>
      </c>
      <c r="S3920" s="2" t="str">
        <f>IF(Table1[[#This Row],[Grade]]="F","Fail","Passes")</f>
        <v>Passes</v>
      </c>
      <c r="T3920">
        <v>9</v>
      </c>
      <c r="U3920" t="s">
        <v>31</v>
      </c>
      <c r="V3920" t="s">
        <v>31</v>
      </c>
      <c r="W3920" t="s">
        <v>40</v>
      </c>
      <c r="X3920" t="str">
        <f>IF(ISBLANK(Table1[[#This Row],[Parent_Education_Level]]),"None",Table1[[#This Row],[Parent_Education_Level]])</f>
        <v>None</v>
      </c>
      <c r="Y3920" t="s">
        <v>33</v>
      </c>
      <c r="Z3920">
        <v>6</v>
      </c>
      <c r="AA3920">
        <v>7.1</v>
      </c>
    </row>
    <row r="3921" spans="1:27" x14ac:dyDescent="0.35">
      <c r="A3921" s="2" t="s">
        <v>7896</v>
      </c>
      <c r="B3921" s="2" t="s">
        <v>24</v>
      </c>
      <c r="C3921" s="2" t="s">
        <v>36</v>
      </c>
      <c r="D3921" t="s">
        <v>7897</v>
      </c>
      <c r="E3921" s="2" t="s">
        <v>38</v>
      </c>
      <c r="F3921" s="2">
        <v>23</v>
      </c>
      <c r="G3921" s="2" t="s">
        <v>28</v>
      </c>
      <c r="H3921">
        <v>84.4</v>
      </c>
      <c r="I3921" s="3">
        <f>IF(ISBLANK(Table1[[#This Row],[Attendance (%)]]),AVERAGE(H3921:H8919),Table1[[#This Row],[Attendance (%)]])</f>
        <v>84.4</v>
      </c>
      <c r="J3921">
        <v>91.59</v>
      </c>
      <c r="K3921">
        <v>65.13</v>
      </c>
      <c r="L3921">
        <v>82.64</v>
      </c>
      <c r="M3921" s="3">
        <f>IF(ISBLANK(Table1[[#This Row],[Assignments_Avg]]),AVERAGE(L3921:L8919),Table1[[#This Row],[Assignments_Avg]])</f>
        <v>82.64</v>
      </c>
      <c r="N3921">
        <v>52.54</v>
      </c>
      <c r="O3921">
        <v>9.92</v>
      </c>
      <c r="P3921">
        <v>69.319999999999993</v>
      </c>
      <c r="Q3921">
        <v>71.400000000000006</v>
      </c>
      <c r="R3921" s="2" t="s">
        <v>29</v>
      </c>
      <c r="S3921" s="2" t="str">
        <f>IF(Table1[[#This Row],[Grade]]="F","Fail","Passes")</f>
        <v>Fail</v>
      </c>
      <c r="T3921">
        <v>25.8</v>
      </c>
      <c r="U3921" t="s">
        <v>30</v>
      </c>
      <c r="V3921" t="s">
        <v>31</v>
      </c>
      <c r="X3921" t="str">
        <f>IF(ISBLANK(Table1[[#This Row],[Parent_Education_Level]]),"None",Table1[[#This Row],[Parent_Education_Level]])</f>
        <v>None</v>
      </c>
      <c r="Y3921" t="s">
        <v>52</v>
      </c>
      <c r="Z3921">
        <v>6</v>
      </c>
      <c r="AA3921">
        <v>5.3</v>
      </c>
    </row>
    <row r="3922" spans="1:27" x14ac:dyDescent="0.35">
      <c r="A3922" s="2" t="s">
        <v>7898</v>
      </c>
      <c r="B3922" s="2" t="s">
        <v>54</v>
      </c>
      <c r="C3922" s="2" t="s">
        <v>94</v>
      </c>
      <c r="D3922" t="s">
        <v>7899</v>
      </c>
      <c r="E3922" s="2" t="s">
        <v>27</v>
      </c>
      <c r="F3922" s="2">
        <v>18</v>
      </c>
      <c r="G3922" s="2" t="s">
        <v>28</v>
      </c>
      <c r="H3922">
        <v>82.6</v>
      </c>
      <c r="I3922" s="3">
        <f>IF(ISBLANK(Table1[[#This Row],[Attendance (%)]]),AVERAGE(H3922:H8920),Table1[[#This Row],[Attendance (%)]])</f>
        <v>82.6</v>
      </c>
      <c r="J3922">
        <v>40.200000000000003</v>
      </c>
      <c r="K3922">
        <v>83.15</v>
      </c>
      <c r="L3922">
        <v>68.86</v>
      </c>
      <c r="M3922" s="3">
        <f>IF(ISBLANK(Table1[[#This Row],[Assignments_Avg]]),AVERAGE(L3922:L8920),Table1[[#This Row],[Assignments_Avg]])</f>
        <v>68.86</v>
      </c>
      <c r="N3922">
        <v>58.03</v>
      </c>
      <c r="O3922">
        <v>0.25</v>
      </c>
      <c r="P3922">
        <v>80.06</v>
      </c>
      <c r="Q3922">
        <v>98.27</v>
      </c>
      <c r="R3922" s="2" t="s">
        <v>61</v>
      </c>
      <c r="S3922" s="2" t="str">
        <f>IF(Table1[[#This Row],[Grade]]="F","Fail","Passes")</f>
        <v>Passes</v>
      </c>
      <c r="T3922">
        <v>13.6</v>
      </c>
      <c r="U3922" t="s">
        <v>31</v>
      </c>
      <c r="V3922" t="s">
        <v>31</v>
      </c>
      <c r="X3922" t="str">
        <f>IF(ISBLANK(Table1[[#This Row],[Parent_Education_Level]]),"None",Table1[[#This Row],[Parent_Education_Level]])</f>
        <v>None</v>
      </c>
      <c r="Y3922" t="s">
        <v>52</v>
      </c>
      <c r="Z3922">
        <v>6</v>
      </c>
      <c r="AA3922">
        <v>5.6</v>
      </c>
    </row>
    <row r="3923" spans="1:27" x14ac:dyDescent="0.35">
      <c r="A3923" s="2" t="s">
        <v>7900</v>
      </c>
      <c r="B3923" s="2" t="s">
        <v>24</v>
      </c>
      <c r="C3923" s="2" t="s">
        <v>25</v>
      </c>
      <c r="D3923" t="s">
        <v>7901</v>
      </c>
      <c r="E3923" s="2" t="s">
        <v>38</v>
      </c>
      <c r="F3923" s="2">
        <v>22</v>
      </c>
      <c r="G3923" s="2" t="s">
        <v>51</v>
      </c>
      <c r="H3923">
        <v>80.06</v>
      </c>
      <c r="I3923" s="3">
        <f>IF(ISBLANK(Table1[[#This Row],[Attendance (%)]]),AVERAGE(H3923:H8921),Table1[[#This Row],[Attendance (%)]])</f>
        <v>80.06</v>
      </c>
      <c r="J3923">
        <v>51.4</v>
      </c>
      <c r="K3923">
        <v>58.02</v>
      </c>
      <c r="L3923">
        <v>60.17</v>
      </c>
      <c r="M3923" s="3">
        <f>IF(ISBLANK(Table1[[#This Row],[Assignments_Avg]]),AVERAGE(L3923:L8921),Table1[[#This Row],[Assignments_Avg]])</f>
        <v>60.17</v>
      </c>
      <c r="N3923">
        <v>74.209999999999994</v>
      </c>
      <c r="O3923">
        <v>1.9</v>
      </c>
      <c r="P3923">
        <v>67.959999999999994</v>
      </c>
      <c r="Q3923">
        <v>64.069999999999993</v>
      </c>
      <c r="R3923" s="2" t="s">
        <v>61</v>
      </c>
      <c r="S3923" s="2" t="str">
        <f>IF(Table1[[#This Row],[Grade]]="F","Fail","Passes")</f>
        <v>Passes</v>
      </c>
      <c r="T3923">
        <v>10.7</v>
      </c>
      <c r="U3923" t="s">
        <v>31</v>
      </c>
      <c r="V3923" t="s">
        <v>31</v>
      </c>
      <c r="W3923" t="s">
        <v>62</v>
      </c>
      <c r="X3923" t="str">
        <f>IF(ISBLANK(Table1[[#This Row],[Parent_Education_Level]]),"None",Table1[[#This Row],[Parent_Education_Level]])</f>
        <v>PhD</v>
      </c>
      <c r="Y3923" t="s">
        <v>33</v>
      </c>
      <c r="Z3923">
        <v>2</v>
      </c>
      <c r="AA3923">
        <v>6.5</v>
      </c>
    </row>
    <row r="3924" spans="1:27" x14ac:dyDescent="0.35">
      <c r="A3924" s="2" t="s">
        <v>7902</v>
      </c>
      <c r="B3924" s="2" t="s">
        <v>97</v>
      </c>
      <c r="C3924" s="2" t="s">
        <v>36</v>
      </c>
      <c r="D3924" t="s">
        <v>7903</v>
      </c>
      <c r="E3924" s="2" t="s">
        <v>38</v>
      </c>
      <c r="F3924" s="2">
        <v>19</v>
      </c>
      <c r="G3924" s="2" t="s">
        <v>45</v>
      </c>
      <c r="I3924" s="3">
        <f>IF(ISBLANK(Table1[[#This Row],[Attendance (%)]]),AVERAGE(H3924:H8922),Table1[[#This Row],[Attendance (%)]])</f>
        <v>75.349509906152122</v>
      </c>
      <c r="J3924">
        <v>53.18</v>
      </c>
      <c r="K3924">
        <v>85.23</v>
      </c>
      <c r="M3924" s="3">
        <f>IF(ISBLANK(Table1[[#This Row],[Assignments_Avg]]),AVERAGE(L3924:L8922),Table1[[#This Row],[Assignments_Avg]])</f>
        <v>74.693496868476004</v>
      </c>
      <c r="N3924">
        <v>93.97</v>
      </c>
      <c r="O3924">
        <v>6.9</v>
      </c>
      <c r="P3924">
        <v>61.31</v>
      </c>
      <c r="Q3924">
        <v>99.07</v>
      </c>
      <c r="R3924" s="2" t="s">
        <v>39</v>
      </c>
      <c r="S3924" s="2" t="str">
        <f>IF(Table1[[#This Row],[Grade]]="F","Fail","Passes")</f>
        <v>Passes</v>
      </c>
      <c r="T3924">
        <v>24.6</v>
      </c>
      <c r="U3924" t="s">
        <v>30</v>
      </c>
      <c r="V3924" t="s">
        <v>31</v>
      </c>
      <c r="W3924" t="s">
        <v>47</v>
      </c>
      <c r="X3924" t="str">
        <f>IF(ISBLANK(Table1[[#This Row],[Parent_Education_Level]]),"None",Table1[[#This Row],[Parent_Education_Level]])</f>
        <v>Master's</v>
      </c>
      <c r="Y3924" t="s">
        <v>48</v>
      </c>
      <c r="Z3924">
        <v>8</v>
      </c>
      <c r="AA3924">
        <v>5.4</v>
      </c>
    </row>
    <row r="3925" spans="1:27" x14ac:dyDescent="0.35">
      <c r="A3925" s="2" t="s">
        <v>7904</v>
      </c>
      <c r="B3925" s="2" t="s">
        <v>24</v>
      </c>
      <c r="C3925" s="2" t="s">
        <v>36</v>
      </c>
      <c r="D3925" t="s">
        <v>7905</v>
      </c>
      <c r="E3925" s="2" t="s">
        <v>38</v>
      </c>
      <c r="F3925" s="2">
        <v>24</v>
      </c>
      <c r="G3925" s="2" t="s">
        <v>45</v>
      </c>
      <c r="H3925">
        <v>61.43</v>
      </c>
      <c r="I3925" s="3">
        <f>IF(ISBLANK(Table1[[#This Row],[Attendance (%)]]),AVERAGE(H3925:H8923),Table1[[#This Row],[Attendance (%)]])</f>
        <v>61.43</v>
      </c>
      <c r="J3925">
        <v>97</v>
      </c>
      <c r="K3925">
        <v>44.43</v>
      </c>
      <c r="L3925">
        <v>87.31</v>
      </c>
      <c r="M3925" s="3">
        <f>IF(ISBLANK(Table1[[#This Row],[Assignments_Avg]]),AVERAGE(L3925:L8923),Table1[[#This Row],[Assignments_Avg]])</f>
        <v>87.31</v>
      </c>
      <c r="N3925">
        <v>90.72</v>
      </c>
      <c r="O3925">
        <v>6.95</v>
      </c>
      <c r="P3925">
        <v>80.14</v>
      </c>
      <c r="Q3925">
        <v>90.97</v>
      </c>
      <c r="R3925" s="2" t="s">
        <v>46</v>
      </c>
      <c r="S3925" s="2" t="str">
        <f>IF(Table1[[#This Row],[Grade]]="F","Fail","Passes")</f>
        <v>Passes</v>
      </c>
      <c r="T3925">
        <v>26.4</v>
      </c>
      <c r="U3925" t="s">
        <v>30</v>
      </c>
      <c r="V3925" t="s">
        <v>31</v>
      </c>
      <c r="W3925" t="s">
        <v>62</v>
      </c>
      <c r="X3925" t="str">
        <f>IF(ISBLANK(Table1[[#This Row],[Parent_Education_Level]]),"None",Table1[[#This Row],[Parent_Education_Level]])</f>
        <v>PhD</v>
      </c>
      <c r="Y3925" t="s">
        <v>48</v>
      </c>
      <c r="Z3925">
        <v>3</v>
      </c>
      <c r="AA3925">
        <v>4.7</v>
      </c>
    </row>
    <row r="3926" spans="1:27" x14ac:dyDescent="0.35">
      <c r="A3926" s="2" t="s">
        <v>7906</v>
      </c>
      <c r="B3926" s="2" t="s">
        <v>97</v>
      </c>
      <c r="C3926" s="2" t="s">
        <v>94</v>
      </c>
      <c r="D3926" t="s">
        <v>7907</v>
      </c>
      <c r="E3926" s="2" t="s">
        <v>27</v>
      </c>
      <c r="F3926" s="2">
        <v>19</v>
      </c>
      <c r="G3926" s="2" t="s">
        <v>51</v>
      </c>
      <c r="H3926">
        <v>74.69</v>
      </c>
      <c r="I3926" s="3">
        <f>IF(ISBLANK(Table1[[#This Row],[Attendance (%)]]),AVERAGE(H3926:H8924),Table1[[#This Row],[Attendance (%)]])</f>
        <v>74.69</v>
      </c>
      <c r="J3926">
        <v>49.22</v>
      </c>
      <c r="K3926">
        <v>71.41</v>
      </c>
      <c r="L3926">
        <v>67.02</v>
      </c>
      <c r="M3926" s="3">
        <f>IF(ISBLANK(Table1[[#This Row],[Assignments_Avg]]),AVERAGE(L3926:L8924),Table1[[#This Row],[Assignments_Avg]])</f>
        <v>67.02</v>
      </c>
      <c r="N3926">
        <v>98.22</v>
      </c>
      <c r="O3926">
        <v>5.82</v>
      </c>
      <c r="P3926">
        <v>69.540000000000006</v>
      </c>
      <c r="Q3926">
        <v>63.37</v>
      </c>
      <c r="R3926" s="2" t="s">
        <v>77</v>
      </c>
      <c r="S3926" s="2" t="str">
        <f>IF(Table1[[#This Row],[Grade]]="F","Fail","Passes")</f>
        <v>Passes</v>
      </c>
      <c r="T3926">
        <v>29</v>
      </c>
      <c r="U3926" t="s">
        <v>30</v>
      </c>
      <c r="V3926" t="s">
        <v>31</v>
      </c>
      <c r="X3926" t="str">
        <f>IF(ISBLANK(Table1[[#This Row],[Parent_Education_Level]]),"None",Table1[[#This Row],[Parent_Education_Level]])</f>
        <v>None</v>
      </c>
      <c r="Y3926" t="s">
        <v>48</v>
      </c>
      <c r="Z3926">
        <v>5</v>
      </c>
      <c r="AA3926">
        <v>8.1999999999999993</v>
      </c>
    </row>
    <row r="3927" spans="1:27" x14ac:dyDescent="0.35">
      <c r="A3927" s="2" t="s">
        <v>7908</v>
      </c>
      <c r="B3927" s="2" t="s">
        <v>35</v>
      </c>
      <c r="C3927" s="2" t="s">
        <v>43</v>
      </c>
      <c r="D3927" t="s">
        <v>7909</v>
      </c>
      <c r="E3927" s="2" t="s">
        <v>27</v>
      </c>
      <c r="F3927" s="2">
        <v>20</v>
      </c>
      <c r="G3927" s="2" t="s">
        <v>57</v>
      </c>
      <c r="H3927">
        <v>94.2</v>
      </c>
      <c r="I3927" s="3">
        <f>IF(ISBLANK(Table1[[#This Row],[Attendance (%)]]),AVERAGE(H3927:H8925),Table1[[#This Row],[Attendance (%)]])</f>
        <v>94.2</v>
      </c>
      <c r="J3927">
        <v>42.22</v>
      </c>
      <c r="K3927">
        <v>47.34</v>
      </c>
      <c r="L3927">
        <v>64.209999999999994</v>
      </c>
      <c r="M3927" s="3">
        <f>IF(ISBLANK(Table1[[#This Row],[Assignments_Avg]]),AVERAGE(L3927:L8925),Table1[[#This Row],[Assignments_Avg]])</f>
        <v>64.209999999999994</v>
      </c>
      <c r="N3927">
        <v>80.900000000000006</v>
      </c>
      <c r="O3927">
        <v>9.7200000000000006</v>
      </c>
      <c r="P3927">
        <v>50.71</v>
      </c>
      <c r="Q3927">
        <v>89.55</v>
      </c>
      <c r="R3927" s="2" t="s">
        <v>39</v>
      </c>
      <c r="S3927" s="2" t="str">
        <f>IF(Table1[[#This Row],[Grade]]="F","Fail","Passes")</f>
        <v>Passes</v>
      </c>
      <c r="T3927">
        <v>15.5</v>
      </c>
      <c r="U3927" t="s">
        <v>30</v>
      </c>
      <c r="V3927" t="s">
        <v>31</v>
      </c>
      <c r="W3927" t="s">
        <v>40</v>
      </c>
      <c r="X3927" t="str">
        <f>IF(ISBLANK(Table1[[#This Row],[Parent_Education_Level]]),"None",Table1[[#This Row],[Parent_Education_Level]])</f>
        <v>None</v>
      </c>
      <c r="Y3927" t="s">
        <v>33</v>
      </c>
      <c r="Z3927">
        <v>9</v>
      </c>
      <c r="AA3927">
        <v>5.6</v>
      </c>
    </row>
    <row r="3928" spans="1:27" x14ac:dyDescent="0.35">
      <c r="A3928" s="2" t="s">
        <v>7910</v>
      </c>
      <c r="B3928" s="2" t="s">
        <v>54</v>
      </c>
      <c r="C3928" s="2" t="s">
        <v>43</v>
      </c>
      <c r="D3928" t="s">
        <v>7911</v>
      </c>
      <c r="E3928" s="2" t="s">
        <v>27</v>
      </c>
      <c r="F3928" s="2">
        <v>22</v>
      </c>
      <c r="G3928" s="2" t="s">
        <v>45</v>
      </c>
      <c r="H3928">
        <v>53.89</v>
      </c>
      <c r="I3928" s="3">
        <f>IF(ISBLANK(Table1[[#This Row],[Attendance (%)]]),AVERAGE(H3928:H8926),Table1[[#This Row],[Attendance (%)]])</f>
        <v>53.89</v>
      </c>
      <c r="J3928">
        <v>72.069999999999993</v>
      </c>
      <c r="K3928">
        <v>57.6</v>
      </c>
      <c r="L3928">
        <v>86.8</v>
      </c>
      <c r="M3928" s="3">
        <f>IF(ISBLANK(Table1[[#This Row],[Assignments_Avg]]),AVERAGE(L3928:L8926),Table1[[#This Row],[Assignments_Avg]])</f>
        <v>86.8</v>
      </c>
      <c r="N3928">
        <v>62.83</v>
      </c>
      <c r="O3928">
        <v>4.1500000000000004</v>
      </c>
      <c r="P3928">
        <v>51.11</v>
      </c>
      <c r="Q3928">
        <v>52.49</v>
      </c>
      <c r="R3928" s="2" t="s">
        <v>77</v>
      </c>
      <c r="S3928" s="2" t="str">
        <f>IF(Table1[[#This Row],[Grade]]="F","Fail","Passes")</f>
        <v>Passes</v>
      </c>
      <c r="T3928">
        <v>19.100000000000001</v>
      </c>
      <c r="U3928" t="s">
        <v>31</v>
      </c>
      <c r="V3928" t="s">
        <v>31</v>
      </c>
      <c r="W3928" t="s">
        <v>69</v>
      </c>
      <c r="X3928" t="str">
        <f>IF(ISBLANK(Table1[[#This Row],[Parent_Education_Level]]),"None",Table1[[#This Row],[Parent_Education_Level]])</f>
        <v>Bachelor's</v>
      </c>
      <c r="Y3928" t="s">
        <v>33</v>
      </c>
      <c r="Z3928">
        <v>7</v>
      </c>
      <c r="AA3928">
        <v>6.1</v>
      </c>
    </row>
    <row r="3929" spans="1:27" x14ac:dyDescent="0.35">
      <c r="A3929" s="2" t="s">
        <v>7912</v>
      </c>
      <c r="B3929" s="2" t="s">
        <v>24</v>
      </c>
      <c r="C3929" s="2" t="s">
        <v>79</v>
      </c>
      <c r="D3929" t="s">
        <v>7913</v>
      </c>
      <c r="E3929" s="2" t="s">
        <v>27</v>
      </c>
      <c r="F3929" s="2">
        <v>24</v>
      </c>
      <c r="G3929" s="2" t="s">
        <v>45</v>
      </c>
      <c r="H3929">
        <v>52.79</v>
      </c>
      <c r="I3929" s="3">
        <f>IF(ISBLANK(Table1[[#This Row],[Attendance (%)]]),AVERAGE(H3929:H8927),Table1[[#This Row],[Attendance (%)]])</f>
        <v>52.79</v>
      </c>
      <c r="J3929">
        <v>71.709999999999994</v>
      </c>
      <c r="K3929">
        <v>55.52</v>
      </c>
      <c r="L3929">
        <v>91.83</v>
      </c>
      <c r="M3929" s="3">
        <f>IF(ISBLANK(Table1[[#This Row],[Assignments_Avg]]),AVERAGE(L3929:L8927),Table1[[#This Row],[Assignments_Avg]])</f>
        <v>91.83</v>
      </c>
      <c r="N3929">
        <v>51.26</v>
      </c>
      <c r="O3929">
        <v>4.17</v>
      </c>
      <c r="P3929">
        <v>63.71</v>
      </c>
      <c r="Q3929">
        <v>77.400000000000006</v>
      </c>
      <c r="R3929" s="2" t="s">
        <v>77</v>
      </c>
      <c r="S3929" s="2" t="str">
        <f>IF(Table1[[#This Row],[Grade]]="F","Fail","Passes")</f>
        <v>Passes</v>
      </c>
      <c r="T3929">
        <v>20.399999999999999</v>
      </c>
      <c r="U3929" t="s">
        <v>31</v>
      </c>
      <c r="V3929" t="s">
        <v>30</v>
      </c>
      <c r="W3929" t="s">
        <v>32</v>
      </c>
      <c r="X3929" t="str">
        <f>IF(ISBLANK(Table1[[#This Row],[Parent_Education_Level]]),"None",Table1[[#This Row],[Parent_Education_Level]])</f>
        <v>High School</v>
      </c>
      <c r="Y3929" t="s">
        <v>33</v>
      </c>
      <c r="Z3929">
        <v>9</v>
      </c>
      <c r="AA3929">
        <v>6.7</v>
      </c>
    </row>
    <row r="3930" spans="1:27" x14ac:dyDescent="0.35">
      <c r="A3930" s="2" t="s">
        <v>7914</v>
      </c>
      <c r="B3930" s="2" t="s">
        <v>120</v>
      </c>
      <c r="C3930" s="2" t="s">
        <v>36</v>
      </c>
      <c r="D3930" t="s">
        <v>7915</v>
      </c>
      <c r="E3930" s="2" t="s">
        <v>27</v>
      </c>
      <c r="F3930" s="2">
        <v>23</v>
      </c>
      <c r="G3930" s="2" t="s">
        <v>51</v>
      </c>
      <c r="H3930">
        <v>61.67</v>
      </c>
      <c r="I3930" s="3">
        <f>IF(ISBLANK(Table1[[#This Row],[Attendance (%)]]),AVERAGE(H3930:H8928),Table1[[#This Row],[Attendance (%)]])</f>
        <v>61.67</v>
      </c>
      <c r="J3930">
        <v>90.64</v>
      </c>
      <c r="K3930">
        <v>90.34</v>
      </c>
      <c r="L3930">
        <v>85.79</v>
      </c>
      <c r="M3930" s="3">
        <f>IF(ISBLANK(Table1[[#This Row],[Assignments_Avg]]),AVERAGE(L3930:L8928),Table1[[#This Row],[Assignments_Avg]])</f>
        <v>85.79</v>
      </c>
      <c r="N3930">
        <v>61.15</v>
      </c>
      <c r="O3930">
        <v>9.1</v>
      </c>
      <c r="P3930">
        <v>75.62</v>
      </c>
      <c r="Q3930">
        <v>67.87</v>
      </c>
      <c r="R3930" s="2" t="s">
        <v>46</v>
      </c>
      <c r="S3930" s="2" t="str">
        <f>IF(Table1[[#This Row],[Grade]]="F","Fail","Passes")</f>
        <v>Passes</v>
      </c>
      <c r="T3930">
        <v>20.7</v>
      </c>
      <c r="U3930" t="s">
        <v>31</v>
      </c>
      <c r="V3930" t="s">
        <v>31</v>
      </c>
      <c r="W3930" t="s">
        <v>47</v>
      </c>
      <c r="X3930" t="str">
        <f>IF(ISBLANK(Table1[[#This Row],[Parent_Education_Level]]),"None",Table1[[#This Row],[Parent_Education_Level]])</f>
        <v>Master's</v>
      </c>
      <c r="Y3930" t="s">
        <v>48</v>
      </c>
      <c r="Z3930">
        <v>4</v>
      </c>
      <c r="AA3930">
        <v>8.1999999999999993</v>
      </c>
    </row>
    <row r="3931" spans="1:27" x14ac:dyDescent="0.35">
      <c r="A3931" s="2" t="s">
        <v>7916</v>
      </c>
      <c r="B3931" s="2" t="s">
        <v>71</v>
      </c>
      <c r="C3931" s="2" t="s">
        <v>94</v>
      </c>
      <c r="D3931" t="s">
        <v>7917</v>
      </c>
      <c r="E3931" s="2" t="s">
        <v>38</v>
      </c>
      <c r="F3931" s="2">
        <v>23</v>
      </c>
      <c r="G3931" s="2" t="s">
        <v>57</v>
      </c>
      <c r="I3931" s="3">
        <f>IF(ISBLANK(Table1[[#This Row],[Attendance (%)]]),AVERAGE(H3931:H8929),Table1[[#This Row],[Attendance (%)]])</f>
        <v>75.405571878279019</v>
      </c>
      <c r="J3931">
        <v>96.93</v>
      </c>
      <c r="K3931">
        <v>51.61</v>
      </c>
      <c r="L3931">
        <v>82</v>
      </c>
      <c r="M3931" s="3">
        <f>IF(ISBLANK(Table1[[#This Row],[Assignments_Avg]]),AVERAGE(L3931:L8929),Table1[[#This Row],[Assignments_Avg]])</f>
        <v>82</v>
      </c>
      <c r="N3931">
        <v>83.76</v>
      </c>
      <c r="O3931">
        <v>5.38</v>
      </c>
      <c r="P3931">
        <v>67.709999999999994</v>
      </c>
      <c r="Q3931">
        <v>71.349999999999994</v>
      </c>
      <c r="R3931" s="2" t="s">
        <v>29</v>
      </c>
      <c r="S3931" s="2" t="str">
        <f>IF(Table1[[#This Row],[Grade]]="F","Fail","Passes")</f>
        <v>Fail</v>
      </c>
      <c r="T3931">
        <v>15.1</v>
      </c>
      <c r="U3931" t="s">
        <v>30</v>
      </c>
      <c r="V3931" t="s">
        <v>31</v>
      </c>
      <c r="W3931" t="s">
        <v>62</v>
      </c>
      <c r="X3931" t="str">
        <f>IF(ISBLANK(Table1[[#This Row],[Parent_Education_Level]]),"None",Table1[[#This Row],[Parent_Education_Level]])</f>
        <v>PhD</v>
      </c>
      <c r="Y3931" t="s">
        <v>48</v>
      </c>
      <c r="Z3931">
        <v>1</v>
      </c>
      <c r="AA3931">
        <v>4.7</v>
      </c>
    </row>
    <row r="3932" spans="1:27" x14ac:dyDescent="0.35">
      <c r="A3932" s="2" t="s">
        <v>7918</v>
      </c>
      <c r="B3932" s="2" t="s">
        <v>59</v>
      </c>
      <c r="C3932" s="2" t="s">
        <v>43</v>
      </c>
      <c r="D3932" t="s">
        <v>7919</v>
      </c>
      <c r="E3932" s="2" t="s">
        <v>38</v>
      </c>
      <c r="F3932" s="2">
        <v>24</v>
      </c>
      <c r="G3932" s="2" t="s">
        <v>28</v>
      </c>
      <c r="H3932">
        <v>62.99</v>
      </c>
      <c r="I3932" s="3">
        <f>IF(ISBLANK(Table1[[#This Row],[Attendance (%)]]),AVERAGE(H3932:H8930),Table1[[#This Row],[Attendance (%)]])</f>
        <v>62.99</v>
      </c>
      <c r="J3932">
        <v>72.31</v>
      </c>
      <c r="K3932">
        <v>88.51</v>
      </c>
      <c r="L3932">
        <v>61.4</v>
      </c>
      <c r="M3932" s="3">
        <f>IF(ISBLANK(Table1[[#This Row],[Assignments_Avg]]),AVERAGE(L3932:L8930),Table1[[#This Row],[Assignments_Avg]])</f>
        <v>61.4</v>
      </c>
      <c r="N3932">
        <v>96.31</v>
      </c>
      <c r="O3932">
        <v>3.54</v>
      </c>
      <c r="P3932">
        <v>51.2</v>
      </c>
      <c r="Q3932">
        <v>73.64</v>
      </c>
      <c r="R3932" s="2" t="s">
        <v>39</v>
      </c>
      <c r="S3932" s="2" t="str">
        <f>IF(Table1[[#This Row],[Grade]]="F","Fail","Passes")</f>
        <v>Passes</v>
      </c>
      <c r="T3932">
        <v>8.8000000000000007</v>
      </c>
      <c r="U3932" t="s">
        <v>31</v>
      </c>
      <c r="V3932" t="s">
        <v>31</v>
      </c>
      <c r="W3932" t="s">
        <v>62</v>
      </c>
      <c r="X3932" t="str">
        <f>IF(ISBLANK(Table1[[#This Row],[Parent_Education_Level]]),"None",Table1[[#This Row],[Parent_Education_Level]])</f>
        <v>PhD</v>
      </c>
      <c r="Y3932" t="s">
        <v>33</v>
      </c>
      <c r="Z3932">
        <v>10</v>
      </c>
      <c r="AA3932">
        <v>7.1</v>
      </c>
    </row>
    <row r="3933" spans="1:27" x14ac:dyDescent="0.35">
      <c r="A3933" s="2" t="s">
        <v>7920</v>
      </c>
      <c r="B3933" s="2" t="s">
        <v>42</v>
      </c>
      <c r="C3933" s="2" t="s">
        <v>94</v>
      </c>
      <c r="D3933" t="s">
        <v>7921</v>
      </c>
      <c r="E3933" s="2" t="s">
        <v>27</v>
      </c>
      <c r="F3933" s="2">
        <v>23</v>
      </c>
      <c r="G3933" s="2" t="s">
        <v>28</v>
      </c>
      <c r="H3933">
        <v>59.51</v>
      </c>
      <c r="I3933" s="3">
        <f>IF(ISBLANK(Table1[[#This Row],[Attendance (%)]]),AVERAGE(H3933:H8931),Table1[[#This Row],[Attendance (%)]])</f>
        <v>59.51</v>
      </c>
      <c r="J3933">
        <v>95.8</v>
      </c>
      <c r="K3933">
        <v>87.64</v>
      </c>
      <c r="L3933">
        <v>92.64</v>
      </c>
      <c r="M3933" s="3">
        <f>IF(ISBLANK(Table1[[#This Row],[Assignments_Avg]]),AVERAGE(L3933:L8931),Table1[[#This Row],[Assignments_Avg]])</f>
        <v>92.64</v>
      </c>
      <c r="N3933">
        <v>66.05</v>
      </c>
      <c r="O3933">
        <v>7.19</v>
      </c>
      <c r="P3933">
        <v>61.16</v>
      </c>
      <c r="Q3933">
        <v>75.14</v>
      </c>
      <c r="R3933" s="2" t="s">
        <v>46</v>
      </c>
      <c r="S3933" s="2" t="str">
        <f>IF(Table1[[#This Row],[Grade]]="F","Fail","Passes")</f>
        <v>Passes</v>
      </c>
      <c r="T3933">
        <v>6.8</v>
      </c>
      <c r="U3933" t="s">
        <v>30</v>
      </c>
      <c r="V3933" t="s">
        <v>31</v>
      </c>
      <c r="X3933" t="str">
        <f>IF(ISBLANK(Table1[[#This Row],[Parent_Education_Level]]),"None",Table1[[#This Row],[Parent_Education_Level]])</f>
        <v>None</v>
      </c>
      <c r="Y3933" t="s">
        <v>48</v>
      </c>
      <c r="Z3933">
        <v>3</v>
      </c>
      <c r="AA3933">
        <v>5.8</v>
      </c>
    </row>
    <row r="3934" spans="1:27" x14ac:dyDescent="0.35">
      <c r="A3934" s="2" t="s">
        <v>7922</v>
      </c>
      <c r="B3934" s="2" t="s">
        <v>120</v>
      </c>
      <c r="C3934" s="2" t="s">
        <v>94</v>
      </c>
      <c r="D3934" t="s">
        <v>7923</v>
      </c>
      <c r="E3934" s="2" t="s">
        <v>38</v>
      </c>
      <c r="F3934" s="2">
        <v>24</v>
      </c>
      <c r="G3934" s="2" t="s">
        <v>57</v>
      </c>
      <c r="H3934">
        <v>72.94</v>
      </c>
      <c r="I3934" s="3">
        <f>IF(ISBLANK(Table1[[#This Row],[Attendance (%)]]),AVERAGE(H3934:H8932),Table1[[#This Row],[Attendance (%)]])</f>
        <v>72.94</v>
      </c>
      <c r="J3934">
        <v>83.51</v>
      </c>
      <c r="K3934">
        <v>69.930000000000007</v>
      </c>
      <c r="L3934">
        <v>87.48</v>
      </c>
      <c r="M3934" s="3">
        <f>IF(ISBLANK(Table1[[#This Row],[Assignments_Avg]]),AVERAGE(L3934:L8932),Table1[[#This Row],[Assignments_Avg]])</f>
        <v>87.48</v>
      </c>
      <c r="N3934">
        <v>93.79</v>
      </c>
      <c r="O3934">
        <v>6.2</v>
      </c>
      <c r="P3934">
        <v>54.82</v>
      </c>
      <c r="Q3934">
        <v>82.82</v>
      </c>
      <c r="R3934" s="2" t="s">
        <v>77</v>
      </c>
      <c r="S3934" s="2" t="str">
        <f>IF(Table1[[#This Row],[Grade]]="F","Fail","Passes")</f>
        <v>Passes</v>
      </c>
      <c r="T3934">
        <v>27.6</v>
      </c>
      <c r="U3934" t="s">
        <v>31</v>
      </c>
      <c r="V3934" t="s">
        <v>30</v>
      </c>
      <c r="W3934" t="s">
        <v>62</v>
      </c>
      <c r="X3934" t="str">
        <f>IF(ISBLANK(Table1[[#This Row],[Parent_Education_Level]]),"None",Table1[[#This Row],[Parent_Education_Level]])</f>
        <v>PhD</v>
      </c>
      <c r="Y3934" t="s">
        <v>48</v>
      </c>
      <c r="Z3934">
        <v>5</v>
      </c>
      <c r="AA3934">
        <v>8.3000000000000007</v>
      </c>
    </row>
    <row r="3935" spans="1:27" x14ac:dyDescent="0.35">
      <c r="A3935" s="2" t="s">
        <v>7924</v>
      </c>
      <c r="B3935" s="2" t="s">
        <v>35</v>
      </c>
      <c r="C3935" s="2" t="s">
        <v>36</v>
      </c>
      <c r="D3935" t="s">
        <v>7925</v>
      </c>
      <c r="E3935" s="2" t="s">
        <v>38</v>
      </c>
      <c r="F3935" s="2">
        <v>22</v>
      </c>
      <c r="G3935" s="2" t="s">
        <v>28</v>
      </c>
      <c r="H3935">
        <v>80.680000000000007</v>
      </c>
      <c r="I3935" s="3">
        <f>IF(ISBLANK(Table1[[#This Row],[Attendance (%)]]),AVERAGE(H3935:H8933),Table1[[#This Row],[Attendance (%)]])</f>
        <v>80.680000000000007</v>
      </c>
      <c r="J3935">
        <v>55.87</v>
      </c>
      <c r="K3935">
        <v>54.03</v>
      </c>
      <c r="L3935">
        <v>75.86</v>
      </c>
      <c r="M3935" s="3">
        <f>IF(ISBLANK(Table1[[#This Row],[Assignments_Avg]]),AVERAGE(L3935:L8933),Table1[[#This Row],[Assignments_Avg]])</f>
        <v>75.86</v>
      </c>
      <c r="N3935">
        <v>69.739999999999995</v>
      </c>
      <c r="O3935">
        <v>3.06</v>
      </c>
      <c r="P3935">
        <v>97.43</v>
      </c>
      <c r="Q3935">
        <v>84.84</v>
      </c>
      <c r="R3935" s="2" t="s">
        <v>39</v>
      </c>
      <c r="S3935" s="2" t="str">
        <f>IF(Table1[[#This Row],[Grade]]="F","Fail","Passes")</f>
        <v>Passes</v>
      </c>
      <c r="T3935">
        <v>14.2</v>
      </c>
      <c r="U3935" t="s">
        <v>31</v>
      </c>
      <c r="V3935" t="s">
        <v>31</v>
      </c>
      <c r="W3935" t="s">
        <v>62</v>
      </c>
      <c r="X3935" t="str">
        <f>IF(ISBLANK(Table1[[#This Row],[Parent_Education_Level]]),"None",Table1[[#This Row],[Parent_Education_Level]])</f>
        <v>PhD</v>
      </c>
      <c r="Y3935" t="s">
        <v>48</v>
      </c>
      <c r="Z3935">
        <v>10</v>
      </c>
      <c r="AA3935">
        <v>7.3</v>
      </c>
    </row>
    <row r="3936" spans="1:27" x14ac:dyDescent="0.35">
      <c r="A3936" s="2" t="s">
        <v>7926</v>
      </c>
      <c r="B3936" s="2" t="s">
        <v>42</v>
      </c>
      <c r="C3936" s="2" t="s">
        <v>79</v>
      </c>
      <c r="D3936" t="s">
        <v>7927</v>
      </c>
      <c r="E3936" s="2" t="s">
        <v>38</v>
      </c>
      <c r="F3936" s="2">
        <v>24</v>
      </c>
      <c r="G3936" s="2" t="s">
        <v>57</v>
      </c>
      <c r="H3936">
        <v>62.43</v>
      </c>
      <c r="I3936" s="3">
        <f>IF(ISBLANK(Table1[[#This Row],[Attendance (%)]]),AVERAGE(H3936:H8934),Table1[[#This Row],[Attendance (%)]])</f>
        <v>62.43</v>
      </c>
      <c r="J3936">
        <v>95.71</v>
      </c>
      <c r="K3936">
        <v>53.61</v>
      </c>
      <c r="L3936">
        <v>75.58</v>
      </c>
      <c r="M3936" s="3">
        <f>IF(ISBLANK(Table1[[#This Row],[Assignments_Avg]]),AVERAGE(L3936:L8934),Table1[[#This Row],[Assignments_Avg]])</f>
        <v>75.58</v>
      </c>
      <c r="N3936">
        <v>65.41</v>
      </c>
      <c r="O3936">
        <v>2.98</v>
      </c>
      <c r="P3936">
        <v>65.64</v>
      </c>
      <c r="Q3936">
        <v>98.79</v>
      </c>
      <c r="R3936" s="2" t="s">
        <v>61</v>
      </c>
      <c r="S3936" s="2" t="str">
        <f>IF(Table1[[#This Row],[Grade]]="F","Fail","Passes")</f>
        <v>Passes</v>
      </c>
      <c r="T3936">
        <v>9.5</v>
      </c>
      <c r="U3936" t="s">
        <v>30</v>
      </c>
      <c r="V3936" t="s">
        <v>31</v>
      </c>
      <c r="X3936" t="str">
        <f>IF(ISBLANK(Table1[[#This Row],[Parent_Education_Level]]),"None",Table1[[#This Row],[Parent_Education_Level]])</f>
        <v>None</v>
      </c>
      <c r="Y3936" t="s">
        <v>33</v>
      </c>
      <c r="Z3936">
        <v>1</v>
      </c>
      <c r="AA3936">
        <v>4.7</v>
      </c>
    </row>
    <row r="3937" spans="1:27" x14ac:dyDescent="0.35">
      <c r="A3937" s="2" t="s">
        <v>7928</v>
      </c>
      <c r="B3937" s="2" t="s">
        <v>71</v>
      </c>
      <c r="C3937" s="2" t="s">
        <v>36</v>
      </c>
      <c r="D3937" t="s">
        <v>7929</v>
      </c>
      <c r="E3937" s="2" t="s">
        <v>38</v>
      </c>
      <c r="F3937" s="2">
        <v>24</v>
      </c>
      <c r="G3937" s="2" t="s">
        <v>57</v>
      </c>
      <c r="I3937" s="3">
        <f>IF(ISBLANK(Table1[[#This Row],[Attendance (%)]]),AVERAGE(H3937:H8935),Table1[[#This Row],[Attendance (%)]])</f>
        <v>75.446160337552641</v>
      </c>
      <c r="J3937">
        <v>80.05</v>
      </c>
      <c r="K3937">
        <v>67.900000000000006</v>
      </c>
      <c r="L3937">
        <v>78.459999999999994</v>
      </c>
      <c r="M3937" s="3">
        <f>IF(ISBLANK(Table1[[#This Row],[Assignments_Avg]]),AVERAGE(L3937:L8935),Table1[[#This Row],[Assignments_Avg]])</f>
        <v>78.459999999999994</v>
      </c>
      <c r="N3937">
        <v>75.44</v>
      </c>
      <c r="O3937">
        <v>3.96</v>
      </c>
      <c r="P3937">
        <v>50.74</v>
      </c>
      <c r="Q3937">
        <v>88.14</v>
      </c>
      <c r="R3937" s="2" t="s">
        <v>29</v>
      </c>
      <c r="S3937" s="2" t="str">
        <f>IF(Table1[[#This Row],[Grade]]="F","Fail","Passes")</f>
        <v>Fail</v>
      </c>
      <c r="T3937">
        <v>29.6</v>
      </c>
      <c r="U3937" t="s">
        <v>30</v>
      </c>
      <c r="V3937" t="s">
        <v>31</v>
      </c>
      <c r="X3937" t="str">
        <f>IF(ISBLANK(Table1[[#This Row],[Parent_Education_Level]]),"None",Table1[[#This Row],[Parent_Education_Level]])</f>
        <v>None</v>
      </c>
      <c r="Y3937" t="s">
        <v>33</v>
      </c>
      <c r="Z3937">
        <v>7</v>
      </c>
      <c r="AA3937">
        <v>5.5</v>
      </c>
    </row>
    <row r="3938" spans="1:27" x14ac:dyDescent="0.35">
      <c r="A3938" s="2" t="s">
        <v>7930</v>
      </c>
      <c r="B3938" s="2" t="s">
        <v>71</v>
      </c>
      <c r="C3938" s="2" t="s">
        <v>55</v>
      </c>
      <c r="D3938" t="s">
        <v>7931</v>
      </c>
      <c r="E3938" s="2" t="s">
        <v>27</v>
      </c>
      <c r="F3938" s="2">
        <v>20</v>
      </c>
      <c r="G3938" s="2" t="s">
        <v>28</v>
      </c>
      <c r="H3938">
        <v>80.680000000000007</v>
      </c>
      <c r="I3938" s="3">
        <f>IF(ISBLANK(Table1[[#This Row],[Attendance (%)]]),AVERAGE(H3938:H8936),Table1[[#This Row],[Attendance (%)]])</f>
        <v>80.680000000000007</v>
      </c>
      <c r="J3938">
        <v>64.849999999999994</v>
      </c>
      <c r="K3938">
        <v>40.53</v>
      </c>
      <c r="L3938">
        <v>91.41</v>
      </c>
      <c r="M3938" s="3">
        <f>IF(ISBLANK(Table1[[#This Row],[Assignments_Avg]]),AVERAGE(L3938:L8936),Table1[[#This Row],[Assignments_Avg]])</f>
        <v>91.41</v>
      </c>
      <c r="N3938">
        <v>72.11</v>
      </c>
      <c r="O3938">
        <v>0.72</v>
      </c>
      <c r="P3938">
        <v>83.03</v>
      </c>
      <c r="Q3938">
        <v>84.39</v>
      </c>
      <c r="R3938" s="2" t="s">
        <v>77</v>
      </c>
      <c r="S3938" s="2" t="str">
        <f>IF(Table1[[#This Row],[Grade]]="F","Fail","Passes")</f>
        <v>Passes</v>
      </c>
      <c r="T3938">
        <v>25.1</v>
      </c>
      <c r="U3938" t="s">
        <v>30</v>
      </c>
      <c r="V3938" t="s">
        <v>31</v>
      </c>
      <c r="W3938" t="s">
        <v>47</v>
      </c>
      <c r="X3938" t="str">
        <f>IF(ISBLANK(Table1[[#This Row],[Parent_Education_Level]]),"None",Table1[[#This Row],[Parent_Education_Level]])</f>
        <v>Master's</v>
      </c>
      <c r="Y3938" t="s">
        <v>48</v>
      </c>
      <c r="Z3938">
        <v>1</v>
      </c>
      <c r="AA3938">
        <v>4.2</v>
      </c>
    </row>
    <row r="3939" spans="1:27" x14ac:dyDescent="0.35">
      <c r="A3939" s="2" t="s">
        <v>7932</v>
      </c>
      <c r="B3939" s="2" t="s">
        <v>54</v>
      </c>
      <c r="C3939" s="2" t="s">
        <v>43</v>
      </c>
      <c r="D3939" t="s">
        <v>7933</v>
      </c>
      <c r="E3939" s="2" t="s">
        <v>27</v>
      </c>
      <c r="F3939" s="2">
        <v>20</v>
      </c>
      <c r="G3939" s="2" t="s">
        <v>28</v>
      </c>
      <c r="H3939">
        <v>97.29</v>
      </c>
      <c r="I3939" s="3">
        <f>IF(ISBLANK(Table1[[#This Row],[Attendance (%)]]),AVERAGE(H3939:H8937),Table1[[#This Row],[Attendance (%)]])</f>
        <v>97.29</v>
      </c>
      <c r="J3939">
        <v>80.81</v>
      </c>
      <c r="K3939">
        <v>71.88</v>
      </c>
      <c r="L3939">
        <v>87.11</v>
      </c>
      <c r="M3939" s="3">
        <f>IF(ISBLANK(Table1[[#This Row],[Assignments_Avg]]),AVERAGE(L3939:L8937),Table1[[#This Row],[Assignments_Avg]])</f>
        <v>87.11</v>
      </c>
      <c r="N3939">
        <v>95.69</v>
      </c>
      <c r="O3939">
        <v>9.43</v>
      </c>
      <c r="P3939">
        <v>61.62</v>
      </c>
      <c r="Q3939">
        <v>69.62</v>
      </c>
      <c r="R3939" s="2" t="s">
        <v>61</v>
      </c>
      <c r="S3939" s="2" t="str">
        <f>IF(Table1[[#This Row],[Grade]]="F","Fail","Passes")</f>
        <v>Passes</v>
      </c>
      <c r="T3939">
        <v>29.5</v>
      </c>
      <c r="U3939" t="s">
        <v>30</v>
      </c>
      <c r="V3939" t="s">
        <v>31</v>
      </c>
      <c r="W3939" t="s">
        <v>32</v>
      </c>
      <c r="X3939" t="str">
        <f>IF(ISBLANK(Table1[[#This Row],[Parent_Education_Level]]),"None",Table1[[#This Row],[Parent_Education_Level]])</f>
        <v>High School</v>
      </c>
      <c r="Y3939" t="s">
        <v>48</v>
      </c>
      <c r="Z3939">
        <v>8</v>
      </c>
      <c r="AA3939">
        <v>7.9</v>
      </c>
    </row>
    <row r="3940" spans="1:27" x14ac:dyDescent="0.35">
      <c r="A3940" s="2" t="s">
        <v>7934</v>
      </c>
      <c r="B3940" s="2" t="s">
        <v>42</v>
      </c>
      <c r="C3940" s="2" t="s">
        <v>43</v>
      </c>
      <c r="D3940" t="s">
        <v>7935</v>
      </c>
      <c r="E3940" s="2" t="s">
        <v>38</v>
      </c>
      <c r="F3940" s="2">
        <v>18</v>
      </c>
      <c r="G3940" s="2" t="s">
        <v>28</v>
      </c>
      <c r="I3940" s="3">
        <f>IF(ISBLANK(Table1[[#This Row],[Attendance (%)]]),AVERAGE(H3940:H8938),Table1[[#This Row],[Attendance (%)]])</f>
        <v>75.417536997885733</v>
      </c>
      <c r="J3940">
        <v>64.08</v>
      </c>
      <c r="K3940">
        <v>97.17</v>
      </c>
      <c r="L3940">
        <v>92.81</v>
      </c>
      <c r="M3940" s="3">
        <f>IF(ISBLANK(Table1[[#This Row],[Assignments_Avg]]),AVERAGE(L3940:L8938),Table1[[#This Row],[Assignments_Avg]])</f>
        <v>92.81</v>
      </c>
      <c r="N3940">
        <v>73.41</v>
      </c>
      <c r="O3940">
        <v>1.83</v>
      </c>
      <c r="P3940">
        <v>78.34</v>
      </c>
      <c r="Q3940">
        <v>55.89</v>
      </c>
      <c r="R3940" s="2" t="s">
        <v>39</v>
      </c>
      <c r="S3940" s="2" t="str">
        <f>IF(Table1[[#This Row],[Grade]]="F","Fail","Passes")</f>
        <v>Passes</v>
      </c>
      <c r="T3940">
        <v>12</v>
      </c>
      <c r="U3940" t="s">
        <v>30</v>
      </c>
      <c r="V3940" t="s">
        <v>31</v>
      </c>
      <c r="W3940" t="s">
        <v>69</v>
      </c>
      <c r="X3940" t="str">
        <f>IF(ISBLANK(Table1[[#This Row],[Parent_Education_Level]]),"None",Table1[[#This Row],[Parent_Education_Level]])</f>
        <v>Bachelor's</v>
      </c>
      <c r="Y3940" t="s">
        <v>33</v>
      </c>
      <c r="Z3940">
        <v>7</v>
      </c>
      <c r="AA3940">
        <v>6.1</v>
      </c>
    </row>
    <row r="3941" spans="1:27" x14ac:dyDescent="0.35">
      <c r="A3941" s="2" t="s">
        <v>7936</v>
      </c>
      <c r="B3941" s="2" t="s">
        <v>54</v>
      </c>
      <c r="C3941" s="2" t="s">
        <v>43</v>
      </c>
      <c r="D3941" t="s">
        <v>7937</v>
      </c>
      <c r="E3941" s="2" t="s">
        <v>38</v>
      </c>
      <c r="F3941" s="2">
        <v>22</v>
      </c>
      <c r="G3941" s="2" t="s">
        <v>28</v>
      </c>
      <c r="H3941">
        <v>89.15</v>
      </c>
      <c r="I3941" s="3">
        <f>IF(ISBLANK(Table1[[#This Row],[Attendance (%)]]),AVERAGE(H3941:H8939),Table1[[#This Row],[Attendance (%)]])</f>
        <v>89.15</v>
      </c>
      <c r="J3941">
        <v>46.85</v>
      </c>
      <c r="K3941">
        <v>49.28</v>
      </c>
      <c r="L3941">
        <v>75.36</v>
      </c>
      <c r="M3941" s="3">
        <f>IF(ISBLANK(Table1[[#This Row],[Assignments_Avg]]),AVERAGE(L3941:L8939),Table1[[#This Row],[Assignments_Avg]])</f>
        <v>75.36</v>
      </c>
      <c r="N3941">
        <v>63.87</v>
      </c>
      <c r="O3941">
        <v>1.94</v>
      </c>
      <c r="P3941">
        <v>57.54</v>
      </c>
      <c r="Q3941">
        <v>52.94</v>
      </c>
      <c r="R3941" s="2" t="s">
        <v>61</v>
      </c>
      <c r="S3941" s="2" t="str">
        <f>IF(Table1[[#This Row],[Grade]]="F","Fail","Passes")</f>
        <v>Passes</v>
      </c>
      <c r="T3941">
        <v>16.600000000000001</v>
      </c>
      <c r="U3941" t="s">
        <v>31</v>
      </c>
      <c r="V3941" t="s">
        <v>31</v>
      </c>
      <c r="W3941" t="s">
        <v>40</v>
      </c>
      <c r="X3941" t="str">
        <f>IF(ISBLANK(Table1[[#This Row],[Parent_Education_Level]]),"None",Table1[[#This Row],[Parent_Education_Level]])</f>
        <v>None</v>
      </c>
      <c r="Y3941" t="s">
        <v>52</v>
      </c>
      <c r="Z3941">
        <v>2</v>
      </c>
      <c r="AA3941">
        <v>4.2</v>
      </c>
    </row>
    <row r="3942" spans="1:27" x14ac:dyDescent="0.35">
      <c r="A3942" s="2" t="s">
        <v>7938</v>
      </c>
      <c r="B3942" s="2" t="s">
        <v>120</v>
      </c>
      <c r="C3942" s="2" t="s">
        <v>25</v>
      </c>
      <c r="D3942" t="s">
        <v>7939</v>
      </c>
      <c r="E3942" s="2" t="s">
        <v>27</v>
      </c>
      <c r="F3942" s="2">
        <v>22</v>
      </c>
      <c r="G3942" s="2" t="s">
        <v>57</v>
      </c>
      <c r="I3942" s="3">
        <f>IF(ISBLANK(Table1[[#This Row],[Attendance (%)]]),AVERAGE(H3942:H8940),Table1[[#This Row],[Attendance (%)]])</f>
        <v>75.403005291005201</v>
      </c>
      <c r="J3942">
        <v>83.14</v>
      </c>
      <c r="K3942">
        <v>74.400000000000006</v>
      </c>
      <c r="L3942">
        <v>81.23</v>
      </c>
      <c r="M3942" s="3">
        <f>IF(ISBLANK(Table1[[#This Row],[Assignments_Avg]]),AVERAGE(L3942:L8940),Table1[[#This Row],[Assignments_Avg]])</f>
        <v>81.23</v>
      </c>
      <c r="N3942">
        <v>92.13</v>
      </c>
      <c r="O3942">
        <v>6.47</v>
      </c>
      <c r="P3942">
        <v>99.2</v>
      </c>
      <c r="Q3942">
        <v>73.88</v>
      </c>
      <c r="R3942" s="2" t="s">
        <v>77</v>
      </c>
      <c r="S3942" s="2" t="str">
        <f>IF(Table1[[#This Row],[Grade]]="F","Fail","Passes")</f>
        <v>Passes</v>
      </c>
      <c r="T3942">
        <v>25.2</v>
      </c>
      <c r="U3942" t="s">
        <v>30</v>
      </c>
      <c r="V3942" t="s">
        <v>31</v>
      </c>
      <c r="W3942" t="s">
        <v>69</v>
      </c>
      <c r="X3942" t="str">
        <f>IF(ISBLANK(Table1[[#This Row],[Parent_Education_Level]]),"None",Table1[[#This Row],[Parent_Education_Level]])</f>
        <v>Bachelor's</v>
      </c>
      <c r="Y3942" t="s">
        <v>52</v>
      </c>
      <c r="Z3942">
        <v>7</v>
      </c>
      <c r="AA3942">
        <v>4.0999999999999996</v>
      </c>
    </row>
    <row r="3943" spans="1:27" x14ac:dyDescent="0.35">
      <c r="A3943" s="2" t="s">
        <v>7940</v>
      </c>
      <c r="B3943" s="2" t="s">
        <v>97</v>
      </c>
      <c r="C3943" s="2" t="s">
        <v>94</v>
      </c>
      <c r="D3943" t="s">
        <v>7941</v>
      </c>
      <c r="E3943" s="2" t="s">
        <v>38</v>
      </c>
      <c r="F3943" s="2">
        <v>20</v>
      </c>
      <c r="G3943" s="2" t="s">
        <v>57</v>
      </c>
      <c r="H3943">
        <v>63.61</v>
      </c>
      <c r="I3943" s="3">
        <f>IF(ISBLANK(Table1[[#This Row],[Attendance (%)]]),AVERAGE(H3943:H8941),Table1[[#This Row],[Attendance (%)]])</f>
        <v>63.61</v>
      </c>
      <c r="J3943">
        <v>89.45</v>
      </c>
      <c r="K3943">
        <v>97.71</v>
      </c>
      <c r="L3943">
        <v>92.73</v>
      </c>
      <c r="M3943" s="3">
        <f>IF(ISBLANK(Table1[[#This Row],[Assignments_Avg]]),AVERAGE(L3943:L8941),Table1[[#This Row],[Assignments_Avg]])</f>
        <v>92.73</v>
      </c>
      <c r="N3943">
        <v>99.94</v>
      </c>
      <c r="O3943">
        <v>7.24</v>
      </c>
      <c r="P3943">
        <v>98.51</v>
      </c>
      <c r="Q3943">
        <v>83.41</v>
      </c>
      <c r="R3943" s="2" t="s">
        <v>39</v>
      </c>
      <c r="S3943" s="2" t="str">
        <f>IF(Table1[[#This Row],[Grade]]="F","Fail","Passes")</f>
        <v>Passes</v>
      </c>
      <c r="T3943">
        <v>18.8</v>
      </c>
      <c r="U3943" t="s">
        <v>30</v>
      </c>
      <c r="V3943" t="s">
        <v>31</v>
      </c>
      <c r="X3943" t="str">
        <f>IF(ISBLANK(Table1[[#This Row],[Parent_Education_Level]]),"None",Table1[[#This Row],[Parent_Education_Level]])</f>
        <v>None</v>
      </c>
      <c r="Y3943" t="s">
        <v>48</v>
      </c>
      <c r="Z3943">
        <v>6</v>
      </c>
      <c r="AA3943">
        <v>8.8000000000000007</v>
      </c>
    </row>
    <row r="3944" spans="1:27" x14ac:dyDescent="0.35">
      <c r="A3944" s="2" t="s">
        <v>7942</v>
      </c>
      <c r="B3944" s="2" t="s">
        <v>97</v>
      </c>
      <c r="C3944" s="2" t="s">
        <v>36</v>
      </c>
      <c r="D3944" t="s">
        <v>7943</v>
      </c>
      <c r="E3944" s="2" t="s">
        <v>38</v>
      </c>
      <c r="F3944" s="2">
        <v>21</v>
      </c>
      <c r="G3944" s="2" t="s">
        <v>57</v>
      </c>
      <c r="H3944">
        <v>72.709999999999994</v>
      </c>
      <c r="I3944" s="3">
        <f>IF(ISBLANK(Table1[[#This Row],[Attendance (%)]]),AVERAGE(H3944:H8942),Table1[[#This Row],[Attendance (%)]])</f>
        <v>72.709999999999994</v>
      </c>
      <c r="J3944">
        <v>83.73</v>
      </c>
      <c r="K3944">
        <v>91.63</v>
      </c>
      <c r="L3944">
        <v>61.62</v>
      </c>
      <c r="M3944" s="3">
        <f>IF(ISBLANK(Table1[[#This Row],[Assignments_Avg]]),AVERAGE(L3944:L8942),Table1[[#This Row],[Assignments_Avg]])</f>
        <v>61.62</v>
      </c>
      <c r="N3944">
        <v>82.41</v>
      </c>
      <c r="O3944">
        <v>7.37</v>
      </c>
      <c r="P3944">
        <v>82.8</v>
      </c>
      <c r="Q3944">
        <v>82.51</v>
      </c>
      <c r="R3944" s="2" t="s">
        <v>39</v>
      </c>
      <c r="S3944" s="2" t="str">
        <f>IF(Table1[[#This Row],[Grade]]="F","Fail","Passes")</f>
        <v>Passes</v>
      </c>
      <c r="T3944">
        <v>13.9</v>
      </c>
      <c r="U3944" t="s">
        <v>31</v>
      </c>
      <c r="V3944" t="s">
        <v>31</v>
      </c>
      <c r="W3944" t="s">
        <v>47</v>
      </c>
      <c r="X3944" t="str">
        <f>IF(ISBLANK(Table1[[#This Row],[Parent_Education_Level]]),"None",Table1[[#This Row],[Parent_Education_Level]])</f>
        <v>Master's</v>
      </c>
      <c r="Y3944" t="s">
        <v>48</v>
      </c>
      <c r="Z3944">
        <v>7</v>
      </c>
      <c r="AA3944">
        <v>8.3000000000000007</v>
      </c>
    </row>
    <row r="3945" spans="1:27" x14ac:dyDescent="0.35">
      <c r="A3945" s="2" t="s">
        <v>7944</v>
      </c>
      <c r="B3945" s="2" t="s">
        <v>97</v>
      </c>
      <c r="C3945" s="2" t="s">
        <v>43</v>
      </c>
      <c r="D3945" t="s">
        <v>7945</v>
      </c>
      <c r="E3945" s="2" t="s">
        <v>38</v>
      </c>
      <c r="F3945" s="2">
        <v>21</v>
      </c>
      <c r="G3945" s="2" t="s">
        <v>57</v>
      </c>
      <c r="H3945">
        <v>90.36</v>
      </c>
      <c r="I3945" s="3">
        <f>IF(ISBLANK(Table1[[#This Row],[Attendance (%)]]),AVERAGE(H3945:H8943),Table1[[#This Row],[Attendance (%)]])</f>
        <v>90.36</v>
      </c>
      <c r="J3945">
        <v>53.75</v>
      </c>
      <c r="K3945">
        <v>91.02</v>
      </c>
      <c r="L3945">
        <v>72.2</v>
      </c>
      <c r="M3945" s="3">
        <f>IF(ISBLANK(Table1[[#This Row],[Assignments_Avg]]),AVERAGE(L3945:L8943),Table1[[#This Row],[Assignments_Avg]])</f>
        <v>72.2</v>
      </c>
      <c r="N3945">
        <v>62.52</v>
      </c>
      <c r="O3945">
        <v>3.75</v>
      </c>
      <c r="P3945">
        <v>85.36</v>
      </c>
      <c r="Q3945">
        <v>97.64</v>
      </c>
      <c r="R3945" s="2" t="s">
        <v>39</v>
      </c>
      <c r="S3945" s="2" t="str">
        <f>IF(Table1[[#This Row],[Grade]]="F","Fail","Passes")</f>
        <v>Passes</v>
      </c>
      <c r="T3945">
        <v>9</v>
      </c>
      <c r="U3945" t="s">
        <v>30</v>
      </c>
      <c r="V3945" t="s">
        <v>31</v>
      </c>
      <c r="W3945" t="s">
        <v>47</v>
      </c>
      <c r="X3945" t="str">
        <f>IF(ISBLANK(Table1[[#This Row],[Parent_Education_Level]]),"None",Table1[[#This Row],[Parent_Education_Level]])</f>
        <v>Master's</v>
      </c>
      <c r="Y3945" t="s">
        <v>33</v>
      </c>
      <c r="Z3945">
        <v>1</v>
      </c>
      <c r="AA3945">
        <v>5.7</v>
      </c>
    </row>
    <row r="3946" spans="1:27" x14ac:dyDescent="0.35">
      <c r="A3946" s="2" t="s">
        <v>7946</v>
      </c>
      <c r="B3946" s="2" t="s">
        <v>42</v>
      </c>
      <c r="C3946" s="2" t="s">
        <v>55</v>
      </c>
      <c r="D3946" t="s">
        <v>7947</v>
      </c>
      <c r="E3946" s="2" t="s">
        <v>27</v>
      </c>
      <c r="F3946" s="2">
        <v>18</v>
      </c>
      <c r="G3946" s="2" t="s">
        <v>28</v>
      </c>
      <c r="H3946">
        <v>72.81</v>
      </c>
      <c r="I3946" s="3">
        <f>IF(ISBLANK(Table1[[#This Row],[Attendance (%)]]),AVERAGE(H3946:H8944),Table1[[#This Row],[Attendance (%)]])</f>
        <v>72.81</v>
      </c>
      <c r="J3946">
        <v>97.4</v>
      </c>
      <c r="K3946">
        <v>89.31</v>
      </c>
      <c r="L3946">
        <v>81.03</v>
      </c>
      <c r="M3946" s="3">
        <f>IF(ISBLANK(Table1[[#This Row],[Assignments_Avg]]),AVERAGE(L3946:L8944),Table1[[#This Row],[Assignments_Avg]])</f>
        <v>81.03</v>
      </c>
      <c r="N3946">
        <v>61.94</v>
      </c>
      <c r="O3946">
        <v>8.73</v>
      </c>
      <c r="P3946">
        <v>71.290000000000006</v>
      </c>
      <c r="Q3946">
        <v>69.12</v>
      </c>
      <c r="R3946" s="2" t="s">
        <v>46</v>
      </c>
      <c r="S3946" s="2" t="str">
        <f>IF(Table1[[#This Row],[Grade]]="F","Fail","Passes")</f>
        <v>Passes</v>
      </c>
      <c r="T3946">
        <v>19</v>
      </c>
      <c r="U3946" t="s">
        <v>30</v>
      </c>
      <c r="V3946" t="s">
        <v>31</v>
      </c>
      <c r="X3946" t="str">
        <f>IF(ISBLANK(Table1[[#This Row],[Parent_Education_Level]]),"None",Table1[[#This Row],[Parent_Education_Level]])</f>
        <v>None</v>
      </c>
      <c r="Y3946" t="s">
        <v>33</v>
      </c>
      <c r="Z3946">
        <v>7</v>
      </c>
      <c r="AA3946">
        <v>6.6</v>
      </c>
    </row>
    <row r="3947" spans="1:27" x14ac:dyDescent="0.35">
      <c r="A3947" s="2" t="s">
        <v>7948</v>
      </c>
      <c r="B3947" s="2" t="s">
        <v>97</v>
      </c>
      <c r="C3947" s="2" t="s">
        <v>43</v>
      </c>
      <c r="D3947" t="s">
        <v>7949</v>
      </c>
      <c r="E3947" s="2" t="s">
        <v>27</v>
      </c>
      <c r="F3947" s="2">
        <v>21</v>
      </c>
      <c r="G3947" s="2" t="s">
        <v>45</v>
      </c>
      <c r="H3947">
        <v>92.34</v>
      </c>
      <c r="I3947" s="3">
        <f>IF(ISBLANK(Table1[[#This Row],[Attendance (%)]]),AVERAGE(H3947:H8945),Table1[[#This Row],[Attendance (%)]])</f>
        <v>92.34</v>
      </c>
      <c r="J3947">
        <v>41.52</v>
      </c>
      <c r="K3947">
        <v>58.54</v>
      </c>
      <c r="M3947" s="3">
        <f>IF(ISBLANK(Table1[[#This Row],[Assignments_Avg]]),AVERAGE(L3947:L8945),Table1[[#This Row],[Assignments_Avg]])</f>
        <v>74.556079059829045</v>
      </c>
      <c r="N3947">
        <v>52.89</v>
      </c>
      <c r="O3947">
        <v>5.44</v>
      </c>
      <c r="P3947">
        <v>98.11</v>
      </c>
      <c r="Q3947">
        <v>81.39</v>
      </c>
      <c r="R3947" s="2" t="s">
        <v>39</v>
      </c>
      <c r="S3947" s="2" t="str">
        <f>IF(Table1[[#This Row],[Grade]]="F","Fail","Passes")</f>
        <v>Passes</v>
      </c>
      <c r="T3947">
        <v>20</v>
      </c>
      <c r="U3947" t="s">
        <v>30</v>
      </c>
      <c r="V3947" t="s">
        <v>31</v>
      </c>
      <c r="W3947" t="s">
        <v>40</v>
      </c>
      <c r="X3947" t="str">
        <f>IF(ISBLANK(Table1[[#This Row],[Parent_Education_Level]]),"None",Table1[[#This Row],[Parent_Education_Level]])</f>
        <v>None</v>
      </c>
      <c r="Y3947" t="s">
        <v>48</v>
      </c>
      <c r="Z3947">
        <v>9</v>
      </c>
      <c r="AA3947">
        <v>6.9</v>
      </c>
    </row>
    <row r="3948" spans="1:27" x14ac:dyDescent="0.35">
      <c r="A3948" s="2" t="s">
        <v>7950</v>
      </c>
      <c r="B3948" s="2" t="s">
        <v>120</v>
      </c>
      <c r="C3948" s="2" t="s">
        <v>79</v>
      </c>
      <c r="D3948" t="s">
        <v>7951</v>
      </c>
      <c r="E3948" s="2" t="s">
        <v>38</v>
      </c>
      <c r="F3948" s="2">
        <v>21</v>
      </c>
      <c r="G3948" s="2" t="s">
        <v>57</v>
      </c>
      <c r="H3948">
        <v>99.44</v>
      </c>
      <c r="I3948" s="3">
        <f>IF(ISBLANK(Table1[[#This Row],[Attendance (%)]]),AVERAGE(H3948:H8946),Table1[[#This Row],[Attendance (%)]])</f>
        <v>99.44</v>
      </c>
      <c r="J3948">
        <v>59.96</v>
      </c>
      <c r="K3948">
        <v>93.44</v>
      </c>
      <c r="L3948">
        <v>50.79</v>
      </c>
      <c r="M3948" s="3">
        <f>IF(ISBLANK(Table1[[#This Row],[Assignments_Avg]]),AVERAGE(L3948:L8946),Table1[[#This Row],[Assignments_Avg]])</f>
        <v>50.79</v>
      </c>
      <c r="N3948">
        <v>53.86</v>
      </c>
      <c r="O3948">
        <v>4.3899999999999997</v>
      </c>
      <c r="P3948">
        <v>71.19</v>
      </c>
      <c r="Q3948">
        <v>94.39</v>
      </c>
      <c r="R3948" s="2" t="s">
        <v>39</v>
      </c>
      <c r="S3948" s="2" t="str">
        <f>IF(Table1[[#This Row],[Grade]]="F","Fail","Passes")</f>
        <v>Passes</v>
      </c>
      <c r="T3948">
        <v>23</v>
      </c>
      <c r="U3948" t="s">
        <v>30</v>
      </c>
      <c r="V3948" t="s">
        <v>30</v>
      </c>
      <c r="W3948" t="s">
        <v>47</v>
      </c>
      <c r="X3948" t="str">
        <f>IF(ISBLANK(Table1[[#This Row],[Parent_Education_Level]]),"None",Table1[[#This Row],[Parent_Education_Level]])</f>
        <v>Master's</v>
      </c>
      <c r="Y3948" t="s">
        <v>33</v>
      </c>
      <c r="Z3948">
        <v>8</v>
      </c>
      <c r="AA3948">
        <v>6.6</v>
      </c>
    </row>
    <row r="3949" spans="1:27" x14ac:dyDescent="0.35">
      <c r="A3949" s="2" t="s">
        <v>7952</v>
      </c>
      <c r="B3949" s="2" t="s">
        <v>54</v>
      </c>
      <c r="C3949" s="2" t="s">
        <v>94</v>
      </c>
      <c r="D3949" t="s">
        <v>7953</v>
      </c>
      <c r="E3949" s="2" t="s">
        <v>38</v>
      </c>
      <c r="F3949" s="2">
        <v>21</v>
      </c>
      <c r="G3949" s="2" t="s">
        <v>57</v>
      </c>
      <c r="H3949">
        <v>53.6</v>
      </c>
      <c r="I3949" s="3">
        <f>IF(ISBLANK(Table1[[#This Row],[Attendance (%)]]),AVERAGE(H3949:H8947),Table1[[#This Row],[Attendance (%)]])</f>
        <v>53.6</v>
      </c>
      <c r="J3949">
        <v>55.61</v>
      </c>
      <c r="K3949">
        <v>96.48</v>
      </c>
      <c r="L3949">
        <v>60.63</v>
      </c>
      <c r="M3949" s="3">
        <f>IF(ISBLANK(Table1[[#This Row],[Assignments_Avg]]),AVERAGE(L3949:L8947),Table1[[#This Row],[Assignments_Avg]])</f>
        <v>60.63</v>
      </c>
      <c r="N3949">
        <v>95.75</v>
      </c>
      <c r="O3949">
        <v>8.1</v>
      </c>
      <c r="P3949">
        <v>61.97</v>
      </c>
      <c r="Q3949">
        <v>70.2</v>
      </c>
      <c r="R3949" s="2" t="s">
        <v>29</v>
      </c>
      <c r="S3949" s="2" t="str">
        <f>IF(Table1[[#This Row],[Grade]]="F","Fail","Passes")</f>
        <v>Fail</v>
      </c>
      <c r="T3949">
        <v>24.8</v>
      </c>
      <c r="U3949" t="s">
        <v>31</v>
      </c>
      <c r="V3949" t="s">
        <v>31</v>
      </c>
      <c r="W3949" t="s">
        <v>47</v>
      </c>
      <c r="X3949" t="str">
        <f>IF(ISBLANK(Table1[[#This Row],[Parent_Education_Level]]),"None",Table1[[#This Row],[Parent_Education_Level]])</f>
        <v>Master's</v>
      </c>
      <c r="Y3949" t="s">
        <v>48</v>
      </c>
      <c r="Z3949">
        <v>7</v>
      </c>
      <c r="AA3949">
        <v>5.5</v>
      </c>
    </row>
    <row r="3950" spans="1:27" x14ac:dyDescent="0.35">
      <c r="A3950" s="2" t="s">
        <v>7954</v>
      </c>
      <c r="B3950" s="2" t="s">
        <v>42</v>
      </c>
      <c r="C3950" s="2" t="s">
        <v>94</v>
      </c>
      <c r="D3950" t="s">
        <v>7955</v>
      </c>
      <c r="E3950" s="2" t="s">
        <v>38</v>
      </c>
      <c r="F3950" s="2">
        <v>19</v>
      </c>
      <c r="G3950" s="2" t="s">
        <v>45</v>
      </c>
      <c r="I3950" s="3">
        <f>IF(ISBLANK(Table1[[#This Row],[Attendance (%)]]),AVERAGE(H3950:H8948),Table1[[#This Row],[Attendance (%)]])</f>
        <v>75.384829424306929</v>
      </c>
      <c r="J3950">
        <v>42.89</v>
      </c>
      <c r="K3950">
        <v>69.75</v>
      </c>
      <c r="M3950" s="3">
        <f>IF(ISBLANK(Table1[[#This Row],[Assignments_Avg]]),AVERAGE(L3950:L8948),Table1[[#This Row],[Assignments_Avg]])</f>
        <v>74.59643468950749</v>
      </c>
      <c r="N3950">
        <v>54.82</v>
      </c>
      <c r="O3950">
        <v>2.44</v>
      </c>
      <c r="P3950">
        <v>55.77</v>
      </c>
      <c r="Q3950">
        <v>73.89</v>
      </c>
      <c r="R3950" s="2" t="s">
        <v>61</v>
      </c>
      <c r="S3950" s="2" t="str">
        <f>IF(Table1[[#This Row],[Grade]]="F","Fail","Passes")</f>
        <v>Passes</v>
      </c>
      <c r="T3950">
        <v>8</v>
      </c>
      <c r="U3950" t="s">
        <v>30</v>
      </c>
      <c r="V3950" t="s">
        <v>31</v>
      </c>
      <c r="W3950" t="s">
        <v>69</v>
      </c>
      <c r="X3950" t="str">
        <f>IF(ISBLANK(Table1[[#This Row],[Parent_Education_Level]]),"None",Table1[[#This Row],[Parent_Education_Level]])</f>
        <v>Bachelor's</v>
      </c>
      <c r="Y3950" t="s">
        <v>48</v>
      </c>
      <c r="Z3950">
        <v>2</v>
      </c>
      <c r="AA3950">
        <v>6</v>
      </c>
    </row>
    <row r="3951" spans="1:27" x14ac:dyDescent="0.35">
      <c r="A3951" s="2" t="s">
        <v>7956</v>
      </c>
      <c r="B3951" s="2" t="s">
        <v>54</v>
      </c>
      <c r="C3951" s="2" t="s">
        <v>36</v>
      </c>
      <c r="D3951" t="s">
        <v>7957</v>
      </c>
      <c r="E3951" s="2" t="s">
        <v>38</v>
      </c>
      <c r="F3951" s="2">
        <v>18</v>
      </c>
      <c r="G3951" s="2" t="s">
        <v>57</v>
      </c>
      <c r="H3951">
        <v>57.48</v>
      </c>
      <c r="I3951" s="3">
        <f>IF(ISBLANK(Table1[[#This Row],[Attendance (%)]]),AVERAGE(H3951:H8949),Table1[[#This Row],[Attendance (%)]])</f>
        <v>57.48</v>
      </c>
      <c r="J3951">
        <v>64.34</v>
      </c>
      <c r="K3951">
        <v>61.27</v>
      </c>
      <c r="L3951">
        <v>66.33</v>
      </c>
      <c r="M3951" s="3">
        <f>IF(ISBLANK(Table1[[#This Row],[Assignments_Avg]]),AVERAGE(L3951:L8949),Table1[[#This Row],[Assignments_Avg]])</f>
        <v>66.33</v>
      </c>
      <c r="N3951">
        <v>74.22</v>
      </c>
      <c r="O3951">
        <v>8.6</v>
      </c>
      <c r="P3951">
        <v>60.41</v>
      </c>
      <c r="Q3951">
        <v>96.15</v>
      </c>
      <c r="R3951" s="2" t="s">
        <v>29</v>
      </c>
      <c r="S3951" s="2" t="str">
        <f>IF(Table1[[#This Row],[Grade]]="F","Fail","Passes")</f>
        <v>Fail</v>
      </c>
      <c r="T3951">
        <v>20.7</v>
      </c>
      <c r="U3951" t="s">
        <v>30</v>
      </c>
      <c r="V3951" t="s">
        <v>30</v>
      </c>
      <c r="W3951" t="s">
        <v>69</v>
      </c>
      <c r="X3951" t="str">
        <f>IF(ISBLANK(Table1[[#This Row],[Parent_Education_Level]]),"None",Table1[[#This Row],[Parent_Education_Level]])</f>
        <v>Bachelor's</v>
      </c>
      <c r="Y3951" t="s">
        <v>33</v>
      </c>
      <c r="Z3951">
        <v>7</v>
      </c>
      <c r="AA3951">
        <v>4.9000000000000004</v>
      </c>
    </row>
    <row r="3952" spans="1:27" x14ac:dyDescent="0.35">
      <c r="A3952" s="2" t="s">
        <v>7958</v>
      </c>
      <c r="B3952" s="2" t="s">
        <v>42</v>
      </c>
      <c r="C3952" s="2" t="s">
        <v>25</v>
      </c>
      <c r="D3952" t="s">
        <v>7959</v>
      </c>
      <c r="E3952" s="2" t="s">
        <v>38</v>
      </c>
      <c r="F3952" s="2">
        <v>20</v>
      </c>
      <c r="G3952" s="2" t="s">
        <v>51</v>
      </c>
      <c r="I3952" s="3">
        <f>IF(ISBLANK(Table1[[#This Row],[Attendance (%)]]),AVERAGE(H3952:H8950),Table1[[#This Row],[Attendance (%)]])</f>
        <v>75.403938100320062</v>
      </c>
      <c r="J3952">
        <v>77.39</v>
      </c>
      <c r="K3952">
        <v>64.849999999999994</v>
      </c>
      <c r="L3952">
        <v>64.09</v>
      </c>
      <c r="M3952" s="3">
        <f>IF(ISBLANK(Table1[[#This Row],[Assignments_Avg]]),AVERAGE(L3952:L8950),Table1[[#This Row],[Assignments_Avg]])</f>
        <v>64.09</v>
      </c>
      <c r="N3952">
        <v>84.91</v>
      </c>
      <c r="O3952">
        <v>5.39</v>
      </c>
      <c r="P3952">
        <v>78.61</v>
      </c>
      <c r="Q3952">
        <v>77.510000000000005</v>
      </c>
      <c r="R3952" s="2" t="s">
        <v>39</v>
      </c>
      <c r="S3952" s="2" t="str">
        <f>IF(Table1[[#This Row],[Grade]]="F","Fail","Passes")</f>
        <v>Passes</v>
      </c>
      <c r="T3952">
        <v>24.5</v>
      </c>
      <c r="U3952" t="s">
        <v>31</v>
      </c>
      <c r="V3952" t="s">
        <v>31</v>
      </c>
      <c r="W3952" t="s">
        <v>40</v>
      </c>
      <c r="X3952" t="str">
        <f>IF(ISBLANK(Table1[[#This Row],[Parent_Education_Level]]),"None",Table1[[#This Row],[Parent_Education_Level]])</f>
        <v>None</v>
      </c>
      <c r="Y3952" t="s">
        <v>33</v>
      </c>
      <c r="Z3952">
        <v>2</v>
      </c>
      <c r="AA3952">
        <v>4.2</v>
      </c>
    </row>
    <row r="3953" spans="1:27" x14ac:dyDescent="0.35">
      <c r="A3953" s="2" t="s">
        <v>7960</v>
      </c>
      <c r="B3953" s="2" t="s">
        <v>54</v>
      </c>
      <c r="C3953" s="2" t="s">
        <v>36</v>
      </c>
      <c r="D3953" t="s">
        <v>7961</v>
      </c>
      <c r="E3953" s="2" t="s">
        <v>38</v>
      </c>
      <c r="F3953" s="2">
        <v>21</v>
      </c>
      <c r="G3953" s="2" t="s">
        <v>45</v>
      </c>
      <c r="H3953">
        <v>56.55</v>
      </c>
      <c r="I3953" s="3">
        <f>IF(ISBLANK(Table1[[#This Row],[Attendance (%)]]),AVERAGE(H3953:H8951),Table1[[#This Row],[Attendance (%)]])</f>
        <v>56.55</v>
      </c>
      <c r="J3953">
        <v>92.95</v>
      </c>
      <c r="K3953">
        <v>60.05</v>
      </c>
      <c r="L3953">
        <v>79.510000000000005</v>
      </c>
      <c r="M3953" s="3">
        <f>IF(ISBLANK(Table1[[#This Row],[Assignments_Avg]]),AVERAGE(L3953:L8951),Table1[[#This Row],[Assignments_Avg]])</f>
        <v>79.510000000000005</v>
      </c>
      <c r="N3953">
        <v>92.52</v>
      </c>
      <c r="O3953">
        <v>9</v>
      </c>
      <c r="P3953">
        <v>62.25</v>
      </c>
      <c r="Q3953">
        <v>89.98</v>
      </c>
      <c r="R3953" s="2" t="s">
        <v>46</v>
      </c>
      <c r="S3953" s="2" t="str">
        <f>IF(Table1[[#This Row],[Grade]]="F","Fail","Passes")</f>
        <v>Passes</v>
      </c>
      <c r="T3953">
        <v>14.7</v>
      </c>
      <c r="U3953" t="s">
        <v>30</v>
      </c>
      <c r="V3953" t="s">
        <v>31</v>
      </c>
      <c r="W3953" t="s">
        <v>40</v>
      </c>
      <c r="X3953" t="str">
        <f>IF(ISBLANK(Table1[[#This Row],[Parent_Education_Level]]),"None",Table1[[#This Row],[Parent_Education_Level]])</f>
        <v>None</v>
      </c>
      <c r="Y3953" t="s">
        <v>33</v>
      </c>
      <c r="Z3953">
        <v>4</v>
      </c>
      <c r="AA3953">
        <v>4.8</v>
      </c>
    </row>
    <row r="3954" spans="1:27" x14ac:dyDescent="0.35">
      <c r="A3954" s="2" t="s">
        <v>7962</v>
      </c>
      <c r="B3954" s="2" t="s">
        <v>71</v>
      </c>
      <c r="C3954" s="2" t="s">
        <v>43</v>
      </c>
      <c r="D3954" t="s">
        <v>7963</v>
      </c>
      <c r="E3954" s="2" t="s">
        <v>27</v>
      </c>
      <c r="F3954" s="2">
        <v>23</v>
      </c>
      <c r="G3954" s="2" t="s">
        <v>57</v>
      </c>
      <c r="H3954">
        <v>93.53</v>
      </c>
      <c r="I3954" s="3">
        <f>IF(ISBLANK(Table1[[#This Row],[Attendance (%)]]),AVERAGE(H3954:H8952),Table1[[#This Row],[Attendance (%)]])</f>
        <v>93.53</v>
      </c>
      <c r="J3954">
        <v>99.38</v>
      </c>
      <c r="K3954">
        <v>52.75</v>
      </c>
      <c r="L3954">
        <v>94.28</v>
      </c>
      <c r="M3954" s="3">
        <f>IF(ISBLANK(Table1[[#This Row],[Assignments_Avg]]),AVERAGE(L3954:L8952),Table1[[#This Row],[Assignments_Avg]])</f>
        <v>94.28</v>
      </c>
      <c r="N3954">
        <v>58.56</v>
      </c>
      <c r="O3954">
        <v>2.02</v>
      </c>
      <c r="P3954">
        <v>82.71</v>
      </c>
      <c r="Q3954">
        <v>96.78</v>
      </c>
      <c r="R3954" s="2" t="s">
        <v>39</v>
      </c>
      <c r="S3954" s="2" t="str">
        <f>IF(Table1[[#This Row],[Grade]]="F","Fail","Passes")</f>
        <v>Passes</v>
      </c>
      <c r="T3954">
        <v>11.9</v>
      </c>
      <c r="U3954" t="s">
        <v>30</v>
      </c>
      <c r="V3954" t="s">
        <v>31</v>
      </c>
      <c r="W3954" t="s">
        <v>69</v>
      </c>
      <c r="X3954" t="str">
        <f>IF(ISBLANK(Table1[[#This Row],[Parent_Education_Level]]),"None",Table1[[#This Row],[Parent_Education_Level]])</f>
        <v>Bachelor's</v>
      </c>
      <c r="Y3954" t="s">
        <v>52</v>
      </c>
      <c r="Z3954">
        <v>1</v>
      </c>
      <c r="AA3954">
        <v>4.0999999999999996</v>
      </c>
    </row>
    <row r="3955" spans="1:27" x14ac:dyDescent="0.35">
      <c r="A3955" s="2" t="s">
        <v>7964</v>
      </c>
      <c r="B3955" s="2" t="s">
        <v>54</v>
      </c>
      <c r="C3955" s="2" t="s">
        <v>79</v>
      </c>
      <c r="D3955" t="s">
        <v>7965</v>
      </c>
      <c r="E3955" s="2" t="s">
        <v>27</v>
      </c>
      <c r="F3955" s="2">
        <v>24</v>
      </c>
      <c r="G3955" s="2" t="s">
        <v>57</v>
      </c>
      <c r="H3955">
        <v>51.16</v>
      </c>
      <c r="I3955" s="3">
        <f>IF(ISBLANK(Table1[[#This Row],[Attendance (%)]]),AVERAGE(H3955:H8953),Table1[[#This Row],[Attendance (%)]])</f>
        <v>51.16</v>
      </c>
      <c r="J3955">
        <v>88.49</v>
      </c>
      <c r="K3955">
        <v>77.11</v>
      </c>
      <c r="L3955">
        <v>81.849999999999994</v>
      </c>
      <c r="M3955" s="3">
        <f>IF(ISBLANK(Table1[[#This Row],[Assignments_Avg]]),AVERAGE(L3955:L8953),Table1[[#This Row],[Assignments_Avg]])</f>
        <v>81.849999999999994</v>
      </c>
      <c r="N3955">
        <v>71.89</v>
      </c>
      <c r="O3955">
        <v>9.36</v>
      </c>
      <c r="P3955">
        <v>69.11</v>
      </c>
      <c r="Q3955">
        <v>78.55</v>
      </c>
      <c r="R3955" s="2" t="s">
        <v>29</v>
      </c>
      <c r="S3955" s="2" t="str">
        <f>IF(Table1[[#This Row],[Grade]]="F","Fail","Passes")</f>
        <v>Fail</v>
      </c>
      <c r="T3955">
        <v>17</v>
      </c>
      <c r="U3955" t="s">
        <v>30</v>
      </c>
      <c r="V3955" t="s">
        <v>31</v>
      </c>
      <c r="W3955" t="s">
        <v>40</v>
      </c>
      <c r="X3955" t="str">
        <f>IF(ISBLANK(Table1[[#This Row],[Parent_Education_Level]]),"None",Table1[[#This Row],[Parent_Education_Level]])</f>
        <v>None</v>
      </c>
      <c r="Y3955" t="s">
        <v>48</v>
      </c>
      <c r="Z3955">
        <v>3</v>
      </c>
      <c r="AA3955">
        <v>6.2</v>
      </c>
    </row>
    <row r="3956" spans="1:27" x14ac:dyDescent="0.35">
      <c r="A3956" s="2" t="s">
        <v>7966</v>
      </c>
      <c r="B3956" s="2" t="s">
        <v>97</v>
      </c>
      <c r="C3956" s="2" t="s">
        <v>55</v>
      </c>
      <c r="D3956" t="s">
        <v>7967</v>
      </c>
      <c r="E3956" s="2" t="s">
        <v>38</v>
      </c>
      <c r="F3956" s="2">
        <v>19</v>
      </c>
      <c r="G3956" s="2" t="s">
        <v>28</v>
      </c>
      <c r="H3956">
        <v>65.790000000000006</v>
      </c>
      <c r="I3956" s="3">
        <f>IF(ISBLANK(Table1[[#This Row],[Attendance (%)]]),AVERAGE(H3956:H8954),Table1[[#This Row],[Attendance (%)]])</f>
        <v>65.790000000000006</v>
      </c>
      <c r="J3956">
        <v>68.12</v>
      </c>
      <c r="K3956">
        <v>73.760000000000005</v>
      </c>
      <c r="L3956">
        <v>62.08</v>
      </c>
      <c r="M3956" s="3">
        <f>IF(ISBLANK(Table1[[#This Row],[Assignments_Avg]]),AVERAGE(L3956:L8954),Table1[[#This Row],[Assignments_Avg]])</f>
        <v>62.08</v>
      </c>
      <c r="N3956">
        <v>62.57</v>
      </c>
      <c r="O3956">
        <v>6.88</v>
      </c>
      <c r="P3956">
        <v>94.34</v>
      </c>
      <c r="Q3956">
        <v>55.46</v>
      </c>
      <c r="R3956" s="2" t="s">
        <v>39</v>
      </c>
      <c r="S3956" s="2" t="str">
        <f>IF(Table1[[#This Row],[Grade]]="F","Fail","Passes")</f>
        <v>Passes</v>
      </c>
      <c r="T3956">
        <v>12.8</v>
      </c>
      <c r="U3956" t="s">
        <v>31</v>
      </c>
      <c r="V3956" t="s">
        <v>31</v>
      </c>
      <c r="W3956" t="s">
        <v>32</v>
      </c>
      <c r="X3956" t="str">
        <f>IF(ISBLANK(Table1[[#This Row],[Parent_Education_Level]]),"None",Table1[[#This Row],[Parent_Education_Level]])</f>
        <v>High School</v>
      </c>
      <c r="Y3956" t="s">
        <v>33</v>
      </c>
      <c r="Z3956">
        <v>5</v>
      </c>
      <c r="AA3956">
        <v>7.3</v>
      </c>
    </row>
    <row r="3957" spans="1:27" x14ac:dyDescent="0.35">
      <c r="A3957" s="2" t="s">
        <v>7968</v>
      </c>
      <c r="B3957" s="2" t="s">
        <v>71</v>
      </c>
      <c r="C3957" s="2" t="s">
        <v>36</v>
      </c>
      <c r="D3957" t="s">
        <v>7969</v>
      </c>
      <c r="E3957" s="2" t="s">
        <v>27</v>
      </c>
      <c r="F3957" s="2">
        <v>21</v>
      </c>
      <c r="G3957" s="2" t="s">
        <v>57</v>
      </c>
      <c r="H3957">
        <v>59.23</v>
      </c>
      <c r="I3957" s="3">
        <f>IF(ISBLANK(Table1[[#This Row],[Attendance (%)]]),AVERAGE(H3957:H8955),Table1[[#This Row],[Attendance (%)]])</f>
        <v>59.23</v>
      </c>
      <c r="J3957">
        <v>83.42</v>
      </c>
      <c r="K3957">
        <v>67.760000000000005</v>
      </c>
      <c r="L3957">
        <v>93.19</v>
      </c>
      <c r="M3957" s="3">
        <f>IF(ISBLANK(Table1[[#This Row],[Assignments_Avg]]),AVERAGE(L3957:L8955),Table1[[#This Row],[Assignments_Avg]])</f>
        <v>93.19</v>
      </c>
      <c r="N3957">
        <v>62.79</v>
      </c>
      <c r="O3957">
        <v>6.18</v>
      </c>
      <c r="P3957">
        <v>77.92</v>
      </c>
      <c r="Q3957">
        <v>91.08</v>
      </c>
      <c r="R3957" s="2" t="s">
        <v>29</v>
      </c>
      <c r="S3957" s="2" t="str">
        <f>IF(Table1[[#This Row],[Grade]]="F","Fail","Passes")</f>
        <v>Fail</v>
      </c>
      <c r="T3957">
        <v>17.7</v>
      </c>
      <c r="U3957" t="s">
        <v>31</v>
      </c>
      <c r="V3957" t="s">
        <v>31</v>
      </c>
      <c r="W3957" t="s">
        <v>69</v>
      </c>
      <c r="X3957" t="str">
        <f>IF(ISBLANK(Table1[[#This Row],[Parent_Education_Level]]),"None",Table1[[#This Row],[Parent_Education_Level]])</f>
        <v>Bachelor's</v>
      </c>
      <c r="Y3957" t="s">
        <v>48</v>
      </c>
      <c r="Z3957">
        <v>6</v>
      </c>
      <c r="AA3957">
        <v>4.9000000000000004</v>
      </c>
    </row>
    <row r="3958" spans="1:27" x14ac:dyDescent="0.35">
      <c r="A3958" s="2" t="s">
        <v>7970</v>
      </c>
      <c r="B3958" s="2" t="s">
        <v>54</v>
      </c>
      <c r="C3958" s="2" t="s">
        <v>25</v>
      </c>
      <c r="D3958" t="s">
        <v>7971</v>
      </c>
      <c r="E3958" s="2" t="s">
        <v>38</v>
      </c>
      <c r="F3958" s="2">
        <v>24</v>
      </c>
      <c r="G3958" s="2" t="s">
        <v>57</v>
      </c>
      <c r="H3958">
        <v>96.58</v>
      </c>
      <c r="I3958" s="3">
        <f>IF(ISBLANK(Table1[[#This Row],[Attendance (%)]]),AVERAGE(H3958:H8956),Table1[[#This Row],[Attendance (%)]])</f>
        <v>96.58</v>
      </c>
      <c r="J3958">
        <v>90.62</v>
      </c>
      <c r="K3958">
        <v>45.75</v>
      </c>
      <c r="L3958">
        <v>81.599999999999994</v>
      </c>
      <c r="M3958" s="3">
        <f>IF(ISBLANK(Table1[[#This Row],[Assignments_Avg]]),AVERAGE(L3958:L8956),Table1[[#This Row],[Assignments_Avg]])</f>
        <v>81.599999999999994</v>
      </c>
      <c r="N3958">
        <v>65.19</v>
      </c>
      <c r="O3958">
        <v>4.22</v>
      </c>
      <c r="P3958">
        <v>81.13</v>
      </c>
      <c r="Q3958">
        <v>90.89</v>
      </c>
      <c r="R3958" s="2" t="s">
        <v>39</v>
      </c>
      <c r="S3958" s="2" t="str">
        <f>IF(Table1[[#This Row],[Grade]]="F","Fail","Passes")</f>
        <v>Passes</v>
      </c>
      <c r="T3958">
        <v>12.7</v>
      </c>
      <c r="U3958" t="s">
        <v>30</v>
      </c>
      <c r="V3958" t="s">
        <v>31</v>
      </c>
      <c r="W3958" t="s">
        <v>62</v>
      </c>
      <c r="X3958" t="str">
        <f>IF(ISBLANK(Table1[[#This Row],[Parent_Education_Level]]),"None",Table1[[#This Row],[Parent_Education_Level]])</f>
        <v>PhD</v>
      </c>
      <c r="Y3958" t="s">
        <v>48</v>
      </c>
      <c r="Z3958">
        <v>3</v>
      </c>
      <c r="AA3958">
        <v>6.7</v>
      </c>
    </row>
    <row r="3959" spans="1:27" x14ac:dyDescent="0.35">
      <c r="A3959" s="2" t="s">
        <v>7972</v>
      </c>
      <c r="B3959" s="2" t="s">
        <v>42</v>
      </c>
      <c r="C3959" s="2" t="s">
        <v>36</v>
      </c>
      <c r="D3959" t="s">
        <v>7973</v>
      </c>
      <c r="E3959" s="2" t="s">
        <v>38</v>
      </c>
      <c r="F3959" s="2">
        <v>24</v>
      </c>
      <c r="G3959" s="2" t="s">
        <v>57</v>
      </c>
      <c r="H3959">
        <v>83.47</v>
      </c>
      <c r="I3959" s="3">
        <f>IF(ISBLANK(Table1[[#This Row],[Attendance (%)]]),AVERAGE(H3959:H8957),Table1[[#This Row],[Attendance (%)]])</f>
        <v>83.47</v>
      </c>
      <c r="J3959">
        <v>67.92</v>
      </c>
      <c r="K3959">
        <v>87.81</v>
      </c>
      <c r="L3959">
        <v>60.95</v>
      </c>
      <c r="M3959" s="3">
        <f>IF(ISBLANK(Table1[[#This Row],[Assignments_Avg]]),AVERAGE(L3959:L8957),Table1[[#This Row],[Assignments_Avg]])</f>
        <v>60.95</v>
      </c>
      <c r="N3959">
        <v>79.36</v>
      </c>
      <c r="O3959">
        <v>9.56</v>
      </c>
      <c r="P3959">
        <v>77.83</v>
      </c>
      <c r="Q3959">
        <v>55.75</v>
      </c>
      <c r="R3959" s="2" t="s">
        <v>61</v>
      </c>
      <c r="S3959" s="2" t="str">
        <f>IF(Table1[[#This Row],[Grade]]="F","Fail","Passes")</f>
        <v>Passes</v>
      </c>
      <c r="T3959">
        <v>15.6</v>
      </c>
      <c r="U3959" t="s">
        <v>30</v>
      </c>
      <c r="V3959" t="s">
        <v>31</v>
      </c>
      <c r="W3959" t="s">
        <v>40</v>
      </c>
      <c r="X3959" t="str">
        <f>IF(ISBLANK(Table1[[#This Row],[Parent_Education_Level]]),"None",Table1[[#This Row],[Parent_Education_Level]])</f>
        <v>None</v>
      </c>
      <c r="Y3959" t="s">
        <v>33</v>
      </c>
      <c r="Z3959">
        <v>3</v>
      </c>
      <c r="AA3959">
        <v>5.6</v>
      </c>
    </row>
    <row r="3960" spans="1:27" x14ac:dyDescent="0.35">
      <c r="A3960" s="2" t="s">
        <v>7974</v>
      </c>
      <c r="B3960" s="2" t="s">
        <v>42</v>
      </c>
      <c r="C3960" s="2" t="s">
        <v>94</v>
      </c>
      <c r="D3960" t="s">
        <v>7975</v>
      </c>
      <c r="E3960" s="2" t="s">
        <v>27</v>
      </c>
      <c r="F3960" s="2">
        <v>19</v>
      </c>
      <c r="G3960" s="2" t="s">
        <v>45</v>
      </c>
      <c r="H3960">
        <v>95.6</v>
      </c>
      <c r="I3960" s="3">
        <f>IF(ISBLANK(Table1[[#This Row],[Attendance (%)]]),AVERAGE(H3960:H8958),Table1[[#This Row],[Attendance (%)]])</f>
        <v>95.6</v>
      </c>
      <c r="J3960">
        <v>87.1</v>
      </c>
      <c r="K3960">
        <v>50.5</v>
      </c>
      <c r="L3960">
        <v>68.08</v>
      </c>
      <c r="M3960" s="3">
        <f>IF(ISBLANK(Table1[[#This Row],[Assignments_Avg]]),AVERAGE(L3960:L8958),Table1[[#This Row],[Assignments_Avg]])</f>
        <v>68.08</v>
      </c>
      <c r="N3960">
        <v>50.83</v>
      </c>
      <c r="O3960">
        <v>4.4400000000000004</v>
      </c>
      <c r="P3960">
        <v>94.28</v>
      </c>
      <c r="Q3960">
        <v>77.41</v>
      </c>
      <c r="R3960" s="2" t="s">
        <v>61</v>
      </c>
      <c r="S3960" s="2" t="str">
        <f>IF(Table1[[#This Row],[Grade]]="F","Fail","Passes")</f>
        <v>Passes</v>
      </c>
      <c r="T3960">
        <v>27.9</v>
      </c>
      <c r="U3960" t="s">
        <v>31</v>
      </c>
      <c r="V3960" t="s">
        <v>31</v>
      </c>
      <c r="W3960" t="s">
        <v>69</v>
      </c>
      <c r="X3960" t="str">
        <f>IF(ISBLANK(Table1[[#This Row],[Parent_Education_Level]]),"None",Table1[[#This Row],[Parent_Education_Level]])</f>
        <v>Bachelor's</v>
      </c>
      <c r="Y3960" t="s">
        <v>48</v>
      </c>
      <c r="Z3960">
        <v>10</v>
      </c>
      <c r="AA3960">
        <v>4.5999999999999996</v>
      </c>
    </row>
    <row r="3961" spans="1:27" x14ac:dyDescent="0.35">
      <c r="A3961" s="2" t="s">
        <v>7976</v>
      </c>
      <c r="B3961" s="2" t="s">
        <v>59</v>
      </c>
      <c r="C3961" s="2" t="s">
        <v>43</v>
      </c>
      <c r="D3961" t="s">
        <v>7977</v>
      </c>
      <c r="E3961" s="2" t="s">
        <v>27</v>
      </c>
      <c r="F3961" s="2">
        <v>18</v>
      </c>
      <c r="G3961" s="2" t="s">
        <v>28</v>
      </c>
      <c r="H3961">
        <v>98.62</v>
      </c>
      <c r="I3961" s="3">
        <f>IF(ISBLANK(Table1[[#This Row],[Attendance (%)]]),AVERAGE(H3961:H8959),Table1[[#This Row],[Attendance (%)]])</f>
        <v>98.62</v>
      </c>
      <c r="J3961">
        <v>68.959999999999994</v>
      </c>
      <c r="K3961">
        <v>46.87</v>
      </c>
      <c r="L3961">
        <v>89.5</v>
      </c>
      <c r="M3961" s="3">
        <f>IF(ISBLANK(Table1[[#This Row],[Assignments_Avg]]),AVERAGE(L3961:L8959),Table1[[#This Row],[Assignments_Avg]])</f>
        <v>89.5</v>
      </c>
      <c r="N3961">
        <v>70.44</v>
      </c>
      <c r="O3961">
        <v>4.99</v>
      </c>
      <c r="P3961">
        <v>53.17</v>
      </c>
      <c r="Q3961">
        <v>74.349999999999994</v>
      </c>
      <c r="R3961" s="2" t="s">
        <v>39</v>
      </c>
      <c r="S3961" s="2" t="str">
        <f>IF(Table1[[#This Row],[Grade]]="F","Fail","Passes")</f>
        <v>Passes</v>
      </c>
      <c r="T3961">
        <v>27.9</v>
      </c>
      <c r="U3961" t="s">
        <v>30</v>
      </c>
      <c r="V3961" t="s">
        <v>31</v>
      </c>
      <c r="W3961" t="s">
        <v>62</v>
      </c>
      <c r="X3961" t="str">
        <f>IF(ISBLANK(Table1[[#This Row],[Parent_Education_Level]]),"None",Table1[[#This Row],[Parent_Education_Level]])</f>
        <v>PhD</v>
      </c>
      <c r="Y3961" t="s">
        <v>33</v>
      </c>
      <c r="Z3961">
        <v>6</v>
      </c>
      <c r="AA3961">
        <v>4.5999999999999996</v>
      </c>
    </row>
    <row r="3962" spans="1:27" x14ac:dyDescent="0.35">
      <c r="A3962" s="2" t="s">
        <v>7978</v>
      </c>
      <c r="B3962" s="2" t="s">
        <v>42</v>
      </c>
      <c r="C3962" s="2" t="s">
        <v>43</v>
      </c>
      <c r="D3962" t="s">
        <v>7979</v>
      </c>
      <c r="E3962" s="2" t="s">
        <v>38</v>
      </c>
      <c r="F3962" s="2">
        <v>23</v>
      </c>
      <c r="G3962" s="2" t="s">
        <v>57</v>
      </c>
      <c r="H3962">
        <v>74.849999999999994</v>
      </c>
      <c r="I3962" s="3">
        <f>IF(ISBLANK(Table1[[#This Row],[Attendance (%)]]),AVERAGE(H3962:H8960),Table1[[#This Row],[Attendance (%)]])</f>
        <v>74.849999999999994</v>
      </c>
      <c r="J3962">
        <v>63.19</v>
      </c>
      <c r="K3962">
        <v>77.38</v>
      </c>
      <c r="L3962">
        <v>86.95</v>
      </c>
      <c r="M3962" s="3">
        <f>IF(ISBLANK(Table1[[#This Row],[Assignments_Avg]]),AVERAGE(L3962:L8960),Table1[[#This Row],[Assignments_Avg]])</f>
        <v>86.95</v>
      </c>
      <c r="N3962">
        <v>59.34</v>
      </c>
      <c r="O3962">
        <v>7.81</v>
      </c>
      <c r="P3962">
        <v>53.37</v>
      </c>
      <c r="Q3962">
        <v>92.36</v>
      </c>
      <c r="R3962" s="2" t="s">
        <v>39</v>
      </c>
      <c r="S3962" s="2" t="str">
        <f>IF(Table1[[#This Row],[Grade]]="F","Fail","Passes")</f>
        <v>Passes</v>
      </c>
      <c r="T3962">
        <v>29.8</v>
      </c>
      <c r="U3962" t="s">
        <v>31</v>
      </c>
      <c r="V3962" t="s">
        <v>31</v>
      </c>
      <c r="W3962" t="s">
        <v>32</v>
      </c>
      <c r="X3962" t="str">
        <f>IF(ISBLANK(Table1[[#This Row],[Parent_Education_Level]]),"None",Table1[[#This Row],[Parent_Education_Level]])</f>
        <v>High School</v>
      </c>
      <c r="Y3962" t="s">
        <v>48</v>
      </c>
      <c r="Z3962">
        <v>9</v>
      </c>
      <c r="AA3962">
        <v>7.1</v>
      </c>
    </row>
    <row r="3963" spans="1:27" x14ac:dyDescent="0.35">
      <c r="A3963" s="2" t="s">
        <v>7980</v>
      </c>
      <c r="B3963" s="2" t="s">
        <v>35</v>
      </c>
      <c r="C3963" s="2" t="s">
        <v>43</v>
      </c>
      <c r="D3963" t="s">
        <v>7981</v>
      </c>
      <c r="E3963" s="2" t="s">
        <v>38</v>
      </c>
      <c r="F3963" s="2">
        <v>23</v>
      </c>
      <c r="G3963" s="2" t="s">
        <v>28</v>
      </c>
      <c r="H3963">
        <v>61.72</v>
      </c>
      <c r="I3963" s="3">
        <f>IF(ISBLANK(Table1[[#This Row],[Attendance (%)]]),AVERAGE(H3963:H8961),Table1[[#This Row],[Attendance (%)]])</f>
        <v>61.72</v>
      </c>
      <c r="J3963">
        <v>71.569999999999993</v>
      </c>
      <c r="K3963">
        <v>63.92</v>
      </c>
      <c r="L3963">
        <v>78.83</v>
      </c>
      <c r="M3963" s="3">
        <f>IF(ISBLANK(Table1[[#This Row],[Assignments_Avg]]),AVERAGE(L3963:L8961),Table1[[#This Row],[Assignments_Avg]])</f>
        <v>78.83</v>
      </c>
      <c r="N3963">
        <v>98.36</v>
      </c>
      <c r="O3963">
        <v>2.85</v>
      </c>
      <c r="P3963">
        <v>85.09</v>
      </c>
      <c r="Q3963">
        <v>63.73</v>
      </c>
      <c r="R3963" s="2" t="s">
        <v>46</v>
      </c>
      <c r="S3963" s="2" t="str">
        <f>IF(Table1[[#This Row],[Grade]]="F","Fail","Passes")</f>
        <v>Passes</v>
      </c>
      <c r="T3963">
        <v>17.2</v>
      </c>
      <c r="U3963" t="s">
        <v>30</v>
      </c>
      <c r="V3963" t="s">
        <v>31</v>
      </c>
      <c r="W3963" t="s">
        <v>32</v>
      </c>
      <c r="X3963" t="str">
        <f>IF(ISBLANK(Table1[[#This Row],[Parent_Education_Level]]),"None",Table1[[#This Row],[Parent_Education_Level]])</f>
        <v>High School</v>
      </c>
      <c r="Y3963" t="s">
        <v>33</v>
      </c>
      <c r="Z3963">
        <v>2</v>
      </c>
      <c r="AA3963">
        <v>4.5999999999999996</v>
      </c>
    </row>
    <row r="3964" spans="1:27" x14ac:dyDescent="0.35">
      <c r="A3964" s="2" t="s">
        <v>7982</v>
      </c>
      <c r="B3964" s="2" t="s">
        <v>120</v>
      </c>
      <c r="C3964" s="2" t="s">
        <v>43</v>
      </c>
      <c r="D3964" t="s">
        <v>7983</v>
      </c>
      <c r="E3964" s="2" t="s">
        <v>27</v>
      </c>
      <c r="F3964" s="2">
        <v>23</v>
      </c>
      <c r="G3964" s="2" t="s">
        <v>28</v>
      </c>
      <c r="H3964">
        <v>59.69</v>
      </c>
      <c r="I3964" s="3">
        <f>IF(ISBLANK(Table1[[#This Row],[Attendance (%)]]),AVERAGE(H3964:H8962),Table1[[#This Row],[Attendance (%)]])</f>
        <v>59.69</v>
      </c>
      <c r="J3964">
        <v>80.55</v>
      </c>
      <c r="K3964">
        <v>43.59</v>
      </c>
      <c r="L3964">
        <v>57.24</v>
      </c>
      <c r="M3964" s="3">
        <f>IF(ISBLANK(Table1[[#This Row],[Assignments_Avg]]),AVERAGE(L3964:L8962),Table1[[#This Row],[Assignments_Avg]])</f>
        <v>57.24</v>
      </c>
      <c r="N3964">
        <v>79.14</v>
      </c>
      <c r="O3964">
        <v>2.91</v>
      </c>
      <c r="P3964">
        <v>88.4</v>
      </c>
      <c r="Q3964">
        <v>71.31</v>
      </c>
      <c r="R3964" s="2" t="s">
        <v>46</v>
      </c>
      <c r="S3964" s="2" t="str">
        <f>IF(Table1[[#This Row],[Grade]]="F","Fail","Passes")</f>
        <v>Passes</v>
      </c>
      <c r="T3964">
        <v>9.1999999999999993</v>
      </c>
      <c r="U3964" t="s">
        <v>30</v>
      </c>
      <c r="V3964" t="s">
        <v>31</v>
      </c>
      <c r="W3964" t="s">
        <v>47</v>
      </c>
      <c r="X3964" t="str">
        <f>IF(ISBLANK(Table1[[#This Row],[Parent_Education_Level]]),"None",Table1[[#This Row],[Parent_Education_Level]])</f>
        <v>Master's</v>
      </c>
      <c r="Y3964" t="s">
        <v>48</v>
      </c>
      <c r="Z3964">
        <v>2</v>
      </c>
      <c r="AA3964">
        <v>6.8</v>
      </c>
    </row>
    <row r="3965" spans="1:27" x14ac:dyDescent="0.35">
      <c r="A3965" s="2" t="s">
        <v>7984</v>
      </c>
      <c r="B3965" s="2" t="s">
        <v>42</v>
      </c>
      <c r="C3965" s="2" t="s">
        <v>43</v>
      </c>
      <c r="D3965" t="s">
        <v>7985</v>
      </c>
      <c r="E3965" s="2" t="s">
        <v>27</v>
      </c>
      <c r="F3965" s="2">
        <v>21</v>
      </c>
      <c r="G3965" s="2" t="s">
        <v>28</v>
      </c>
      <c r="H3965">
        <v>61.15</v>
      </c>
      <c r="I3965" s="3">
        <f>IF(ISBLANK(Table1[[#This Row],[Attendance (%)]]),AVERAGE(H3965:H8963),Table1[[#This Row],[Attendance (%)]])</f>
        <v>61.15</v>
      </c>
      <c r="J3965">
        <v>83.61</v>
      </c>
      <c r="K3965">
        <v>61.33</v>
      </c>
      <c r="L3965">
        <v>90.16</v>
      </c>
      <c r="M3965" s="3">
        <f>IF(ISBLANK(Table1[[#This Row],[Assignments_Avg]]),AVERAGE(L3965:L8963),Table1[[#This Row],[Assignments_Avg]])</f>
        <v>90.16</v>
      </c>
      <c r="N3965">
        <v>93.4</v>
      </c>
      <c r="O3965">
        <v>7.75</v>
      </c>
      <c r="P3965">
        <v>71.680000000000007</v>
      </c>
      <c r="Q3965">
        <v>80.239999999999995</v>
      </c>
      <c r="R3965" s="2" t="s">
        <v>29</v>
      </c>
      <c r="S3965" s="2" t="str">
        <f>IF(Table1[[#This Row],[Grade]]="F","Fail","Passes")</f>
        <v>Fail</v>
      </c>
      <c r="T3965">
        <v>27.2</v>
      </c>
      <c r="U3965" t="s">
        <v>30</v>
      </c>
      <c r="V3965" t="s">
        <v>31</v>
      </c>
      <c r="W3965" t="s">
        <v>62</v>
      </c>
      <c r="X3965" t="str">
        <f>IF(ISBLANK(Table1[[#This Row],[Parent_Education_Level]]),"None",Table1[[#This Row],[Parent_Education_Level]])</f>
        <v>PhD</v>
      </c>
      <c r="Y3965" t="s">
        <v>48</v>
      </c>
      <c r="Z3965">
        <v>7</v>
      </c>
      <c r="AA3965">
        <v>5</v>
      </c>
    </row>
    <row r="3966" spans="1:27" x14ac:dyDescent="0.35">
      <c r="A3966" s="2" t="s">
        <v>7986</v>
      </c>
      <c r="B3966" s="2" t="s">
        <v>71</v>
      </c>
      <c r="C3966" s="2" t="s">
        <v>43</v>
      </c>
      <c r="D3966" t="s">
        <v>7987</v>
      </c>
      <c r="E3966" s="2" t="s">
        <v>38</v>
      </c>
      <c r="F3966" s="2">
        <v>19</v>
      </c>
      <c r="G3966" s="2" t="s">
        <v>57</v>
      </c>
      <c r="H3966">
        <v>85.43</v>
      </c>
      <c r="I3966" s="3">
        <f>IF(ISBLANK(Table1[[#This Row],[Attendance (%)]]),AVERAGE(H3966:H8964),Table1[[#This Row],[Attendance (%)]])</f>
        <v>85.43</v>
      </c>
      <c r="J3966">
        <v>61.4</v>
      </c>
      <c r="K3966">
        <v>86.31</v>
      </c>
      <c r="L3966">
        <v>65.38</v>
      </c>
      <c r="M3966" s="3">
        <f>IF(ISBLANK(Table1[[#This Row],[Assignments_Avg]]),AVERAGE(L3966:L8964),Table1[[#This Row],[Assignments_Avg]])</f>
        <v>65.38</v>
      </c>
      <c r="N3966">
        <v>59.78</v>
      </c>
      <c r="O3966">
        <v>1.29</v>
      </c>
      <c r="P3966">
        <v>67.62</v>
      </c>
      <c r="Q3966">
        <v>75.86</v>
      </c>
      <c r="R3966" s="2" t="s">
        <v>39</v>
      </c>
      <c r="S3966" s="2" t="str">
        <f>IF(Table1[[#This Row],[Grade]]="F","Fail","Passes")</f>
        <v>Passes</v>
      </c>
      <c r="T3966">
        <v>19.899999999999999</v>
      </c>
      <c r="U3966" t="s">
        <v>30</v>
      </c>
      <c r="V3966" t="s">
        <v>31</v>
      </c>
      <c r="W3966" t="s">
        <v>62</v>
      </c>
      <c r="X3966" t="str">
        <f>IF(ISBLANK(Table1[[#This Row],[Parent_Education_Level]]),"None",Table1[[#This Row],[Parent_Education_Level]])</f>
        <v>PhD</v>
      </c>
      <c r="Y3966" t="s">
        <v>33</v>
      </c>
      <c r="Z3966">
        <v>4</v>
      </c>
      <c r="AA3966">
        <v>8.3000000000000007</v>
      </c>
    </row>
    <row r="3967" spans="1:27" x14ac:dyDescent="0.35">
      <c r="A3967" s="2" t="s">
        <v>7988</v>
      </c>
      <c r="B3967" s="2" t="s">
        <v>59</v>
      </c>
      <c r="C3967" s="2" t="s">
        <v>55</v>
      </c>
      <c r="D3967" t="s">
        <v>7989</v>
      </c>
      <c r="E3967" s="2" t="s">
        <v>38</v>
      </c>
      <c r="F3967" s="2">
        <v>23</v>
      </c>
      <c r="G3967" s="2" t="s">
        <v>28</v>
      </c>
      <c r="H3967">
        <v>52.02</v>
      </c>
      <c r="I3967" s="3">
        <f>IF(ISBLANK(Table1[[#This Row],[Attendance (%)]]),AVERAGE(H3967:H8965),Table1[[#This Row],[Attendance (%)]])</f>
        <v>52.02</v>
      </c>
      <c r="J3967">
        <v>74.28</v>
      </c>
      <c r="K3967">
        <v>76.91</v>
      </c>
      <c r="L3967">
        <v>88.58</v>
      </c>
      <c r="M3967" s="3">
        <f>IF(ISBLANK(Table1[[#This Row],[Assignments_Avg]]),AVERAGE(L3967:L8965),Table1[[#This Row],[Assignments_Avg]])</f>
        <v>88.58</v>
      </c>
      <c r="N3967">
        <v>90.5</v>
      </c>
      <c r="O3967">
        <v>8.23</v>
      </c>
      <c r="P3967">
        <v>63.9</v>
      </c>
      <c r="Q3967">
        <v>97.75</v>
      </c>
      <c r="R3967" s="2" t="s">
        <v>29</v>
      </c>
      <c r="S3967" s="2" t="str">
        <f>IF(Table1[[#This Row],[Grade]]="F","Fail","Passes")</f>
        <v>Fail</v>
      </c>
      <c r="T3967">
        <v>23.7</v>
      </c>
      <c r="U3967" t="s">
        <v>30</v>
      </c>
      <c r="V3967" t="s">
        <v>31</v>
      </c>
      <c r="W3967" t="s">
        <v>62</v>
      </c>
      <c r="X3967" t="str">
        <f>IF(ISBLANK(Table1[[#This Row],[Parent_Education_Level]]),"None",Table1[[#This Row],[Parent_Education_Level]])</f>
        <v>PhD</v>
      </c>
      <c r="Y3967" t="s">
        <v>48</v>
      </c>
      <c r="Z3967">
        <v>1</v>
      </c>
      <c r="AA3967">
        <v>4.2</v>
      </c>
    </row>
    <row r="3968" spans="1:27" x14ac:dyDescent="0.35">
      <c r="A3968" s="2" t="s">
        <v>7990</v>
      </c>
      <c r="B3968" s="2" t="s">
        <v>42</v>
      </c>
      <c r="C3968" s="2" t="s">
        <v>25</v>
      </c>
      <c r="D3968" t="s">
        <v>7991</v>
      </c>
      <c r="E3968" s="2" t="s">
        <v>38</v>
      </c>
      <c r="F3968" s="2">
        <v>24</v>
      </c>
      <c r="G3968" s="2" t="s">
        <v>51</v>
      </c>
      <c r="H3968">
        <v>52.57</v>
      </c>
      <c r="I3968" s="3">
        <f>IF(ISBLANK(Table1[[#This Row],[Attendance (%)]]),AVERAGE(H3968:H8966),Table1[[#This Row],[Attendance (%)]])</f>
        <v>52.57</v>
      </c>
      <c r="J3968">
        <v>94.59</v>
      </c>
      <c r="K3968">
        <v>61.77</v>
      </c>
      <c r="L3968">
        <v>82.38</v>
      </c>
      <c r="M3968" s="3">
        <f>IF(ISBLANK(Table1[[#This Row],[Assignments_Avg]]),AVERAGE(L3968:L8966),Table1[[#This Row],[Assignments_Avg]])</f>
        <v>82.38</v>
      </c>
      <c r="N3968">
        <v>70.739999999999995</v>
      </c>
      <c r="O3968">
        <v>6.25</v>
      </c>
      <c r="P3968">
        <v>61.72</v>
      </c>
      <c r="Q3968">
        <v>98.03</v>
      </c>
      <c r="R3968" s="2" t="s">
        <v>77</v>
      </c>
      <c r="S3968" s="2" t="str">
        <f>IF(Table1[[#This Row],[Grade]]="F","Fail","Passes")</f>
        <v>Passes</v>
      </c>
      <c r="T3968">
        <v>9.1</v>
      </c>
      <c r="U3968" t="s">
        <v>30</v>
      </c>
      <c r="V3968" t="s">
        <v>31</v>
      </c>
      <c r="X3968" t="str">
        <f>IF(ISBLANK(Table1[[#This Row],[Parent_Education_Level]]),"None",Table1[[#This Row],[Parent_Education_Level]])</f>
        <v>None</v>
      </c>
      <c r="Y3968" t="s">
        <v>33</v>
      </c>
      <c r="Z3968">
        <v>6</v>
      </c>
      <c r="AA3968">
        <v>5.9</v>
      </c>
    </row>
    <row r="3969" spans="1:27" x14ac:dyDescent="0.35">
      <c r="A3969" s="2" t="s">
        <v>7992</v>
      </c>
      <c r="B3969" s="2" t="s">
        <v>35</v>
      </c>
      <c r="C3969" s="2" t="s">
        <v>43</v>
      </c>
      <c r="D3969" t="s">
        <v>7993</v>
      </c>
      <c r="E3969" s="2" t="s">
        <v>27</v>
      </c>
      <c r="F3969" s="2">
        <v>24</v>
      </c>
      <c r="G3969" s="2" t="s">
        <v>57</v>
      </c>
      <c r="H3969">
        <v>80.41</v>
      </c>
      <c r="I3969" s="3">
        <f>IF(ISBLANK(Table1[[#This Row],[Attendance (%)]]),AVERAGE(H3969:H8967),Table1[[#This Row],[Attendance (%)]])</f>
        <v>80.41</v>
      </c>
      <c r="J3969">
        <v>98.58</v>
      </c>
      <c r="K3969">
        <v>51.51</v>
      </c>
      <c r="L3969">
        <v>63.21</v>
      </c>
      <c r="M3969" s="3">
        <f>IF(ISBLANK(Table1[[#This Row],[Assignments_Avg]]),AVERAGE(L3969:L8967),Table1[[#This Row],[Assignments_Avg]])</f>
        <v>63.21</v>
      </c>
      <c r="N3969">
        <v>58.88</v>
      </c>
      <c r="O3969">
        <v>5.39</v>
      </c>
      <c r="P3969">
        <v>95.6</v>
      </c>
      <c r="Q3969">
        <v>54.08</v>
      </c>
      <c r="R3969" s="2" t="s">
        <v>61</v>
      </c>
      <c r="S3969" s="2" t="str">
        <f>IF(Table1[[#This Row],[Grade]]="F","Fail","Passes")</f>
        <v>Passes</v>
      </c>
      <c r="T3969">
        <v>13</v>
      </c>
      <c r="U3969" t="s">
        <v>31</v>
      </c>
      <c r="V3969" t="s">
        <v>31</v>
      </c>
      <c r="X3969" t="str">
        <f>IF(ISBLANK(Table1[[#This Row],[Parent_Education_Level]]),"None",Table1[[#This Row],[Parent_Education_Level]])</f>
        <v>None</v>
      </c>
      <c r="Y3969" t="s">
        <v>48</v>
      </c>
      <c r="Z3969">
        <v>9</v>
      </c>
      <c r="AA3969">
        <v>7.8</v>
      </c>
    </row>
    <row r="3970" spans="1:27" x14ac:dyDescent="0.35">
      <c r="A3970" s="2" t="s">
        <v>7994</v>
      </c>
      <c r="B3970" s="2" t="s">
        <v>97</v>
      </c>
      <c r="C3970" s="2" t="s">
        <v>25</v>
      </c>
      <c r="D3970" t="s">
        <v>7995</v>
      </c>
      <c r="E3970" s="2" t="s">
        <v>38</v>
      </c>
      <c r="F3970" s="2">
        <v>22</v>
      </c>
      <c r="G3970" s="2" t="s">
        <v>57</v>
      </c>
      <c r="H3970">
        <v>82.1</v>
      </c>
      <c r="I3970" s="3">
        <f>IF(ISBLANK(Table1[[#This Row],[Attendance (%)]]),AVERAGE(H3970:H8968),Table1[[#This Row],[Attendance (%)]])</f>
        <v>82.1</v>
      </c>
      <c r="J3970">
        <v>53.63</v>
      </c>
      <c r="K3970">
        <v>77.91</v>
      </c>
      <c r="L3970">
        <v>60.62</v>
      </c>
      <c r="M3970" s="3">
        <f>IF(ISBLANK(Table1[[#This Row],[Assignments_Avg]]),AVERAGE(L3970:L8968),Table1[[#This Row],[Assignments_Avg]])</f>
        <v>60.62</v>
      </c>
      <c r="N3970">
        <v>88.06</v>
      </c>
      <c r="O3970">
        <v>2.29</v>
      </c>
      <c r="P3970">
        <v>64.760000000000005</v>
      </c>
      <c r="Q3970">
        <v>64.89</v>
      </c>
      <c r="R3970" s="2" t="s">
        <v>39</v>
      </c>
      <c r="S3970" s="2" t="str">
        <f>IF(Table1[[#This Row],[Grade]]="F","Fail","Passes")</f>
        <v>Passes</v>
      </c>
      <c r="T3970">
        <v>11.9</v>
      </c>
      <c r="U3970" t="s">
        <v>30</v>
      </c>
      <c r="V3970" t="s">
        <v>31</v>
      </c>
      <c r="W3970" t="s">
        <v>32</v>
      </c>
      <c r="X3970" t="str">
        <f>IF(ISBLANK(Table1[[#This Row],[Parent_Education_Level]]),"None",Table1[[#This Row],[Parent_Education_Level]])</f>
        <v>High School</v>
      </c>
      <c r="Y3970" t="s">
        <v>48</v>
      </c>
      <c r="Z3970">
        <v>10</v>
      </c>
      <c r="AA3970">
        <v>7.7</v>
      </c>
    </row>
    <row r="3971" spans="1:27" x14ac:dyDescent="0.35">
      <c r="A3971" s="2" t="s">
        <v>7996</v>
      </c>
      <c r="B3971" s="2" t="s">
        <v>71</v>
      </c>
      <c r="C3971" s="2" t="s">
        <v>79</v>
      </c>
      <c r="D3971" t="s">
        <v>7997</v>
      </c>
      <c r="E3971" s="2" t="s">
        <v>27</v>
      </c>
      <c r="F3971" s="2">
        <v>22</v>
      </c>
      <c r="G3971" s="2" t="s">
        <v>57</v>
      </c>
      <c r="H3971">
        <v>83.26</v>
      </c>
      <c r="I3971" s="3">
        <f>IF(ISBLANK(Table1[[#This Row],[Attendance (%)]]),AVERAGE(H3971:H8969),Table1[[#This Row],[Attendance (%)]])</f>
        <v>83.26</v>
      </c>
      <c r="J3971">
        <v>51.57</v>
      </c>
      <c r="K3971">
        <v>93.25</v>
      </c>
      <c r="L3971">
        <v>56.55</v>
      </c>
      <c r="M3971" s="3">
        <f>IF(ISBLANK(Table1[[#This Row],[Assignments_Avg]]),AVERAGE(L3971:L8969),Table1[[#This Row],[Assignments_Avg]])</f>
        <v>56.55</v>
      </c>
      <c r="N3971">
        <v>88.1</v>
      </c>
      <c r="O3971">
        <v>7.86</v>
      </c>
      <c r="P3971">
        <v>82.4</v>
      </c>
      <c r="Q3971">
        <v>50.38</v>
      </c>
      <c r="R3971" s="2" t="s">
        <v>29</v>
      </c>
      <c r="S3971" s="2" t="str">
        <f>IF(Table1[[#This Row],[Grade]]="F","Fail","Passes")</f>
        <v>Fail</v>
      </c>
      <c r="T3971">
        <v>19</v>
      </c>
      <c r="U3971" t="s">
        <v>31</v>
      </c>
      <c r="V3971" t="s">
        <v>31</v>
      </c>
      <c r="W3971" t="s">
        <v>69</v>
      </c>
      <c r="X3971" t="str">
        <f>IF(ISBLANK(Table1[[#This Row],[Parent_Education_Level]]),"None",Table1[[#This Row],[Parent_Education_Level]])</f>
        <v>Bachelor's</v>
      </c>
      <c r="Y3971" t="s">
        <v>33</v>
      </c>
      <c r="Z3971">
        <v>6</v>
      </c>
      <c r="AA3971">
        <v>4.7</v>
      </c>
    </row>
    <row r="3972" spans="1:27" x14ac:dyDescent="0.35">
      <c r="A3972" s="2" t="s">
        <v>7998</v>
      </c>
      <c r="B3972" s="2" t="s">
        <v>35</v>
      </c>
      <c r="C3972" s="2" t="s">
        <v>43</v>
      </c>
      <c r="D3972" t="s">
        <v>7999</v>
      </c>
      <c r="E3972" s="2" t="s">
        <v>38</v>
      </c>
      <c r="F3972" s="2">
        <v>19</v>
      </c>
      <c r="G3972" s="2" t="s">
        <v>57</v>
      </c>
      <c r="H3972">
        <v>68.59</v>
      </c>
      <c r="I3972" s="3">
        <f>IF(ISBLANK(Table1[[#This Row],[Attendance (%)]]),AVERAGE(H3972:H8970),Table1[[#This Row],[Attendance (%)]])</f>
        <v>68.59</v>
      </c>
      <c r="J3972">
        <v>80.599999999999994</v>
      </c>
      <c r="K3972">
        <v>78.78</v>
      </c>
      <c r="L3972">
        <v>62.1</v>
      </c>
      <c r="M3972" s="3">
        <f>IF(ISBLANK(Table1[[#This Row],[Assignments_Avg]]),AVERAGE(L3972:L8970),Table1[[#This Row],[Assignments_Avg]])</f>
        <v>62.1</v>
      </c>
      <c r="N3972">
        <v>99.79</v>
      </c>
      <c r="O3972">
        <v>8.0500000000000007</v>
      </c>
      <c r="P3972">
        <v>89.35</v>
      </c>
      <c r="Q3972">
        <v>70.89</v>
      </c>
      <c r="R3972" s="2" t="s">
        <v>61</v>
      </c>
      <c r="S3972" s="2" t="str">
        <f>IF(Table1[[#This Row],[Grade]]="F","Fail","Passes")</f>
        <v>Passes</v>
      </c>
      <c r="T3972">
        <v>29.9</v>
      </c>
      <c r="U3972" t="s">
        <v>30</v>
      </c>
      <c r="V3972" t="s">
        <v>31</v>
      </c>
      <c r="W3972" t="s">
        <v>62</v>
      </c>
      <c r="X3972" t="str">
        <f>IF(ISBLANK(Table1[[#This Row],[Parent_Education_Level]]),"None",Table1[[#This Row],[Parent_Education_Level]])</f>
        <v>PhD</v>
      </c>
      <c r="Y3972" t="s">
        <v>33</v>
      </c>
      <c r="Z3972">
        <v>6</v>
      </c>
      <c r="AA3972">
        <v>5</v>
      </c>
    </row>
    <row r="3973" spans="1:27" x14ac:dyDescent="0.35">
      <c r="A3973" s="2" t="s">
        <v>8000</v>
      </c>
      <c r="B3973" s="2" t="s">
        <v>97</v>
      </c>
      <c r="C3973" s="2" t="s">
        <v>36</v>
      </c>
      <c r="D3973" t="s">
        <v>8001</v>
      </c>
      <c r="E3973" s="2" t="s">
        <v>27</v>
      </c>
      <c r="F3973" s="2">
        <v>21</v>
      </c>
      <c r="G3973" s="2" t="s">
        <v>57</v>
      </c>
      <c r="I3973" s="3">
        <f>IF(ISBLANK(Table1[[#This Row],[Attendance (%)]]),AVERAGE(H3973:H8971),Table1[[#This Row],[Attendance (%)]])</f>
        <v>75.453838604143925</v>
      </c>
      <c r="J3973">
        <v>64.88</v>
      </c>
      <c r="K3973">
        <v>88.77</v>
      </c>
      <c r="L3973">
        <v>57.89</v>
      </c>
      <c r="M3973" s="3">
        <f>IF(ISBLANK(Table1[[#This Row],[Assignments_Avg]]),AVERAGE(L3973:L8971),Table1[[#This Row],[Assignments_Avg]])</f>
        <v>57.89</v>
      </c>
      <c r="N3973">
        <v>89.05</v>
      </c>
      <c r="O3973">
        <v>4.83</v>
      </c>
      <c r="P3973">
        <v>51.1</v>
      </c>
      <c r="Q3973">
        <v>83.11</v>
      </c>
      <c r="R3973" s="2" t="s">
        <v>61</v>
      </c>
      <c r="S3973" s="2" t="str">
        <f>IF(Table1[[#This Row],[Grade]]="F","Fail","Passes")</f>
        <v>Passes</v>
      </c>
      <c r="T3973">
        <v>20.3</v>
      </c>
      <c r="U3973" t="s">
        <v>30</v>
      </c>
      <c r="V3973" t="s">
        <v>31</v>
      </c>
      <c r="X3973" t="str">
        <f>IF(ISBLANK(Table1[[#This Row],[Parent_Education_Level]]),"None",Table1[[#This Row],[Parent_Education_Level]])</f>
        <v>None</v>
      </c>
      <c r="Y3973" t="s">
        <v>52</v>
      </c>
      <c r="Z3973">
        <v>4</v>
      </c>
      <c r="AA3973">
        <v>6.7</v>
      </c>
    </row>
    <row r="3974" spans="1:27" x14ac:dyDescent="0.35">
      <c r="A3974" s="2" t="s">
        <v>8002</v>
      </c>
      <c r="B3974" s="2" t="s">
        <v>24</v>
      </c>
      <c r="C3974" s="2" t="s">
        <v>43</v>
      </c>
      <c r="D3974" t="s">
        <v>8003</v>
      </c>
      <c r="E3974" s="2" t="s">
        <v>27</v>
      </c>
      <c r="F3974" s="2">
        <v>21</v>
      </c>
      <c r="G3974" s="2" t="s">
        <v>45</v>
      </c>
      <c r="H3974">
        <v>76.680000000000007</v>
      </c>
      <c r="I3974" s="3">
        <f>IF(ISBLANK(Table1[[#This Row],[Attendance (%)]]),AVERAGE(H3974:H8972),Table1[[#This Row],[Attendance (%)]])</f>
        <v>76.680000000000007</v>
      </c>
      <c r="J3974">
        <v>41.45</v>
      </c>
      <c r="K3974">
        <v>71.290000000000006</v>
      </c>
      <c r="L3974">
        <v>80.849999999999994</v>
      </c>
      <c r="M3974" s="3">
        <f>IF(ISBLANK(Table1[[#This Row],[Assignments_Avg]]),AVERAGE(L3974:L8972),Table1[[#This Row],[Assignments_Avg]])</f>
        <v>80.849999999999994</v>
      </c>
      <c r="N3974">
        <v>57.26</v>
      </c>
      <c r="O3974">
        <v>3.89</v>
      </c>
      <c r="P3974">
        <v>51.69</v>
      </c>
      <c r="Q3974">
        <v>73.56</v>
      </c>
      <c r="R3974" s="2" t="s">
        <v>29</v>
      </c>
      <c r="S3974" s="2" t="str">
        <f>IF(Table1[[#This Row],[Grade]]="F","Fail","Passes")</f>
        <v>Fail</v>
      </c>
      <c r="T3974">
        <v>19.3</v>
      </c>
      <c r="U3974" t="s">
        <v>31</v>
      </c>
      <c r="V3974" t="s">
        <v>31</v>
      </c>
      <c r="W3974" t="s">
        <v>47</v>
      </c>
      <c r="X3974" t="str">
        <f>IF(ISBLANK(Table1[[#This Row],[Parent_Education_Level]]),"None",Table1[[#This Row],[Parent_Education_Level]])</f>
        <v>Master's</v>
      </c>
      <c r="Y3974" t="s">
        <v>33</v>
      </c>
      <c r="Z3974">
        <v>1</v>
      </c>
      <c r="AA3974">
        <v>7.4</v>
      </c>
    </row>
    <row r="3975" spans="1:27" x14ac:dyDescent="0.35">
      <c r="A3975" s="2" t="s">
        <v>8004</v>
      </c>
      <c r="B3975" s="2" t="s">
        <v>24</v>
      </c>
      <c r="C3975" s="2" t="s">
        <v>94</v>
      </c>
      <c r="D3975" t="s">
        <v>8005</v>
      </c>
      <c r="E3975" s="2" t="s">
        <v>27</v>
      </c>
      <c r="F3975" s="2">
        <v>18</v>
      </c>
      <c r="G3975" s="2" t="s">
        <v>51</v>
      </c>
      <c r="H3975">
        <v>55.27</v>
      </c>
      <c r="I3975" s="3">
        <f>IF(ISBLANK(Table1[[#This Row],[Attendance (%)]]),AVERAGE(H3975:H8973),Table1[[#This Row],[Attendance (%)]])</f>
        <v>55.27</v>
      </c>
      <c r="J3975">
        <v>60.81</v>
      </c>
      <c r="K3975">
        <v>83.08</v>
      </c>
      <c r="L3975">
        <v>79.94</v>
      </c>
      <c r="M3975" s="3">
        <f>IF(ISBLANK(Table1[[#This Row],[Assignments_Avg]]),AVERAGE(L3975:L8973),Table1[[#This Row],[Assignments_Avg]])</f>
        <v>79.94</v>
      </c>
      <c r="N3975">
        <v>66.13</v>
      </c>
      <c r="O3975">
        <v>2.46</v>
      </c>
      <c r="P3975">
        <v>66.66</v>
      </c>
      <c r="Q3975">
        <v>53.36</v>
      </c>
      <c r="R3975" s="2" t="s">
        <v>29</v>
      </c>
      <c r="S3975" s="2" t="str">
        <f>IF(Table1[[#This Row],[Grade]]="F","Fail","Passes")</f>
        <v>Fail</v>
      </c>
      <c r="T3975">
        <v>24</v>
      </c>
      <c r="U3975" t="s">
        <v>30</v>
      </c>
      <c r="V3975" t="s">
        <v>31</v>
      </c>
      <c r="W3975" t="s">
        <v>47</v>
      </c>
      <c r="X3975" t="str">
        <f>IF(ISBLANK(Table1[[#This Row],[Parent_Education_Level]]),"None",Table1[[#This Row],[Parent_Education_Level]])</f>
        <v>Master's</v>
      </c>
      <c r="Y3975" t="s">
        <v>48</v>
      </c>
      <c r="Z3975">
        <v>7</v>
      </c>
      <c r="AA3975">
        <v>7.8</v>
      </c>
    </row>
    <row r="3976" spans="1:27" x14ac:dyDescent="0.35">
      <c r="A3976" s="2" t="s">
        <v>8006</v>
      </c>
      <c r="B3976" s="2" t="s">
        <v>71</v>
      </c>
      <c r="C3976" s="2" t="s">
        <v>55</v>
      </c>
      <c r="D3976" t="s">
        <v>8007</v>
      </c>
      <c r="E3976" s="2" t="s">
        <v>27</v>
      </c>
      <c r="F3976" s="2">
        <v>18</v>
      </c>
      <c r="G3976" s="2" t="s">
        <v>57</v>
      </c>
      <c r="I3976" s="3">
        <f>IF(ISBLANK(Table1[[#This Row],[Attendance (%)]]),AVERAGE(H3976:H8974),Table1[[#This Row],[Attendance (%)]])</f>
        <v>75.474557377049152</v>
      </c>
      <c r="J3976">
        <v>88.4</v>
      </c>
      <c r="K3976">
        <v>93.77</v>
      </c>
      <c r="M3976" s="3">
        <f>IF(ISBLANK(Table1[[#This Row],[Assignments_Avg]]),AVERAGE(L3976:L8974),Table1[[#This Row],[Assignments_Avg]])</f>
        <v>74.610484048404814</v>
      </c>
      <c r="N3976">
        <v>72.59</v>
      </c>
      <c r="O3976">
        <v>7.54</v>
      </c>
      <c r="P3976">
        <v>84.8</v>
      </c>
      <c r="Q3976">
        <v>59.8</v>
      </c>
      <c r="R3976" s="2" t="s">
        <v>29</v>
      </c>
      <c r="S3976" s="2" t="str">
        <f>IF(Table1[[#This Row],[Grade]]="F","Fail","Passes")</f>
        <v>Fail</v>
      </c>
      <c r="T3976">
        <v>13.2</v>
      </c>
      <c r="U3976" t="s">
        <v>31</v>
      </c>
      <c r="V3976" t="s">
        <v>31</v>
      </c>
      <c r="W3976" t="s">
        <v>62</v>
      </c>
      <c r="X3976" t="str">
        <f>IF(ISBLANK(Table1[[#This Row],[Parent_Education_Level]]),"None",Table1[[#This Row],[Parent_Education_Level]])</f>
        <v>PhD</v>
      </c>
      <c r="Y3976" t="s">
        <v>48</v>
      </c>
      <c r="Z3976">
        <v>4</v>
      </c>
      <c r="AA3976">
        <v>7.1</v>
      </c>
    </row>
    <row r="3977" spans="1:27" x14ac:dyDescent="0.35">
      <c r="A3977" s="2" t="s">
        <v>8008</v>
      </c>
      <c r="B3977" s="2" t="s">
        <v>54</v>
      </c>
      <c r="C3977" s="2" t="s">
        <v>36</v>
      </c>
      <c r="D3977" t="s">
        <v>8009</v>
      </c>
      <c r="E3977" s="2" t="s">
        <v>38</v>
      </c>
      <c r="F3977" s="2">
        <v>23</v>
      </c>
      <c r="G3977" s="2" t="s">
        <v>28</v>
      </c>
      <c r="H3977">
        <v>97.65</v>
      </c>
      <c r="I3977" s="3">
        <f>IF(ISBLANK(Table1[[#This Row],[Attendance (%)]]),AVERAGE(H3977:H8975),Table1[[#This Row],[Attendance (%)]])</f>
        <v>97.65</v>
      </c>
      <c r="J3977">
        <v>87.85</v>
      </c>
      <c r="K3977">
        <v>86.39</v>
      </c>
      <c r="L3977">
        <v>82.09</v>
      </c>
      <c r="M3977" s="3">
        <f>IF(ISBLANK(Table1[[#This Row],[Assignments_Avg]]),AVERAGE(L3977:L8975),Table1[[#This Row],[Assignments_Avg]])</f>
        <v>82.09</v>
      </c>
      <c r="N3977">
        <v>56.33</v>
      </c>
      <c r="O3977">
        <v>6.39</v>
      </c>
      <c r="P3977">
        <v>63.04</v>
      </c>
      <c r="Q3977">
        <v>58.66</v>
      </c>
      <c r="R3977" s="2" t="s">
        <v>61</v>
      </c>
      <c r="S3977" s="2" t="str">
        <f>IF(Table1[[#This Row],[Grade]]="F","Fail","Passes")</f>
        <v>Passes</v>
      </c>
      <c r="T3977">
        <v>11.3</v>
      </c>
      <c r="U3977" t="s">
        <v>30</v>
      </c>
      <c r="V3977" t="s">
        <v>31</v>
      </c>
      <c r="X3977" t="str">
        <f>IF(ISBLANK(Table1[[#This Row],[Parent_Education_Level]]),"None",Table1[[#This Row],[Parent_Education_Level]])</f>
        <v>None</v>
      </c>
      <c r="Y3977" t="s">
        <v>48</v>
      </c>
      <c r="Z3977">
        <v>9</v>
      </c>
      <c r="AA3977">
        <v>7.9</v>
      </c>
    </row>
    <row r="3978" spans="1:27" x14ac:dyDescent="0.35">
      <c r="A3978" s="2" t="s">
        <v>8010</v>
      </c>
      <c r="B3978" s="2" t="s">
        <v>120</v>
      </c>
      <c r="C3978" s="2" t="s">
        <v>36</v>
      </c>
      <c r="D3978" t="s">
        <v>8011</v>
      </c>
      <c r="E3978" s="2" t="s">
        <v>27</v>
      </c>
      <c r="F3978" s="2">
        <v>20</v>
      </c>
      <c r="G3978" s="2" t="s">
        <v>28</v>
      </c>
      <c r="H3978">
        <v>53</v>
      </c>
      <c r="I3978" s="3">
        <f>IF(ISBLANK(Table1[[#This Row],[Attendance (%)]]),AVERAGE(H3978:H8976),Table1[[#This Row],[Attendance (%)]])</f>
        <v>53</v>
      </c>
      <c r="J3978">
        <v>69.680000000000007</v>
      </c>
      <c r="K3978">
        <v>94.59</v>
      </c>
      <c r="L3978">
        <v>90.74</v>
      </c>
      <c r="M3978" s="3">
        <f>IF(ISBLANK(Table1[[#This Row],[Assignments_Avg]]),AVERAGE(L3978:L8976),Table1[[#This Row],[Assignments_Avg]])</f>
        <v>90.74</v>
      </c>
      <c r="N3978">
        <v>89.4</v>
      </c>
      <c r="O3978">
        <v>2.0699999999999998</v>
      </c>
      <c r="P3978">
        <v>50.07</v>
      </c>
      <c r="Q3978">
        <v>75.56</v>
      </c>
      <c r="R3978" s="2" t="s">
        <v>46</v>
      </c>
      <c r="S3978" s="2" t="str">
        <f>IF(Table1[[#This Row],[Grade]]="F","Fail","Passes")</f>
        <v>Passes</v>
      </c>
      <c r="T3978">
        <v>26</v>
      </c>
      <c r="U3978" t="s">
        <v>30</v>
      </c>
      <c r="V3978" t="s">
        <v>30</v>
      </c>
      <c r="W3978" t="s">
        <v>47</v>
      </c>
      <c r="X3978" t="str">
        <f>IF(ISBLANK(Table1[[#This Row],[Parent_Education_Level]]),"None",Table1[[#This Row],[Parent_Education_Level]])</f>
        <v>Master's</v>
      </c>
      <c r="Y3978" t="s">
        <v>48</v>
      </c>
      <c r="Z3978">
        <v>4</v>
      </c>
      <c r="AA3978">
        <v>6.2</v>
      </c>
    </row>
    <row r="3979" spans="1:27" x14ac:dyDescent="0.35">
      <c r="A3979" s="2" t="s">
        <v>8012</v>
      </c>
      <c r="B3979" s="2" t="s">
        <v>59</v>
      </c>
      <c r="C3979" s="2" t="s">
        <v>94</v>
      </c>
      <c r="D3979" t="s">
        <v>8013</v>
      </c>
      <c r="E3979" s="2" t="s">
        <v>27</v>
      </c>
      <c r="F3979" s="2">
        <v>24</v>
      </c>
      <c r="G3979" s="2" t="s">
        <v>28</v>
      </c>
      <c r="H3979">
        <v>69.569999999999993</v>
      </c>
      <c r="I3979" s="3">
        <f>IF(ISBLANK(Table1[[#This Row],[Attendance (%)]]),AVERAGE(H3979:H8977),Table1[[#This Row],[Attendance (%)]])</f>
        <v>69.569999999999993</v>
      </c>
      <c r="J3979">
        <v>68.349999999999994</v>
      </c>
      <c r="K3979">
        <v>65.87</v>
      </c>
      <c r="L3979">
        <v>95.68</v>
      </c>
      <c r="M3979" s="3">
        <f>IF(ISBLANK(Table1[[#This Row],[Assignments_Avg]]),AVERAGE(L3979:L8977),Table1[[#This Row],[Assignments_Avg]])</f>
        <v>95.68</v>
      </c>
      <c r="N3979">
        <v>76.33</v>
      </c>
      <c r="O3979">
        <v>7.94</v>
      </c>
      <c r="P3979">
        <v>64.41</v>
      </c>
      <c r="Q3979">
        <v>83.88</v>
      </c>
      <c r="R3979" s="2" t="s">
        <v>46</v>
      </c>
      <c r="S3979" s="2" t="str">
        <f>IF(Table1[[#This Row],[Grade]]="F","Fail","Passes")</f>
        <v>Passes</v>
      </c>
      <c r="T3979">
        <v>29</v>
      </c>
      <c r="U3979" t="s">
        <v>30</v>
      </c>
      <c r="V3979" t="s">
        <v>31</v>
      </c>
      <c r="W3979" t="s">
        <v>62</v>
      </c>
      <c r="X3979" t="str">
        <f>IF(ISBLANK(Table1[[#This Row],[Parent_Education_Level]]),"None",Table1[[#This Row],[Parent_Education_Level]])</f>
        <v>PhD</v>
      </c>
      <c r="Y3979" t="s">
        <v>33</v>
      </c>
      <c r="Z3979">
        <v>9</v>
      </c>
      <c r="AA3979">
        <v>6.8</v>
      </c>
    </row>
    <row r="3980" spans="1:27" x14ac:dyDescent="0.35">
      <c r="A3980" s="2" t="s">
        <v>8014</v>
      </c>
      <c r="B3980" s="2" t="s">
        <v>120</v>
      </c>
      <c r="C3980" s="2" t="s">
        <v>43</v>
      </c>
      <c r="D3980" t="s">
        <v>8015</v>
      </c>
      <c r="E3980" s="2" t="s">
        <v>27</v>
      </c>
      <c r="F3980" s="2">
        <v>18</v>
      </c>
      <c r="G3980" s="2" t="s">
        <v>28</v>
      </c>
      <c r="H3980">
        <v>74.38</v>
      </c>
      <c r="I3980" s="3">
        <f>IF(ISBLANK(Table1[[#This Row],[Attendance (%)]]),AVERAGE(H3980:H8978),Table1[[#This Row],[Attendance (%)]])</f>
        <v>74.38</v>
      </c>
      <c r="J3980">
        <v>74.77</v>
      </c>
      <c r="K3980">
        <v>94.25</v>
      </c>
      <c r="L3980">
        <v>61.52</v>
      </c>
      <c r="M3980" s="3">
        <f>IF(ISBLANK(Table1[[#This Row],[Assignments_Avg]]),AVERAGE(L3980:L8978),Table1[[#This Row],[Assignments_Avg]])</f>
        <v>61.52</v>
      </c>
      <c r="N3980">
        <v>97.22</v>
      </c>
      <c r="O3980">
        <v>8.82</v>
      </c>
      <c r="P3980">
        <v>54.51</v>
      </c>
      <c r="Q3980">
        <v>65.819999999999993</v>
      </c>
      <c r="R3980" s="2" t="s">
        <v>61</v>
      </c>
      <c r="S3980" s="2" t="str">
        <f>IF(Table1[[#This Row],[Grade]]="F","Fail","Passes")</f>
        <v>Passes</v>
      </c>
      <c r="T3980">
        <v>15.5</v>
      </c>
      <c r="U3980" t="s">
        <v>30</v>
      </c>
      <c r="V3980" t="s">
        <v>31</v>
      </c>
      <c r="W3980" t="s">
        <v>69</v>
      </c>
      <c r="X3980" t="str">
        <f>IF(ISBLANK(Table1[[#This Row],[Parent_Education_Level]]),"None",Table1[[#This Row],[Parent_Education_Level]])</f>
        <v>Bachelor's</v>
      </c>
      <c r="Y3980" t="s">
        <v>48</v>
      </c>
      <c r="Z3980">
        <v>1</v>
      </c>
      <c r="AA3980">
        <v>6.2</v>
      </c>
    </row>
    <row r="3981" spans="1:27" x14ac:dyDescent="0.35">
      <c r="A3981" s="2" t="s">
        <v>8016</v>
      </c>
      <c r="B3981" s="2" t="s">
        <v>35</v>
      </c>
      <c r="C3981" s="2" t="s">
        <v>55</v>
      </c>
      <c r="D3981" t="s">
        <v>8017</v>
      </c>
      <c r="E3981" s="2" t="s">
        <v>38</v>
      </c>
      <c r="F3981" s="2">
        <v>21</v>
      </c>
      <c r="G3981" s="2" t="s">
        <v>57</v>
      </c>
      <c r="H3981">
        <v>57.32</v>
      </c>
      <c r="I3981" s="3">
        <f>IF(ISBLANK(Table1[[#This Row],[Attendance (%)]]),AVERAGE(H3981:H8979),Table1[[#This Row],[Attendance (%)]])</f>
        <v>57.32</v>
      </c>
      <c r="J3981">
        <v>53.16</v>
      </c>
      <c r="K3981">
        <v>77.290000000000006</v>
      </c>
      <c r="M3981" s="3">
        <f>IF(ISBLANK(Table1[[#This Row],[Assignments_Avg]]),AVERAGE(L3981:L8979),Table1[[#This Row],[Assignments_Avg]])</f>
        <v>74.575580110497214</v>
      </c>
      <c r="N3981">
        <v>79.47</v>
      </c>
      <c r="O3981">
        <v>0.59</v>
      </c>
      <c r="P3981">
        <v>60.97</v>
      </c>
      <c r="Q3981">
        <v>56.52</v>
      </c>
      <c r="R3981" s="2" t="s">
        <v>29</v>
      </c>
      <c r="S3981" s="2" t="str">
        <f>IF(Table1[[#This Row],[Grade]]="F","Fail","Passes")</f>
        <v>Fail</v>
      </c>
      <c r="T3981">
        <v>6</v>
      </c>
      <c r="U3981" t="s">
        <v>30</v>
      </c>
      <c r="V3981" t="s">
        <v>30</v>
      </c>
      <c r="W3981" t="s">
        <v>47</v>
      </c>
      <c r="X3981" t="str">
        <f>IF(ISBLANK(Table1[[#This Row],[Parent_Education_Level]]),"None",Table1[[#This Row],[Parent_Education_Level]])</f>
        <v>Master's</v>
      </c>
      <c r="Y3981" t="s">
        <v>33</v>
      </c>
      <c r="Z3981">
        <v>10</v>
      </c>
      <c r="AA3981">
        <v>7.8</v>
      </c>
    </row>
    <row r="3982" spans="1:27" x14ac:dyDescent="0.35">
      <c r="A3982" s="2" t="s">
        <v>8018</v>
      </c>
      <c r="B3982" s="2" t="s">
        <v>97</v>
      </c>
      <c r="C3982" s="2" t="s">
        <v>36</v>
      </c>
      <c r="D3982" t="s">
        <v>8019</v>
      </c>
      <c r="E3982" s="2" t="s">
        <v>38</v>
      </c>
      <c r="F3982" s="2">
        <v>24</v>
      </c>
      <c r="G3982" s="2" t="s">
        <v>28</v>
      </c>
      <c r="H3982">
        <v>93.39</v>
      </c>
      <c r="I3982" s="3">
        <f>IF(ISBLANK(Table1[[#This Row],[Attendance (%)]]),AVERAGE(H3982:H8980),Table1[[#This Row],[Attendance (%)]])</f>
        <v>93.39</v>
      </c>
      <c r="J3982">
        <v>71.56</v>
      </c>
      <c r="K3982">
        <v>92.2</v>
      </c>
      <c r="L3982">
        <v>53.92</v>
      </c>
      <c r="M3982" s="3">
        <f>IF(ISBLANK(Table1[[#This Row],[Assignments_Avg]]),AVERAGE(L3982:L8980),Table1[[#This Row],[Assignments_Avg]])</f>
        <v>53.92</v>
      </c>
      <c r="N3982">
        <v>76.14</v>
      </c>
      <c r="O3982">
        <v>7.72</v>
      </c>
      <c r="P3982">
        <v>66.66</v>
      </c>
      <c r="Q3982">
        <v>89.93</v>
      </c>
      <c r="R3982" s="2" t="s">
        <v>61</v>
      </c>
      <c r="S3982" s="2" t="str">
        <f>IF(Table1[[#This Row],[Grade]]="F","Fail","Passes")</f>
        <v>Passes</v>
      </c>
      <c r="T3982">
        <v>9.5</v>
      </c>
      <c r="U3982" t="s">
        <v>30</v>
      </c>
      <c r="V3982" t="s">
        <v>31</v>
      </c>
      <c r="W3982" t="s">
        <v>40</v>
      </c>
      <c r="X3982" t="str">
        <f>IF(ISBLANK(Table1[[#This Row],[Parent_Education_Level]]),"None",Table1[[#This Row],[Parent_Education_Level]])</f>
        <v>None</v>
      </c>
      <c r="Y3982" t="s">
        <v>48</v>
      </c>
      <c r="Z3982">
        <v>4</v>
      </c>
      <c r="AA3982">
        <v>4.9000000000000004</v>
      </c>
    </row>
    <row r="3983" spans="1:27" x14ac:dyDescent="0.35">
      <c r="A3983" s="2" t="s">
        <v>8020</v>
      </c>
      <c r="B3983" s="2" t="s">
        <v>120</v>
      </c>
      <c r="C3983" s="2" t="s">
        <v>55</v>
      </c>
      <c r="D3983" t="s">
        <v>8021</v>
      </c>
      <c r="E3983" s="2" t="s">
        <v>38</v>
      </c>
      <c r="F3983" s="2">
        <v>20</v>
      </c>
      <c r="G3983" s="2" t="s">
        <v>28</v>
      </c>
      <c r="I3983" s="3">
        <f>IF(ISBLANK(Table1[[#This Row],[Attendance (%)]]),AVERAGE(H3983:H8981),Table1[[#This Row],[Attendance (%)]])</f>
        <v>75.482849284928463</v>
      </c>
      <c r="J3983">
        <v>40.659999999999997</v>
      </c>
      <c r="K3983">
        <v>42.36</v>
      </c>
      <c r="L3983">
        <v>56.01</v>
      </c>
      <c r="M3983" s="3">
        <f>IF(ISBLANK(Table1[[#This Row],[Assignments_Avg]]),AVERAGE(L3983:L8981),Table1[[#This Row],[Assignments_Avg]])</f>
        <v>56.01</v>
      </c>
      <c r="N3983">
        <v>53.57</v>
      </c>
      <c r="O3983">
        <v>8.5299999999999994</v>
      </c>
      <c r="P3983">
        <v>56.4</v>
      </c>
      <c r="Q3983">
        <v>92.92</v>
      </c>
      <c r="R3983" s="2" t="s">
        <v>29</v>
      </c>
      <c r="S3983" s="2" t="str">
        <f>IF(Table1[[#This Row],[Grade]]="F","Fail","Passes")</f>
        <v>Fail</v>
      </c>
      <c r="T3983">
        <v>26.4</v>
      </c>
      <c r="U3983" t="s">
        <v>30</v>
      </c>
      <c r="V3983" t="s">
        <v>30</v>
      </c>
      <c r="W3983" t="s">
        <v>69</v>
      </c>
      <c r="X3983" t="str">
        <f>IF(ISBLANK(Table1[[#This Row],[Parent_Education_Level]]),"None",Table1[[#This Row],[Parent_Education_Level]])</f>
        <v>Bachelor's</v>
      </c>
      <c r="Y3983" t="s">
        <v>52</v>
      </c>
      <c r="Z3983">
        <v>2</v>
      </c>
      <c r="AA3983">
        <v>5.3</v>
      </c>
    </row>
    <row r="3984" spans="1:27" x14ac:dyDescent="0.35">
      <c r="A3984" s="2" t="s">
        <v>8022</v>
      </c>
      <c r="B3984" s="2" t="s">
        <v>97</v>
      </c>
      <c r="C3984" s="2" t="s">
        <v>36</v>
      </c>
      <c r="D3984" t="s">
        <v>8023</v>
      </c>
      <c r="E3984" s="2" t="s">
        <v>38</v>
      </c>
      <c r="F3984" s="2">
        <v>18</v>
      </c>
      <c r="G3984" s="2" t="s">
        <v>45</v>
      </c>
      <c r="H3984">
        <v>89.15</v>
      </c>
      <c r="I3984" s="3">
        <f>IF(ISBLANK(Table1[[#This Row],[Attendance (%)]]),AVERAGE(H3984:H8982),Table1[[#This Row],[Attendance (%)]])</f>
        <v>89.15</v>
      </c>
      <c r="J3984">
        <v>68.53</v>
      </c>
      <c r="K3984">
        <v>79.47</v>
      </c>
      <c r="L3984">
        <v>82.72</v>
      </c>
      <c r="M3984" s="3">
        <f>IF(ISBLANK(Table1[[#This Row],[Assignments_Avg]]),AVERAGE(L3984:L8982),Table1[[#This Row],[Assignments_Avg]])</f>
        <v>82.72</v>
      </c>
      <c r="N3984">
        <v>57.47</v>
      </c>
      <c r="O3984">
        <v>9.92</v>
      </c>
      <c r="P3984">
        <v>85.32</v>
      </c>
      <c r="Q3984">
        <v>63.82</v>
      </c>
      <c r="R3984" s="2" t="s">
        <v>39</v>
      </c>
      <c r="S3984" s="2" t="str">
        <f>IF(Table1[[#This Row],[Grade]]="F","Fail","Passes")</f>
        <v>Passes</v>
      </c>
      <c r="T3984">
        <v>8</v>
      </c>
      <c r="U3984" t="s">
        <v>30</v>
      </c>
      <c r="V3984" t="s">
        <v>31</v>
      </c>
      <c r="W3984" t="s">
        <v>62</v>
      </c>
      <c r="X3984" t="str">
        <f>IF(ISBLANK(Table1[[#This Row],[Parent_Education_Level]]),"None",Table1[[#This Row],[Parent_Education_Level]])</f>
        <v>PhD</v>
      </c>
      <c r="Y3984" t="s">
        <v>33</v>
      </c>
      <c r="Z3984">
        <v>6</v>
      </c>
      <c r="AA3984">
        <v>8.1999999999999993</v>
      </c>
    </row>
    <row r="3985" spans="1:27" x14ac:dyDescent="0.35">
      <c r="A3985" s="2" t="s">
        <v>8024</v>
      </c>
      <c r="B3985" s="2" t="s">
        <v>97</v>
      </c>
      <c r="C3985" s="2" t="s">
        <v>43</v>
      </c>
      <c r="D3985" t="s">
        <v>8025</v>
      </c>
      <c r="E3985" s="2" t="s">
        <v>38</v>
      </c>
      <c r="F3985" s="2">
        <v>19</v>
      </c>
      <c r="G3985" s="2" t="s">
        <v>45</v>
      </c>
      <c r="H3985">
        <v>83.55</v>
      </c>
      <c r="I3985" s="3">
        <f>IF(ISBLANK(Table1[[#This Row],[Attendance (%)]]),AVERAGE(H3985:H8983),Table1[[#This Row],[Attendance (%)]])</f>
        <v>83.55</v>
      </c>
      <c r="J3985">
        <v>60.16</v>
      </c>
      <c r="K3985">
        <v>90.88</v>
      </c>
      <c r="L3985">
        <v>74.33</v>
      </c>
      <c r="M3985" s="3">
        <f>IF(ISBLANK(Table1[[#This Row],[Assignments_Avg]]),AVERAGE(L3985:L8983),Table1[[#This Row],[Assignments_Avg]])</f>
        <v>74.33</v>
      </c>
      <c r="N3985">
        <v>92.48</v>
      </c>
      <c r="O3985">
        <v>2.38</v>
      </c>
      <c r="P3985">
        <v>62.8</v>
      </c>
      <c r="Q3985">
        <v>71.040000000000006</v>
      </c>
      <c r="R3985" s="2" t="s">
        <v>46</v>
      </c>
      <c r="S3985" s="2" t="str">
        <f>IF(Table1[[#This Row],[Grade]]="F","Fail","Passes")</f>
        <v>Passes</v>
      </c>
      <c r="T3985">
        <v>24.1</v>
      </c>
      <c r="U3985" t="s">
        <v>31</v>
      </c>
      <c r="V3985" t="s">
        <v>31</v>
      </c>
      <c r="W3985" t="s">
        <v>47</v>
      </c>
      <c r="X3985" t="str">
        <f>IF(ISBLANK(Table1[[#This Row],[Parent_Education_Level]]),"None",Table1[[#This Row],[Parent_Education_Level]])</f>
        <v>Master's</v>
      </c>
      <c r="Y3985" t="s">
        <v>52</v>
      </c>
      <c r="Z3985">
        <v>9</v>
      </c>
      <c r="AA3985">
        <v>7.6</v>
      </c>
    </row>
    <row r="3986" spans="1:27" x14ac:dyDescent="0.35">
      <c r="A3986" s="2" t="s">
        <v>8026</v>
      </c>
      <c r="B3986" s="2" t="s">
        <v>35</v>
      </c>
      <c r="C3986" s="2" t="s">
        <v>79</v>
      </c>
      <c r="D3986" t="s">
        <v>8027</v>
      </c>
      <c r="E3986" s="2" t="s">
        <v>38</v>
      </c>
      <c r="F3986" s="2">
        <v>22</v>
      </c>
      <c r="G3986" s="2" t="s">
        <v>57</v>
      </c>
      <c r="H3986">
        <v>79.900000000000006</v>
      </c>
      <c r="I3986" s="3">
        <f>IF(ISBLANK(Table1[[#This Row],[Attendance (%)]]),AVERAGE(H3986:H8984),Table1[[#This Row],[Attendance (%)]])</f>
        <v>79.900000000000006</v>
      </c>
      <c r="J3986">
        <v>80.489999999999995</v>
      </c>
      <c r="K3986">
        <v>50.45</v>
      </c>
      <c r="M3986" s="3">
        <f>IF(ISBLANK(Table1[[#This Row],[Assignments_Avg]]),AVERAGE(L3986:L8984),Table1[[#This Row],[Assignments_Avg]])</f>
        <v>74.610344062153132</v>
      </c>
      <c r="N3986">
        <v>99.53</v>
      </c>
      <c r="O3986">
        <v>3.71</v>
      </c>
      <c r="P3986">
        <v>83.05</v>
      </c>
      <c r="Q3986">
        <v>54.1</v>
      </c>
      <c r="R3986" s="2" t="s">
        <v>29</v>
      </c>
      <c r="S3986" s="2" t="str">
        <f>IF(Table1[[#This Row],[Grade]]="F","Fail","Passes")</f>
        <v>Fail</v>
      </c>
      <c r="T3986">
        <v>20.5</v>
      </c>
      <c r="U3986" t="s">
        <v>30</v>
      </c>
      <c r="V3986" t="s">
        <v>31</v>
      </c>
      <c r="W3986" t="s">
        <v>47</v>
      </c>
      <c r="X3986" t="str">
        <f>IF(ISBLANK(Table1[[#This Row],[Parent_Education_Level]]),"None",Table1[[#This Row],[Parent_Education_Level]])</f>
        <v>Master's</v>
      </c>
      <c r="Y3986" t="s">
        <v>52</v>
      </c>
      <c r="Z3986">
        <v>2</v>
      </c>
      <c r="AA3986">
        <v>7.7</v>
      </c>
    </row>
    <row r="3987" spans="1:27" x14ac:dyDescent="0.35">
      <c r="A3987" s="2" t="s">
        <v>8028</v>
      </c>
      <c r="B3987" s="2" t="s">
        <v>35</v>
      </c>
      <c r="C3987" s="2" t="s">
        <v>36</v>
      </c>
      <c r="D3987" t="s">
        <v>8029</v>
      </c>
      <c r="E3987" s="2" t="s">
        <v>27</v>
      </c>
      <c r="F3987" s="2">
        <v>18</v>
      </c>
      <c r="G3987" s="2" t="s">
        <v>57</v>
      </c>
      <c r="H3987">
        <v>59.61</v>
      </c>
      <c r="I3987" s="3">
        <f>IF(ISBLANK(Table1[[#This Row],[Attendance (%)]]),AVERAGE(H3987:H8985),Table1[[#This Row],[Attendance (%)]])</f>
        <v>59.61</v>
      </c>
      <c r="J3987">
        <v>78.3</v>
      </c>
      <c r="K3987">
        <v>79.709999999999994</v>
      </c>
      <c r="L3987">
        <v>71.28</v>
      </c>
      <c r="M3987" s="3">
        <f>IF(ISBLANK(Table1[[#This Row],[Assignments_Avg]]),AVERAGE(L3987:L8985),Table1[[#This Row],[Assignments_Avg]])</f>
        <v>71.28</v>
      </c>
      <c r="N3987">
        <v>70.760000000000005</v>
      </c>
      <c r="O3987">
        <v>9.66</v>
      </c>
      <c r="P3987">
        <v>79.95</v>
      </c>
      <c r="Q3987">
        <v>61.38</v>
      </c>
      <c r="R3987" s="2" t="s">
        <v>77</v>
      </c>
      <c r="S3987" s="2" t="str">
        <f>IF(Table1[[#This Row],[Grade]]="F","Fail","Passes")</f>
        <v>Passes</v>
      </c>
      <c r="T3987">
        <v>23.2</v>
      </c>
      <c r="U3987" t="s">
        <v>31</v>
      </c>
      <c r="V3987" t="s">
        <v>31</v>
      </c>
      <c r="X3987" t="str">
        <f>IF(ISBLANK(Table1[[#This Row],[Parent_Education_Level]]),"None",Table1[[#This Row],[Parent_Education_Level]])</f>
        <v>None</v>
      </c>
      <c r="Y3987" t="s">
        <v>33</v>
      </c>
      <c r="Z3987">
        <v>2</v>
      </c>
      <c r="AA3987">
        <v>4.5</v>
      </c>
    </row>
    <row r="3988" spans="1:27" x14ac:dyDescent="0.35">
      <c r="A3988" s="2" t="s">
        <v>8030</v>
      </c>
      <c r="B3988" s="2" t="s">
        <v>35</v>
      </c>
      <c r="C3988" s="2" t="s">
        <v>79</v>
      </c>
      <c r="D3988" t="s">
        <v>8031</v>
      </c>
      <c r="E3988" s="2" t="s">
        <v>27</v>
      </c>
      <c r="F3988" s="2">
        <v>18</v>
      </c>
      <c r="G3988" s="2" t="s">
        <v>51</v>
      </c>
      <c r="H3988">
        <v>61.04</v>
      </c>
      <c r="I3988" s="3">
        <f>IF(ISBLANK(Table1[[#This Row],[Attendance (%)]]),AVERAGE(H3988:H8986),Table1[[#This Row],[Attendance (%)]])</f>
        <v>61.04</v>
      </c>
      <c r="J3988">
        <v>62.85</v>
      </c>
      <c r="K3988">
        <v>89.5</v>
      </c>
      <c r="L3988">
        <v>56.38</v>
      </c>
      <c r="M3988" s="3">
        <f>IF(ISBLANK(Table1[[#This Row],[Assignments_Avg]]),AVERAGE(L3988:L8986),Table1[[#This Row],[Assignments_Avg]])</f>
        <v>56.38</v>
      </c>
      <c r="N3988">
        <v>90.5</v>
      </c>
      <c r="O3988">
        <v>0.94</v>
      </c>
      <c r="P3988">
        <v>94.9</v>
      </c>
      <c r="Q3988">
        <v>88.35</v>
      </c>
      <c r="R3988" s="2" t="s">
        <v>77</v>
      </c>
      <c r="S3988" s="2" t="str">
        <f>IF(Table1[[#This Row],[Grade]]="F","Fail","Passes")</f>
        <v>Passes</v>
      </c>
      <c r="T3988">
        <v>11.4</v>
      </c>
      <c r="U3988" t="s">
        <v>30</v>
      </c>
      <c r="V3988" t="s">
        <v>31</v>
      </c>
      <c r="W3988" t="s">
        <v>62</v>
      </c>
      <c r="X3988" t="str">
        <f>IF(ISBLANK(Table1[[#This Row],[Parent_Education_Level]]),"None",Table1[[#This Row],[Parent_Education_Level]])</f>
        <v>PhD</v>
      </c>
      <c r="Y3988" t="s">
        <v>48</v>
      </c>
      <c r="Z3988">
        <v>1</v>
      </c>
      <c r="AA3988">
        <v>6.4</v>
      </c>
    </row>
    <row r="3989" spans="1:27" x14ac:dyDescent="0.35">
      <c r="A3989" s="2" t="s">
        <v>8032</v>
      </c>
      <c r="B3989" s="2" t="s">
        <v>120</v>
      </c>
      <c r="C3989" s="2" t="s">
        <v>36</v>
      </c>
      <c r="D3989" t="s">
        <v>8033</v>
      </c>
      <c r="E3989" s="2" t="s">
        <v>27</v>
      </c>
      <c r="F3989" s="2">
        <v>19</v>
      </c>
      <c r="G3989" s="2" t="s">
        <v>28</v>
      </c>
      <c r="I3989" s="3">
        <f>IF(ISBLANK(Table1[[#This Row],[Attendance (%)]]),AVERAGE(H3989:H8987),Table1[[#This Row],[Attendance (%)]])</f>
        <v>75.487455752212355</v>
      </c>
      <c r="J3989">
        <v>40.44</v>
      </c>
      <c r="K3989">
        <v>57.28</v>
      </c>
      <c r="L3989">
        <v>93.6</v>
      </c>
      <c r="M3989" s="3">
        <f>IF(ISBLANK(Table1[[#This Row],[Assignments_Avg]]),AVERAGE(L3989:L8987),Table1[[#This Row],[Assignments_Avg]])</f>
        <v>93.6</v>
      </c>
      <c r="N3989">
        <v>81.38</v>
      </c>
      <c r="O3989">
        <v>5.24</v>
      </c>
      <c r="P3989">
        <v>54.4</v>
      </c>
      <c r="Q3989">
        <v>68.260000000000005</v>
      </c>
      <c r="R3989" s="2" t="s">
        <v>39</v>
      </c>
      <c r="S3989" s="2" t="str">
        <f>IF(Table1[[#This Row],[Grade]]="F","Fail","Passes")</f>
        <v>Passes</v>
      </c>
      <c r="T3989">
        <v>5.5</v>
      </c>
      <c r="U3989" t="s">
        <v>30</v>
      </c>
      <c r="V3989" t="s">
        <v>31</v>
      </c>
      <c r="X3989" t="str">
        <f>IF(ISBLANK(Table1[[#This Row],[Parent_Education_Level]]),"None",Table1[[#This Row],[Parent_Education_Level]])</f>
        <v>None</v>
      </c>
      <c r="Y3989" t="s">
        <v>48</v>
      </c>
      <c r="Z3989">
        <v>9</v>
      </c>
      <c r="AA3989">
        <v>6.8</v>
      </c>
    </row>
    <row r="3990" spans="1:27" x14ac:dyDescent="0.35">
      <c r="A3990" s="2" t="s">
        <v>8034</v>
      </c>
      <c r="B3990" s="2" t="s">
        <v>24</v>
      </c>
      <c r="C3990" s="2" t="s">
        <v>25</v>
      </c>
      <c r="D3990" t="s">
        <v>8035</v>
      </c>
      <c r="E3990" s="2" t="s">
        <v>38</v>
      </c>
      <c r="F3990" s="2">
        <v>21</v>
      </c>
      <c r="G3990" s="2" t="s">
        <v>45</v>
      </c>
      <c r="H3990">
        <v>62.04</v>
      </c>
      <c r="I3990" s="3">
        <f>IF(ISBLANK(Table1[[#This Row],[Attendance (%)]]),AVERAGE(H3990:H8988),Table1[[#This Row],[Attendance (%)]])</f>
        <v>62.04</v>
      </c>
      <c r="J3990">
        <v>55.14</v>
      </c>
      <c r="K3990">
        <v>64.31</v>
      </c>
      <c r="L3990">
        <v>54.14</v>
      </c>
      <c r="M3990" s="3">
        <f>IF(ISBLANK(Table1[[#This Row],[Assignments_Avg]]),AVERAGE(L3990:L8988),Table1[[#This Row],[Assignments_Avg]])</f>
        <v>54.14</v>
      </c>
      <c r="N3990">
        <v>97.95</v>
      </c>
      <c r="O3990">
        <v>5.07</v>
      </c>
      <c r="P3990">
        <v>60.73</v>
      </c>
      <c r="Q3990">
        <v>80.23</v>
      </c>
      <c r="R3990" s="2" t="s">
        <v>61</v>
      </c>
      <c r="S3990" s="2" t="str">
        <f>IF(Table1[[#This Row],[Grade]]="F","Fail","Passes")</f>
        <v>Passes</v>
      </c>
      <c r="T3990">
        <v>6</v>
      </c>
      <c r="U3990" t="s">
        <v>31</v>
      </c>
      <c r="V3990" t="s">
        <v>31</v>
      </c>
      <c r="W3990" t="s">
        <v>62</v>
      </c>
      <c r="X3990" t="str">
        <f>IF(ISBLANK(Table1[[#This Row],[Parent_Education_Level]]),"None",Table1[[#This Row],[Parent_Education_Level]])</f>
        <v>PhD</v>
      </c>
      <c r="Y3990" t="s">
        <v>48</v>
      </c>
      <c r="Z3990">
        <v>1</v>
      </c>
      <c r="AA3990">
        <v>7.9</v>
      </c>
    </row>
    <row r="3991" spans="1:27" x14ac:dyDescent="0.35">
      <c r="A3991" s="2" t="s">
        <v>8036</v>
      </c>
      <c r="B3991" s="2" t="s">
        <v>35</v>
      </c>
      <c r="C3991" s="2" t="s">
        <v>43</v>
      </c>
      <c r="D3991" t="s">
        <v>8037</v>
      </c>
      <c r="E3991" s="2" t="s">
        <v>27</v>
      </c>
      <c r="F3991" s="2">
        <v>23</v>
      </c>
      <c r="G3991" s="2" t="s">
        <v>57</v>
      </c>
      <c r="H3991">
        <v>67.27</v>
      </c>
      <c r="I3991" s="3">
        <f>IF(ISBLANK(Table1[[#This Row],[Attendance (%)]]),AVERAGE(H3991:H8989),Table1[[#This Row],[Attendance (%)]])</f>
        <v>67.27</v>
      </c>
      <c r="J3991">
        <v>78</v>
      </c>
      <c r="K3991">
        <v>74.17</v>
      </c>
      <c r="L3991">
        <v>59.45</v>
      </c>
      <c r="M3991" s="3">
        <f>IF(ISBLANK(Table1[[#This Row],[Assignments_Avg]]),AVERAGE(L3991:L8989),Table1[[#This Row],[Assignments_Avg]])</f>
        <v>59.45</v>
      </c>
      <c r="N3991">
        <v>61.91</v>
      </c>
      <c r="O3991">
        <v>6.07</v>
      </c>
      <c r="P3991">
        <v>93.26</v>
      </c>
      <c r="Q3991">
        <v>97.31</v>
      </c>
      <c r="R3991" s="2" t="s">
        <v>77</v>
      </c>
      <c r="S3991" s="2" t="str">
        <f>IF(Table1[[#This Row],[Grade]]="F","Fail","Passes")</f>
        <v>Passes</v>
      </c>
      <c r="T3991">
        <v>23.1</v>
      </c>
      <c r="U3991" t="s">
        <v>31</v>
      </c>
      <c r="V3991" t="s">
        <v>31</v>
      </c>
      <c r="W3991" t="s">
        <v>47</v>
      </c>
      <c r="X3991" t="str">
        <f>IF(ISBLANK(Table1[[#This Row],[Parent_Education_Level]]),"None",Table1[[#This Row],[Parent_Education_Level]])</f>
        <v>Master's</v>
      </c>
      <c r="Y3991" t="s">
        <v>33</v>
      </c>
      <c r="Z3991">
        <v>2</v>
      </c>
      <c r="AA3991">
        <v>6.1</v>
      </c>
    </row>
    <row r="3992" spans="1:27" x14ac:dyDescent="0.35">
      <c r="A3992" s="2" t="s">
        <v>8038</v>
      </c>
      <c r="B3992" s="2" t="s">
        <v>59</v>
      </c>
      <c r="C3992" s="2" t="s">
        <v>94</v>
      </c>
      <c r="D3992" t="s">
        <v>8039</v>
      </c>
      <c r="E3992" s="2" t="s">
        <v>27</v>
      </c>
      <c r="F3992" s="2">
        <v>19</v>
      </c>
      <c r="G3992" s="2" t="s">
        <v>28</v>
      </c>
      <c r="I3992" s="3">
        <f>IF(ISBLANK(Table1[[#This Row],[Attendance (%)]]),AVERAGE(H3992:H8990),Table1[[#This Row],[Attendance (%)]])</f>
        <v>75.511474501108609</v>
      </c>
      <c r="J3992">
        <v>44.34</v>
      </c>
      <c r="K3992">
        <v>71.150000000000006</v>
      </c>
      <c r="L3992">
        <v>63.85</v>
      </c>
      <c r="M3992" s="3">
        <f>IF(ISBLANK(Table1[[#This Row],[Assignments_Avg]]),AVERAGE(L3992:L8990),Table1[[#This Row],[Assignments_Avg]])</f>
        <v>63.85</v>
      </c>
      <c r="N3992">
        <v>77.239999999999995</v>
      </c>
      <c r="O3992">
        <v>3.31</v>
      </c>
      <c r="P3992">
        <v>91.11</v>
      </c>
      <c r="Q3992">
        <v>86.18</v>
      </c>
      <c r="R3992" s="2" t="s">
        <v>29</v>
      </c>
      <c r="S3992" s="2" t="str">
        <f>IF(Table1[[#This Row],[Grade]]="F","Fail","Passes")</f>
        <v>Fail</v>
      </c>
      <c r="T3992">
        <v>20.3</v>
      </c>
      <c r="U3992" t="s">
        <v>31</v>
      </c>
      <c r="V3992" t="s">
        <v>31</v>
      </c>
      <c r="W3992" t="s">
        <v>47</v>
      </c>
      <c r="X3992" t="str">
        <f>IF(ISBLANK(Table1[[#This Row],[Parent_Education_Level]]),"None",Table1[[#This Row],[Parent_Education_Level]])</f>
        <v>Master's</v>
      </c>
      <c r="Y3992" t="s">
        <v>33</v>
      </c>
      <c r="Z3992">
        <v>5</v>
      </c>
      <c r="AA3992">
        <v>6.7</v>
      </c>
    </row>
    <row r="3993" spans="1:27" x14ac:dyDescent="0.35">
      <c r="A3993" s="2" t="s">
        <v>8040</v>
      </c>
      <c r="B3993" s="2" t="s">
        <v>120</v>
      </c>
      <c r="C3993" s="2" t="s">
        <v>79</v>
      </c>
      <c r="D3993" t="s">
        <v>8041</v>
      </c>
      <c r="E3993" s="2" t="s">
        <v>38</v>
      </c>
      <c r="F3993" s="2">
        <v>23</v>
      </c>
      <c r="G3993" s="2" t="s">
        <v>28</v>
      </c>
      <c r="H3993">
        <v>68.319999999999993</v>
      </c>
      <c r="I3993" s="3">
        <f>IF(ISBLANK(Table1[[#This Row],[Attendance (%)]]),AVERAGE(H3993:H8991),Table1[[#This Row],[Attendance (%)]])</f>
        <v>68.319999999999993</v>
      </c>
      <c r="J3993">
        <v>46.46</v>
      </c>
      <c r="K3993">
        <v>42.35</v>
      </c>
      <c r="L3993">
        <v>99.76</v>
      </c>
      <c r="M3993" s="3">
        <f>IF(ISBLANK(Table1[[#This Row],[Assignments_Avg]]),AVERAGE(L3993:L8991),Table1[[#This Row],[Assignments_Avg]])</f>
        <v>99.76</v>
      </c>
      <c r="N3993">
        <v>70.44</v>
      </c>
      <c r="O3993">
        <v>9.26</v>
      </c>
      <c r="P3993">
        <v>59.61</v>
      </c>
      <c r="Q3993">
        <v>72.67</v>
      </c>
      <c r="R3993" s="2" t="s">
        <v>77</v>
      </c>
      <c r="S3993" s="2" t="str">
        <f>IF(Table1[[#This Row],[Grade]]="F","Fail","Passes")</f>
        <v>Passes</v>
      </c>
      <c r="T3993">
        <v>26</v>
      </c>
      <c r="U3993" t="s">
        <v>30</v>
      </c>
      <c r="V3993" t="s">
        <v>31</v>
      </c>
      <c r="W3993" t="s">
        <v>40</v>
      </c>
      <c r="X3993" t="str">
        <f>IF(ISBLANK(Table1[[#This Row],[Parent_Education_Level]]),"None",Table1[[#This Row],[Parent_Education_Level]])</f>
        <v>None</v>
      </c>
      <c r="Y3993" t="s">
        <v>33</v>
      </c>
      <c r="Z3993">
        <v>7</v>
      </c>
      <c r="AA3993">
        <v>5.2</v>
      </c>
    </row>
    <row r="3994" spans="1:27" x14ac:dyDescent="0.35">
      <c r="A3994" s="2" t="s">
        <v>8042</v>
      </c>
      <c r="B3994" s="2" t="s">
        <v>35</v>
      </c>
      <c r="C3994" s="2" t="s">
        <v>94</v>
      </c>
      <c r="D3994" t="s">
        <v>8043</v>
      </c>
      <c r="E3994" s="2" t="s">
        <v>27</v>
      </c>
      <c r="F3994" s="2">
        <v>18</v>
      </c>
      <c r="G3994" s="2" t="s">
        <v>45</v>
      </c>
      <c r="H3994">
        <v>87.73</v>
      </c>
      <c r="I3994" s="3">
        <f>IF(ISBLANK(Table1[[#This Row],[Attendance (%)]]),AVERAGE(H3994:H8992),Table1[[#This Row],[Attendance (%)]])</f>
        <v>87.73</v>
      </c>
      <c r="J3994">
        <v>78.819999999999993</v>
      </c>
      <c r="K3994">
        <v>45.92</v>
      </c>
      <c r="L3994">
        <v>70.84</v>
      </c>
      <c r="M3994" s="3">
        <f>IF(ISBLANK(Table1[[#This Row],[Assignments_Avg]]),AVERAGE(L3994:L8992),Table1[[#This Row],[Assignments_Avg]])</f>
        <v>70.84</v>
      </c>
      <c r="N3994">
        <v>77.09</v>
      </c>
      <c r="O3994">
        <v>2.7</v>
      </c>
      <c r="P3994">
        <v>55.39</v>
      </c>
      <c r="Q3994">
        <v>68.34</v>
      </c>
      <c r="R3994" s="2" t="s">
        <v>61</v>
      </c>
      <c r="S3994" s="2" t="str">
        <f>IF(Table1[[#This Row],[Grade]]="F","Fail","Passes")</f>
        <v>Passes</v>
      </c>
      <c r="T3994">
        <v>15</v>
      </c>
      <c r="U3994" t="s">
        <v>30</v>
      </c>
      <c r="V3994" t="s">
        <v>31</v>
      </c>
      <c r="W3994" t="s">
        <v>69</v>
      </c>
      <c r="X3994" t="str">
        <f>IF(ISBLANK(Table1[[#This Row],[Parent_Education_Level]]),"None",Table1[[#This Row],[Parent_Education_Level]])</f>
        <v>Bachelor's</v>
      </c>
      <c r="Y3994" t="s">
        <v>48</v>
      </c>
      <c r="Z3994">
        <v>9</v>
      </c>
      <c r="AA3994">
        <v>8.1999999999999993</v>
      </c>
    </row>
    <row r="3995" spans="1:27" x14ac:dyDescent="0.35">
      <c r="A3995" s="2" t="s">
        <v>8044</v>
      </c>
      <c r="B3995" s="2" t="s">
        <v>42</v>
      </c>
      <c r="C3995" s="2" t="s">
        <v>43</v>
      </c>
      <c r="D3995" t="s">
        <v>8045</v>
      </c>
      <c r="E3995" s="2" t="s">
        <v>38</v>
      </c>
      <c r="F3995" s="2">
        <v>21</v>
      </c>
      <c r="G3995" s="2" t="s">
        <v>57</v>
      </c>
      <c r="I3995" s="3">
        <f>IF(ISBLANK(Table1[[#This Row],[Attendance (%)]]),AVERAGE(H3995:H8993),Table1[[#This Row],[Attendance (%)]])</f>
        <v>75.505888888888862</v>
      </c>
      <c r="J3995">
        <v>85.35</v>
      </c>
      <c r="K3995">
        <v>46.03</v>
      </c>
      <c r="L3995">
        <v>75.09</v>
      </c>
      <c r="M3995" s="3">
        <f>IF(ISBLANK(Table1[[#This Row],[Assignments_Avg]]),AVERAGE(L3995:L8993),Table1[[#This Row],[Assignments_Avg]])</f>
        <v>75.09</v>
      </c>
      <c r="N3995">
        <v>63.44</v>
      </c>
      <c r="O3995">
        <v>6.5</v>
      </c>
      <c r="P3995">
        <v>92.81</v>
      </c>
      <c r="Q3995">
        <v>59.53</v>
      </c>
      <c r="R3995" s="2" t="s">
        <v>29</v>
      </c>
      <c r="S3995" s="2" t="str">
        <f>IF(Table1[[#This Row],[Grade]]="F","Fail","Passes")</f>
        <v>Fail</v>
      </c>
      <c r="T3995">
        <v>18.899999999999999</v>
      </c>
      <c r="U3995" t="s">
        <v>31</v>
      </c>
      <c r="V3995" t="s">
        <v>31</v>
      </c>
      <c r="W3995" t="s">
        <v>62</v>
      </c>
      <c r="X3995" t="str">
        <f>IF(ISBLANK(Table1[[#This Row],[Parent_Education_Level]]),"None",Table1[[#This Row],[Parent_Education_Level]])</f>
        <v>PhD</v>
      </c>
      <c r="Y3995" t="s">
        <v>33</v>
      </c>
      <c r="Z3995">
        <v>1</v>
      </c>
      <c r="AA3995">
        <v>8.6</v>
      </c>
    </row>
    <row r="3996" spans="1:27" x14ac:dyDescent="0.35">
      <c r="A3996" s="2" t="s">
        <v>8046</v>
      </c>
      <c r="B3996" s="2" t="s">
        <v>97</v>
      </c>
      <c r="C3996" s="2" t="s">
        <v>94</v>
      </c>
      <c r="D3996" t="s">
        <v>8047</v>
      </c>
      <c r="E3996" s="2" t="s">
        <v>27</v>
      </c>
      <c r="F3996" s="2">
        <v>20</v>
      </c>
      <c r="G3996" s="2" t="s">
        <v>57</v>
      </c>
      <c r="H3996">
        <v>89.24</v>
      </c>
      <c r="I3996" s="3">
        <f>IF(ISBLANK(Table1[[#This Row],[Attendance (%)]]),AVERAGE(H3996:H8994),Table1[[#This Row],[Attendance (%)]])</f>
        <v>89.24</v>
      </c>
      <c r="J3996">
        <v>59.29</v>
      </c>
      <c r="K3996">
        <v>55.74</v>
      </c>
      <c r="L3996">
        <v>88.48</v>
      </c>
      <c r="M3996" s="3">
        <f>IF(ISBLANK(Table1[[#This Row],[Assignments_Avg]]),AVERAGE(L3996:L8994),Table1[[#This Row],[Assignments_Avg]])</f>
        <v>88.48</v>
      </c>
      <c r="N3996">
        <v>74.89</v>
      </c>
      <c r="O3996">
        <v>4.96</v>
      </c>
      <c r="P3996">
        <v>58.91</v>
      </c>
      <c r="Q3996">
        <v>87.81</v>
      </c>
      <c r="R3996" s="2" t="s">
        <v>39</v>
      </c>
      <c r="S3996" s="2" t="str">
        <f>IF(Table1[[#This Row],[Grade]]="F","Fail","Passes")</f>
        <v>Passes</v>
      </c>
      <c r="T3996">
        <v>24.6</v>
      </c>
      <c r="U3996" t="s">
        <v>30</v>
      </c>
      <c r="V3996" t="s">
        <v>31</v>
      </c>
      <c r="W3996" t="s">
        <v>62</v>
      </c>
      <c r="X3996" t="str">
        <f>IF(ISBLANK(Table1[[#This Row],[Parent_Education_Level]]),"None",Table1[[#This Row],[Parent_Education_Level]])</f>
        <v>PhD</v>
      </c>
      <c r="Y3996" t="s">
        <v>48</v>
      </c>
      <c r="Z3996">
        <v>8</v>
      </c>
      <c r="AA3996">
        <v>6.3</v>
      </c>
    </row>
    <row r="3997" spans="1:27" x14ac:dyDescent="0.35">
      <c r="A3997" s="2" t="s">
        <v>8048</v>
      </c>
      <c r="B3997" s="2" t="s">
        <v>59</v>
      </c>
      <c r="C3997" s="2" t="s">
        <v>43</v>
      </c>
      <c r="D3997" t="s">
        <v>8049</v>
      </c>
      <c r="E3997" s="2" t="s">
        <v>38</v>
      </c>
      <c r="F3997" s="2">
        <v>18</v>
      </c>
      <c r="G3997" s="2" t="s">
        <v>28</v>
      </c>
      <c r="H3997">
        <v>98.81</v>
      </c>
      <c r="I3997" s="3">
        <f>IF(ISBLANK(Table1[[#This Row],[Attendance (%)]]),AVERAGE(H3997:H8995),Table1[[#This Row],[Attendance (%)]])</f>
        <v>98.81</v>
      </c>
      <c r="J3997">
        <v>69.38</v>
      </c>
      <c r="K3997">
        <v>54.75</v>
      </c>
      <c r="L3997">
        <v>81.819999999999993</v>
      </c>
      <c r="M3997" s="3">
        <f>IF(ISBLANK(Table1[[#This Row],[Assignments_Avg]]),AVERAGE(L3997:L8995),Table1[[#This Row],[Assignments_Avg]])</f>
        <v>81.819999999999993</v>
      </c>
      <c r="N3997">
        <v>81.239999999999995</v>
      </c>
      <c r="O3997">
        <v>2.67</v>
      </c>
      <c r="P3997">
        <v>93.56</v>
      </c>
      <c r="Q3997">
        <v>55.62</v>
      </c>
      <c r="R3997" s="2" t="s">
        <v>39</v>
      </c>
      <c r="S3997" s="2" t="str">
        <f>IF(Table1[[#This Row],[Grade]]="F","Fail","Passes")</f>
        <v>Passes</v>
      </c>
      <c r="T3997">
        <v>17.399999999999999</v>
      </c>
      <c r="U3997" t="s">
        <v>30</v>
      </c>
      <c r="V3997" t="s">
        <v>31</v>
      </c>
      <c r="W3997" t="s">
        <v>62</v>
      </c>
      <c r="X3997" t="str">
        <f>IF(ISBLANK(Table1[[#This Row],[Parent_Education_Level]]),"None",Table1[[#This Row],[Parent_Education_Level]])</f>
        <v>PhD</v>
      </c>
      <c r="Y3997" t="s">
        <v>52</v>
      </c>
      <c r="Z3997">
        <v>1</v>
      </c>
      <c r="AA3997">
        <v>6.2</v>
      </c>
    </row>
    <row r="3998" spans="1:27" x14ac:dyDescent="0.35">
      <c r="A3998" s="2" t="s">
        <v>8050</v>
      </c>
      <c r="B3998" s="2" t="s">
        <v>35</v>
      </c>
      <c r="C3998" s="2" t="s">
        <v>94</v>
      </c>
      <c r="D3998" t="s">
        <v>8051</v>
      </c>
      <c r="E3998" s="2" t="s">
        <v>38</v>
      </c>
      <c r="F3998" s="2">
        <v>19</v>
      </c>
      <c r="G3998" s="2" t="s">
        <v>45</v>
      </c>
      <c r="H3998">
        <v>61.99</v>
      </c>
      <c r="I3998" s="3">
        <f>IF(ISBLANK(Table1[[#This Row],[Attendance (%)]]),AVERAGE(H3998:H8996),Table1[[#This Row],[Attendance (%)]])</f>
        <v>61.99</v>
      </c>
      <c r="J3998">
        <v>96.74</v>
      </c>
      <c r="K3998">
        <v>84.53</v>
      </c>
      <c r="L3998">
        <v>92.07</v>
      </c>
      <c r="M3998" s="3">
        <f>IF(ISBLANK(Table1[[#This Row],[Assignments_Avg]]),AVERAGE(L3998:L8996),Table1[[#This Row],[Assignments_Avg]])</f>
        <v>92.07</v>
      </c>
      <c r="N3998">
        <v>54.06</v>
      </c>
      <c r="O3998">
        <v>1.89</v>
      </c>
      <c r="P3998">
        <v>98.06</v>
      </c>
      <c r="Q3998">
        <v>53.07</v>
      </c>
      <c r="R3998" s="2" t="s">
        <v>39</v>
      </c>
      <c r="S3998" s="2" t="str">
        <f>IF(Table1[[#This Row],[Grade]]="F","Fail","Passes")</f>
        <v>Passes</v>
      </c>
      <c r="T3998">
        <v>29.8</v>
      </c>
      <c r="U3998" t="s">
        <v>30</v>
      </c>
      <c r="V3998" t="s">
        <v>31</v>
      </c>
      <c r="W3998" t="s">
        <v>32</v>
      </c>
      <c r="X3998" t="str">
        <f>IF(ISBLANK(Table1[[#This Row],[Parent_Education_Level]]),"None",Table1[[#This Row],[Parent_Education_Level]])</f>
        <v>High School</v>
      </c>
      <c r="Y3998" t="s">
        <v>48</v>
      </c>
      <c r="Z3998">
        <v>9</v>
      </c>
      <c r="AA3998">
        <v>5.6</v>
      </c>
    </row>
    <row r="3999" spans="1:27" x14ac:dyDescent="0.35">
      <c r="A3999" s="2" t="s">
        <v>8052</v>
      </c>
      <c r="B3999" s="2" t="s">
        <v>71</v>
      </c>
      <c r="C3999" s="2" t="s">
        <v>79</v>
      </c>
      <c r="D3999" t="s">
        <v>8053</v>
      </c>
      <c r="E3999" s="2" t="s">
        <v>38</v>
      </c>
      <c r="F3999" s="2">
        <v>20</v>
      </c>
      <c r="G3999" s="2" t="s">
        <v>51</v>
      </c>
      <c r="I3999" s="3">
        <f>IF(ISBLANK(Table1[[#This Row],[Attendance (%)]]),AVERAGE(H3999:H8997),Table1[[#This Row],[Attendance (%)]])</f>
        <v>75.479665551839446</v>
      </c>
      <c r="J3999">
        <v>96.73</v>
      </c>
      <c r="K3999">
        <v>74.36</v>
      </c>
      <c r="L3999">
        <v>74.319999999999993</v>
      </c>
      <c r="M3999" s="3">
        <f>IF(ISBLANK(Table1[[#This Row],[Assignments_Avg]]),AVERAGE(L3999:L8997),Table1[[#This Row],[Assignments_Avg]])</f>
        <v>74.319999999999993</v>
      </c>
      <c r="N3999">
        <v>87.15</v>
      </c>
      <c r="O3999">
        <v>9.57</v>
      </c>
      <c r="P3999">
        <v>61.04</v>
      </c>
      <c r="Q3999">
        <v>55.24</v>
      </c>
      <c r="R3999" s="2" t="s">
        <v>39</v>
      </c>
      <c r="S3999" s="2" t="str">
        <f>IF(Table1[[#This Row],[Grade]]="F","Fail","Passes")</f>
        <v>Passes</v>
      </c>
      <c r="T3999">
        <v>23.6</v>
      </c>
      <c r="U3999" t="s">
        <v>30</v>
      </c>
      <c r="V3999" t="s">
        <v>31</v>
      </c>
      <c r="W3999" t="s">
        <v>40</v>
      </c>
      <c r="X3999" t="str">
        <f>IF(ISBLANK(Table1[[#This Row],[Parent_Education_Level]]),"None",Table1[[#This Row],[Parent_Education_Level]])</f>
        <v>None</v>
      </c>
      <c r="Y3999" t="s">
        <v>48</v>
      </c>
      <c r="Z3999">
        <v>10</v>
      </c>
      <c r="AA3999">
        <v>5.3</v>
      </c>
    </row>
    <row r="4000" spans="1:27" x14ac:dyDescent="0.35">
      <c r="A4000" s="2" t="s">
        <v>8054</v>
      </c>
      <c r="B4000" s="2" t="s">
        <v>97</v>
      </c>
      <c r="C4000" s="2" t="s">
        <v>25</v>
      </c>
      <c r="D4000" t="s">
        <v>8055</v>
      </c>
      <c r="E4000" s="2" t="s">
        <v>27</v>
      </c>
      <c r="F4000" s="2">
        <v>22</v>
      </c>
      <c r="G4000" s="2" t="s">
        <v>51</v>
      </c>
      <c r="H4000">
        <v>81.09</v>
      </c>
      <c r="I4000" s="3">
        <f>IF(ISBLANK(Table1[[#This Row],[Attendance (%)]]),AVERAGE(H4000:H8998),Table1[[#This Row],[Attendance (%)]])</f>
        <v>81.09</v>
      </c>
      <c r="J4000">
        <v>58.45</v>
      </c>
      <c r="K4000">
        <v>85.84</v>
      </c>
      <c r="L4000">
        <v>98.61</v>
      </c>
      <c r="M4000" s="3">
        <f>IF(ISBLANK(Table1[[#This Row],[Assignments_Avg]]),AVERAGE(L4000:L8998),Table1[[#This Row],[Assignments_Avg]])</f>
        <v>98.61</v>
      </c>
      <c r="N4000">
        <v>85.33</v>
      </c>
      <c r="O4000">
        <v>5.61</v>
      </c>
      <c r="P4000">
        <v>92.02</v>
      </c>
      <c r="Q4000">
        <v>62.15</v>
      </c>
      <c r="R4000" s="2" t="s">
        <v>29</v>
      </c>
      <c r="S4000" s="2" t="str">
        <f>IF(Table1[[#This Row],[Grade]]="F","Fail","Passes")</f>
        <v>Fail</v>
      </c>
      <c r="T4000">
        <v>22.1</v>
      </c>
      <c r="U4000" t="s">
        <v>31</v>
      </c>
      <c r="V4000" t="s">
        <v>31</v>
      </c>
      <c r="W4000" t="s">
        <v>69</v>
      </c>
      <c r="X4000" t="str">
        <f>IF(ISBLANK(Table1[[#This Row],[Parent_Education_Level]]),"None",Table1[[#This Row],[Parent_Education_Level]])</f>
        <v>Bachelor's</v>
      </c>
      <c r="Y4000" t="s">
        <v>33</v>
      </c>
      <c r="Z4000">
        <v>2</v>
      </c>
      <c r="AA4000">
        <v>6.8</v>
      </c>
    </row>
    <row r="4001" spans="1:27" x14ac:dyDescent="0.35">
      <c r="A4001" s="2" t="s">
        <v>8056</v>
      </c>
      <c r="B4001" s="2" t="s">
        <v>97</v>
      </c>
      <c r="C4001" s="2" t="s">
        <v>94</v>
      </c>
      <c r="D4001" t="s">
        <v>8057</v>
      </c>
      <c r="E4001" s="2" t="s">
        <v>27</v>
      </c>
      <c r="F4001" s="2">
        <v>20</v>
      </c>
      <c r="G4001" s="2" t="s">
        <v>51</v>
      </c>
      <c r="H4001">
        <v>90.86</v>
      </c>
      <c r="I4001" s="3">
        <f>IF(ISBLANK(Table1[[#This Row],[Attendance (%)]]),AVERAGE(H4001:H8999),Table1[[#This Row],[Attendance (%)]])</f>
        <v>90.86</v>
      </c>
      <c r="J4001">
        <v>88.6</v>
      </c>
      <c r="K4001">
        <v>44.19</v>
      </c>
      <c r="L4001">
        <v>89.84</v>
      </c>
      <c r="M4001" s="3">
        <f>IF(ISBLANK(Table1[[#This Row],[Assignments_Avg]]),AVERAGE(L4001:L8999),Table1[[#This Row],[Assignments_Avg]])</f>
        <v>89.84</v>
      </c>
      <c r="N4001">
        <v>94.02</v>
      </c>
      <c r="O4001">
        <v>6.04</v>
      </c>
      <c r="P4001">
        <v>71.19</v>
      </c>
      <c r="Q4001">
        <v>81.36</v>
      </c>
      <c r="R4001" s="2" t="s">
        <v>39</v>
      </c>
      <c r="S4001" s="2" t="str">
        <f>IF(Table1[[#This Row],[Grade]]="F","Fail","Passes")</f>
        <v>Passes</v>
      </c>
      <c r="T4001">
        <v>25</v>
      </c>
      <c r="U4001" t="s">
        <v>30</v>
      </c>
      <c r="V4001" t="s">
        <v>30</v>
      </c>
      <c r="W4001" t="s">
        <v>62</v>
      </c>
      <c r="X4001" t="str">
        <f>IF(ISBLANK(Table1[[#This Row],[Parent_Education_Level]]),"None",Table1[[#This Row],[Parent_Education_Level]])</f>
        <v>PhD</v>
      </c>
      <c r="Y4001" t="s">
        <v>33</v>
      </c>
      <c r="Z4001">
        <v>3</v>
      </c>
      <c r="AA4001">
        <v>4.8</v>
      </c>
    </row>
    <row r="4002" spans="1:27" x14ac:dyDescent="0.35">
      <c r="A4002" s="2" t="s">
        <v>8058</v>
      </c>
      <c r="B4002" s="2" t="s">
        <v>35</v>
      </c>
      <c r="C4002" s="2" t="s">
        <v>79</v>
      </c>
      <c r="D4002" t="s">
        <v>8059</v>
      </c>
      <c r="E4002" s="2" t="s">
        <v>38</v>
      </c>
      <c r="F4002" s="2">
        <v>19</v>
      </c>
      <c r="G4002" s="2" t="s">
        <v>57</v>
      </c>
      <c r="H4002">
        <v>82.58</v>
      </c>
      <c r="I4002" s="3">
        <f>IF(ISBLANK(Table1[[#This Row],[Attendance (%)]]),AVERAGE(H4002:H9000),Table1[[#This Row],[Attendance (%)]])</f>
        <v>82.58</v>
      </c>
      <c r="J4002">
        <v>75.64</v>
      </c>
      <c r="K4002">
        <v>69.11</v>
      </c>
      <c r="L4002">
        <v>70.069999999999993</v>
      </c>
      <c r="M4002" s="3">
        <f>IF(ISBLANK(Table1[[#This Row],[Assignments_Avg]]),AVERAGE(L4002:L9000),Table1[[#This Row],[Assignments_Avg]])</f>
        <v>70.069999999999993</v>
      </c>
      <c r="N4002">
        <v>71.290000000000006</v>
      </c>
      <c r="O4002">
        <v>7.83</v>
      </c>
      <c r="P4002">
        <v>89.44</v>
      </c>
      <c r="Q4002">
        <v>93.07</v>
      </c>
      <c r="R4002" s="2" t="s">
        <v>39</v>
      </c>
      <c r="S4002" s="2" t="str">
        <f>IF(Table1[[#This Row],[Grade]]="F","Fail","Passes")</f>
        <v>Passes</v>
      </c>
      <c r="T4002">
        <v>24.4</v>
      </c>
      <c r="U4002" t="s">
        <v>30</v>
      </c>
      <c r="V4002" t="s">
        <v>30</v>
      </c>
      <c r="X4002" t="str">
        <f>IF(ISBLANK(Table1[[#This Row],[Parent_Education_Level]]),"None",Table1[[#This Row],[Parent_Education_Level]])</f>
        <v>None</v>
      </c>
      <c r="Y4002" t="s">
        <v>48</v>
      </c>
      <c r="Z4002">
        <v>10</v>
      </c>
      <c r="AA4002">
        <v>6.9</v>
      </c>
    </row>
    <row r="4003" spans="1:27" x14ac:dyDescent="0.35">
      <c r="A4003" s="2" t="s">
        <v>8060</v>
      </c>
      <c r="B4003" s="2" t="s">
        <v>24</v>
      </c>
      <c r="C4003" s="2" t="s">
        <v>36</v>
      </c>
      <c r="D4003" t="s">
        <v>8061</v>
      </c>
      <c r="E4003" s="2" t="s">
        <v>38</v>
      </c>
      <c r="F4003" s="2">
        <v>24</v>
      </c>
      <c r="G4003" s="2" t="s">
        <v>57</v>
      </c>
      <c r="I4003" s="3">
        <f>IF(ISBLANK(Table1[[#This Row],[Attendance (%)]]),AVERAGE(H4003:H9001),Table1[[#This Row],[Attendance (%)]])</f>
        <v>75.448243847874693</v>
      </c>
      <c r="J4003">
        <v>98.53</v>
      </c>
      <c r="K4003">
        <v>59.43</v>
      </c>
      <c r="L4003">
        <v>69.06</v>
      </c>
      <c r="M4003" s="3">
        <f>IF(ISBLANK(Table1[[#This Row],[Assignments_Avg]]),AVERAGE(L4003:L9001),Table1[[#This Row],[Assignments_Avg]])</f>
        <v>69.06</v>
      </c>
      <c r="N4003">
        <v>53.08</v>
      </c>
      <c r="O4003">
        <v>0.81</v>
      </c>
      <c r="P4003">
        <v>70.37</v>
      </c>
      <c r="Q4003">
        <v>99.63</v>
      </c>
      <c r="R4003" s="2" t="s">
        <v>61</v>
      </c>
      <c r="S4003" s="2" t="str">
        <f>IF(Table1[[#This Row],[Grade]]="F","Fail","Passes")</f>
        <v>Passes</v>
      </c>
      <c r="T4003">
        <v>10.5</v>
      </c>
      <c r="U4003" t="s">
        <v>30</v>
      </c>
      <c r="V4003" t="s">
        <v>31</v>
      </c>
      <c r="W4003" t="s">
        <v>69</v>
      </c>
      <c r="X4003" t="str">
        <f>IF(ISBLANK(Table1[[#This Row],[Parent_Education_Level]]),"None",Table1[[#This Row],[Parent_Education_Level]])</f>
        <v>Bachelor's</v>
      </c>
      <c r="Y4003" t="s">
        <v>52</v>
      </c>
      <c r="Z4003">
        <v>4</v>
      </c>
      <c r="AA4003">
        <v>6.8</v>
      </c>
    </row>
    <row r="4004" spans="1:27" x14ac:dyDescent="0.35">
      <c r="A4004" s="2" t="s">
        <v>8062</v>
      </c>
      <c r="B4004" s="2" t="s">
        <v>54</v>
      </c>
      <c r="C4004" s="2" t="s">
        <v>43</v>
      </c>
      <c r="D4004" t="s">
        <v>8063</v>
      </c>
      <c r="E4004" s="2" t="s">
        <v>27</v>
      </c>
      <c r="F4004" s="2">
        <v>20</v>
      </c>
      <c r="G4004" s="2" t="s">
        <v>57</v>
      </c>
      <c r="H4004">
        <v>61.4</v>
      </c>
      <c r="I4004" s="3">
        <f>IF(ISBLANK(Table1[[#This Row],[Attendance (%)]]),AVERAGE(H4004:H9002),Table1[[#This Row],[Attendance (%)]])</f>
        <v>61.4</v>
      </c>
      <c r="J4004">
        <v>68.66</v>
      </c>
      <c r="K4004">
        <v>91</v>
      </c>
      <c r="L4004">
        <v>96.47</v>
      </c>
      <c r="M4004" s="3">
        <f>IF(ISBLANK(Table1[[#This Row],[Assignments_Avg]]),AVERAGE(L4004:L9002),Table1[[#This Row],[Assignments_Avg]])</f>
        <v>96.47</v>
      </c>
      <c r="N4004">
        <v>73.069999999999993</v>
      </c>
      <c r="O4004">
        <v>7.14</v>
      </c>
      <c r="P4004">
        <v>53.52</v>
      </c>
      <c r="Q4004">
        <v>86.57</v>
      </c>
      <c r="R4004" s="2" t="s">
        <v>46</v>
      </c>
      <c r="S4004" s="2" t="str">
        <f>IF(Table1[[#This Row],[Grade]]="F","Fail","Passes")</f>
        <v>Passes</v>
      </c>
      <c r="T4004">
        <v>10.3</v>
      </c>
      <c r="U4004" t="s">
        <v>30</v>
      </c>
      <c r="V4004" t="s">
        <v>31</v>
      </c>
      <c r="W4004" t="s">
        <v>69</v>
      </c>
      <c r="X4004" t="str">
        <f>IF(ISBLANK(Table1[[#This Row],[Parent_Education_Level]]),"None",Table1[[#This Row],[Parent_Education_Level]])</f>
        <v>Bachelor's</v>
      </c>
      <c r="Y4004" t="s">
        <v>48</v>
      </c>
      <c r="Z4004">
        <v>3</v>
      </c>
      <c r="AA4004">
        <v>7.5</v>
      </c>
    </row>
    <row r="4005" spans="1:27" x14ac:dyDescent="0.35">
      <c r="A4005" s="2" t="s">
        <v>8064</v>
      </c>
      <c r="B4005" s="2" t="s">
        <v>24</v>
      </c>
      <c r="C4005" s="2" t="s">
        <v>55</v>
      </c>
      <c r="D4005" t="s">
        <v>8065</v>
      </c>
      <c r="E4005" s="2" t="s">
        <v>27</v>
      </c>
      <c r="F4005" s="2">
        <v>19</v>
      </c>
      <c r="G4005" s="2" t="s">
        <v>57</v>
      </c>
      <c r="H4005">
        <v>53.5</v>
      </c>
      <c r="I4005" s="3">
        <f>IF(ISBLANK(Table1[[#This Row],[Attendance (%)]]),AVERAGE(H4005:H9003),Table1[[#This Row],[Attendance (%)]])</f>
        <v>53.5</v>
      </c>
      <c r="J4005">
        <v>86.48</v>
      </c>
      <c r="K4005">
        <v>82.47</v>
      </c>
      <c r="M4005" s="3">
        <f>IF(ISBLANK(Table1[[#This Row],[Assignments_Avg]]),AVERAGE(L4005:L9003),Table1[[#This Row],[Assignments_Avg]])</f>
        <v>74.539966024915003</v>
      </c>
      <c r="N4005">
        <v>56.88</v>
      </c>
      <c r="O4005">
        <v>1.65</v>
      </c>
      <c r="P4005">
        <v>85.63</v>
      </c>
      <c r="Q4005">
        <v>57.3</v>
      </c>
      <c r="R4005" s="2" t="s">
        <v>46</v>
      </c>
      <c r="S4005" s="2" t="str">
        <f>IF(Table1[[#This Row],[Grade]]="F","Fail","Passes")</f>
        <v>Passes</v>
      </c>
      <c r="T4005">
        <v>20.2</v>
      </c>
      <c r="U4005" t="s">
        <v>31</v>
      </c>
      <c r="V4005" t="s">
        <v>31</v>
      </c>
      <c r="W4005" t="s">
        <v>47</v>
      </c>
      <c r="X4005" t="str">
        <f>IF(ISBLANK(Table1[[#This Row],[Parent_Education_Level]]),"None",Table1[[#This Row],[Parent_Education_Level]])</f>
        <v>Master's</v>
      </c>
      <c r="Y4005" t="s">
        <v>48</v>
      </c>
      <c r="Z4005">
        <v>2</v>
      </c>
      <c r="AA4005">
        <v>5.0999999999999996</v>
      </c>
    </row>
    <row r="4006" spans="1:27" x14ac:dyDescent="0.35">
      <c r="A4006" s="2" t="s">
        <v>8066</v>
      </c>
      <c r="B4006" s="2" t="s">
        <v>35</v>
      </c>
      <c r="C4006" s="2" t="s">
        <v>55</v>
      </c>
      <c r="D4006" t="s">
        <v>8067</v>
      </c>
      <c r="E4006" s="2" t="s">
        <v>38</v>
      </c>
      <c r="F4006" s="2">
        <v>24</v>
      </c>
      <c r="G4006" s="2" t="s">
        <v>45</v>
      </c>
      <c r="H4006">
        <v>76.78</v>
      </c>
      <c r="I4006" s="3">
        <f>IF(ISBLANK(Table1[[#This Row],[Attendance (%)]]),AVERAGE(H4006:H9004),Table1[[#This Row],[Attendance (%)]])</f>
        <v>76.78</v>
      </c>
      <c r="J4006">
        <v>86.09</v>
      </c>
      <c r="K4006">
        <v>92.16</v>
      </c>
      <c r="M4006" s="3">
        <f>IF(ISBLANK(Table1[[#This Row],[Assignments_Avg]]),AVERAGE(L4006:L9004),Table1[[#This Row],[Assignments_Avg]])</f>
        <v>74.539966024915003</v>
      </c>
      <c r="N4006">
        <v>82.37</v>
      </c>
      <c r="O4006">
        <v>7.4</v>
      </c>
      <c r="P4006">
        <v>57.53</v>
      </c>
      <c r="Q4006">
        <v>63.89</v>
      </c>
      <c r="R4006" s="2" t="s">
        <v>61</v>
      </c>
      <c r="S4006" s="2" t="str">
        <f>IF(Table1[[#This Row],[Grade]]="F","Fail","Passes")</f>
        <v>Passes</v>
      </c>
      <c r="T4006">
        <v>15.9</v>
      </c>
      <c r="U4006" t="s">
        <v>30</v>
      </c>
      <c r="V4006" t="s">
        <v>31</v>
      </c>
      <c r="X4006" t="str">
        <f>IF(ISBLANK(Table1[[#This Row],[Parent_Education_Level]]),"None",Table1[[#This Row],[Parent_Education_Level]])</f>
        <v>None</v>
      </c>
      <c r="Y4006" t="s">
        <v>48</v>
      </c>
      <c r="Z4006">
        <v>5</v>
      </c>
      <c r="AA4006">
        <v>7.5</v>
      </c>
    </row>
    <row r="4007" spans="1:27" x14ac:dyDescent="0.35">
      <c r="A4007" s="2" t="s">
        <v>8068</v>
      </c>
      <c r="B4007" s="2" t="s">
        <v>97</v>
      </c>
      <c r="C4007" s="2" t="s">
        <v>43</v>
      </c>
      <c r="D4007" t="s">
        <v>8069</v>
      </c>
      <c r="E4007" s="2" t="s">
        <v>27</v>
      </c>
      <c r="F4007" s="2">
        <v>18</v>
      </c>
      <c r="G4007" s="2" t="s">
        <v>45</v>
      </c>
      <c r="H4007">
        <v>99.52</v>
      </c>
      <c r="I4007" s="3">
        <f>IF(ISBLANK(Table1[[#This Row],[Attendance (%)]]),AVERAGE(H4007:H9005),Table1[[#This Row],[Attendance (%)]])</f>
        <v>99.52</v>
      </c>
      <c r="J4007">
        <v>69.849999999999994</v>
      </c>
      <c r="K4007">
        <v>42.79</v>
      </c>
      <c r="L4007">
        <v>87.89</v>
      </c>
      <c r="M4007" s="3">
        <f>IF(ISBLANK(Table1[[#This Row],[Assignments_Avg]]),AVERAGE(L4007:L9005),Table1[[#This Row],[Assignments_Avg]])</f>
        <v>87.89</v>
      </c>
      <c r="N4007">
        <v>52.36</v>
      </c>
      <c r="O4007">
        <v>1.41</v>
      </c>
      <c r="P4007">
        <v>96.35</v>
      </c>
      <c r="Q4007">
        <v>56.6</v>
      </c>
      <c r="R4007" s="2" t="s">
        <v>61</v>
      </c>
      <c r="S4007" s="2" t="str">
        <f>IF(Table1[[#This Row],[Grade]]="F","Fail","Passes")</f>
        <v>Passes</v>
      </c>
      <c r="T4007">
        <v>26.8</v>
      </c>
      <c r="U4007" t="s">
        <v>31</v>
      </c>
      <c r="V4007" t="s">
        <v>31</v>
      </c>
      <c r="W4007" t="s">
        <v>62</v>
      </c>
      <c r="X4007" t="str">
        <f>IF(ISBLANK(Table1[[#This Row],[Parent_Education_Level]]),"None",Table1[[#This Row],[Parent_Education_Level]])</f>
        <v>PhD</v>
      </c>
      <c r="Y4007" t="s">
        <v>33</v>
      </c>
      <c r="Z4007">
        <v>2</v>
      </c>
      <c r="AA4007">
        <v>4.0999999999999996</v>
      </c>
    </row>
    <row r="4008" spans="1:27" x14ac:dyDescent="0.35">
      <c r="A4008" s="2" t="s">
        <v>8070</v>
      </c>
      <c r="B4008" s="2" t="s">
        <v>59</v>
      </c>
      <c r="C4008" s="2" t="s">
        <v>25</v>
      </c>
      <c r="D4008" t="s">
        <v>8071</v>
      </c>
      <c r="E4008" s="2" t="s">
        <v>27</v>
      </c>
      <c r="F4008" s="2">
        <v>24</v>
      </c>
      <c r="G4008" s="2" t="s">
        <v>57</v>
      </c>
      <c r="H4008">
        <v>86.9</v>
      </c>
      <c r="I4008" s="3">
        <f>IF(ISBLANK(Table1[[#This Row],[Attendance (%)]]),AVERAGE(H4008:H9006),Table1[[#This Row],[Attendance (%)]])</f>
        <v>86.9</v>
      </c>
      <c r="J4008">
        <v>87.74</v>
      </c>
      <c r="K4008">
        <v>83.25</v>
      </c>
      <c r="M4008" s="3">
        <f>IF(ISBLANK(Table1[[#This Row],[Assignments_Avg]]),AVERAGE(L4008:L9006),Table1[[#This Row],[Assignments_Avg]])</f>
        <v>74.524829931972732</v>
      </c>
      <c r="N4008">
        <v>68.7</v>
      </c>
      <c r="O4008">
        <v>8.32</v>
      </c>
      <c r="P4008">
        <v>70.89</v>
      </c>
      <c r="Q4008">
        <v>55.78</v>
      </c>
      <c r="R4008" s="2" t="s">
        <v>39</v>
      </c>
      <c r="S4008" s="2" t="str">
        <f>IF(Table1[[#This Row],[Grade]]="F","Fail","Passes")</f>
        <v>Passes</v>
      </c>
      <c r="T4008">
        <v>12.3</v>
      </c>
      <c r="U4008" t="s">
        <v>30</v>
      </c>
      <c r="V4008" t="s">
        <v>31</v>
      </c>
      <c r="W4008" t="s">
        <v>62</v>
      </c>
      <c r="X4008" t="str">
        <f>IF(ISBLANK(Table1[[#This Row],[Parent_Education_Level]]),"None",Table1[[#This Row],[Parent_Education_Level]])</f>
        <v>PhD</v>
      </c>
      <c r="Y4008" t="s">
        <v>48</v>
      </c>
      <c r="Z4008">
        <v>2</v>
      </c>
      <c r="AA4008">
        <v>6.7</v>
      </c>
    </row>
    <row r="4009" spans="1:27" x14ac:dyDescent="0.35">
      <c r="A4009" s="2" t="s">
        <v>8072</v>
      </c>
      <c r="B4009" s="2" t="s">
        <v>71</v>
      </c>
      <c r="C4009" s="2" t="s">
        <v>94</v>
      </c>
      <c r="D4009" t="s">
        <v>8073</v>
      </c>
      <c r="E4009" s="2" t="s">
        <v>27</v>
      </c>
      <c r="F4009" s="2">
        <v>21</v>
      </c>
      <c r="G4009" s="2" t="s">
        <v>28</v>
      </c>
      <c r="H4009">
        <v>66.37</v>
      </c>
      <c r="I4009" s="3">
        <f>IF(ISBLANK(Table1[[#This Row],[Attendance (%)]]),AVERAGE(H4009:H9007),Table1[[#This Row],[Attendance (%)]])</f>
        <v>66.37</v>
      </c>
      <c r="J4009">
        <v>55.66</v>
      </c>
      <c r="K4009">
        <v>72.400000000000006</v>
      </c>
      <c r="L4009">
        <v>57.96</v>
      </c>
      <c r="M4009" s="3">
        <f>IF(ISBLANK(Table1[[#This Row],[Assignments_Avg]]),AVERAGE(L4009:L9007),Table1[[#This Row],[Assignments_Avg]])</f>
        <v>57.96</v>
      </c>
      <c r="N4009">
        <v>54.14</v>
      </c>
      <c r="O4009">
        <v>6.81</v>
      </c>
      <c r="P4009">
        <v>54.1</v>
      </c>
      <c r="Q4009">
        <v>78.39</v>
      </c>
      <c r="R4009" s="2" t="s">
        <v>39</v>
      </c>
      <c r="S4009" s="2" t="str">
        <f>IF(Table1[[#This Row],[Grade]]="F","Fail","Passes")</f>
        <v>Passes</v>
      </c>
      <c r="T4009">
        <v>13.3</v>
      </c>
      <c r="U4009" t="s">
        <v>30</v>
      </c>
      <c r="V4009" t="s">
        <v>31</v>
      </c>
      <c r="W4009" t="s">
        <v>40</v>
      </c>
      <c r="X4009" t="str">
        <f>IF(ISBLANK(Table1[[#This Row],[Parent_Education_Level]]),"None",Table1[[#This Row],[Parent_Education_Level]])</f>
        <v>None</v>
      </c>
      <c r="Y4009" t="s">
        <v>48</v>
      </c>
      <c r="Z4009">
        <v>8</v>
      </c>
      <c r="AA4009">
        <v>8.1999999999999993</v>
      </c>
    </row>
    <row r="4010" spans="1:27" x14ac:dyDescent="0.35">
      <c r="A4010" s="2" t="s">
        <v>8074</v>
      </c>
      <c r="B4010" s="2" t="s">
        <v>59</v>
      </c>
      <c r="C4010" s="2" t="s">
        <v>25</v>
      </c>
      <c r="D4010" t="s">
        <v>8075</v>
      </c>
      <c r="E4010" s="2" t="s">
        <v>38</v>
      </c>
      <c r="F4010" s="2">
        <v>22</v>
      </c>
      <c r="G4010" s="2" t="s">
        <v>51</v>
      </c>
      <c r="H4010">
        <v>91.36</v>
      </c>
      <c r="I4010" s="3">
        <f>IF(ISBLANK(Table1[[#This Row],[Attendance (%)]]),AVERAGE(H4010:H9008),Table1[[#This Row],[Attendance (%)]])</f>
        <v>91.36</v>
      </c>
      <c r="J4010">
        <v>47.34</v>
      </c>
      <c r="K4010">
        <v>89.5</v>
      </c>
      <c r="L4010">
        <v>65.959999999999994</v>
      </c>
      <c r="M4010" s="3">
        <f>IF(ISBLANK(Table1[[#This Row],[Assignments_Avg]]),AVERAGE(L4010:L9008),Table1[[#This Row],[Assignments_Avg]])</f>
        <v>65.959999999999994</v>
      </c>
      <c r="N4010">
        <v>50.17</v>
      </c>
      <c r="O4010">
        <v>3.86</v>
      </c>
      <c r="P4010">
        <v>61.42</v>
      </c>
      <c r="Q4010">
        <v>95.34</v>
      </c>
      <c r="R4010" s="2" t="s">
        <v>61</v>
      </c>
      <c r="S4010" s="2" t="str">
        <f>IF(Table1[[#This Row],[Grade]]="F","Fail","Passes")</f>
        <v>Passes</v>
      </c>
      <c r="T4010">
        <v>9.1999999999999993</v>
      </c>
      <c r="U4010" t="s">
        <v>31</v>
      </c>
      <c r="V4010" t="s">
        <v>31</v>
      </c>
      <c r="W4010" t="s">
        <v>32</v>
      </c>
      <c r="X4010" t="str">
        <f>IF(ISBLANK(Table1[[#This Row],[Parent_Education_Level]]),"None",Table1[[#This Row],[Parent_Education_Level]])</f>
        <v>High School</v>
      </c>
      <c r="Y4010" t="s">
        <v>33</v>
      </c>
      <c r="Z4010">
        <v>2</v>
      </c>
      <c r="AA4010">
        <v>7.6</v>
      </c>
    </row>
    <row r="4011" spans="1:27" x14ac:dyDescent="0.35">
      <c r="A4011" s="2" t="s">
        <v>8076</v>
      </c>
      <c r="B4011" s="2" t="s">
        <v>59</v>
      </c>
      <c r="C4011" s="2" t="s">
        <v>55</v>
      </c>
      <c r="D4011" t="s">
        <v>8077</v>
      </c>
      <c r="E4011" s="2" t="s">
        <v>38</v>
      </c>
      <c r="F4011" s="2">
        <v>24</v>
      </c>
      <c r="G4011" s="2" t="s">
        <v>28</v>
      </c>
      <c r="H4011">
        <v>88.45</v>
      </c>
      <c r="I4011" s="3">
        <f>IF(ISBLANK(Table1[[#This Row],[Attendance (%)]]),AVERAGE(H4011:H9009),Table1[[#This Row],[Attendance (%)]])</f>
        <v>88.45</v>
      </c>
      <c r="J4011">
        <v>65.510000000000005</v>
      </c>
      <c r="K4011">
        <v>70.430000000000007</v>
      </c>
      <c r="M4011" s="3">
        <f>IF(ISBLANK(Table1[[#This Row],[Assignments_Avg]]),AVERAGE(L4011:L9009),Table1[[#This Row],[Assignments_Avg]])</f>
        <v>74.553386363636307</v>
      </c>
      <c r="N4011">
        <v>98.03</v>
      </c>
      <c r="O4011">
        <v>3.59</v>
      </c>
      <c r="P4011">
        <v>93.13</v>
      </c>
      <c r="Q4011">
        <v>84.22</v>
      </c>
      <c r="R4011" s="2" t="s">
        <v>39</v>
      </c>
      <c r="S4011" s="2" t="str">
        <f>IF(Table1[[#This Row],[Grade]]="F","Fail","Passes")</f>
        <v>Passes</v>
      </c>
      <c r="T4011">
        <v>29.5</v>
      </c>
      <c r="U4011" t="s">
        <v>30</v>
      </c>
      <c r="V4011" t="s">
        <v>31</v>
      </c>
      <c r="W4011" t="s">
        <v>32</v>
      </c>
      <c r="X4011" t="str">
        <f>IF(ISBLANK(Table1[[#This Row],[Parent_Education_Level]]),"None",Table1[[#This Row],[Parent_Education_Level]])</f>
        <v>High School</v>
      </c>
      <c r="Y4011" t="s">
        <v>52</v>
      </c>
      <c r="Z4011">
        <v>8</v>
      </c>
      <c r="AA4011">
        <v>8.3000000000000007</v>
      </c>
    </row>
    <row r="4012" spans="1:27" x14ac:dyDescent="0.35">
      <c r="A4012" s="2" t="s">
        <v>8078</v>
      </c>
      <c r="B4012" s="2" t="s">
        <v>97</v>
      </c>
      <c r="C4012" s="2" t="s">
        <v>79</v>
      </c>
      <c r="D4012" t="s">
        <v>8079</v>
      </c>
      <c r="E4012" s="2" t="s">
        <v>27</v>
      </c>
      <c r="F4012" s="2">
        <v>21</v>
      </c>
      <c r="G4012" s="2" t="s">
        <v>57</v>
      </c>
      <c r="H4012">
        <v>64.08</v>
      </c>
      <c r="I4012" s="3">
        <f>IF(ISBLANK(Table1[[#This Row],[Attendance (%)]]),AVERAGE(H4012:H9010),Table1[[#This Row],[Attendance (%)]])</f>
        <v>64.08</v>
      </c>
      <c r="J4012">
        <v>96.62</v>
      </c>
      <c r="K4012">
        <v>72.41</v>
      </c>
      <c r="L4012">
        <v>50.91</v>
      </c>
      <c r="M4012" s="3">
        <f>IF(ISBLANK(Table1[[#This Row],[Assignments_Avg]]),AVERAGE(L4012:L9010),Table1[[#This Row],[Assignments_Avg]])</f>
        <v>50.91</v>
      </c>
      <c r="N4012">
        <v>99.81</v>
      </c>
      <c r="O4012">
        <v>1.49</v>
      </c>
      <c r="P4012">
        <v>66.05</v>
      </c>
      <c r="Q4012">
        <v>90.03</v>
      </c>
      <c r="R4012" s="2" t="s">
        <v>61</v>
      </c>
      <c r="S4012" s="2" t="str">
        <f>IF(Table1[[#This Row],[Grade]]="F","Fail","Passes")</f>
        <v>Passes</v>
      </c>
      <c r="T4012">
        <v>7.9</v>
      </c>
      <c r="U4012" t="s">
        <v>30</v>
      </c>
      <c r="V4012" t="s">
        <v>30</v>
      </c>
      <c r="W4012" t="s">
        <v>32</v>
      </c>
      <c r="X4012" t="str">
        <f>IF(ISBLANK(Table1[[#This Row],[Parent_Education_Level]]),"None",Table1[[#This Row],[Parent_Education_Level]])</f>
        <v>High School</v>
      </c>
      <c r="Y4012" t="s">
        <v>48</v>
      </c>
      <c r="Z4012">
        <v>8</v>
      </c>
      <c r="AA4012">
        <v>4.7</v>
      </c>
    </row>
    <row r="4013" spans="1:27" x14ac:dyDescent="0.35">
      <c r="A4013" s="2" t="s">
        <v>8080</v>
      </c>
      <c r="B4013" s="2" t="s">
        <v>24</v>
      </c>
      <c r="C4013" s="2" t="s">
        <v>43</v>
      </c>
      <c r="D4013" t="s">
        <v>8081</v>
      </c>
      <c r="E4013" s="2" t="s">
        <v>38</v>
      </c>
      <c r="F4013" s="2">
        <v>21</v>
      </c>
      <c r="G4013" s="2" t="s">
        <v>28</v>
      </c>
      <c r="H4013">
        <v>50.72</v>
      </c>
      <c r="I4013" s="3">
        <f>IF(ISBLANK(Table1[[#This Row],[Attendance (%)]]),AVERAGE(H4013:H9011),Table1[[#This Row],[Attendance (%)]])</f>
        <v>50.72</v>
      </c>
      <c r="J4013">
        <v>70.040000000000006</v>
      </c>
      <c r="K4013">
        <v>43.11</v>
      </c>
      <c r="L4013">
        <v>71.87</v>
      </c>
      <c r="M4013" s="3">
        <f>IF(ISBLANK(Table1[[#This Row],[Assignments_Avg]]),AVERAGE(L4013:L9011),Table1[[#This Row],[Assignments_Avg]])</f>
        <v>71.87</v>
      </c>
      <c r="N4013">
        <v>77.78</v>
      </c>
      <c r="O4013">
        <v>9.0399999999999991</v>
      </c>
      <c r="P4013">
        <v>92.82</v>
      </c>
      <c r="Q4013">
        <v>75.400000000000006</v>
      </c>
      <c r="R4013" s="2" t="s">
        <v>77</v>
      </c>
      <c r="S4013" s="2" t="str">
        <f>IF(Table1[[#This Row],[Grade]]="F","Fail","Passes")</f>
        <v>Passes</v>
      </c>
      <c r="T4013">
        <v>29.6</v>
      </c>
      <c r="U4013" t="s">
        <v>30</v>
      </c>
      <c r="V4013" t="s">
        <v>31</v>
      </c>
      <c r="W4013" t="s">
        <v>32</v>
      </c>
      <c r="X4013" t="str">
        <f>IF(ISBLANK(Table1[[#This Row],[Parent_Education_Level]]),"None",Table1[[#This Row],[Parent_Education_Level]])</f>
        <v>High School</v>
      </c>
      <c r="Y4013" t="s">
        <v>48</v>
      </c>
      <c r="Z4013">
        <v>1</v>
      </c>
      <c r="AA4013">
        <v>7.6</v>
      </c>
    </row>
    <row r="4014" spans="1:27" x14ac:dyDescent="0.35">
      <c r="A4014" s="2" t="s">
        <v>8082</v>
      </c>
      <c r="B4014" s="2" t="s">
        <v>71</v>
      </c>
      <c r="C4014" s="2" t="s">
        <v>43</v>
      </c>
      <c r="D4014" t="s">
        <v>8083</v>
      </c>
      <c r="E4014" s="2" t="s">
        <v>27</v>
      </c>
      <c r="F4014" s="2">
        <v>21</v>
      </c>
      <c r="G4014" s="2" t="s">
        <v>57</v>
      </c>
      <c r="H4014">
        <v>55.91</v>
      </c>
      <c r="I4014" s="3">
        <f>IF(ISBLANK(Table1[[#This Row],[Attendance (%)]]),AVERAGE(H4014:H9012),Table1[[#This Row],[Attendance (%)]])</f>
        <v>55.91</v>
      </c>
      <c r="J4014">
        <v>78.12</v>
      </c>
      <c r="K4014">
        <v>80.11</v>
      </c>
      <c r="L4014">
        <v>87.79</v>
      </c>
      <c r="M4014" s="3">
        <f>IF(ISBLANK(Table1[[#This Row],[Assignments_Avg]]),AVERAGE(L4014:L9012),Table1[[#This Row],[Assignments_Avg]])</f>
        <v>87.79</v>
      </c>
      <c r="N4014">
        <v>61.95</v>
      </c>
      <c r="O4014">
        <v>1.19</v>
      </c>
      <c r="P4014">
        <v>58.61</v>
      </c>
      <c r="Q4014">
        <v>73.77</v>
      </c>
      <c r="R4014" s="2" t="s">
        <v>29</v>
      </c>
      <c r="S4014" s="2" t="str">
        <f>IF(Table1[[#This Row],[Grade]]="F","Fail","Passes")</f>
        <v>Fail</v>
      </c>
      <c r="T4014">
        <v>22.7</v>
      </c>
      <c r="U4014" t="s">
        <v>31</v>
      </c>
      <c r="V4014" t="s">
        <v>31</v>
      </c>
      <c r="W4014" t="s">
        <v>47</v>
      </c>
      <c r="X4014" t="str">
        <f>IF(ISBLANK(Table1[[#This Row],[Parent_Education_Level]]),"None",Table1[[#This Row],[Parent_Education_Level]])</f>
        <v>Master's</v>
      </c>
      <c r="Y4014" t="s">
        <v>33</v>
      </c>
      <c r="Z4014">
        <v>5</v>
      </c>
      <c r="AA4014">
        <v>6.3</v>
      </c>
    </row>
    <row r="4015" spans="1:27" x14ac:dyDescent="0.35">
      <c r="A4015" s="2" t="s">
        <v>8084</v>
      </c>
      <c r="B4015" s="2" t="s">
        <v>120</v>
      </c>
      <c r="C4015" s="2" t="s">
        <v>25</v>
      </c>
      <c r="D4015" t="s">
        <v>8085</v>
      </c>
      <c r="E4015" s="2" t="s">
        <v>27</v>
      </c>
      <c r="F4015" s="2">
        <v>24</v>
      </c>
      <c r="G4015" s="2" t="s">
        <v>28</v>
      </c>
      <c r="H4015">
        <v>93.87</v>
      </c>
      <c r="I4015" s="3">
        <f>IF(ISBLANK(Table1[[#This Row],[Attendance (%)]]),AVERAGE(H4015:H9013),Table1[[#This Row],[Attendance (%)]])</f>
        <v>93.87</v>
      </c>
      <c r="J4015">
        <v>77.45</v>
      </c>
      <c r="K4015">
        <v>56.39</v>
      </c>
      <c r="L4015">
        <v>58.21</v>
      </c>
      <c r="M4015" s="3">
        <f>IF(ISBLANK(Table1[[#This Row],[Assignments_Avg]]),AVERAGE(L4015:L9013),Table1[[#This Row],[Assignments_Avg]])</f>
        <v>58.21</v>
      </c>
      <c r="N4015">
        <v>95.55</v>
      </c>
      <c r="O4015">
        <v>4.72</v>
      </c>
      <c r="P4015">
        <v>73.41</v>
      </c>
      <c r="Q4015">
        <v>96.87</v>
      </c>
      <c r="R4015" s="2" t="s">
        <v>39</v>
      </c>
      <c r="S4015" s="2" t="str">
        <f>IF(Table1[[#This Row],[Grade]]="F","Fail","Passes")</f>
        <v>Passes</v>
      </c>
      <c r="T4015">
        <v>7.2</v>
      </c>
      <c r="U4015" t="s">
        <v>30</v>
      </c>
      <c r="V4015" t="s">
        <v>31</v>
      </c>
      <c r="W4015" t="s">
        <v>40</v>
      </c>
      <c r="X4015" t="str">
        <f>IF(ISBLANK(Table1[[#This Row],[Parent_Education_Level]]),"None",Table1[[#This Row],[Parent_Education_Level]])</f>
        <v>None</v>
      </c>
      <c r="Y4015" t="s">
        <v>33</v>
      </c>
      <c r="Z4015">
        <v>9</v>
      </c>
      <c r="AA4015">
        <v>5.6</v>
      </c>
    </row>
    <row r="4016" spans="1:27" x14ac:dyDescent="0.35">
      <c r="A4016" s="2" t="s">
        <v>8086</v>
      </c>
      <c r="B4016" s="2" t="s">
        <v>42</v>
      </c>
      <c r="C4016" s="2" t="s">
        <v>79</v>
      </c>
      <c r="D4016" t="s">
        <v>8087</v>
      </c>
      <c r="E4016" s="2" t="s">
        <v>38</v>
      </c>
      <c r="F4016" s="2">
        <v>19</v>
      </c>
      <c r="G4016" s="2" t="s">
        <v>28</v>
      </c>
      <c r="H4016">
        <v>91.83</v>
      </c>
      <c r="I4016" s="3">
        <f>IF(ISBLANK(Table1[[#This Row],[Attendance (%)]]),AVERAGE(H4016:H9014),Table1[[#This Row],[Attendance (%)]])</f>
        <v>91.83</v>
      </c>
      <c r="J4016">
        <v>47.95</v>
      </c>
      <c r="K4016">
        <v>41.18</v>
      </c>
      <c r="L4016">
        <v>53.23</v>
      </c>
      <c r="M4016" s="3">
        <f>IF(ISBLANK(Table1[[#This Row],[Assignments_Avg]]),AVERAGE(L4016:L9014),Table1[[#This Row],[Assignments_Avg]])</f>
        <v>53.23</v>
      </c>
      <c r="N4016">
        <v>96.15</v>
      </c>
      <c r="O4016">
        <v>2.37</v>
      </c>
      <c r="P4016">
        <v>93.91</v>
      </c>
      <c r="Q4016">
        <v>86.1</v>
      </c>
      <c r="R4016" s="2" t="s">
        <v>39</v>
      </c>
      <c r="S4016" s="2" t="str">
        <f>IF(Table1[[#This Row],[Grade]]="F","Fail","Passes")</f>
        <v>Passes</v>
      </c>
      <c r="T4016">
        <v>8.8000000000000007</v>
      </c>
      <c r="U4016" t="s">
        <v>30</v>
      </c>
      <c r="V4016" t="s">
        <v>31</v>
      </c>
      <c r="W4016" t="s">
        <v>40</v>
      </c>
      <c r="X4016" t="str">
        <f>IF(ISBLANK(Table1[[#This Row],[Parent_Education_Level]]),"None",Table1[[#This Row],[Parent_Education_Level]])</f>
        <v>None</v>
      </c>
      <c r="Y4016" t="s">
        <v>52</v>
      </c>
      <c r="Z4016">
        <v>8</v>
      </c>
      <c r="AA4016">
        <v>5.8</v>
      </c>
    </row>
    <row r="4017" spans="1:27" x14ac:dyDescent="0.35">
      <c r="A4017" s="2" t="s">
        <v>8088</v>
      </c>
      <c r="B4017" s="2" t="s">
        <v>97</v>
      </c>
      <c r="C4017" s="2" t="s">
        <v>25</v>
      </c>
      <c r="D4017" t="s">
        <v>8089</v>
      </c>
      <c r="E4017" s="2" t="s">
        <v>38</v>
      </c>
      <c r="F4017" s="2">
        <v>19</v>
      </c>
      <c r="G4017" s="2" t="s">
        <v>57</v>
      </c>
      <c r="H4017">
        <v>64.760000000000005</v>
      </c>
      <c r="I4017" s="3">
        <f>IF(ISBLANK(Table1[[#This Row],[Attendance (%)]]),AVERAGE(H4017:H9015),Table1[[#This Row],[Attendance (%)]])</f>
        <v>64.760000000000005</v>
      </c>
      <c r="J4017">
        <v>63.42</v>
      </c>
      <c r="K4017">
        <v>43.99</v>
      </c>
      <c r="L4017">
        <v>91.8</v>
      </c>
      <c r="M4017" s="3">
        <f>IF(ISBLANK(Table1[[#This Row],[Assignments_Avg]]),AVERAGE(L4017:L9015),Table1[[#This Row],[Assignments_Avg]])</f>
        <v>91.8</v>
      </c>
      <c r="N4017">
        <v>92.73</v>
      </c>
      <c r="O4017">
        <v>9.9600000000000009</v>
      </c>
      <c r="P4017">
        <v>52.42</v>
      </c>
      <c r="Q4017">
        <v>72.97</v>
      </c>
      <c r="R4017" s="2" t="s">
        <v>29</v>
      </c>
      <c r="S4017" s="2" t="str">
        <f>IF(Table1[[#This Row],[Grade]]="F","Fail","Passes")</f>
        <v>Fail</v>
      </c>
      <c r="T4017">
        <v>13.2</v>
      </c>
      <c r="U4017" t="s">
        <v>31</v>
      </c>
      <c r="V4017" t="s">
        <v>31</v>
      </c>
      <c r="W4017" t="s">
        <v>47</v>
      </c>
      <c r="X4017" t="str">
        <f>IF(ISBLANK(Table1[[#This Row],[Parent_Education_Level]]),"None",Table1[[#This Row],[Parent_Education_Level]])</f>
        <v>Master's</v>
      </c>
      <c r="Y4017" t="s">
        <v>33</v>
      </c>
      <c r="Z4017">
        <v>10</v>
      </c>
      <c r="AA4017">
        <v>4.5</v>
      </c>
    </row>
    <row r="4018" spans="1:27" x14ac:dyDescent="0.35">
      <c r="A4018" s="2" t="s">
        <v>8090</v>
      </c>
      <c r="B4018" s="2" t="s">
        <v>35</v>
      </c>
      <c r="C4018" s="2" t="s">
        <v>94</v>
      </c>
      <c r="D4018" t="s">
        <v>8091</v>
      </c>
      <c r="E4018" s="2" t="s">
        <v>38</v>
      </c>
      <c r="F4018" s="2">
        <v>22</v>
      </c>
      <c r="G4018" s="2" t="s">
        <v>51</v>
      </c>
      <c r="H4018">
        <v>64.260000000000005</v>
      </c>
      <c r="I4018" s="3">
        <f>IF(ISBLANK(Table1[[#This Row],[Attendance (%)]]),AVERAGE(H4018:H9016),Table1[[#This Row],[Attendance (%)]])</f>
        <v>64.260000000000005</v>
      </c>
      <c r="J4018">
        <v>82.42</v>
      </c>
      <c r="K4018">
        <v>97.44</v>
      </c>
      <c r="M4018" s="3">
        <f>IF(ISBLANK(Table1[[#This Row],[Assignments_Avg]]),AVERAGE(L4018:L9016),Table1[[#This Row],[Assignments_Avg]])</f>
        <v>74.591727688787145</v>
      </c>
      <c r="N4018">
        <v>77.22</v>
      </c>
      <c r="O4018">
        <v>5.86</v>
      </c>
      <c r="P4018">
        <v>65.209999999999994</v>
      </c>
      <c r="Q4018">
        <v>66.63</v>
      </c>
      <c r="R4018" s="2" t="s">
        <v>77</v>
      </c>
      <c r="S4018" s="2" t="str">
        <f>IF(Table1[[#This Row],[Grade]]="F","Fail","Passes")</f>
        <v>Passes</v>
      </c>
      <c r="T4018">
        <v>11.5</v>
      </c>
      <c r="U4018" t="s">
        <v>31</v>
      </c>
      <c r="V4018" t="s">
        <v>31</v>
      </c>
      <c r="W4018" t="s">
        <v>62</v>
      </c>
      <c r="X4018" t="str">
        <f>IF(ISBLANK(Table1[[#This Row],[Parent_Education_Level]]),"None",Table1[[#This Row],[Parent_Education_Level]])</f>
        <v>PhD</v>
      </c>
      <c r="Y4018" t="s">
        <v>33</v>
      </c>
      <c r="Z4018">
        <v>9</v>
      </c>
      <c r="AA4018">
        <v>7.5</v>
      </c>
    </row>
    <row r="4019" spans="1:27" x14ac:dyDescent="0.35">
      <c r="A4019" s="2" t="s">
        <v>8092</v>
      </c>
      <c r="B4019" s="2" t="s">
        <v>120</v>
      </c>
      <c r="C4019" s="2" t="s">
        <v>36</v>
      </c>
      <c r="D4019" t="s">
        <v>8093</v>
      </c>
      <c r="E4019" s="2" t="s">
        <v>27</v>
      </c>
      <c r="F4019" s="2">
        <v>19</v>
      </c>
      <c r="G4019" s="2" t="s">
        <v>28</v>
      </c>
      <c r="H4019">
        <v>89.64</v>
      </c>
      <c r="I4019" s="3">
        <f>IF(ISBLANK(Table1[[#This Row],[Attendance (%)]]),AVERAGE(H4019:H9017),Table1[[#This Row],[Attendance (%)]])</f>
        <v>89.64</v>
      </c>
      <c r="J4019">
        <v>98.32</v>
      </c>
      <c r="K4019">
        <v>60.76</v>
      </c>
      <c r="L4019">
        <v>58.83</v>
      </c>
      <c r="M4019" s="3">
        <f>IF(ISBLANK(Table1[[#This Row],[Assignments_Avg]]),AVERAGE(L4019:L9017),Table1[[#This Row],[Assignments_Avg]])</f>
        <v>58.83</v>
      </c>
      <c r="N4019">
        <v>53.74</v>
      </c>
      <c r="O4019">
        <v>1.5</v>
      </c>
      <c r="P4019">
        <v>95.49</v>
      </c>
      <c r="Q4019">
        <v>54.66</v>
      </c>
      <c r="R4019" s="2" t="s">
        <v>61</v>
      </c>
      <c r="S4019" s="2" t="str">
        <f>IF(Table1[[#This Row],[Grade]]="F","Fail","Passes")</f>
        <v>Passes</v>
      </c>
      <c r="T4019">
        <v>29.3</v>
      </c>
      <c r="U4019" t="s">
        <v>30</v>
      </c>
      <c r="V4019" t="s">
        <v>31</v>
      </c>
      <c r="W4019" t="s">
        <v>47</v>
      </c>
      <c r="X4019" t="str">
        <f>IF(ISBLANK(Table1[[#This Row],[Parent_Education_Level]]),"None",Table1[[#This Row],[Parent_Education_Level]])</f>
        <v>Master's</v>
      </c>
      <c r="Y4019" t="s">
        <v>33</v>
      </c>
      <c r="Z4019">
        <v>3</v>
      </c>
      <c r="AA4019">
        <v>7.2</v>
      </c>
    </row>
    <row r="4020" spans="1:27" x14ac:dyDescent="0.35">
      <c r="A4020" s="2" t="s">
        <v>8094</v>
      </c>
      <c r="B4020" s="2" t="s">
        <v>42</v>
      </c>
      <c r="C4020" s="2" t="s">
        <v>79</v>
      </c>
      <c r="D4020" t="s">
        <v>8095</v>
      </c>
      <c r="E4020" s="2" t="s">
        <v>27</v>
      </c>
      <c r="F4020" s="2">
        <v>23</v>
      </c>
      <c r="G4020" s="2" t="s">
        <v>28</v>
      </c>
      <c r="H4020">
        <v>96.89</v>
      </c>
      <c r="I4020" s="3">
        <f>IF(ISBLANK(Table1[[#This Row],[Attendance (%)]]),AVERAGE(H4020:H9018),Table1[[#This Row],[Attendance (%)]])</f>
        <v>96.89</v>
      </c>
      <c r="J4020">
        <v>50.08</v>
      </c>
      <c r="K4020">
        <v>92.08</v>
      </c>
      <c r="L4020">
        <v>90.32</v>
      </c>
      <c r="M4020" s="3">
        <f>IF(ISBLANK(Table1[[#This Row],[Assignments_Avg]]),AVERAGE(L4020:L9018),Table1[[#This Row],[Assignments_Avg]])</f>
        <v>90.32</v>
      </c>
      <c r="N4020">
        <v>54.42</v>
      </c>
      <c r="O4020">
        <v>6.68</v>
      </c>
      <c r="P4020">
        <v>79.83</v>
      </c>
      <c r="Q4020">
        <v>91.05</v>
      </c>
      <c r="R4020" s="2" t="s">
        <v>61</v>
      </c>
      <c r="S4020" s="2" t="str">
        <f>IF(Table1[[#This Row],[Grade]]="F","Fail","Passes")</f>
        <v>Passes</v>
      </c>
      <c r="T4020">
        <v>20.3</v>
      </c>
      <c r="U4020" t="s">
        <v>31</v>
      </c>
      <c r="V4020" t="s">
        <v>31</v>
      </c>
      <c r="W4020" t="s">
        <v>32</v>
      </c>
      <c r="X4020" t="str">
        <f>IF(ISBLANK(Table1[[#This Row],[Parent_Education_Level]]),"None",Table1[[#This Row],[Parent_Education_Level]])</f>
        <v>High School</v>
      </c>
      <c r="Y4020" t="s">
        <v>33</v>
      </c>
      <c r="Z4020">
        <v>2</v>
      </c>
      <c r="AA4020">
        <v>4.8</v>
      </c>
    </row>
    <row r="4021" spans="1:27" x14ac:dyDescent="0.35">
      <c r="A4021" s="2" t="s">
        <v>8096</v>
      </c>
      <c r="B4021" s="2" t="s">
        <v>35</v>
      </c>
      <c r="C4021" s="2" t="s">
        <v>36</v>
      </c>
      <c r="D4021" t="s">
        <v>8097</v>
      </c>
      <c r="E4021" s="2" t="s">
        <v>38</v>
      </c>
      <c r="F4021" s="2">
        <v>19</v>
      </c>
      <c r="G4021" s="2" t="s">
        <v>51</v>
      </c>
      <c r="H4021">
        <v>88.96</v>
      </c>
      <c r="I4021" s="3">
        <f>IF(ISBLANK(Table1[[#This Row],[Attendance (%)]]),AVERAGE(H4021:H9019),Table1[[#This Row],[Attendance (%)]])</f>
        <v>88.96</v>
      </c>
      <c r="J4021">
        <v>64.63</v>
      </c>
      <c r="K4021">
        <v>97.58</v>
      </c>
      <c r="L4021">
        <v>82.91</v>
      </c>
      <c r="M4021" s="3">
        <f>IF(ISBLANK(Table1[[#This Row],[Assignments_Avg]]),AVERAGE(L4021:L9019),Table1[[#This Row],[Assignments_Avg]])</f>
        <v>82.91</v>
      </c>
      <c r="N4021">
        <v>94.83</v>
      </c>
      <c r="O4021">
        <v>9.92</v>
      </c>
      <c r="P4021">
        <v>85.81</v>
      </c>
      <c r="Q4021">
        <v>58.47</v>
      </c>
      <c r="R4021" s="2" t="s">
        <v>61</v>
      </c>
      <c r="S4021" s="2" t="str">
        <f>IF(Table1[[#This Row],[Grade]]="F","Fail","Passes")</f>
        <v>Passes</v>
      </c>
      <c r="T4021">
        <v>6.9</v>
      </c>
      <c r="U4021" t="s">
        <v>30</v>
      </c>
      <c r="V4021" t="s">
        <v>31</v>
      </c>
      <c r="W4021" t="s">
        <v>40</v>
      </c>
      <c r="X4021" t="str">
        <f>IF(ISBLANK(Table1[[#This Row],[Parent_Education_Level]]),"None",Table1[[#This Row],[Parent_Education_Level]])</f>
        <v>None</v>
      </c>
      <c r="Y4021" t="s">
        <v>52</v>
      </c>
      <c r="Z4021">
        <v>1</v>
      </c>
      <c r="AA4021">
        <v>6.7</v>
      </c>
    </row>
    <row r="4022" spans="1:27" x14ac:dyDescent="0.35">
      <c r="A4022" s="2" t="s">
        <v>8098</v>
      </c>
      <c r="B4022" s="2" t="s">
        <v>59</v>
      </c>
      <c r="C4022" s="2" t="s">
        <v>94</v>
      </c>
      <c r="D4022" t="s">
        <v>8099</v>
      </c>
      <c r="E4022" s="2" t="s">
        <v>38</v>
      </c>
      <c r="F4022" s="2">
        <v>19</v>
      </c>
      <c r="G4022" s="2" t="s">
        <v>57</v>
      </c>
      <c r="H4022">
        <v>80.28</v>
      </c>
      <c r="I4022" s="3">
        <f>IF(ISBLANK(Table1[[#This Row],[Attendance (%)]]),AVERAGE(H4022:H9020),Table1[[#This Row],[Attendance (%)]])</f>
        <v>80.28</v>
      </c>
      <c r="J4022">
        <v>45.71</v>
      </c>
      <c r="K4022">
        <v>96.6</v>
      </c>
      <c r="L4022">
        <v>66.709999999999994</v>
      </c>
      <c r="M4022" s="3">
        <f>IF(ISBLANK(Table1[[#This Row],[Assignments_Avg]]),AVERAGE(L4022:L9020),Table1[[#This Row],[Assignments_Avg]])</f>
        <v>66.709999999999994</v>
      </c>
      <c r="N4022">
        <v>93.79</v>
      </c>
      <c r="O4022">
        <v>6.05</v>
      </c>
      <c r="P4022">
        <v>92.11</v>
      </c>
      <c r="Q4022">
        <v>75.75</v>
      </c>
      <c r="R4022" s="2" t="s">
        <v>39</v>
      </c>
      <c r="S4022" s="2" t="str">
        <f>IF(Table1[[#This Row],[Grade]]="F","Fail","Passes")</f>
        <v>Passes</v>
      </c>
      <c r="T4022">
        <v>18.100000000000001</v>
      </c>
      <c r="U4022" t="s">
        <v>30</v>
      </c>
      <c r="V4022" t="s">
        <v>31</v>
      </c>
      <c r="W4022" t="s">
        <v>47</v>
      </c>
      <c r="X4022" t="str">
        <f>IF(ISBLANK(Table1[[#This Row],[Parent_Education_Level]]),"None",Table1[[#This Row],[Parent_Education_Level]])</f>
        <v>Master's</v>
      </c>
      <c r="Y4022" t="s">
        <v>48</v>
      </c>
      <c r="Z4022">
        <v>8</v>
      </c>
      <c r="AA4022">
        <v>4.5999999999999996</v>
      </c>
    </row>
    <row r="4023" spans="1:27" x14ac:dyDescent="0.35">
      <c r="A4023" s="2" t="s">
        <v>8100</v>
      </c>
      <c r="B4023" s="2" t="s">
        <v>54</v>
      </c>
      <c r="C4023" s="2" t="s">
        <v>36</v>
      </c>
      <c r="D4023" t="s">
        <v>8101</v>
      </c>
      <c r="E4023" s="2" t="s">
        <v>38</v>
      </c>
      <c r="F4023" s="2">
        <v>19</v>
      </c>
      <c r="G4023" s="2" t="s">
        <v>57</v>
      </c>
      <c r="H4023">
        <v>62.13</v>
      </c>
      <c r="I4023" s="3">
        <f>IF(ISBLANK(Table1[[#This Row],[Attendance (%)]]),AVERAGE(H4023:H9021),Table1[[#This Row],[Attendance (%)]])</f>
        <v>62.13</v>
      </c>
      <c r="J4023">
        <v>54.54</v>
      </c>
      <c r="K4023">
        <v>92.9</v>
      </c>
      <c r="L4023">
        <v>68.81</v>
      </c>
      <c r="M4023" s="3">
        <f>IF(ISBLANK(Table1[[#This Row],[Assignments_Avg]]),AVERAGE(L4023:L9021),Table1[[#This Row],[Assignments_Avg]])</f>
        <v>68.81</v>
      </c>
      <c r="N4023">
        <v>71.72</v>
      </c>
      <c r="O4023">
        <v>4.57</v>
      </c>
      <c r="P4023">
        <v>76.180000000000007</v>
      </c>
      <c r="Q4023">
        <v>81.86</v>
      </c>
      <c r="R4023" s="2" t="s">
        <v>29</v>
      </c>
      <c r="S4023" s="2" t="str">
        <f>IF(Table1[[#This Row],[Grade]]="F","Fail","Passes")</f>
        <v>Fail</v>
      </c>
      <c r="T4023">
        <v>27.4</v>
      </c>
      <c r="U4023" t="s">
        <v>31</v>
      </c>
      <c r="V4023" t="s">
        <v>31</v>
      </c>
      <c r="W4023" t="s">
        <v>32</v>
      </c>
      <c r="X4023" t="str">
        <f>IF(ISBLANK(Table1[[#This Row],[Parent_Education_Level]]),"None",Table1[[#This Row],[Parent_Education_Level]])</f>
        <v>High School</v>
      </c>
      <c r="Y4023" t="s">
        <v>48</v>
      </c>
      <c r="Z4023">
        <v>8</v>
      </c>
      <c r="AA4023">
        <v>5.6</v>
      </c>
    </row>
    <row r="4024" spans="1:27" x14ac:dyDescent="0.35">
      <c r="A4024" s="2" t="s">
        <v>8102</v>
      </c>
      <c r="B4024" s="2" t="s">
        <v>35</v>
      </c>
      <c r="C4024" s="2" t="s">
        <v>55</v>
      </c>
      <c r="D4024" t="s">
        <v>8103</v>
      </c>
      <c r="E4024" s="2" t="s">
        <v>27</v>
      </c>
      <c r="F4024" s="2">
        <v>18</v>
      </c>
      <c r="G4024" s="2" t="s">
        <v>45</v>
      </c>
      <c r="H4024">
        <v>76.290000000000006</v>
      </c>
      <c r="I4024" s="3">
        <f>IF(ISBLANK(Table1[[#This Row],[Attendance (%)]]),AVERAGE(H4024:H9022),Table1[[#This Row],[Attendance (%)]])</f>
        <v>76.290000000000006</v>
      </c>
      <c r="J4024">
        <v>62.61</v>
      </c>
      <c r="K4024">
        <v>93.69</v>
      </c>
      <c r="L4024">
        <v>57.79</v>
      </c>
      <c r="M4024" s="3">
        <f>IF(ISBLANK(Table1[[#This Row],[Assignments_Avg]]),AVERAGE(L4024:L9022),Table1[[#This Row],[Assignments_Avg]])</f>
        <v>57.79</v>
      </c>
      <c r="N4024">
        <v>66.41</v>
      </c>
      <c r="O4024">
        <v>2.93</v>
      </c>
      <c r="P4024">
        <v>92.27</v>
      </c>
      <c r="Q4024">
        <v>87.2</v>
      </c>
      <c r="R4024" s="2" t="s">
        <v>29</v>
      </c>
      <c r="S4024" s="2" t="str">
        <f>IF(Table1[[#This Row],[Grade]]="F","Fail","Passes")</f>
        <v>Fail</v>
      </c>
      <c r="T4024">
        <v>15.4</v>
      </c>
      <c r="U4024" t="s">
        <v>30</v>
      </c>
      <c r="V4024" t="s">
        <v>31</v>
      </c>
      <c r="W4024" t="s">
        <v>32</v>
      </c>
      <c r="X4024" t="str">
        <f>IF(ISBLANK(Table1[[#This Row],[Parent_Education_Level]]),"None",Table1[[#This Row],[Parent_Education_Level]])</f>
        <v>High School</v>
      </c>
      <c r="Y4024" t="s">
        <v>48</v>
      </c>
      <c r="Z4024">
        <v>8</v>
      </c>
      <c r="AA4024">
        <v>4.2</v>
      </c>
    </row>
    <row r="4025" spans="1:27" x14ac:dyDescent="0.35">
      <c r="A4025" s="2" t="s">
        <v>8104</v>
      </c>
      <c r="B4025" s="2" t="s">
        <v>71</v>
      </c>
      <c r="C4025" s="2" t="s">
        <v>36</v>
      </c>
      <c r="D4025" t="s">
        <v>8105</v>
      </c>
      <c r="E4025" s="2" t="s">
        <v>27</v>
      </c>
      <c r="F4025" s="2">
        <v>22</v>
      </c>
      <c r="G4025" s="2" t="s">
        <v>57</v>
      </c>
      <c r="H4025">
        <v>61.68</v>
      </c>
      <c r="I4025" s="3">
        <f>IF(ISBLANK(Table1[[#This Row],[Attendance (%)]]),AVERAGE(H4025:H9023),Table1[[#This Row],[Attendance (%)]])</f>
        <v>61.68</v>
      </c>
      <c r="J4025">
        <v>72.44</v>
      </c>
      <c r="K4025">
        <v>57.34</v>
      </c>
      <c r="L4025">
        <v>91.76</v>
      </c>
      <c r="M4025" s="3">
        <f>IF(ISBLANK(Table1[[#This Row],[Assignments_Avg]]),AVERAGE(L4025:L9023),Table1[[#This Row],[Assignments_Avg]])</f>
        <v>91.76</v>
      </c>
      <c r="N4025">
        <v>82.21</v>
      </c>
      <c r="O4025">
        <v>0.92</v>
      </c>
      <c r="P4025">
        <v>81.94</v>
      </c>
      <c r="Q4025">
        <v>54.17</v>
      </c>
      <c r="R4025" s="2" t="s">
        <v>61</v>
      </c>
      <c r="S4025" s="2" t="str">
        <f>IF(Table1[[#This Row],[Grade]]="F","Fail","Passes")</f>
        <v>Passes</v>
      </c>
      <c r="T4025">
        <v>21.7</v>
      </c>
      <c r="U4025" t="s">
        <v>30</v>
      </c>
      <c r="V4025" t="s">
        <v>31</v>
      </c>
      <c r="W4025" t="s">
        <v>69</v>
      </c>
      <c r="X4025" t="str">
        <f>IF(ISBLANK(Table1[[#This Row],[Parent_Education_Level]]),"None",Table1[[#This Row],[Parent_Education_Level]])</f>
        <v>Bachelor's</v>
      </c>
      <c r="Y4025" t="s">
        <v>52</v>
      </c>
      <c r="Z4025">
        <v>3</v>
      </c>
      <c r="AA4025">
        <v>7.1</v>
      </c>
    </row>
    <row r="4026" spans="1:27" x14ac:dyDescent="0.35">
      <c r="A4026" s="2" t="s">
        <v>8106</v>
      </c>
      <c r="B4026" s="2" t="s">
        <v>71</v>
      </c>
      <c r="C4026" s="2" t="s">
        <v>94</v>
      </c>
      <c r="D4026" t="s">
        <v>8107</v>
      </c>
      <c r="E4026" s="2" t="s">
        <v>27</v>
      </c>
      <c r="F4026" s="2">
        <v>23</v>
      </c>
      <c r="G4026" s="2" t="s">
        <v>45</v>
      </c>
      <c r="H4026">
        <v>90.4</v>
      </c>
      <c r="I4026" s="3">
        <f>IF(ISBLANK(Table1[[#This Row],[Attendance (%)]]),AVERAGE(H4026:H9024),Table1[[#This Row],[Attendance (%)]])</f>
        <v>90.4</v>
      </c>
      <c r="J4026">
        <v>53.83</v>
      </c>
      <c r="K4026">
        <v>49.09</v>
      </c>
      <c r="L4026">
        <v>75.45</v>
      </c>
      <c r="M4026" s="3">
        <f>IF(ISBLANK(Table1[[#This Row],[Assignments_Avg]]),AVERAGE(L4026:L9024),Table1[[#This Row],[Assignments_Avg]])</f>
        <v>75.45</v>
      </c>
      <c r="N4026">
        <v>90.35</v>
      </c>
      <c r="O4026">
        <v>2.2799999999999998</v>
      </c>
      <c r="P4026">
        <v>84.28</v>
      </c>
      <c r="Q4026">
        <v>50.53</v>
      </c>
      <c r="R4026" s="2" t="s">
        <v>39</v>
      </c>
      <c r="S4026" s="2" t="str">
        <f>IF(Table1[[#This Row],[Grade]]="F","Fail","Passes")</f>
        <v>Passes</v>
      </c>
      <c r="T4026">
        <v>24.3</v>
      </c>
      <c r="U4026" t="s">
        <v>31</v>
      </c>
      <c r="V4026" t="s">
        <v>31</v>
      </c>
      <c r="W4026" t="s">
        <v>62</v>
      </c>
      <c r="X4026" t="str">
        <f>IF(ISBLANK(Table1[[#This Row],[Parent_Education_Level]]),"None",Table1[[#This Row],[Parent_Education_Level]])</f>
        <v>PhD</v>
      </c>
      <c r="Y4026" t="s">
        <v>33</v>
      </c>
      <c r="Z4026">
        <v>1</v>
      </c>
      <c r="AA4026">
        <v>4.0999999999999996</v>
      </c>
    </row>
    <row r="4027" spans="1:27" x14ac:dyDescent="0.35">
      <c r="A4027" s="2" t="s">
        <v>8108</v>
      </c>
      <c r="B4027" s="2" t="s">
        <v>54</v>
      </c>
      <c r="C4027" s="2" t="s">
        <v>36</v>
      </c>
      <c r="D4027" t="s">
        <v>8109</v>
      </c>
      <c r="E4027" s="2" t="s">
        <v>38</v>
      </c>
      <c r="F4027" s="2">
        <v>19</v>
      </c>
      <c r="G4027" s="2" t="s">
        <v>57</v>
      </c>
      <c r="H4027">
        <v>69.349999999999994</v>
      </c>
      <c r="I4027" s="3">
        <f>IF(ISBLANK(Table1[[#This Row],[Attendance (%)]]),AVERAGE(H4027:H9025),Table1[[#This Row],[Attendance (%)]])</f>
        <v>69.349999999999994</v>
      </c>
      <c r="J4027">
        <v>53.65</v>
      </c>
      <c r="K4027">
        <v>78.36</v>
      </c>
      <c r="L4027">
        <v>77.849999999999994</v>
      </c>
      <c r="M4027" s="3">
        <f>IF(ISBLANK(Table1[[#This Row],[Assignments_Avg]]),AVERAGE(L4027:L9025),Table1[[#This Row],[Assignments_Avg]])</f>
        <v>77.849999999999994</v>
      </c>
      <c r="N4027">
        <v>86.58</v>
      </c>
      <c r="O4027">
        <v>5.54</v>
      </c>
      <c r="P4027">
        <v>57.64</v>
      </c>
      <c r="Q4027">
        <v>85.3</v>
      </c>
      <c r="R4027" s="2" t="s">
        <v>77</v>
      </c>
      <c r="S4027" s="2" t="str">
        <f>IF(Table1[[#This Row],[Grade]]="F","Fail","Passes")</f>
        <v>Passes</v>
      </c>
      <c r="T4027">
        <v>9.6</v>
      </c>
      <c r="U4027" t="s">
        <v>30</v>
      </c>
      <c r="V4027" t="s">
        <v>31</v>
      </c>
      <c r="W4027" t="s">
        <v>62</v>
      </c>
      <c r="X4027" t="str">
        <f>IF(ISBLANK(Table1[[#This Row],[Parent_Education_Level]]),"None",Table1[[#This Row],[Parent_Education_Level]])</f>
        <v>PhD</v>
      </c>
      <c r="Y4027" t="s">
        <v>48</v>
      </c>
      <c r="Z4027">
        <v>9</v>
      </c>
      <c r="AA4027">
        <v>5.3</v>
      </c>
    </row>
    <row r="4028" spans="1:27" x14ac:dyDescent="0.35">
      <c r="A4028" s="2" t="s">
        <v>8110</v>
      </c>
      <c r="B4028" s="2" t="s">
        <v>120</v>
      </c>
      <c r="C4028" s="2" t="s">
        <v>43</v>
      </c>
      <c r="D4028" t="s">
        <v>8111</v>
      </c>
      <c r="E4028" s="2" t="s">
        <v>38</v>
      </c>
      <c r="F4028" s="2">
        <v>22</v>
      </c>
      <c r="G4028" s="2" t="s">
        <v>57</v>
      </c>
      <c r="H4028">
        <v>91.68</v>
      </c>
      <c r="I4028" s="3">
        <f>IF(ISBLANK(Table1[[#This Row],[Attendance (%)]]),AVERAGE(H4028:H9026),Table1[[#This Row],[Attendance (%)]])</f>
        <v>91.68</v>
      </c>
      <c r="J4028">
        <v>86.67</v>
      </c>
      <c r="K4028">
        <v>69.290000000000006</v>
      </c>
      <c r="L4028">
        <v>94.17</v>
      </c>
      <c r="M4028" s="3">
        <f>IF(ISBLANK(Table1[[#This Row],[Assignments_Avg]]),AVERAGE(L4028:L9026),Table1[[#This Row],[Assignments_Avg]])</f>
        <v>94.17</v>
      </c>
      <c r="N4028">
        <v>80.78</v>
      </c>
      <c r="O4028">
        <v>7.54</v>
      </c>
      <c r="P4028">
        <v>96.95</v>
      </c>
      <c r="Q4028">
        <v>72.72</v>
      </c>
      <c r="R4028" s="2" t="s">
        <v>39</v>
      </c>
      <c r="S4028" s="2" t="str">
        <f>IF(Table1[[#This Row],[Grade]]="F","Fail","Passes")</f>
        <v>Passes</v>
      </c>
      <c r="T4028">
        <v>26.4</v>
      </c>
      <c r="U4028" t="s">
        <v>30</v>
      </c>
      <c r="V4028" t="s">
        <v>30</v>
      </c>
      <c r="W4028" t="s">
        <v>62</v>
      </c>
      <c r="X4028" t="str">
        <f>IF(ISBLANK(Table1[[#This Row],[Parent_Education_Level]]),"None",Table1[[#This Row],[Parent_Education_Level]])</f>
        <v>PhD</v>
      </c>
      <c r="Y4028" t="s">
        <v>48</v>
      </c>
      <c r="Z4028">
        <v>7</v>
      </c>
      <c r="AA4028">
        <v>5.3</v>
      </c>
    </row>
    <row r="4029" spans="1:27" x14ac:dyDescent="0.35">
      <c r="A4029" s="2" t="s">
        <v>8112</v>
      </c>
      <c r="B4029" s="2" t="s">
        <v>42</v>
      </c>
      <c r="C4029" s="2" t="s">
        <v>25</v>
      </c>
      <c r="D4029" t="s">
        <v>8113</v>
      </c>
      <c r="E4029" s="2" t="s">
        <v>27</v>
      </c>
      <c r="F4029" s="2">
        <v>20</v>
      </c>
      <c r="G4029" s="2" t="s">
        <v>28</v>
      </c>
      <c r="H4029">
        <v>69.08</v>
      </c>
      <c r="I4029" s="3">
        <f>IF(ISBLANK(Table1[[#This Row],[Attendance (%)]]),AVERAGE(H4029:H9027),Table1[[#This Row],[Attendance (%)]])</f>
        <v>69.08</v>
      </c>
      <c r="J4029">
        <v>97.76</v>
      </c>
      <c r="K4029">
        <v>45.92</v>
      </c>
      <c r="L4029">
        <v>50.79</v>
      </c>
      <c r="M4029" s="3">
        <f>IF(ISBLANK(Table1[[#This Row],[Assignments_Avg]]),AVERAGE(L4029:L9027),Table1[[#This Row],[Assignments_Avg]])</f>
        <v>50.79</v>
      </c>
      <c r="N4029">
        <v>61.58</v>
      </c>
      <c r="O4029">
        <v>8.7799999999999994</v>
      </c>
      <c r="P4029">
        <v>89.8</v>
      </c>
      <c r="Q4029">
        <v>59.06</v>
      </c>
      <c r="R4029" s="2" t="s">
        <v>39</v>
      </c>
      <c r="S4029" s="2" t="str">
        <f>IF(Table1[[#This Row],[Grade]]="F","Fail","Passes")</f>
        <v>Passes</v>
      </c>
      <c r="T4029">
        <v>16.2</v>
      </c>
      <c r="U4029" t="s">
        <v>30</v>
      </c>
      <c r="V4029" t="s">
        <v>31</v>
      </c>
      <c r="W4029" t="s">
        <v>40</v>
      </c>
      <c r="X4029" t="str">
        <f>IF(ISBLANK(Table1[[#This Row],[Parent_Education_Level]]),"None",Table1[[#This Row],[Parent_Education_Level]])</f>
        <v>None</v>
      </c>
      <c r="Y4029" t="s">
        <v>48</v>
      </c>
      <c r="Z4029">
        <v>6</v>
      </c>
      <c r="AA4029">
        <v>7.7</v>
      </c>
    </row>
    <row r="4030" spans="1:27" x14ac:dyDescent="0.35">
      <c r="A4030" s="2" t="s">
        <v>8114</v>
      </c>
      <c r="B4030" s="2" t="s">
        <v>35</v>
      </c>
      <c r="C4030" s="2" t="s">
        <v>55</v>
      </c>
      <c r="D4030" t="s">
        <v>8115</v>
      </c>
      <c r="E4030" s="2" t="s">
        <v>38</v>
      </c>
      <c r="F4030" s="2">
        <v>18</v>
      </c>
      <c r="G4030" s="2" t="s">
        <v>57</v>
      </c>
      <c r="H4030">
        <v>91.21</v>
      </c>
      <c r="I4030" s="3">
        <f>IF(ISBLANK(Table1[[#This Row],[Attendance (%)]]),AVERAGE(H4030:H9028),Table1[[#This Row],[Attendance (%)]])</f>
        <v>91.21</v>
      </c>
      <c r="J4030">
        <v>59.42</v>
      </c>
      <c r="K4030">
        <v>80.650000000000006</v>
      </c>
      <c r="L4030">
        <v>53.35</v>
      </c>
      <c r="M4030" s="3">
        <f>IF(ISBLANK(Table1[[#This Row],[Assignments_Avg]]),AVERAGE(L4030:L9028),Table1[[#This Row],[Assignments_Avg]])</f>
        <v>53.35</v>
      </c>
      <c r="N4030">
        <v>63.13</v>
      </c>
      <c r="O4030">
        <v>7.94</v>
      </c>
      <c r="P4030">
        <v>62.71</v>
      </c>
      <c r="Q4030">
        <v>99.1</v>
      </c>
      <c r="R4030" s="2" t="s">
        <v>61</v>
      </c>
      <c r="S4030" s="2" t="str">
        <f>IF(Table1[[#This Row],[Grade]]="F","Fail","Passes")</f>
        <v>Passes</v>
      </c>
      <c r="T4030">
        <v>6.4</v>
      </c>
      <c r="U4030" t="s">
        <v>30</v>
      </c>
      <c r="V4030" t="s">
        <v>31</v>
      </c>
      <c r="X4030" t="str">
        <f>IF(ISBLANK(Table1[[#This Row],[Parent_Education_Level]]),"None",Table1[[#This Row],[Parent_Education_Level]])</f>
        <v>None</v>
      </c>
      <c r="Y4030" t="s">
        <v>33</v>
      </c>
      <c r="Z4030">
        <v>7</v>
      </c>
      <c r="AA4030">
        <v>6.3</v>
      </c>
    </row>
    <row r="4031" spans="1:27" x14ac:dyDescent="0.35">
      <c r="A4031" s="2" t="s">
        <v>8116</v>
      </c>
      <c r="B4031" s="2" t="s">
        <v>71</v>
      </c>
      <c r="C4031" s="2" t="s">
        <v>43</v>
      </c>
      <c r="D4031" t="s">
        <v>8117</v>
      </c>
      <c r="E4031" s="2" t="s">
        <v>38</v>
      </c>
      <c r="F4031" s="2">
        <v>24</v>
      </c>
      <c r="G4031" s="2" t="s">
        <v>45</v>
      </c>
      <c r="H4031">
        <v>66.67</v>
      </c>
      <c r="I4031" s="3">
        <f>IF(ISBLANK(Table1[[#This Row],[Attendance (%)]]),AVERAGE(H4031:H9029),Table1[[#This Row],[Attendance (%)]])</f>
        <v>66.67</v>
      </c>
      <c r="J4031">
        <v>81.28</v>
      </c>
      <c r="K4031">
        <v>73.77</v>
      </c>
      <c r="L4031">
        <v>58.08</v>
      </c>
      <c r="M4031" s="3">
        <f>IF(ISBLANK(Table1[[#This Row],[Assignments_Avg]]),AVERAGE(L4031:L9029),Table1[[#This Row],[Assignments_Avg]])</f>
        <v>58.08</v>
      </c>
      <c r="N4031">
        <v>86.2</v>
      </c>
      <c r="O4031">
        <v>1.25</v>
      </c>
      <c r="P4031">
        <v>79</v>
      </c>
      <c r="Q4031">
        <v>89.57</v>
      </c>
      <c r="R4031" s="2" t="s">
        <v>61</v>
      </c>
      <c r="S4031" s="2" t="str">
        <f>IF(Table1[[#This Row],[Grade]]="F","Fail","Passes")</f>
        <v>Passes</v>
      </c>
      <c r="T4031">
        <v>27</v>
      </c>
      <c r="U4031" t="s">
        <v>30</v>
      </c>
      <c r="V4031" t="s">
        <v>31</v>
      </c>
      <c r="X4031" t="str">
        <f>IF(ISBLANK(Table1[[#This Row],[Parent_Education_Level]]),"None",Table1[[#This Row],[Parent_Education_Level]])</f>
        <v>None</v>
      </c>
      <c r="Y4031" t="s">
        <v>33</v>
      </c>
      <c r="Z4031">
        <v>6</v>
      </c>
      <c r="AA4031">
        <v>6.9</v>
      </c>
    </row>
    <row r="4032" spans="1:27" x14ac:dyDescent="0.35">
      <c r="A4032" s="2" t="s">
        <v>8118</v>
      </c>
      <c r="B4032" s="2" t="s">
        <v>120</v>
      </c>
      <c r="C4032" s="2" t="s">
        <v>43</v>
      </c>
      <c r="D4032" t="s">
        <v>8119</v>
      </c>
      <c r="E4032" s="2" t="s">
        <v>38</v>
      </c>
      <c r="F4032" s="2">
        <v>19</v>
      </c>
      <c r="G4032" s="2" t="s">
        <v>28</v>
      </c>
      <c r="I4032" s="3">
        <f>IF(ISBLANK(Table1[[#This Row],[Attendance (%)]]),AVERAGE(H4032:H9030),Table1[[#This Row],[Attendance (%)]])</f>
        <v>75.411963048498819</v>
      </c>
      <c r="J4032">
        <v>55.48</v>
      </c>
      <c r="K4032">
        <v>91.78</v>
      </c>
      <c r="L4032">
        <v>51.5</v>
      </c>
      <c r="M4032" s="3">
        <f>IF(ISBLANK(Table1[[#This Row],[Assignments_Avg]]),AVERAGE(L4032:L9030),Table1[[#This Row],[Assignments_Avg]])</f>
        <v>51.5</v>
      </c>
      <c r="N4032">
        <v>90.13</v>
      </c>
      <c r="O4032">
        <v>7.73</v>
      </c>
      <c r="P4032">
        <v>68.819999999999993</v>
      </c>
      <c r="Q4032">
        <v>78.930000000000007</v>
      </c>
      <c r="R4032" s="2" t="s">
        <v>46</v>
      </c>
      <c r="S4032" s="2" t="str">
        <f>IF(Table1[[#This Row],[Grade]]="F","Fail","Passes")</f>
        <v>Passes</v>
      </c>
      <c r="T4032">
        <v>19.100000000000001</v>
      </c>
      <c r="U4032" t="s">
        <v>30</v>
      </c>
      <c r="V4032" t="s">
        <v>31</v>
      </c>
      <c r="W4032" t="s">
        <v>40</v>
      </c>
      <c r="X4032" t="str">
        <f>IF(ISBLANK(Table1[[#This Row],[Parent_Education_Level]]),"None",Table1[[#This Row],[Parent_Education_Level]])</f>
        <v>None</v>
      </c>
      <c r="Y4032" t="s">
        <v>48</v>
      </c>
      <c r="Z4032">
        <v>4</v>
      </c>
      <c r="AA4032">
        <v>5.2</v>
      </c>
    </row>
    <row r="4033" spans="1:27" x14ac:dyDescent="0.35">
      <c r="A4033" s="2" t="s">
        <v>8120</v>
      </c>
      <c r="B4033" s="2" t="s">
        <v>54</v>
      </c>
      <c r="C4033" s="2" t="s">
        <v>94</v>
      </c>
      <c r="D4033" t="s">
        <v>8121</v>
      </c>
      <c r="E4033" s="2" t="s">
        <v>38</v>
      </c>
      <c r="F4033" s="2">
        <v>23</v>
      </c>
      <c r="G4033" s="2" t="s">
        <v>51</v>
      </c>
      <c r="I4033" s="3">
        <f>IF(ISBLANK(Table1[[#This Row],[Attendance (%)]]),AVERAGE(H4033:H9031),Table1[[#This Row],[Attendance (%)]])</f>
        <v>75.411963048498819</v>
      </c>
      <c r="J4033">
        <v>95.68</v>
      </c>
      <c r="K4033">
        <v>76.55</v>
      </c>
      <c r="M4033" s="3">
        <f>IF(ISBLANK(Table1[[#This Row],[Assignments_Avg]]),AVERAGE(L4033:L9031),Table1[[#This Row],[Assignments_Avg]])</f>
        <v>74.66843023255808</v>
      </c>
      <c r="N4033">
        <v>55.81</v>
      </c>
      <c r="O4033">
        <v>5.82</v>
      </c>
      <c r="P4033">
        <v>83.02</v>
      </c>
      <c r="Q4033">
        <v>85.11</v>
      </c>
      <c r="R4033" s="2" t="s">
        <v>29</v>
      </c>
      <c r="S4033" s="2" t="str">
        <f>IF(Table1[[#This Row],[Grade]]="F","Fail","Passes")</f>
        <v>Fail</v>
      </c>
      <c r="T4033">
        <v>10</v>
      </c>
      <c r="U4033" t="s">
        <v>31</v>
      </c>
      <c r="V4033" t="s">
        <v>31</v>
      </c>
      <c r="W4033" t="s">
        <v>32</v>
      </c>
      <c r="X4033" t="str">
        <f>IF(ISBLANK(Table1[[#This Row],[Parent_Education_Level]]),"None",Table1[[#This Row],[Parent_Education_Level]])</f>
        <v>High School</v>
      </c>
      <c r="Y4033" t="s">
        <v>52</v>
      </c>
      <c r="Z4033">
        <v>2</v>
      </c>
      <c r="AA4033">
        <v>6.7</v>
      </c>
    </row>
    <row r="4034" spans="1:27" x14ac:dyDescent="0.35">
      <c r="A4034" s="2" t="s">
        <v>8122</v>
      </c>
      <c r="B4034" s="2" t="s">
        <v>24</v>
      </c>
      <c r="C4034" s="2" t="s">
        <v>25</v>
      </c>
      <c r="D4034" t="s">
        <v>8123</v>
      </c>
      <c r="E4034" s="2" t="s">
        <v>27</v>
      </c>
      <c r="F4034" s="2">
        <v>18</v>
      </c>
      <c r="G4034" s="2" t="s">
        <v>45</v>
      </c>
      <c r="H4034">
        <v>53.51</v>
      </c>
      <c r="I4034" s="3">
        <f>IF(ISBLANK(Table1[[#This Row],[Attendance (%)]]),AVERAGE(H4034:H9032),Table1[[#This Row],[Attendance (%)]])</f>
        <v>53.51</v>
      </c>
      <c r="J4034">
        <v>80.37</v>
      </c>
      <c r="K4034">
        <v>74.44</v>
      </c>
      <c r="L4034">
        <v>81.69</v>
      </c>
      <c r="M4034" s="3">
        <f>IF(ISBLANK(Table1[[#This Row],[Assignments_Avg]]),AVERAGE(L4034:L9032),Table1[[#This Row],[Assignments_Avg]])</f>
        <v>81.69</v>
      </c>
      <c r="N4034">
        <v>59.36</v>
      </c>
      <c r="O4034">
        <v>4.6900000000000004</v>
      </c>
      <c r="P4034">
        <v>99.69</v>
      </c>
      <c r="Q4034">
        <v>57.75</v>
      </c>
      <c r="R4034" s="2" t="s">
        <v>29</v>
      </c>
      <c r="S4034" s="2" t="str">
        <f>IF(Table1[[#This Row],[Grade]]="F","Fail","Passes")</f>
        <v>Fail</v>
      </c>
      <c r="T4034">
        <v>12.9</v>
      </c>
      <c r="U4034" t="s">
        <v>31</v>
      </c>
      <c r="V4034" t="s">
        <v>30</v>
      </c>
      <c r="W4034" t="s">
        <v>62</v>
      </c>
      <c r="X4034" t="str">
        <f>IF(ISBLANK(Table1[[#This Row],[Parent_Education_Level]]),"None",Table1[[#This Row],[Parent_Education_Level]])</f>
        <v>PhD</v>
      </c>
      <c r="Y4034" t="s">
        <v>33</v>
      </c>
      <c r="Z4034">
        <v>1</v>
      </c>
      <c r="AA4034">
        <v>4.7</v>
      </c>
    </row>
    <row r="4035" spans="1:27" x14ac:dyDescent="0.35">
      <c r="A4035" s="2" t="s">
        <v>8124</v>
      </c>
      <c r="B4035" s="2" t="s">
        <v>97</v>
      </c>
      <c r="C4035" s="2" t="s">
        <v>25</v>
      </c>
      <c r="D4035" t="s">
        <v>8125</v>
      </c>
      <c r="E4035" s="2" t="s">
        <v>38</v>
      </c>
      <c r="F4035" s="2">
        <v>23</v>
      </c>
      <c r="G4035" s="2" t="s">
        <v>57</v>
      </c>
      <c r="H4035">
        <v>97.41</v>
      </c>
      <c r="I4035" s="3">
        <f>IF(ISBLANK(Table1[[#This Row],[Attendance (%)]]),AVERAGE(H4035:H9033),Table1[[#This Row],[Attendance (%)]])</f>
        <v>97.41</v>
      </c>
      <c r="J4035">
        <v>88.16</v>
      </c>
      <c r="K4035">
        <v>66.45</v>
      </c>
      <c r="L4035">
        <v>60.54</v>
      </c>
      <c r="M4035" s="3">
        <f>IF(ISBLANK(Table1[[#This Row],[Assignments_Avg]]),AVERAGE(L4035:L9033),Table1[[#This Row],[Assignments_Avg]])</f>
        <v>60.54</v>
      </c>
      <c r="N4035">
        <v>84.02</v>
      </c>
      <c r="O4035">
        <v>5.73</v>
      </c>
      <c r="P4035">
        <v>52.29</v>
      </c>
      <c r="Q4035">
        <v>98.11</v>
      </c>
      <c r="R4035" s="2" t="s">
        <v>39</v>
      </c>
      <c r="S4035" s="2" t="str">
        <f>IF(Table1[[#This Row],[Grade]]="F","Fail","Passes")</f>
        <v>Passes</v>
      </c>
      <c r="T4035">
        <v>19.2</v>
      </c>
      <c r="U4035" t="s">
        <v>30</v>
      </c>
      <c r="V4035" t="s">
        <v>31</v>
      </c>
      <c r="W4035" t="s">
        <v>40</v>
      </c>
      <c r="X4035" t="str">
        <f>IF(ISBLANK(Table1[[#This Row],[Parent_Education_Level]]),"None",Table1[[#This Row],[Parent_Education_Level]])</f>
        <v>None</v>
      </c>
      <c r="Y4035" t="s">
        <v>33</v>
      </c>
      <c r="Z4035">
        <v>9</v>
      </c>
      <c r="AA4035">
        <v>9</v>
      </c>
    </row>
    <row r="4036" spans="1:27" x14ac:dyDescent="0.35">
      <c r="A4036" s="2" t="s">
        <v>8126</v>
      </c>
      <c r="B4036" s="2" t="s">
        <v>24</v>
      </c>
      <c r="C4036" s="2" t="s">
        <v>79</v>
      </c>
      <c r="D4036" t="s">
        <v>8127</v>
      </c>
      <c r="E4036" s="2" t="s">
        <v>27</v>
      </c>
      <c r="F4036" s="2">
        <v>24</v>
      </c>
      <c r="G4036" s="2" t="s">
        <v>45</v>
      </c>
      <c r="H4036">
        <v>78.680000000000007</v>
      </c>
      <c r="I4036" s="3">
        <f>IF(ISBLANK(Table1[[#This Row],[Attendance (%)]]),AVERAGE(H4036:H9034),Table1[[#This Row],[Attendance (%)]])</f>
        <v>78.680000000000007</v>
      </c>
      <c r="J4036">
        <v>42.96</v>
      </c>
      <c r="K4036">
        <v>67.77</v>
      </c>
      <c r="L4036">
        <v>57.47</v>
      </c>
      <c r="M4036" s="3">
        <f>IF(ISBLANK(Table1[[#This Row],[Assignments_Avg]]),AVERAGE(L4036:L9034),Table1[[#This Row],[Assignments_Avg]])</f>
        <v>57.47</v>
      </c>
      <c r="N4036">
        <v>69.45</v>
      </c>
      <c r="O4036">
        <v>0.08</v>
      </c>
      <c r="P4036">
        <v>97.63</v>
      </c>
      <c r="Q4036">
        <v>99.82</v>
      </c>
      <c r="R4036" s="2" t="s">
        <v>29</v>
      </c>
      <c r="S4036" s="2" t="str">
        <f>IF(Table1[[#This Row],[Grade]]="F","Fail","Passes")</f>
        <v>Fail</v>
      </c>
      <c r="T4036">
        <v>14.4</v>
      </c>
      <c r="U4036" t="s">
        <v>30</v>
      </c>
      <c r="V4036" t="s">
        <v>31</v>
      </c>
      <c r="W4036" t="s">
        <v>62</v>
      </c>
      <c r="X4036" t="str">
        <f>IF(ISBLANK(Table1[[#This Row],[Parent_Education_Level]]),"None",Table1[[#This Row],[Parent_Education_Level]])</f>
        <v>PhD</v>
      </c>
      <c r="Y4036" t="s">
        <v>33</v>
      </c>
      <c r="Z4036">
        <v>2</v>
      </c>
      <c r="AA4036">
        <v>6.6</v>
      </c>
    </row>
    <row r="4037" spans="1:27" x14ac:dyDescent="0.35">
      <c r="A4037" s="2" t="s">
        <v>8128</v>
      </c>
      <c r="B4037" s="2" t="s">
        <v>24</v>
      </c>
      <c r="C4037" s="2" t="s">
        <v>55</v>
      </c>
      <c r="D4037" t="s">
        <v>8129</v>
      </c>
      <c r="E4037" s="2" t="s">
        <v>27</v>
      </c>
      <c r="F4037" s="2">
        <v>24</v>
      </c>
      <c r="G4037" s="2" t="s">
        <v>28</v>
      </c>
      <c r="H4037">
        <v>75.39</v>
      </c>
      <c r="I4037" s="3">
        <f>IF(ISBLANK(Table1[[#This Row],[Attendance (%)]]),AVERAGE(H4037:H9035),Table1[[#This Row],[Attendance (%)]])</f>
        <v>75.39</v>
      </c>
      <c r="J4037">
        <v>75.91</v>
      </c>
      <c r="K4037">
        <v>97.26</v>
      </c>
      <c r="L4037">
        <v>57.28</v>
      </c>
      <c r="M4037" s="3">
        <f>IF(ISBLANK(Table1[[#This Row],[Assignments_Avg]]),AVERAGE(L4037:L9035),Table1[[#This Row],[Assignments_Avg]])</f>
        <v>57.28</v>
      </c>
      <c r="N4037">
        <v>78.16</v>
      </c>
      <c r="O4037">
        <v>0.68</v>
      </c>
      <c r="P4037">
        <v>53.62</v>
      </c>
      <c r="Q4037">
        <v>82.42</v>
      </c>
      <c r="R4037" s="2" t="s">
        <v>29</v>
      </c>
      <c r="S4037" s="2" t="str">
        <f>IF(Table1[[#This Row],[Grade]]="F","Fail","Passes")</f>
        <v>Fail</v>
      </c>
      <c r="T4037">
        <v>10.8</v>
      </c>
      <c r="U4037" t="s">
        <v>31</v>
      </c>
      <c r="V4037" t="s">
        <v>31</v>
      </c>
      <c r="W4037" t="s">
        <v>32</v>
      </c>
      <c r="X4037" t="str">
        <f>IF(ISBLANK(Table1[[#This Row],[Parent_Education_Level]]),"None",Table1[[#This Row],[Parent_Education_Level]])</f>
        <v>High School</v>
      </c>
      <c r="Y4037" t="s">
        <v>33</v>
      </c>
      <c r="Z4037">
        <v>6</v>
      </c>
      <c r="AA4037">
        <v>8.4</v>
      </c>
    </row>
    <row r="4038" spans="1:27" x14ac:dyDescent="0.35">
      <c r="A4038" s="2" t="s">
        <v>8130</v>
      </c>
      <c r="B4038" s="2" t="s">
        <v>71</v>
      </c>
      <c r="C4038" s="2" t="s">
        <v>94</v>
      </c>
      <c r="D4038" t="s">
        <v>8131</v>
      </c>
      <c r="E4038" s="2" t="s">
        <v>38</v>
      </c>
      <c r="F4038" s="2">
        <v>18</v>
      </c>
      <c r="G4038" s="2" t="s">
        <v>28</v>
      </c>
      <c r="H4038">
        <v>91.97</v>
      </c>
      <c r="I4038" s="3">
        <f>IF(ISBLANK(Table1[[#This Row],[Attendance (%)]]),AVERAGE(H4038:H9036),Table1[[#This Row],[Attendance (%)]])</f>
        <v>91.97</v>
      </c>
      <c r="J4038">
        <v>71.66</v>
      </c>
      <c r="K4038">
        <v>48.31</v>
      </c>
      <c r="M4038" s="3">
        <f>IF(ISBLANK(Table1[[#This Row],[Assignments_Avg]]),AVERAGE(L4038:L9036),Table1[[#This Row],[Assignments_Avg]])</f>
        <v>74.717137850467253</v>
      </c>
      <c r="N4038">
        <v>80.739999999999995</v>
      </c>
      <c r="O4038">
        <v>5.26</v>
      </c>
      <c r="P4038">
        <v>73.040000000000006</v>
      </c>
      <c r="Q4038">
        <v>83.42</v>
      </c>
      <c r="R4038" s="2" t="s">
        <v>39</v>
      </c>
      <c r="S4038" s="2" t="str">
        <f>IF(Table1[[#This Row],[Grade]]="F","Fail","Passes")</f>
        <v>Passes</v>
      </c>
      <c r="T4038">
        <v>17</v>
      </c>
      <c r="U4038" t="s">
        <v>30</v>
      </c>
      <c r="V4038" t="s">
        <v>31</v>
      </c>
      <c r="W4038" t="s">
        <v>40</v>
      </c>
      <c r="X4038" t="str">
        <f>IF(ISBLANK(Table1[[#This Row],[Parent_Education_Level]]),"None",Table1[[#This Row],[Parent_Education_Level]])</f>
        <v>None</v>
      </c>
      <c r="Y4038" t="s">
        <v>33</v>
      </c>
      <c r="Z4038">
        <v>8</v>
      </c>
      <c r="AA4038">
        <v>4.5</v>
      </c>
    </row>
    <row r="4039" spans="1:27" x14ac:dyDescent="0.35">
      <c r="A4039" s="2" t="s">
        <v>8132</v>
      </c>
      <c r="B4039" s="2" t="s">
        <v>59</v>
      </c>
      <c r="C4039" s="2" t="s">
        <v>55</v>
      </c>
      <c r="D4039" t="s">
        <v>8133</v>
      </c>
      <c r="E4039" s="2" t="s">
        <v>27</v>
      </c>
      <c r="F4039" s="2">
        <v>20</v>
      </c>
      <c r="G4039" s="2" t="s">
        <v>45</v>
      </c>
      <c r="H4039">
        <v>93.29</v>
      </c>
      <c r="I4039" s="3">
        <f>IF(ISBLANK(Table1[[#This Row],[Attendance (%)]]),AVERAGE(H4039:H9037),Table1[[#This Row],[Attendance (%)]])</f>
        <v>93.29</v>
      </c>
      <c r="J4039">
        <v>57.58</v>
      </c>
      <c r="K4039">
        <v>66.77</v>
      </c>
      <c r="L4039">
        <v>84.68</v>
      </c>
      <c r="M4039" s="3">
        <f>IF(ISBLANK(Table1[[#This Row],[Assignments_Avg]]),AVERAGE(L4039:L9037),Table1[[#This Row],[Assignments_Avg]])</f>
        <v>84.68</v>
      </c>
      <c r="N4039">
        <v>88.81</v>
      </c>
      <c r="O4039">
        <v>1.74</v>
      </c>
      <c r="P4039">
        <v>74.11</v>
      </c>
      <c r="Q4039">
        <v>85.22</v>
      </c>
      <c r="R4039" s="2" t="s">
        <v>39</v>
      </c>
      <c r="S4039" s="2" t="str">
        <f>IF(Table1[[#This Row],[Grade]]="F","Fail","Passes")</f>
        <v>Passes</v>
      </c>
      <c r="T4039">
        <v>9.6</v>
      </c>
      <c r="U4039" t="s">
        <v>30</v>
      </c>
      <c r="V4039" t="s">
        <v>31</v>
      </c>
      <c r="X4039" t="str">
        <f>IF(ISBLANK(Table1[[#This Row],[Parent_Education_Level]]),"None",Table1[[#This Row],[Parent_Education_Level]])</f>
        <v>None</v>
      </c>
      <c r="Y4039" t="s">
        <v>48</v>
      </c>
      <c r="Z4039">
        <v>7</v>
      </c>
      <c r="AA4039">
        <v>7</v>
      </c>
    </row>
    <row r="4040" spans="1:27" x14ac:dyDescent="0.35">
      <c r="A4040" s="2" t="s">
        <v>8134</v>
      </c>
      <c r="B4040" s="2" t="s">
        <v>59</v>
      </c>
      <c r="C4040" s="2" t="s">
        <v>79</v>
      </c>
      <c r="D4040" t="s">
        <v>8135</v>
      </c>
      <c r="E4040" s="2" t="s">
        <v>27</v>
      </c>
      <c r="F4040" s="2">
        <v>22</v>
      </c>
      <c r="G4040" s="2" t="s">
        <v>28</v>
      </c>
      <c r="H4040">
        <v>76.11</v>
      </c>
      <c r="I4040" s="3">
        <f>IF(ISBLANK(Table1[[#This Row],[Attendance (%)]]),AVERAGE(H4040:H9038),Table1[[#This Row],[Attendance (%)]])</f>
        <v>76.11</v>
      </c>
      <c r="J4040">
        <v>55.75</v>
      </c>
      <c r="K4040">
        <v>79.349999999999994</v>
      </c>
      <c r="L4040">
        <v>79.27</v>
      </c>
      <c r="M4040" s="3">
        <f>IF(ISBLANK(Table1[[#This Row],[Assignments_Avg]]),AVERAGE(L4040:L9038),Table1[[#This Row],[Assignments_Avg]])</f>
        <v>79.27</v>
      </c>
      <c r="N4040">
        <v>90.29</v>
      </c>
      <c r="O4040">
        <v>5.46</v>
      </c>
      <c r="P4040">
        <v>63.44</v>
      </c>
      <c r="Q4040">
        <v>83.29</v>
      </c>
      <c r="R4040" s="2" t="s">
        <v>46</v>
      </c>
      <c r="S4040" s="2" t="str">
        <f>IF(Table1[[#This Row],[Grade]]="F","Fail","Passes")</f>
        <v>Passes</v>
      </c>
      <c r="T4040">
        <v>11.1</v>
      </c>
      <c r="U4040" t="s">
        <v>30</v>
      </c>
      <c r="V4040" t="s">
        <v>31</v>
      </c>
      <c r="W4040" t="s">
        <v>47</v>
      </c>
      <c r="X4040" t="str">
        <f>IF(ISBLANK(Table1[[#This Row],[Parent_Education_Level]]),"None",Table1[[#This Row],[Parent_Education_Level]])</f>
        <v>Master's</v>
      </c>
      <c r="Y4040" t="s">
        <v>48</v>
      </c>
      <c r="Z4040">
        <v>9</v>
      </c>
      <c r="AA4040">
        <v>7.4</v>
      </c>
    </row>
    <row r="4041" spans="1:27" x14ac:dyDescent="0.35">
      <c r="A4041" s="2" t="s">
        <v>8136</v>
      </c>
      <c r="B4041" s="2" t="s">
        <v>54</v>
      </c>
      <c r="C4041" s="2" t="s">
        <v>36</v>
      </c>
      <c r="D4041" t="s">
        <v>8137</v>
      </c>
      <c r="E4041" s="2" t="s">
        <v>38</v>
      </c>
      <c r="F4041" s="2">
        <v>18</v>
      </c>
      <c r="G4041" s="2" t="s">
        <v>28</v>
      </c>
      <c r="H4041">
        <v>96.36</v>
      </c>
      <c r="I4041" s="3">
        <f>IF(ISBLANK(Table1[[#This Row],[Attendance (%)]]),AVERAGE(H4041:H9039),Table1[[#This Row],[Attendance (%)]])</f>
        <v>96.36</v>
      </c>
      <c r="J4041">
        <v>74.8</v>
      </c>
      <c r="K4041">
        <v>65.98</v>
      </c>
      <c r="L4041">
        <v>66.12</v>
      </c>
      <c r="M4041" s="3">
        <f>IF(ISBLANK(Table1[[#This Row],[Assignments_Avg]]),AVERAGE(L4041:L9039),Table1[[#This Row],[Assignments_Avg]])</f>
        <v>66.12</v>
      </c>
      <c r="N4041">
        <v>64</v>
      </c>
      <c r="O4041">
        <v>3.54</v>
      </c>
      <c r="P4041">
        <v>78.33</v>
      </c>
      <c r="Q4041">
        <v>71.930000000000007</v>
      </c>
      <c r="R4041" s="2" t="s">
        <v>39</v>
      </c>
      <c r="S4041" s="2" t="str">
        <f>IF(Table1[[#This Row],[Grade]]="F","Fail","Passes")</f>
        <v>Passes</v>
      </c>
      <c r="T4041">
        <v>25.7</v>
      </c>
      <c r="U4041" t="s">
        <v>31</v>
      </c>
      <c r="V4041" t="s">
        <v>31</v>
      </c>
      <c r="W4041" t="s">
        <v>40</v>
      </c>
      <c r="X4041" t="str">
        <f>IF(ISBLANK(Table1[[#This Row],[Parent_Education_Level]]),"None",Table1[[#This Row],[Parent_Education_Level]])</f>
        <v>None</v>
      </c>
      <c r="Y4041" t="s">
        <v>33</v>
      </c>
      <c r="Z4041">
        <v>9</v>
      </c>
      <c r="AA4041">
        <v>7.9</v>
      </c>
    </row>
    <row r="4042" spans="1:27" x14ac:dyDescent="0.35">
      <c r="A4042" s="2" t="s">
        <v>8138</v>
      </c>
      <c r="B4042" s="2" t="s">
        <v>35</v>
      </c>
      <c r="C4042" s="2" t="s">
        <v>43</v>
      </c>
      <c r="D4042" t="s">
        <v>8139</v>
      </c>
      <c r="E4042" s="2" t="s">
        <v>27</v>
      </c>
      <c r="F4042" s="2">
        <v>21</v>
      </c>
      <c r="G4042" s="2" t="s">
        <v>28</v>
      </c>
      <c r="H4042">
        <v>53.24</v>
      </c>
      <c r="I4042" s="3">
        <f>IF(ISBLANK(Table1[[#This Row],[Attendance (%)]]),AVERAGE(H4042:H9040),Table1[[#This Row],[Attendance (%)]])</f>
        <v>53.24</v>
      </c>
      <c r="J4042">
        <v>82.39</v>
      </c>
      <c r="K4042">
        <v>56.99</v>
      </c>
      <c r="L4042">
        <v>71.650000000000006</v>
      </c>
      <c r="M4042" s="3">
        <f>IF(ISBLANK(Table1[[#This Row],[Assignments_Avg]]),AVERAGE(L4042:L9040),Table1[[#This Row],[Assignments_Avg]])</f>
        <v>71.650000000000006</v>
      </c>
      <c r="N4042">
        <v>77.06</v>
      </c>
      <c r="O4042">
        <v>9.07</v>
      </c>
      <c r="P4042">
        <v>91.7</v>
      </c>
      <c r="Q4042">
        <v>77.03</v>
      </c>
      <c r="R4042" s="2" t="s">
        <v>46</v>
      </c>
      <c r="S4042" s="2" t="str">
        <f>IF(Table1[[#This Row],[Grade]]="F","Fail","Passes")</f>
        <v>Passes</v>
      </c>
      <c r="T4042">
        <v>10.7</v>
      </c>
      <c r="U4042" t="s">
        <v>31</v>
      </c>
      <c r="V4042" t="s">
        <v>31</v>
      </c>
      <c r="X4042" t="str">
        <f>IF(ISBLANK(Table1[[#This Row],[Parent_Education_Level]]),"None",Table1[[#This Row],[Parent_Education_Level]])</f>
        <v>None</v>
      </c>
      <c r="Y4042" t="s">
        <v>33</v>
      </c>
      <c r="Z4042">
        <v>4</v>
      </c>
      <c r="AA4042">
        <v>6.4</v>
      </c>
    </row>
    <row r="4043" spans="1:27" x14ac:dyDescent="0.35">
      <c r="A4043" s="2" t="s">
        <v>8140</v>
      </c>
      <c r="B4043" s="2" t="s">
        <v>59</v>
      </c>
      <c r="C4043" s="2" t="s">
        <v>55</v>
      </c>
      <c r="D4043" t="s">
        <v>8141</v>
      </c>
      <c r="E4043" s="2" t="s">
        <v>27</v>
      </c>
      <c r="F4043" s="2">
        <v>24</v>
      </c>
      <c r="G4043" s="2" t="s">
        <v>57</v>
      </c>
      <c r="H4043">
        <v>55.66</v>
      </c>
      <c r="I4043" s="3">
        <f>IF(ISBLANK(Table1[[#This Row],[Attendance (%)]]),AVERAGE(H4043:H9041),Table1[[#This Row],[Attendance (%)]])</f>
        <v>55.66</v>
      </c>
      <c r="J4043">
        <v>41.99</v>
      </c>
      <c r="K4043">
        <v>57.24</v>
      </c>
      <c r="L4043">
        <v>54.47</v>
      </c>
      <c r="M4043" s="3">
        <f>IF(ISBLANK(Table1[[#This Row],[Assignments_Avg]]),AVERAGE(L4043:L9041),Table1[[#This Row],[Assignments_Avg]])</f>
        <v>54.47</v>
      </c>
      <c r="N4043">
        <v>56.18</v>
      </c>
      <c r="O4043">
        <v>9.5</v>
      </c>
      <c r="P4043">
        <v>64.7</v>
      </c>
      <c r="Q4043">
        <v>64.14</v>
      </c>
      <c r="R4043" s="2" t="s">
        <v>77</v>
      </c>
      <c r="S4043" s="2" t="str">
        <f>IF(Table1[[#This Row],[Grade]]="F","Fail","Passes")</f>
        <v>Passes</v>
      </c>
      <c r="T4043">
        <v>22.4</v>
      </c>
      <c r="U4043" t="s">
        <v>30</v>
      </c>
      <c r="V4043" t="s">
        <v>31</v>
      </c>
      <c r="W4043" t="s">
        <v>69</v>
      </c>
      <c r="X4043" t="str">
        <f>IF(ISBLANK(Table1[[#This Row],[Parent_Education_Level]]),"None",Table1[[#This Row],[Parent_Education_Level]])</f>
        <v>Bachelor's</v>
      </c>
      <c r="Y4043" t="s">
        <v>52</v>
      </c>
      <c r="Z4043">
        <v>9</v>
      </c>
      <c r="AA4043">
        <v>4.2</v>
      </c>
    </row>
    <row r="4044" spans="1:27" x14ac:dyDescent="0.35">
      <c r="A4044" s="2" t="s">
        <v>8142</v>
      </c>
      <c r="B4044" s="2" t="s">
        <v>24</v>
      </c>
      <c r="C4044" s="2" t="s">
        <v>43</v>
      </c>
      <c r="D4044" t="s">
        <v>8143</v>
      </c>
      <c r="E4044" s="2" t="s">
        <v>27</v>
      </c>
      <c r="F4044" s="2">
        <v>20</v>
      </c>
      <c r="G4044" s="2" t="s">
        <v>57</v>
      </c>
      <c r="I4044" s="3">
        <f>IF(ISBLANK(Table1[[#This Row],[Attendance (%)]]),AVERAGE(H4044:H9042),Table1[[#This Row],[Attendance (%)]])</f>
        <v>75.391518691588772</v>
      </c>
      <c r="J4044">
        <v>74.040000000000006</v>
      </c>
      <c r="K4044">
        <v>54.02</v>
      </c>
      <c r="L4044">
        <v>99.91</v>
      </c>
      <c r="M4044" s="3">
        <f>IF(ISBLANK(Table1[[#This Row],[Assignments_Avg]]),AVERAGE(L4044:L9042),Table1[[#This Row],[Assignments_Avg]])</f>
        <v>99.91</v>
      </c>
      <c r="N4044">
        <v>92.1</v>
      </c>
      <c r="O4044">
        <v>9.8000000000000007</v>
      </c>
      <c r="P4044">
        <v>53.52</v>
      </c>
      <c r="Q4044">
        <v>72.34</v>
      </c>
      <c r="R4044" s="2" t="s">
        <v>46</v>
      </c>
      <c r="S4044" s="2" t="str">
        <f>IF(Table1[[#This Row],[Grade]]="F","Fail","Passes")</f>
        <v>Passes</v>
      </c>
      <c r="T4044">
        <v>11.3</v>
      </c>
      <c r="U4044" t="s">
        <v>30</v>
      </c>
      <c r="V4044" t="s">
        <v>31</v>
      </c>
      <c r="W4044" t="s">
        <v>32</v>
      </c>
      <c r="X4044" t="str">
        <f>IF(ISBLANK(Table1[[#This Row],[Parent_Education_Level]]),"None",Table1[[#This Row],[Parent_Education_Level]])</f>
        <v>High School</v>
      </c>
      <c r="Y4044" t="s">
        <v>48</v>
      </c>
      <c r="Z4044">
        <v>10</v>
      </c>
      <c r="AA4044">
        <v>5.3</v>
      </c>
    </row>
    <row r="4045" spans="1:27" x14ac:dyDescent="0.35">
      <c r="A4045" s="2" t="s">
        <v>8144</v>
      </c>
      <c r="B4045" s="2" t="s">
        <v>59</v>
      </c>
      <c r="C4045" s="2" t="s">
        <v>94</v>
      </c>
      <c r="D4045" t="s">
        <v>8145</v>
      </c>
      <c r="E4045" s="2" t="s">
        <v>27</v>
      </c>
      <c r="F4045" s="2">
        <v>24</v>
      </c>
      <c r="G4045" s="2" t="s">
        <v>28</v>
      </c>
      <c r="H4045">
        <v>67.7</v>
      </c>
      <c r="I4045" s="3">
        <f>IF(ISBLANK(Table1[[#This Row],[Attendance (%)]]),AVERAGE(H4045:H9043),Table1[[#This Row],[Attendance (%)]])</f>
        <v>67.7</v>
      </c>
      <c r="J4045">
        <v>50.23</v>
      </c>
      <c r="K4045">
        <v>60.63</v>
      </c>
      <c r="L4045">
        <v>87.75</v>
      </c>
      <c r="M4045" s="3">
        <f>IF(ISBLANK(Table1[[#This Row],[Assignments_Avg]]),AVERAGE(L4045:L9043),Table1[[#This Row],[Assignments_Avg]])</f>
        <v>87.75</v>
      </c>
      <c r="N4045">
        <v>92.27</v>
      </c>
      <c r="O4045">
        <v>8.99</v>
      </c>
      <c r="P4045">
        <v>81.61</v>
      </c>
      <c r="Q4045">
        <v>71.81</v>
      </c>
      <c r="R4045" s="2" t="s">
        <v>77</v>
      </c>
      <c r="S4045" s="2" t="str">
        <f>IF(Table1[[#This Row],[Grade]]="F","Fail","Passes")</f>
        <v>Passes</v>
      </c>
      <c r="T4045">
        <v>10.3</v>
      </c>
      <c r="U4045" t="s">
        <v>30</v>
      </c>
      <c r="V4045" t="s">
        <v>31</v>
      </c>
      <c r="W4045" t="s">
        <v>47</v>
      </c>
      <c r="X4045" t="str">
        <f>IF(ISBLANK(Table1[[#This Row],[Parent_Education_Level]]),"None",Table1[[#This Row],[Parent_Education_Level]])</f>
        <v>Master's</v>
      </c>
      <c r="Y4045" t="s">
        <v>33</v>
      </c>
      <c r="Z4045">
        <v>2</v>
      </c>
      <c r="AA4045">
        <v>5.4</v>
      </c>
    </row>
    <row r="4046" spans="1:27" x14ac:dyDescent="0.35">
      <c r="A4046" s="2" t="s">
        <v>8146</v>
      </c>
      <c r="B4046" s="2" t="s">
        <v>24</v>
      </c>
      <c r="C4046" s="2" t="s">
        <v>36</v>
      </c>
      <c r="D4046" t="s">
        <v>8147</v>
      </c>
      <c r="E4046" s="2" t="s">
        <v>27</v>
      </c>
      <c r="F4046" s="2">
        <v>21</v>
      </c>
      <c r="G4046" s="2" t="s">
        <v>57</v>
      </c>
      <c r="H4046">
        <v>73.209999999999994</v>
      </c>
      <c r="I4046" s="3">
        <f>IF(ISBLANK(Table1[[#This Row],[Attendance (%)]]),AVERAGE(H4046:H9044),Table1[[#This Row],[Attendance (%)]])</f>
        <v>73.209999999999994</v>
      </c>
      <c r="J4046">
        <v>48.42</v>
      </c>
      <c r="K4046">
        <v>92.3</v>
      </c>
      <c r="L4046">
        <v>81.069999999999993</v>
      </c>
      <c r="M4046" s="3">
        <f>IF(ISBLANK(Table1[[#This Row],[Assignments_Avg]]),AVERAGE(L4046:L9044),Table1[[#This Row],[Assignments_Avg]])</f>
        <v>81.069999999999993</v>
      </c>
      <c r="N4046">
        <v>64.98</v>
      </c>
      <c r="O4046">
        <v>9.86</v>
      </c>
      <c r="P4046">
        <v>87.59</v>
      </c>
      <c r="Q4046">
        <v>64.41</v>
      </c>
      <c r="R4046" s="2" t="s">
        <v>39</v>
      </c>
      <c r="S4046" s="2" t="str">
        <f>IF(Table1[[#This Row],[Grade]]="F","Fail","Passes")</f>
        <v>Passes</v>
      </c>
      <c r="T4046">
        <v>11.3</v>
      </c>
      <c r="U4046" t="s">
        <v>31</v>
      </c>
      <c r="V4046" t="s">
        <v>31</v>
      </c>
      <c r="W4046" t="s">
        <v>32</v>
      </c>
      <c r="X4046" t="str">
        <f>IF(ISBLANK(Table1[[#This Row],[Parent_Education_Level]]),"None",Table1[[#This Row],[Parent_Education_Level]])</f>
        <v>High School</v>
      </c>
      <c r="Y4046" t="s">
        <v>48</v>
      </c>
      <c r="Z4046">
        <v>1</v>
      </c>
      <c r="AA4046">
        <v>5.6</v>
      </c>
    </row>
    <row r="4047" spans="1:27" x14ac:dyDescent="0.35">
      <c r="A4047" s="2" t="s">
        <v>8148</v>
      </c>
      <c r="B4047" s="2" t="s">
        <v>42</v>
      </c>
      <c r="C4047" s="2" t="s">
        <v>94</v>
      </c>
      <c r="D4047" t="s">
        <v>8149</v>
      </c>
      <c r="E4047" s="2" t="s">
        <v>27</v>
      </c>
      <c r="F4047" s="2">
        <v>20</v>
      </c>
      <c r="G4047" s="2" t="s">
        <v>57</v>
      </c>
      <c r="H4047">
        <v>66.400000000000006</v>
      </c>
      <c r="I4047" s="3">
        <f>IF(ISBLANK(Table1[[#This Row],[Attendance (%)]]),AVERAGE(H4047:H9045),Table1[[#This Row],[Attendance (%)]])</f>
        <v>66.400000000000006</v>
      </c>
      <c r="J4047">
        <v>77.39</v>
      </c>
      <c r="K4047">
        <v>70.31</v>
      </c>
      <c r="L4047">
        <v>79.39</v>
      </c>
      <c r="M4047" s="3">
        <f>IF(ISBLANK(Table1[[#This Row],[Assignments_Avg]]),AVERAGE(L4047:L9045),Table1[[#This Row],[Assignments_Avg]])</f>
        <v>79.39</v>
      </c>
      <c r="N4047">
        <v>58.03</v>
      </c>
      <c r="O4047">
        <v>7.06</v>
      </c>
      <c r="P4047">
        <v>97.73</v>
      </c>
      <c r="Q4047">
        <v>89.34</v>
      </c>
      <c r="R4047" s="2" t="s">
        <v>46</v>
      </c>
      <c r="S4047" s="2" t="str">
        <f>IF(Table1[[#This Row],[Grade]]="F","Fail","Passes")</f>
        <v>Passes</v>
      </c>
      <c r="T4047">
        <v>16.7</v>
      </c>
      <c r="U4047" t="s">
        <v>30</v>
      </c>
      <c r="V4047" t="s">
        <v>31</v>
      </c>
      <c r="X4047" t="str">
        <f>IF(ISBLANK(Table1[[#This Row],[Parent_Education_Level]]),"None",Table1[[#This Row],[Parent_Education_Level]])</f>
        <v>None</v>
      </c>
      <c r="Y4047" t="s">
        <v>52</v>
      </c>
      <c r="Z4047">
        <v>6</v>
      </c>
      <c r="AA4047">
        <v>4.5</v>
      </c>
    </row>
    <row r="4048" spans="1:27" x14ac:dyDescent="0.35">
      <c r="A4048" s="2" t="s">
        <v>8150</v>
      </c>
      <c r="B4048" s="2" t="s">
        <v>71</v>
      </c>
      <c r="C4048" s="2" t="s">
        <v>36</v>
      </c>
      <c r="D4048" t="s">
        <v>8151</v>
      </c>
      <c r="E4048" s="2" t="s">
        <v>27</v>
      </c>
      <c r="F4048" s="2">
        <v>24</v>
      </c>
      <c r="G4048" s="2" t="s">
        <v>57</v>
      </c>
      <c r="H4048">
        <v>70.239999999999995</v>
      </c>
      <c r="I4048" s="3">
        <f>IF(ISBLANK(Table1[[#This Row],[Attendance (%)]]),AVERAGE(H4048:H9046),Table1[[#This Row],[Attendance (%)]])</f>
        <v>70.239999999999995</v>
      </c>
      <c r="J4048">
        <v>58.65</v>
      </c>
      <c r="K4048">
        <v>54.41</v>
      </c>
      <c r="L4048">
        <v>75.22</v>
      </c>
      <c r="M4048" s="3">
        <f>IF(ISBLANK(Table1[[#This Row],[Assignments_Avg]]),AVERAGE(L4048:L9046),Table1[[#This Row],[Assignments_Avg]])</f>
        <v>75.22</v>
      </c>
      <c r="N4048">
        <v>53.5</v>
      </c>
      <c r="O4048">
        <v>9.61</v>
      </c>
      <c r="P4048">
        <v>57.98</v>
      </c>
      <c r="Q4048">
        <v>70.48</v>
      </c>
      <c r="R4048" s="2" t="s">
        <v>46</v>
      </c>
      <c r="S4048" s="2" t="str">
        <f>IF(Table1[[#This Row],[Grade]]="F","Fail","Passes")</f>
        <v>Passes</v>
      </c>
      <c r="T4048">
        <v>8.6999999999999993</v>
      </c>
      <c r="U4048" t="s">
        <v>30</v>
      </c>
      <c r="V4048" t="s">
        <v>30</v>
      </c>
      <c r="W4048" t="s">
        <v>40</v>
      </c>
      <c r="X4048" t="str">
        <f>IF(ISBLANK(Table1[[#This Row],[Parent_Education_Level]]),"None",Table1[[#This Row],[Parent_Education_Level]])</f>
        <v>None</v>
      </c>
      <c r="Y4048" t="s">
        <v>33</v>
      </c>
      <c r="Z4048">
        <v>4</v>
      </c>
      <c r="AA4048">
        <v>4</v>
      </c>
    </row>
    <row r="4049" spans="1:27" x14ac:dyDescent="0.35">
      <c r="A4049" s="2" t="s">
        <v>8152</v>
      </c>
      <c r="B4049" s="2" t="s">
        <v>71</v>
      </c>
      <c r="C4049" s="2" t="s">
        <v>36</v>
      </c>
      <c r="D4049" t="s">
        <v>8153</v>
      </c>
      <c r="E4049" s="2" t="s">
        <v>27</v>
      </c>
      <c r="F4049" s="2">
        <v>21</v>
      </c>
      <c r="G4049" s="2" t="s">
        <v>28</v>
      </c>
      <c r="H4049">
        <v>91.13</v>
      </c>
      <c r="I4049" s="3">
        <f>IF(ISBLANK(Table1[[#This Row],[Attendance (%)]]),AVERAGE(H4049:H9047),Table1[[#This Row],[Attendance (%)]])</f>
        <v>91.13</v>
      </c>
      <c r="J4049">
        <v>66.45</v>
      </c>
      <c r="K4049">
        <v>63.07</v>
      </c>
      <c r="L4049">
        <v>62.87</v>
      </c>
      <c r="M4049" s="3">
        <f>IF(ISBLANK(Table1[[#This Row],[Assignments_Avg]]),AVERAGE(L4049:L9047),Table1[[#This Row],[Assignments_Avg]])</f>
        <v>62.87</v>
      </c>
      <c r="N4049">
        <v>78.75</v>
      </c>
      <c r="O4049">
        <v>6.42</v>
      </c>
      <c r="P4049">
        <v>95.07</v>
      </c>
      <c r="Q4049">
        <v>77.59</v>
      </c>
      <c r="R4049" s="2" t="s">
        <v>39</v>
      </c>
      <c r="S4049" s="2" t="str">
        <f>IF(Table1[[#This Row],[Grade]]="F","Fail","Passes")</f>
        <v>Passes</v>
      </c>
      <c r="T4049">
        <v>7.7</v>
      </c>
      <c r="U4049" t="s">
        <v>31</v>
      </c>
      <c r="V4049" t="s">
        <v>31</v>
      </c>
      <c r="W4049" t="s">
        <v>47</v>
      </c>
      <c r="X4049" t="str">
        <f>IF(ISBLANK(Table1[[#This Row],[Parent_Education_Level]]),"None",Table1[[#This Row],[Parent_Education_Level]])</f>
        <v>Master's</v>
      </c>
      <c r="Y4049" t="s">
        <v>33</v>
      </c>
      <c r="Z4049">
        <v>4</v>
      </c>
      <c r="AA4049">
        <v>6.6</v>
      </c>
    </row>
    <row r="4050" spans="1:27" x14ac:dyDescent="0.35">
      <c r="A4050" s="2" t="s">
        <v>8154</v>
      </c>
      <c r="B4050" s="2" t="s">
        <v>35</v>
      </c>
      <c r="C4050" s="2" t="s">
        <v>43</v>
      </c>
      <c r="D4050" t="s">
        <v>8155</v>
      </c>
      <c r="E4050" s="2" t="s">
        <v>38</v>
      </c>
      <c r="F4050" s="2">
        <v>21</v>
      </c>
      <c r="G4050" s="2" t="s">
        <v>57</v>
      </c>
      <c r="H4050">
        <v>79.67</v>
      </c>
      <c r="I4050" s="3">
        <f>IF(ISBLANK(Table1[[#This Row],[Attendance (%)]]),AVERAGE(H4050:H9048),Table1[[#This Row],[Attendance (%)]])</f>
        <v>79.67</v>
      </c>
      <c r="J4050">
        <v>61.6</v>
      </c>
      <c r="K4050">
        <v>46.35</v>
      </c>
      <c r="L4050">
        <v>61.32</v>
      </c>
      <c r="M4050" s="3">
        <f>IF(ISBLANK(Table1[[#This Row],[Assignments_Avg]]),AVERAGE(L4050:L9048),Table1[[#This Row],[Assignments_Avg]])</f>
        <v>61.32</v>
      </c>
      <c r="N4050">
        <v>54.57</v>
      </c>
      <c r="O4050">
        <v>8.09</v>
      </c>
      <c r="P4050">
        <v>74.11</v>
      </c>
      <c r="Q4050">
        <v>57.8</v>
      </c>
      <c r="R4050" s="2" t="s">
        <v>46</v>
      </c>
      <c r="S4050" s="2" t="str">
        <f>IF(Table1[[#This Row],[Grade]]="F","Fail","Passes")</f>
        <v>Passes</v>
      </c>
      <c r="T4050">
        <v>23.9</v>
      </c>
      <c r="U4050" t="s">
        <v>30</v>
      </c>
      <c r="V4050" t="s">
        <v>31</v>
      </c>
      <c r="W4050" t="s">
        <v>32</v>
      </c>
      <c r="X4050" t="str">
        <f>IF(ISBLANK(Table1[[#This Row],[Parent_Education_Level]]),"None",Table1[[#This Row],[Parent_Education_Level]])</f>
        <v>High School</v>
      </c>
      <c r="Y4050" t="s">
        <v>48</v>
      </c>
      <c r="Z4050">
        <v>10</v>
      </c>
      <c r="AA4050">
        <v>7.7</v>
      </c>
    </row>
    <row r="4051" spans="1:27" x14ac:dyDescent="0.35">
      <c r="A4051" s="2" t="s">
        <v>8156</v>
      </c>
      <c r="B4051" s="2" t="s">
        <v>59</v>
      </c>
      <c r="C4051" s="2" t="s">
        <v>94</v>
      </c>
      <c r="D4051" t="s">
        <v>8157</v>
      </c>
      <c r="E4051" s="2" t="s">
        <v>38</v>
      </c>
      <c r="F4051" s="2">
        <v>24</v>
      </c>
      <c r="G4051" s="2" t="s">
        <v>45</v>
      </c>
      <c r="H4051">
        <v>99.87</v>
      </c>
      <c r="I4051" s="3">
        <f>IF(ISBLANK(Table1[[#This Row],[Attendance (%)]]),AVERAGE(H4051:H9049),Table1[[#This Row],[Attendance (%)]])</f>
        <v>99.87</v>
      </c>
      <c r="J4051">
        <v>78.900000000000006</v>
      </c>
      <c r="K4051">
        <v>94.24</v>
      </c>
      <c r="M4051" s="3">
        <f>IF(ISBLANK(Table1[[#This Row],[Assignments_Avg]]),AVERAGE(L4051:L9049),Table1[[#This Row],[Assignments_Avg]])</f>
        <v>74.708708530805666</v>
      </c>
      <c r="N4051">
        <v>84.03</v>
      </c>
      <c r="O4051">
        <v>1.32</v>
      </c>
      <c r="P4051">
        <v>61.79</v>
      </c>
      <c r="Q4051">
        <v>73.75</v>
      </c>
      <c r="R4051" s="2" t="s">
        <v>61</v>
      </c>
      <c r="S4051" s="2" t="str">
        <f>IF(Table1[[#This Row],[Grade]]="F","Fail","Passes")</f>
        <v>Passes</v>
      </c>
      <c r="T4051">
        <v>5.6</v>
      </c>
      <c r="U4051" t="s">
        <v>30</v>
      </c>
      <c r="V4051" t="s">
        <v>31</v>
      </c>
      <c r="X4051" t="str">
        <f>IF(ISBLANK(Table1[[#This Row],[Parent_Education_Level]]),"None",Table1[[#This Row],[Parent_Education_Level]])</f>
        <v>None</v>
      </c>
      <c r="Y4051" t="s">
        <v>48</v>
      </c>
      <c r="Z4051">
        <v>10</v>
      </c>
      <c r="AA4051">
        <v>5.2</v>
      </c>
    </row>
    <row r="4052" spans="1:27" x14ac:dyDescent="0.35">
      <c r="A4052" s="2" t="s">
        <v>8158</v>
      </c>
      <c r="B4052" s="2" t="s">
        <v>59</v>
      </c>
      <c r="C4052" s="2" t="s">
        <v>94</v>
      </c>
      <c r="D4052" t="s">
        <v>8159</v>
      </c>
      <c r="E4052" s="2" t="s">
        <v>38</v>
      </c>
      <c r="F4052" s="2">
        <v>24</v>
      </c>
      <c r="G4052" s="2" t="s">
        <v>57</v>
      </c>
      <c r="H4052">
        <v>89.34</v>
      </c>
      <c r="I4052" s="3">
        <f>IF(ISBLANK(Table1[[#This Row],[Attendance (%)]]),AVERAGE(H4052:H9050),Table1[[#This Row],[Attendance (%)]])</f>
        <v>89.34</v>
      </c>
      <c r="J4052">
        <v>68.209999999999994</v>
      </c>
      <c r="K4052">
        <v>64.489999999999995</v>
      </c>
      <c r="L4052">
        <v>53.51</v>
      </c>
      <c r="M4052" s="3">
        <f>IF(ISBLANK(Table1[[#This Row],[Assignments_Avg]]),AVERAGE(L4052:L9050),Table1[[#This Row],[Assignments_Avg]])</f>
        <v>53.51</v>
      </c>
      <c r="N4052">
        <v>83.91</v>
      </c>
      <c r="O4052">
        <v>6.83</v>
      </c>
      <c r="P4052">
        <v>98.14</v>
      </c>
      <c r="Q4052">
        <v>88.07</v>
      </c>
      <c r="R4052" s="2" t="s">
        <v>39</v>
      </c>
      <c r="S4052" s="2" t="str">
        <f>IF(Table1[[#This Row],[Grade]]="F","Fail","Passes")</f>
        <v>Passes</v>
      </c>
      <c r="T4052">
        <v>14.6</v>
      </c>
      <c r="U4052" t="s">
        <v>31</v>
      </c>
      <c r="V4052" t="s">
        <v>31</v>
      </c>
      <c r="X4052" t="str">
        <f>IF(ISBLANK(Table1[[#This Row],[Parent_Education_Level]]),"None",Table1[[#This Row],[Parent_Education_Level]])</f>
        <v>None</v>
      </c>
      <c r="Y4052" t="s">
        <v>33</v>
      </c>
      <c r="Z4052">
        <v>1</v>
      </c>
      <c r="AA4052">
        <v>7.5</v>
      </c>
    </row>
    <row r="4053" spans="1:27" x14ac:dyDescent="0.35">
      <c r="A4053" s="2" t="s">
        <v>8160</v>
      </c>
      <c r="B4053" s="2" t="s">
        <v>97</v>
      </c>
      <c r="C4053" s="2" t="s">
        <v>55</v>
      </c>
      <c r="D4053" t="s">
        <v>8161</v>
      </c>
      <c r="E4053" s="2" t="s">
        <v>27</v>
      </c>
      <c r="F4053" s="2">
        <v>23</v>
      </c>
      <c r="G4053" s="2" t="s">
        <v>28</v>
      </c>
      <c r="H4053">
        <v>63.68</v>
      </c>
      <c r="I4053" s="3">
        <f>IF(ISBLANK(Table1[[#This Row],[Attendance (%)]]),AVERAGE(H4053:H9051),Table1[[#This Row],[Attendance (%)]])</f>
        <v>63.68</v>
      </c>
      <c r="J4053">
        <v>97.81</v>
      </c>
      <c r="K4053">
        <v>98.82</v>
      </c>
      <c r="L4053">
        <v>53.72</v>
      </c>
      <c r="M4053" s="3">
        <f>IF(ISBLANK(Table1[[#This Row],[Assignments_Avg]]),AVERAGE(L4053:L9051),Table1[[#This Row],[Assignments_Avg]])</f>
        <v>53.72</v>
      </c>
      <c r="N4053">
        <v>80.7</v>
      </c>
      <c r="O4053">
        <v>9.31</v>
      </c>
      <c r="P4053">
        <v>61.92</v>
      </c>
      <c r="Q4053">
        <v>72.23</v>
      </c>
      <c r="R4053" s="2" t="s">
        <v>46</v>
      </c>
      <c r="S4053" s="2" t="str">
        <f>IF(Table1[[#This Row],[Grade]]="F","Fail","Passes")</f>
        <v>Passes</v>
      </c>
      <c r="T4053">
        <v>14.9</v>
      </c>
      <c r="U4053" t="s">
        <v>30</v>
      </c>
      <c r="V4053" t="s">
        <v>31</v>
      </c>
      <c r="W4053" t="s">
        <v>69</v>
      </c>
      <c r="X4053" t="str">
        <f>IF(ISBLANK(Table1[[#This Row],[Parent_Education_Level]]),"None",Table1[[#This Row],[Parent_Education_Level]])</f>
        <v>Bachelor's</v>
      </c>
      <c r="Y4053" t="s">
        <v>33</v>
      </c>
      <c r="Z4053">
        <v>6</v>
      </c>
      <c r="AA4053">
        <v>7.7</v>
      </c>
    </row>
    <row r="4054" spans="1:27" x14ac:dyDescent="0.35">
      <c r="A4054" s="2" t="s">
        <v>8162</v>
      </c>
      <c r="B4054" s="2" t="s">
        <v>120</v>
      </c>
      <c r="C4054" s="2" t="s">
        <v>94</v>
      </c>
      <c r="D4054" t="s">
        <v>8163</v>
      </c>
      <c r="E4054" s="2" t="s">
        <v>27</v>
      </c>
      <c r="F4054" s="2">
        <v>18</v>
      </c>
      <c r="G4054" s="2" t="s">
        <v>28</v>
      </c>
      <c r="H4054">
        <v>63.22</v>
      </c>
      <c r="I4054" s="3">
        <f>IF(ISBLANK(Table1[[#This Row],[Attendance (%)]]),AVERAGE(H4054:H9052),Table1[[#This Row],[Attendance (%)]])</f>
        <v>63.22</v>
      </c>
      <c r="J4054">
        <v>61.14</v>
      </c>
      <c r="K4054">
        <v>60.85</v>
      </c>
      <c r="L4054">
        <v>78.040000000000006</v>
      </c>
      <c r="M4054" s="3">
        <f>IF(ISBLANK(Table1[[#This Row],[Assignments_Avg]]),AVERAGE(L4054:L9052),Table1[[#This Row],[Assignments_Avg]])</f>
        <v>78.040000000000006</v>
      </c>
      <c r="N4054">
        <v>93.83</v>
      </c>
      <c r="O4054">
        <v>5.4</v>
      </c>
      <c r="P4054">
        <v>86.67</v>
      </c>
      <c r="Q4054">
        <v>77.89</v>
      </c>
      <c r="R4054" s="2" t="s">
        <v>39</v>
      </c>
      <c r="S4054" s="2" t="str">
        <f>IF(Table1[[#This Row],[Grade]]="F","Fail","Passes")</f>
        <v>Passes</v>
      </c>
      <c r="T4054">
        <v>27.3</v>
      </c>
      <c r="U4054" t="s">
        <v>30</v>
      </c>
      <c r="V4054" t="s">
        <v>31</v>
      </c>
      <c r="W4054" t="s">
        <v>32</v>
      </c>
      <c r="X4054" t="str">
        <f>IF(ISBLANK(Table1[[#This Row],[Parent_Education_Level]]),"None",Table1[[#This Row],[Parent_Education_Level]])</f>
        <v>High School</v>
      </c>
      <c r="Y4054" t="s">
        <v>52</v>
      </c>
      <c r="Z4054">
        <v>3</v>
      </c>
      <c r="AA4054">
        <v>6.1</v>
      </c>
    </row>
    <row r="4055" spans="1:27" x14ac:dyDescent="0.35">
      <c r="A4055" s="2" t="s">
        <v>8164</v>
      </c>
      <c r="B4055" s="2" t="s">
        <v>42</v>
      </c>
      <c r="C4055" s="2" t="s">
        <v>55</v>
      </c>
      <c r="D4055" t="s">
        <v>8165</v>
      </c>
      <c r="E4055" s="2" t="s">
        <v>27</v>
      </c>
      <c r="F4055" s="2">
        <v>18</v>
      </c>
      <c r="G4055" s="2" t="s">
        <v>28</v>
      </c>
      <c r="H4055">
        <v>66.790000000000006</v>
      </c>
      <c r="I4055" s="3">
        <f>IF(ISBLANK(Table1[[#This Row],[Attendance (%)]]),AVERAGE(H4055:H9053),Table1[[#This Row],[Attendance (%)]])</f>
        <v>66.790000000000006</v>
      </c>
      <c r="J4055">
        <v>84.42</v>
      </c>
      <c r="K4055">
        <v>90.18</v>
      </c>
      <c r="L4055">
        <v>95.99</v>
      </c>
      <c r="M4055" s="3">
        <f>IF(ISBLANK(Table1[[#This Row],[Assignments_Avg]]),AVERAGE(L4055:L9053),Table1[[#This Row],[Assignments_Avg]])</f>
        <v>95.99</v>
      </c>
      <c r="N4055">
        <v>68.91</v>
      </c>
      <c r="O4055">
        <v>1.87</v>
      </c>
      <c r="P4055">
        <v>89.24</v>
      </c>
      <c r="Q4055">
        <v>85.09</v>
      </c>
      <c r="R4055" s="2" t="s">
        <v>29</v>
      </c>
      <c r="S4055" s="2" t="str">
        <f>IF(Table1[[#This Row],[Grade]]="F","Fail","Passes")</f>
        <v>Fail</v>
      </c>
      <c r="T4055">
        <v>24.4</v>
      </c>
      <c r="U4055" t="s">
        <v>30</v>
      </c>
      <c r="V4055" t="s">
        <v>31</v>
      </c>
      <c r="W4055" t="s">
        <v>62</v>
      </c>
      <c r="X4055" t="str">
        <f>IF(ISBLANK(Table1[[#This Row],[Parent_Education_Level]]),"None",Table1[[#This Row],[Parent_Education_Level]])</f>
        <v>PhD</v>
      </c>
      <c r="Y4055" t="s">
        <v>33</v>
      </c>
      <c r="Z4055">
        <v>7</v>
      </c>
      <c r="AA4055">
        <v>6.6</v>
      </c>
    </row>
    <row r="4056" spans="1:27" x14ac:dyDescent="0.35">
      <c r="A4056" s="2" t="s">
        <v>8166</v>
      </c>
      <c r="B4056" s="2" t="s">
        <v>71</v>
      </c>
      <c r="C4056" s="2" t="s">
        <v>25</v>
      </c>
      <c r="D4056" t="s">
        <v>8167</v>
      </c>
      <c r="E4056" s="2" t="s">
        <v>38</v>
      </c>
      <c r="F4056" s="2">
        <v>20</v>
      </c>
      <c r="G4056" s="2" t="s">
        <v>57</v>
      </c>
      <c r="I4056" s="3">
        <f>IF(ISBLANK(Table1[[#This Row],[Attendance (%)]]),AVERAGE(H4056:H9054),Table1[[#This Row],[Attendance (%)]])</f>
        <v>75.389218934911241</v>
      </c>
      <c r="J4056">
        <v>55.44</v>
      </c>
      <c r="K4056">
        <v>55.38</v>
      </c>
      <c r="L4056">
        <v>95.71</v>
      </c>
      <c r="M4056" s="3">
        <f>IF(ISBLANK(Table1[[#This Row],[Assignments_Avg]]),AVERAGE(L4056:L9054),Table1[[#This Row],[Assignments_Avg]])</f>
        <v>95.71</v>
      </c>
      <c r="N4056">
        <v>95.11</v>
      </c>
      <c r="O4056">
        <v>5.27</v>
      </c>
      <c r="P4056">
        <v>71.53</v>
      </c>
      <c r="Q4056">
        <v>69.45</v>
      </c>
      <c r="R4056" s="2" t="s">
        <v>46</v>
      </c>
      <c r="S4056" s="2" t="str">
        <f>IF(Table1[[#This Row],[Grade]]="F","Fail","Passes")</f>
        <v>Passes</v>
      </c>
      <c r="T4056">
        <v>17.8</v>
      </c>
      <c r="U4056" t="s">
        <v>30</v>
      </c>
      <c r="V4056" t="s">
        <v>31</v>
      </c>
      <c r="W4056" t="s">
        <v>32</v>
      </c>
      <c r="X4056" t="str">
        <f>IF(ISBLANK(Table1[[#This Row],[Parent_Education_Level]]),"None",Table1[[#This Row],[Parent_Education_Level]])</f>
        <v>High School</v>
      </c>
      <c r="Y4056" t="s">
        <v>48</v>
      </c>
      <c r="Z4056">
        <v>1</v>
      </c>
      <c r="AA4056">
        <v>5.6</v>
      </c>
    </row>
    <row r="4057" spans="1:27" x14ac:dyDescent="0.35">
      <c r="A4057" s="2" t="s">
        <v>8168</v>
      </c>
      <c r="B4057" s="2" t="s">
        <v>42</v>
      </c>
      <c r="C4057" s="2" t="s">
        <v>25</v>
      </c>
      <c r="D4057" t="s">
        <v>8169</v>
      </c>
      <c r="E4057" s="2" t="s">
        <v>38</v>
      </c>
      <c r="F4057" s="2">
        <v>22</v>
      </c>
      <c r="G4057" s="2" t="s">
        <v>51</v>
      </c>
      <c r="H4057">
        <v>51.36</v>
      </c>
      <c r="I4057" s="3">
        <f>IF(ISBLANK(Table1[[#This Row],[Attendance (%)]]),AVERAGE(H4057:H9055),Table1[[#This Row],[Attendance (%)]])</f>
        <v>51.36</v>
      </c>
      <c r="J4057">
        <v>70.53</v>
      </c>
      <c r="K4057">
        <v>44.57</v>
      </c>
      <c r="L4057">
        <v>50.54</v>
      </c>
      <c r="M4057" s="3">
        <f>IF(ISBLANK(Table1[[#This Row],[Assignments_Avg]]),AVERAGE(L4057:L9055),Table1[[#This Row],[Assignments_Avg]])</f>
        <v>50.54</v>
      </c>
      <c r="N4057">
        <v>51.85</v>
      </c>
      <c r="O4057">
        <v>7.07</v>
      </c>
      <c r="P4057">
        <v>84.5</v>
      </c>
      <c r="Q4057">
        <v>67.66</v>
      </c>
      <c r="R4057" s="2" t="s">
        <v>46</v>
      </c>
      <c r="S4057" s="2" t="str">
        <f>IF(Table1[[#This Row],[Grade]]="F","Fail","Passes")</f>
        <v>Passes</v>
      </c>
      <c r="T4057">
        <v>17</v>
      </c>
      <c r="U4057" t="s">
        <v>30</v>
      </c>
      <c r="V4057" t="s">
        <v>31</v>
      </c>
      <c r="W4057" t="s">
        <v>32</v>
      </c>
      <c r="X4057" t="str">
        <f>IF(ISBLANK(Table1[[#This Row],[Parent_Education_Level]]),"None",Table1[[#This Row],[Parent_Education_Level]])</f>
        <v>High School</v>
      </c>
      <c r="Y4057" t="s">
        <v>33</v>
      </c>
      <c r="Z4057">
        <v>8</v>
      </c>
      <c r="AA4057">
        <v>5.9</v>
      </c>
    </row>
    <row r="4058" spans="1:27" x14ac:dyDescent="0.35">
      <c r="A4058" s="2" t="s">
        <v>8170</v>
      </c>
      <c r="B4058" s="2" t="s">
        <v>71</v>
      </c>
      <c r="C4058" s="2" t="s">
        <v>25</v>
      </c>
      <c r="D4058" t="s">
        <v>8171</v>
      </c>
      <c r="E4058" s="2" t="s">
        <v>38</v>
      </c>
      <c r="F4058" s="2">
        <v>24</v>
      </c>
      <c r="G4058" s="2" t="s">
        <v>51</v>
      </c>
      <c r="H4058">
        <v>61.51</v>
      </c>
      <c r="I4058" s="3">
        <f>IF(ISBLANK(Table1[[#This Row],[Attendance (%)]]),AVERAGE(H4058:H9056),Table1[[#This Row],[Attendance (%)]])</f>
        <v>61.51</v>
      </c>
      <c r="J4058">
        <v>73.150000000000006</v>
      </c>
      <c r="K4058">
        <v>41.9</v>
      </c>
      <c r="L4058">
        <v>55.37</v>
      </c>
      <c r="M4058" s="3">
        <f>IF(ISBLANK(Table1[[#This Row],[Assignments_Avg]]),AVERAGE(L4058:L9056),Table1[[#This Row],[Assignments_Avg]])</f>
        <v>55.37</v>
      </c>
      <c r="N4058">
        <v>55.64</v>
      </c>
      <c r="O4058">
        <v>7.7</v>
      </c>
      <c r="P4058">
        <v>78.62</v>
      </c>
      <c r="Q4058">
        <v>54.29</v>
      </c>
      <c r="R4058" s="2" t="s">
        <v>77</v>
      </c>
      <c r="S4058" s="2" t="str">
        <f>IF(Table1[[#This Row],[Grade]]="F","Fail","Passes")</f>
        <v>Passes</v>
      </c>
      <c r="T4058">
        <v>19.100000000000001</v>
      </c>
      <c r="U4058" t="s">
        <v>30</v>
      </c>
      <c r="V4058" t="s">
        <v>31</v>
      </c>
      <c r="W4058" t="s">
        <v>62</v>
      </c>
      <c r="X4058" t="str">
        <f>IF(ISBLANK(Table1[[#This Row],[Parent_Education_Level]]),"None",Table1[[#This Row],[Parent_Education_Level]])</f>
        <v>PhD</v>
      </c>
      <c r="Y4058" t="s">
        <v>52</v>
      </c>
      <c r="Z4058">
        <v>9</v>
      </c>
      <c r="AA4058">
        <v>6.9</v>
      </c>
    </row>
    <row r="4059" spans="1:27" x14ac:dyDescent="0.35">
      <c r="A4059" s="2" t="s">
        <v>8172</v>
      </c>
      <c r="B4059" s="2" t="s">
        <v>42</v>
      </c>
      <c r="C4059" s="2" t="s">
        <v>79</v>
      </c>
      <c r="D4059" t="s">
        <v>8173</v>
      </c>
      <c r="E4059" s="2" t="s">
        <v>27</v>
      </c>
      <c r="F4059" s="2">
        <v>23</v>
      </c>
      <c r="G4059" s="2" t="s">
        <v>45</v>
      </c>
      <c r="H4059">
        <v>95.25</v>
      </c>
      <c r="I4059" s="3">
        <f>IF(ISBLANK(Table1[[#This Row],[Attendance (%)]]),AVERAGE(H4059:H9057),Table1[[#This Row],[Attendance (%)]])</f>
        <v>95.25</v>
      </c>
      <c r="J4059">
        <v>59.75</v>
      </c>
      <c r="K4059">
        <v>76.37</v>
      </c>
      <c r="L4059">
        <v>79.150000000000006</v>
      </c>
      <c r="M4059" s="3">
        <f>IF(ISBLANK(Table1[[#This Row],[Assignments_Avg]]),AVERAGE(L4059:L9057),Table1[[#This Row],[Assignments_Avg]])</f>
        <v>79.150000000000006</v>
      </c>
      <c r="N4059">
        <v>70.61</v>
      </c>
      <c r="O4059">
        <v>5.24</v>
      </c>
      <c r="P4059">
        <v>59.6</v>
      </c>
      <c r="Q4059">
        <v>79.11</v>
      </c>
      <c r="R4059" s="2" t="s">
        <v>39</v>
      </c>
      <c r="S4059" s="2" t="str">
        <f>IF(Table1[[#This Row],[Grade]]="F","Fail","Passes")</f>
        <v>Passes</v>
      </c>
      <c r="T4059">
        <v>13.9</v>
      </c>
      <c r="U4059" t="s">
        <v>30</v>
      </c>
      <c r="V4059" t="s">
        <v>31</v>
      </c>
      <c r="W4059" t="s">
        <v>69</v>
      </c>
      <c r="X4059" t="str">
        <f>IF(ISBLANK(Table1[[#This Row],[Parent_Education_Level]]),"None",Table1[[#This Row],[Parent_Education_Level]])</f>
        <v>Bachelor's</v>
      </c>
      <c r="Y4059" t="s">
        <v>52</v>
      </c>
      <c r="Z4059">
        <v>4</v>
      </c>
      <c r="AA4059">
        <v>5.8</v>
      </c>
    </row>
    <row r="4060" spans="1:27" x14ac:dyDescent="0.35">
      <c r="A4060" s="2" t="s">
        <v>8174</v>
      </c>
      <c r="B4060" s="2" t="s">
        <v>54</v>
      </c>
      <c r="C4060" s="2" t="s">
        <v>94</v>
      </c>
      <c r="D4060" t="s">
        <v>8175</v>
      </c>
      <c r="E4060" s="2" t="s">
        <v>38</v>
      </c>
      <c r="F4060" s="2">
        <v>18</v>
      </c>
      <c r="G4060" s="2" t="s">
        <v>51</v>
      </c>
      <c r="H4060">
        <v>81.99</v>
      </c>
      <c r="I4060" s="3">
        <f>IF(ISBLANK(Table1[[#This Row],[Attendance (%)]]),AVERAGE(H4060:H9058),Table1[[#This Row],[Attendance (%)]])</f>
        <v>81.99</v>
      </c>
      <c r="J4060">
        <v>68.31</v>
      </c>
      <c r="K4060">
        <v>58.69</v>
      </c>
      <c r="L4060">
        <v>92.42</v>
      </c>
      <c r="M4060" s="3">
        <f>IF(ISBLANK(Table1[[#This Row],[Assignments_Avg]]),AVERAGE(L4060:L9058),Table1[[#This Row],[Assignments_Avg]])</f>
        <v>92.42</v>
      </c>
      <c r="N4060">
        <v>79.7</v>
      </c>
      <c r="O4060">
        <v>2.17</v>
      </c>
      <c r="P4060">
        <v>87.99</v>
      </c>
      <c r="Q4060">
        <v>85.35</v>
      </c>
      <c r="R4060" s="2" t="s">
        <v>29</v>
      </c>
      <c r="S4060" s="2" t="str">
        <f>IF(Table1[[#This Row],[Grade]]="F","Fail","Passes")</f>
        <v>Fail</v>
      </c>
      <c r="T4060">
        <v>22.5</v>
      </c>
      <c r="U4060" t="s">
        <v>30</v>
      </c>
      <c r="V4060" t="s">
        <v>31</v>
      </c>
      <c r="X4060" t="str">
        <f>IF(ISBLANK(Table1[[#This Row],[Parent_Education_Level]]),"None",Table1[[#This Row],[Parent_Education_Level]])</f>
        <v>None</v>
      </c>
      <c r="Y4060" t="s">
        <v>33</v>
      </c>
      <c r="Z4060">
        <v>5</v>
      </c>
      <c r="AA4060">
        <v>6.5</v>
      </c>
    </row>
    <row r="4061" spans="1:27" x14ac:dyDescent="0.35">
      <c r="A4061" s="2" t="s">
        <v>8176</v>
      </c>
      <c r="B4061" s="2" t="s">
        <v>24</v>
      </c>
      <c r="C4061" s="2" t="s">
        <v>79</v>
      </c>
      <c r="D4061" t="s">
        <v>8177</v>
      </c>
      <c r="E4061" s="2" t="s">
        <v>38</v>
      </c>
      <c r="F4061" s="2">
        <v>18</v>
      </c>
      <c r="G4061" s="2" t="s">
        <v>28</v>
      </c>
      <c r="H4061">
        <v>61.34</v>
      </c>
      <c r="I4061" s="3">
        <f>IF(ISBLANK(Table1[[#This Row],[Attendance (%)]]),AVERAGE(H4061:H9059),Table1[[#This Row],[Attendance (%)]])</f>
        <v>61.34</v>
      </c>
      <c r="J4061">
        <v>56.76</v>
      </c>
      <c r="K4061">
        <v>66.61</v>
      </c>
      <c r="L4061">
        <v>97.72</v>
      </c>
      <c r="M4061" s="3">
        <f>IF(ISBLANK(Table1[[#This Row],[Assignments_Avg]]),AVERAGE(L4061:L9059),Table1[[#This Row],[Assignments_Avg]])</f>
        <v>97.72</v>
      </c>
      <c r="N4061">
        <v>51.62</v>
      </c>
      <c r="O4061">
        <v>9.27</v>
      </c>
      <c r="P4061">
        <v>96.4</v>
      </c>
      <c r="Q4061">
        <v>79.06</v>
      </c>
      <c r="R4061" s="2" t="s">
        <v>39</v>
      </c>
      <c r="S4061" s="2" t="str">
        <f>IF(Table1[[#This Row],[Grade]]="F","Fail","Passes")</f>
        <v>Passes</v>
      </c>
      <c r="T4061">
        <v>22.2</v>
      </c>
      <c r="U4061" t="s">
        <v>30</v>
      </c>
      <c r="V4061" t="s">
        <v>31</v>
      </c>
      <c r="W4061" t="s">
        <v>62</v>
      </c>
      <c r="X4061" t="str">
        <f>IF(ISBLANK(Table1[[#This Row],[Parent_Education_Level]]),"None",Table1[[#This Row],[Parent_Education_Level]])</f>
        <v>PhD</v>
      </c>
      <c r="Y4061" t="s">
        <v>48</v>
      </c>
      <c r="Z4061">
        <v>8</v>
      </c>
      <c r="AA4061">
        <v>7.7</v>
      </c>
    </row>
    <row r="4062" spans="1:27" x14ac:dyDescent="0.35">
      <c r="A4062" s="2" t="s">
        <v>8178</v>
      </c>
      <c r="B4062" s="2" t="s">
        <v>71</v>
      </c>
      <c r="C4062" s="2" t="s">
        <v>94</v>
      </c>
      <c r="D4062" t="s">
        <v>8179</v>
      </c>
      <c r="E4062" s="2" t="s">
        <v>27</v>
      </c>
      <c r="F4062" s="2">
        <v>23</v>
      </c>
      <c r="G4062" s="2" t="s">
        <v>28</v>
      </c>
      <c r="H4062">
        <v>60.96</v>
      </c>
      <c r="I4062" s="3">
        <f>IF(ISBLANK(Table1[[#This Row],[Attendance (%)]]),AVERAGE(H4062:H9060),Table1[[#This Row],[Attendance (%)]])</f>
        <v>60.96</v>
      </c>
      <c r="J4062">
        <v>40.36</v>
      </c>
      <c r="K4062">
        <v>89.12</v>
      </c>
      <c r="L4062">
        <v>93.03</v>
      </c>
      <c r="M4062" s="3">
        <f>IF(ISBLANK(Table1[[#This Row],[Assignments_Avg]]),AVERAGE(L4062:L9060),Table1[[#This Row],[Assignments_Avg]])</f>
        <v>93.03</v>
      </c>
      <c r="N4062">
        <v>78.37</v>
      </c>
      <c r="O4062">
        <v>7.74</v>
      </c>
      <c r="P4062">
        <v>74.430000000000007</v>
      </c>
      <c r="Q4062">
        <v>64.180000000000007</v>
      </c>
      <c r="R4062" s="2" t="s">
        <v>46</v>
      </c>
      <c r="S4062" s="2" t="str">
        <f>IF(Table1[[#This Row],[Grade]]="F","Fail","Passes")</f>
        <v>Passes</v>
      </c>
      <c r="T4062">
        <v>19.399999999999999</v>
      </c>
      <c r="U4062" t="s">
        <v>30</v>
      </c>
      <c r="V4062" t="s">
        <v>31</v>
      </c>
      <c r="W4062" t="s">
        <v>69</v>
      </c>
      <c r="X4062" t="str">
        <f>IF(ISBLANK(Table1[[#This Row],[Parent_Education_Level]]),"None",Table1[[#This Row],[Parent_Education_Level]])</f>
        <v>Bachelor's</v>
      </c>
      <c r="Y4062" t="s">
        <v>33</v>
      </c>
      <c r="Z4062">
        <v>5</v>
      </c>
      <c r="AA4062">
        <v>8.8000000000000007</v>
      </c>
    </row>
    <row r="4063" spans="1:27" x14ac:dyDescent="0.35">
      <c r="A4063" s="2" t="s">
        <v>8180</v>
      </c>
      <c r="B4063" s="2" t="s">
        <v>42</v>
      </c>
      <c r="C4063" s="2" t="s">
        <v>55</v>
      </c>
      <c r="D4063" t="s">
        <v>8181</v>
      </c>
      <c r="E4063" s="2" t="s">
        <v>38</v>
      </c>
      <c r="F4063" s="2">
        <v>19</v>
      </c>
      <c r="G4063" s="2" t="s">
        <v>45</v>
      </c>
      <c r="H4063">
        <v>93.13</v>
      </c>
      <c r="I4063" s="3">
        <f>IF(ISBLANK(Table1[[#This Row],[Attendance (%)]]),AVERAGE(H4063:H9061),Table1[[#This Row],[Attendance (%)]])</f>
        <v>93.13</v>
      </c>
      <c r="J4063">
        <v>52.94</v>
      </c>
      <c r="K4063">
        <v>54.89</v>
      </c>
      <c r="L4063">
        <v>83.88</v>
      </c>
      <c r="M4063" s="3">
        <f>IF(ISBLANK(Table1[[#This Row],[Assignments_Avg]]),AVERAGE(L4063:L9061),Table1[[#This Row],[Assignments_Avg]])</f>
        <v>83.88</v>
      </c>
      <c r="N4063">
        <v>65.37</v>
      </c>
      <c r="O4063">
        <v>2.71</v>
      </c>
      <c r="P4063">
        <v>99.72</v>
      </c>
      <c r="Q4063">
        <v>63.12</v>
      </c>
      <c r="R4063" s="2" t="s">
        <v>61</v>
      </c>
      <c r="S4063" s="2" t="str">
        <f>IF(Table1[[#This Row],[Grade]]="F","Fail","Passes")</f>
        <v>Passes</v>
      </c>
      <c r="T4063">
        <v>6.4</v>
      </c>
      <c r="U4063" t="s">
        <v>30</v>
      </c>
      <c r="V4063" t="s">
        <v>31</v>
      </c>
      <c r="W4063" t="s">
        <v>47</v>
      </c>
      <c r="X4063" t="str">
        <f>IF(ISBLANK(Table1[[#This Row],[Parent_Education_Level]]),"None",Table1[[#This Row],[Parent_Education_Level]])</f>
        <v>Master's</v>
      </c>
      <c r="Y4063" t="s">
        <v>33</v>
      </c>
      <c r="Z4063">
        <v>10</v>
      </c>
      <c r="AA4063">
        <v>8.5</v>
      </c>
    </row>
    <row r="4064" spans="1:27" x14ac:dyDescent="0.35">
      <c r="A4064" s="2" t="s">
        <v>8182</v>
      </c>
      <c r="B4064" s="2" t="s">
        <v>59</v>
      </c>
      <c r="C4064" s="2" t="s">
        <v>79</v>
      </c>
      <c r="D4064" t="s">
        <v>8183</v>
      </c>
      <c r="E4064" s="2" t="s">
        <v>27</v>
      </c>
      <c r="F4064" s="2">
        <v>23</v>
      </c>
      <c r="G4064" s="2" t="s">
        <v>28</v>
      </c>
      <c r="H4064">
        <v>94.69</v>
      </c>
      <c r="I4064" s="3">
        <f>IF(ISBLANK(Table1[[#This Row],[Attendance (%)]]),AVERAGE(H4064:H9062),Table1[[#This Row],[Attendance (%)]])</f>
        <v>94.69</v>
      </c>
      <c r="J4064">
        <v>82</v>
      </c>
      <c r="K4064">
        <v>58.52</v>
      </c>
      <c r="L4064">
        <v>60.03</v>
      </c>
      <c r="M4064" s="3">
        <f>IF(ISBLANK(Table1[[#This Row],[Assignments_Avg]]),AVERAGE(L4064:L9062),Table1[[#This Row],[Assignments_Avg]])</f>
        <v>60.03</v>
      </c>
      <c r="N4064">
        <v>94.36</v>
      </c>
      <c r="O4064">
        <v>8.1199999999999992</v>
      </c>
      <c r="P4064">
        <v>71.400000000000006</v>
      </c>
      <c r="Q4064">
        <v>57.97</v>
      </c>
      <c r="R4064" s="2" t="s">
        <v>61</v>
      </c>
      <c r="S4064" s="2" t="str">
        <f>IF(Table1[[#This Row],[Grade]]="F","Fail","Passes")</f>
        <v>Passes</v>
      </c>
      <c r="T4064">
        <v>8.1999999999999993</v>
      </c>
      <c r="U4064" t="s">
        <v>31</v>
      </c>
      <c r="V4064" t="s">
        <v>31</v>
      </c>
      <c r="W4064" t="s">
        <v>47</v>
      </c>
      <c r="X4064" t="str">
        <f>IF(ISBLANK(Table1[[#This Row],[Parent_Education_Level]]),"None",Table1[[#This Row],[Parent_Education_Level]])</f>
        <v>Master's</v>
      </c>
      <c r="Y4064" t="s">
        <v>33</v>
      </c>
      <c r="Z4064">
        <v>4</v>
      </c>
      <c r="AA4064">
        <v>8.6</v>
      </c>
    </row>
    <row r="4065" spans="1:27" x14ac:dyDescent="0.35">
      <c r="A4065" s="2" t="s">
        <v>8184</v>
      </c>
      <c r="B4065" s="2" t="s">
        <v>120</v>
      </c>
      <c r="C4065" s="2" t="s">
        <v>79</v>
      </c>
      <c r="D4065" t="s">
        <v>8185</v>
      </c>
      <c r="E4065" s="2" t="s">
        <v>38</v>
      </c>
      <c r="F4065" s="2">
        <v>18</v>
      </c>
      <c r="G4065" s="2" t="s">
        <v>45</v>
      </c>
      <c r="H4065">
        <v>62.81</v>
      </c>
      <c r="I4065" s="3">
        <f>IF(ISBLANK(Table1[[#This Row],[Attendance (%)]]),AVERAGE(H4065:H9063),Table1[[#This Row],[Attendance (%)]])</f>
        <v>62.81</v>
      </c>
      <c r="J4065">
        <v>86.26</v>
      </c>
      <c r="K4065">
        <v>90.72</v>
      </c>
      <c r="L4065">
        <v>53.63</v>
      </c>
      <c r="M4065" s="3">
        <f>IF(ISBLANK(Table1[[#This Row],[Assignments_Avg]]),AVERAGE(L4065:L9063),Table1[[#This Row],[Assignments_Avg]])</f>
        <v>53.63</v>
      </c>
      <c r="N4065">
        <v>76.66</v>
      </c>
      <c r="O4065">
        <v>3.48</v>
      </c>
      <c r="P4065">
        <v>73.989999999999995</v>
      </c>
      <c r="Q4065">
        <v>52.35</v>
      </c>
      <c r="R4065" s="2" t="s">
        <v>29</v>
      </c>
      <c r="S4065" s="2" t="str">
        <f>IF(Table1[[#This Row],[Grade]]="F","Fail","Passes")</f>
        <v>Fail</v>
      </c>
      <c r="T4065">
        <v>6</v>
      </c>
      <c r="U4065" t="s">
        <v>31</v>
      </c>
      <c r="V4065" t="s">
        <v>31</v>
      </c>
      <c r="W4065" t="s">
        <v>40</v>
      </c>
      <c r="X4065" t="str">
        <f>IF(ISBLANK(Table1[[#This Row],[Parent_Education_Level]]),"None",Table1[[#This Row],[Parent_Education_Level]])</f>
        <v>None</v>
      </c>
      <c r="Y4065" t="s">
        <v>48</v>
      </c>
      <c r="Z4065">
        <v>5</v>
      </c>
      <c r="AA4065">
        <v>8.6</v>
      </c>
    </row>
    <row r="4066" spans="1:27" x14ac:dyDescent="0.35">
      <c r="A4066" s="2" t="s">
        <v>8186</v>
      </c>
      <c r="B4066" s="2" t="s">
        <v>54</v>
      </c>
      <c r="C4066" s="2" t="s">
        <v>79</v>
      </c>
      <c r="D4066" t="s">
        <v>8187</v>
      </c>
      <c r="E4066" s="2" t="s">
        <v>27</v>
      </c>
      <c r="F4066" s="2">
        <v>22</v>
      </c>
      <c r="G4066" s="2" t="s">
        <v>45</v>
      </c>
      <c r="H4066">
        <v>71.03</v>
      </c>
      <c r="I4066" s="3">
        <f>IF(ISBLANK(Table1[[#This Row],[Attendance (%)]]),AVERAGE(H4066:H9064),Table1[[#This Row],[Attendance (%)]])</f>
        <v>71.03</v>
      </c>
      <c r="J4066">
        <v>56.81</v>
      </c>
      <c r="K4066">
        <v>69.569999999999993</v>
      </c>
      <c r="L4066">
        <v>52.38</v>
      </c>
      <c r="M4066" s="3">
        <f>IF(ISBLANK(Table1[[#This Row],[Assignments_Avg]]),AVERAGE(L4066:L9064),Table1[[#This Row],[Assignments_Avg]])</f>
        <v>52.38</v>
      </c>
      <c r="N4066">
        <v>79.39</v>
      </c>
      <c r="O4066">
        <v>3.12</v>
      </c>
      <c r="P4066">
        <v>83.69</v>
      </c>
      <c r="Q4066">
        <v>71.34</v>
      </c>
      <c r="R4066" s="2" t="s">
        <v>39</v>
      </c>
      <c r="S4066" s="2" t="str">
        <f>IF(Table1[[#This Row],[Grade]]="F","Fail","Passes")</f>
        <v>Passes</v>
      </c>
      <c r="T4066">
        <v>23</v>
      </c>
      <c r="U4066" t="s">
        <v>31</v>
      </c>
      <c r="V4066" t="s">
        <v>31</v>
      </c>
      <c r="W4066" t="s">
        <v>62</v>
      </c>
      <c r="X4066" t="str">
        <f>IF(ISBLANK(Table1[[#This Row],[Parent_Education_Level]]),"None",Table1[[#This Row],[Parent_Education_Level]])</f>
        <v>PhD</v>
      </c>
      <c r="Y4066" t="s">
        <v>48</v>
      </c>
      <c r="Z4066">
        <v>2</v>
      </c>
      <c r="AA4066">
        <v>5.2</v>
      </c>
    </row>
    <row r="4067" spans="1:27" x14ac:dyDescent="0.35">
      <c r="A4067" s="2" t="s">
        <v>8188</v>
      </c>
      <c r="B4067" s="2" t="s">
        <v>54</v>
      </c>
      <c r="C4067" s="2" t="s">
        <v>36</v>
      </c>
      <c r="D4067" t="s">
        <v>8189</v>
      </c>
      <c r="E4067" s="2" t="s">
        <v>27</v>
      </c>
      <c r="F4067" s="2">
        <v>19</v>
      </c>
      <c r="G4067" s="2" t="s">
        <v>51</v>
      </c>
      <c r="H4067">
        <v>91.73</v>
      </c>
      <c r="I4067" s="3">
        <f>IF(ISBLANK(Table1[[#This Row],[Attendance (%)]]),AVERAGE(H4067:H9065),Table1[[#This Row],[Attendance (%)]])</f>
        <v>91.73</v>
      </c>
      <c r="J4067">
        <v>64.48</v>
      </c>
      <c r="K4067">
        <v>89.66</v>
      </c>
      <c r="M4067" s="3">
        <f>IF(ISBLANK(Table1[[#This Row],[Assignments_Avg]]),AVERAGE(L4067:L9065),Table1[[#This Row],[Assignments_Avg]])</f>
        <v>74.739481302774379</v>
      </c>
      <c r="N4067">
        <v>97.28</v>
      </c>
      <c r="O4067">
        <v>8.6300000000000008</v>
      </c>
      <c r="P4067">
        <v>59.29</v>
      </c>
      <c r="Q4067">
        <v>58.03</v>
      </c>
      <c r="R4067" s="2" t="s">
        <v>61</v>
      </c>
      <c r="S4067" s="2" t="str">
        <f>IF(Table1[[#This Row],[Grade]]="F","Fail","Passes")</f>
        <v>Passes</v>
      </c>
      <c r="T4067">
        <v>16.899999999999999</v>
      </c>
      <c r="U4067" t="s">
        <v>31</v>
      </c>
      <c r="V4067" t="s">
        <v>31</v>
      </c>
      <c r="W4067" t="s">
        <v>47</v>
      </c>
      <c r="X4067" t="str">
        <f>IF(ISBLANK(Table1[[#This Row],[Parent_Education_Level]]),"None",Table1[[#This Row],[Parent_Education_Level]])</f>
        <v>Master's</v>
      </c>
      <c r="Y4067" t="s">
        <v>33</v>
      </c>
      <c r="Z4067">
        <v>10</v>
      </c>
      <c r="AA4067">
        <v>8.6999999999999993</v>
      </c>
    </row>
    <row r="4068" spans="1:27" x14ac:dyDescent="0.35">
      <c r="A4068" s="2" t="s">
        <v>8190</v>
      </c>
      <c r="B4068" s="2" t="s">
        <v>120</v>
      </c>
      <c r="C4068" s="2" t="s">
        <v>55</v>
      </c>
      <c r="D4068" t="s">
        <v>8191</v>
      </c>
      <c r="E4068" s="2" t="s">
        <v>27</v>
      </c>
      <c r="F4068" s="2">
        <v>21</v>
      </c>
      <c r="G4068" s="2" t="s">
        <v>57</v>
      </c>
      <c r="H4068">
        <v>88.55</v>
      </c>
      <c r="I4068" s="3">
        <f>IF(ISBLANK(Table1[[#This Row],[Attendance (%)]]),AVERAGE(H4068:H9066),Table1[[#This Row],[Attendance (%)]])</f>
        <v>88.55</v>
      </c>
      <c r="J4068">
        <v>42.24</v>
      </c>
      <c r="K4068">
        <v>62.47</v>
      </c>
      <c r="L4068">
        <v>51.81</v>
      </c>
      <c r="M4068" s="3">
        <f>IF(ISBLANK(Table1[[#This Row],[Assignments_Avg]]),AVERAGE(L4068:L9066),Table1[[#This Row],[Assignments_Avg]])</f>
        <v>51.81</v>
      </c>
      <c r="N4068">
        <v>88.21</v>
      </c>
      <c r="O4068">
        <v>8.73</v>
      </c>
      <c r="P4068">
        <v>95.1</v>
      </c>
      <c r="Q4068">
        <v>84.54</v>
      </c>
      <c r="R4068" s="2" t="s">
        <v>39</v>
      </c>
      <c r="S4068" s="2" t="str">
        <f>IF(Table1[[#This Row],[Grade]]="F","Fail","Passes")</f>
        <v>Passes</v>
      </c>
      <c r="T4068">
        <v>28.9</v>
      </c>
      <c r="U4068" t="s">
        <v>30</v>
      </c>
      <c r="V4068" t="s">
        <v>31</v>
      </c>
      <c r="W4068" t="s">
        <v>32</v>
      </c>
      <c r="X4068" t="str">
        <f>IF(ISBLANK(Table1[[#This Row],[Parent_Education_Level]]),"None",Table1[[#This Row],[Parent_Education_Level]])</f>
        <v>High School</v>
      </c>
      <c r="Y4068" t="s">
        <v>33</v>
      </c>
      <c r="Z4068">
        <v>2</v>
      </c>
      <c r="AA4068">
        <v>5.0999999999999996</v>
      </c>
    </row>
    <row r="4069" spans="1:27" x14ac:dyDescent="0.35">
      <c r="A4069" s="2" t="s">
        <v>8192</v>
      </c>
      <c r="B4069" s="2" t="s">
        <v>42</v>
      </c>
      <c r="C4069" s="2" t="s">
        <v>25</v>
      </c>
      <c r="D4069" t="s">
        <v>8193</v>
      </c>
      <c r="E4069" s="2" t="s">
        <v>27</v>
      </c>
      <c r="F4069" s="2">
        <v>23</v>
      </c>
      <c r="G4069" s="2" t="s">
        <v>45</v>
      </c>
      <c r="H4069">
        <v>90.7</v>
      </c>
      <c r="I4069" s="3">
        <f>IF(ISBLANK(Table1[[#This Row],[Attendance (%)]]),AVERAGE(H4069:H9067),Table1[[#This Row],[Attendance (%)]])</f>
        <v>90.7</v>
      </c>
      <c r="J4069">
        <v>54.22</v>
      </c>
      <c r="K4069">
        <v>63.9</v>
      </c>
      <c r="L4069">
        <v>86.96</v>
      </c>
      <c r="M4069" s="3">
        <f>IF(ISBLANK(Table1[[#This Row],[Assignments_Avg]]),AVERAGE(L4069:L9067),Table1[[#This Row],[Assignments_Avg]])</f>
        <v>86.96</v>
      </c>
      <c r="N4069">
        <v>71.91</v>
      </c>
      <c r="O4069">
        <v>3.98</v>
      </c>
      <c r="P4069">
        <v>90.06</v>
      </c>
      <c r="Q4069">
        <v>98.09</v>
      </c>
      <c r="R4069" s="2" t="s">
        <v>61</v>
      </c>
      <c r="S4069" s="2" t="str">
        <f>IF(Table1[[#This Row],[Grade]]="F","Fail","Passes")</f>
        <v>Passes</v>
      </c>
      <c r="T4069">
        <v>28.8</v>
      </c>
      <c r="U4069" t="s">
        <v>30</v>
      </c>
      <c r="V4069" t="s">
        <v>31</v>
      </c>
      <c r="W4069" t="s">
        <v>69</v>
      </c>
      <c r="X4069" t="str">
        <f>IF(ISBLANK(Table1[[#This Row],[Parent_Education_Level]]),"None",Table1[[#This Row],[Parent_Education_Level]])</f>
        <v>Bachelor's</v>
      </c>
      <c r="Y4069" t="s">
        <v>48</v>
      </c>
      <c r="Z4069">
        <v>1</v>
      </c>
      <c r="AA4069">
        <v>8.3000000000000007</v>
      </c>
    </row>
    <row r="4070" spans="1:27" x14ac:dyDescent="0.35">
      <c r="A4070" s="2" t="s">
        <v>8194</v>
      </c>
      <c r="B4070" s="2" t="s">
        <v>59</v>
      </c>
      <c r="C4070" s="2" t="s">
        <v>55</v>
      </c>
      <c r="D4070" t="s">
        <v>8195</v>
      </c>
      <c r="E4070" s="2" t="s">
        <v>27</v>
      </c>
      <c r="F4070" s="2">
        <v>21</v>
      </c>
      <c r="G4070" s="2" t="s">
        <v>28</v>
      </c>
      <c r="H4070">
        <v>75.92</v>
      </c>
      <c r="I4070" s="3">
        <f>IF(ISBLANK(Table1[[#This Row],[Attendance (%)]]),AVERAGE(H4070:H9068),Table1[[#This Row],[Attendance (%)]])</f>
        <v>75.92</v>
      </c>
      <c r="J4070">
        <v>86.75</v>
      </c>
      <c r="K4070">
        <v>50.03</v>
      </c>
      <c r="L4070">
        <v>85.62</v>
      </c>
      <c r="M4070" s="3">
        <f>IF(ISBLANK(Table1[[#This Row],[Assignments_Avg]]),AVERAGE(L4070:L9068),Table1[[#This Row],[Assignments_Avg]])</f>
        <v>85.62</v>
      </c>
      <c r="N4070">
        <v>73.84</v>
      </c>
      <c r="O4070">
        <v>0.09</v>
      </c>
      <c r="P4070">
        <v>93.62</v>
      </c>
      <c r="Q4070">
        <v>53.67</v>
      </c>
      <c r="R4070" s="2" t="s">
        <v>46</v>
      </c>
      <c r="S4070" s="2" t="str">
        <f>IF(Table1[[#This Row],[Grade]]="F","Fail","Passes")</f>
        <v>Passes</v>
      </c>
      <c r="T4070">
        <v>25</v>
      </c>
      <c r="U4070" t="s">
        <v>31</v>
      </c>
      <c r="V4070" t="s">
        <v>31</v>
      </c>
      <c r="W4070" t="s">
        <v>47</v>
      </c>
      <c r="X4070" t="str">
        <f>IF(ISBLANK(Table1[[#This Row],[Parent_Education_Level]]),"None",Table1[[#This Row],[Parent_Education_Level]])</f>
        <v>Master's</v>
      </c>
      <c r="Y4070" t="s">
        <v>48</v>
      </c>
      <c r="Z4070">
        <v>4</v>
      </c>
      <c r="AA4070">
        <v>6.9</v>
      </c>
    </row>
    <row r="4071" spans="1:27" x14ac:dyDescent="0.35">
      <c r="A4071" s="2" t="s">
        <v>8196</v>
      </c>
      <c r="B4071" s="2" t="s">
        <v>35</v>
      </c>
      <c r="C4071" s="2" t="s">
        <v>36</v>
      </c>
      <c r="D4071" t="s">
        <v>8197</v>
      </c>
      <c r="E4071" s="2" t="s">
        <v>38</v>
      </c>
      <c r="F4071" s="2">
        <v>19</v>
      </c>
      <c r="G4071" s="2" t="s">
        <v>28</v>
      </c>
      <c r="H4071">
        <v>95.58</v>
      </c>
      <c r="I4071" s="3">
        <f>IF(ISBLANK(Table1[[#This Row],[Attendance (%)]]),AVERAGE(H4071:H9069),Table1[[#This Row],[Attendance (%)]])</f>
        <v>95.58</v>
      </c>
      <c r="J4071">
        <v>76.36</v>
      </c>
      <c r="K4071">
        <v>94.98</v>
      </c>
      <c r="M4071" s="3">
        <f>IF(ISBLANK(Table1[[#This Row],[Assignments_Avg]]),AVERAGE(L4071:L9069),Table1[[#This Row],[Assignments_Avg]])</f>
        <v>74.739273607748146</v>
      </c>
      <c r="N4071">
        <v>82.4</v>
      </c>
      <c r="O4071">
        <v>1.87</v>
      </c>
      <c r="P4071">
        <v>80.48</v>
      </c>
      <c r="Q4071">
        <v>94.65</v>
      </c>
      <c r="R4071" s="2" t="s">
        <v>39</v>
      </c>
      <c r="S4071" s="2" t="str">
        <f>IF(Table1[[#This Row],[Grade]]="F","Fail","Passes")</f>
        <v>Passes</v>
      </c>
      <c r="T4071">
        <v>16.100000000000001</v>
      </c>
      <c r="U4071" t="s">
        <v>31</v>
      </c>
      <c r="V4071" t="s">
        <v>31</v>
      </c>
      <c r="W4071" t="s">
        <v>47</v>
      </c>
      <c r="X4071" t="str">
        <f>IF(ISBLANK(Table1[[#This Row],[Parent_Education_Level]]),"None",Table1[[#This Row],[Parent_Education_Level]])</f>
        <v>Master's</v>
      </c>
      <c r="Y4071" t="s">
        <v>33</v>
      </c>
      <c r="Z4071">
        <v>10</v>
      </c>
      <c r="AA4071">
        <v>8.1999999999999993</v>
      </c>
    </row>
    <row r="4072" spans="1:27" x14ac:dyDescent="0.35">
      <c r="A4072" s="2" t="s">
        <v>8198</v>
      </c>
      <c r="B4072" s="2" t="s">
        <v>120</v>
      </c>
      <c r="C4072" s="2" t="s">
        <v>94</v>
      </c>
      <c r="D4072" t="s">
        <v>8199</v>
      </c>
      <c r="E4072" s="2" t="s">
        <v>27</v>
      </c>
      <c r="F4072" s="2">
        <v>19</v>
      </c>
      <c r="G4072" s="2" t="s">
        <v>57</v>
      </c>
      <c r="H4072">
        <v>66.3</v>
      </c>
      <c r="I4072" s="3">
        <f>IF(ISBLANK(Table1[[#This Row],[Attendance (%)]]),AVERAGE(H4072:H9070),Table1[[#This Row],[Attendance (%)]])</f>
        <v>66.3</v>
      </c>
      <c r="J4072">
        <v>52.35</v>
      </c>
      <c r="K4072">
        <v>93.81</v>
      </c>
      <c r="L4072">
        <v>95.33</v>
      </c>
      <c r="M4072" s="3">
        <f>IF(ISBLANK(Table1[[#This Row],[Assignments_Avg]]),AVERAGE(L4072:L9070),Table1[[#This Row],[Assignments_Avg]])</f>
        <v>95.33</v>
      </c>
      <c r="N4072">
        <v>60.01</v>
      </c>
      <c r="O4072">
        <v>9.09</v>
      </c>
      <c r="P4072">
        <v>94.19</v>
      </c>
      <c r="Q4072">
        <v>82.89</v>
      </c>
      <c r="R4072" s="2" t="s">
        <v>29</v>
      </c>
      <c r="S4072" s="2" t="str">
        <f>IF(Table1[[#This Row],[Grade]]="F","Fail","Passes")</f>
        <v>Fail</v>
      </c>
      <c r="T4072">
        <v>12.9</v>
      </c>
      <c r="U4072" t="s">
        <v>30</v>
      </c>
      <c r="V4072" t="s">
        <v>31</v>
      </c>
      <c r="W4072" t="s">
        <v>62</v>
      </c>
      <c r="X4072" t="str">
        <f>IF(ISBLANK(Table1[[#This Row],[Parent_Education_Level]]),"None",Table1[[#This Row],[Parent_Education_Level]])</f>
        <v>PhD</v>
      </c>
      <c r="Y4072" t="s">
        <v>33</v>
      </c>
      <c r="Z4072">
        <v>8</v>
      </c>
      <c r="AA4072">
        <v>8.9</v>
      </c>
    </row>
    <row r="4073" spans="1:27" x14ac:dyDescent="0.35">
      <c r="A4073" s="2" t="s">
        <v>8200</v>
      </c>
      <c r="B4073" s="2" t="s">
        <v>42</v>
      </c>
      <c r="C4073" s="2" t="s">
        <v>55</v>
      </c>
      <c r="D4073" t="s">
        <v>8201</v>
      </c>
      <c r="E4073" s="2" t="s">
        <v>27</v>
      </c>
      <c r="F4073" s="2">
        <v>19</v>
      </c>
      <c r="G4073" s="2" t="s">
        <v>45</v>
      </c>
      <c r="H4073">
        <v>57.83</v>
      </c>
      <c r="I4073" s="3">
        <f>IF(ISBLANK(Table1[[#This Row],[Attendance (%)]]),AVERAGE(H4073:H9071),Table1[[#This Row],[Attendance (%)]])</f>
        <v>57.83</v>
      </c>
      <c r="J4073">
        <v>55.45</v>
      </c>
      <c r="K4073">
        <v>99.05</v>
      </c>
      <c r="M4073" s="3">
        <f>IF(ISBLANK(Table1[[#This Row],[Assignments_Avg]]),AVERAGE(L4073:L9071),Table1[[#This Row],[Assignments_Avg]])</f>
        <v>74.714315151515109</v>
      </c>
      <c r="N4073">
        <v>54.43</v>
      </c>
      <c r="O4073">
        <v>8.99</v>
      </c>
      <c r="P4073">
        <v>84</v>
      </c>
      <c r="Q4073">
        <v>93.01</v>
      </c>
      <c r="R4073" s="2" t="s">
        <v>46</v>
      </c>
      <c r="S4073" s="2" t="str">
        <f>IF(Table1[[#This Row],[Grade]]="F","Fail","Passes")</f>
        <v>Passes</v>
      </c>
      <c r="T4073">
        <v>10</v>
      </c>
      <c r="U4073" t="s">
        <v>30</v>
      </c>
      <c r="V4073" t="s">
        <v>30</v>
      </c>
      <c r="W4073" t="s">
        <v>32</v>
      </c>
      <c r="X4073" t="str">
        <f>IF(ISBLANK(Table1[[#This Row],[Parent_Education_Level]]),"None",Table1[[#This Row],[Parent_Education_Level]])</f>
        <v>High School</v>
      </c>
      <c r="Y4073" t="s">
        <v>33</v>
      </c>
      <c r="Z4073">
        <v>10</v>
      </c>
      <c r="AA4073">
        <v>8.4</v>
      </c>
    </row>
    <row r="4074" spans="1:27" x14ac:dyDescent="0.35">
      <c r="A4074" s="2" t="s">
        <v>8202</v>
      </c>
      <c r="B4074" s="2" t="s">
        <v>120</v>
      </c>
      <c r="C4074" s="2" t="s">
        <v>79</v>
      </c>
      <c r="D4074" t="s">
        <v>8203</v>
      </c>
      <c r="E4074" s="2" t="s">
        <v>27</v>
      </c>
      <c r="F4074" s="2">
        <v>20</v>
      </c>
      <c r="G4074" s="2" t="s">
        <v>51</v>
      </c>
      <c r="H4074">
        <v>85.44</v>
      </c>
      <c r="I4074" s="3">
        <f>IF(ISBLANK(Table1[[#This Row],[Attendance (%)]]),AVERAGE(H4074:H9072),Table1[[#This Row],[Attendance (%)]])</f>
        <v>85.44</v>
      </c>
      <c r="J4074">
        <v>89.01</v>
      </c>
      <c r="K4074">
        <v>64.150000000000006</v>
      </c>
      <c r="L4074">
        <v>95.22</v>
      </c>
      <c r="M4074" s="3">
        <f>IF(ISBLANK(Table1[[#This Row],[Assignments_Avg]]),AVERAGE(L4074:L9072),Table1[[#This Row],[Assignments_Avg]])</f>
        <v>95.22</v>
      </c>
      <c r="N4074">
        <v>65.56</v>
      </c>
      <c r="O4074">
        <v>4.53</v>
      </c>
      <c r="P4074">
        <v>75.58</v>
      </c>
      <c r="Q4074">
        <v>57.75</v>
      </c>
      <c r="R4074" s="2" t="s">
        <v>39</v>
      </c>
      <c r="S4074" s="2" t="str">
        <f>IF(Table1[[#This Row],[Grade]]="F","Fail","Passes")</f>
        <v>Passes</v>
      </c>
      <c r="T4074">
        <v>10.8</v>
      </c>
      <c r="U4074" t="s">
        <v>30</v>
      </c>
      <c r="V4074" t="s">
        <v>31</v>
      </c>
      <c r="W4074" t="s">
        <v>47</v>
      </c>
      <c r="X4074" t="str">
        <f>IF(ISBLANK(Table1[[#This Row],[Parent_Education_Level]]),"None",Table1[[#This Row],[Parent_Education_Level]])</f>
        <v>Master's</v>
      </c>
      <c r="Y4074" t="s">
        <v>48</v>
      </c>
      <c r="Z4074">
        <v>10</v>
      </c>
      <c r="AA4074">
        <v>8.1</v>
      </c>
    </row>
    <row r="4075" spans="1:27" x14ac:dyDescent="0.35">
      <c r="A4075" s="2" t="s">
        <v>8204</v>
      </c>
      <c r="B4075" s="2" t="s">
        <v>120</v>
      </c>
      <c r="C4075" s="2" t="s">
        <v>25</v>
      </c>
      <c r="D4075" t="s">
        <v>8205</v>
      </c>
      <c r="E4075" s="2" t="s">
        <v>27</v>
      </c>
      <c r="F4075" s="2">
        <v>23</v>
      </c>
      <c r="G4075" s="2" t="s">
        <v>57</v>
      </c>
      <c r="H4075">
        <v>76.97</v>
      </c>
      <c r="I4075" s="3">
        <f>IF(ISBLANK(Table1[[#This Row],[Attendance (%)]]),AVERAGE(H4075:H9073),Table1[[#This Row],[Attendance (%)]])</f>
        <v>76.97</v>
      </c>
      <c r="J4075">
        <v>52.55</v>
      </c>
      <c r="K4075">
        <v>89.12</v>
      </c>
      <c r="L4075">
        <v>95.08</v>
      </c>
      <c r="M4075" s="3">
        <f>IF(ISBLANK(Table1[[#This Row],[Assignments_Avg]]),AVERAGE(L4075:L9073),Table1[[#This Row],[Assignments_Avg]])</f>
        <v>95.08</v>
      </c>
      <c r="N4075">
        <v>88.92</v>
      </c>
      <c r="O4075">
        <v>3.04</v>
      </c>
      <c r="P4075">
        <v>96.59</v>
      </c>
      <c r="Q4075">
        <v>95.32</v>
      </c>
      <c r="R4075" s="2" t="s">
        <v>46</v>
      </c>
      <c r="S4075" s="2" t="str">
        <f>IF(Table1[[#This Row],[Grade]]="F","Fail","Passes")</f>
        <v>Passes</v>
      </c>
      <c r="T4075">
        <v>29.8</v>
      </c>
      <c r="U4075" t="s">
        <v>30</v>
      </c>
      <c r="V4075" t="s">
        <v>31</v>
      </c>
      <c r="W4075" t="s">
        <v>32</v>
      </c>
      <c r="X4075" t="str">
        <f>IF(ISBLANK(Table1[[#This Row],[Parent_Education_Level]]),"None",Table1[[#This Row],[Parent_Education_Level]])</f>
        <v>High School</v>
      </c>
      <c r="Y4075" t="s">
        <v>33</v>
      </c>
      <c r="Z4075">
        <v>10</v>
      </c>
      <c r="AA4075">
        <v>5</v>
      </c>
    </row>
    <row r="4076" spans="1:27" x14ac:dyDescent="0.35">
      <c r="A4076" s="2" t="s">
        <v>8206</v>
      </c>
      <c r="B4076" s="2" t="s">
        <v>71</v>
      </c>
      <c r="C4076" s="2" t="s">
        <v>25</v>
      </c>
      <c r="D4076" t="s">
        <v>8207</v>
      </c>
      <c r="E4076" s="2" t="s">
        <v>38</v>
      </c>
      <c r="F4076" s="2">
        <v>24</v>
      </c>
      <c r="G4076" s="2" t="s">
        <v>28</v>
      </c>
      <c r="H4076">
        <v>92.73</v>
      </c>
      <c r="I4076" s="3">
        <f>IF(ISBLANK(Table1[[#This Row],[Attendance (%)]]),AVERAGE(H4076:H9074),Table1[[#This Row],[Attendance (%)]])</f>
        <v>92.73</v>
      </c>
      <c r="J4076">
        <v>60.05</v>
      </c>
      <c r="K4076">
        <v>64.900000000000006</v>
      </c>
      <c r="L4076">
        <v>59.85</v>
      </c>
      <c r="M4076" s="3">
        <f>IF(ISBLANK(Table1[[#This Row],[Assignments_Avg]]),AVERAGE(L4076:L9074),Table1[[#This Row],[Assignments_Avg]])</f>
        <v>59.85</v>
      </c>
      <c r="N4076">
        <v>62.87</v>
      </c>
      <c r="O4076">
        <v>3.03</v>
      </c>
      <c r="P4076">
        <v>71.989999999999995</v>
      </c>
      <c r="Q4076">
        <v>97.89</v>
      </c>
      <c r="R4076" s="2" t="s">
        <v>39</v>
      </c>
      <c r="S4076" s="2" t="str">
        <f>IF(Table1[[#This Row],[Grade]]="F","Fail","Passes")</f>
        <v>Passes</v>
      </c>
      <c r="T4076">
        <v>18.3</v>
      </c>
      <c r="U4076" t="s">
        <v>30</v>
      </c>
      <c r="V4076" t="s">
        <v>31</v>
      </c>
      <c r="W4076" t="s">
        <v>69</v>
      </c>
      <c r="X4076" t="str">
        <f>IF(ISBLANK(Table1[[#This Row],[Parent_Education_Level]]),"None",Table1[[#This Row],[Parent_Education_Level]])</f>
        <v>Bachelor's</v>
      </c>
      <c r="Y4076" t="s">
        <v>52</v>
      </c>
      <c r="Z4076">
        <v>10</v>
      </c>
      <c r="AA4076">
        <v>8.3000000000000007</v>
      </c>
    </row>
    <row r="4077" spans="1:27" x14ac:dyDescent="0.35">
      <c r="A4077" s="2" t="s">
        <v>8208</v>
      </c>
      <c r="B4077" s="2" t="s">
        <v>42</v>
      </c>
      <c r="C4077" s="2" t="s">
        <v>94</v>
      </c>
      <c r="D4077" t="s">
        <v>8209</v>
      </c>
      <c r="E4077" s="2" t="s">
        <v>27</v>
      </c>
      <c r="F4077" s="2">
        <v>22</v>
      </c>
      <c r="G4077" s="2" t="s">
        <v>57</v>
      </c>
      <c r="H4077">
        <v>54.06</v>
      </c>
      <c r="I4077" s="3">
        <f>IF(ISBLANK(Table1[[#This Row],[Attendance (%)]]),AVERAGE(H4077:H9075),Table1[[#This Row],[Attendance (%)]])</f>
        <v>54.06</v>
      </c>
      <c r="J4077">
        <v>79.86</v>
      </c>
      <c r="K4077">
        <v>67.260000000000005</v>
      </c>
      <c r="L4077">
        <v>69.03</v>
      </c>
      <c r="M4077" s="3">
        <f>IF(ISBLANK(Table1[[#This Row],[Assignments_Avg]]),AVERAGE(L4077:L9075),Table1[[#This Row],[Assignments_Avg]])</f>
        <v>69.03</v>
      </c>
      <c r="N4077">
        <v>56.54</v>
      </c>
      <c r="O4077">
        <v>8.9700000000000006</v>
      </c>
      <c r="P4077">
        <v>75.03</v>
      </c>
      <c r="Q4077">
        <v>95.34</v>
      </c>
      <c r="R4077" s="2" t="s">
        <v>29</v>
      </c>
      <c r="S4077" s="2" t="str">
        <f>IF(Table1[[#This Row],[Grade]]="F","Fail","Passes")</f>
        <v>Fail</v>
      </c>
      <c r="T4077">
        <v>5.3</v>
      </c>
      <c r="U4077" t="s">
        <v>30</v>
      </c>
      <c r="V4077" t="s">
        <v>31</v>
      </c>
      <c r="W4077" t="s">
        <v>69</v>
      </c>
      <c r="X4077" t="str">
        <f>IF(ISBLANK(Table1[[#This Row],[Parent_Education_Level]]),"None",Table1[[#This Row],[Parent_Education_Level]])</f>
        <v>Bachelor's</v>
      </c>
      <c r="Y4077" t="s">
        <v>48</v>
      </c>
      <c r="Z4077">
        <v>2</v>
      </c>
      <c r="AA4077">
        <v>4.8</v>
      </c>
    </row>
    <row r="4078" spans="1:27" x14ac:dyDescent="0.35">
      <c r="A4078" s="2" t="s">
        <v>8210</v>
      </c>
      <c r="B4078" s="2" t="s">
        <v>35</v>
      </c>
      <c r="C4078" s="2" t="s">
        <v>55</v>
      </c>
      <c r="D4078" t="s">
        <v>8211</v>
      </c>
      <c r="E4078" s="2" t="s">
        <v>38</v>
      </c>
      <c r="F4078" s="2">
        <v>22</v>
      </c>
      <c r="G4078" s="2" t="s">
        <v>51</v>
      </c>
      <c r="H4078">
        <v>92.18</v>
      </c>
      <c r="I4078" s="3">
        <f>IF(ISBLANK(Table1[[#This Row],[Attendance (%)]]),AVERAGE(H4078:H9076),Table1[[#This Row],[Attendance (%)]])</f>
        <v>92.18</v>
      </c>
      <c r="J4078">
        <v>73.67</v>
      </c>
      <c r="K4078">
        <v>89.8</v>
      </c>
      <c r="L4078">
        <v>56.73</v>
      </c>
      <c r="M4078" s="3">
        <f>IF(ISBLANK(Table1[[#This Row],[Assignments_Avg]]),AVERAGE(L4078:L9076),Table1[[#This Row],[Assignments_Avg]])</f>
        <v>56.73</v>
      </c>
      <c r="N4078">
        <v>60.95</v>
      </c>
      <c r="O4078">
        <v>3.25</v>
      </c>
      <c r="P4078">
        <v>58.48</v>
      </c>
      <c r="Q4078">
        <v>89.27</v>
      </c>
      <c r="R4078" s="2" t="s">
        <v>39</v>
      </c>
      <c r="S4078" s="2" t="str">
        <f>IF(Table1[[#This Row],[Grade]]="F","Fail","Passes")</f>
        <v>Passes</v>
      </c>
      <c r="T4078">
        <v>6.1</v>
      </c>
      <c r="U4078" t="s">
        <v>30</v>
      </c>
      <c r="V4078" t="s">
        <v>31</v>
      </c>
      <c r="W4078" t="s">
        <v>69</v>
      </c>
      <c r="X4078" t="str">
        <f>IF(ISBLANK(Table1[[#This Row],[Parent_Education_Level]]),"None",Table1[[#This Row],[Parent_Education_Level]])</f>
        <v>Bachelor's</v>
      </c>
      <c r="Y4078" t="s">
        <v>48</v>
      </c>
      <c r="Z4078">
        <v>7</v>
      </c>
      <c r="AA4078">
        <v>6.6</v>
      </c>
    </row>
    <row r="4079" spans="1:27" x14ac:dyDescent="0.35">
      <c r="A4079" s="2" t="s">
        <v>8212</v>
      </c>
      <c r="B4079" s="2" t="s">
        <v>24</v>
      </c>
      <c r="C4079" s="2" t="s">
        <v>36</v>
      </c>
      <c r="D4079" t="s">
        <v>8213</v>
      </c>
      <c r="E4079" s="2" t="s">
        <v>27</v>
      </c>
      <c r="F4079" s="2">
        <v>21</v>
      </c>
      <c r="G4079" s="2" t="s">
        <v>28</v>
      </c>
      <c r="H4079">
        <v>64.66</v>
      </c>
      <c r="I4079" s="3">
        <f>IF(ISBLANK(Table1[[#This Row],[Attendance (%)]]),AVERAGE(H4079:H9077),Table1[[#This Row],[Attendance (%)]])</f>
        <v>64.66</v>
      </c>
      <c r="J4079">
        <v>67.650000000000006</v>
      </c>
      <c r="K4079">
        <v>50.64</v>
      </c>
      <c r="L4079">
        <v>88.75</v>
      </c>
      <c r="M4079" s="3">
        <f>IF(ISBLANK(Table1[[#This Row],[Assignments_Avg]]),AVERAGE(L4079:L9077),Table1[[#This Row],[Assignments_Avg]])</f>
        <v>88.75</v>
      </c>
      <c r="N4079">
        <v>83.95</v>
      </c>
      <c r="O4079">
        <v>5.12</v>
      </c>
      <c r="P4079">
        <v>97.38</v>
      </c>
      <c r="Q4079">
        <v>54.52</v>
      </c>
      <c r="R4079" s="2" t="s">
        <v>46</v>
      </c>
      <c r="S4079" s="2" t="str">
        <f>IF(Table1[[#This Row],[Grade]]="F","Fail","Passes")</f>
        <v>Passes</v>
      </c>
      <c r="T4079">
        <v>16.5</v>
      </c>
      <c r="U4079" t="s">
        <v>30</v>
      </c>
      <c r="V4079" t="s">
        <v>31</v>
      </c>
      <c r="W4079" t="s">
        <v>40</v>
      </c>
      <c r="X4079" t="str">
        <f>IF(ISBLANK(Table1[[#This Row],[Parent_Education_Level]]),"None",Table1[[#This Row],[Parent_Education_Level]])</f>
        <v>None</v>
      </c>
      <c r="Y4079" t="s">
        <v>52</v>
      </c>
      <c r="Z4079">
        <v>8</v>
      </c>
      <c r="AA4079">
        <v>6.5</v>
      </c>
    </row>
    <row r="4080" spans="1:27" x14ac:dyDescent="0.35">
      <c r="A4080" s="2" t="s">
        <v>8214</v>
      </c>
      <c r="B4080" s="2" t="s">
        <v>71</v>
      </c>
      <c r="C4080" s="2" t="s">
        <v>94</v>
      </c>
      <c r="D4080" t="s">
        <v>8215</v>
      </c>
      <c r="E4080" s="2" t="s">
        <v>27</v>
      </c>
      <c r="F4080" s="2">
        <v>21</v>
      </c>
      <c r="G4080" s="2" t="s">
        <v>57</v>
      </c>
      <c r="H4080">
        <v>82.74</v>
      </c>
      <c r="I4080" s="3">
        <f>IF(ISBLANK(Table1[[#This Row],[Attendance (%)]]),AVERAGE(H4080:H9078),Table1[[#This Row],[Attendance (%)]])</f>
        <v>82.74</v>
      </c>
      <c r="J4080">
        <v>93.98</v>
      </c>
      <c r="K4080">
        <v>53.22</v>
      </c>
      <c r="L4080">
        <v>75.209999999999994</v>
      </c>
      <c r="M4080" s="3">
        <f>IF(ISBLANK(Table1[[#This Row],[Assignments_Avg]]),AVERAGE(L4080:L9078),Table1[[#This Row],[Assignments_Avg]])</f>
        <v>75.209999999999994</v>
      </c>
      <c r="N4080">
        <v>80.7</v>
      </c>
      <c r="O4080">
        <v>7.31</v>
      </c>
      <c r="P4080">
        <v>61.05</v>
      </c>
      <c r="Q4080">
        <v>61.04</v>
      </c>
      <c r="R4080" s="2" t="s">
        <v>39</v>
      </c>
      <c r="S4080" s="2" t="str">
        <f>IF(Table1[[#This Row],[Grade]]="F","Fail","Passes")</f>
        <v>Passes</v>
      </c>
      <c r="T4080">
        <v>16.100000000000001</v>
      </c>
      <c r="U4080" t="s">
        <v>30</v>
      </c>
      <c r="V4080" t="s">
        <v>31</v>
      </c>
      <c r="W4080" t="s">
        <v>62</v>
      </c>
      <c r="X4080" t="str">
        <f>IF(ISBLANK(Table1[[#This Row],[Parent_Education_Level]]),"None",Table1[[#This Row],[Parent_Education_Level]])</f>
        <v>PhD</v>
      </c>
      <c r="Y4080" t="s">
        <v>33</v>
      </c>
      <c r="Z4080">
        <v>10</v>
      </c>
      <c r="AA4080">
        <v>6.6</v>
      </c>
    </row>
    <row r="4081" spans="1:27" x14ac:dyDescent="0.35">
      <c r="A4081" s="2" t="s">
        <v>8216</v>
      </c>
      <c r="B4081" s="2" t="s">
        <v>120</v>
      </c>
      <c r="C4081" s="2" t="s">
        <v>55</v>
      </c>
      <c r="D4081" t="s">
        <v>8217</v>
      </c>
      <c r="E4081" s="2" t="s">
        <v>38</v>
      </c>
      <c r="F4081" s="2">
        <v>24</v>
      </c>
      <c r="G4081" s="2" t="s">
        <v>57</v>
      </c>
      <c r="H4081">
        <v>52.01</v>
      </c>
      <c r="I4081" s="3">
        <f>IF(ISBLANK(Table1[[#This Row],[Attendance (%)]]),AVERAGE(H4081:H9079),Table1[[#This Row],[Attendance (%)]])</f>
        <v>52.01</v>
      </c>
      <c r="J4081">
        <v>53.18</v>
      </c>
      <c r="K4081">
        <v>58.88</v>
      </c>
      <c r="M4081" s="3">
        <f>IF(ISBLANK(Table1[[#This Row],[Assignments_Avg]]),AVERAGE(L4081:L9079),Table1[[#This Row],[Assignments_Avg]])</f>
        <v>74.693691931540286</v>
      </c>
      <c r="N4081">
        <v>84.42</v>
      </c>
      <c r="O4081">
        <v>2.09</v>
      </c>
      <c r="P4081">
        <v>60.07</v>
      </c>
      <c r="Q4081">
        <v>95.66</v>
      </c>
      <c r="R4081" s="2" t="s">
        <v>46</v>
      </c>
      <c r="S4081" s="2" t="str">
        <f>IF(Table1[[#This Row],[Grade]]="F","Fail","Passes")</f>
        <v>Passes</v>
      </c>
      <c r="T4081">
        <v>15.1</v>
      </c>
      <c r="U4081" t="s">
        <v>30</v>
      </c>
      <c r="V4081" t="s">
        <v>30</v>
      </c>
      <c r="W4081" t="s">
        <v>69</v>
      </c>
      <c r="X4081" t="str">
        <f>IF(ISBLANK(Table1[[#This Row],[Parent_Education_Level]]),"None",Table1[[#This Row],[Parent_Education_Level]])</f>
        <v>Bachelor's</v>
      </c>
      <c r="Y4081" t="s">
        <v>33</v>
      </c>
      <c r="Z4081">
        <v>1</v>
      </c>
      <c r="AA4081">
        <v>7.6</v>
      </c>
    </row>
    <row r="4082" spans="1:27" x14ac:dyDescent="0.35">
      <c r="A4082" s="2" t="s">
        <v>8218</v>
      </c>
      <c r="B4082" s="2" t="s">
        <v>24</v>
      </c>
      <c r="C4082" s="2" t="s">
        <v>43</v>
      </c>
      <c r="D4082" t="s">
        <v>8219</v>
      </c>
      <c r="E4082" s="2" t="s">
        <v>38</v>
      </c>
      <c r="F4082" s="2">
        <v>21</v>
      </c>
      <c r="G4082" s="2" t="s">
        <v>28</v>
      </c>
      <c r="H4082">
        <v>80.48</v>
      </c>
      <c r="I4082" s="3">
        <f>IF(ISBLANK(Table1[[#This Row],[Attendance (%)]]),AVERAGE(H4082:H9080),Table1[[#This Row],[Attendance (%)]])</f>
        <v>80.48</v>
      </c>
      <c r="J4082">
        <v>84.49</v>
      </c>
      <c r="K4082">
        <v>87.29</v>
      </c>
      <c r="M4082" s="3">
        <f>IF(ISBLANK(Table1[[#This Row],[Assignments_Avg]]),AVERAGE(L4082:L9080),Table1[[#This Row],[Assignments_Avg]])</f>
        <v>74.693691931540286</v>
      </c>
      <c r="N4082">
        <v>66.099999999999994</v>
      </c>
      <c r="O4082">
        <v>2.54</v>
      </c>
      <c r="P4082">
        <v>55.06</v>
      </c>
      <c r="Q4082">
        <v>61.47</v>
      </c>
      <c r="R4082" s="2" t="s">
        <v>46</v>
      </c>
      <c r="S4082" s="2" t="str">
        <f>IF(Table1[[#This Row],[Grade]]="F","Fail","Passes")</f>
        <v>Passes</v>
      </c>
      <c r="T4082">
        <v>25.6</v>
      </c>
      <c r="U4082" t="s">
        <v>30</v>
      </c>
      <c r="V4082" t="s">
        <v>31</v>
      </c>
      <c r="W4082" t="s">
        <v>40</v>
      </c>
      <c r="X4082" t="str">
        <f>IF(ISBLANK(Table1[[#This Row],[Parent_Education_Level]]),"None",Table1[[#This Row],[Parent_Education_Level]])</f>
        <v>None</v>
      </c>
      <c r="Y4082" t="s">
        <v>33</v>
      </c>
      <c r="Z4082">
        <v>3</v>
      </c>
      <c r="AA4082">
        <v>6</v>
      </c>
    </row>
    <row r="4083" spans="1:27" x14ac:dyDescent="0.35">
      <c r="A4083" s="2" t="s">
        <v>8220</v>
      </c>
      <c r="B4083" s="2" t="s">
        <v>97</v>
      </c>
      <c r="C4083" s="2" t="s">
        <v>25</v>
      </c>
      <c r="D4083" t="s">
        <v>8221</v>
      </c>
      <c r="E4083" s="2" t="s">
        <v>38</v>
      </c>
      <c r="F4083" s="2">
        <v>23</v>
      </c>
      <c r="G4083" s="2" t="s">
        <v>57</v>
      </c>
      <c r="H4083">
        <v>85.86</v>
      </c>
      <c r="I4083" s="3">
        <f>IF(ISBLANK(Table1[[#This Row],[Attendance (%)]]),AVERAGE(H4083:H9081),Table1[[#This Row],[Attendance (%)]])</f>
        <v>85.86</v>
      </c>
      <c r="J4083">
        <v>49.54</v>
      </c>
      <c r="K4083">
        <v>62.36</v>
      </c>
      <c r="M4083" s="3">
        <f>IF(ISBLANK(Table1[[#This Row],[Assignments_Avg]]),AVERAGE(L4083:L9081),Table1[[#This Row],[Assignments_Avg]])</f>
        <v>74.693691931540286</v>
      </c>
      <c r="N4083">
        <v>95.04</v>
      </c>
      <c r="O4083">
        <v>3.58</v>
      </c>
      <c r="P4083">
        <v>72.67</v>
      </c>
      <c r="Q4083">
        <v>67.39</v>
      </c>
      <c r="R4083" s="2" t="s">
        <v>61</v>
      </c>
      <c r="S4083" s="2" t="str">
        <f>IF(Table1[[#This Row],[Grade]]="F","Fail","Passes")</f>
        <v>Passes</v>
      </c>
      <c r="T4083">
        <v>22.6</v>
      </c>
      <c r="U4083" t="s">
        <v>30</v>
      </c>
      <c r="V4083" t="s">
        <v>31</v>
      </c>
      <c r="W4083" t="s">
        <v>40</v>
      </c>
      <c r="X4083" t="str">
        <f>IF(ISBLANK(Table1[[#This Row],[Parent_Education_Level]]),"None",Table1[[#This Row],[Parent_Education_Level]])</f>
        <v>None</v>
      </c>
      <c r="Y4083" t="s">
        <v>48</v>
      </c>
      <c r="Z4083">
        <v>6</v>
      </c>
      <c r="AA4083">
        <v>6.3</v>
      </c>
    </row>
    <row r="4084" spans="1:27" x14ac:dyDescent="0.35">
      <c r="A4084" s="2" t="s">
        <v>8222</v>
      </c>
      <c r="B4084" s="2" t="s">
        <v>24</v>
      </c>
      <c r="C4084" s="2" t="s">
        <v>36</v>
      </c>
      <c r="D4084" t="s">
        <v>8223</v>
      </c>
      <c r="E4084" s="2" t="s">
        <v>27</v>
      </c>
      <c r="F4084" s="2">
        <v>18</v>
      </c>
      <c r="G4084" s="2" t="s">
        <v>28</v>
      </c>
      <c r="H4084">
        <v>68.44</v>
      </c>
      <c r="I4084" s="3">
        <f>IF(ISBLANK(Table1[[#This Row],[Attendance (%)]]),AVERAGE(H4084:H9082),Table1[[#This Row],[Attendance (%)]])</f>
        <v>68.44</v>
      </c>
      <c r="J4084">
        <v>76.94</v>
      </c>
      <c r="K4084">
        <v>61.49</v>
      </c>
      <c r="L4084">
        <v>99.46</v>
      </c>
      <c r="M4084" s="3">
        <f>IF(ISBLANK(Table1[[#This Row],[Assignments_Avg]]),AVERAGE(L4084:L9082),Table1[[#This Row],[Assignments_Avg]])</f>
        <v>99.46</v>
      </c>
      <c r="N4084">
        <v>72.59</v>
      </c>
      <c r="O4084">
        <v>6.54</v>
      </c>
      <c r="P4084">
        <v>63.68</v>
      </c>
      <c r="Q4084">
        <v>52.52</v>
      </c>
      <c r="R4084" s="2" t="s">
        <v>29</v>
      </c>
      <c r="S4084" s="2" t="str">
        <f>IF(Table1[[#This Row],[Grade]]="F","Fail","Passes")</f>
        <v>Fail</v>
      </c>
      <c r="T4084">
        <v>7.7</v>
      </c>
      <c r="U4084" t="s">
        <v>30</v>
      </c>
      <c r="V4084" t="s">
        <v>31</v>
      </c>
      <c r="W4084" t="s">
        <v>62</v>
      </c>
      <c r="X4084" t="str">
        <f>IF(ISBLANK(Table1[[#This Row],[Parent_Education_Level]]),"None",Table1[[#This Row],[Parent_Education_Level]])</f>
        <v>PhD</v>
      </c>
      <c r="Y4084" t="s">
        <v>48</v>
      </c>
      <c r="Z4084">
        <v>7</v>
      </c>
      <c r="AA4084">
        <v>7.3</v>
      </c>
    </row>
    <row r="4085" spans="1:27" x14ac:dyDescent="0.35">
      <c r="A4085" s="2" t="s">
        <v>8224</v>
      </c>
      <c r="B4085" s="2" t="s">
        <v>120</v>
      </c>
      <c r="C4085" s="2" t="s">
        <v>79</v>
      </c>
      <c r="D4085" t="s">
        <v>8225</v>
      </c>
      <c r="E4085" s="2" t="s">
        <v>38</v>
      </c>
      <c r="F4085" s="2">
        <v>21</v>
      </c>
      <c r="G4085" s="2" t="s">
        <v>51</v>
      </c>
      <c r="I4085" s="3">
        <f>IF(ISBLANK(Table1[[#This Row],[Attendance (%)]]),AVERAGE(H4085:H9083),Table1[[#This Row],[Attendance (%)]])</f>
        <v>75.35818849449204</v>
      </c>
      <c r="J4085">
        <v>92.24</v>
      </c>
      <c r="K4085">
        <v>99.93</v>
      </c>
      <c r="L4085">
        <v>83.27</v>
      </c>
      <c r="M4085" s="3">
        <f>IF(ISBLANK(Table1[[#This Row],[Assignments_Avg]]),AVERAGE(L4085:L9083),Table1[[#This Row],[Assignments_Avg]])</f>
        <v>83.27</v>
      </c>
      <c r="N4085">
        <v>75.69</v>
      </c>
      <c r="O4085">
        <v>8.17</v>
      </c>
      <c r="P4085">
        <v>87.04</v>
      </c>
      <c r="Q4085">
        <v>81.400000000000006</v>
      </c>
      <c r="R4085" s="2" t="s">
        <v>77</v>
      </c>
      <c r="S4085" s="2" t="str">
        <f>IF(Table1[[#This Row],[Grade]]="F","Fail","Passes")</f>
        <v>Passes</v>
      </c>
      <c r="T4085">
        <v>14.1</v>
      </c>
      <c r="U4085" t="s">
        <v>30</v>
      </c>
      <c r="V4085" t="s">
        <v>31</v>
      </c>
      <c r="W4085" t="s">
        <v>69</v>
      </c>
      <c r="X4085" t="str">
        <f>IF(ISBLANK(Table1[[#This Row],[Parent_Education_Level]]),"None",Table1[[#This Row],[Parent_Education_Level]])</f>
        <v>Bachelor's</v>
      </c>
      <c r="Y4085" t="s">
        <v>48</v>
      </c>
      <c r="Z4085">
        <v>5</v>
      </c>
      <c r="AA4085">
        <v>7.4</v>
      </c>
    </row>
    <row r="4086" spans="1:27" x14ac:dyDescent="0.35">
      <c r="A4086" s="2" t="s">
        <v>8226</v>
      </c>
      <c r="B4086" s="2" t="s">
        <v>120</v>
      </c>
      <c r="C4086" s="2" t="s">
        <v>36</v>
      </c>
      <c r="D4086" t="s">
        <v>8227</v>
      </c>
      <c r="E4086" s="2" t="s">
        <v>27</v>
      </c>
      <c r="F4086" s="2">
        <v>19</v>
      </c>
      <c r="G4086" s="2" t="s">
        <v>45</v>
      </c>
      <c r="H4086">
        <v>76.88</v>
      </c>
      <c r="I4086" s="3">
        <f>IF(ISBLANK(Table1[[#This Row],[Attendance (%)]]),AVERAGE(H4086:H9084),Table1[[#This Row],[Attendance (%)]])</f>
        <v>76.88</v>
      </c>
      <c r="J4086">
        <v>67.47</v>
      </c>
      <c r="K4086">
        <v>63.03</v>
      </c>
      <c r="L4086">
        <v>53.44</v>
      </c>
      <c r="M4086" s="3">
        <f>IF(ISBLANK(Table1[[#This Row],[Assignments_Avg]]),AVERAGE(L4086:L9084),Table1[[#This Row],[Assignments_Avg]])</f>
        <v>53.44</v>
      </c>
      <c r="N4086">
        <v>97.44</v>
      </c>
      <c r="O4086">
        <v>5.47</v>
      </c>
      <c r="P4086">
        <v>65.38</v>
      </c>
      <c r="Q4086">
        <v>78.17</v>
      </c>
      <c r="R4086" s="2" t="s">
        <v>29</v>
      </c>
      <c r="S4086" s="2" t="str">
        <f>IF(Table1[[#This Row],[Grade]]="F","Fail","Passes")</f>
        <v>Fail</v>
      </c>
      <c r="T4086">
        <v>19.899999999999999</v>
      </c>
      <c r="U4086" t="s">
        <v>31</v>
      </c>
      <c r="V4086" t="s">
        <v>31</v>
      </c>
      <c r="W4086" t="s">
        <v>62</v>
      </c>
      <c r="X4086" t="str">
        <f>IF(ISBLANK(Table1[[#This Row],[Parent_Education_Level]]),"None",Table1[[#This Row],[Parent_Education_Level]])</f>
        <v>PhD</v>
      </c>
      <c r="Y4086" t="s">
        <v>48</v>
      </c>
      <c r="Z4086">
        <v>7</v>
      </c>
      <c r="AA4086">
        <v>6.2</v>
      </c>
    </row>
    <row r="4087" spans="1:27" x14ac:dyDescent="0.35">
      <c r="A4087" s="2" t="s">
        <v>8228</v>
      </c>
      <c r="B4087" s="2" t="s">
        <v>59</v>
      </c>
      <c r="C4087" s="2" t="s">
        <v>79</v>
      </c>
      <c r="D4087" t="s">
        <v>8229</v>
      </c>
      <c r="E4087" s="2" t="s">
        <v>38</v>
      </c>
      <c r="F4087" s="2">
        <v>21</v>
      </c>
      <c r="G4087" s="2" t="s">
        <v>57</v>
      </c>
      <c r="H4087">
        <v>91.66</v>
      </c>
      <c r="I4087" s="3">
        <f>IF(ISBLANK(Table1[[#This Row],[Attendance (%)]]),AVERAGE(H4087:H9085),Table1[[#This Row],[Attendance (%)]])</f>
        <v>91.66</v>
      </c>
      <c r="J4087">
        <v>83.46</v>
      </c>
      <c r="K4087">
        <v>54.87</v>
      </c>
      <c r="L4087">
        <v>79.42</v>
      </c>
      <c r="M4087" s="3">
        <f>IF(ISBLANK(Table1[[#This Row],[Assignments_Avg]]),AVERAGE(L4087:L9085),Table1[[#This Row],[Assignments_Avg]])</f>
        <v>79.42</v>
      </c>
      <c r="N4087">
        <v>98.96</v>
      </c>
      <c r="O4087">
        <v>1.33</v>
      </c>
      <c r="P4087">
        <v>86.04</v>
      </c>
      <c r="Q4087">
        <v>98.09</v>
      </c>
      <c r="R4087" s="2" t="s">
        <v>61</v>
      </c>
      <c r="S4087" s="2" t="str">
        <f>IF(Table1[[#This Row],[Grade]]="F","Fail","Passes")</f>
        <v>Passes</v>
      </c>
      <c r="T4087">
        <v>14.6</v>
      </c>
      <c r="U4087" t="s">
        <v>30</v>
      </c>
      <c r="V4087" t="s">
        <v>31</v>
      </c>
      <c r="W4087" t="s">
        <v>62</v>
      </c>
      <c r="X4087" t="str">
        <f>IF(ISBLANK(Table1[[#This Row],[Parent_Education_Level]]),"None",Table1[[#This Row],[Parent_Education_Level]])</f>
        <v>PhD</v>
      </c>
      <c r="Y4087" t="s">
        <v>48</v>
      </c>
      <c r="Z4087">
        <v>6</v>
      </c>
      <c r="AA4087">
        <v>4.3</v>
      </c>
    </row>
    <row r="4088" spans="1:27" x14ac:dyDescent="0.35">
      <c r="A4088" s="2" t="s">
        <v>8230</v>
      </c>
      <c r="B4088" s="2" t="s">
        <v>42</v>
      </c>
      <c r="C4088" s="2" t="s">
        <v>36</v>
      </c>
      <c r="D4088" t="s">
        <v>8231</v>
      </c>
      <c r="E4088" s="2" t="s">
        <v>38</v>
      </c>
      <c r="F4088" s="2">
        <v>19</v>
      </c>
      <c r="G4088" s="2" t="s">
        <v>51</v>
      </c>
      <c r="H4088">
        <v>66.180000000000007</v>
      </c>
      <c r="I4088" s="3">
        <f>IF(ISBLANK(Table1[[#This Row],[Attendance (%)]]),AVERAGE(H4088:H9086),Table1[[#This Row],[Attendance (%)]])</f>
        <v>66.180000000000007</v>
      </c>
      <c r="J4088">
        <v>89.22</v>
      </c>
      <c r="K4088">
        <v>77.39</v>
      </c>
      <c r="L4088">
        <v>58.99</v>
      </c>
      <c r="M4088" s="3">
        <f>IF(ISBLANK(Table1[[#This Row],[Assignments_Avg]]),AVERAGE(L4088:L9086),Table1[[#This Row],[Assignments_Avg]])</f>
        <v>58.99</v>
      </c>
      <c r="N4088">
        <v>83.08</v>
      </c>
      <c r="O4088">
        <v>4.46</v>
      </c>
      <c r="P4088">
        <v>59.8</v>
      </c>
      <c r="Q4088">
        <v>94.62</v>
      </c>
      <c r="R4088" s="2" t="s">
        <v>39</v>
      </c>
      <c r="S4088" s="2" t="str">
        <f>IF(Table1[[#This Row],[Grade]]="F","Fail","Passes")</f>
        <v>Passes</v>
      </c>
      <c r="T4088">
        <v>10.199999999999999</v>
      </c>
      <c r="U4088" t="s">
        <v>30</v>
      </c>
      <c r="V4088" t="s">
        <v>31</v>
      </c>
      <c r="X4088" t="str">
        <f>IF(ISBLANK(Table1[[#This Row],[Parent_Education_Level]]),"None",Table1[[#This Row],[Parent_Education_Level]])</f>
        <v>None</v>
      </c>
      <c r="Y4088" t="s">
        <v>52</v>
      </c>
      <c r="Z4088">
        <v>7</v>
      </c>
      <c r="AA4088">
        <v>5.3</v>
      </c>
    </row>
    <row r="4089" spans="1:27" x14ac:dyDescent="0.35">
      <c r="A4089" s="2" t="s">
        <v>8232</v>
      </c>
      <c r="B4089" s="2" t="s">
        <v>42</v>
      </c>
      <c r="C4089" s="2" t="s">
        <v>25</v>
      </c>
      <c r="D4089" t="s">
        <v>8233</v>
      </c>
      <c r="E4089" s="2" t="s">
        <v>27</v>
      </c>
      <c r="F4089" s="2">
        <v>20</v>
      </c>
      <c r="G4089" s="2" t="s">
        <v>28</v>
      </c>
      <c r="H4089">
        <v>62.62</v>
      </c>
      <c r="I4089" s="3">
        <f>IF(ISBLANK(Table1[[#This Row],[Attendance (%)]]),AVERAGE(H4089:H9087),Table1[[#This Row],[Attendance (%)]])</f>
        <v>62.62</v>
      </c>
      <c r="J4089">
        <v>48.16</v>
      </c>
      <c r="K4089">
        <v>88.11</v>
      </c>
      <c r="L4089">
        <v>51.53</v>
      </c>
      <c r="M4089" s="3">
        <f>IF(ISBLANK(Table1[[#This Row],[Assignments_Avg]]),AVERAGE(L4089:L9087),Table1[[#This Row],[Assignments_Avg]])</f>
        <v>51.53</v>
      </c>
      <c r="N4089">
        <v>97.24</v>
      </c>
      <c r="O4089">
        <v>1.28</v>
      </c>
      <c r="P4089">
        <v>61.5</v>
      </c>
      <c r="Q4089">
        <v>75.3</v>
      </c>
      <c r="R4089" s="2" t="s">
        <v>46</v>
      </c>
      <c r="S4089" s="2" t="str">
        <f>IF(Table1[[#This Row],[Grade]]="F","Fail","Passes")</f>
        <v>Passes</v>
      </c>
      <c r="T4089">
        <v>20.7</v>
      </c>
      <c r="U4089" t="s">
        <v>30</v>
      </c>
      <c r="V4089" t="s">
        <v>30</v>
      </c>
      <c r="W4089" t="s">
        <v>62</v>
      </c>
      <c r="X4089" t="str">
        <f>IF(ISBLANK(Table1[[#This Row],[Parent_Education_Level]]),"None",Table1[[#This Row],[Parent_Education_Level]])</f>
        <v>PhD</v>
      </c>
      <c r="Y4089" t="s">
        <v>48</v>
      </c>
      <c r="Z4089">
        <v>4</v>
      </c>
      <c r="AA4089">
        <v>8.6999999999999993</v>
      </c>
    </row>
    <row r="4090" spans="1:27" x14ac:dyDescent="0.35">
      <c r="A4090" s="2" t="s">
        <v>8234</v>
      </c>
      <c r="B4090" s="2" t="s">
        <v>71</v>
      </c>
      <c r="C4090" s="2" t="s">
        <v>79</v>
      </c>
      <c r="D4090" t="s">
        <v>8235</v>
      </c>
      <c r="E4090" s="2" t="s">
        <v>38</v>
      </c>
      <c r="F4090" s="2">
        <v>18</v>
      </c>
      <c r="G4090" s="2" t="s">
        <v>57</v>
      </c>
      <c r="I4090" s="3">
        <f>IF(ISBLANK(Table1[[#This Row],[Attendance (%)]]),AVERAGE(H4090:H9088),Table1[[#This Row],[Attendance (%)]])</f>
        <v>75.363222632226311</v>
      </c>
      <c r="J4090">
        <v>82.35</v>
      </c>
      <c r="K4090">
        <v>44.18</v>
      </c>
      <c r="L4090">
        <v>66.75</v>
      </c>
      <c r="M4090" s="3">
        <f>IF(ISBLANK(Table1[[#This Row],[Assignments_Avg]]),AVERAGE(L4090:L9088),Table1[[#This Row],[Assignments_Avg]])</f>
        <v>66.75</v>
      </c>
      <c r="N4090">
        <v>77.08</v>
      </c>
      <c r="O4090">
        <v>0.88</v>
      </c>
      <c r="P4090">
        <v>90.31</v>
      </c>
      <c r="Q4090">
        <v>80.47</v>
      </c>
      <c r="R4090" s="2" t="s">
        <v>29</v>
      </c>
      <c r="S4090" s="2" t="str">
        <f>IF(Table1[[#This Row],[Grade]]="F","Fail","Passes")</f>
        <v>Fail</v>
      </c>
      <c r="T4090">
        <v>20.100000000000001</v>
      </c>
      <c r="U4090" t="s">
        <v>30</v>
      </c>
      <c r="V4090" t="s">
        <v>31</v>
      </c>
      <c r="X4090" t="str">
        <f>IF(ISBLANK(Table1[[#This Row],[Parent_Education_Level]]),"None",Table1[[#This Row],[Parent_Education_Level]])</f>
        <v>None</v>
      </c>
      <c r="Y4090" t="s">
        <v>48</v>
      </c>
      <c r="Z4090">
        <v>2</v>
      </c>
      <c r="AA4090">
        <v>8.6</v>
      </c>
    </row>
    <row r="4091" spans="1:27" x14ac:dyDescent="0.35">
      <c r="A4091" s="2" t="s">
        <v>8236</v>
      </c>
      <c r="B4091" s="2" t="s">
        <v>35</v>
      </c>
      <c r="C4091" s="2" t="s">
        <v>55</v>
      </c>
      <c r="D4091" t="s">
        <v>8237</v>
      </c>
      <c r="E4091" s="2" t="s">
        <v>38</v>
      </c>
      <c r="F4091" s="2">
        <v>18</v>
      </c>
      <c r="G4091" s="2" t="s">
        <v>57</v>
      </c>
      <c r="H4091">
        <v>97.46</v>
      </c>
      <c r="I4091" s="3">
        <f>IF(ISBLANK(Table1[[#This Row],[Attendance (%)]]),AVERAGE(H4091:H9089),Table1[[#This Row],[Attendance (%)]])</f>
        <v>97.46</v>
      </c>
      <c r="J4091">
        <v>95.19</v>
      </c>
      <c r="K4091">
        <v>77.13</v>
      </c>
      <c r="M4091" s="3">
        <f>IF(ISBLANK(Table1[[#This Row],[Assignments_Avg]]),AVERAGE(L4091:L9089),Table1[[#This Row],[Assignments_Avg]])</f>
        <v>74.730678175092422</v>
      </c>
      <c r="N4091">
        <v>65.36</v>
      </c>
      <c r="O4091">
        <v>5.9</v>
      </c>
      <c r="P4091">
        <v>68.55</v>
      </c>
      <c r="Q4091">
        <v>70.66</v>
      </c>
      <c r="R4091" s="2" t="s">
        <v>61</v>
      </c>
      <c r="S4091" s="2" t="str">
        <f>IF(Table1[[#This Row],[Grade]]="F","Fail","Passes")</f>
        <v>Passes</v>
      </c>
      <c r="T4091">
        <v>29.4</v>
      </c>
      <c r="U4091" t="s">
        <v>30</v>
      </c>
      <c r="V4091" t="s">
        <v>30</v>
      </c>
      <c r="W4091" t="s">
        <v>69</v>
      </c>
      <c r="X4091" t="str">
        <f>IF(ISBLANK(Table1[[#This Row],[Parent_Education_Level]]),"None",Table1[[#This Row],[Parent_Education_Level]])</f>
        <v>Bachelor's</v>
      </c>
      <c r="Y4091" t="s">
        <v>48</v>
      </c>
      <c r="Z4091">
        <v>8</v>
      </c>
      <c r="AA4091">
        <v>7.2</v>
      </c>
    </row>
    <row r="4092" spans="1:27" x14ac:dyDescent="0.35">
      <c r="A4092" s="2" t="s">
        <v>8238</v>
      </c>
      <c r="B4092" s="2" t="s">
        <v>71</v>
      </c>
      <c r="C4092" s="2" t="s">
        <v>79</v>
      </c>
      <c r="D4092" t="s">
        <v>8239</v>
      </c>
      <c r="E4092" s="2" t="s">
        <v>27</v>
      </c>
      <c r="F4092" s="2">
        <v>24</v>
      </c>
      <c r="G4092" s="2" t="s">
        <v>57</v>
      </c>
      <c r="H4092">
        <v>67.959999999999994</v>
      </c>
      <c r="I4092" s="3">
        <f>IF(ISBLANK(Table1[[#This Row],[Attendance (%)]]),AVERAGE(H4092:H9090),Table1[[#This Row],[Attendance (%)]])</f>
        <v>67.959999999999994</v>
      </c>
      <c r="J4092">
        <v>74.58</v>
      </c>
      <c r="K4092">
        <v>42.14</v>
      </c>
      <c r="M4092" s="3">
        <f>IF(ISBLANK(Table1[[#This Row],[Assignments_Avg]]),AVERAGE(L4092:L9090),Table1[[#This Row],[Assignments_Avg]])</f>
        <v>74.730678175092422</v>
      </c>
      <c r="N4092">
        <v>65.75</v>
      </c>
      <c r="O4092">
        <v>9.56</v>
      </c>
      <c r="P4092">
        <v>55.59</v>
      </c>
      <c r="Q4092">
        <v>56.62</v>
      </c>
      <c r="R4092" s="2" t="s">
        <v>77</v>
      </c>
      <c r="S4092" s="2" t="str">
        <f>IF(Table1[[#This Row],[Grade]]="F","Fail","Passes")</f>
        <v>Passes</v>
      </c>
      <c r="T4092">
        <v>19</v>
      </c>
      <c r="U4092" t="s">
        <v>30</v>
      </c>
      <c r="V4092" t="s">
        <v>31</v>
      </c>
      <c r="W4092" t="s">
        <v>62</v>
      </c>
      <c r="X4092" t="str">
        <f>IF(ISBLANK(Table1[[#This Row],[Parent_Education_Level]]),"None",Table1[[#This Row],[Parent_Education_Level]])</f>
        <v>PhD</v>
      </c>
      <c r="Y4092" t="s">
        <v>48</v>
      </c>
      <c r="Z4092">
        <v>1</v>
      </c>
      <c r="AA4092">
        <v>4.9000000000000004</v>
      </c>
    </row>
    <row r="4093" spans="1:27" x14ac:dyDescent="0.35">
      <c r="A4093" s="2" t="s">
        <v>8240</v>
      </c>
      <c r="B4093" s="2" t="s">
        <v>54</v>
      </c>
      <c r="C4093" s="2" t="s">
        <v>94</v>
      </c>
      <c r="D4093" t="s">
        <v>8241</v>
      </c>
      <c r="E4093" s="2" t="s">
        <v>27</v>
      </c>
      <c r="F4093" s="2">
        <v>23</v>
      </c>
      <c r="G4093" s="2" t="s">
        <v>45</v>
      </c>
      <c r="I4093" s="3">
        <f>IF(ISBLANK(Table1[[#This Row],[Attendance (%)]]),AVERAGE(H4093:H9091),Table1[[#This Row],[Attendance (%)]])</f>
        <v>75.345104808877906</v>
      </c>
      <c r="J4093">
        <v>51.17</v>
      </c>
      <c r="K4093">
        <v>71.58</v>
      </c>
      <c r="L4093">
        <v>68.680000000000007</v>
      </c>
      <c r="M4093" s="3">
        <f>IF(ISBLANK(Table1[[#This Row],[Assignments_Avg]]),AVERAGE(L4093:L9091),Table1[[#This Row],[Assignments_Avg]])</f>
        <v>68.680000000000007</v>
      </c>
      <c r="N4093">
        <v>77.95</v>
      </c>
      <c r="O4093">
        <v>8.3800000000000008</v>
      </c>
      <c r="P4093">
        <v>98.07</v>
      </c>
      <c r="Q4093">
        <v>93.39</v>
      </c>
      <c r="R4093" s="2" t="s">
        <v>29</v>
      </c>
      <c r="S4093" s="2" t="str">
        <f>IF(Table1[[#This Row],[Grade]]="F","Fail","Passes")</f>
        <v>Fail</v>
      </c>
      <c r="T4093">
        <v>26.9</v>
      </c>
      <c r="U4093" t="s">
        <v>30</v>
      </c>
      <c r="V4093" t="s">
        <v>31</v>
      </c>
      <c r="W4093" t="s">
        <v>40</v>
      </c>
      <c r="X4093" t="str">
        <f>IF(ISBLANK(Table1[[#This Row],[Parent_Education_Level]]),"None",Table1[[#This Row],[Parent_Education_Level]])</f>
        <v>None</v>
      </c>
      <c r="Y4093" t="s">
        <v>48</v>
      </c>
      <c r="Z4093">
        <v>4</v>
      </c>
      <c r="AA4093">
        <v>4.5</v>
      </c>
    </row>
    <row r="4094" spans="1:27" x14ac:dyDescent="0.35">
      <c r="A4094" s="2" t="s">
        <v>8242</v>
      </c>
      <c r="B4094" s="2" t="s">
        <v>120</v>
      </c>
      <c r="C4094" s="2" t="s">
        <v>55</v>
      </c>
      <c r="D4094" t="s">
        <v>8243</v>
      </c>
      <c r="E4094" s="2" t="s">
        <v>27</v>
      </c>
      <c r="F4094" s="2">
        <v>23</v>
      </c>
      <c r="G4094" s="2" t="s">
        <v>57</v>
      </c>
      <c r="I4094" s="3">
        <f>IF(ISBLANK(Table1[[#This Row],[Attendance (%)]]),AVERAGE(H4094:H9092),Table1[[#This Row],[Attendance (%)]])</f>
        <v>75.345104808877906</v>
      </c>
      <c r="J4094">
        <v>47.62</v>
      </c>
      <c r="K4094">
        <v>55.42</v>
      </c>
      <c r="L4094">
        <v>86.65</v>
      </c>
      <c r="M4094" s="3">
        <f>IF(ISBLANK(Table1[[#This Row],[Assignments_Avg]]),AVERAGE(L4094:L9092),Table1[[#This Row],[Assignments_Avg]])</f>
        <v>86.65</v>
      </c>
      <c r="N4094">
        <v>80.25</v>
      </c>
      <c r="O4094">
        <v>7.74</v>
      </c>
      <c r="P4094">
        <v>58.87</v>
      </c>
      <c r="Q4094">
        <v>77.48</v>
      </c>
      <c r="R4094" s="2" t="s">
        <v>46</v>
      </c>
      <c r="S4094" s="2" t="str">
        <f>IF(Table1[[#This Row],[Grade]]="F","Fail","Passes")</f>
        <v>Passes</v>
      </c>
      <c r="T4094">
        <v>28.7</v>
      </c>
      <c r="U4094" t="s">
        <v>31</v>
      </c>
      <c r="V4094" t="s">
        <v>31</v>
      </c>
      <c r="W4094" t="s">
        <v>69</v>
      </c>
      <c r="X4094" t="str">
        <f>IF(ISBLANK(Table1[[#This Row],[Parent_Education_Level]]),"None",Table1[[#This Row],[Parent_Education_Level]])</f>
        <v>Bachelor's</v>
      </c>
      <c r="Y4094" t="s">
        <v>48</v>
      </c>
      <c r="Z4094">
        <v>4</v>
      </c>
      <c r="AA4094">
        <v>8.6999999999999993</v>
      </c>
    </row>
    <row r="4095" spans="1:27" x14ac:dyDescent="0.35">
      <c r="A4095" s="2" t="s">
        <v>8244</v>
      </c>
      <c r="B4095" s="2" t="s">
        <v>24</v>
      </c>
      <c r="C4095" s="2" t="s">
        <v>94</v>
      </c>
      <c r="D4095" t="s">
        <v>8245</v>
      </c>
      <c r="E4095" s="2" t="s">
        <v>38</v>
      </c>
      <c r="F4095" s="2">
        <v>22</v>
      </c>
      <c r="G4095" s="2" t="s">
        <v>57</v>
      </c>
      <c r="H4095">
        <v>84.96</v>
      </c>
      <c r="I4095" s="3">
        <f>IF(ISBLANK(Table1[[#This Row],[Attendance (%)]]),AVERAGE(H4095:H9093),Table1[[#This Row],[Attendance (%)]])</f>
        <v>84.96</v>
      </c>
      <c r="J4095">
        <v>55.58</v>
      </c>
      <c r="K4095">
        <v>58.4</v>
      </c>
      <c r="L4095">
        <v>50.81</v>
      </c>
      <c r="M4095" s="3">
        <f>IF(ISBLANK(Table1[[#This Row],[Assignments_Avg]]),AVERAGE(L4095:L9093),Table1[[#This Row],[Assignments_Avg]])</f>
        <v>50.81</v>
      </c>
      <c r="N4095">
        <v>71.98</v>
      </c>
      <c r="O4095">
        <v>7.27</v>
      </c>
      <c r="P4095">
        <v>57.51</v>
      </c>
      <c r="Q4095">
        <v>71.27</v>
      </c>
      <c r="R4095" s="2" t="s">
        <v>39</v>
      </c>
      <c r="S4095" s="2" t="str">
        <f>IF(Table1[[#This Row],[Grade]]="F","Fail","Passes")</f>
        <v>Passes</v>
      </c>
      <c r="T4095">
        <v>15.9</v>
      </c>
      <c r="U4095" t="s">
        <v>30</v>
      </c>
      <c r="V4095" t="s">
        <v>31</v>
      </c>
      <c r="W4095" t="s">
        <v>32</v>
      </c>
      <c r="X4095" t="str">
        <f>IF(ISBLANK(Table1[[#This Row],[Parent_Education_Level]]),"None",Table1[[#This Row],[Parent_Education_Level]])</f>
        <v>High School</v>
      </c>
      <c r="Y4095" t="s">
        <v>33</v>
      </c>
      <c r="Z4095">
        <v>1</v>
      </c>
      <c r="AA4095">
        <v>8.4</v>
      </c>
    </row>
    <row r="4096" spans="1:27" x14ac:dyDescent="0.35">
      <c r="A4096" s="2" t="s">
        <v>8246</v>
      </c>
      <c r="B4096" s="2" t="s">
        <v>97</v>
      </c>
      <c r="C4096" s="2" t="s">
        <v>36</v>
      </c>
      <c r="D4096" t="s">
        <v>8247</v>
      </c>
      <c r="E4096" s="2" t="s">
        <v>38</v>
      </c>
      <c r="F4096" s="2">
        <v>20</v>
      </c>
      <c r="G4096" s="2" t="s">
        <v>45</v>
      </c>
      <c r="H4096">
        <v>56.43</v>
      </c>
      <c r="I4096" s="3">
        <f>IF(ISBLANK(Table1[[#This Row],[Attendance (%)]]),AVERAGE(H4096:H9094),Table1[[#This Row],[Attendance (%)]])</f>
        <v>56.43</v>
      </c>
      <c r="J4096">
        <v>46.21</v>
      </c>
      <c r="K4096">
        <v>68.03</v>
      </c>
      <c r="L4096">
        <v>50.74</v>
      </c>
      <c r="M4096" s="3">
        <f>IF(ISBLANK(Table1[[#This Row],[Assignments_Avg]]),AVERAGE(L4096:L9094),Table1[[#This Row],[Assignments_Avg]])</f>
        <v>50.74</v>
      </c>
      <c r="N4096">
        <v>94.19</v>
      </c>
      <c r="O4096">
        <v>8.9700000000000006</v>
      </c>
      <c r="P4096">
        <v>67.92</v>
      </c>
      <c r="Q4096">
        <v>53.42</v>
      </c>
      <c r="R4096" s="2" t="s">
        <v>46</v>
      </c>
      <c r="S4096" s="2" t="str">
        <f>IF(Table1[[#This Row],[Grade]]="F","Fail","Passes")</f>
        <v>Passes</v>
      </c>
      <c r="T4096">
        <v>6.3</v>
      </c>
      <c r="U4096" t="s">
        <v>30</v>
      </c>
      <c r="V4096" t="s">
        <v>31</v>
      </c>
      <c r="W4096" t="s">
        <v>40</v>
      </c>
      <c r="X4096" t="str">
        <f>IF(ISBLANK(Table1[[#This Row],[Parent_Education_Level]]),"None",Table1[[#This Row],[Parent_Education_Level]])</f>
        <v>None</v>
      </c>
      <c r="Y4096" t="s">
        <v>33</v>
      </c>
      <c r="Z4096">
        <v>8</v>
      </c>
      <c r="AA4096">
        <v>6</v>
      </c>
    </row>
    <row r="4097" spans="1:27" x14ac:dyDescent="0.35">
      <c r="A4097" s="2" t="s">
        <v>8248</v>
      </c>
      <c r="B4097" s="2" t="s">
        <v>120</v>
      </c>
      <c r="C4097" s="2" t="s">
        <v>55</v>
      </c>
      <c r="D4097" t="s">
        <v>8249</v>
      </c>
      <c r="E4097" s="2" t="s">
        <v>38</v>
      </c>
      <c r="F4097" s="2">
        <v>24</v>
      </c>
      <c r="G4097" s="2" t="s">
        <v>28</v>
      </c>
      <c r="H4097">
        <v>99.25</v>
      </c>
      <c r="I4097" s="3">
        <f>IF(ISBLANK(Table1[[#This Row],[Attendance (%)]]),AVERAGE(H4097:H9095),Table1[[#This Row],[Attendance (%)]])</f>
        <v>99.25</v>
      </c>
      <c r="J4097">
        <v>70.8</v>
      </c>
      <c r="K4097">
        <v>95.63</v>
      </c>
      <c r="L4097">
        <v>51.47</v>
      </c>
      <c r="M4097" s="3">
        <f>IF(ISBLANK(Table1[[#This Row],[Assignments_Avg]]),AVERAGE(L4097:L9095),Table1[[#This Row],[Assignments_Avg]])</f>
        <v>51.47</v>
      </c>
      <c r="N4097">
        <v>71.33</v>
      </c>
      <c r="O4097">
        <v>7.53</v>
      </c>
      <c r="P4097">
        <v>54.78</v>
      </c>
      <c r="Q4097">
        <v>83.27</v>
      </c>
      <c r="R4097" s="2" t="s">
        <v>39</v>
      </c>
      <c r="S4097" s="2" t="str">
        <f>IF(Table1[[#This Row],[Grade]]="F","Fail","Passes")</f>
        <v>Passes</v>
      </c>
      <c r="T4097">
        <v>8.6</v>
      </c>
      <c r="U4097" t="s">
        <v>30</v>
      </c>
      <c r="V4097" t="s">
        <v>31</v>
      </c>
      <c r="W4097" t="s">
        <v>32</v>
      </c>
      <c r="X4097" t="str">
        <f>IF(ISBLANK(Table1[[#This Row],[Parent_Education_Level]]),"None",Table1[[#This Row],[Parent_Education_Level]])</f>
        <v>High School</v>
      </c>
      <c r="Y4097" t="s">
        <v>48</v>
      </c>
      <c r="Z4097">
        <v>6</v>
      </c>
      <c r="AA4097">
        <v>7.1</v>
      </c>
    </row>
    <row r="4098" spans="1:27" x14ac:dyDescent="0.35">
      <c r="A4098" s="2" t="s">
        <v>8250</v>
      </c>
      <c r="B4098" s="2" t="s">
        <v>120</v>
      </c>
      <c r="C4098" s="2" t="s">
        <v>36</v>
      </c>
      <c r="D4098" t="s">
        <v>8251</v>
      </c>
      <c r="E4098" s="2" t="s">
        <v>38</v>
      </c>
      <c r="F4098" s="2">
        <v>23</v>
      </c>
      <c r="G4098" s="2" t="s">
        <v>45</v>
      </c>
      <c r="H4098">
        <v>80.400000000000006</v>
      </c>
      <c r="I4098" s="3">
        <f>IF(ISBLANK(Table1[[#This Row],[Attendance (%)]]),AVERAGE(H4098:H9096),Table1[[#This Row],[Attendance (%)]])</f>
        <v>80.400000000000006</v>
      </c>
      <c r="J4098">
        <v>44.18</v>
      </c>
      <c r="K4098">
        <v>82.64</v>
      </c>
      <c r="L4098">
        <v>60.97</v>
      </c>
      <c r="M4098" s="3">
        <f>IF(ISBLANK(Table1[[#This Row],[Assignments_Avg]]),AVERAGE(L4098:L9096),Table1[[#This Row],[Assignments_Avg]])</f>
        <v>60.97</v>
      </c>
      <c r="N4098">
        <v>63.67</v>
      </c>
      <c r="O4098">
        <v>6.27</v>
      </c>
      <c r="P4098">
        <v>57.78</v>
      </c>
      <c r="Q4098">
        <v>69.98</v>
      </c>
      <c r="R4098" s="2" t="s">
        <v>46</v>
      </c>
      <c r="S4098" s="2" t="str">
        <f>IF(Table1[[#This Row],[Grade]]="F","Fail","Passes")</f>
        <v>Passes</v>
      </c>
      <c r="T4098">
        <v>17.600000000000001</v>
      </c>
      <c r="U4098" t="s">
        <v>31</v>
      </c>
      <c r="V4098" t="s">
        <v>31</v>
      </c>
      <c r="W4098" t="s">
        <v>32</v>
      </c>
      <c r="X4098" t="str">
        <f>IF(ISBLANK(Table1[[#This Row],[Parent_Education_Level]]),"None",Table1[[#This Row],[Parent_Education_Level]])</f>
        <v>High School</v>
      </c>
      <c r="Y4098" t="s">
        <v>33</v>
      </c>
      <c r="Z4098">
        <v>2</v>
      </c>
      <c r="AA4098">
        <v>8.6</v>
      </c>
    </row>
    <row r="4099" spans="1:27" x14ac:dyDescent="0.35">
      <c r="A4099" s="2" t="s">
        <v>8252</v>
      </c>
      <c r="B4099" s="2" t="s">
        <v>71</v>
      </c>
      <c r="C4099" s="2" t="s">
        <v>43</v>
      </c>
      <c r="D4099" t="s">
        <v>8253</v>
      </c>
      <c r="E4099" s="2" t="s">
        <v>38</v>
      </c>
      <c r="F4099" s="2">
        <v>19</v>
      </c>
      <c r="G4099" s="2" t="s">
        <v>45</v>
      </c>
      <c r="H4099">
        <v>75.040000000000006</v>
      </c>
      <c r="I4099" s="3">
        <f>IF(ISBLANK(Table1[[#This Row],[Attendance (%)]]),AVERAGE(H4099:H9097),Table1[[#This Row],[Attendance (%)]])</f>
        <v>75.040000000000006</v>
      </c>
      <c r="J4099">
        <v>53.4</v>
      </c>
      <c r="K4099">
        <v>96.21</v>
      </c>
      <c r="L4099">
        <v>68.7</v>
      </c>
      <c r="M4099" s="3">
        <f>IF(ISBLANK(Table1[[#This Row],[Assignments_Avg]]),AVERAGE(L4099:L9097),Table1[[#This Row],[Assignments_Avg]])</f>
        <v>68.7</v>
      </c>
      <c r="N4099">
        <v>50.4</v>
      </c>
      <c r="O4099">
        <v>3.65</v>
      </c>
      <c r="P4099">
        <v>92.32</v>
      </c>
      <c r="Q4099">
        <v>62.68</v>
      </c>
      <c r="R4099" s="2" t="s">
        <v>39</v>
      </c>
      <c r="S4099" s="2" t="str">
        <f>IF(Table1[[#This Row],[Grade]]="F","Fail","Passes")</f>
        <v>Passes</v>
      </c>
      <c r="T4099">
        <v>27.3</v>
      </c>
      <c r="U4099" t="s">
        <v>30</v>
      </c>
      <c r="V4099" t="s">
        <v>31</v>
      </c>
      <c r="W4099" t="s">
        <v>47</v>
      </c>
      <c r="X4099" t="str">
        <f>IF(ISBLANK(Table1[[#This Row],[Parent_Education_Level]]),"None",Table1[[#This Row],[Parent_Education_Level]])</f>
        <v>Master's</v>
      </c>
      <c r="Y4099" t="s">
        <v>48</v>
      </c>
      <c r="Z4099">
        <v>4</v>
      </c>
      <c r="AA4099">
        <v>4.7</v>
      </c>
    </row>
    <row r="4100" spans="1:27" x14ac:dyDescent="0.35">
      <c r="A4100" s="2" t="s">
        <v>8254</v>
      </c>
      <c r="B4100" s="2" t="s">
        <v>97</v>
      </c>
      <c r="C4100" s="2" t="s">
        <v>36</v>
      </c>
      <c r="D4100" t="s">
        <v>8255</v>
      </c>
      <c r="E4100" s="2" t="s">
        <v>27</v>
      </c>
      <c r="F4100" s="2">
        <v>20</v>
      </c>
      <c r="G4100" s="2" t="s">
        <v>57</v>
      </c>
      <c r="H4100">
        <v>69.11</v>
      </c>
      <c r="I4100" s="3">
        <f>IF(ISBLANK(Table1[[#This Row],[Attendance (%)]]),AVERAGE(H4100:H9098),Table1[[#This Row],[Attendance (%)]])</f>
        <v>69.11</v>
      </c>
      <c r="J4100">
        <v>66.39</v>
      </c>
      <c r="K4100">
        <v>79.599999999999994</v>
      </c>
      <c r="L4100">
        <v>80.39</v>
      </c>
      <c r="M4100" s="3">
        <f>IF(ISBLANK(Table1[[#This Row],[Assignments_Avg]]),AVERAGE(L4100:L9098),Table1[[#This Row],[Assignments_Avg]])</f>
        <v>80.39</v>
      </c>
      <c r="N4100">
        <v>98.53</v>
      </c>
      <c r="O4100">
        <v>1.01</v>
      </c>
      <c r="P4100">
        <v>58.58</v>
      </c>
      <c r="Q4100">
        <v>93.84</v>
      </c>
      <c r="R4100" s="2" t="s">
        <v>46</v>
      </c>
      <c r="S4100" s="2" t="str">
        <f>IF(Table1[[#This Row],[Grade]]="F","Fail","Passes")</f>
        <v>Passes</v>
      </c>
      <c r="T4100">
        <v>21.4</v>
      </c>
      <c r="U4100" t="s">
        <v>30</v>
      </c>
      <c r="V4100" t="s">
        <v>31</v>
      </c>
      <c r="W4100" t="s">
        <v>32</v>
      </c>
      <c r="X4100" t="str">
        <f>IF(ISBLANK(Table1[[#This Row],[Parent_Education_Level]]),"None",Table1[[#This Row],[Parent_Education_Level]])</f>
        <v>High School</v>
      </c>
      <c r="Y4100" t="s">
        <v>33</v>
      </c>
      <c r="Z4100">
        <v>7</v>
      </c>
      <c r="AA4100">
        <v>7.2</v>
      </c>
    </row>
    <row r="4101" spans="1:27" x14ac:dyDescent="0.35">
      <c r="A4101" s="2" t="s">
        <v>8256</v>
      </c>
      <c r="B4101" s="2" t="s">
        <v>97</v>
      </c>
      <c r="C4101" s="2" t="s">
        <v>36</v>
      </c>
      <c r="D4101" t="s">
        <v>8257</v>
      </c>
      <c r="E4101" s="2" t="s">
        <v>38</v>
      </c>
      <c r="F4101" s="2">
        <v>18</v>
      </c>
      <c r="G4101" s="2" t="s">
        <v>45</v>
      </c>
      <c r="H4101">
        <v>94.93</v>
      </c>
      <c r="I4101" s="3">
        <f>IF(ISBLANK(Table1[[#This Row],[Attendance (%)]]),AVERAGE(H4101:H9099),Table1[[#This Row],[Attendance (%)]])</f>
        <v>94.93</v>
      </c>
      <c r="J4101">
        <v>68.430000000000007</v>
      </c>
      <c r="K4101">
        <v>40.43</v>
      </c>
      <c r="L4101">
        <v>99.3</v>
      </c>
      <c r="M4101" s="3">
        <f>IF(ISBLANK(Table1[[#This Row],[Assignments_Avg]]),AVERAGE(L4101:L9099),Table1[[#This Row],[Assignments_Avg]])</f>
        <v>99.3</v>
      </c>
      <c r="N4101">
        <v>91.22</v>
      </c>
      <c r="O4101">
        <v>4.6100000000000003</v>
      </c>
      <c r="P4101">
        <v>55.57</v>
      </c>
      <c r="Q4101">
        <v>59.18</v>
      </c>
      <c r="R4101" s="2" t="s">
        <v>39</v>
      </c>
      <c r="S4101" s="2" t="str">
        <f>IF(Table1[[#This Row],[Grade]]="F","Fail","Passes")</f>
        <v>Passes</v>
      </c>
      <c r="T4101">
        <v>10</v>
      </c>
      <c r="U4101" t="s">
        <v>31</v>
      </c>
      <c r="V4101" t="s">
        <v>31</v>
      </c>
      <c r="X4101" t="str">
        <f>IF(ISBLANK(Table1[[#This Row],[Parent_Education_Level]]),"None",Table1[[#This Row],[Parent_Education_Level]])</f>
        <v>None</v>
      </c>
      <c r="Y4101" t="s">
        <v>48</v>
      </c>
      <c r="Z4101">
        <v>9</v>
      </c>
      <c r="AA4101">
        <v>8.6</v>
      </c>
    </row>
    <row r="4102" spans="1:27" x14ac:dyDescent="0.35">
      <c r="A4102" s="2" t="s">
        <v>8258</v>
      </c>
      <c r="B4102" s="2" t="s">
        <v>97</v>
      </c>
      <c r="C4102" s="2" t="s">
        <v>94</v>
      </c>
      <c r="D4102" t="s">
        <v>8259</v>
      </c>
      <c r="E4102" s="2" t="s">
        <v>27</v>
      </c>
      <c r="F4102" s="2">
        <v>19</v>
      </c>
      <c r="G4102" s="2" t="s">
        <v>57</v>
      </c>
      <c r="H4102">
        <v>62.2</v>
      </c>
      <c r="I4102" s="3">
        <f>IF(ISBLANK(Table1[[#This Row],[Attendance (%)]]),AVERAGE(H4102:H9100),Table1[[#This Row],[Attendance (%)]])</f>
        <v>62.2</v>
      </c>
      <c r="J4102">
        <v>73.92</v>
      </c>
      <c r="K4102">
        <v>55.94</v>
      </c>
      <c r="L4102">
        <v>67.72</v>
      </c>
      <c r="M4102" s="3">
        <f>IF(ISBLANK(Table1[[#This Row],[Assignments_Avg]]),AVERAGE(L4102:L9100),Table1[[#This Row],[Assignments_Avg]])</f>
        <v>67.72</v>
      </c>
      <c r="N4102">
        <v>80.78</v>
      </c>
      <c r="O4102">
        <v>9.25</v>
      </c>
      <c r="P4102">
        <v>94</v>
      </c>
      <c r="Q4102">
        <v>75.75</v>
      </c>
      <c r="R4102" s="2" t="s">
        <v>61</v>
      </c>
      <c r="S4102" s="2" t="str">
        <f>IF(Table1[[#This Row],[Grade]]="F","Fail","Passes")</f>
        <v>Passes</v>
      </c>
      <c r="T4102">
        <v>22.5</v>
      </c>
      <c r="U4102" t="s">
        <v>30</v>
      </c>
      <c r="V4102" t="s">
        <v>31</v>
      </c>
      <c r="W4102" t="s">
        <v>62</v>
      </c>
      <c r="X4102" t="str">
        <f>IF(ISBLANK(Table1[[#This Row],[Parent_Education_Level]]),"None",Table1[[#This Row],[Parent_Education_Level]])</f>
        <v>PhD</v>
      </c>
      <c r="Y4102" t="s">
        <v>33</v>
      </c>
      <c r="Z4102">
        <v>7</v>
      </c>
      <c r="AA4102">
        <v>8.1999999999999993</v>
      </c>
    </row>
    <row r="4103" spans="1:27" x14ac:dyDescent="0.35">
      <c r="A4103" s="2" t="s">
        <v>8260</v>
      </c>
      <c r="B4103" s="2" t="s">
        <v>71</v>
      </c>
      <c r="C4103" s="2" t="s">
        <v>79</v>
      </c>
      <c r="D4103" t="s">
        <v>8261</v>
      </c>
      <c r="E4103" s="2" t="s">
        <v>38</v>
      </c>
      <c r="F4103" s="2">
        <v>24</v>
      </c>
      <c r="G4103" s="2" t="s">
        <v>28</v>
      </c>
      <c r="H4103">
        <v>64.290000000000006</v>
      </c>
      <c r="I4103" s="3">
        <f>IF(ISBLANK(Table1[[#This Row],[Attendance (%)]]),AVERAGE(H4103:H9101),Table1[[#This Row],[Attendance (%)]])</f>
        <v>64.290000000000006</v>
      </c>
      <c r="J4103">
        <v>82.34</v>
      </c>
      <c r="K4103">
        <v>94.35</v>
      </c>
      <c r="L4103">
        <v>52.78</v>
      </c>
      <c r="M4103" s="3">
        <f>IF(ISBLANK(Table1[[#This Row],[Assignments_Avg]]),AVERAGE(L4103:L9101),Table1[[#This Row],[Assignments_Avg]])</f>
        <v>52.78</v>
      </c>
      <c r="N4103">
        <v>91.53</v>
      </c>
      <c r="O4103">
        <v>5.83</v>
      </c>
      <c r="P4103">
        <v>72.19</v>
      </c>
      <c r="Q4103">
        <v>89.79</v>
      </c>
      <c r="R4103" s="2" t="s">
        <v>39</v>
      </c>
      <c r="S4103" s="2" t="str">
        <f>IF(Table1[[#This Row],[Grade]]="F","Fail","Passes")</f>
        <v>Passes</v>
      </c>
      <c r="T4103">
        <v>27.4</v>
      </c>
      <c r="U4103" t="s">
        <v>30</v>
      </c>
      <c r="V4103" t="s">
        <v>31</v>
      </c>
      <c r="X4103" t="str">
        <f>IF(ISBLANK(Table1[[#This Row],[Parent_Education_Level]]),"None",Table1[[#This Row],[Parent_Education_Level]])</f>
        <v>None</v>
      </c>
      <c r="Y4103" t="s">
        <v>33</v>
      </c>
      <c r="Z4103">
        <v>2</v>
      </c>
      <c r="AA4103">
        <v>5.4</v>
      </c>
    </row>
    <row r="4104" spans="1:27" x14ac:dyDescent="0.35">
      <c r="A4104" s="2" t="s">
        <v>8262</v>
      </c>
      <c r="B4104" s="2" t="s">
        <v>120</v>
      </c>
      <c r="C4104" s="2" t="s">
        <v>43</v>
      </c>
      <c r="D4104" t="s">
        <v>8263</v>
      </c>
      <c r="E4104" s="2" t="s">
        <v>27</v>
      </c>
      <c r="F4104" s="2">
        <v>24</v>
      </c>
      <c r="G4104" s="2" t="s">
        <v>28</v>
      </c>
      <c r="H4104">
        <v>56.12</v>
      </c>
      <c r="I4104" s="3">
        <f>IF(ISBLANK(Table1[[#This Row],[Attendance (%)]]),AVERAGE(H4104:H9102),Table1[[#This Row],[Attendance (%)]])</f>
        <v>56.12</v>
      </c>
      <c r="J4104">
        <v>42.83</v>
      </c>
      <c r="K4104">
        <v>78.61</v>
      </c>
      <c r="L4104">
        <v>59.75</v>
      </c>
      <c r="M4104" s="3">
        <f>IF(ISBLANK(Table1[[#This Row],[Assignments_Avg]]),AVERAGE(L4104:L9102),Table1[[#This Row],[Assignments_Avg]])</f>
        <v>59.75</v>
      </c>
      <c r="N4104">
        <v>90.51</v>
      </c>
      <c r="O4104">
        <v>1.85</v>
      </c>
      <c r="P4104">
        <v>57.86</v>
      </c>
      <c r="Q4104">
        <v>92.45</v>
      </c>
      <c r="R4104" s="2" t="s">
        <v>77</v>
      </c>
      <c r="S4104" s="2" t="str">
        <f>IF(Table1[[#This Row],[Grade]]="F","Fail","Passes")</f>
        <v>Passes</v>
      </c>
      <c r="T4104">
        <v>5.8</v>
      </c>
      <c r="U4104" t="s">
        <v>31</v>
      </c>
      <c r="V4104" t="s">
        <v>31</v>
      </c>
      <c r="X4104" t="str">
        <f>IF(ISBLANK(Table1[[#This Row],[Parent_Education_Level]]),"None",Table1[[#This Row],[Parent_Education_Level]])</f>
        <v>None</v>
      </c>
      <c r="Y4104" t="s">
        <v>48</v>
      </c>
      <c r="Z4104">
        <v>1</v>
      </c>
      <c r="AA4104">
        <v>8.8000000000000007</v>
      </c>
    </row>
    <row r="4105" spans="1:27" x14ac:dyDescent="0.35">
      <c r="A4105" s="2" t="s">
        <v>8264</v>
      </c>
      <c r="B4105" s="2" t="s">
        <v>71</v>
      </c>
      <c r="C4105" s="2" t="s">
        <v>36</v>
      </c>
      <c r="D4105" t="s">
        <v>8265</v>
      </c>
      <c r="E4105" s="2" t="s">
        <v>38</v>
      </c>
      <c r="F4105" s="2">
        <v>20</v>
      </c>
      <c r="G4105" s="2" t="s">
        <v>57</v>
      </c>
      <c r="H4105">
        <v>87.96</v>
      </c>
      <c r="I4105" s="3">
        <f>IF(ISBLANK(Table1[[#This Row],[Attendance (%)]]),AVERAGE(H4105:H9103),Table1[[#This Row],[Attendance (%)]])</f>
        <v>87.96</v>
      </c>
      <c r="J4105">
        <v>44.84</v>
      </c>
      <c r="K4105">
        <v>98.9</v>
      </c>
      <c r="L4105">
        <v>94.89</v>
      </c>
      <c r="M4105" s="3">
        <f>IF(ISBLANK(Table1[[#This Row],[Assignments_Avg]]),AVERAGE(L4105:L9103),Table1[[#This Row],[Assignments_Avg]])</f>
        <v>94.89</v>
      </c>
      <c r="N4105">
        <v>96.59</v>
      </c>
      <c r="O4105">
        <v>6.49</v>
      </c>
      <c r="P4105">
        <v>79.08</v>
      </c>
      <c r="Q4105">
        <v>90.94</v>
      </c>
      <c r="R4105" s="2" t="s">
        <v>39</v>
      </c>
      <c r="S4105" s="2" t="str">
        <f>IF(Table1[[#This Row],[Grade]]="F","Fail","Passes")</f>
        <v>Passes</v>
      </c>
      <c r="T4105">
        <v>11.1</v>
      </c>
      <c r="U4105" t="s">
        <v>30</v>
      </c>
      <c r="V4105" t="s">
        <v>31</v>
      </c>
      <c r="X4105" t="str">
        <f>IF(ISBLANK(Table1[[#This Row],[Parent_Education_Level]]),"None",Table1[[#This Row],[Parent_Education_Level]])</f>
        <v>None</v>
      </c>
      <c r="Y4105" t="s">
        <v>48</v>
      </c>
      <c r="Z4105">
        <v>10</v>
      </c>
      <c r="AA4105">
        <v>5</v>
      </c>
    </row>
    <row r="4106" spans="1:27" x14ac:dyDescent="0.35">
      <c r="A4106" s="2" t="s">
        <v>8266</v>
      </c>
      <c r="B4106" s="2" t="s">
        <v>42</v>
      </c>
      <c r="C4106" s="2" t="s">
        <v>36</v>
      </c>
      <c r="D4106" t="s">
        <v>8267</v>
      </c>
      <c r="E4106" s="2" t="s">
        <v>38</v>
      </c>
      <c r="F4106" s="2">
        <v>18</v>
      </c>
      <c r="G4106" s="2" t="s">
        <v>51</v>
      </c>
      <c r="H4106">
        <v>79.78</v>
      </c>
      <c r="I4106" s="3">
        <f>IF(ISBLANK(Table1[[#This Row],[Attendance (%)]]),AVERAGE(H4106:H9104),Table1[[#This Row],[Attendance (%)]])</f>
        <v>79.78</v>
      </c>
      <c r="J4106">
        <v>43.65</v>
      </c>
      <c r="K4106">
        <v>49.36</v>
      </c>
      <c r="M4106" s="3">
        <f>IF(ISBLANK(Table1[[#This Row],[Assignments_Avg]]),AVERAGE(L4106:L9104),Table1[[#This Row],[Assignments_Avg]])</f>
        <v>74.829235588972352</v>
      </c>
      <c r="N4106">
        <v>69.3</v>
      </c>
      <c r="O4106">
        <v>4.6500000000000004</v>
      </c>
      <c r="P4106">
        <v>52.08</v>
      </c>
      <c r="Q4106">
        <v>94.83</v>
      </c>
      <c r="R4106" s="2" t="s">
        <v>61</v>
      </c>
      <c r="S4106" s="2" t="str">
        <f>IF(Table1[[#This Row],[Grade]]="F","Fail","Passes")</f>
        <v>Passes</v>
      </c>
      <c r="T4106">
        <v>8.8000000000000007</v>
      </c>
      <c r="U4106" t="s">
        <v>30</v>
      </c>
      <c r="V4106" t="s">
        <v>31</v>
      </c>
      <c r="X4106" t="str">
        <f>IF(ISBLANK(Table1[[#This Row],[Parent_Education_Level]]),"None",Table1[[#This Row],[Parent_Education_Level]])</f>
        <v>None</v>
      </c>
      <c r="Y4106" t="s">
        <v>48</v>
      </c>
      <c r="Z4106">
        <v>7</v>
      </c>
      <c r="AA4106">
        <v>5</v>
      </c>
    </row>
    <row r="4107" spans="1:27" x14ac:dyDescent="0.35">
      <c r="A4107" s="2" t="s">
        <v>8268</v>
      </c>
      <c r="B4107" s="2" t="s">
        <v>42</v>
      </c>
      <c r="C4107" s="2" t="s">
        <v>43</v>
      </c>
      <c r="D4107" t="s">
        <v>8269</v>
      </c>
      <c r="E4107" s="2" t="s">
        <v>27</v>
      </c>
      <c r="F4107" s="2">
        <v>23</v>
      </c>
      <c r="G4107" s="2" t="s">
        <v>28</v>
      </c>
      <c r="H4107">
        <v>80.45</v>
      </c>
      <c r="I4107" s="3">
        <f>IF(ISBLANK(Table1[[#This Row],[Attendance (%)]]),AVERAGE(H4107:H9105),Table1[[#This Row],[Attendance (%)]])</f>
        <v>80.45</v>
      </c>
      <c r="J4107">
        <v>65.39</v>
      </c>
      <c r="K4107">
        <v>57.8</v>
      </c>
      <c r="L4107">
        <v>89.51</v>
      </c>
      <c r="M4107" s="3">
        <f>IF(ISBLANK(Table1[[#This Row],[Assignments_Avg]]),AVERAGE(L4107:L9105),Table1[[#This Row],[Assignments_Avg]])</f>
        <v>89.51</v>
      </c>
      <c r="N4107">
        <v>77.739999999999995</v>
      </c>
      <c r="O4107">
        <v>9.31</v>
      </c>
      <c r="P4107">
        <v>71.37</v>
      </c>
      <c r="Q4107">
        <v>57.12</v>
      </c>
      <c r="R4107" s="2" t="s">
        <v>29</v>
      </c>
      <c r="S4107" s="2" t="str">
        <f>IF(Table1[[#This Row],[Grade]]="F","Fail","Passes")</f>
        <v>Fail</v>
      </c>
      <c r="T4107">
        <v>24.6</v>
      </c>
      <c r="U4107" t="s">
        <v>31</v>
      </c>
      <c r="V4107" t="s">
        <v>31</v>
      </c>
      <c r="X4107" t="str">
        <f>IF(ISBLANK(Table1[[#This Row],[Parent_Education_Level]]),"None",Table1[[#This Row],[Parent_Education_Level]])</f>
        <v>None</v>
      </c>
      <c r="Y4107" t="s">
        <v>33</v>
      </c>
      <c r="Z4107">
        <v>9</v>
      </c>
      <c r="AA4107">
        <v>4.5</v>
      </c>
    </row>
    <row r="4108" spans="1:27" x14ac:dyDescent="0.35">
      <c r="A4108" s="2" t="s">
        <v>8270</v>
      </c>
      <c r="B4108" s="2" t="s">
        <v>71</v>
      </c>
      <c r="C4108" s="2" t="s">
        <v>43</v>
      </c>
      <c r="D4108" t="s">
        <v>8271</v>
      </c>
      <c r="E4108" s="2" t="s">
        <v>38</v>
      </c>
      <c r="F4108" s="2">
        <v>19</v>
      </c>
      <c r="G4108" s="2" t="s">
        <v>57</v>
      </c>
      <c r="H4108">
        <v>60.92</v>
      </c>
      <c r="I4108" s="3">
        <f>IF(ISBLANK(Table1[[#This Row],[Attendance (%)]]),AVERAGE(H4108:H9106),Table1[[#This Row],[Attendance (%)]])</f>
        <v>60.92</v>
      </c>
      <c r="J4108">
        <v>42.51</v>
      </c>
      <c r="K4108">
        <v>61.74</v>
      </c>
      <c r="L4108">
        <v>56.21</v>
      </c>
      <c r="M4108" s="3">
        <f>IF(ISBLANK(Table1[[#This Row],[Assignments_Avg]]),AVERAGE(L4108:L9106),Table1[[#This Row],[Assignments_Avg]])</f>
        <v>56.21</v>
      </c>
      <c r="N4108">
        <v>54.93</v>
      </c>
      <c r="O4108">
        <v>1.61</v>
      </c>
      <c r="P4108">
        <v>79.52</v>
      </c>
      <c r="Q4108">
        <v>97.02</v>
      </c>
      <c r="R4108" s="2" t="s">
        <v>29</v>
      </c>
      <c r="S4108" s="2" t="str">
        <f>IF(Table1[[#This Row],[Grade]]="F","Fail","Passes")</f>
        <v>Fail</v>
      </c>
      <c r="T4108">
        <v>27.3</v>
      </c>
      <c r="U4108" t="s">
        <v>30</v>
      </c>
      <c r="V4108" t="s">
        <v>31</v>
      </c>
      <c r="W4108" t="s">
        <v>32</v>
      </c>
      <c r="X4108" t="str">
        <f>IF(ISBLANK(Table1[[#This Row],[Parent_Education_Level]]),"None",Table1[[#This Row],[Parent_Education_Level]])</f>
        <v>High School</v>
      </c>
      <c r="Y4108" t="s">
        <v>52</v>
      </c>
      <c r="Z4108">
        <v>2</v>
      </c>
      <c r="AA4108">
        <v>4.5999999999999996</v>
      </c>
    </row>
    <row r="4109" spans="1:27" x14ac:dyDescent="0.35">
      <c r="A4109" s="2" t="s">
        <v>8272</v>
      </c>
      <c r="B4109" s="2" t="s">
        <v>97</v>
      </c>
      <c r="C4109" s="2" t="s">
        <v>55</v>
      </c>
      <c r="D4109" t="s">
        <v>8273</v>
      </c>
      <c r="E4109" s="2" t="s">
        <v>27</v>
      </c>
      <c r="F4109" s="2">
        <v>19</v>
      </c>
      <c r="G4109" s="2" t="s">
        <v>51</v>
      </c>
      <c r="H4109">
        <v>82.56</v>
      </c>
      <c r="I4109" s="3">
        <f>IF(ISBLANK(Table1[[#This Row],[Attendance (%)]]),AVERAGE(H4109:H9107),Table1[[#This Row],[Attendance (%)]])</f>
        <v>82.56</v>
      </c>
      <c r="J4109">
        <v>84.76</v>
      </c>
      <c r="K4109">
        <v>59.59</v>
      </c>
      <c r="M4109" s="3">
        <f>IF(ISBLANK(Table1[[#This Row],[Assignments_Avg]]),AVERAGE(L4109:L9107),Table1[[#This Row],[Assignments_Avg]])</f>
        <v>74.834183417085342</v>
      </c>
      <c r="N4109">
        <v>98.27</v>
      </c>
      <c r="O4109">
        <v>7.12</v>
      </c>
      <c r="P4109">
        <v>97.86</v>
      </c>
      <c r="Q4109">
        <v>50.54</v>
      </c>
      <c r="R4109" s="2" t="s">
        <v>46</v>
      </c>
      <c r="S4109" s="2" t="str">
        <f>IF(Table1[[#This Row],[Grade]]="F","Fail","Passes")</f>
        <v>Passes</v>
      </c>
      <c r="T4109">
        <v>18.899999999999999</v>
      </c>
      <c r="U4109" t="s">
        <v>30</v>
      </c>
      <c r="V4109" t="s">
        <v>31</v>
      </c>
      <c r="W4109" t="s">
        <v>32</v>
      </c>
      <c r="X4109" t="str">
        <f>IF(ISBLANK(Table1[[#This Row],[Parent_Education_Level]]),"None",Table1[[#This Row],[Parent_Education_Level]])</f>
        <v>High School</v>
      </c>
      <c r="Y4109" t="s">
        <v>52</v>
      </c>
      <c r="Z4109">
        <v>3</v>
      </c>
      <c r="AA4109">
        <v>7.8</v>
      </c>
    </row>
    <row r="4110" spans="1:27" x14ac:dyDescent="0.35">
      <c r="A4110" s="2" t="s">
        <v>8274</v>
      </c>
      <c r="B4110" s="2" t="s">
        <v>59</v>
      </c>
      <c r="C4110" s="2" t="s">
        <v>94</v>
      </c>
      <c r="D4110" t="s">
        <v>8275</v>
      </c>
      <c r="E4110" s="2" t="s">
        <v>38</v>
      </c>
      <c r="F4110" s="2">
        <v>18</v>
      </c>
      <c r="G4110" s="2" t="s">
        <v>28</v>
      </c>
      <c r="H4110">
        <v>88.27</v>
      </c>
      <c r="I4110" s="3">
        <f>IF(ISBLANK(Table1[[#This Row],[Attendance (%)]]),AVERAGE(H4110:H9108),Table1[[#This Row],[Attendance (%)]])</f>
        <v>88.27</v>
      </c>
      <c r="J4110">
        <v>53.38</v>
      </c>
      <c r="K4110">
        <v>55.12</v>
      </c>
      <c r="L4110">
        <v>55.61</v>
      </c>
      <c r="M4110" s="3">
        <f>IF(ISBLANK(Table1[[#This Row],[Assignments_Avg]]),AVERAGE(L4110:L9108),Table1[[#This Row],[Assignments_Avg]])</f>
        <v>55.61</v>
      </c>
      <c r="N4110">
        <v>99.26</v>
      </c>
      <c r="O4110">
        <v>6.82</v>
      </c>
      <c r="P4110">
        <v>66.319999999999993</v>
      </c>
      <c r="Q4110">
        <v>62.8</v>
      </c>
      <c r="R4110" s="2" t="s">
        <v>61</v>
      </c>
      <c r="S4110" s="2" t="str">
        <f>IF(Table1[[#This Row],[Grade]]="F","Fail","Passes")</f>
        <v>Passes</v>
      </c>
      <c r="T4110">
        <v>26.2</v>
      </c>
      <c r="U4110" t="s">
        <v>30</v>
      </c>
      <c r="V4110" t="s">
        <v>31</v>
      </c>
      <c r="W4110" t="s">
        <v>40</v>
      </c>
      <c r="X4110" t="str">
        <f>IF(ISBLANK(Table1[[#This Row],[Parent_Education_Level]]),"None",Table1[[#This Row],[Parent_Education_Level]])</f>
        <v>None</v>
      </c>
      <c r="Y4110" t="s">
        <v>33</v>
      </c>
      <c r="Z4110">
        <v>4</v>
      </c>
      <c r="AA4110">
        <v>5.4</v>
      </c>
    </row>
    <row r="4111" spans="1:27" x14ac:dyDescent="0.35">
      <c r="A4111" s="2" t="s">
        <v>8276</v>
      </c>
      <c r="B4111" s="2" t="s">
        <v>120</v>
      </c>
      <c r="C4111" s="2" t="s">
        <v>43</v>
      </c>
      <c r="D4111" t="s">
        <v>8277</v>
      </c>
      <c r="E4111" s="2" t="s">
        <v>38</v>
      </c>
      <c r="F4111" s="2">
        <v>19</v>
      </c>
      <c r="G4111" s="2" t="s">
        <v>28</v>
      </c>
      <c r="H4111">
        <v>67.89</v>
      </c>
      <c r="I4111" s="3">
        <f>IF(ISBLANK(Table1[[#This Row],[Attendance (%)]]),AVERAGE(H4111:H9109),Table1[[#This Row],[Attendance (%)]])</f>
        <v>67.89</v>
      </c>
      <c r="J4111">
        <v>96.35</v>
      </c>
      <c r="K4111">
        <v>66.61</v>
      </c>
      <c r="L4111">
        <v>92.86</v>
      </c>
      <c r="M4111" s="3">
        <f>IF(ISBLANK(Table1[[#This Row],[Assignments_Avg]]),AVERAGE(L4111:L9109),Table1[[#This Row],[Assignments_Avg]])</f>
        <v>92.86</v>
      </c>
      <c r="N4111">
        <v>89.45</v>
      </c>
      <c r="O4111">
        <v>9.84</v>
      </c>
      <c r="P4111">
        <v>88.25</v>
      </c>
      <c r="Q4111">
        <v>54.2</v>
      </c>
      <c r="R4111" s="2" t="s">
        <v>29</v>
      </c>
      <c r="S4111" s="2" t="str">
        <f>IF(Table1[[#This Row],[Grade]]="F","Fail","Passes")</f>
        <v>Fail</v>
      </c>
      <c r="T4111">
        <v>21.4</v>
      </c>
      <c r="U4111" t="s">
        <v>30</v>
      </c>
      <c r="V4111" t="s">
        <v>31</v>
      </c>
      <c r="W4111" t="s">
        <v>40</v>
      </c>
      <c r="X4111" t="str">
        <f>IF(ISBLANK(Table1[[#This Row],[Parent_Education_Level]]),"None",Table1[[#This Row],[Parent_Education_Level]])</f>
        <v>None</v>
      </c>
      <c r="Y4111" t="s">
        <v>52</v>
      </c>
      <c r="Z4111">
        <v>9</v>
      </c>
      <c r="AA4111">
        <v>8.3000000000000007</v>
      </c>
    </row>
    <row r="4112" spans="1:27" x14ac:dyDescent="0.35">
      <c r="A4112" s="2" t="s">
        <v>8278</v>
      </c>
      <c r="B4112" s="2" t="s">
        <v>71</v>
      </c>
      <c r="C4112" s="2" t="s">
        <v>43</v>
      </c>
      <c r="D4112" t="s">
        <v>8279</v>
      </c>
      <c r="E4112" s="2" t="s">
        <v>27</v>
      </c>
      <c r="F4112" s="2">
        <v>23</v>
      </c>
      <c r="G4112" s="2" t="s">
        <v>28</v>
      </c>
      <c r="H4112">
        <v>90.07</v>
      </c>
      <c r="I4112" s="3">
        <f>IF(ISBLANK(Table1[[#This Row],[Attendance (%)]]),AVERAGE(H4112:H9110),Table1[[#This Row],[Attendance (%)]])</f>
        <v>90.07</v>
      </c>
      <c r="J4112">
        <v>69.180000000000007</v>
      </c>
      <c r="K4112">
        <v>78.540000000000006</v>
      </c>
      <c r="L4112">
        <v>60.5</v>
      </c>
      <c r="M4112" s="3">
        <f>IF(ISBLANK(Table1[[#This Row],[Assignments_Avg]]),AVERAGE(L4112:L9110),Table1[[#This Row],[Assignments_Avg]])</f>
        <v>60.5</v>
      </c>
      <c r="N4112">
        <v>72.709999999999994</v>
      </c>
      <c r="O4112">
        <v>5.65</v>
      </c>
      <c r="P4112">
        <v>56.63</v>
      </c>
      <c r="Q4112">
        <v>97.28</v>
      </c>
      <c r="R4112" s="2" t="s">
        <v>39</v>
      </c>
      <c r="S4112" s="2" t="str">
        <f>IF(Table1[[#This Row],[Grade]]="F","Fail","Passes")</f>
        <v>Passes</v>
      </c>
      <c r="T4112">
        <v>21.4</v>
      </c>
      <c r="U4112" t="s">
        <v>30</v>
      </c>
      <c r="V4112" t="s">
        <v>30</v>
      </c>
      <c r="W4112" t="s">
        <v>69</v>
      </c>
      <c r="X4112" t="str">
        <f>IF(ISBLANK(Table1[[#This Row],[Parent_Education_Level]]),"None",Table1[[#This Row],[Parent_Education_Level]])</f>
        <v>Bachelor's</v>
      </c>
      <c r="Y4112" t="s">
        <v>52</v>
      </c>
      <c r="Z4112">
        <v>7</v>
      </c>
      <c r="AA4112">
        <v>8.3000000000000007</v>
      </c>
    </row>
    <row r="4113" spans="1:27" x14ac:dyDescent="0.35">
      <c r="A4113" s="2" t="s">
        <v>8280</v>
      </c>
      <c r="B4113" s="2" t="s">
        <v>71</v>
      </c>
      <c r="C4113" s="2" t="s">
        <v>25</v>
      </c>
      <c r="D4113" t="s">
        <v>8281</v>
      </c>
      <c r="E4113" s="2" t="s">
        <v>38</v>
      </c>
      <c r="F4113" s="2">
        <v>23</v>
      </c>
      <c r="G4113" s="2" t="s">
        <v>45</v>
      </c>
      <c r="H4113">
        <v>67.44</v>
      </c>
      <c r="I4113" s="3">
        <f>IF(ISBLANK(Table1[[#This Row],[Attendance (%)]]),AVERAGE(H4113:H9111),Table1[[#This Row],[Attendance (%)]])</f>
        <v>67.44</v>
      </c>
      <c r="J4113">
        <v>66.78</v>
      </c>
      <c r="K4113">
        <v>58.68</v>
      </c>
      <c r="L4113">
        <v>82.16</v>
      </c>
      <c r="M4113" s="3">
        <f>IF(ISBLANK(Table1[[#This Row],[Assignments_Avg]]),AVERAGE(L4113:L9111),Table1[[#This Row],[Assignments_Avg]])</f>
        <v>82.16</v>
      </c>
      <c r="N4113">
        <v>74.83</v>
      </c>
      <c r="O4113">
        <v>8.7200000000000006</v>
      </c>
      <c r="P4113">
        <v>71.680000000000007</v>
      </c>
      <c r="Q4113">
        <v>71.2</v>
      </c>
      <c r="R4113" s="2" t="s">
        <v>29</v>
      </c>
      <c r="S4113" s="2" t="str">
        <f>IF(Table1[[#This Row],[Grade]]="F","Fail","Passes")</f>
        <v>Fail</v>
      </c>
      <c r="T4113">
        <v>19.5</v>
      </c>
      <c r="U4113" t="s">
        <v>30</v>
      </c>
      <c r="V4113" t="s">
        <v>31</v>
      </c>
      <c r="W4113" t="s">
        <v>69</v>
      </c>
      <c r="X4113" t="str">
        <f>IF(ISBLANK(Table1[[#This Row],[Parent_Education_Level]]),"None",Table1[[#This Row],[Parent_Education_Level]])</f>
        <v>Bachelor's</v>
      </c>
      <c r="Y4113" t="s">
        <v>33</v>
      </c>
      <c r="Z4113">
        <v>2</v>
      </c>
      <c r="AA4113">
        <v>4.5999999999999996</v>
      </c>
    </row>
    <row r="4114" spans="1:27" x14ac:dyDescent="0.35">
      <c r="A4114" s="2" t="s">
        <v>8282</v>
      </c>
      <c r="B4114" s="2" t="s">
        <v>71</v>
      </c>
      <c r="C4114" s="2" t="s">
        <v>79</v>
      </c>
      <c r="D4114" t="s">
        <v>8283</v>
      </c>
      <c r="E4114" s="2" t="s">
        <v>27</v>
      </c>
      <c r="F4114" s="2">
        <v>23</v>
      </c>
      <c r="G4114" s="2" t="s">
        <v>57</v>
      </c>
      <c r="H4114">
        <v>87.91</v>
      </c>
      <c r="I4114" s="3">
        <f>IF(ISBLANK(Table1[[#This Row],[Attendance (%)]]),AVERAGE(H4114:H9112),Table1[[#This Row],[Attendance (%)]])</f>
        <v>87.91</v>
      </c>
      <c r="J4114">
        <v>86.83</v>
      </c>
      <c r="K4114">
        <v>44.78</v>
      </c>
      <c r="L4114">
        <v>75.81</v>
      </c>
      <c r="M4114" s="3">
        <f>IF(ISBLANK(Table1[[#This Row],[Assignments_Avg]]),AVERAGE(L4114:L9112),Table1[[#This Row],[Assignments_Avg]])</f>
        <v>75.81</v>
      </c>
      <c r="N4114">
        <v>71.77</v>
      </c>
      <c r="O4114">
        <v>0.25</v>
      </c>
      <c r="P4114">
        <v>61.16</v>
      </c>
      <c r="Q4114">
        <v>65.760000000000005</v>
      </c>
      <c r="R4114" s="2" t="s">
        <v>39</v>
      </c>
      <c r="S4114" s="2" t="str">
        <f>IF(Table1[[#This Row],[Grade]]="F","Fail","Passes")</f>
        <v>Passes</v>
      </c>
      <c r="T4114">
        <v>6.3</v>
      </c>
      <c r="U4114" t="s">
        <v>31</v>
      </c>
      <c r="V4114" t="s">
        <v>31</v>
      </c>
      <c r="W4114" t="s">
        <v>69</v>
      </c>
      <c r="X4114" t="str">
        <f>IF(ISBLANK(Table1[[#This Row],[Parent_Education_Level]]),"None",Table1[[#This Row],[Parent_Education_Level]])</f>
        <v>Bachelor's</v>
      </c>
      <c r="Y4114" t="s">
        <v>48</v>
      </c>
      <c r="Z4114">
        <v>4</v>
      </c>
      <c r="AA4114">
        <v>6.7</v>
      </c>
    </row>
    <row r="4115" spans="1:27" x14ac:dyDescent="0.35">
      <c r="A4115" s="2" t="s">
        <v>8284</v>
      </c>
      <c r="B4115" s="2" t="s">
        <v>59</v>
      </c>
      <c r="C4115" s="2" t="s">
        <v>43</v>
      </c>
      <c r="D4115" t="s">
        <v>8285</v>
      </c>
      <c r="E4115" s="2" t="s">
        <v>38</v>
      </c>
      <c r="F4115" s="2">
        <v>18</v>
      </c>
      <c r="G4115" s="2" t="s">
        <v>57</v>
      </c>
      <c r="H4115">
        <v>51.69</v>
      </c>
      <c r="I4115" s="3">
        <f>IF(ISBLANK(Table1[[#This Row],[Attendance (%)]]),AVERAGE(H4115:H9113),Table1[[#This Row],[Attendance (%)]])</f>
        <v>51.69</v>
      </c>
      <c r="J4115">
        <v>82.79</v>
      </c>
      <c r="K4115">
        <v>82.51</v>
      </c>
      <c r="L4115">
        <v>77.22</v>
      </c>
      <c r="M4115" s="3">
        <f>IF(ISBLANK(Table1[[#This Row],[Assignments_Avg]]),AVERAGE(L4115:L9113),Table1[[#This Row],[Assignments_Avg]])</f>
        <v>77.22</v>
      </c>
      <c r="N4115">
        <v>64.67</v>
      </c>
      <c r="O4115">
        <v>1.23</v>
      </c>
      <c r="P4115">
        <v>74.62</v>
      </c>
      <c r="Q4115">
        <v>58.35</v>
      </c>
      <c r="R4115" s="2" t="s">
        <v>46</v>
      </c>
      <c r="S4115" s="2" t="str">
        <f>IF(Table1[[#This Row],[Grade]]="F","Fail","Passes")</f>
        <v>Passes</v>
      </c>
      <c r="T4115">
        <v>28.4</v>
      </c>
      <c r="U4115" t="s">
        <v>31</v>
      </c>
      <c r="V4115" t="s">
        <v>31</v>
      </c>
      <c r="W4115" t="s">
        <v>32</v>
      </c>
      <c r="X4115" t="str">
        <f>IF(ISBLANK(Table1[[#This Row],[Parent_Education_Level]]),"None",Table1[[#This Row],[Parent_Education_Level]])</f>
        <v>High School</v>
      </c>
      <c r="Y4115" t="s">
        <v>52</v>
      </c>
      <c r="Z4115">
        <v>4</v>
      </c>
      <c r="AA4115">
        <v>7.7</v>
      </c>
    </row>
    <row r="4116" spans="1:27" x14ac:dyDescent="0.35">
      <c r="A4116" s="2" t="s">
        <v>8286</v>
      </c>
      <c r="B4116" s="2" t="s">
        <v>59</v>
      </c>
      <c r="C4116" s="2" t="s">
        <v>94</v>
      </c>
      <c r="D4116" t="s">
        <v>8287</v>
      </c>
      <c r="E4116" s="2" t="s">
        <v>38</v>
      </c>
      <c r="F4116" s="2">
        <v>21</v>
      </c>
      <c r="G4116" s="2" t="s">
        <v>28</v>
      </c>
      <c r="I4116" s="3">
        <f>IF(ISBLANK(Table1[[#This Row],[Attendance (%)]]),AVERAGE(H4116:H9114),Table1[[#This Row],[Attendance (%)]])</f>
        <v>75.3382405063291</v>
      </c>
      <c r="J4116">
        <v>76.44</v>
      </c>
      <c r="K4116">
        <v>67.540000000000006</v>
      </c>
      <c r="L4116">
        <v>59.77</v>
      </c>
      <c r="M4116" s="3">
        <f>IF(ISBLANK(Table1[[#This Row],[Assignments_Avg]]),AVERAGE(L4116:L9114),Table1[[#This Row],[Assignments_Avg]])</f>
        <v>59.77</v>
      </c>
      <c r="N4116">
        <v>76.39</v>
      </c>
      <c r="O4116">
        <v>3.46</v>
      </c>
      <c r="P4116">
        <v>70.86</v>
      </c>
      <c r="Q4116">
        <v>57.79</v>
      </c>
      <c r="R4116" s="2" t="s">
        <v>46</v>
      </c>
      <c r="S4116" s="2" t="str">
        <f>IF(Table1[[#This Row],[Grade]]="F","Fail","Passes")</f>
        <v>Passes</v>
      </c>
      <c r="T4116">
        <v>13.9</v>
      </c>
      <c r="U4116" t="s">
        <v>31</v>
      </c>
      <c r="V4116" t="s">
        <v>31</v>
      </c>
      <c r="W4116" t="s">
        <v>40</v>
      </c>
      <c r="X4116" t="str">
        <f>IF(ISBLANK(Table1[[#This Row],[Parent_Education_Level]]),"None",Table1[[#This Row],[Parent_Education_Level]])</f>
        <v>None</v>
      </c>
      <c r="Y4116" t="s">
        <v>48</v>
      </c>
      <c r="Z4116">
        <v>4</v>
      </c>
      <c r="AA4116">
        <v>7.4</v>
      </c>
    </row>
    <row r="4117" spans="1:27" x14ac:dyDescent="0.35">
      <c r="A4117" s="2" t="s">
        <v>8288</v>
      </c>
      <c r="B4117" s="2" t="s">
        <v>54</v>
      </c>
      <c r="C4117" s="2" t="s">
        <v>79</v>
      </c>
      <c r="D4117" t="s">
        <v>8289</v>
      </c>
      <c r="E4117" s="2" t="s">
        <v>38</v>
      </c>
      <c r="F4117" s="2">
        <v>21</v>
      </c>
      <c r="G4117" s="2" t="s">
        <v>57</v>
      </c>
      <c r="H4117">
        <v>98.48</v>
      </c>
      <c r="I4117" s="3">
        <f>IF(ISBLANK(Table1[[#This Row],[Attendance (%)]]),AVERAGE(H4117:H9115),Table1[[#This Row],[Attendance (%)]])</f>
        <v>98.48</v>
      </c>
      <c r="J4117">
        <v>96.11</v>
      </c>
      <c r="K4117">
        <v>73.39</v>
      </c>
      <c r="L4117">
        <v>81.760000000000005</v>
      </c>
      <c r="M4117" s="3">
        <f>IF(ISBLANK(Table1[[#This Row],[Assignments_Avg]]),AVERAGE(L4117:L9115),Table1[[#This Row],[Assignments_Avg]])</f>
        <v>81.760000000000005</v>
      </c>
      <c r="N4117">
        <v>52.67</v>
      </c>
      <c r="O4117">
        <v>6.19</v>
      </c>
      <c r="P4117">
        <v>98.99</v>
      </c>
      <c r="Q4117">
        <v>80.7</v>
      </c>
      <c r="R4117" s="2" t="s">
        <v>39</v>
      </c>
      <c r="S4117" s="2" t="str">
        <f>IF(Table1[[#This Row],[Grade]]="F","Fail","Passes")</f>
        <v>Passes</v>
      </c>
      <c r="T4117">
        <v>25.1</v>
      </c>
      <c r="U4117" t="s">
        <v>31</v>
      </c>
      <c r="V4117" t="s">
        <v>31</v>
      </c>
      <c r="X4117" t="str">
        <f>IF(ISBLANK(Table1[[#This Row],[Parent_Education_Level]]),"None",Table1[[#This Row],[Parent_Education_Level]])</f>
        <v>None</v>
      </c>
      <c r="Y4117" t="s">
        <v>33</v>
      </c>
      <c r="Z4117">
        <v>10</v>
      </c>
      <c r="AA4117">
        <v>4.5</v>
      </c>
    </row>
    <row r="4118" spans="1:27" x14ac:dyDescent="0.35">
      <c r="A4118" s="2" t="s">
        <v>8290</v>
      </c>
      <c r="B4118" s="2" t="s">
        <v>42</v>
      </c>
      <c r="C4118" s="2" t="s">
        <v>79</v>
      </c>
      <c r="D4118" t="s">
        <v>8291</v>
      </c>
      <c r="E4118" s="2" t="s">
        <v>38</v>
      </c>
      <c r="F4118" s="2">
        <v>24</v>
      </c>
      <c r="G4118" s="2" t="s">
        <v>45</v>
      </c>
      <c r="H4118">
        <v>99.06</v>
      </c>
      <c r="I4118" s="3">
        <f>IF(ISBLANK(Table1[[#This Row],[Attendance (%)]]),AVERAGE(H4118:H9116),Table1[[#This Row],[Attendance (%)]])</f>
        <v>99.06</v>
      </c>
      <c r="J4118">
        <v>65.34</v>
      </c>
      <c r="K4118">
        <v>67.319999999999993</v>
      </c>
      <c r="L4118">
        <v>52.16</v>
      </c>
      <c r="M4118" s="3">
        <f>IF(ISBLANK(Table1[[#This Row],[Assignments_Avg]]),AVERAGE(L4118:L9116),Table1[[#This Row],[Assignments_Avg]])</f>
        <v>52.16</v>
      </c>
      <c r="N4118">
        <v>99.59</v>
      </c>
      <c r="O4118">
        <v>4.49</v>
      </c>
      <c r="P4118">
        <v>95.87</v>
      </c>
      <c r="Q4118">
        <v>52.35</v>
      </c>
      <c r="R4118" s="2" t="s">
        <v>61</v>
      </c>
      <c r="S4118" s="2" t="str">
        <f>IF(Table1[[#This Row],[Grade]]="F","Fail","Passes")</f>
        <v>Passes</v>
      </c>
      <c r="T4118">
        <v>25.2</v>
      </c>
      <c r="U4118" t="s">
        <v>31</v>
      </c>
      <c r="V4118" t="s">
        <v>31</v>
      </c>
      <c r="X4118" t="str">
        <f>IF(ISBLANK(Table1[[#This Row],[Parent_Education_Level]]),"None",Table1[[#This Row],[Parent_Education_Level]])</f>
        <v>None</v>
      </c>
      <c r="Y4118" t="s">
        <v>33</v>
      </c>
      <c r="Z4118">
        <v>7</v>
      </c>
      <c r="AA4118">
        <v>5.6</v>
      </c>
    </row>
    <row r="4119" spans="1:27" x14ac:dyDescent="0.35">
      <c r="A4119" s="2" t="s">
        <v>8292</v>
      </c>
      <c r="B4119" s="2" t="s">
        <v>24</v>
      </c>
      <c r="C4119" s="2" t="s">
        <v>36</v>
      </c>
      <c r="D4119" t="s">
        <v>8293</v>
      </c>
      <c r="E4119" s="2" t="s">
        <v>38</v>
      </c>
      <c r="F4119" s="2">
        <v>24</v>
      </c>
      <c r="G4119" s="2" t="s">
        <v>57</v>
      </c>
      <c r="H4119">
        <v>64.09</v>
      </c>
      <c r="I4119" s="3">
        <f>IF(ISBLANK(Table1[[#This Row],[Attendance (%)]]),AVERAGE(H4119:H9117),Table1[[#This Row],[Attendance (%)]])</f>
        <v>64.09</v>
      </c>
      <c r="J4119">
        <v>88.51</v>
      </c>
      <c r="K4119">
        <v>93.42</v>
      </c>
      <c r="L4119">
        <v>99.67</v>
      </c>
      <c r="M4119" s="3">
        <f>IF(ISBLANK(Table1[[#This Row],[Assignments_Avg]]),AVERAGE(L4119:L9117),Table1[[#This Row],[Assignments_Avg]])</f>
        <v>99.67</v>
      </c>
      <c r="N4119">
        <v>71.2</v>
      </c>
      <c r="O4119">
        <v>2.0299999999999998</v>
      </c>
      <c r="P4119">
        <v>79.11</v>
      </c>
      <c r="Q4119">
        <v>79.72</v>
      </c>
      <c r="R4119" s="2" t="s">
        <v>77</v>
      </c>
      <c r="S4119" s="2" t="str">
        <f>IF(Table1[[#This Row],[Grade]]="F","Fail","Passes")</f>
        <v>Passes</v>
      </c>
      <c r="T4119">
        <v>29.1</v>
      </c>
      <c r="U4119" t="s">
        <v>31</v>
      </c>
      <c r="V4119" t="s">
        <v>31</v>
      </c>
      <c r="X4119" t="str">
        <f>IF(ISBLANK(Table1[[#This Row],[Parent_Education_Level]]),"None",Table1[[#This Row],[Parent_Education_Level]])</f>
        <v>None</v>
      </c>
      <c r="Y4119" t="s">
        <v>52</v>
      </c>
      <c r="Z4119">
        <v>6</v>
      </c>
      <c r="AA4119">
        <v>7.1</v>
      </c>
    </row>
    <row r="4120" spans="1:27" x14ac:dyDescent="0.35">
      <c r="A4120" s="2" t="s">
        <v>8294</v>
      </c>
      <c r="B4120" s="2" t="s">
        <v>97</v>
      </c>
      <c r="C4120" s="2" t="s">
        <v>36</v>
      </c>
      <c r="D4120" t="s">
        <v>8295</v>
      </c>
      <c r="E4120" s="2" t="s">
        <v>38</v>
      </c>
      <c r="F4120" s="2">
        <v>19</v>
      </c>
      <c r="G4120" s="2" t="s">
        <v>57</v>
      </c>
      <c r="H4120">
        <v>72.069999999999993</v>
      </c>
      <c r="I4120" s="3">
        <f>IF(ISBLANK(Table1[[#This Row],[Attendance (%)]]),AVERAGE(H4120:H9118),Table1[[#This Row],[Attendance (%)]])</f>
        <v>72.069999999999993</v>
      </c>
      <c r="J4120">
        <v>62.81</v>
      </c>
      <c r="K4120">
        <v>73.52</v>
      </c>
      <c r="L4120">
        <v>51.34</v>
      </c>
      <c r="M4120" s="3">
        <f>IF(ISBLANK(Table1[[#This Row],[Assignments_Avg]]),AVERAGE(L4120:L9118),Table1[[#This Row],[Assignments_Avg]])</f>
        <v>51.34</v>
      </c>
      <c r="N4120">
        <v>96.37</v>
      </c>
      <c r="O4120">
        <v>5.89</v>
      </c>
      <c r="P4120">
        <v>58.83</v>
      </c>
      <c r="Q4120">
        <v>88.73</v>
      </c>
      <c r="R4120" s="2" t="s">
        <v>46</v>
      </c>
      <c r="S4120" s="2" t="str">
        <f>IF(Table1[[#This Row],[Grade]]="F","Fail","Passes")</f>
        <v>Passes</v>
      </c>
      <c r="T4120">
        <v>13.2</v>
      </c>
      <c r="U4120" t="s">
        <v>30</v>
      </c>
      <c r="V4120" t="s">
        <v>31</v>
      </c>
      <c r="W4120" t="s">
        <v>69</v>
      </c>
      <c r="X4120" t="str">
        <f>IF(ISBLANK(Table1[[#This Row],[Parent_Education_Level]]),"None",Table1[[#This Row],[Parent_Education_Level]])</f>
        <v>Bachelor's</v>
      </c>
      <c r="Y4120" t="s">
        <v>33</v>
      </c>
      <c r="Z4120">
        <v>2</v>
      </c>
      <c r="AA4120">
        <v>6.9</v>
      </c>
    </row>
    <row r="4121" spans="1:27" x14ac:dyDescent="0.35">
      <c r="A4121" s="2" t="s">
        <v>8296</v>
      </c>
      <c r="B4121" s="2" t="s">
        <v>35</v>
      </c>
      <c r="C4121" s="2" t="s">
        <v>36</v>
      </c>
      <c r="D4121" t="s">
        <v>8297</v>
      </c>
      <c r="E4121" s="2" t="s">
        <v>38</v>
      </c>
      <c r="F4121" s="2">
        <v>23</v>
      </c>
      <c r="G4121" s="2" t="s">
        <v>57</v>
      </c>
      <c r="H4121">
        <v>53.15</v>
      </c>
      <c r="I4121" s="3">
        <f>IF(ISBLANK(Table1[[#This Row],[Attendance (%)]]),AVERAGE(H4121:H9119),Table1[[#This Row],[Attendance (%)]])</f>
        <v>53.15</v>
      </c>
      <c r="J4121">
        <v>90.3</v>
      </c>
      <c r="K4121">
        <v>95.4</v>
      </c>
      <c r="L4121">
        <v>52.51</v>
      </c>
      <c r="M4121" s="3">
        <f>IF(ISBLANK(Table1[[#This Row],[Assignments_Avg]]),AVERAGE(L4121:L9119),Table1[[#This Row],[Assignments_Avg]])</f>
        <v>52.51</v>
      </c>
      <c r="N4121">
        <v>86.21</v>
      </c>
      <c r="O4121">
        <v>5.67</v>
      </c>
      <c r="P4121">
        <v>77.849999999999994</v>
      </c>
      <c r="Q4121">
        <v>80.05</v>
      </c>
      <c r="R4121" s="2" t="s">
        <v>46</v>
      </c>
      <c r="S4121" s="2" t="str">
        <f>IF(Table1[[#This Row],[Grade]]="F","Fail","Passes")</f>
        <v>Passes</v>
      </c>
      <c r="T4121">
        <v>29.9</v>
      </c>
      <c r="U4121" t="s">
        <v>30</v>
      </c>
      <c r="V4121" t="s">
        <v>31</v>
      </c>
      <c r="W4121" t="s">
        <v>69</v>
      </c>
      <c r="X4121" t="str">
        <f>IF(ISBLANK(Table1[[#This Row],[Parent_Education_Level]]),"None",Table1[[#This Row],[Parent_Education_Level]])</f>
        <v>Bachelor's</v>
      </c>
      <c r="Y4121" t="s">
        <v>48</v>
      </c>
      <c r="Z4121">
        <v>10</v>
      </c>
      <c r="AA4121">
        <v>8.1</v>
      </c>
    </row>
    <row r="4122" spans="1:27" x14ac:dyDescent="0.35">
      <c r="A4122" s="2" t="s">
        <v>8298</v>
      </c>
      <c r="B4122" s="2" t="s">
        <v>59</v>
      </c>
      <c r="C4122" s="2" t="s">
        <v>36</v>
      </c>
      <c r="D4122" t="s">
        <v>8299</v>
      </c>
      <c r="E4122" s="2" t="s">
        <v>27</v>
      </c>
      <c r="F4122" s="2">
        <v>19</v>
      </c>
      <c r="G4122" s="2" t="s">
        <v>45</v>
      </c>
      <c r="H4122">
        <v>93.67</v>
      </c>
      <c r="I4122" s="3">
        <f>IF(ISBLANK(Table1[[#This Row],[Attendance (%)]]),AVERAGE(H4122:H9120),Table1[[#This Row],[Attendance (%)]])</f>
        <v>93.67</v>
      </c>
      <c r="J4122">
        <v>55.57</v>
      </c>
      <c r="K4122">
        <v>70.63</v>
      </c>
      <c r="L4122">
        <v>66.23</v>
      </c>
      <c r="M4122" s="3">
        <f>IF(ISBLANK(Table1[[#This Row],[Assignments_Avg]]),AVERAGE(L4122:L9120),Table1[[#This Row],[Assignments_Avg]])</f>
        <v>66.23</v>
      </c>
      <c r="N4122">
        <v>64.5</v>
      </c>
      <c r="O4122">
        <v>5.24</v>
      </c>
      <c r="P4122">
        <v>89.6</v>
      </c>
      <c r="Q4122">
        <v>91.33</v>
      </c>
      <c r="R4122" s="2" t="s">
        <v>61</v>
      </c>
      <c r="S4122" s="2" t="str">
        <f>IF(Table1[[#This Row],[Grade]]="F","Fail","Passes")</f>
        <v>Passes</v>
      </c>
      <c r="T4122">
        <v>12.5</v>
      </c>
      <c r="U4122" t="s">
        <v>30</v>
      </c>
      <c r="V4122" t="s">
        <v>31</v>
      </c>
      <c r="W4122" t="s">
        <v>40</v>
      </c>
      <c r="X4122" t="str">
        <f>IF(ISBLANK(Table1[[#This Row],[Parent_Education_Level]]),"None",Table1[[#This Row],[Parent_Education_Level]])</f>
        <v>None</v>
      </c>
      <c r="Y4122" t="s">
        <v>48</v>
      </c>
      <c r="Z4122">
        <v>2</v>
      </c>
      <c r="AA4122">
        <v>4.3</v>
      </c>
    </row>
    <row r="4123" spans="1:27" x14ac:dyDescent="0.35">
      <c r="A4123" s="2" t="s">
        <v>8300</v>
      </c>
      <c r="B4123" s="2" t="s">
        <v>24</v>
      </c>
      <c r="C4123" s="2" t="s">
        <v>25</v>
      </c>
      <c r="D4123" t="s">
        <v>8301</v>
      </c>
      <c r="E4123" s="2" t="s">
        <v>38</v>
      </c>
      <c r="F4123" s="2">
        <v>18</v>
      </c>
      <c r="G4123" s="2" t="s">
        <v>45</v>
      </c>
      <c r="H4123">
        <v>78.430000000000007</v>
      </c>
      <c r="I4123" s="3">
        <f>IF(ISBLANK(Table1[[#This Row],[Attendance (%)]]),AVERAGE(H4123:H9121),Table1[[#This Row],[Attendance (%)]])</f>
        <v>78.430000000000007</v>
      </c>
      <c r="J4123">
        <v>57.36</v>
      </c>
      <c r="K4123">
        <v>57.56</v>
      </c>
      <c r="L4123">
        <v>91.58</v>
      </c>
      <c r="M4123" s="3">
        <f>IF(ISBLANK(Table1[[#This Row],[Assignments_Avg]]),AVERAGE(L4123:L9121),Table1[[#This Row],[Assignments_Avg]])</f>
        <v>91.58</v>
      </c>
      <c r="N4123">
        <v>61.1</v>
      </c>
      <c r="O4123">
        <v>0.91</v>
      </c>
      <c r="P4123">
        <v>51.9</v>
      </c>
      <c r="Q4123">
        <v>63.26</v>
      </c>
      <c r="R4123" s="2" t="s">
        <v>77</v>
      </c>
      <c r="S4123" s="2" t="str">
        <f>IF(Table1[[#This Row],[Grade]]="F","Fail","Passes")</f>
        <v>Passes</v>
      </c>
      <c r="T4123">
        <v>16.3</v>
      </c>
      <c r="U4123" t="s">
        <v>31</v>
      </c>
      <c r="V4123" t="s">
        <v>30</v>
      </c>
      <c r="W4123" t="s">
        <v>62</v>
      </c>
      <c r="X4123" t="str">
        <f>IF(ISBLANK(Table1[[#This Row],[Parent_Education_Level]]),"None",Table1[[#This Row],[Parent_Education_Level]])</f>
        <v>PhD</v>
      </c>
      <c r="Y4123" t="s">
        <v>48</v>
      </c>
      <c r="Z4123">
        <v>3</v>
      </c>
      <c r="AA4123">
        <v>6.4</v>
      </c>
    </row>
    <row r="4124" spans="1:27" x14ac:dyDescent="0.35">
      <c r="A4124" s="2" t="s">
        <v>8302</v>
      </c>
      <c r="B4124" s="2" t="s">
        <v>59</v>
      </c>
      <c r="C4124" s="2" t="s">
        <v>43</v>
      </c>
      <c r="D4124" t="s">
        <v>8303</v>
      </c>
      <c r="E4124" s="2" t="s">
        <v>38</v>
      </c>
      <c r="F4124" s="2">
        <v>19</v>
      </c>
      <c r="G4124" s="2" t="s">
        <v>57</v>
      </c>
      <c r="H4124">
        <v>69.260000000000005</v>
      </c>
      <c r="I4124" s="3">
        <f>IF(ISBLANK(Table1[[#This Row],[Attendance (%)]]),AVERAGE(H4124:H9122),Table1[[#This Row],[Attendance (%)]])</f>
        <v>69.260000000000005</v>
      </c>
      <c r="J4124">
        <v>80.67</v>
      </c>
      <c r="K4124">
        <v>61.33</v>
      </c>
      <c r="L4124">
        <v>62.86</v>
      </c>
      <c r="M4124" s="3">
        <f>IF(ISBLANK(Table1[[#This Row],[Assignments_Avg]]),AVERAGE(L4124:L9122),Table1[[#This Row],[Assignments_Avg]])</f>
        <v>62.86</v>
      </c>
      <c r="N4124">
        <v>99.78</v>
      </c>
      <c r="O4124">
        <v>9.27</v>
      </c>
      <c r="P4124">
        <v>71.7</v>
      </c>
      <c r="Q4124">
        <v>53.86</v>
      </c>
      <c r="R4124" s="2" t="s">
        <v>39</v>
      </c>
      <c r="S4124" s="2" t="str">
        <f>IF(Table1[[#This Row],[Grade]]="F","Fail","Passes")</f>
        <v>Passes</v>
      </c>
      <c r="T4124">
        <v>22.7</v>
      </c>
      <c r="U4124" t="s">
        <v>30</v>
      </c>
      <c r="V4124" t="s">
        <v>31</v>
      </c>
      <c r="W4124" t="s">
        <v>62</v>
      </c>
      <c r="X4124" t="str">
        <f>IF(ISBLANK(Table1[[#This Row],[Parent_Education_Level]]),"None",Table1[[#This Row],[Parent_Education_Level]])</f>
        <v>PhD</v>
      </c>
      <c r="Y4124" t="s">
        <v>33</v>
      </c>
      <c r="Z4124">
        <v>10</v>
      </c>
      <c r="AA4124">
        <v>8.1999999999999993</v>
      </c>
    </row>
    <row r="4125" spans="1:27" x14ac:dyDescent="0.35">
      <c r="A4125" s="2" t="s">
        <v>8304</v>
      </c>
      <c r="B4125" s="2" t="s">
        <v>97</v>
      </c>
      <c r="C4125" s="2" t="s">
        <v>36</v>
      </c>
      <c r="D4125" t="s">
        <v>8305</v>
      </c>
      <c r="E4125" s="2" t="s">
        <v>38</v>
      </c>
      <c r="F4125" s="2">
        <v>22</v>
      </c>
      <c r="G4125" s="2" t="s">
        <v>28</v>
      </c>
      <c r="H4125">
        <v>55.64</v>
      </c>
      <c r="I4125" s="3">
        <f>IF(ISBLANK(Table1[[#This Row],[Attendance (%)]]),AVERAGE(H4125:H9123),Table1[[#This Row],[Attendance (%)]])</f>
        <v>55.64</v>
      </c>
      <c r="J4125">
        <v>52.76</v>
      </c>
      <c r="K4125">
        <v>71.33</v>
      </c>
      <c r="L4125">
        <v>73.599999999999994</v>
      </c>
      <c r="M4125" s="3">
        <f>IF(ISBLANK(Table1[[#This Row],[Assignments_Avg]]),AVERAGE(L4125:L9123),Table1[[#This Row],[Assignments_Avg]])</f>
        <v>73.599999999999994</v>
      </c>
      <c r="N4125">
        <v>88.61</v>
      </c>
      <c r="O4125">
        <v>5.92</v>
      </c>
      <c r="P4125">
        <v>52.13</v>
      </c>
      <c r="Q4125">
        <v>86.05</v>
      </c>
      <c r="R4125" s="2" t="s">
        <v>77</v>
      </c>
      <c r="S4125" s="2" t="str">
        <f>IF(Table1[[#This Row],[Grade]]="F","Fail","Passes")</f>
        <v>Passes</v>
      </c>
      <c r="T4125">
        <v>8.9</v>
      </c>
      <c r="U4125" t="s">
        <v>31</v>
      </c>
      <c r="V4125" t="s">
        <v>31</v>
      </c>
      <c r="W4125" t="s">
        <v>69</v>
      </c>
      <c r="X4125" t="str">
        <f>IF(ISBLANK(Table1[[#This Row],[Parent_Education_Level]]),"None",Table1[[#This Row],[Parent_Education_Level]])</f>
        <v>Bachelor's</v>
      </c>
      <c r="Y4125" t="s">
        <v>48</v>
      </c>
      <c r="Z4125">
        <v>1</v>
      </c>
      <c r="AA4125">
        <v>9</v>
      </c>
    </row>
    <row r="4126" spans="1:27" x14ac:dyDescent="0.35">
      <c r="A4126" s="2" t="s">
        <v>8306</v>
      </c>
      <c r="B4126" s="2" t="s">
        <v>35</v>
      </c>
      <c r="C4126" s="2" t="s">
        <v>55</v>
      </c>
      <c r="D4126" t="s">
        <v>8307</v>
      </c>
      <c r="E4126" s="2" t="s">
        <v>27</v>
      </c>
      <c r="F4126" s="2">
        <v>21</v>
      </c>
      <c r="G4126" s="2" t="s">
        <v>57</v>
      </c>
      <c r="H4126">
        <v>97.34</v>
      </c>
      <c r="I4126" s="3">
        <f>IF(ISBLANK(Table1[[#This Row],[Attendance (%)]]),AVERAGE(H4126:H9124),Table1[[#This Row],[Attendance (%)]])</f>
        <v>97.34</v>
      </c>
      <c r="J4126">
        <v>53.75</v>
      </c>
      <c r="K4126">
        <v>71.8</v>
      </c>
      <c r="M4126" s="3">
        <f>IF(ISBLANK(Table1[[#This Row],[Assignments_Avg]]),AVERAGE(L4126:L9124),Table1[[#This Row],[Assignments_Avg]])</f>
        <v>74.913294871794804</v>
      </c>
      <c r="N4126">
        <v>62.48</v>
      </c>
      <c r="O4126">
        <v>2.64</v>
      </c>
      <c r="P4126">
        <v>62.2</v>
      </c>
      <c r="Q4126">
        <v>91.41</v>
      </c>
      <c r="R4126" s="2" t="s">
        <v>61</v>
      </c>
      <c r="S4126" s="2" t="str">
        <f>IF(Table1[[#This Row],[Grade]]="F","Fail","Passes")</f>
        <v>Passes</v>
      </c>
      <c r="T4126">
        <v>11.7</v>
      </c>
      <c r="U4126" t="s">
        <v>30</v>
      </c>
      <c r="V4126" t="s">
        <v>31</v>
      </c>
      <c r="X4126" t="str">
        <f>IF(ISBLANK(Table1[[#This Row],[Parent_Education_Level]]),"None",Table1[[#This Row],[Parent_Education_Level]])</f>
        <v>None</v>
      </c>
      <c r="Y4126" t="s">
        <v>33</v>
      </c>
      <c r="Z4126">
        <v>9</v>
      </c>
      <c r="AA4126">
        <v>4.5999999999999996</v>
      </c>
    </row>
    <row r="4127" spans="1:27" x14ac:dyDescent="0.35">
      <c r="A4127" s="2" t="s">
        <v>8308</v>
      </c>
      <c r="B4127" s="2" t="s">
        <v>54</v>
      </c>
      <c r="C4127" s="2" t="s">
        <v>36</v>
      </c>
      <c r="D4127" t="s">
        <v>8309</v>
      </c>
      <c r="E4127" s="2" t="s">
        <v>27</v>
      </c>
      <c r="F4127" s="2">
        <v>19</v>
      </c>
      <c r="G4127" s="2" t="s">
        <v>28</v>
      </c>
      <c r="H4127">
        <v>76.510000000000005</v>
      </c>
      <c r="I4127" s="3">
        <f>IF(ISBLANK(Table1[[#This Row],[Attendance (%)]]),AVERAGE(H4127:H9125),Table1[[#This Row],[Attendance (%)]])</f>
        <v>76.510000000000005</v>
      </c>
      <c r="J4127">
        <v>58.32</v>
      </c>
      <c r="K4127">
        <v>81.239999999999995</v>
      </c>
      <c r="M4127" s="3">
        <f>IF(ISBLANK(Table1[[#This Row],[Assignments_Avg]]),AVERAGE(L4127:L9125),Table1[[#This Row],[Assignments_Avg]])</f>
        <v>74.913294871794804</v>
      </c>
      <c r="N4127">
        <v>53.37</v>
      </c>
      <c r="O4127">
        <v>6.87</v>
      </c>
      <c r="P4127">
        <v>54.61</v>
      </c>
      <c r="Q4127">
        <v>75.08</v>
      </c>
      <c r="R4127" s="2" t="s">
        <v>61</v>
      </c>
      <c r="S4127" s="2" t="str">
        <f>IF(Table1[[#This Row],[Grade]]="F","Fail","Passes")</f>
        <v>Passes</v>
      </c>
      <c r="T4127">
        <v>23.2</v>
      </c>
      <c r="U4127" t="s">
        <v>30</v>
      </c>
      <c r="V4127" t="s">
        <v>30</v>
      </c>
      <c r="W4127" t="s">
        <v>62</v>
      </c>
      <c r="X4127" t="str">
        <f>IF(ISBLANK(Table1[[#This Row],[Parent_Education_Level]]),"None",Table1[[#This Row],[Parent_Education_Level]])</f>
        <v>PhD</v>
      </c>
      <c r="Y4127" t="s">
        <v>33</v>
      </c>
      <c r="Z4127">
        <v>7</v>
      </c>
      <c r="AA4127">
        <v>7.2</v>
      </c>
    </row>
    <row r="4128" spans="1:27" x14ac:dyDescent="0.35">
      <c r="A4128" s="2" t="s">
        <v>8310</v>
      </c>
      <c r="B4128" s="2" t="s">
        <v>71</v>
      </c>
      <c r="C4128" s="2" t="s">
        <v>43</v>
      </c>
      <c r="D4128" t="s">
        <v>8311</v>
      </c>
      <c r="E4128" s="2" t="s">
        <v>38</v>
      </c>
      <c r="F4128" s="2">
        <v>19</v>
      </c>
      <c r="G4128" s="2" t="s">
        <v>57</v>
      </c>
      <c r="H4128">
        <v>64.150000000000006</v>
      </c>
      <c r="I4128" s="3">
        <f>IF(ISBLANK(Table1[[#This Row],[Attendance (%)]]),AVERAGE(H4128:H9126),Table1[[#This Row],[Attendance (%)]])</f>
        <v>64.150000000000006</v>
      </c>
      <c r="J4128">
        <v>80.739999999999995</v>
      </c>
      <c r="K4128">
        <v>53.47</v>
      </c>
      <c r="L4128">
        <v>80.400000000000006</v>
      </c>
      <c r="M4128" s="3">
        <f>IF(ISBLANK(Table1[[#This Row],[Assignments_Avg]]),AVERAGE(L4128:L9126),Table1[[#This Row],[Assignments_Avg]])</f>
        <v>80.400000000000006</v>
      </c>
      <c r="N4128">
        <v>84.85</v>
      </c>
      <c r="O4128">
        <v>3.18</v>
      </c>
      <c r="P4128">
        <v>98.03</v>
      </c>
      <c r="Q4128">
        <v>91.03</v>
      </c>
      <c r="R4128" s="2" t="s">
        <v>61</v>
      </c>
      <c r="S4128" s="2" t="str">
        <f>IF(Table1[[#This Row],[Grade]]="F","Fail","Passes")</f>
        <v>Passes</v>
      </c>
      <c r="T4128">
        <v>29.4</v>
      </c>
      <c r="U4128" t="s">
        <v>31</v>
      </c>
      <c r="V4128" t="s">
        <v>31</v>
      </c>
      <c r="W4128" t="s">
        <v>69</v>
      </c>
      <c r="X4128" t="str">
        <f>IF(ISBLANK(Table1[[#This Row],[Parent_Education_Level]]),"None",Table1[[#This Row],[Parent_Education_Level]])</f>
        <v>Bachelor's</v>
      </c>
      <c r="Y4128" t="s">
        <v>33</v>
      </c>
      <c r="Z4128">
        <v>7</v>
      </c>
      <c r="AA4128">
        <v>4</v>
      </c>
    </row>
    <row r="4129" spans="1:27" x14ac:dyDescent="0.35">
      <c r="A4129" s="2" t="s">
        <v>8312</v>
      </c>
      <c r="B4129" s="2" t="s">
        <v>54</v>
      </c>
      <c r="C4129" s="2" t="s">
        <v>36</v>
      </c>
      <c r="D4129" t="s">
        <v>8313</v>
      </c>
      <c r="E4129" s="2" t="s">
        <v>38</v>
      </c>
      <c r="F4129" s="2">
        <v>20</v>
      </c>
      <c r="G4129" s="2" t="s">
        <v>28</v>
      </c>
      <c r="H4129">
        <v>67.510000000000005</v>
      </c>
      <c r="I4129" s="3">
        <f>IF(ISBLANK(Table1[[#This Row],[Attendance (%)]]),AVERAGE(H4129:H9127),Table1[[#This Row],[Attendance (%)]])</f>
        <v>67.510000000000005</v>
      </c>
      <c r="J4129">
        <v>93.36</v>
      </c>
      <c r="K4129">
        <v>79.53</v>
      </c>
      <c r="M4129" s="3">
        <f>IF(ISBLANK(Table1[[#This Row],[Assignments_Avg]]),AVERAGE(L4129:L9127),Table1[[#This Row],[Assignments_Avg]])</f>
        <v>74.906251604621232</v>
      </c>
      <c r="N4129">
        <v>65.150000000000006</v>
      </c>
      <c r="O4129">
        <v>5.0599999999999996</v>
      </c>
      <c r="P4129">
        <v>58.44</v>
      </c>
      <c r="Q4129">
        <v>72.900000000000006</v>
      </c>
      <c r="R4129" s="2" t="s">
        <v>61</v>
      </c>
      <c r="S4129" s="2" t="str">
        <f>IF(Table1[[#This Row],[Grade]]="F","Fail","Passes")</f>
        <v>Passes</v>
      </c>
      <c r="T4129">
        <v>23.3</v>
      </c>
      <c r="U4129" t="s">
        <v>31</v>
      </c>
      <c r="V4129" t="s">
        <v>31</v>
      </c>
      <c r="X4129" t="str">
        <f>IF(ISBLANK(Table1[[#This Row],[Parent_Education_Level]]),"None",Table1[[#This Row],[Parent_Education_Level]])</f>
        <v>None</v>
      </c>
      <c r="Y4129" t="s">
        <v>48</v>
      </c>
      <c r="Z4129">
        <v>9</v>
      </c>
      <c r="AA4129">
        <v>5.7</v>
      </c>
    </row>
    <row r="4130" spans="1:27" x14ac:dyDescent="0.35">
      <c r="A4130" s="2" t="s">
        <v>8314</v>
      </c>
      <c r="B4130" s="2" t="s">
        <v>59</v>
      </c>
      <c r="C4130" s="2" t="s">
        <v>25</v>
      </c>
      <c r="D4130" t="s">
        <v>8315</v>
      </c>
      <c r="E4130" s="2" t="s">
        <v>38</v>
      </c>
      <c r="F4130" s="2">
        <v>19</v>
      </c>
      <c r="G4130" s="2" t="s">
        <v>28</v>
      </c>
      <c r="H4130">
        <v>63.53</v>
      </c>
      <c r="I4130" s="3">
        <f>IF(ISBLANK(Table1[[#This Row],[Attendance (%)]]),AVERAGE(H4130:H9128),Table1[[#This Row],[Attendance (%)]])</f>
        <v>63.53</v>
      </c>
      <c r="J4130">
        <v>80.47</v>
      </c>
      <c r="K4130">
        <v>86.72</v>
      </c>
      <c r="L4130">
        <v>84.71</v>
      </c>
      <c r="M4130" s="3">
        <f>IF(ISBLANK(Table1[[#This Row],[Assignments_Avg]]),AVERAGE(L4130:L9128),Table1[[#This Row],[Assignments_Avg]])</f>
        <v>84.71</v>
      </c>
      <c r="N4130">
        <v>61.07</v>
      </c>
      <c r="O4130">
        <v>3.41</v>
      </c>
      <c r="P4130">
        <v>57.51</v>
      </c>
      <c r="Q4130">
        <v>59.93</v>
      </c>
      <c r="R4130" s="2" t="s">
        <v>77</v>
      </c>
      <c r="S4130" s="2" t="str">
        <f>IF(Table1[[#This Row],[Grade]]="F","Fail","Passes")</f>
        <v>Passes</v>
      </c>
      <c r="T4130">
        <v>26.6</v>
      </c>
      <c r="U4130" t="s">
        <v>30</v>
      </c>
      <c r="V4130" t="s">
        <v>30</v>
      </c>
      <c r="X4130" t="str">
        <f>IF(ISBLANK(Table1[[#This Row],[Parent_Education_Level]]),"None",Table1[[#This Row],[Parent_Education_Level]])</f>
        <v>None</v>
      </c>
      <c r="Y4130" t="s">
        <v>33</v>
      </c>
      <c r="Z4130">
        <v>7</v>
      </c>
      <c r="AA4130">
        <v>6.2</v>
      </c>
    </row>
    <row r="4131" spans="1:27" x14ac:dyDescent="0.35">
      <c r="A4131" s="2" t="s">
        <v>8316</v>
      </c>
      <c r="B4131" s="2" t="s">
        <v>54</v>
      </c>
      <c r="C4131" s="2" t="s">
        <v>94</v>
      </c>
      <c r="D4131" t="s">
        <v>8317</v>
      </c>
      <c r="E4131" s="2" t="s">
        <v>27</v>
      </c>
      <c r="F4131" s="2">
        <v>22</v>
      </c>
      <c r="G4131" s="2" t="s">
        <v>51</v>
      </c>
      <c r="H4131">
        <v>80.09</v>
      </c>
      <c r="I4131" s="3">
        <f>IF(ISBLANK(Table1[[#This Row],[Attendance (%)]]),AVERAGE(H4131:H9129),Table1[[#This Row],[Attendance (%)]])</f>
        <v>80.09</v>
      </c>
      <c r="J4131">
        <v>89.67</v>
      </c>
      <c r="K4131">
        <v>80.599999999999994</v>
      </c>
      <c r="L4131">
        <v>89.27</v>
      </c>
      <c r="M4131" s="3">
        <f>IF(ISBLANK(Table1[[#This Row],[Assignments_Avg]]),AVERAGE(L4131:L9129),Table1[[#This Row],[Assignments_Avg]])</f>
        <v>89.27</v>
      </c>
      <c r="N4131">
        <v>86.75</v>
      </c>
      <c r="O4131">
        <v>8.8000000000000007</v>
      </c>
      <c r="P4131">
        <v>98.6</v>
      </c>
      <c r="Q4131">
        <v>73.72</v>
      </c>
      <c r="R4131" s="2" t="s">
        <v>46</v>
      </c>
      <c r="S4131" s="2" t="str">
        <f>IF(Table1[[#This Row],[Grade]]="F","Fail","Passes")</f>
        <v>Passes</v>
      </c>
      <c r="T4131">
        <v>5.9</v>
      </c>
      <c r="U4131" t="s">
        <v>31</v>
      </c>
      <c r="V4131" t="s">
        <v>31</v>
      </c>
      <c r="X4131" t="str">
        <f>IF(ISBLANK(Table1[[#This Row],[Parent_Education_Level]]),"None",Table1[[#This Row],[Parent_Education_Level]])</f>
        <v>None</v>
      </c>
      <c r="Y4131" t="s">
        <v>33</v>
      </c>
      <c r="Z4131">
        <v>1</v>
      </c>
      <c r="AA4131">
        <v>5.7</v>
      </c>
    </row>
    <row r="4132" spans="1:27" x14ac:dyDescent="0.35">
      <c r="A4132" s="2" t="s">
        <v>8318</v>
      </c>
      <c r="B4132" s="2" t="s">
        <v>24</v>
      </c>
      <c r="C4132" s="2" t="s">
        <v>94</v>
      </c>
      <c r="D4132" t="s">
        <v>8319</v>
      </c>
      <c r="E4132" s="2" t="s">
        <v>38</v>
      </c>
      <c r="F4132" s="2">
        <v>21</v>
      </c>
      <c r="G4132" s="2" t="s">
        <v>57</v>
      </c>
      <c r="H4132">
        <v>96.5</v>
      </c>
      <c r="I4132" s="3">
        <f>IF(ISBLANK(Table1[[#This Row],[Attendance (%)]]),AVERAGE(H4132:H9130),Table1[[#This Row],[Attendance (%)]])</f>
        <v>96.5</v>
      </c>
      <c r="J4132">
        <v>72.61</v>
      </c>
      <c r="K4132">
        <v>68.91</v>
      </c>
      <c r="L4132">
        <v>92.52</v>
      </c>
      <c r="M4132" s="3">
        <f>IF(ISBLANK(Table1[[#This Row],[Assignments_Avg]]),AVERAGE(L4132:L9130),Table1[[#This Row],[Assignments_Avg]])</f>
        <v>92.52</v>
      </c>
      <c r="N4132">
        <v>83.96</v>
      </c>
      <c r="O4132">
        <v>9.94</v>
      </c>
      <c r="P4132">
        <v>75.8</v>
      </c>
      <c r="Q4132">
        <v>60.8</v>
      </c>
      <c r="R4132" s="2" t="s">
        <v>39</v>
      </c>
      <c r="S4132" s="2" t="str">
        <f>IF(Table1[[#This Row],[Grade]]="F","Fail","Passes")</f>
        <v>Passes</v>
      </c>
      <c r="T4132">
        <v>19.399999999999999</v>
      </c>
      <c r="U4132" t="s">
        <v>30</v>
      </c>
      <c r="V4132" t="s">
        <v>30</v>
      </c>
      <c r="W4132" t="s">
        <v>47</v>
      </c>
      <c r="X4132" t="str">
        <f>IF(ISBLANK(Table1[[#This Row],[Parent_Education_Level]]),"None",Table1[[#This Row],[Parent_Education_Level]])</f>
        <v>Master's</v>
      </c>
      <c r="Y4132" t="s">
        <v>33</v>
      </c>
      <c r="Z4132">
        <v>4</v>
      </c>
      <c r="AA4132">
        <v>7.1</v>
      </c>
    </row>
    <row r="4133" spans="1:27" x14ac:dyDescent="0.35">
      <c r="A4133" s="2" t="s">
        <v>8320</v>
      </c>
      <c r="B4133" s="2" t="s">
        <v>120</v>
      </c>
      <c r="C4133" s="2" t="s">
        <v>43</v>
      </c>
      <c r="D4133" t="s">
        <v>8321</v>
      </c>
      <c r="E4133" s="2" t="s">
        <v>27</v>
      </c>
      <c r="F4133" s="2">
        <v>20</v>
      </c>
      <c r="G4133" s="2" t="s">
        <v>45</v>
      </c>
      <c r="I4133" s="3">
        <f>IF(ISBLANK(Table1[[#This Row],[Attendance (%)]]),AVERAGE(H4133:H9131),Table1[[#This Row],[Attendance (%)]])</f>
        <v>75.307144702842351</v>
      </c>
      <c r="J4133">
        <v>44.14</v>
      </c>
      <c r="K4133">
        <v>99.5</v>
      </c>
      <c r="L4133">
        <v>56.69</v>
      </c>
      <c r="M4133" s="3">
        <f>IF(ISBLANK(Table1[[#This Row],[Assignments_Avg]]),AVERAGE(L4133:L9131),Table1[[#This Row],[Assignments_Avg]])</f>
        <v>56.69</v>
      </c>
      <c r="N4133">
        <v>74.069999999999993</v>
      </c>
      <c r="O4133">
        <v>1.61</v>
      </c>
      <c r="P4133">
        <v>87.9</v>
      </c>
      <c r="Q4133">
        <v>73.599999999999994</v>
      </c>
      <c r="R4133" s="2" t="s">
        <v>39</v>
      </c>
      <c r="S4133" s="2" t="str">
        <f>IF(Table1[[#This Row],[Grade]]="F","Fail","Passes")</f>
        <v>Passes</v>
      </c>
      <c r="T4133">
        <v>27.9</v>
      </c>
      <c r="U4133" t="s">
        <v>31</v>
      </c>
      <c r="V4133" t="s">
        <v>31</v>
      </c>
      <c r="W4133" t="s">
        <v>62</v>
      </c>
      <c r="X4133" t="str">
        <f>IF(ISBLANK(Table1[[#This Row],[Parent_Education_Level]]),"None",Table1[[#This Row],[Parent_Education_Level]])</f>
        <v>PhD</v>
      </c>
      <c r="Y4133" t="s">
        <v>52</v>
      </c>
      <c r="Z4133">
        <v>9</v>
      </c>
      <c r="AA4133">
        <v>4.0999999999999996</v>
      </c>
    </row>
    <row r="4134" spans="1:27" x14ac:dyDescent="0.35">
      <c r="A4134" s="2" t="s">
        <v>8322</v>
      </c>
      <c r="B4134" s="2" t="s">
        <v>59</v>
      </c>
      <c r="C4134" s="2" t="s">
        <v>94</v>
      </c>
      <c r="D4134" t="s">
        <v>8323</v>
      </c>
      <c r="E4134" s="2" t="s">
        <v>38</v>
      </c>
      <c r="F4134" s="2">
        <v>18</v>
      </c>
      <c r="G4134" s="2" t="s">
        <v>28</v>
      </c>
      <c r="H4134">
        <v>73.02</v>
      </c>
      <c r="I4134" s="3">
        <f>IF(ISBLANK(Table1[[#This Row],[Attendance (%)]]),AVERAGE(H4134:H9132),Table1[[#This Row],[Attendance (%)]])</f>
        <v>73.02</v>
      </c>
      <c r="J4134">
        <v>46.03</v>
      </c>
      <c r="K4134">
        <v>64.290000000000006</v>
      </c>
      <c r="L4134">
        <v>72.78</v>
      </c>
      <c r="M4134" s="3">
        <f>IF(ISBLANK(Table1[[#This Row],[Assignments_Avg]]),AVERAGE(L4134:L9132),Table1[[#This Row],[Assignments_Avg]])</f>
        <v>72.78</v>
      </c>
      <c r="N4134">
        <v>97.13</v>
      </c>
      <c r="O4134">
        <v>0.24</v>
      </c>
      <c r="P4134">
        <v>66.37</v>
      </c>
      <c r="Q4134">
        <v>57.38</v>
      </c>
      <c r="R4134" s="2" t="s">
        <v>61</v>
      </c>
      <c r="S4134" s="2" t="str">
        <f>IF(Table1[[#This Row],[Grade]]="F","Fail","Passes")</f>
        <v>Passes</v>
      </c>
      <c r="T4134">
        <v>22.1</v>
      </c>
      <c r="U4134" t="s">
        <v>30</v>
      </c>
      <c r="V4134" t="s">
        <v>30</v>
      </c>
      <c r="W4134" t="s">
        <v>32</v>
      </c>
      <c r="X4134" t="str">
        <f>IF(ISBLANK(Table1[[#This Row],[Parent_Education_Level]]),"None",Table1[[#This Row],[Parent_Education_Level]])</f>
        <v>High School</v>
      </c>
      <c r="Y4134" t="s">
        <v>48</v>
      </c>
      <c r="Z4134">
        <v>6</v>
      </c>
      <c r="AA4134">
        <v>8.5</v>
      </c>
    </row>
    <row r="4135" spans="1:27" x14ac:dyDescent="0.35">
      <c r="A4135" s="2" t="s">
        <v>8324</v>
      </c>
      <c r="B4135" s="2" t="s">
        <v>59</v>
      </c>
      <c r="C4135" s="2" t="s">
        <v>94</v>
      </c>
      <c r="D4135" t="s">
        <v>8325</v>
      </c>
      <c r="E4135" s="2" t="s">
        <v>27</v>
      </c>
      <c r="F4135" s="2">
        <v>24</v>
      </c>
      <c r="G4135" s="2" t="s">
        <v>51</v>
      </c>
      <c r="H4135">
        <v>91.32</v>
      </c>
      <c r="I4135" s="3">
        <f>IF(ISBLANK(Table1[[#This Row],[Attendance (%)]]),AVERAGE(H4135:H9133),Table1[[#This Row],[Attendance (%)]])</f>
        <v>91.32</v>
      </c>
      <c r="J4135">
        <v>73.260000000000005</v>
      </c>
      <c r="K4135">
        <v>46.4</v>
      </c>
      <c r="L4135">
        <v>97.35</v>
      </c>
      <c r="M4135" s="3">
        <f>IF(ISBLANK(Table1[[#This Row],[Assignments_Avg]]),AVERAGE(L4135:L9133),Table1[[#This Row],[Assignments_Avg]])</f>
        <v>97.35</v>
      </c>
      <c r="N4135">
        <v>83.98</v>
      </c>
      <c r="O4135">
        <v>2.19</v>
      </c>
      <c r="P4135">
        <v>76.64</v>
      </c>
      <c r="Q4135">
        <v>59.28</v>
      </c>
      <c r="R4135" s="2" t="s">
        <v>39</v>
      </c>
      <c r="S4135" s="2" t="str">
        <f>IF(Table1[[#This Row],[Grade]]="F","Fail","Passes")</f>
        <v>Passes</v>
      </c>
      <c r="T4135">
        <v>21.9</v>
      </c>
      <c r="U4135" t="s">
        <v>30</v>
      </c>
      <c r="V4135" t="s">
        <v>31</v>
      </c>
      <c r="W4135" t="s">
        <v>32</v>
      </c>
      <c r="X4135" t="str">
        <f>IF(ISBLANK(Table1[[#This Row],[Parent_Education_Level]]),"None",Table1[[#This Row],[Parent_Education_Level]])</f>
        <v>High School</v>
      </c>
      <c r="Y4135" t="s">
        <v>48</v>
      </c>
      <c r="Z4135">
        <v>8</v>
      </c>
      <c r="AA4135">
        <v>5.6</v>
      </c>
    </row>
    <row r="4136" spans="1:27" x14ac:dyDescent="0.35">
      <c r="A4136" s="2" t="s">
        <v>8326</v>
      </c>
      <c r="B4136" s="2" t="s">
        <v>24</v>
      </c>
      <c r="C4136" s="2" t="s">
        <v>55</v>
      </c>
      <c r="D4136" t="s">
        <v>8327</v>
      </c>
      <c r="E4136" s="2" t="s">
        <v>27</v>
      </c>
      <c r="F4136" s="2">
        <v>18</v>
      </c>
      <c r="G4136" s="2" t="s">
        <v>57</v>
      </c>
      <c r="H4136">
        <v>71.16</v>
      </c>
      <c r="I4136" s="3">
        <f>IF(ISBLANK(Table1[[#This Row],[Attendance (%)]]),AVERAGE(H4136:H9134),Table1[[#This Row],[Attendance (%)]])</f>
        <v>71.16</v>
      </c>
      <c r="J4136">
        <v>59.67</v>
      </c>
      <c r="K4136">
        <v>89.29</v>
      </c>
      <c r="L4136">
        <v>88.6</v>
      </c>
      <c r="M4136" s="3">
        <f>IF(ISBLANK(Table1[[#This Row],[Assignments_Avg]]),AVERAGE(L4136:L9134),Table1[[#This Row],[Assignments_Avg]])</f>
        <v>88.6</v>
      </c>
      <c r="N4136">
        <v>94.67</v>
      </c>
      <c r="O4136">
        <v>5.9</v>
      </c>
      <c r="P4136">
        <v>50.34</v>
      </c>
      <c r="Q4136">
        <v>94.15</v>
      </c>
      <c r="R4136" s="2" t="s">
        <v>29</v>
      </c>
      <c r="S4136" s="2" t="str">
        <f>IF(Table1[[#This Row],[Grade]]="F","Fail","Passes")</f>
        <v>Fail</v>
      </c>
      <c r="T4136">
        <v>10.1</v>
      </c>
      <c r="U4136" t="s">
        <v>30</v>
      </c>
      <c r="V4136" t="s">
        <v>31</v>
      </c>
      <c r="W4136" t="s">
        <v>32</v>
      </c>
      <c r="X4136" t="str">
        <f>IF(ISBLANK(Table1[[#This Row],[Parent_Education_Level]]),"None",Table1[[#This Row],[Parent_Education_Level]])</f>
        <v>High School</v>
      </c>
      <c r="Y4136" t="s">
        <v>33</v>
      </c>
      <c r="Z4136">
        <v>3</v>
      </c>
      <c r="AA4136">
        <v>4.8</v>
      </c>
    </row>
    <row r="4137" spans="1:27" x14ac:dyDescent="0.35">
      <c r="A4137" s="2" t="s">
        <v>8328</v>
      </c>
      <c r="B4137" s="2" t="s">
        <v>42</v>
      </c>
      <c r="C4137" s="2" t="s">
        <v>43</v>
      </c>
      <c r="D4137" t="s">
        <v>8329</v>
      </c>
      <c r="E4137" s="2" t="s">
        <v>38</v>
      </c>
      <c r="F4137" s="2">
        <v>21</v>
      </c>
      <c r="G4137" s="2" t="s">
        <v>57</v>
      </c>
      <c r="H4137">
        <v>62.62</v>
      </c>
      <c r="I4137" s="3">
        <f>IF(ISBLANK(Table1[[#This Row],[Attendance (%)]]),AVERAGE(H4137:H9135),Table1[[#This Row],[Attendance (%)]])</f>
        <v>62.62</v>
      </c>
      <c r="J4137">
        <v>53.23</v>
      </c>
      <c r="K4137">
        <v>52.73</v>
      </c>
      <c r="L4137">
        <v>55.85</v>
      </c>
      <c r="M4137" s="3">
        <f>IF(ISBLANK(Table1[[#This Row],[Assignments_Avg]]),AVERAGE(L4137:L9135),Table1[[#This Row],[Assignments_Avg]])</f>
        <v>55.85</v>
      </c>
      <c r="N4137">
        <v>59.53</v>
      </c>
      <c r="O4137">
        <v>1.74</v>
      </c>
      <c r="P4137">
        <v>70.44</v>
      </c>
      <c r="Q4137">
        <v>55.79</v>
      </c>
      <c r="R4137" s="2" t="s">
        <v>29</v>
      </c>
      <c r="S4137" s="2" t="str">
        <f>IF(Table1[[#This Row],[Grade]]="F","Fail","Passes")</f>
        <v>Fail</v>
      </c>
      <c r="T4137">
        <v>26.5</v>
      </c>
      <c r="U4137" t="s">
        <v>31</v>
      </c>
      <c r="V4137" t="s">
        <v>31</v>
      </c>
      <c r="W4137" t="s">
        <v>32</v>
      </c>
      <c r="X4137" t="str">
        <f>IF(ISBLANK(Table1[[#This Row],[Parent_Education_Level]]),"None",Table1[[#This Row],[Parent_Education_Level]])</f>
        <v>High School</v>
      </c>
      <c r="Y4137" t="s">
        <v>52</v>
      </c>
      <c r="Z4137">
        <v>6</v>
      </c>
      <c r="AA4137">
        <v>6.2</v>
      </c>
    </row>
    <row r="4138" spans="1:27" x14ac:dyDescent="0.35">
      <c r="A4138" s="2" t="s">
        <v>8330</v>
      </c>
      <c r="B4138" s="2" t="s">
        <v>35</v>
      </c>
      <c r="C4138" s="2" t="s">
        <v>43</v>
      </c>
      <c r="D4138" t="s">
        <v>8331</v>
      </c>
      <c r="E4138" s="2" t="s">
        <v>38</v>
      </c>
      <c r="F4138" s="2">
        <v>24</v>
      </c>
      <c r="G4138" s="2" t="s">
        <v>45</v>
      </c>
      <c r="H4138">
        <v>99.17</v>
      </c>
      <c r="I4138" s="3">
        <f>IF(ISBLANK(Table1[[#This Row],[Attendance (%)]]),AVERAGE(H4138:H9136),Table1[[#This Row],[Attendance (%)]])</f>
        <v>99.17</v>
      </c>
      <c r="J4138">
        <v>67.98</v>
      </c>
      <c r="K4138">
        <v>82.8</v>
      </c>
      <c r="L4138">
        <v>75.13</v>
      </c>
      <c r="M4138" s="3">
        <f>IF(ISBLANK(Table1[[#This Row],[Assignments_Avg]]),AVERAGE(L4138:L9136),Table1[[#This Row],[Assignments_Avg]])</f>
        <v>75.13</v>
      </c>
      <c r="N4138">
        <v>64.83</v>
      </c>
      <c r="O4138">
        <v>8.11</v>
      </c>
      <c r="P4138">
        <v>77.75</v>
      </c>
      <c r="Q4138">
        <v>61.21</v>
      </c>
      <c r="R4138" s="2" t="s">
        <v>39</v>
      </c>
      <c r="S4138" s="2" t="str">
        <f>IF(Table1[[#This Row],[Grade]]="F","Fail","Passes")</f>
        <v>Passes</v>
      </c>
      <c r="T4138">
        <v>26.6</v>
      </c>
      <c r="U4138" t="s">
        <v>30</v>
      </c>
      <c r="V4138" t="s">
        <v>31</v>
      </c>
      <c r="W4138" t="s">
        <v>47</v>
      </c>
      <c r="X4138" t="str">
        <f>IF(ISBLANK(Table1[[#This Row],[Parent_Education_Level]]),"None",Table1[[#This Row],[Parent_Education_Level]])</f>
        <v>Master's</v>
      </c>
      <c r="Y4138" t="s">
        <v>48</v>
      </c>
      <c r="Z4138">
        <v>4</v>
      </c>
      <c r="AA4138">
        <v>6.6</v>
      </c>
    </row>
    <row r="4139" spans="1:27" x14ac:dyDescent="0.35">
      <c r="A4139" s="2" t="s">
        <v>8332</v>
      </c>
      <c r="B4139" s="2" t="s">
        <v>71</v>
      </c>
      <c r="C4139" s="2" t="s">
        <v>94</v>
      </c>
      <c r="D4139" t="s">
        <v>8333</v>
      </c>
      <c r="E4139" s="2" t="s">
        <v>38</v>
      </c>
      <c r="F4139" s="2">
        <v>18</v>
      </c>
      <c r="G4139" s="2" t="s">
        <v>57</v>
      </c>
      <c r="H4139">
        <v>65.19</v>
      </c>
      <c r="I4139" s="3">
        <f>IF(ISBLANK(Table1[[#This Row],[Attendance (%)]]),AVERAGE(H4139:H9137),Table1[[#This Row],[Attendance (%)]])</f>
        <v>65.19</v>
      </c>
      <c r="J4139">
        <v>79.989999999999995</v>
      </c>
      <c r="K4139">
        <v>50.74</v>
      </c>
      <c r="L4139">
        <v>96.12</v>
      </c>
      <c r="M4139" s="3">
        <f>IF(ISBLANK(Table1[[#This Row],[Assignments_Avg]]),AVERAGE(L4139:L9137),Table1[[#This Row],[Assignments_Avg]])</f>
        <v>96.12</v>
      </c>
      <c r="N4139">
        <v>55.23</v>
      </c>
      <c r="O4139">
        <v>4.09</v>
      </c>
      <c r="P4139">
        <v>75.72</v>
      </c>
      <c r="Q4139">
        <v>99.78</v>
      </c>
      <c r="R4139" s="2" t="s">
        <v>39</v>
      </c>
      <c r="S4139" s="2" t="str">
        <f>IF(Table1[[#This Row],[Grade]]="F","Fail","Passes")</f>
        <v>Passes</v>
      </c>
      <c r="T4139">
        <v>20.399999999999999</v>
      </c>
      <c r="U4139" t="s">
        <v>30</v>
      </c>
      <c r="V4139" t="s">
        <v>31</v>
      </c>
      <c r="W4139" t="s">
        <v>40</v>
      </c>
      <c r="X4139" t="str">
        <f>IF(ISBLANK(Table1[[#This Row],[Parent_Education_Level]]),"None",Table1[[#This Row],[Parent_Education_Level]])</f>
        <v>None</v>
      </c>
      <c r="Y4139" t="s">
        <v>33</v>
      </c>
      <c r="Z4139">
        <v>8</v>
      </c>
      <c r="AA4139">
        <v>4.3</v>
      </c>
    </row>
    <row r="4140" spans="1:27" x14ac:dyDescent="0.35">
      <c r="A4140" s="2" t="s">
        <v>8334</v>
      </c>
      <c r="B4140" s="2" t="s">
        <v>24</v>
      </c>
      <c r="C4140" s="2" t="s">
        <v>94</v>
      </c>
      <c r="D4140" t="s">
        <v>8335</v>
      </c>
      <c r="E4140" s="2" t="s">
        <v>38</v>
      </c>
      <c r="F4140" s="2">
        <v>22</v>
      </c>
      <c r="G4140" s="2" t="s">
        <v>57</v>
      </c>
      <c r="H4140">
        <v>66.19</v>
      </c>
      <c r="I4140" s="3">
        <f>IF(ISBLANK(Table1[[#This Row],[Attendance (%)]]),AVERAGE(H4140:H9138),Table1[[#This Row],[Attendance (%)]])</f>
        <v>66.19</v>
      </c>
      <c r="J4140">
        <v>63.1</v>
      </c>
      <c r="K4140">
        <v>41.01</v>
      </c>
      <c r="L4140">
        <v>72</v>
      </c>
      <c r="M4140" s="3">
        <f>IF(ISBLANK(Table1[[#This Row],[Assignments_Avg]]),AVERAGE(L4140:L9138),Table1[[#This Row],[Assignments_Avg]])</f>
        <v>72</v>
      </c>
      <c r="N4140">
        <v>65.23</v>
      </c>
      <c r="O4140">
        <v>6.11</v>
      </c>
      <c r="P4140">
        <v>70.290000000000006</v>
      </c>
      <c r="Q4140">
        <v>78.8</v>
      </c>
      <c r="R4140" s="2" t="s">
        <v>39</v>
      </c>
      <c r="S4140" s="2" t="str">
        <f>IF(Table1[[#This Row],[Grade]]="F","Fail","Passes")</f>
        <v>Passes</v>
      </c>
      <c r="T4140">
        <v>15.7</v>
      </c>
      <c r="U4140" t="s">
        <v>30</v>
      </c>
      <c r="V4140" t="s">
        <v>31</v>
      </c>
      <c r="X4140" t="str">
        <f>IF(ISBLANK(Table1[[#This Row],[Parent_Education_Level]]),"None",Table1[[#This Row],[Parent_Education_Level]])</f>
        <v>None</v>
      </c>
      <c r="Y4140" t="s">
        <v>48</v>
      </c>
      <c r="Z4140">
        <v>3</v>
      </c>
      <c r="AA4140">
        <v>8</v>
      </c>
    </row>
    <row r="4141" spans="1:27" x14ac:dyDescent="0.35">
      <c r="A4141" s="2" t="s">
        <v>8336</v>
      </c>
      <c r="B4141" s="2" t="s">
        <v>35</v>
      </c>
      <c r="C4141" s="2" t="s">
        <v>94</v>
      </c>
      <c r="D4141" t="s">
        <v>8337</v>
      </c>
      <c r="E4141" s="2" t="s">
        <v>38</v>
      </c>
      <c r="F4141" s="2">
        <v>19</v>
      </c>
      <c r="G4141" s="2" t="s">
        <v>57</v>
      </c>
      <c r="H4141">
        <v>99.48</v>
      </c>
      <c r="I4141" s="3">
        <f>IF(ISBLANK(Table1[[#This Row],[Attendance (%)]]),AVERAGE(H4141:H9139),Table1[[#This Row],[Attendance (%)]])</f>
        <v>99.48</v>
      </c>
      <c r="J4141">
        <v>88.15</v>
      </c>
      <c r="K4141">
        <v>49.59</v>
      </c>
      <c r="L4141">
        <v>91.87</v>
      </c>
      <c r="M4141" s="3">
        <f>IF(ISBLANK(Table1[[#This Row],[Assignments_Avg]]),AVERAGE(L4141:L9139),Table1[[#This Row],[Assignments_Avg]])</f>
        <v>91.87</v>
      </c>
      <c r="N4141">
        <v>98.59</v>
      </c>
      <c r="O4141">
        <v>4.5599999999999996</v>
      </c>
      <c r="P4141">
        <v>89.4</v>
      </c>
      <c r="Q4141">
        <v>79.290000000000006</v>
      </c>
      <c r="R4141" s="2" t="s">
        <v>61</v>
      </c>
      <c r="S4141" s="2" t="str">
        <f>IF(Table1[[#This Row],[Grade]]="F","Fail","Passes")</f>
        <v>Passes</v>
      </c>
      <c r="T4141">
        <v>25.6</v>
      </c>
      <c r="U4141" t="s">
        <v>30</v>
      </c>
      <c r="V4141" t="s">
        <v>31</v>
      </c>
      <c r="W4141" t="s">
        <v>32</v>
      </c>
      <c r="X4141" t="str">
        <f>IF(ISBLANK(Table1[[#This Row],[Parent_Education_Level]]),"None",Table1[[#This Row],[Parent_Education_Level]])</f>
        <v>High School</v>
      </c>
      <c r="Y4141" t="s">
        <v>48</v>
      </c>
      <c r="Z4141">
        <v>5</v>
      </c>
      <c r="AA4141">
        <v>7.7</v>
      </c>
    </row>
    <row r="4142" spans="1:27" x14ac:dyDescent="0.35">
      <c r="A4142" s="2" t="s">
        <v>8338</v>
      </c>
      <c r="B4142" s="2" t="s">
        <v>97</v>
      </c>
      <c r="C4142" s="2" t="s">
        <v>79</v>
      </c>
      <c r="D4142" t="s">
        <v>8339</v>
      </c>
      <c r="E4142" s="2" t="s">
        <v>38</v>
      </c>
      <c r="F4142" s="2">
        <v>21</v>
      </c>
      <c r="G4142" s="2" t="s">
        <v>45</v>
      </c>
      <c r="H4142">
        <v>56.7</v>
      </c>
      <c r="I4142" s="3">
        <f>IF(ISBLANK(Table1[[#This Row],[Attendance (%)]]),AVERAGE(H4142:H9140),Table1[[#This Row],[Attendance (%)]])</f>
        <v>56.7</v>
      </c>
      <c r="J4142">
        <v>84.31</v>
      </c>
      <c r="K4142">
        <v>62.62</v>
      </c>
      <c r="L4142">
        <v>74.790000000000006</v>
      </c>
      <c r="M4142" s="3">
        <f>IF(ISBLANK(Table1[[#This Row],[Assignments_Avg]]),AVERAGE(L4142:L9140),Table1[[#This Row],[Assignments_Avg]])</f>
        <v>74.790000000000006</v>
      </c>
      <c r="N4142">
        <v>98.14</v>
      </c>
      <c r="O4142">
        <v>9.0299999999999994</v>
      </c>
      <c r="P4142">
        <v>75.08</v>
      </c>
      <c r="Q4142">
        <v>92.25</v>
      </c>
      <c r="R4142" s="2" t="s">
        <v>29</v>
      </c>
      <c r="S4142" s="2" t="str">
        <f>IF(Table1[[#This Row],[Grade]]="F","Fail","Passes")</f>
        <v>Fail</v>
      </c>
      <c r="T4142">
        <v>16.600000000000001</v>
      </c>
      <c r="U4142" t="s">
        <v>30</v>
      </c>
      <c r="V4142" t="s">
        <v>31</v>
      </c>
      <c r="X4142" t="str">
        <f>IF(ISBLANK(Table1[[#This Row],[Parent_Education_Level]]),"None",Table1[[#This Row],[Parent_Education_Level]])</f>
        <v>None</v>
      </c>
      <c r="Y4142" t="s">
        <v>52</v>
      </c>
      <c r="Z4142">
        <v>2</v>
      </c>
      <c r="AA4142">
        <v>6.6</v>
      </c>
    </row>
    <row r="4143" spans="1:27" x14ac:dyDescent="0.35">
      <c r="A4143" s="2" t="s">
        <v>8340</v>
      </c>
      <c r="B4143" s="2" t="s">
        <v>35</v>
      </c>
      <c r="C4143" s="2" t="s">
        <v>25</v>
      </c>
      <c r="D4143" t="s">
        <v>8341</v>
      </c>
      <c r="E4143" s="2" t="s">
        <v>38</v>
      </c>
      <c r="F4143" s="2">
        <v>24</v>
      </c>
      <c r="G4143" s="2" t="s">
        <v>57</v>
      </c>
      <c r="H4143">
        <v>88.03</v>
      </c>
      <c r="I4143" s="3">
        <f>IF(ISBLANK(Table1[[#This Row],[Attendance (%)]]),AVERAGE(H4143:H9141),Table1[[#This Row],[Attendance (%)]])</f>
        <v>88.03</v>
      </c>
      <c r="J4143">
        <v>84.09</v>
      </c>
      <c r="K4143">
        <v>46.4</v>
      </c>
      <c r="L4143">
        <v>55.34</v>
      </c>
      <c r="M4143" s="3">
        <f>IF(ISBLANK(Table1[[#This Row],[Assignments_Avg]]),AVERAGE(L4143:L9141),Table1[[#This Row],[Assignments_Avg]])</f>
        <v>55.34</v>
      </c>
      <c r="N4143">
        <v>88.02</v>
      </c>
      <c r="O4143">
        <v>0.35</v>
      </c>
      <c r="P4143">
        <v>81.81</v>
      </c>
      <c r="Q4143">
        <v>76.22</v>
      </c>
      <c r="R4143" s="2" t="s">
        <v>61</v>
      </c>
      <c r="S4143" s="2" t="str">
        <f>IF(Table1[[#This Row],[Grade]]="F","Fail","Passes")</f>
        <v>Passes</v>
      </c>
      <c r="T4143">
        <v>25.6</v>
      </c>
      <c r="U4143" t="s">
        <v>30</v>
      </c>
      <c r="V4143" t="s">
        <v>31</v>
      </c>
      <c r="W4143" t="s">
        <v>62</v>
      </c>
      <c r="X4143" t="str">
        <f>IF(ISBLANK(Table1[[#This Row],[Parent_Education_Level]]),"None",Table1[[#This Row],[Parent_Education_Level]])</f>
        <v>PhD</v>
      </c>
      <c r="Y4143" t="s">
        <v>33</v>
      </c>
      <c r="Z4143">
        <v>7</v>
      </c>
      <c r="AA4143">
        <v>4.9000000000000004</v>
      </c>
    </row>
    <row r="4144" spans="1:27" x14ac:dyDescent="0.35">
      <c r="A4144" s="2" t="s">
        <v>8342</v>
      </c>
      <c r="B4144" s="2" t="s">
        <v>97</v>
      </c>
      <c r="C4144" s="2" t="s">
        <v>36</v>
      </c>
      <c r="D4144" t="s">
        <v>8343</v>
      </c>
      <c r="E4144" s="2" t="s">
        <v>27</v>
      </c>
      <c r="F4144" s="2">
        <v>20</v>
      </c>
      <c r="G4144" s="2" t="s">
        <v>45</v>
      </c>
      <c r="H4144">
        <v>96.79</v>
      </c>
      <c r="I4144" s="3">
        <f>IF(ISBLANK(Table1[[#This Row],[Attendance (%)]]),AVERAGE(H4144:H9142),Table1[[#This Row],[Attendance (%)]])</f>
        <v>96.79</v>
      </c>
      <c r="J4144">
        <v>99.11</v>
      </c>
      <c r="K4144">
        <v>51.86</v>
      </c>
      <c r="L4144">
        <v>57.39</v>
      </c>
      <c r="M4144" s="3">
        <f>IF(ISBLANK(Table1[[#This Row],[Assignments_Avg]]),AVERAGE(L4144:L9142),Table1[[#This Row],[Assignments_Avg]])</f>
        <v>57.39</v>
      </c>
      <c r="N4144">
        <v>76.05</v>
      </c>
      <c r="O4144">
        <v>7.29</v>
      </c>
      <c r="P4144">
        <v>59.23</v>
      </c>
      <c r="Q4144">
        <v>61.09</v>
      </c>
      <c r="R4144" s="2" t="s">
        <v>39</v>
      </c>
      <c r="S4144" s="2" t="str">
        <f>IF(Table1[[#This Row],[Grade]]="F","Fail","Passes")</f>
        <v>Passes</v>
      </c>
      <c r="T4144">
        <v>17.100000000000001</v>
      </c>
      <c r="U4144" t="s">
        <v>30</v>
      </c>
      <c r="V4144" t="s">
        <v>31</v>
      </c>
      <c r="W4144" t="s">
        <v>62</v>
      </c>
      <c r="X4144" t="str">
        <f>IF(ISBLANK(Table1[[#This Row],[Parent_Education_Level]]),"None",Table1[[#This Row],[Parent_Education_Level]])</f>
        <v>PhD</v>
      </c>
      <c r="Y4144" t="s">
        <v>33</v>
      </c>
      <c r="Z4144">
        <v>9</v>
      </c>
      <c r="AA4144">
        <v>8.6</v>
      </c>
    </row>
    <row r="4145" spans="1:27" x14ac:dyDescent="0.35">
      <c r="A4145" s="2" t="s">
        <v>8344</v>
      </c>
      <c r="B4145" s="2" t="s">
        <v>24</v>
      </c>
      <c r="C4145" s="2" t="s">
        <v>25</v>
      </c>
      <c r="D4145" t="s">
        <v>8345</v>
      </c>
      <c r="E4145" s="2" t="s">
        <v>38</v>
      </c>
      <c r="F4145" s="2">
        <v>19</v>
      </c>
      <c r="G4145" s="2" t="s">
        <v>28</v>
      </c>
      <c r="H4145">
        <v>75.59</v>
      </c>
      <c r="I4145" s="3">
        <f>IF(ISBLANK(Table1[[#This Row],[Attendance (%)]]),AVERAGE(H4145:H9143),Table1[[#This Row],[Attendance (%)]])</f>
        <v>75.59</v>
      </c>
      <c r="J4145">
        <v>57.71</v>
      </c>
      <c r="K4145">
        <v>85.88</v>
      </c>
      <c r="L4145">
        <v>52.33</v>
      </c>
      <c r="M4145" s="3">
        <f>IF(ISBLANK(Table1[[#This Row],[Assignments_Avg]]),AVERAGE(L4145:L9143),Table1[[#This Row],[Assignments_Avg]])</f>
        <v>52.33</v>
      </c>
      <c r="N4145">
        <v>89.04</v>
      </c>
      <c r="O4145">
        <v>6.52</v>
      </c>
      <c r="P4145">
        <v>93.08</v>
      </c>
      <c r="Q4145">
        <v>71.12</v>
      </c>
      <c r="R4145" s="2" t="s">
        <v>77</v>
      </c>
      <c r="S4145" s="2" t="str">
        <f>IF(Table1[[#This Row],[Grade]]="F","Fail","Passes")</f>
        <v>Passes</v>
      </c>
      <c r="T4145">
        <v>19.5</v>
      </c>
      <c r="U4145" t="s">
        <v>30</v>
      </c>
      <c r="V4145" t="s">
        <v>31</v>
      </c>
      <c r="X4145" t="str">
        <f>IF(ISBLANK(Table1[[#This Row],[Parent_Education_Level]]),"None",Table1[[#This Row],[Parent_Education_Level]])</f>
        <v>None</v>
      </c>
      <c r="Y4145" t="s">
        <v>33</v>
      </c>
      <c r="Z4145">
        <v>5</v>
      </c>
      <c r="AA4145">
        <v>8</v>
      </c>
    </row>
    <row r="4146" spans="1:27" x14ac:dyDescent="0.35">
      <c r="A4146" s="2" t="s">
        <v>8346</v>
      </c>
      <c r="B4146" s="2" t="s">
        <v>59</v>
      </c>
      <c r="C4146" s="2" t="s">
        <v>43</v>
      </c>
      <c r="D4146" t="s">
        <v>8347</v>
      </c>
      <c r="E4146" s="2" t="s">
        <v>38</v>
      </c>
      <c r="F4146" s="2">
        <v>18</v>
      </c>
      <c r="G4146" s="2" t="s">
        <v>57</v>
      </c>
      <c r="H4146">
        <v>50.13</v>
      </c>
      <c r="I4146" s="3">
        <f>IF(ISBLANK(Table1[[#This Row],[Attendance (%)]]),AVERAGE(H4146:H9144),Table1[[#This Row],[Attendance (%)]])</f>
        <v>50.13</v>
      </c>
      <c r="J4146">
        <v>78.680000000000007</v>
      </c>
      <c r="K4146">
        <v>86.19</v>
      </c>
      <c r="L4146">
        <v>59.77</v>
      </c>
      <c r="M4146" s="3">
        <f>IF(ISBLANK(Table1[[#This Row],[Assignments_Avg]]),AVERAGE(L4146:L9144),Table1[[#This Row],[Assignments_Avg]])</f>
        <v>59.77</v>
      </c>
      <c r="N4146">
        <v>77.67</v>
      </c>
      <c r="O4146">
        <v>6.5</v>
      </c>
      <c r="P4146">
        <v>68.14</v>
      </c>
      <c r="Q4146">
        <v>87.75</v>
      </c>
      <c r="R4146" s="2" t="s">
        <v>46</v>
      </c>
      <c r="S4146" s="2" t="str">
        <f>IF(Table1[[#This Row],[Grade]]="F","Fail","Passes")</f>
        <v>Passes</v>
      </c>
      <c r="T4146">
        <v>23.7</v>
      </c>
      <c r="U4146" t="s">
        <v>30</v>
      </c>
      <c r="V4146" t="s">
        <v>31</v>
      </c>
      <c r="W4146" t="s">
        <v>62</v>
      </c>
      <c r="X4146" t="str">
        <f>IF(ISBLANK(Table1[[#This Row],[Parent_Education_Level]]),"None",Table1[[#This Row],[Parent_Education_Level]])</f>
        <v>PhD</v>
      </c>
      <c r="Y4146" t="s">
        <v>33</v>
      </c>
      <c r="Z4146">
        <v>9</v>
      </c>
      <c r="AA4146">
        <v>5.2</v>
      </c>
    </row>
    <row r="4147" spans="1:27" x14ac:dyDescent="0.35">
      <c r="A4147" s="2" t="s">
        <v>8348</v>
      </c>
      <c r="B4147" s="2" t="s">
        <v>59</v>
      </c>
      <c r="C4147" s="2" t="s">
        <v>55</v>
      </c>
      <c r="D4147" t="s">
        <v>8349</v>
      </c>
      <c r="E4147" s="2" t="s">
        <v>27</v>
      </c>
      <c r="F4147" s="2">
        <v>18</v>
      </c>
      <c r="G4147" s="2" t="s">
        <v>28</v>
      </c>
      <c r="H4147">
        <v>68.75</v>
      </c>
      <c r="I4147" s="3">
        <f>IF(ISBLANK(Table1[[#This Row],[Attendance (%)]]),AVERAGE(H4147:H9145),Table1[[#This Row],[Attendance (%)]])</f>
        <v>68.75</v>
      </c>
      <c r="J4147">
        <v>91.33</v>
      </c>
      <c r="K4147">
        <v>89.05</v>
      </c>
      <c r="L4147">
        <v>94.68</v>
      </c>
      <c r="M4147" s="3">
        <f>IF(ISBLANK(Table1[[#This Row],[Assignments_Avg]]),AVERAGE(L4147:L9145),Table1[[#This Row],[Assignments_Avg]])</f>
        <v>94.68</v>
      </c>
      <c r="N4147">
        <v>50.18</v>
      </c>
      <c r="O4147">
        <v>4.1399999999999997</v>
      </c>
      <c r="P4147">
        <v>74.11</v>
      </c>
      <c r="Q4147">
        <v>93.62</v>
      </c>
      <c r="R4147" s="2" t="s">
        <v>29</v>
      </c>
      <c r="S4147" s="2" t="str">
        <f>IF(Table1[[#This Row],[Grade]]="F","Fail","Passes")</f>
        <v>Fail</v>
      </c>
      <c r="T4147">
        <v>11.6</v>
      </c>
      <c r="U4147" t="s">
        <v>30</v>
      </c>
      <c r="V4147" t="s">
        <v>31</v>
      </c>
      <c r="W4147" t="s">
        <v>69</v>
      </c>
      <c r="X4147" t="str">
        <f>IF(ISBLANK(Table1[[#This Row],[Parent_Education_Level]]),"None",Table1[[#This Row],[Parent_Education_Level]])</f>
        <v>Bachelor's</v>
      </c>
      <c r="Y4147" t="s">
        <v>48</v>
      </c>
      <c r="Z4147">
        <v>2</v>
      </c>
      <c r="AA4147">
        <v>7.7</v>
      </c>
    </row>
    <row r="4148" spans="1:27" x14ac:dyDescent="0.35">
      <c r="A4148" s="2" t="s">
        <v>8350</v>
      </c>
      <c r="B4148" s="2" t="s">
        <v>42</v>
      </c>
      <c r="C4148" s="2" t="s">
        <v>36</v>
      </c>
      <c r="D4148" t="s">
        <v>8351</v>
      </c>
      <c r="E4148" s="2" t="s">
        <v>38</v>
      </c>
      <c r="F4148" s="2">
        <v>20</v>
      </c>
      <c r="G4148" s="2" t="s">
        <v>57</v>
      </c>
      <c r="H4148">
        <v>55.58</v>
      </c>
      <c r="I4148" s="3">
        <f>IF(ISBLANK(Table1[[#This Row],[Attendance (%)]]),AVERAGE(H4148:H9146),Table1[[#This Row],[Attendance (%)]])</f>
        <v>55.58</v>
      </c>
      <c r="J4148">
        <v>74.77</v>
      </c>
      <c r="K4148">
        <v>90.47</v>
      </c>
      <c r="L4148">
        <v>82.51</v>
      </c>
      <c r="M4148" s="3">
        <f>IF(ISBLANK(Table1[[#This Row],[Assignments_Avg]]),AVERAGE(L4148:L9146),Table1[[#This Row],[Assignments_Avg]])</f>
        <v>82.51</v>
      </c>
      <c r="N4148">
        <v>75.08</v>
      </c>
      <c r="O4148">
        <v>0.16</v>
      </c>
      <c r="P4148">
        <v>67.61</v>
      </c>
      <c r="Q4148">
        <v>63.66</v>
      </c>
      <c r="R4148" s="2" t="s">
        <v>46</v>
      </c>
      <c r="S4148" s="2" t="str">
        <f>IF(Table1[[#This Row],[Grade]]="F","Fail","Passes")</f>
        <v>Passes</v>
      </c>
      <c r="T4148">
        <v>11.2</v>
      </c>
      <c r="U4148" t="s">
        <v>30</v>
      </c>
      <c r="V4148" t="s">
        <v>31</v>
      </c>
      <c r="X4148" t="str">
        <f>IF(ISBLANK(Table1[[#This Row],[Parent_Education_Level]]),"None",Table1[[#This Row],[Parent_Education_Level]])</f>
        <v>None</v>
      </c>
      <c r="Y4148" t="s">
        <v>52</v>
      </c>
      <c r="Z4148">
        <v>8</v>
      </c>
      <c r="AA4148">
        <v>4.5</v>
      </c>
    </row>
    <row r="4149" spans="1:27" x14ac:dyDescent="0.35">
      <c r="A4149" s="2" t="s">
        <v>8352</v>
      </c>
      <c r="B4149" s="2" t="s">
        <v>24</v>
      </c>
      <c r="C4149" s="2" t="s">
        <v>55</v>
      </c>
      <c r="D4149" t="s">
        <v>8353</v>
      </c>
      <c r="E4149" s="2" t="s">
        <v>38</v>
      </c>
      <c r="F4149" s="2">
        <v>22</v>
      </c>
      <c r="G4149" s="2" t="s">
        <v>28</v>
      </c>
      <c r="H4149">
        <v>70.81</v>
      </c>
      <c r="I4149" s="3">
        <f>IF(ISBLANK(Table1[[#This Row],[Attendance (%)]]),AVERAGE(H4149:H9147),Table1[[#This Row],[Attendance (%)]])</f>
        <v>70.81</v>
      </c>
      <c r="J4149">
        <v>87.37</v>
      </c>
      <c r="K4149">
        <v>65.23</v>
      </c>
      <c r="L4149">
        <v>86.94</v>
      </c>
      <c r="M4149" s="3">
        <f>IF(ISBLANK(Table1[[#This Row],[Assignments_Avg]]),AVERAGE(L4149:L9147),Table1[[#This Row],[Assignments_Avg]])</f>
        <v>86.94</v>
      </c>
      <c r="N4149">
        <v>79.95</v>
      </c>
      <c r="O4149">
        <v>6.89</v>
      </c>
      <c r="P4149">
        <v>94.6</v>
      </c>
      <c r="Q4149">
        <v>63.1</v>
      </c>
      <c r="R4149" s="2" t="s">
        <v>46</v>
      </c>
      <c r="S4149" s="2" t="str">
        <f>IF(Table1[[#This Row],[Grade]]="F","Fail","Passes")</f>
        <v>Passes</v>
      </c>
      <c r="T4149">
        <v>21.7</v>
      </c>
      <c r="U4149" t="s">
        <v>30</v>
      </c>
      <c r="V4149" t="s">
        <v>31</v>
      </c>
      <c r="W4149" t="s">
        <v>62</v>
      </c>
      <c r="X4149" t="str">
        <f>IF(ISBLANK(Table1[[#This Row],[Parent_Education_Level]]),"None",Table1[[#This Row],[Parent_Education_Level]])</f>
        <v>PhD</v>
      </c>
      <c r="Y4149" t="s">
        <v>33</v>
      </c>
      <c r="Z4149">
        <v>3</v>
      </c>
      <c r="AA4149">
        <v>4.5999999999999996</v>
      </c>
    </row>
    <row r="4150" spans="1:27" x14ac:dyDescent="0.35">
      <c r="A4150" s="2" t="s">
        <v>8354</v>
      </c>
      <c r="B4150" s="2" t="s">
        <v>97</v>
      </c>
      <c r="C4150" s="2" t="s">
        <v>79</v>
      </c>
      <c r="D4150" t="s">
        <v>8355</v>
      </c>
      <c r="E4150" s="2" t="s">
        <v>38</v>
      </c>
      <c r="F4150" s="2">
        <v>20</v>
      </c>
      <c r="G4150" s="2" t="s">
        <v>28</v>
      </c>
      <c r="I4150" s="3">
        <f>IF(ISBLANK(Table1[[#This Row],[Attendance (%)]]),AVERAGE(H4150:H9148),Table1[[#This Row],[Attendance (%)]])</f>
        <v>75.32612137203165</v>
      </c>
      <c r="J4150">
        <v>64.87</v>
      </c>
      <c r="K4150">
        <v>92.05</v>
      </c>
      <c r="L4150">
        <v>81.08</v>
      </c>
      <c r="M4150" s="3">
        <f>IF(ISBLANK(Table1[[#This Row],[Assignments_Avg]]),AVERAGE(L4150:L9148),Table1[[#This Row],[Assignments_Avg]])</f>
        <v>81.08</v>
      </c>
      <c r="N4150">
        <v>63.29</v>
      </c>
      <c r="O4150">
        <v>8.2899999999999991</v>
      </c>
      <c r="P4150">
        <v>95.04</v>
      </c>
      <c r="Q4150">
        <v>66.38</v>
      </c>
      <c r="R4150" s="2" t="s">
        <v>61</v>
      </c>
      <c r="S4150" s="2" t="str">
        <f>IF(Table1[[#This Row],[Grade]]="F","Fail","Passes")</f>
        <v>Passes</v>
      </c>
      <c r="T4150">
        <v>28.8</v>
      </c>
      <c r="U4150" t="s">
        <v>30</v>
      </c>
      <c r="V4150" t="s">
        <v>31</v>
      </c>
      <c r="W4150" t="s">
        <v>47</v>
      </c>
      <c r="X4150" t="str">
        <f>IF(ISBLANK(Table1[[#This Row],[Parent_Education_Level]]),"None",Table1[[#This Row],[Parent_Education_Level]])</f>
        <v>Master's</v>
      </c>
      <c r="Y4150" t="s">
        <v>48</v>
      </c>
      <c r="Z4150">
        <v>10</v>
      </c>
      <c r="AA4150">
        <v>6.2</v>
      </c>
    </row>
    <row r="4151" spans="1:27" x14ac:dyDescent="0.35">
      <c r="A4151" s="2" t="s">
        <v>8356</v>
      </c>
      <c r="B4151" s="2" t="s">
        <v>35</v>
      </c>
      <c r="C4151" s="2" t="s">
        <v>43</v>
      </c>
      <c r="D4151" t="s">
        <v>8357</v>
      </c>
      <c r="E4151" s="2" t="s">
        <v>38</v>
      </c>
      <c r="F4151" s="2">
        <v>21</v>
      </c>
      <c r="G4151" s="2" t="s">
        <v>28</v>
      </c>
      <c r="H4151">
        <v>71.94</v>
      </c>
      <c r="I4151" s="3">
        <f>IF(ISBLANK(Table1[[#This Row],[Attendance (%)]]),AVERAGE(H4151:H9149),Table1[[#This Row],[Attendance (%)]])</f>
        <v>71.94</v>
      </c>
      <c r="J4151">
        <v>75.430000000000007</v>
      </c>
      <c r="K4151">
        <v>71.56</v>
      </c>
      <c r="L4151">
        <v>69.33</v>
      </c>
      <c r="M4151" s="3">
        <f>IF(ISBLANK(Table1[[#This Row],[Assignments_Avg]]),AVERAGE(L4151:L9149),Table1[[#This Row],[Assignments_Avg]])</f>
        <v>69.33</v>
      </c>
      <c r="N4151">
        <v>60.16</v>
      </c>
      <c r="O4151">
        <v>0.85</v>
      </c>
      <c r="P4151">
        <v>61.21</v>
      </c>
      <c r="Q4151">
        <v>79.81</v>
      </c>
      <c r="R4151" s="2" t="s">
        <v>29</v>
      </c>
      <c r="S4151" s="2" t="str">
        <f>IF(Table1[[#This Row],[Grade]]="F","Fail","Passes")</f>
        <v>Fail</v>
      </c>
      <c r="T4151">
        <v>16.2</v>
      </c>
      <c r="U4151" t="s">
        <v>31</v>
      </c>
      <c r="V4151" t="s">
        <v>31</v>
      </c>
      <c r="W4151" t="s">
        <v>69</v>
      </c>
      <c r="X4151" t="str">
        <f>IF(ISBLANK(Table1[[#This Row],[Parent_Education_Level]]),"None",Table1[[#This Row],[Parent_Education_Level]])</f>
        <v>Bachelor's</v>
      </c>
      <c r="Y4151" t="s">
        <v>48</v>
      </c>
      <c r="Z4151">
        <v>5</v>
      </c>
      <c r="AA4151">
        <v>7.5</v>
      </c>
    </row>
    <row r="4152" spans="1:27" x14ac:dyDescent="0.35">
      <c r="A4152" s="2" t="s">
        <v>8358</v>
      </c>
      <c r="B4152" s="2" t="s">
        <v>35</v>
      </c>
      <c r="C4152" s="2" t="s">
        <v>79</v>
      </c>
      <c r="D4152" t="s">
        <v>8359</v>
      </c>
      <c r="E4152" s="2" t="s">
        <v>27</v>
      </c>
      <c r="F4152" s="2">
        <v>20</v>
      </c>
      <c r="G4152" s="2" t="s">
        <v>57</v>
      </c>
      <c r="H4152">
        <v>71.599999999999994</v>
      </c>
      <c r="I4152" s="3">
        <f>IF(ISBLANK(Table1[[#This Row],[Attendance (%)]]),AVERAGE(H4152:H9150),Table1[[#This Row],[Attendance (%)]])</f>
        <v>71.599999999999994</v>
      </c>
      <c r="J4152">
        <v>43.34</v>
      </c>
      <c r="K4152">
        <v>68.239999999999995</v>
      </c>
      <c r="L4152">
        <v>60.84</v>
      </c>
      <c r="M4152" s="3">
        <f>IF(ISBLANK(Table1[[#This Row],[Assignments_Avg]]),AVERAGE(L4152:L9150),Table1[[#This Row],[Assignments_Avg]])</f>
        <v>60.84</v>
      </c>
      <c r="N4152">
        <v>63.69</v>
      </c>
      <c r="O4152">
        <v>4.42</v>
      </c>
      <c r="P4152">
        <v>87.64</v>
      </c>
      <c r="Q4152">
        <v>63.93</v>
      </c>
      <c r="R4152" s="2" t="s">
        <v>46</v>
      </c>
      <c r="S4152" s="2" t="str">
        <f>IF(Table1[[#This Row],[Grade]]="F","Fail","Passes")</f>
        <v>Passes</v>
      </c>
      <c r="T4152">
        <v>27.5</v>
      </c>
      <c r="U4152" t="s">
        <v>30</v>
      </c>
      <c r="V4152" t="s">
        <v>31</v>
      </c>
      <c r="W4152" t="s">
        <v>40</v>
      </c>
      <c r="X4152" t="str">
        <f>IF(ISBLANK(Table1[[#This Row],[Parent_Education_Level]]),"None",Table1[[#This Row],[Parent_Education_Level]])</f>
        <v>None</v>
      </c>
      <c r="Y4152" t="s">
        <v>48</v>
      </c>
      <c r="Z4152">
        <v>3</v>
      </c>
      <c r="AA4152">
        <v>8.6</v>
      </c>
    </row>
    <row r="4153" spans="1:27" x14ac:dyDescent="0.35">
      <c r="A4153" s="2" t="s">
        <v>8360</v>
      </c>
      <c r="B4153" s="2" t="s">
        <v>97</v>
      </c>
      <c r="C4153" s="2" t="s">
        <v>43</v>
      </c>
      <c r="D4153" t="s">
        <v>8361</v>
      </c>
      <c r="E4153" s="2" t="s">
        <v>27</v>
      </c>
      <c r="F4153" s="2">
        <v>18</v>
      </c>
      <c r="G4153" s="2" t="s">
        <v>28</v>
      </c>
      <c r="I4153" s="3">
        <f>IF(ISBLANK(Table1[[#This Row],[Attendance (%)]]),AVERAGE(H4153:H9151),Table1[[#This Row],[Attendance (%)]])</f>
        <v>75.335529100529101</v>
      </c>
      <c r="J4153">
        <v>99.15</v>
      </c>
      <c r="K4153">
        <v>83.11</v>
      </c>
      <c r="L4153">
        <v>96.28</v>
      </c>
      <c r="M4153" s="3">
        <f>IF(ISBLANK(Table1[[#This Row],[Assignments_Avg]]),AVERAGE(L4153:L9151),Table1[[#This Row],[Assignments_Avg]])</f>
        <v>96.28</v>
      </c>
      <c r="N4153">
        <v>81.180000000000007</v>
      </c>
      <c r="O4153">
        <v>1.63</v>
      </c>
      <c r="P4153">
        <v>55.14</v>
      </c>
      <c r="Q4153">
        <v>94.66</v>
      </c>
      <c r="R4153" s="2" t="s">
        <v>46</v>
      </c>
      <c r="S4153" s="2" t="str">
        <f>IF(Table1[[#This Row],[Grade]]="F","Fail","Passes")</f>
        <v>Passes</v>
      </c>
      <c r="T4153">
        <v>18</v>
      </c>
      <c r="U4153" t="s">
        <v>30</v>
      </c>
      <c r="V4153" t="s">
        <v>31</v>
      </c>
      <c r="W4153" t="s">
        <v>32</v>
      </c>
      <c r="X4153" t="str">
        <f>IF(ISBLANK(Table1[[#This Row],[Parent_Education_Level]]),"None",Table1[[#This Row],[Parent_Education_Level]])</f>
        <v>High School</v>
      </c>
      <c r="Y4153" t="s">
        <v>48</v>
      </c>
      <c r="Z4153">
        <v>5</v>
      </c>
      <c r="AA4153">
        <v>8.9</v>
      </c>
    </row>
    <row r="4154" spans="1:27" x14ac:dyDescent="0.35">
      <c r="A4154" s="2" t="s">
        <v>8362</v>
      </c>
      <c r="B4154" s="2" t="s">
        <v>54</v>
      </c>
      <c r="C4154" s="2" t="s">
        <v>55</v>
      </c>
      <c r="D4154" t="s">
        <v>8363</v>
      </c>
      <c r="E4154" s="2" t="s">
        <v>38</v>
      </c>
      <c r="F4154" s="2">
        <v>22</v>
      </c>
      <c r="G4154" s="2" t="s">
        <v>45</v>
      </c>
      <c r="H4154">
        <v>79.08</v>
      </c>
      <c r="I4154" s="3">
        <f>IF(ISBLANK(Table1[[#This Row],[Attendance (%)]]),AVERAGE(H4154:H9152),Table1[[#This Row],[Attendance (%)]])</f>
        <v>79.08</v>
      </c>
      <c r="J4154">
        <v>88</v>
      </c>
      <c r="K4154">
        <v>52.83</v>
      </c>
      <c r="L4154">
        <v>75.739999999999995</v>
      </c>
      <c r="M4154" s="3">
        <f>IF(ISBLANK(Table1[[#This Row],[Assignments_Avg]]),AVERAGE(L4154:L9152),Table1[[#This Row],[Assignments_Avg]])</f>
        <v>75.739999999999995</v>
      </c>
      <c r="N4154">
        <v>57.3</v>
      </c>
      <c r="O4154">
        <v>6.11</v>
      </c>
      <c r="P4154">
        <v>51.49</v>
      </c>
      <c r="Q4154">
        <v>98.9</v>
      </c>
      <c r="R4154" s="2" t="s">
        <v>39</v>
      </c>
      <c r="S4154" s="2" t="str">
        <f>IF(Table1[[#This Row],[Grade]]="F","Fail","Passes")</f>
        <v>Passes</v>
      </c>
      <c r="T4154">
        <v>29.3</v>
      </c>
      <c r="U4154" t="s">
        <v>30</v>
      </c>
      <c r="V4154" t="s">
        <v>31</v>
      </c>
      <c r="W4154" t="s">
        <v>62</v>
      </c>
      <c r="X4154" t="str">
        <f>IF(ISBLANK(Table1[[#This Row],[Parent_Education_Level]]),"None",Table1[[#This Row],[Parent_Education_Level]])</f>
        <v>PhD</v>
      </c>
      <c r="Y4154" t="s">
        <v>48</v>
      </c>
      <c r="Z4154">
        <v>5</v>
      </c>
      <c r="AA4154">
        <v>7.5</v>
      </c>
    </row>
    <row r="4155" spans="1:27" x14ac:dyDescent="0.35">
      <c r="A4155" s="2" t="s">
        <v>8364</v>
      </c>
      <c r="B4155" s="2" t="s">
        <v>42</v>
      </c>
      <c r="C4155" s="2" t="s">
        <v>55</v>
      </c>
      <c r="D4155" t="s">
        <v>8365</v>
      </c>
      <c r="E4155" s="2" t="s">
        <v>38</v>
      </c>
      <c r="F4155" s="2">
        <v>22</v>
      </c>
      <c r="G4155" s="2" t="s">
        <v>45</v>
      </c>
      <c r="H4155">
        <v>92.81</v>
      </c>
      <c r="I4155" s="3">
        <f>IF(ISBLANK(Table1[[#This Row],[Attendance (%)]]),AVERAGE(H4155:H9153),Table1[[#This Row],[Attendance (%)]])</f>
        <v>92.81</v>
      </c>
      <c r="J4155">
        <v>92.13</v>
      </c>
      <c r="K4155">
        <v>87.37</v>
      </c>
      <c r="L4155">
        <v>74.05</v>
      </c>
      <c r="M4155" s="3">
        <f>IF(ISBLANK(Table1[[#This Row],[Assignments_Avg]]),AVERAGE(L4155:L9153),Table1[[#This Row],[Assignments_Avg]])</f>
        <v>74.05</v>
      </c>
      <c r="N4155">
        <v>86.02</v>
      </c>
      <c r="O4155">
        <v>7.86</v>
      </c>
      <c r="P4155">
        <v>91.83</v>
      </c>
      <c r="Q4155">
        <v>83.96</v>
      </c>
      <c r="R4155" s="2" t="s">
        <v>39</v>
      </c>
      <c r="S4155" s="2" t="str">
        <f>IF(Table1[[#This Row],[Grade]]="F","Fail","Passes")</f>
        <v>Passes</v>
      </c>
      <c r="T4155">
        <v>24.8</v>
      </c>
      <c r="U4155" t="s">
        <v>31</v>
      </c>
      <c r="V4155" t="s">
        <v>31</v>
      </c>
      <c r="W4155" t="s">
        <v>40</v>
      </c>
      <c r="X4155" t="str">
        <f>IF(ISBLANK(Table1[[#This Row],[Parent_Education_Level]]),"None",Table1[[#This Row],[Parent_Education_Level]])</f>
        <v>None</v>
      </c>
      <c r="Y4155" t="s">
        <v>48</v>
      </c>
      <c r="Z4155">
        <v>1</v>
      </c>
      <c r="AA4155">
        <v>7.9</v>
      </c>
    </row>
    <row r="4156" spans="1:27" x14ac:dyDescent="0.35">
      <c r="A4156" s="2" t="s">
        <v>8366</v>
      </c>
      <c r="B4156" s="2" t="s">
        <v>120</v>
      </c>
      <c r="C4156" s="2" t="s">
        <v>55</v>
      </c>
      <c r="D4156" t="s">
        <v>8367</v>
      </c>
      <c r="E4156" s="2" t="s">
        <v>27</v>
      </c>
      <c r="F4156" s="2">
        <v>23</v>
      </c>
      <c r="G4156" s="2" t="s">
        <v>45</v>
      </c>
      <c r="H4156">
        <v>65.42</v>
      </c>
      <c r="I4156" s="3">
        <f>IF(ISBLANK(Table1[[#This Row],[Attendance (%)]]),AVERAGE(H4156:H9154),Table1[[#This Row],[Attendance (%)]])</f>
        <v>65.42</v>
      </c>
      <c r="J4156">
        <v>81.66</v>
      </c>
      <c r="K4156">
        <v>65.77</v>
      </c>
      <c r="L4156">
        <v>99.81</v>
      </c>
      <c r="M4156" s="3">
        <f>IF(ISBLANK(Table1[[#This Row],[Assignments_Avg]]),AVERAGE(L4156:L9154),Table1[[#This Row],[Assignments_Avg]])</f>
        <v>99.81</v>
      </c>
      <c r="N4156">
        <v>71.13</v>
      </c>
      <c r="O4156">
        <v>6.67</v>
      </c>
      <c r="P4156">
        <v>56.56</v>
      </c>
      <c r="Q4156">
        <v>98.51</v>
      </c>
      <c r="R4156" s="2" t="s">
        <v>61</v>
      </c>
      <c r="S4156" s="2" t="str">
        <f>IF(Table1[[#This Row],[Grade]]="F","Fail","Passes")</f>
        <v>Passes</v>
      </c>
      <c r="T4156">
        <v>26.5</v>
      </c>
      <c r="U4156" t="s">
        <v>30</v>
      </c>
      <c r="V4156" t="s">
        <v>31</v>
      </c>
      <c r="W4156" t="s">
        <v>40</v>
      </c>
      <c r="X4156" t="str">
        <f>IF(ISBLANK(Table1[[#This Row],[Parent_Education_Level]]),"None",Table1[[#This Row],[Parent_Education_Level]])</f>
        <v>None</v>
      </c>
      <c r="Y4156" t="s">
        <v>33</v>
      </c>
      <c r="Z4156">
        <v>8</v>
      </c>
      <c r="AA4156">
        <v>6.6</v>
      </c>
    </row>
    <row r="4157" spans="1:27" x14ac:dyDescent="0.35">
      <c r="A4157" s="2" t="s">
        <v>8368</v>
      </c>
      <c r="B4157" s="2" t="s">
        <v>59</v>
      </c>
      <c r="C4157" s="2" t="s">
        <v>43</v>
      </c>
      <c r="D4157" t="s">
        <v>8369</v>
      </c>
      <c r="E4157" s="2" t="s">
        <v>38</v>
      </c>
      <c r="F4157" s="2">
        <v>20</v>
      </c>
      <c r="G4157" s="2" t="s">
        <v>57</v>
      </c>
      <c r="H4157">
        <v>91.08</v>
      </c>
      <c r="I4157" s="3">
        <f>IF(ISBLANK(Table1[[#This Row],[Attendance (%)]]),AVERAGE(H4157:H9155),Table1[[#This Row],[Attendance (%)]])</f>
        <v>91.08</v>
      </c>
      <c r="J4157">
        <v>51.16</v>
      </c>
      <c r="K4157">
        <v>47.64</v>
      </c>
      <c r="L4157">
        <v>69.2</v>
      </c>
      <c r="M4157" s="3">
        <f>IF(ISBLANK(Table1[[#This Row],[Assignments_Avg]]),AVERAGE(L4157:L9155),Table1[[#This Row],[Assignments_Avg]])</f>
        <v>69.2</v>
      </c>
      <c r="N4157">
        <v>67.67</v>
      </c>
      <c r="O4157">
        <v>3.18</v>
      </c>
      <c r="P4157">
        <v>57.74</v>
      </c>
      <c r="Q4157">
        <v>64.39</v>
      </c>
      <c r="R4157" s="2" t="s">
        <v>39</v>
      </c>
      <c r="S4157" s="2" t="str">
        <f>IF(Table1[[#This Row],[Grade]]="F","Fail","Passes")</f>
        <v>Passes</v>
      </c>
      <c r="T4157">
        <v>22</v>
      </c>
      <c r="U4157" t="s">
        <v>31</v>
      </c>
      <c r="V4157" t="s">
        <v>30</v>
      </c>
      <c r="W4157" t="s">
        <v>32</v>
      </c>
      <c r="X4157" t="str">
        <f>IF(ISBLANK(Table1[[#This Row],[Parent_Education_Level]]),"None",Table1[[#This Row],[Parent_Education_Level]])</f>
        <v>High School</v>
      </c>
      <c r="Y4157" t="s">
        <v>52</v>
      </c>
      <c r="Z4157">
        <v>7</v>
      </c>
      <c r="AA4157">
        <v>4.3</v>
      </c>
    </row>
    <row r="4158" spans="1:27" x14ac:dyDescent="0.35">
      <c r="A4158" s="2" t="s">
        <v>8370</v>
      </c>
      <c r="B4158" s="2" t="s">
        <v>71</v>
      </c>
      <c r="C4158" s="2" t="s">
        <v>94</v>
      </c>
      <c r="D4158" t="s">
        <v>8371</v>
      </c>
      <c r="E4158" s="2" t="s">
        <v>27</v>
      </c>
      <c r="F4158" s="2">
        <v>21</v>
      </c>
      <c r="G4158" s="2" t="s">
        <v>45</v>
      </c>
      <c r="H4158">
        <v>78.3</v>
      </c>
      <c r="I4158" s="3">
        <f>IF(ISBLANK(Table1[[#This Row],[Attendance (%)]]),AVERAGE(H4158:H9156),Table1[[#This Row],[Attendance (%)]])</f>
        <v>78.3</v>
      </c>
      <c r="J4158">
        <v>41.86</v>
      </c>
      <c r="K4158">
        <v>47.16</v>
      </c>
      <c r="L4158">
        <v>92.71</v>
      </c>
      <c r="M4158" s="3">
        <f>IF(ISBLANK(Table1[[#This Row],[Assignments_Avg]]),AVERAGE(L4158:L9156),Table1[[#This Row],[Assignments_Avg]])</f>
        <v>92.71</v>
      </c>
      <c r="N4158">
        <v>90.36</v>
      </c>
      <c r="O4158">
        <v>1.4</v>
      </c>
      <c r="P4158">
        <v>80.33</v>
      </c>
      <c r="Q4158">
        <v>90.76</v>
      </c>
      <c r="R4158" s="2" t="s">
        <v>77</v>
      </c>
      <c r="S4158" s="2" t="str">
        <f>IF(Table1[[#This Row],[Grade]]="F","Fail","Passes")</f>
        <v>Passes</v>
      </c>
      <c r="T4158">
        <v>26.7</v>
      </c>
      <c r="U4158" t="s">
        <v>30</v>
      </c>
      <c r="V4158" t="s">
        <v>31</v>
      </c>
      <c r="W4158" t="s">
        <v>40</v>
      </c>
      <c r="X4158" t="str">
        <f>IF(ISBLANK(Table1[[#This Row],[Parent_Education_Level]]),"None",Table1[[#This Row],[Parent_Education_Level]])</f>
        <v>None</v>
      </c>
      <c r="Y4158" t="s">
        <v>33</v>
      </c>
      <c r="Z4158">
        <v>8</v>
      </c>
      <c r="AA4158">
        <v>4.5999999999999996</v>
      </c>
    </row>
    <row r="4159" spans="1:27" x14ac:dyDescent="0.35">
      <c r="A4159" s="2" t="s">
        <v>8372</v>
      </c>
      <c r="B4159" s="2" t="s">
        <v>35</v>
      </c>
      <c r="C4159" s="2" t="s">
        <v>55</v>
      </c>
      <c r="D4159" t="s">
        <v>8373</v>
      </c>
      <c r="E4159" s="2" t="s">
        <v>27</v>
      </c>
      <c r="F4159" s="2">
        <v>18</v>
      </c>
      <c r="G4159" s="2" t="s">
        <v>57</v>
      </c>
      <c r="H4159">
        <v>65.03</v>
      </c>
      <c r="I4159" s="3">
        <f>IF(ISBLANK(Table1[[#This Row],[Attendance (%)]]),AVERAGE(H4159:H9157),Table1[[#This Row],[Attendance (%)]])</f>
        <v>65.03</v>
      </c>
      <c r="J4159">
        <v>91.88</v>
      </c>
      <c r="K4159">
        <v>49.89</v>
      </c>
      <c r="L4159">
        <v>93.12</v>
      </c>
      <c r="M4159" s="3">
        <f>IF(ISBLANK(Table1[[#This Row],[Assignments_Avg]]),AVERAGE(L4159:L9157),Table1[[#This Row],[Assignments_Avg]])</f>
        <v>93.12</v>
      </c>
      <c r="N4159">
        <v>75.3</v>
      </c>
      <c r="O4159">
        <v>7.94</v>
      </c>
      <c r="P4159">
        <v>90.84</v>
      </c>
      <c r="Q4159">
        <v>83.92</v>
      </c>
      <c r="R4159" s="2" t="s">
        <v>77</v>
      </c>
      <c r="S4159" s="2" t="str">
        <f>IF(Table1[[#This Row],[Grade]]="F","Fail","Passes")</f>
        <v>Passes</v>
      </c>
      <c r="T4159">
        <v>19.8</v>
      </c>
      <c r="U4159" t="s">
        <v>30</v>
      </c>
      <c r="V4159" t="s">
        <v>31</v>
      </c>
      <c r="W4159" t="s">
        <v>62</v>
      </c>
      <c r="X4159" t="str">
        <f>IF(ISBLANK(Table1[[#This Row],[Parent_Education_Level]]),"None",Table1[[#This Row],[Parent_Education_Level]])</f>
        <v>PhD</v>
      </c>
      <c r="Y4159" t="s">
        <v>33</v>
      </c>
      <c r="Z4159">
        <v>3</v>
      </c>
      <c r="AA4159">
        <v>8.9</v>
      </c>
    </row>
    <row r="4160" spans="1:27" x14ac:dyDescent="0.35">
      <c r="A4160" s="2" t="s">
        <v>8374</v>
      </c>
      <c r="B4160" s="2" t="s">
        <v>71</v>
      </c>
      <c r="C4160" s="2" t="s">
        <v>79</v>
      </c>
      <c r="D4160" t="s">
        <v>8375</v>
      </c>
      <c r="E4160" s="2" t="s">
        <v>27</v>
      </c>
      <c r="F4160" s="2">
        <v>19</v>
      </c>
      <c r="G4160" s="2" t="s">
        <v>57</v>
      </c>
      <c r="H4160">
        <v>64.760000000000005</v>
      </c>
      <c r="I4160" s="3">
        <f>IF(ISBLANK(Table1[[#This Row],[Attendance (%)]]),AVERAGE(H4160:H9158),Table1[[#This Row],[Attendance (%)]])</f>
        <v>64.760000000000005</v>
      </c>
      <c r="J4160">
        <v>63.78</v>
      </c>
      <c r="K4160">
        <v>93.43</v>
      </c>
      <c r="L4160">
        <v>61.63</v>
      </c>
      <c r="M4160" s="3">
        <f>IF(ISBLANK(Table1[[#This Row],[Assignments_Avg]]),AVERAGE(L4160:L9158),Table1[[#This Row],[Assignments_Avg]])</f>
        <v>61.63</v>
      </c>
      <c r="N4160">
        <v>68.92</v>
      </c>
      <c r="O4160">
        <v>3.24</v>
      </c>
      <c r="P4160">
        <v>59.48</v>
      </c>
      <c r="Q4160">
        <v>63.16</v>
      </c>
      <c r="R4160" s="2" t="s">
        <v>39</v>
      </c>
      <c r="S4160" s="2" t="str">
        <f>IF(Table1[[#This Row],[Grade]]="F","Fail","Passes")</f>
        <v>Passes</v>
      </c>
      <c r="T4160">
        <v>19.2</v>
      </c>
      <c r="U4160" t="s">
        <v>30</v>
      </c>
      <c r="V4160" t="s">
        <v>31</v>
      </c>
      <c r="W4160" t="s">
        <v>69</v>
      </c>
      <c r="X4160" t="str">
        <f>IF(ISBLANK(Table1[[#This Row],[Parent_Education_Level]]),"None",Table1[[#This Row],[Parent_Education_Level]])</f>
        <v>Bachelor's</v>
      </c>
      <c r="Y4160" t="s">
        <v>48</v>
      </c>
      <c r="Z4160">
        <v>7</v>
      </c>
      <c r="AA4160">
        <v>6</v>
      </c>
    </row>
    <row r="4161" spans="1:27" x14ac:dyDescent="0.35">
      <c r="A4161" s="2" t="s">
        <v>8376</v>
      </c>
      <c r="B4161" s="2" t="s">
        <v>120</v>
      </c>
      <c r="C4161" s="2" t="s">
        <v>36</v>
      </c>
      <c r="D4161" t="s">
        <v>8377</v>
      </c>
      <c r="E4161" s="2" t="s">
        <v>38</v>
      </c>
      <c r="F4161" s="2">
        <v>22</v>
      </c>
      <c r="G4161" s="2" t="s">
        <v>45</v>
      </c>
      <c r="H4161">
        <v>68.06</v>
      </c>
      <c r="I4161" s="3">
        <f>IF(ISBLANK(Table1[[#This Row],[Attendance (%)]]),AVERAGE(H4161:H9159),Table1[[#This Row],[Attendance (%)]])</f>
        <v>68.06</v>
      </c>
      <c r="J4161">
        <v>55.83</v>
      </c>
      <c r="K4161">
        <v>99.46</v>
      </c>
      <c r="L4161">
        <v>54.74</v>
      </c>
      <c r="M4161" s="3">
        <f>IF(ISBLANK(Table1[[#This Row],[Assignments_Avg]]),AVERAGE(L4161:L9159),Table1[[#This Row],[Assignments_Avg]])</f>
        <v>54.74</v>
      </c>
      <c r="N4161">
        <v>93.91</v>
      </c>
      <c r="O4161">
        <v>0.22</v>
      </c>
      <c r="P4161">
        <v>55.71</v>
      </c>
      <c r="Q4161">
        <v>65.92</v>
      </c>
      <c r="R4161" s="2" t="s">
        <v>46</v>
      </c>
      <c r="S4161" s="2" t="str">
        <f>IF(Table1[[#This Row],[Grade]]="F","Fail","Passes")</f>
        <v>Passes</v>
      </c>
      <c r="T4161">
        <v>26.8</v>
      </c>
      <c r="U4161" t="s">
        <v>30</v>
      </c>
      <c r="V4161" t="s">
        <v>30</v>
      </c>
      <c r="W4161" t="s">
        <v>62</v>
      </c>
      <c r="X4161" t="str">
        <f>IF(ISBLANK(Table1[[#This Row],[Parent_Education_Level]]),"None",Table1[[#This Row],[Parent_Education_Level]])</f>
        <v>PhD</v>
      </c>
      <c r="Y4161" t="s">
        <v>48</v>
      </c>
      <c r="Z4161">
        <v>7</v>
      </c>
      <c r="AA4161">
        <v>7.9</v>
      </c>
    </row>
    <row r="4162" spans="1:27" x14ac:dyDescent="0.35">
      <c r="A4162" s="2" t="s">
        <v>8378</v>
      </c>
      <c r="B4162" s="2" t="s">
        <v>24</v>
      </c>
      <c r="C4162" s="2" t="s">
        <v>43</v>
      </c>
      <c r="D4162" t="s">
        <v>8379</v>
      </c>
      <c r="E4162" s="2" t="s">
        <v>38</v>
      </c>
      <c r="F4162" s="2">
        <v>20</v>
      </c>
      <c r="G4162" s="2" t="s">
        <v>51</v>
      </c>
      <c r="H4162">
        <v>81.13</v>
      </c>
      <c r="I4162" s="3">
        <f>IF(ISBLANK(Table1[[#This Row],[Attendance (%)]]),AVERAGE(H4162:H9160),Table1[[#This Row],[Attendance (%)]])</f>
        <v>81.13</v>
      </c>
      <c r="J4162">
        <v>73.7</v>
      </c>
      <c r="K4162">
        <v>61.42</v>
      </c>
      <c r="M4162" s="3">
        <f>IF(ISBLANK(Table1[[#This Row],[Assignments_Avg]]),AVERAGE(L4162:L9160),Table1[[#This Row],[Assignments_Avg]])</f>
        <v>74.814993306559501</v>
      </c>
      <c r="N4162">
        <v>68.41</v>
      </c>
      <c r="O4162">
        <v>5.71</v>
      </c>
      <c r="P4162">
        <v>53.87</v>
      </c>
      <c r="Q4162">
        <v>74.430000000000007</v>
      </c>
      <c r="R4162" s="2" t="s">
        <v>29</v>
      </c>
      <c r="S4162" s="2" t="str">
        <f>IF(Table1[[#This Row],[Grade]]="F","Fail","Passes")</f>
        <v>Fail</v>
      </c>
      <c r="T4162">
        <v>5.4</v>
      </c>
      <c r="U4162" t="s">
        <v>30</v>
      </c>
      <c r="V4162" t="s">
        <v>31</v>
      </c>
      <c r="W4162" t="s">
        <v>47</v>
      </c>
      <c r="X4162" t="str">
        <f>IF(ISBLANK(Table1[[#This Row],[Parent_Education_Level]]),"None",Table1[[#This Row],[Parent_Education_Level]])</f>
        <v>Master's</v>
      </c>
      <c r="Y4162" t="s">
        <v>48</v>
      </c>
      <c r="Z4162">
        <v>2</v>
      </c>
      <c r="AA4162">
        <v>5.0999999999999996</v>
      </c>
    </row>
    <row r="4163" spans="1:27" x14ac:dyDescent="0.35">
      <c r="A4163" s="2" t="s">
        <v>8380</v>
      </c>
      <c r="B4163" s="2" t="s">
        <v>71</v>
      </c>
      <c r="C4163" s="2" t="s">
        <v>79</v>
      </c>
      <c r="D4163" t="s">
        <v>8381</v>
      </c>
      <c r="E4163" s="2" t="s">
        <v>38</v>
      </c>
      <c r="F4163" s="2">
        <v>23</v>
      </c>
      <c r="G4163" s="2" t="s">
        <v>28</v>
      </c>
      <c r="H4163">
        <v>61.54</v>
      </c>
      <c r="I4163" s="3">
        <f>IF(ISBLANK(Table1[[#This Row],[Attendance (%)]]),AVERAGE(H4163:H9161),Table1[[#This Row],[Attendance (%)]])</f>
        <v>61.54</v>
      </c>
      <c r="J4163">
        <v>65.25</v>
      </c>
      <c r="K4163">
        <v>57.53</v>
      </c>
      <c r="L4163">
        <v>71.290000000000006</v>
      </c>
      <c r="M4163" s="3">
        <f>IF(ISBLANK(Table1[[#This Row],[Assignments_Avg]]),AVERAGE(L4163:L9161),Table1[[#This Row],[Assignments_Avg]])</f>
        <v>71.290000000000006</v>
      </c>
      <c r="N4163">
        <v>92.95</v>
      </c>
      <c r="O4163">
        <v>2.4700000000000002</v>
      </c>
      <c r="P4163">
        <v>51.24</v>
      </c>
      <c r="Q4163">
        <v>89.58</v>
      </c>
      <c r="R4163" s="2" t="s">
        <v>77</v>
      </c>
      <c r="S4163" s="2" t="str">
        <f>IF(Table1[[#This Row],[Grade]]="F","Fail","Passes")</f>
        <v>Passes</v>
      </c>
      <c r="T4163">
        <v>17</v>
      </c>
      <c r="U4163" t="s">
        <v>30</v>
      </c>
      <c r="V4163" t="s">
        <v>31</v>
      </c>
      <c r="X4163" t="str">
        <f>IF(ISBLANK(Table1[[#This Row],[Parent_Education_Level]]),"None",Table1[[#This Row],[Parent_Education_Level]])</f>
        <v>None</v>
      </c>
      <c r="Y4163" t="s">
        <v>52</v>
      </c>
      <c r="Z4163">
        <v>3</v>
      </c>
      <c r="AA4163">
        <v>6.7</v>
      </c>
    </row>
    <row r="4164" spans="1:27" x14ac:dyDescent="0.35">
      <c r="A4164" s="2" t="s">
        <v>8382</v>
      </c>
      <c r="B4164" s="2" t="s">
        <v>120</v>
      </c>
      <c r="C4164" s="2" t="s">
        <v>25</v>
      </c>
      <c r="D4164" t="s">
        <v>8383</v>
      </c>
      <c r="E4164" s="2" t="s">
        <v>27</v>
      </c>
      <c r="F4164" s="2">
        <v>21</v>
      </c>
      <c r="G4164" s="2" t="s">
        <v>57</v>
      </c>
      <c r="H4164">
        <v>96.02</v>
      </c>
      <c r="I4164" s="3">
        <f>IF(ISBLANK(Table1[[#This Row],[Attendance (%)]]),AVERAGE(H4164:H9162),Table1[[#This Row],[Attendance (%)]])</f>
        <v>96.02</v>
      </c>
      <c r="J4164">
        <v>79.099999999999994</v>
      </c>
      <c r="K4164">
        <v>53.13</v>
      </c>
      <c r="L4164">
        <v>50.11</v>
      </c>
      <c r="M4164" s="3">
        <f>IF(ISBLANK(Table1[[#This Row],[Assignments_Avg]]),AVERAGE(L4164:L9162),Table1[[#This Row],[Assignments_Avg]])</f>
        <v>50.11</v>
      </c>
      <c r="N4164">
        <v>75.209999999999994</v>
      </c>
      <c r="O4164">
        <v>8.41</v>
      </c>
      <c r="P4164">
        <v>55.82</v>
      </c>
      <c r="Q4164">
        <v>93.61</v>
      </c>
      <c r="R4164" s="2" t="s">
        <v>39</v>
      </c>
      <c r="S4164" s="2" t="str">
        <f>IF(Table1[[#This Row],[Grade]]="F","Fail","Passes")</f>
        <v>Passes</v>
      </c>
      <c r="T4164">
        <v>26.8</v>
      </c>
      <c r="U4164" t="s">
        <v>30</v>
      </c>
      <c r="V4164" t="s">
        <v>30</v>
      </c>
      <c r="W4164" t="s">
        <v>32</v>
      </c>
      <c r="X4164" t="str">
        <f>IF(ISBLANK(Table1[[#This Row],[Parent_Education_Level]]),"None",Table1[[#This Row],[Parent_Education_Level]])</f>
        <v>High School</v>
      </c>
      <c r="Y4164" t="s">
        <v>52</v>
      </c>
      <c r="Z4164">
        <v>6</v>
      </c>
      <c r="AA4164">
        <v>4.8</v>
      </c>
    </row>
    <row r="4165" spans="1:27" x14ac:dyDescent="0.35">
      <c r="A4165" s="2" t="s">
        <v>8384</v>
      </c>
      <c r="B4165" s="2" t="s">
        <v>59</v>
      </c>
      <c r="C4165" s="2" t="s">
        <v>25</v>
      </c>
      <c r="D4165" t="s">
        <v>8385</v>
      </c>
      <c r="E4165" s="2" t="s">
        <v>38</v>
      </c>
      <c r="F4165" s="2">
        <v>21</v>
      </c>
      <c r="G4165" s="2" t="s">
        <v>57</v>
      </c>
      <c r="H4165">
        <v>78.75</v>
      </c>
      <c r="I4165" s="3">
        <f>IF(ISBLANK(Table1[[#This Row],[Attendance (%)]]),AVERAGE(H4165:H9163),Table1[[#This Row],[Attendance (%)]])</f>
        <v>78.75</v>
      </c>
      <c r="J4165">
        <v>69.03</v>
      </c>
      <c r="K4165">
        <v>89.43</v>
      </c>
      <c r="L4165">
        <v>74.95</v>
      </c>
      <c r="M4165" s="3">
        <f>IF(ISBLANK(Table1[[#This Row],[Assignments_Avg]]),AVERAGE(L4165:L9163),Table1[[#This Row],[Assignments_Avg]])</f>
        <v>74.95</v>
      </c>
      <c r="N4165">
        <v>60.4</v>
      </c>
      <c r="O4165">
        <v>1.43</v>
      </c>
      <c r="P4165">
        <v>97.13</v>
      </c>
      <c r="Q4165">
        <v>81.7</v>
      </c>
      <c r="R4165" s="2" t="s">
        <v>61</v>
      </c>
      <c r="S4165" s="2" t="str">
        <f>IF(Table1[[#This Row],[Grade]]="F","Fail","Passes")</f>
        <v>Passes</v>
      </c>
      <c r="T4165">
        <v>9.9</v>
      </c>
      <c r="U4165" t="s">
        <v>30</v>
      </c>
      <c r="V4165" t="s">
        <v>31</v>
      </c>
      <c r="W4165" t="s">
        <v>47</v>
      </c>
      <c r="X4165" t="str">
        <f>IF(ISBLANK(Table1[[#This Row],[Parent_Education_Level]]),"None",Table1[[#This Row],[Parent_Education_Level]])</f>
        <v>Master's</v>
      </c>
      <c r="Y4165" t="s">
        <v>33</v>
      </c>
      <c r="Z4165">
        <v>4</v>
      </c>
      <c r="AA4165">
        <v>8</v>
      </c>
    </row>
    <row r="4166" spans="1:27" x14ac:dyDescent="0.35">
      <c r="A4166" s="2" t="s">
        <v>8386</v>
      </c>
      <c r="B4166" s="2" t="s">
        <v>97</v>
      </c>
      <c r="C4166" s="2" t="s">
        <v>36</v>
      </c>
      <c r="D4166" t="s">
        <v>8387</v>
      </c>
      <c r="E4166" s="2" t="s">
        <v>38</v>
      </c>
      <c r="F4166" s="2">
        <v>24</v>
      </c>
      <c r="G4166" s="2" t="s">
        <v>28</v>
      </c>
      <c r="H4166">
        <v>96</v>
      </c>
      <c r="I4166" s="3">
        <f>IF(ISBLANK(Table1[[#This Row],[Attendance (%)]]),AVERAGE(H4166:H9164),Table1[[#This Row],[Attendance (%)]])</f>
        <v>96</v>
      </c>
      <c r="J4166">
        <v>81.83</v>
      </c>
      <c r="K4166">
        <v>52.55</v>
      </c>
      <c r="L4166">
        <v>80.97</v>
      </c>
      <c r="M4166" s="3">
        <f>IF(ISBLANK(Table1[[#This Row],[Assignments_Avg]]),AVERAGE(L4166:L9164),Table1[[#This Row],[Assignments_Avg]])</f>
        <v>80.97</v>
      </c>
      <c r="N4166">
        <v>80.64</v>
      </c>
      <c r="O4166">
        <v>4.3499999999999996</v>
      </c>
      <c r="P4166">
        <v>54.76</v>
      </c>
      <c r="Q4166">
        <v>86.08</v>
      </c>
      <c r="R4166" s="2" t="s">
        <v>39</v>
      </c>
      <c r="S4166" s="2" t="str">
        <f>IF(Table1[[#This Row],[Grade]]="F","Fail","Passes")</f>
        <v>Passes</v>
      </c>
      <c r="T4166">
        <v>29</v>
      </c>
      <c r="U4166" t="s">
        <v>30</v>
      </c>
      <c r="V4166" t="s">
        <v>31</v>
      </c>
      <c r="W4166" t="s">
        <v>40</v>
      </c>
      <c r="X4166" t="str">
        <f>IF(ISBLANK(Table1[[#This Row],[Parent_Education_Level]]),"None",Table1[[#This Row],[Parent_Education_Level]])</f>
        <v>None</v>
      </c>
      <c r="Y4166" t="s">
        <v>48</v>
      </c>
      <c r="Z4166">
        <v>4</v>
      </c>
      <c r="AA4166">
        <v>4.8</v>
      </c>
    </row>
    <row r="4167" spans="1:27" x14ac:dyDescent="0.35">
      <c r="A4167" s="2" t="s">
        <v>8388</v>
      </c>
      <c r="B4167" s="2" t="s">
        <v>54</v>
      </c>
      <c r="C4167" s="2" t="s">
        <v>94</v>
      </c>
      <c r="D4167" t="s">
        <v>8389</v>
      </c>
      <c r="E4167" s="2" t="s">
        <v>27</v>
      </c>
      <c r="F4167" s="2">
        <v>18</v>
      </c>
      <c r="G4167" s="2" t="s">
        <v>45</v>
      </c>
      <c r="H4167">
        <v>52.32</v>
      </c>
      <c r="I4167" s="3">
        <f>IF(ISBLANK(Table1[[#This Row],[Attendance (%)]]),AVERAGE(H4167:H9165),Table1[[#This Row],[Attendance (%)]])</f>
        <v>52.32</v>
      </c>
      <c r="J4167">
        <v>91.21</v>
      </c>
      <c r="K4167">
        <v>95.45</v>
      </c>
      <c r="L4167">
        <v>88.8</v>
      </c>
      <c r="M4167" s="3">
        <f>IF(ISBLANK(Table1[[#This Row],[Assignments_Avg]]),AVERAGE(L4167:L9165),Table1[[#This Row],[Assignments_Avg]])</f>
        <v>88.8</v>
      </c>
      <c r="N4167">
        <v>64.27</v>
      </c>
      <c r="O4167">
        <v>2.5299999999999998</v>
      </c>
      <c r="P4167">
        <v>79.88</v>
      </c>
      <c r="Q4167">
        <v>63.19</v>
      </c>
      <c r="R4167" s="2" t="s">
        <v>77</v>
      </c>
      <c r="S4167" s="2" t="str">
        <f>IF(Table1[[#This Row],[Grade]]="F","Fail","Passes")</f>
        <v>Passes</v>
      </c>
      <c r="T4167">
        <v>23.5</v>
      </c>
      <c r="U4167" t="s">
        <v>30</v>
      </c>
      <c r="V4167" t="s">
        <v>31</v>
      </c>
      <c r="W4167" t="s">
        <v>40</v>
      </c>
      <c r="X4167" t="str">
        <f>IF(ISBLANK(Table1[[#This Row],[Parent_Education_Level]]),"None",Table1[[#This Row],[Parent_Education_Level]])</f>
        <v>None</v>
      </c>
      <c r="Y4167" t="s">
        <v>33</v>
      </c>
      <c r="Z4167">
        <v>1</v>
      </c>
      <c r="AA4167">
        <v>7.5</v>
      </c>
    </row>
    <row r="4168" spans="1:27" x14ac:dyDescent="0.35">
      <c r="A4168" s="2" t="s">
        <v>8390</v>
      </c>
      <c r="B4168" s="2" t="s">
        <v>59</v>
      </c>
      <c r="C4168" s="2" t="s">
        <v>55</v>
      </c>
      <c r="D4168" t="s">
        <v>8391</v>
      </c>
      <c r="E4168" s="2" t="s">
        <v>38</v>
      </c>
      <c r="F4168" s="2">
        <v>22</v>
      </c>
      <c r="G4168" s="2" t="s">
        <v>57</v>
      </c>
      <c r="H4168">
        <v>67.13</v>
      </c>
      <c r="I4168" s="3">
        <f>IF(ISBLANK(Table1[[#This Row],[Attendance (%)]]),AVERAGE(H4168:H9166),Table1[[#This Row],[Attendance (%)]])</f>
        <v>67.13</v>
      </c>
      <c r="J4168">
        <v>51.73</v>
      </c>
      <c r="K4168">
        <v>80.040000000000006</v>
      </c>
      <c r="L4168">
        <v>97.15</v>
      </c>
      <c r="M4168" s="3">
        <f>IF(ISBLANK(Table1[[#This Row],[Assignments_Avg]]),AVERAGE(L4168:L9166),Table1[[#This Row],[Assignments_Avg]])</f>
        <v>97.15</v>
      </c>
      <c r="N4168">
        <v>57.36</v>
      </c>
      <c r="O4168">
        <v>6.9</v>
      </c>
      <c r="P4168">
        <v>96.05</v>
      </c>
      <c r="Q4168">
        <v>87.05</v>
      </c>
      <c r="R4168" s="2" t="s">
        <v>77</v>
      </c>
      <c r="S4168" s="2" t="str">
        <f>IF(Table1[[#This Row],[Grade]]="F","Fail","Passes")</f>
        <v>Passes</v>
      </c>
      <c r="T4168">
        <v>24.1</v>
      </c>
      <c r="U4168" t="s">
        <v>31</v>
      </c>
      <c r="V4168" t="s">
        <v>30</v>
      </c>
      <c r="W4168" t="s">
        <v>69</v>
      </c>
      <c r="X4168" t="str">
        <f>IF(ISBLANK(Table1[[#This Row],[Parent_Education_Level]]),"None",Table1[[#This Row],[Parent_Education_Level]])</f>
        <v>Bachelor's</v>
      </c>
      <c r="Y4168" t="s">
        <v>33</v>
      </c>
      <c r="Z4168">
        <v>8</v>
      </c>
      <c r="AA4168">
        <v>4.8</v>
      </c>
    </row>
    <row r="4169" spans="1:27" x14ac:dyDescent="0.35">
      <c r="A4169" s="2" t="s">
        <v>8392</v>
      </c>
      <c r="B4169" s="2" t="s">
        <v>35</v>
      </c>
      <c r="C4169" s="2" t="s">
        <v>43</v>
      </c>
      <c r="D4169" t="s">
        <v>8393</v>
      </c>
      <c r="E4169" s="2" t="s">
        <v>38</v>
      </c>
      <c r="F4169" s="2">
        <v>18</v>
      </c>
      <c r="G4169" s="2" t="s">
        <v>45</v>
      </c>
      <c r="H4169">
        <v>51.14</v>
      </c>
      <c r="I4169" s="3">
        <f>IF(ISBLANK(Table1[[#This Row],[Attendance (%)]]),AVERAGE(H4169:H9167),Table1[[#This Row],[Attendance (%)]])</f>
        <v>51.14</v>
      </c>
      <c r="J4169">
        <v>59.77</v>
      </c>
      <c r="K4169">
        <v>93.83</v>
      </c>
      <c r="M4169" s="3">
        <f>IF(ISBLANK(Table1[[#This Row],[Assignments_Avg]]),AVERAGE(L4169:L9167),Table1[[#This Row],[Assignments_Avg]])</f>
        <v>74.795587044534358</v>
      </c>
      <c r="N4169">
        <v>54.33</v>
      </c>
      <c r="O4169">
        <v>5.49</v>
      </c>
      <c r="P4169">
        <v>81.39</v>
      </c>
      <c r="Q4169">
        <v>80.25</v>
      </c>
      <c r="R4169" s="2" t="s">
        <v>77</v>
      </c>
      <c r="S4169" s="2" t="str">
        <f>IF(Table1[[#This Row],[Grade]]="F","Fail","Passes")</f>
        <v>Passes</v>
      </c>
      <c r="T4169">
        <v>21.6</v>
      </c>
      <c r="U4169" t="s">
        <v>30</v>
      </c>
      <c r="V4169" t="s">
        <v>30</v>
      </c>
      <c r="W4169" t="s">
        <v>32</v>
      </c>
      <c r="X4169" t="str">
        <f>IF(ISBLANK(Table1[[#This Row],[Parent_Education_Level]]),"None",Table1[[#This Row],[Parent_Education_Level]])</f>
        <v>High School</v>
      </c>
      <c r="Y4169" t="s">
        <v>52</v>
      </c>
      <c r="Z4169">
        <v>2</v>
      </c>
      <c r="AA4169">
        <v>8.1</v>
      </c>
    </row>
    <row r="4170" spans="1:27" x14ac:dyDescent="0.35">
      <c r="A4170" s="2" t="s">
        <v>8394</v>
      </c>
      <c r="B4170" s="2" t="s">
        <v>120</v>
      </c>
      <c r="C4170" s="2" t="s">
        <v>79</v>
      </c>
      <c r="D4170" t="s">
        <v>8395</v>
      </c>
      <c r="E4170" s="2" t="s">
        <v>38</v>
      </c>
      <c r="F4170" s="2">
        <v>23</v>
      </c>
      <c r="G4170" s="2" t="s">
        <v>57</v>
      </c>
      <c r="H4170">
        <v>63.61</v>
      </c>
      <c r="I4170" s="3">
        <f>IF(ISBLANK(Table1[[#This Row],[Attendance (%)]]),AVERAGE(H4170:H9168),Table1[[#This Row],[Attendance (%)]])</f>
        <v>63.61</v>
      </c>
      <c r="J4170">
        <v>66.209999999999994</v>
      </c>
      <c r="K4170">
        <v>73.239999999999995</v>
      </c>
      <c r="L4170">
        <v>97.01</v>
      </c>
      <c r="M4170" s="3">
        <f>IF(ISBLANK(Table1[[#This Row],[Assignments_Avg]]),AVERAGE(L4170:L9168),Table1[[#This Row],[Assignments_Avg]])</f>
        <v>97.01</v>
      </c>
      <c r="N4170">
        <v>62.08</v>
      </c>
      <c r="O4170">
        <v>7.91</v>
      </c>
      <c r="P4170">
        <v>51.64</v>
      </c>
      <c r="Q4170">
        <v>61.15</v>
      </c>
      <c r="R4170" s="2" t="s">
        <v>29</v>
      </c>
      <c r="S4170" s="2" t="str">
        <f>IF(Table1[[#This Row],[Grade]]="F","Fail","Passes")</f>
        <v>Fail</v>
      </c>
      <c r="T4170">
        <v>16.2</v>
      </c>
      <c r="U4170" t="s">
        <v>30</v>
      </c>
      <c r="V4170" t="s">
        <v>31</v>
      </c>
      <c r="W4170" t="s">
        <v>62</v>
      </c>
      <c r="X4170" t="str">
        <f>IF(ISBLANK(Table1[[#This Row],[Parent_Education_Level]]),"None",Table1[[#This Row],[Parent_Education_Level]])</f>
        <v>PhD</v>
      </c>
      <c r="Y4170" t="s">
        <v>33</v>
      </c>
      <c r="Z4170">
        <v>6</v>
      </c>
      <c r="AA4170">
        <v>6.5</v>
      </c>
    </row>
    <row r="4171" spans="1:27" x14ac:dyDescent="0.35">
      <c r="A4171" s="2" t="s">
        <v>8396</v>
      </c>
      <c r="B4171" s="2" t="s">
        <v>71</v>
      </c>
      <c r="C4171" s="2" t="s">
        <v>55</v>
      </c>
      <c r="D4171" t="s">
        <v>8397</v>
      </c>
      <c r="E4171" s="2" t="s">
        <v>27</v>
      </c>
      <c r="F4171" s="2">
        <v>19</v>
      </c>
      <c r="G4171" s="2" t="s">
        <v>45</v>
      </c>
      <c r="H4171">
        <v>93.1</v>
      </c>
      <c r="I4171" s="3">
        <f>IF(ISBLANK(Table1[[#This Row],[Attendance (%)]]),AVERAGE(H4171:H9169),Table1[[#This Row],[Attendance (%)]])</f>
        <v>93.1</v>
      </c>
      <c r="J4171">
        <v>97.72</v>
      </c>
      <c r="K4171">
        <v>81.44</v>
      </c>
      <c r="L4171">
        <v>51.61</v>
      </c>
      <c r="M4171" s="3">
        <f>IF(ISBLANK(Table1[[#This Row],[Assignments_Avg]]),AVERAGE(L4171:L9169),Table1[[#This Row],[Assignments_Avg]])</f>
        <v>51.61</v>
      </c>
      <c r="N4171">
        <v>86.83</v>
      </c>
      <c r="O4171">
        <v>4.59</v>
      </c>
      <c r="P4171">
        <v>79.819999999999993</v>
      </c>
      <c r="Q4171">
        <v>97.51</v>
      </c>
      <c r="R4171" s="2" t="s">
        <v>39</v>
      </c>
      <c r="S4171" s="2" t="str">
        <f>IF(Table1[[#This Row],[Grade]]="F","Fail","Passes")</f>
        <v>Passes</v>
      </c>
      <c r="T4171">
        <v>16.5</v>
      </c>
      <c r="U4171" t="s">
        <v>31</v>
      </c>
      <c r="V4171" t="s">
        <v>31</v>
      </c>
      <c r="W4171" t="s">
        <v>40</v>
      </c>
      <c r="X4171" t="str">
        <f>IF(ISBLANK(Table1[[#This Row],[Parent_Education_Level]]),"None",Table1[[#This Row],[Parent_Education_Level]])</f>
        <v>None</v>
      </c>
      <c r="Y4171" t="s">
        <v>33</v>
      </c>
      <c r="Z4171">
        <v>10</v>
      </c>
      <c r="AA4171">
        <v>6.1</v>
      </c>
    </row>
    <row r="4172" spans="1:27" x14ac:dyDescent="0.35">
      <c r="A4172" s="2" t="s">
        <v>8398</v>
      </c>
      <c r="B4172" s="2" t="s">
        <v>35</v>
      </c>
      <c r="C4172" s="2" t="s">
        <v>79</v>
      </c>
      <c r="D4172" t="s">
        <v>8399</v>
      </c>
      <c r="E4172" s="2" t="s">
        <v>38</v>
      </c>
      <c r="F4172" s="2">
        <v>19</v>
      </c>
      <c r="G4172" s="2" t="s">
        <v>51</v>
      </c>
      <c r="H4172">
        <v>51.83</v>
      </c>
      <c r="I4172" s="3">
        <f>IF(ISBLANK(Table1[[#This Row],[Attendance (%)]]),AVERAGE(H4172:H9170),Table1[[#This Row],[Attendance (%)]])</f>
        <v>51.83</v>
      </c>
      <c r="J4172">
        <v>61.92</v>
      </c>
      <c r="K4172">
        <v>77.17</v>
      </c>
      <c r="L4172">
        <v>85.59</v>
      </c>
      <c r="M4172" s="3">
        <f>IF(ISBLANK(Table1[[#This Row],[Assignments_Avg]]),AVERAGE(L4172:L9170),Table1[[#This Row],[Assignments_Avg]])</f>
        <v>85.59</v>
      </c>
      <c r="N4172">
        <v>91.9</v>
      </c>
      <c r="O4172">
        <v>0.05</v>
      </c>
      <c r="P4172">
        <v>95.15</v>
      </c>
      <c r="Q4172">
        <v>75.64</v>
      </c>
      <c r="R4172" s="2" t="s">
        <v>46</v>
      </c>
      <c r="S4172" s="2" t="str">
        <f>IF(Table1[[#This Row],[Grade]]="F","Fail","Passes")</f>
        <v>Passes</v>
      </c>
      <c r="T4172">
        <v>26</v>
      </c>
      <c r="U4172" t="s">
        <v>31</v>
      </c>
      <c r="V4172" t="s">
        <v>31</v>
      </c>
      <c r="W4172" t="s">
        <v>47</v>
      </c>
      <c r="X4172" t="str">
        <f>IF(ISBLANK(Table1[[#This Row],[Parent_Education_Level]]),"None",Table1[[#This Row],[Parent_Education_Level]])</f>
        <v>Master's</v>
      </c>
      <c r="Y4172" t="s">
        <v>33</v>
      </c>
      <c r="Z4172">
        <v>10</v>
      </c>
      <c r="AA4172">
        <v>5.7</v>
      </c>
    </row>
    <row r="4173" spans="1:27" x14ac:dyDescent="0.35">
      <c r="A4173" s="2" t="s">
        <v>8400</v>
      </c>
      <c r="B4173" s="2" t="s">
        <v>54</v>
      </c>
      <c r="C4173" s="2" t="s">
        <v>43</v>
      </c>
      <c r="D4173" t="s">
        <v>8401</v>
      </c>
      <c r="E4173" s="2" t="s">
        <v>27</v>
      </c>
      <c r="F4173" s="2">
        <v>19</v>
      </c>
      <c r="G4173" s="2" t="s">
        <v>28</v>
      </c>
      <c r="H4173">
        <v>71.81</v>
      </c>
      <c r="I4173" s="3">
        <f>IF(ISBLANK(Table1[[#This Row],[Attendance (%)]]),AVERAGE(H4173:H9171),Table1[[#This Row],[Attendance (%)]])</f>
        <v>71.81</v>
      </c>
      <c r="J4173">
        <v>62.87</v>
      </c>
      <c r="K4173">
        <v>89.87</v>
      </c>
      <c r="M4173" s="3">
        <f>IF(ISBLANK(Table1[[#This Row],[Assignments_Avg]]),AVERAGE(L4173:L9171),Table1[[#This Row],[Assignments_Avg]])</f>
        <v>74.78227642276417</v>
      </c>
      <c r="N4173">
        <v>93.09</v>
      </c>
      <c r="O4173">
        <v>2.15</v>
      </c>
      <c r="P4173">
        <v>66.13</v>
      </c>
      <c r="Q4173">
        <v>89.72</v>
      </c>
      <c r="R4173" s="2" t="s">
        <v>61</v>
      </c>
      <c r="S4173" s="2" t="str">
        <f>IF(Table1[[#This Row],[Grade]]="F","Fail","Passes")</f>
        <v>Passes</v>
      </c>
      <c r="T4173">
        <v>8.5</v>
      </c>
      <c r="U4173" t="s">
        <v>30</v>
      </c>
      <c r="V4173" t="s">
        <v>31</v>
      </c>
      <c r="X4173" t="str">
        <f>IF(ISBLANK(Table1[[#This Row],[Parent_Education_Level]]),"None",Table1[[#This Row],[Parent_Education_Level]])</f>
        <v>None</v>
      </c>
      <c r="Y4173" t="s">
        <v>33</v>
      </c>
      <c r="Z4173">
        <v>1</v>
      </c>
      <c r="AA4173">
        <v>7.4</v>
      </c>
    </row>
    <row r="4174" spans="1:27" x14ac:dyDescent="0.35">
      <c r="A4174" s="2" t="s">
        <v>8402</v>
      </c>
      <c r="B4174" s="2" t="s">
        <v>97</v>
      </c>
      <c r="C4174" s="2" t="s">
        <v>25</v>
      </c>
      <c r="D4174" t="s">
        <v>8403</v>
      </c>
      <c r="E4174" s="2" t="s">
        <v>27</v>
      </c>
      <c r="F4174" s="2">
        <v>21</v>
      </c>
      <c r="G4174" s="2" t="s">
        <v>57</v>
      </c>
      <c r="H4174">
        <v>55.88</v>
      </c>
      <c r="I4174" s="3">
        <f>IF(ISBLANK(Table1[[#This Row],[Attendance (%)]]),AVERAGE(H4174:H9172),Table1[[#This Row],[Attendance (%)]])</f>
        <v>55.88</v>
      </c>
      <c r="J4174">
        <v>79.209999999999994</v>
      </c>
      <c r="K4174">
        <v>90.15</v>
      </c>
      <c r="L4174">
        <v>59.38</v>
      </c>
      <c r="M4174" s="3">
        <f>IF(ISBLANK(Table1[[#This Row],[Assignments_Avg]]),AVERAGE(L4174:L9172),Table1[[#This Row],[Assignments_Avg]])</f>
        <v>59.38</v>
      </c>
      <c r="N4174">
        <v>63.51</v>
      </c>
      <c r="O4174">
        <v>9.99</v>
      </c>
      <c r="P4174">
        <v>65.680000000000007</v>
      </c>
      <c r="Q4174">
        <v>76.28</v>
      </c>
      <c r="R4174" s="2" t="s">
        <v>46</v>
      </c>
      <c r="S4174" s="2" t="str">
        <f>IF(Table1[[#This Row],[Grade]]="F","Fail","Passes")</f>
        <v>Passes</v>
      </c>
      <c r="T4174">
        <v>18.100000000000001</v>
      </c>
      <c r="U4174" t="s">
        <v>30</v>
      </c>
      <c r="V4174" t="s">
        <v>31</v>
      </c>
      <c r="W4174" t="s">
        <v>62</v>
      </c>
      <c r="X4174" t="str">
        <f>IF(ISBLANK(Table1[[#This Row],[Parent_Education_Level]]),"None",Table1[[#This Row],[Parent_Education_Level]])</f>
        <v>PhD</v>
      </c>
      <c r="Y4174" t="s">
        <v>33</v>
      </c>
      <c r="Z4174">
        <v>1</v>
      </c>
      <c r="AA4174">
        <v>4.4000000000000004</v>
      </c>
    </row>
    <row r="4175" spans="1:27" x14ac:dyDescent="0.35">
      <c r="A4175" s="2" t="s">
        <v>8404</v>
      </c>
      <c r="B4175" s="2" t="s">
        <v>24</v>
      </c>
      <c r="C4175" s="2" t="s">
        <v>55</v>
      </c>
      <c r="D4175" t="s">
        <v>8405</v>
      </c>
      <c r="E4175" s="2" t="s">
        <v>27</v>
      </c>
      <c r="F4175" s="2">
        <v>22</v>
      </c>
      <c r="G4175" s="2" t="s">
        <v>45</v>
      </c>
      <c r="H4175">
        <v>70.84</v>
      </c>
      <c r="I4175" s="3">
        <f>IF(ISBLANK(Table1[[#This Row],[Attendance (%)]]),AVERAGE(H4175:H9173),Table1[[#This Row],[Attendance (%)]])</f>
        <v>70.84</v>
      </c>
      <c r="J4175">
        <v>65.150000000000006</v>
      </c>
      <c r="K4175">
        <v>75.39</v>
      </c>
      <c r="L4175">
        <v>90.02</v>
      </c>
      <c r="M4175" s="3">
        <f>IF(ISBLANK(Table1[[#This Row],[Assignments_Avg]]),AVERAGE(L4175:L9173),Table1[[#This Row],[Assignments_Avg]])</f>
        <v>90.02</v>
      </c>
      <c r="N4175">
        <v>83.05</v>
      </c>
      <c r="O4175">
        <v>4.05</v>
      </c>
      <c r="P4175">
        <v>62.44</v>
      </c>
      <c r="Q4175">
        <v>96.65</v>
      </c>
      <c r="R4175" s="2" t="s">
        <v>46</v>
      </c>
      <c r="S4175" s="2" t="str">
        <f>IF(Table1[[#This Row],[Grade]]="F","Fail","Passes")</f>
        <v>Passes</v>
      </c>
      <c r="T4175">
        <v>12.7</v>
      </c>
      <c r="U4175" t="s">
        <v>31</v>
      </c>
      <c r="V4175" t="s">
        <v>31</v>
      </c>
      <c r="W4175" t="s">
        <v>47</v>
      </c>
      <c r="X4175" t="str">
        <f>IF(ISBLANK(Table1[[#This Row],[Parent_Education_Level]]),"None",Table1[[#This Row],[Parent_Education_Level]])</f>
        <v>Master's</v>
      </c>
      <c r="Y4175" t="s">
        <v>33</v>
      </c>
      <c r="Z4175">
        <v>10</v>
      </c>
      <c r="AA4175">
        <v>8.3000000000000007</v>
      </c>
    </row>
    <row r="4176" spans="1:27" x14ac:dyDescent="0.35">
      <c r="A4176" s="2" t="s">
        <v>8406</v>
      </c>
      <c r="B4176" s="2" t="s">
        <v>35</v>
      </c>
      <c r="C4176" s="2" t="s">
        <v>36</v>
      </c>
      <c r="D4176" t="s">
        <v>8407</v>
      </c>
      <c r="E4176" s="2" t="s">
        <v>38</v>
      </c>
      <c r="F4176" s="2">
        <v>18</v>
      </c>
      <c r="G4176" s="2" t="s">
        <v>28</v>
      </c>
      <c r="H4176">
        <v>91.94</v>
      </c>
      <c r="I4176" s="3">
        <f>IF(ISBLANK(Table1[[#This Row],[Attendance (%)]]),AVERAGE(H4176:H9174),Table1[[#This Row],[Attendance (%)]])</f>
        <v>91.94</v>
      </c>
      <c r="J4176">
        <v>97.07</v>
      </c>
      <c r="K4176">
        <v>77.95</v>
      </c>
      <c r="L4176">
        <v>70.86</v>
      </c>
      <c r="M4176" s="3">
        <f>IF(ISBLANK(Table1[[#This Row],[Assignments_Avg]]),AVERAGE(L4176:L9174),Table1[[#This Row],[Assignments_Avg]])</f>
        <v>70.86</v>
      </c>
      <c r="N4176">
        <v>61.52</v>
      </c>
      <c r="O4176">
        <v>6.2</v>
      </c>
      <c r="P4176">
        <v>75.28</v>
      </c>
      <c r="Q4176">
        <v>57.06</v>
      </c>
      <c r="R4176" s="2" t="s">
        <v>39</v>
      </c>
      <c r="S4176" s="2" t="str">
        <f>IF(Table1[[#This Row],[Grade]]="F","Fail","Passes")</f>
        <v>Passes</v>
      </c>
      <c r="T4176">
        <v>29.6</v>
      </c>
      <c r="U4176" t="s">
        <v>30</v>
      </c>
      <c r="V4176" t="s">
        <v>31</v>
      </c>
      <c r="W4176" t="s">
        <v>32</v>
      </c>
      <c r="X4176" t="str">
        <f>IF(ISBLANK(Table1[[#This Row],[Parent_Education_Level]]),"None",Table1[[#This Row],[Parent_Education_Level]])</f>
        <v>High School</v>
      </c>
      <c r="Y4176" t="s">
        <v>52</v>
      </c>
      <c r="Z4176">
        <v>2</v>
      </c>
      <c r="AA4176">
        <v>7.8</v>
      </c>
    </row>
    <row r="4177" spans="1:27" x14ac:dyDescent="0.35">
      <c r="A4177" s="2" t="s">
        <v>8408</v>
      </c>
      <c r="B4177" s="2" t="s">
        <v>24</v>
      </c>
      <c r="C4177" s="2" t="s">
        <v>94</v>
      </c>
      <c r="D4177" t="s">
        <v>8409</v>
      </c>
      <c r="E4177" s="2" t="s">
        <v>38</v>
      </c>
      <c r="F4177" s="2">
        <v>18</v>
      </c>
      <c r="G4177" s="2" t="s">
        <v>28</v>
      </c>
      <c r="H4177">
        <v>81.150000000000006</v>
      </c>
      <c r="I4177" s="3">
        <f>IF(ISBLANK(Table1[[#This Row],[Attendance (%)]]),AVERAGE(H4177:H9175),Table1[[#This Row],[Attendance (%)]])</f>
        <v>81.150000000000006</v>
      </c>
      <c r="J4177">
        <v>93.67</v>
      </c>
      <c r="K4177">
        <v>95.31</v>
      </c>
      <c r="L4177">
        <v>95.83</v>
      </c>
      <c r="M4177" s="3">
        <f>IF(ISBLANK(Table1[[#This Row],[Assignments_Avg]]),AVERAGE(L4177:L9175),Table1[[#This Row],[Assignments_Avg]])</f>
        <v>95.83</v>
      </c>
      <c r="N4177">
        <v>81.14</v>
      </c>
      <c r="O4177">
        <v>9.0500000000000007</v>
      </c>
      <c r="P4177">
        <v>61.9</v>
      </c>
      <c r="Q4177">
        <v>77.31</v>
      </c>
      <c r="R4177" s="2" t="s">
        <v>29</v>
      </c>
      <c r="S4177" s="2" t="str">
        <f>IF(Table1[[#This Row],[Grade]]="F","Fail","Passes")</f>
        <v>Fail</v>
      </c>
      <c r="T4177">
        <v>5.0999999999999996</v>
      </c>
      <c r="U4177" t="s">
        <v>30</v>
      </c>
      <c r="V4177" t="s">
        <v>31</v>
      </c>
      <c r="W4177" t="s">
        <v>69</v>
      </c>
      <c r="X4177" t="str">
        <f>IF(ISBLANK(Table1[[#This Row],[Parent_Education_Level]]),"None",Table1[[#This Row],[Parent_Education_Level]])</f>
        <v>Bachelor's</v>
      </c>
      <c r="Y4177" t="s">
        <v>48</v>
      </c>
      <c r="Z4177">
        <v>6</v>
      </c>
      <c r="AA4177">
        <v>5.9</v>
      </c>
    </row>
    <row r="4178" spans="1:27" x14ac:dyDescent="0.35">
      <c r="A4178" s="2" t="s">
        <v>8410</v>
      </c>
      <c r="B4178" s="2" t="s">
        <v>120</v>
      </c>
      <c r="C4178" s="2" t="s">
        <v>36</v>
      </c>
      <c r="D4178" t="s">
        <v>8411</v>
      </c>
      <c r="E4178" s="2" t="s">
        <v>38</v>
      </c>
      <c r="F4178" s="2">
        <v>23</v>
      </c>
      <c r="G4178" s="2" t="s">
        <v>28</v>
      </c>
      <c r="H4178">
        <v>86.84</v>
      </c>
      <c r="I4178" s="3">
        <f>IF(ISBLANK(Table1[[#This Row],[Attendance (%)]]),AVERAGE(H4178:H9176),Table1[[#This Row],[Attendance (%)]])</f>
        <v>86.84</v>
      </c>
      <c r="J4178">
        <v>70.8</v>
      </c>
      <c r="K4178">
        <v>95.79</v>
      </c>
      <c r="L4178">
        <v>52.12</v>
      </c>
      <c r="M4178" s="3">
        <f>IF(ISBLANK(Table1[[#This Row],[Assignments_Avg]]),AVERAGE(L4178:L9176),Table1[[#This Row],[Assignments_Avg]])</f>
        <v>52.12</v>
      </c>
      <c r="N4178">
        <v>94.36</v>
      </c>
      <c r="O4178">
        <v>0.21</v>
      </c>
      <c r="P4178">
        <v>86.19</v>
      </c>
      <c r="Q4178">
        <v>51.26</v>
      </c>
      <c r="R4178" s="2" t="s">
        <v>61</v>
      </c>
      <c r="S4178" s="2" t="str">
        <f>IF(Table1[[#This Row],[Grade]]="F","Fail","Passes")</f>
        <v>Passes</v>
      </c>
      <c r="T4178">
        <v>6.6</v>
      </c>
      <c r="U4178" t="s">
        <v>30</v>
      </c>
      <c r="V4178" t="s">
        <v>31</v>
      </c>
      <c r="W4178" t="s">
        <v>47</v>
      </c>
      <c r="X4178" t="str">
        <f>IF(ISBLANK(Table1[[#This Row],[Parent_Education_Level]]),"None",Table1[[#This Row],[Parent_Education_Level]])</f>
        <v>Master's</v>
      </c>
      <c r="Y4178" t="s">
        <v>52</v>
      </c>
      <c r="Z4178">
        <v>4</v>
      </c>
      <c r="AA4178">
        <v>8.9</v>
      </c>
    </row>
    <row r="4179" spans="1:27" x14ac:dyDescent="0.35">
      <c r="A4179" s="2" t="s">
        <v>8412</v>
      </c>
      <c r="B4179" s="2" t="s">
        <v>54</v>
      </c>
      <c r="C4179" s="2" t="s">
        <v>94</v>
      </c>
      <c r="D4179" t="s">
        <v>8413</v>
      </c>
      <c r="E4179" s="2" t="s">
        <v>27</v>
      </c>
      <c r="F4179" s="2">
        <v>19</v>
      </c>
      <c r="G4179" s="2" t="s">
        <v>57</v>
      </c>
      <c r="H4179">
        <v>67.459999999999994</v>
      </c>
      <c r="I4179" s="3">
        <f>IF(ISBLANK(Table1[[#This Row],[Attendance (%)]]),AVERAGE(H4179:H9177),Table1[[#This Row],[Attendance (%)]])</f>
        <v>67.459999999999994</v>
      </c>
      <c r="J4179">
        <v>78.69</v>
      </c>
      <c r="K4179">
        <v>79.849999999999994</v>
      </c>
      <c r="L4179">
        <v>90.11</v>
      </c>
      <c r="M4179" s="3">
        <f>IF(ISBLANK(Table1[[#This Row],[Assignments_Avg]]),AVERAGE(L4179:L9177),Table1[[#This Row],[Assignments_Avg]])</f>
        <v>90.11</v>
      </c>
      <c r="N4179">
        <v>52.04</v>
      </c>
      <c r="O4179">
        <v>6.6</v>
      </c>
      <c r="P4179">
        <v>82.24</v>
      </c>
      <c r="Q4179">
        <v>59.87</v>
      </c>
      <c r="R4179" s="2" t="s">
        <v>61</v>
      </c>
      <c r="S4179" s="2" t="str">
        <f>IF(Table1[[#This Row],[Grade]]="F","Fail","Passes")</f>
        <v>Passes</v>
      </c>
      <c r="T4179">
        <v>29.2</v>
      </c>
      <c r="U4179" t="s">
        <v>30</v>
      </c>
      <c r="V4179" t="s">
        <v>31</v>
      </c>
      <c r="X4179" t="str">
        <f>IF(ISBLANK(Table1[[#This Row],[Parent_Education_Level]]),"None",Table1[[#This Row],[Parent_Education_Level]])</f>
        <v>None</v>
      </c>
      <c r="Y4179" t="s">
        <v>33</v>
      </c>
      <c r="Z4179">
        <v>8</v>
      </c>
      <c r="AA4179">
        <v>8.1999999999999993</v>
      </c>
    </row>
    <row r="4180" spans="1:27" x14ac:dyDescent="0.35">
      <c r="A4180" s="2" t="s">
        <v>8414</v>
      </c>
      <c r="B4180" s="2" t="s">
        <v>71</v>
      </c>
      <c r="C4180" s="2" t="s">
        <v>79</v>
      </c>
      <c r="D4180" t="s">
        <v>8415</v>
      </c>
      <c r="E4180" s="2" t="s">
        <v>27</v>
      </c>
      <c r="F4180" s="2">
        <v>22</v>
      </c>
      <c r="G4180" s="2" t="s">
        <v>45</v>
      </c>
      <c r="H4180">
        <v>97.22</v>
      </c>
      <c r="I4180" s="3">
        <f>IF(ISBLANK(Table1[[#This Row],[Attendance (%)]]),AVERAGE(H4180:H9178),Table1[[#This Row],[Attendance (%)]])</f>
        <v>97.22</v>
      </c>
      <c r="J4180">
        <v>43.48</v>
      </c>
      <c r="K4180">
        <v>40.47</v>
      </c>
      <c r="M4180" s="3">
        <f>IF(ISBLANK(Table1[[#This Row],[Assignments_Avg]]),AVERAGE(L4180:L9178),Table1[[#This Row],[Assignments_Avg]])</f>
        <v>74.769125683060039</v>
      </c>
      <c r="N4180">
        <v>99.26</v>
      </c>
      <c r="O4180">
        <v>2.88</v>
      </c>
      <c r="P4180">
        <v>70.040000000000006</v>
      </c>
      <c r="Q4180">
        <v>64.05</v>
      </c>
      <c r="R4180" s="2" t="s">
        <v>39</v>
      </c>
      <c r="S4180" s="2" t="str">
        <f>IF(Table1[[#This Row],[Grade]]="F","Fail","Passes")</f>
        <v>Passes</v>
      </c>
      <c r="T4180">
        <v>18.600000000000001</v>
      </c>
      <c r="U4180" t="s">
        <v>31</v>
      </c>
      <c r="V4180" t="s">
        <v>31</v>
      </c>
      <c r="W4180" t="s">
        <v>62</v>
      </c>
      <c r="X4180" t="str">
        <f>IF(ISBLANK(Table1[[#This Row],[Parent_Education_Level]]),"None",Table1[[#This Row],[Parent_Education_Level]])</f>
        <v>PhD</v>
      </c>
      <c r="Y4180" t="s">
        <v>33</v>
      </c>
      <c r="Z4180">
        <v>7</v>
      </c>
      <c r="AA4180">
        <v>5.4</v>
      </c>
    </row>
    <row r="4181" spans="1:27" x14ac:dyDescent="0.35">
      <c r="A4181" s="2" t="s">
        <v>8416</v>
      </c>
      <c r="B4181" s="2" t="s">
        <v>54</v>
      </c>
      <c r="C4181" s="2" t="s">
        <v>55</v>
      </c>
      <c r="D4181" t="s">
        <v>8417</v>
      </c>
      <c r="E4181" s="2" t="s">
        <v>38</v>
      </c>
      <c r="F4181" s="2">
        <v>22</v>
      </c>
      <c r="G4181" s="2" t="s">
        <v>57</v>
      </c>
      <c r="H4181">
        <v>85.46</v>
      </c>
      <c r="I4181" s="3">
        <f>IF(ISBLANK(Table1[[#This Row],[Attendance (%)]]),AVERAGE(H4181:H9179),Table1[[#This Row],[Attendance (%)]])</f>
        <v>85.46</v>
      </c>
      <c r="J4181">
        <v>81.739999999999995</v>
      </c>
      <c r="K4181">
        <v>46.26</v>
      </c>
      <c r="L4181">
        <v>58.83</v>
      </c>
      <c r="M4181" s="3">
        <f>IF(ISBLANK(Table1[[#This Row],[Assignments_Avg]]),AVERAGE(L4181:L9179),Table1[[#This Row],[Assignments_Avg]])</f>
        <v>58.83</v>
      </c>
      <c r="N4181">
        <v>91.35</v>
      </c>
      <c r="O4181">
        <v>2.79</v>
      </c>
      <c r="P4181">
        <v>86.13</v>
      </c>
      <c r="Q4181">
        <v>73.63</v>
      </c>
      <c r="R4181" s="2" t="s">
        <v>61</v>
      </c>
      <c r="S4181" s="2" t="str">
        <f>IF(Table1[[#This Row],[Grade]]="F","Fail","Passes")</f>
        <v>Passes</v>
      </c>
      <c r="T4181">
        <v>8.5</v>
      </c>
      <c r="U4181" t="s">
        <v>30</v>
      </c>
      <c r="V4181" t="s">
        <v>31</v>
      </c>
      <c r="W4181" t="s">
        <v>40</v>
      </c>
      <c r="X4181" t="str">
        <f>IF(ISBLANK(Table1[[#This Row],[Parent_Education_Level]]),"None",Table1[[#This Row],[Parent_Education_Level]])</f>
        <v>None</v>
      </c>
      <c r="Y4181" t="s">
        <v>52</v>
      </c>
      <c r="Z4181">
        <v>4</v>
      </c>
      <c r="AA4181">
        <v>8.4</v>
      </c>
    </row>
    <row r="4182" spans="1:27" x14ac:dyDescent="0.35">
      <c r="A4182" s="2" t="s">
        <v>8418</v>
      </c>
      <c r="B4182" s="2" t="s">
        <v>54</v>
      </c>
      <c r="C4182" s="2" t="s">
        <v>55</v>
      </c>
      <c r="D4182" t="s">
        <v>8419</v>
      </c>
      <c r="E4182" s="2" t="s">
        <v>27</v>
      </c>
      <c r="F4182" s="2">
        <v>23</v>
      </c>
      <c r="G4182" s="2" t="s">
        <v>51</v>
      </c>
      <c r="H4182">
        <v>71.09</v>
      </c>
      <c r="I4182" s="3">
        <f>IF(ISBLANK(Table1[[#This Row],[Attendance (%)]]),AVERAGE(H4182:H9180),Table1[[#This Row],[Attendance (%)]])</f>
        <v>71.09</v>
      </c>
      <c r="J4182">
        <v>82.43</v>
      </c>
      <c r="K4182">
        <v>91.48</v>
      </c>
      <c r="L4182">
        <v>73.87</v>
      </c>
      <c r="M4182" s="3">
        <f>IF(ISBLANK(Table1[[#This Row],[Assignments_Avg]]),AVERAGE(L4182:L9180),Table1[[#This Row],[Assignments_Avg]])</f>
        <v>73.87</v>
      </c>
      <c r="N4182">
        <v>88.08</v>
      </c>
      <c r="O4182">
        <v>2.25</v>
      </c>
      <c r="P4182">
        <v>54.92</v>
      </c>
      <c r="Q4182">
        <v>91.01</v>
      </c>
      <c r="R4182" s="2" t="s">
        <v>77</v>
      </c>
      <c r="S4182" s="2" t="str">
        <f>IF(Table1[[#This Row],[Grade]]="F","Fail","Passes")</f>
        <v>Passes</v>
      </c>
      <c r="T4182">
        <v>16.2</v>
      </c>
      <c r="U4182" t="s">
        <v>31</v>
      </c>
      <c r="V4182" t="s">
        <v>31</v>
      </c>
      <c r="W4182" t="s">
        <v>32</v>
      </c>
      <c r="X4182" t="str">
        <f>IF(ISBLANK(Table1[[#This Row],[Parent_Education_Level]]),"None",Table1[[#This Row],[Parent_Education_Level]])</f>
        <v>High School</v>
      </c>
      <c r="Y4182" t="s">
        <v>52</v>
      </c>
      <c r="Z4182">
        <v>4</v>
      </c>
      <c r="AA4182">
        <v>4.5</v>
      </c>
    </row>
    <row r="4183" spans="1:27" x14ac:dyDescent="0.35">
      <c r="A4183" s="2" t="s">
        <v>8420</v>
      </c>
      <c r="B4183" s="2" t="s">
        <v>42</v>
      </c>
      <c r="C4183" s="2" t="s">
        <v>94</v>
      </c>
      <c r="D4183" t="s">
        <v>8421</v>
      </c>
      <c r="E4183" s="2" t="s">
        <v>38</v>
      </c>
      <c r="F4183" s="2">
        <v>20</v>
      </c>
      <c r="G4183" s="2" t="s">
        <v>57</v>
      </c>
      <c r="H4183">
        <v>71.319999999999993</v>
      </c>
      <c r="I4183" s="3">
        <f>IF(ISBLANK(Table1[[#This Row],[Attendance (%)]]),AVERAGE(H4183:H9181),Table1[[#This Row],[Attendance (%)]])</f>
        <v>71.319999999999993</v>
      </c>
      <c r="J4183">
        <v>61.55</v>
      </c>
      <c r="K4183">
        <v>45.08</v>
      </c>
      <c r="L4183">
        <v>69.78</v>
      </c>
      <c r="M4183" s="3">
        <f>IF(ISBLANK(Table1[[#This Row],[Assignments_Avg]]),AVERAGE(L4183:L9181),Table1[[#This Row],[Assignments_Avg]])</f>
        <v>69.78</v>
      </c>
      <c r="N4183">
        <v>84.57</v>
      </c>
      <c r="O4183">
        <v>8.23</v>
      </c>
      <c r="P4183">
        <v>87.48</v>
      </c>
      <c r="Q4183">
        <v>73.33</v>
      </c>
      <c r="R4183" s="2" t="s">
        <v>39</v>
      </c>
      <c r="S4183" s="2" t="str">
        <f>IF(Table1[[#This Row],[Grade]]="F","Fail","Passes")</f>
        <v>Passes</v>
      </c>
      <c r="T4183">
        <v>13.1</v>
      </c>
      <c r="U4183" t="s">
        <v>30</v>
      </c>
      <c r="V4183" t="s">
        <v>31</v>
      </c>
      <c r="W4183" t="s">
        <v>47</v>
      </c>
      <c r="X4183" t="str">
        <f>IF(ISBLANK(Table1[[#This Row],[Parent_Education_Level]]),"None",Table1[[#This Row],[Parent_Education_Level]])</f>
        <v>Master's</v>
      </c>
      <c r="Y4183" t="s">
        <v>33</v>
      </c>
      <c r="Z4183">
        <v>5</v>
      </c>
      <c r="AA4183">
        <v>7.4</v>
      </c>
    </row>
    <row r="4184" spans="1:27" x14ac:dyDescent="0.35">
      <c r="A4184" s="2" t="s">
        <v>8422</v>
      </c>
      <c r="B4184" s="2" t="s">
        <v>54</v>
      </c>
      <c r="C4184" s="2" t="s">
        <v>25</v>
      </c>
      <c r="D4184" t="s">
        <v>8423</v>
      </c>
      <c r="E4184" s="2" t="s">
        <v>38</v>
      </c>
      <c r="F4184" s="2">
        <v>22</v>
      </c>
      <c r="G4184" s="2" t="s">
        <v>45</v>
      </c>
      <c r="H4184">
        <v>95.93</v>
      </c>
      <c r="I4184" s="3">
        <f>IF(ISBLANK(Table1[[#This Row],[Attendance (%)]]),AVERAGE(H4184:H9182),Table1[[#This Row],[Attendance (%)]])</f>
        <v>95.93</v>
      </c>
      <c r="J4184">
        <v>53.18</v>
      </c>
      <c r="K4184">
        <v>52.81</v>
      </c>
      <c r="L4184">
        <v>74.31</v>
      </c>
      <c r="M4184" s="3">
        <f>IF(ISBLANK(Table1[[#This Row],[Assignments_Avg]]),AVERAGE(L4184:L9182),Table1[[#This Row],[Assignments_Avg]])</f>
        <v>74.31</v>
      </c>
      <c r="N4184">
        <v>88.51</v>
      </c>
      <c r="O4184">
        <v>3.73</v>
      </c>
      <c r="P4184">
        <v>80.150000000000006</v>
      </c>
      <c r="Q4184">
        <v>78.06</v>
      </c>
      <c r="R4184" s="2" t="s">
        <v>39</v>
      </c>
      <c r="S4184" s="2" t="str">
        <f>IF(Table1[[#This Row],[Grade]]="F","Fail","Passes")</f>
        <v>Passes</v>
      </c>
      <c r="T4184">
        <v>27.8</v>
      </c>
      <c r="U4184" t="s">
        <v>30</v>
      </c>
      <c r="V4184" t="s">
        <v>31</v>
      </c>
      <c r="W4184" t="s">
        <v>62</v>
      </c>
      <c r="X4184" t="str">
        <f>IF(ISBLANK(Table1[[#This Row],[Parent_Education_Level]]),"None",Table1[[#This Row],[Parent_Education_Level]])</f>
        <v>PhD</v>
      </c>
      <c r="Y4184" t="s">
        <v>52</v>
      </c>
      <c r="Z4184">
        <v>7</v>
      </c>
      <c r="AA4184">
        <v>4.7</v>
      </c>
    </row>
    <row r="4185" spans="1:27" x14ac:dyDescent="0.35">
      <c r="A4185" s="2" t="s">
        <v>8424</v>
      </c>
      <c r="B4185" s="2" t="s">
        <v>54</v>
      </c>
      <c r="C4185" s="2" t="s">
        <v>43</v>
      </c>
      <c r="D4185" t="s">
        <v>8425</v>
      </c>
      <c r="E4185" s="2" t="s">
        <v>38</v>
      </c>
      <c r="F4185" s="2">
        <v>22</v>
      </c>
      <c r="G4185" s="2" t="s">
        <v>57</v>
      </c>
      <c r="H4185">
        <v>78.819999999999993</v>
      </c>
      <c r="I4185" s="3">
        <f>IF(ISBLANK(Table1[[#This Row],[Attendance (%)]]),AVERAGE(H4185:H9183),Table1[[#This Row],[Attendance (%)]])</f>
        <v>78.819999999999993</v>
      </c>
      <c r="J4185">
        <v>94.9</v>
      </c>
      <c r="K4185">
        <v>53.83</v>
      </c>
      <c r="L4185">
        <v>97</v>
      </c>
      <c r="M4185" s="3">
        <f>IF(ISBLANK(Table1[[#This Row],[Assignments_Avg]]),AVERAGE(L4185:L9183),Table1[[#This Row],[Assignments_Avg]])</f>
        <v>97</v>
      </c>
      <c r="N4185">
        <v>99.73</v>
      </c>
      <c r="O4185">
        <v>0.67</v>
      </c>
      <c r="P4185">
        <v>81.5</v>
      </c>
      <c r="Q4185">
        <v>96.2</v>
      </c>
      <c r="R4185" s="2" t="s">
        <v>77</v>
      </c>
      <c r="S4185" s="2" t="str">
        <f>IF(Table1[[#This Row],[Grade]]="F","Fail","Passes")</f>
        <v>Passes</v>
      </c>
      <c r="T4185">
        <v>22.2</v>
      </c>
      <c r="U4185" t="s">
        <v>30</v>
      </c>
      <c r="V4185" t="s">
        <v>31</v>
      </c>
      <c r="W4185" t="s">
        <v>40</v>
      </c>
      <c r="X4185" t="str">
        <f>IF(ISBLANK(Table1[[#This Row],[Parent_Education_Level]]),"None",Table1[[#This Row],[Parent_Education_Level]])</f>
        <v>None</v>
      </c>
      <c r="Y4185" t="s">
        <v>48</v>
      </c>
      <c r="Z4185">
        <v>10</v>
      </c>
      <c r="AA4185">
        <v>8.9</v>
      </c>
    </row>
    <row r="4186" spans="1:27" x14ac:dyDescent="0.35">
      <c r="A4186" s="2" t="s">
        <v>8426</v>
      </c>
      <c r="B4186" s="2" t="s">
        <v>59</v>
      </c>
      <c r="C4186" s="2" t="s">
        <v>36</v>
      </c>
      <c r="D4186" t="s">
        <v>8427</v>
      </c>
      <c r="E4186" s="2" t="s">
        <v>38</v>
      </c>
      <c r="F4186" s="2">
        <v>18</v>
      </c>
      <c r="G4186" s="2" t="s">
        <v>57</v>
      </c>
      <c r="I4186" s="3">
        <f>IF(ISBLANK(Table1[[#This Row],[Attendance (%)]]),AVERAGE(H4186:H9184),Table1[[#This Row],[Attendance (%)]])</f>
        <v>75.318770718232031</v>
      </c>
      <c r="J4186">
        <v>65.599999999999994</v>
      </c>
      <c r="K4186">
        <v>76.010000000000005</v>
      </c>
      <c r="L4186">
        <v>82.87</v>
      </c>
      <c r="M4186" s="3">
        <f>IF(ISBLANK(Table1[[#This Row],[Assignments_Avg]]),AVERAGE(L4186:L9184),Table1[[#This Row],[Assignments_Avg]])</f>
        <v>82.87</v>
      </c>
      <c r="N4186">
        <v>88.51</v>
      </c>
      <c r="O4186">
        <v>0.97</v>
      </c>
      <c r="P4186">
        <v>53.23</v>
      </c>
      <c r="Q4186">
        <v>87.83</v>
      </c>
      <c r="R4186" s="2" t="s">
        <v>29</v>
      </c>
      <c r="S4186" s="2" t="str">
        <f>IF(Table1[[#This Row],[Grade]]="F","Fail","Passes")</f>
        <v>Fail</v>
      </c>
      <c r="T4186">
        <v>8.3000000000000007</v>
      </c>
      <c r="U4186" t="s">
        <v>31</v>
      </c>
      <c r="V4186" t="s">
        <v>31</v>
      </c>
      <c r="W4186" t="s">
        <v>62</v>
      </c>
      <c r="X4186" t="str">
        <f>IF(ISBLANK(Table1[[#This Row],[Parent_Education_Level]]),"None",Table1[[#This Row],[Parent_Education_Level]])</f>
        <v>PhD</v>
      </c>
      <c r="Y4186" t="s">
        <v>33</v>
      </c>
      <c r="Z4186">
        <v>9</v>
      </c>
      <c r="AA4186">
        <v>4.2</v>
      </c>
    </row>
    <row r="4187" spans="1:27" x14ac:dyDescent="0.35">
      <c r="A4187" s="2" t="s">
        <v>8428</v>
      </c>
      <c r="B4187" s="2" t="s">
        <v>35</v>
      </c>
      <c r="C4187" s="2" t="s">
        <v>79</v>
      </c>
      <c r="D4187" t="s">
        <v>8429</v>
      </c>
      <c r="E4187" s="2" t="s">
        <v>38</v>
      </c>
      <c r="F4187" s="2">
        <v>23</v>
      </c>
      <c r="G4187" s="2" t="s">
        <v>57</v>
      </c>
      <c r="I4187" s="3">
        <f>IF(ISBLANK(Table1[[#This Row],[Attendance (%)]]),AVERAGE(H4187:H9185),Table1[[#This Row],[Attendance (%)]])</f>
        <v>75.318770718232031</v>
      </c>
      <c r="J4187">
        <v>79.22</v>
      </c>
      <c r="K4187">
        <v>74.599999999999994</v>
      </c>
      <c r="L4187">
        <v>64.52</v>
      </c>
      <c r="M4187" s="3">
        <f>IF(ISBLANK(Table1[[#This Row],[Assignments_Avg]]),AVERAGE(L4187:L9185),Table1[[#This Row],[Assignments_Avg]])</f>
        <v>64.52</v>
      </c>
      <c r="N4187">
        <v>67.58</v>
      </c>
      <c r="O4187">
        <v>1.49</v>
      </c>
      <c r="P4187">
        <v>80.91</v>
      </c>
      <c r="Q4187">
        <v>52.51</v>
      </c>
      <c r="R4187" s="2" t="s">
        <v>77</v>
      </c>
      <c r="S4187" s="2" t="str">
        <f>IF(Table1[[#This Row],[Grade]]="F","Fail","Passes")</f>
        <v>Passes</v>
      </c>
      <c r="T4187">
        <v>18.399999999999999</v>
      </c>
      <c r="U4187" t="s">
        <v>30</v>
      </c>
      <c r="V4187" t="s">
        <v>31</v>
      </c>
      <c r="W4187" t="s">
        <v>40</v>
      </c>
      <c r="X4187" t="str">
        <f>IF(ISBLANK(Table1[[#This Row],[Parent_Education_Level]]),"None",Table1[[#This Row],[Parent_Education_Level]])</f>
        <v>None</v>
      </c>
      <c r="Y4187" t="s">
        <v>48</v>
      </c>
      <c r="Z4187">
        <v>5</v>
      </c>
      <c r="AA4187">
        <v>5.2</v>
      </c>
    </row>
    <row r="4188" spans="1:27" x14ac:dyDescent="0.35">
      <c r="A4188" s="2" t="s">
        <v>8430</v>
      </c>
      <c r="B4188" s="2" t="s">
        <v>71</v>
      </c>
      <c r="C4188" s="2" t="s">
        <v>36</v>
      </c>
      <c r="D4188" t="s">
        <v>8431</v>
      </c>
      <c r="E4188" s="2" t="s">
        <v>38</v>
      </c>
      <c r="F4188" s="2">
        <v>22</v>
      </c>
      <c r="G4188" s="2" t="s">
        <v>45</v>
      </c>
      <c r="H4188">
        <v>61.18</v>
      </c>
      <c r="I4188" s="3">
        <f>IF(ISBLANK(Table1[[#This Row],[Attendance (%)]]),AVERAGE(H4188:H9186),Table1[[#This Row],[Attendance (%)]])</f>
        <v>61.18</v>
      </c>
      <c r="J4188">
        <v>42</v>
      </c>
      <c r="K4188">
        <v>57.37</v>
      </c>
      <c r="L4188">
        <v>58.65</v>
      </c>
      <c r="M4188" s="3">
        <f>IF(ISBLANK(Table1[[#This Row],[Assignments_Avg]]),AVERAGE(L4188:L9186),Table1[[#This Row],[Assignments_Avg]])</f>
        <v>58.65</v>
      </c>
      <c r="N4188">
        <v>80.7</v>
      </c>
      <c r="O4188">
        <v>8.99</v>
      </c>
      <c r="P4188">
        <v>74.709999999999994</v>
      </c>
      <c r="Q4188">
        <v>58.82</v>
      </c>
      <c r="R4188" s="2" t="s">
        <v>77</v>
      </c>
      <c r="S4188" s="2" t="str">
        <f>IF(Table1[[#This Row],[Grade]]="F","Fail","Passes")</f>
        <v>Passes</v>
      </c>
      <c r="T4188">
        <v>8.4</v>
      </c>
      <c r="U4188" t="s">
        <v>30</v>
      </c>
      <c r="V4188" t="s">
        <v>31</v>
      </c>
      <c r="W4188" t="s">
        <v>69</v>
      </c>
      <c r="X4188" t="str">
        <f>IF(ISBLANK(Table1[[#This Row],[Parent_Education_Level]]),"None",Table1[[#This Row],[Parent_Education_Level]])</f>
        <v>Bachelor's</v>
      </c>
      <c r="Y4188" t="s">
        <v>48</v>
      </c>
      <c r="Z4188">
        <v>3</v>
      </c>
      <c r="AA4188">
        <v>6.7</v>
      </c>
    </row>
    <row r="4189" spans="1:27" x14ac:dyDescent="0.35">
      <c r="A4189" s="2" t="s">
        <v>8432</v>
      </c>
      <c r="B4189" s="2" t="s">
        <v>59</v>
      </c>
      <c r="C4189" s="2" t="s">
        <v>36</v>
      </c>
      <c r="D4189" t="s">
        <v>8433</v>
      </c>
      <c r="E4189" s="2" t="s">
        <v>38</v>
      </c>
      <c r="F4189" s="2">
        <v>22</v>
      </c>
      <c r="G4189" s="2" t="s">
        <v>28</v>
      </c>
      <c r="H4189">
        <v>86.18</v>
      </c>
      <c r="I4189" s="3">
        <f>IF(ISBLANK(Table1[[#This Row],[Attendance (%)]]),AVERAGE(H4189:H9187),Table1[[#This Row],[Attendance (%)]])</f>
        <v>86.18</v>
      </c>
      <c r="J4189">
        <v>64.84</v>
      </c>
      <c r="K4189">
        <v>52.46</v>
      </c>
      <c r="L4189">
        <v>71</v>
      </c>
      <c r="M4189" s="3">
        <f>IF(ISBLANK(Table1[[#This Row],[Assignments_Avg]]),AVERAGE(L4189:L9187),Table1[[#This Row],[Assignments_Avg]])</f>
        <v>71</v>
      </c>
      <c r="N4189">
        <v>66.849999999999994</v>
      </c>
      <c r="O4189">
        <v>4.2699999999999996</v>
      </c>
      <c r="P4189">
        <v>74.290000000000006</v>
      </c>
      <c r="Q4189">
        <v>51.91</v>
      </c>
      <c r="R4189" s="2" t="s">
        <v>39</v>
      </c>
      <c r="S4189" s="2" t="str">
        <f>IF(Table1[[#This Row],[Grade]]="F","Fail","Passes")</f>
        <v>Passes</v>
      </c>
      <c r="T4189">
        <v>21.6</v>
      </c>
      <c r="U4189" t="s">
        <v>30</v>
      </c>
      <c r="V4189" t="s">
        <v>31</v>
      </c>
      <c r="W4189" t="s">
        <v>69</v>
      </c>
      <c r="X4189" t="str">
        <f>IF(ISBLANK(Table1[[#This Row],[Parent_Education_Level]]),"None",Table1[[#This Row],[Parent_Education_Level]])</f>
        <v>Bachelor's</v>
      </c>
      <c r="Y4189" t="s">
        <v>52</v>
      </c>
      <c r="Z4189">
        <v>9</v>
      </c>
      <c r="AA4189">
        <v>6.9</v>
      </c>
    </row>
    <row r="4190" spans="1:27" x14ac:dyDescent="0.35">
      <c r="A4190" s="2" t="s">
        <v>8434</v>
      </c>
      <c r="B4190" s="2" t="s">
        <v>59</v>
      </c>
      <c r="C4190" s="2" t="s">
        <v>79</v>
      </c>
      <c r="D4190" t="s">
        <v>8435</v>
      </c>
      <c r="E4190" s="2" t="s">
        <v>27</v>
      </c>
      <c r="F4190" s="2">
        <v>18</v>
      </c>
      <c r="G4190" s="2" t="s">
        <v>45</v>
      </c>
      <c r="H4190">
        <v>80.39</v>
      </c>
      <c r="I4190" s="3">
        <f>IF(ISBLANK(Table1[[#This Row],[Attendance (%)]]),AVERAGE(H4190:H9188),Table1[[#This Row],[Attendance (%)]])</f>
        <v>80.39</v>
      </c>
      <c r="J4190">
        <v>89.04</v>
      </c>
      <c r="K4190">
        <v>85.87</v>
      </c>
      <c r="L4190">
        <v>72.58</v>
      </c>
      <c r="M4190" s="3">
        <f>IF(ISBLANK(Table1[[#This Row],[Assignments_Avg]]),AVERAGE(L4190:L9188),Table1[[#This Row],[Assignments_Avg]])</f>
        <v>72.58</v>
      </c>
      <c r="N4190">
        <v>98.5</v>
      </c>
      <c r="O4190">
        <v>9.16</v>
      </c>
      <c r="P4190">
        <v>66.09</v>
      </c>
      <c r="Q4190">
        <v>53.45</v>
      </c>
      <c r="R4190" s="2" t="s">
        <v>61</v>
      </c>
      <c r="S4190" s="2" t="str">
        <f>IF(Table1[[#This Row],[Grade]]="F","Fail","Passes")</f>
        <v>Passes</v>
      </c>
      <c r="T4190">
        <v>23.2</v>
      </c>
      <c r="U4190" t="s">
        <v>30</v>
      </c>
      <c r="V4190" t="s">
        <v>31</v>
      </c>
      <c r="X4190" t="str">
        <f>IF(ISBLANK(Table1[[#This Row],[Parent_Education_Level]]),"None",Table1[[#This Row],[Parent_Education_Level]])</f>
        <v>None</v>
      </c>
      <c r="Y4190" t="s">
        <v>48</v>
      </c>
      <c r="Z4190">
        <v>1</v>
      </c>
      <c r="AA4190">
        <v>6.6</v>
      </c>
    </row>
    <row r="4191" spans="1:27" x14ac:dyDescent="0.35">
      <c r="A4191" s="2" t="s">
        <v>8436</v>
      </c>
      <c r="B4191" s="2" t="s">
        <v>35</v>
      </c>
      <c r="C4191" s="2" t="s">
        <v>79</v>
      </c>
      <c r="D4191" t="s">
        <v>8437</v>
      </c>
      <c r="E4191" s="2" t="s">
        <v>38</v>
      </c>
      <c r="F4191" s="2">
        <v>22</v>
      </c>
      <c r="G4191" s="2" t="s">
        <v>57</v>
      </c>
      <c r="H4191">
        <v>75.069999999999993</v>
      </c>
      <c r="I4191" s="3">
        <f>IF(ISBLANK(Table1[[#This Row],[Attendance (%)]]),AVERAGE(H4191:H9189),Table1[[#This Row],[Attendance (%)]])</f>
        <v>75.069999999999993</v>
      </c>
      <c r="J4191">
        <v>63.25</v>
      </c>
      <c r="K4191">
        <v>96.13</v>
      </c>
      <c r="M4191" s="3">
        <f>IF(ISBLANK(Table1[[#This Row],[Assignments_Avg]]),AVERAGE(L4191:L9189),Table1[[#This Row],[Assignments_Avg]])</f>
        <v>74.802756232686903</v>
      </c>
      <c r="N4191">
        <v>95.01</v>
      </c>
      <c r="O4191">
        <v>8.17</v>
      </c>
      <c r="P4191">
        <v>50.38</v>
      </c>
      <c r="Q4191">
        <v>66.94</v>
      </c>
      <c r="R4191" s="2" t="s">
        <v>46</v>
      </c>
      <c r="S4191" s="2" t="str">
        <f>IF(Table1[[#This Row],[Grade]]="F","Fail","Passes")</f>
        <v>Passes</v>
      </c>
      <c r="T4191">
        <v>19.100000000000001</v>
      </c>
      <c r="U4191" t="s">
        <v>30</v>
      </c>
      <c r="V4191" t="s">
        <v>31</v>
      </c>
      <c r="W4191" t="s">
        <v>40</v>
      </c>
      <c r="X4191" t="str">
        <f>IF(ISBLANK(Table1[[#This Row],[Parent_Education_Level]]),"None",Table1[[#This Row],[Parent_Education_Level]])</f>
        <v>None</v>
      </c>
      <c r="Y4191" t="s">
        <v>33</v>
      </c>
      <c r="Z4191">
        <v>2</v>
      </c>
      <c r="AA4191">
        <v>7.7</v>
      </c>
    </row>
    <row r="4192" spans="1:27" x14ac:dyDescent="0.35">
      <c r="A4192" s="2" t="s">
        <v>8438</v>
      </c>
      <c r="B4192" s="2" t="s">
        <v>35</v>
      </c>
      <c r="C4192" s="2" t="s">
        <v>55</v>
      </c>
      <c r="D4192" t="s">
        <v>8439</v>
      </c>
      <c r="E4192" s="2" t="s">
        <v>27</v>
      </c>
      <c r="F4192" s="2">
        <v>18</v>
      </c>
      <c r="G4192" s="2" t="s">
        <v>28</v>
      </c>
      <c r="H4192">
        <v>81.2</v>
      </c>
      <c r="I4192" s="3">
        <f>IF(ISBLANK(Table1[[#This Row],[Attendance (%)]]),AVERAGE(H4192:H9190),Table1[[#This Row],[Attendance (%)]])</f>
        <v>81.2</v>
      </c>
      <c r="J4192">
        <v>76.19</v>
      </c>
      <c r="K4192">
        <v>43.17</v>
      </c>
      <c r="M4192" s="3">
        <f>IF(ISBLANK(Table1[[#This Row],[Assignments_Avg]]),AVERAGE(L4192:L9190),Table1[[#This Row],[Assignments_Avg]])</f>
        <v>74.802756232686903</v>
      </c>
      <c r="N4192">
        <v>78.38</v>
      </c>
      <c r="O4192">
        <v>8.3800000000000008</v>
      </c>
      <c r="P4192">
        <v>71.13</v>
      </c>
      <c r="Q4192">
        <v>86.39</v>
      </c>
      <c r="R4192" s="2" t="s">
        <v>77</v>
      </c>
      <c r="S4192" s="2" t="str">
        <f>IF(Table1[[#This Row],[Grade]]="F","Fail","Passes")</f>
        <v>Passes</v>
      </c>
      <c r="T4192">
        <v>29.1</v>
      </c>
      <c r="U4192" t="s">
        <v>30</v>
      </c>
      <c r="V4192" t="s">
        <v>31</v>
      </c>
      <c r="W4192" t="s">
        <v>40</v>
      </c>
      <c r="X4192" t="str">
        <f>IF(ISBLANK(Table1[[#This Row],[Parent_Education_Level]]),"None",Table1[[#This Row],[Parent_Education_Level]])</f>
        <v>None</v>
      </c>
      <c r="Y4192" t="s">
        <v>48</v>
      </c>
      <c r="Z4192">
        <v>4</v>
      </c>
      <c r="AA4192">
        <v>4</v>
      </c>
    </row>
    <row r="4193" spans="1:27" x14ac:dyDescent="0.35">
      <c r="A4193" s="2" t="s">
        <v>8440</v>
      </c>
      <c r="B4193" s="2" t="s">
        <v>120</v>
      </c>
      <c r="C4193" s="2" t="s">
        <v>36</v>
      </c>
      <c r="D4193" t="s">
        <v>8441</v>
      </c>
      <c r="E4193" s="2" t="s">
        <v>27</v>
      </c>
      <c r="F4193" s="2">
        <v>20</v>
      </c>
      <c r="G4193" s="2" t="s">
        <v>45</v>
      </c>
      <c r="H4193">
        <v>60.41</v>
      </c>
      <c r="I4193" s="3">
        <f>IF(ISBLANK(Table1[[#This Row],[Attendance (%)]]),AVERAGE(H4193:H9191),Table1[[#This Row],[Attendance (%)]])</f>
        <v>60.41</v>
      </c>
      <c r="J4193">
        <v>52.59</v>
      </c>
      <c r="K4193">
        <v>47.99</v>
      </c>
      <c r="L4193">
        <v>88.38</v>
      </c>
      <c r="M4193" s="3">
        <f>IF(ISBLANK(Table1[[#This Row],[Assignments_Avg]]),AVERAGE(L4193:L9191),Table1[[#This Row],[Assignments_Avg]])</f>
        <v>88.38</v>
      </c>
      <c r="N4193">
        <v>89.06</v>
      </c>
      <c r="O4193">
        <v>2.87</v>
      </c>
      <c r="P4193">
        <v>70.05</v>
      </c>
      <c r="Q4193">
        <v>62.22</v>
      </c>
      <c r="R4193" s="2" t="s">
        <v>29</v>
      </c>
      <c r="S4193" s="2" t="str">
        <f>IF(Table1[[#This Row],[Grade]]="F","Fail","Passes")</f>
        <v>Fail</v>
      </c>
      <c r="T4193">
        <v>28.6</v>
      </c>
      <c r="U4193" t="s">
        <v>31</v>
      </c>
      <c r="V4193" t="s">
        <v>31</v>
      </c>
      <c r="X4193" t="str">
        <f>IF(ISBLANK(Table1[[#This Row],[Parent_Education_Level]]),"None",Table1[[#This Row],[Parent_Education_Level]])</f>
        <v>None</v>
      </c>
      <c r="Y4193" t="s">
        <v>33</v>
      </c>
      <c r="Z4193">
        <v>6</v>
      </c>
      <c r="AA4193">
        <v>6.8</v>
      </c>
    </row>
    <row r="4194" spans="1:27" x14ac:dyDescent="0.35">
      <c r="A4194" s="2" t="s">
        <v>8442</v>
      </c>
      <c r="B4194" s="2" t="s">
        <v>35</v>
      </c>
      <c r="C4194" s="2" t="s">
        <v>43</v>
      </c>
      <c r="D4194" t="s">
        <v>8443</v>
      </c>
      <c r="E4194" s="2" t="s">
        <v>38</v>
      </c>
      <c r="F4194" s="2">
        <v>21</v>
      </c>
      <c r="G4194" s="2" t="s">
        <v>57</v>
      </c>
      <c r="H4194">
        <v>89.7</v>
      </c>
      <c r="I4194" s="3">
        <f>IF(ISBLANK(Table1[[#This Row],[Attendance (%)]]),AVERAGE(H4194:H9192),Table1[[#This Row],[Attendance (%)]])</f>
        <v>89.7</v>
      </c>
      <c r="J4194">
        <v>64.989999999999995</v>
      </c>
      <c r="K4194">
        <v>78.53</v>
      </c>
      <c r="L4194">
        <v>54.92</v>
      </c>
      <c r="M4194" s="3">
        <f>IF(ISBLANK(Table1[[#This Row],[Assignments_Avg]]),AVERAGE(L4194:L9192),Table1[[#This Row],[Assignments_Avg]])</f>
        <v>54.92</v>
      </c>
      <c r="N4194">
        <v>95.48</v>
      </c>
      <c r="O4194">
        <v>2.71</v>
      </c>
      <c r="P4194">
        <v>71.14</v>
      </c>
      <c r="Q4194">
        <v>69.61</v>
      </c>
      <c r="R4194" s="2" t="s">
        <v>39</v>
      </c>
      <c r="S4194" s="2" t="str">
        <f>IF(Table1[[#This Row],[Grade]]="F","Fail","Passes")</f>
        <v>Passes</v>
      </c>
      <c r="T4194">
        <v>10.1</v>
      </c>
      <c r="U4194" t="s">
        <v>30</v>
      </c>
      <c r="V4194" t="s">
        <v>31</v>
      </c>
      <c r="W4194" t="s">
        <v>32</v>
      </c>
      <c r="X4194" t="str">
        <f>IF(ISBLANK(Table1[[#This Row],[Parent_Education_Level]]),"None",Table1[[#This Row],[Parent_Education_Level]])</f>
        <v>High School</v>
      </c>
      <c r="Y4194" t="s">
        <v>48</v>
      </c>
      <c r="Z4194">
        <v>3</v>
      </c>
      <c r="AA4194">
        <v>7.1</v>
      </c>
    </row>
    <row r="4195" spans="1:27" x14ac:dyDescent="0.35">
      <c r="A4195" s="2" t="s">
        <v>8444</v>
      </c>
      <c r="B4195" s="2" t="s">
        <v>42</v>
      </c>
      <c r="C4195" s="2" t="s">
        <v>43</v>
      </c>
      <c r="D4195" t="s">
        <v>8445</v>
      </c>
      <c r="E4195" s="2" t="s">
        <v>27</v>
      </c>
      <c r="F4195" s="2">
        <v>24</v>
      </c>
      <c r="G4195" s="2" t="s">
        <v>28</v>
      </c>
      <c r="H4195">
        <v>97.41</v>
      </c>
      <c r="I4195" s="3">
        <f>IF(ISBLANK(Table1[[#This Row],[Attendance (%)]]),AVERAGE(H4195:H9193),Table1[[#This Row],[Attendance (%)]])</f>
        <v>97.41</v>
      </c>
      <c r="J4195">
        <v>95.66</v>
      </c>
      <c r="K4195">
        <v>88.27</v>
      </c>
      <c r="L4195">
        <v>78.02</v>
      </c>
      <c r="M4195" s="3">
        <f>IF(ISBLANK(Table1[[#This Row],[Assignments_Avg]]),AVERAGE(L4195:L9193),Table1[[#This Row],[Assignments_Avg]])</f>
        <v>78.02</v>
      </c>
      <c r="N4195">
        <v>62.18</v>
      </c>
      <c r="O4195">
        <v>5.6</v>
      </c>
      <c r="P4195">
        <v>80.599999999999994</v>
      </c>
      <c r="Q4195">
        <v>69.69</v>
      </c>
      <c r="R4195" s="2" t="s">
        <v>39</v>
      </c>
      <c r="S4195" s="2" t="str">
        <f>IF(Table1[[#This Row],[Grade]]="F","Fail","Passes")</f>
        <v>Passes</v>
      </c>
      <c r="T4195">
        <v>5</v>
      </c>
      <c r="U4195" t="s">
        <v>30</v>
      </c>
      <c r="V4195" t="s">
        <v>30</v>
      </c>
      <c r="W4195" t="s">
        <v>69</v>
      </c>
      <c r="X4195" t="str">
        <f>IF(ISBLANK(Table1[[#This Row],[Parent_Education_Level]]),"None",Table1[[#This Row],[Parent_Education_Level]])</f>
        <v>Bachelor's</v>
      </c>
      <c r="Y4195" t="s">
        <v>33</v>
      </c>
      <c r="Z4195">
        <v>10</v>
      </c>
      <c r="AA4195">
        <v>5</v>
      </c>
    </row>
    <row r="4196" spans="1:27" x14ac:dyDescent="0.35">
      <c r="A4196" s="2" t="s">
        <v>8446</v>
      </c>
      <c r="B4196" s="2" t="s">
        <v>42</v>
      </c>
      <c r="C4196" s="2" t="s">
        <v>94</v>
      </c>
      <c r="D4196" t="s">
        <v>8447</v>
      </c>
      <c r="E4196" s="2" t="s">
        <v>27</v>
      </c>
      <c r="F4196" s="2">
        <v>18</v>
      </c>
      <c r="G4196" s="2" t="s">
        <v>28</v>
      </c>
      <c r="H4196">
        <v>94.56</v>
      </c>
      <c r="I4196" s="3">
        <f>IF(ISBLANK(Table1[[#This Row],[Attendance (%)]]),AVERAGE(H4196:H9194),Table1[[#This Row],[Attendance (%)]])</f>
        <v>94.56</v>
      </c>
      <c r="J4196">
        <v>73.989999999999995</v>
      </c>
      <c r="K4196">
        <v>87.47</v>
      </c>
      <c r="L4196">
        <v>81.180000000000007</v>
      </c>
      <c r="M4196" s="3">
        <f>IF(ISBLANK(Table1[[#This Row],[Assignments_Avg]]),AVERAGE(L4196:L9194),Table1[[#This Row],[Assignments_Avg]])</f>
        <v>81.180000000000007</v>
      </c>
      <c r="N4196">
        <v>78.97</v>
      </c>
      <c r="O4196">
        <v>4.18</v>
      </c>
      <c r="P4196">
        <v>65</v>
      </c>
      <c r="Q4196">
        <v>79.52</v>
      </c>
      <c r="R4196" s="2" t="s">
        <v>39</v>
      </c>
      <c r="S4196" s="2" t="str">
        <f>IF(Table1[[#This Row],[Grade]]="F","Fail","Passes")</f>
        <v>Passes</v>
      </c>
      <c r="T4196">
        <v>21.6</v>
      </c>
      <c r="U4196" t="s">
        <v>30</v>
      </c>
      <c r="V4196" t="s">
        <v>31</v>
      </c>
      <c r="W4196" t="s">
        <v>69</v>
      </c>
      <c r="X4196" t="str">
        <f>IF(ISBLANK(Table1[[#This Row],[Parent_Education_Level]]),"None",Table1[[#This Row],[Parent_Education_Level]])</f>
        <v>Bachelor's</v>
      </c>
      <c r="Y4196" t="s">
        <v>33</v>
      </c>
      <c r="Z4196">
        <v>3</v>
      </c>
      <c r="AA4196">
        <v>7.3</v>
      </c>
    </row>
    <row r="4197" spans="1:27" x14ac:dyDescent="0.35">
      <c r="A4197" s="2" t="s">
        <v>8448</v>
      </c>
      <c r="B4197" s="2" t="s">
        <v>59</v>
      </c>
      <c r="C4197" s="2" t="s">
        <v>79</v>
      </c>
      <c r="D4197" t="s">
        <v>8449</v>
      </c>
      <c r="E4197" s="2" t="s">
        <v>27</v>
      </c>
      <c r="F4197" s="2">
        <v>18</v>
      </c>
      <c r="G4197" s="2" t="s">
        <v>57</v>
      </c>
      <c r="H4197">
        <v>66.069999999999993</v>
      </c>
      <c r="I4197" s="3">
        <f>IF(ISBLANK(Table1[[#This Row],[Attendance (%)]]),AVERAGE(H4197:H9195),Table1[[#This Row],[Attendance (%)]])</f>
        <v>66.069999999999993</v>
      </c>
      <c r="J4197">
        <v>94.12</v>
      </c>
      <c r="K4197">
        <v>83.18</v>
      </c>
      <c r="L4197">
        <v>60.34</v>
      </c>
      <c r="M4197" s="3">
        <f>IF(ISBLANK(Table1[[#This Row],[Assignments_Avg]]),AVERAGE(L4197:L9195),Table1[[#This Row],[Assignments_Avg]])</f>
        <v>60.34</v>
      </c>
      <c r="N4197">
        <v>74.09</v>
      </c>
      <c r="O4197">
        <v>5.09</v>
      </c>
      <c r="P4197">
        <v>63.47</v>
      </c>
      <c r="Q4197">
        <v>94.65</v>
      </c>
      <c r="R4197" s="2" t="s">
        <v>61</v>
      </c>
      <c r="S4197" s="2" t="str">
        <f>IF(Table1[[#This Row],[Grade]]="F","Fail","Passes")</f>
        <v>Passes</v>
      </c>
      <c r="T4197">
        <v>16.899999999999999</v>
      </c>
      <c r="U4197" t="s">
        <v>30</v>
      </c>
      <c r="V4197" t="s">
        <v>31</v>
      </c>
      <c r="X4197" t="str">
        <f>IF(ISBLANK(Table1[[#This Row],[Parent_Education_Level]]),"None",Table1[[#This Row],[Parent_Education_Level]])</f>
        <v>None</v>
      </c>
      <c r="Y4197" t="s">
        <v>33</v>
      </c>
      <c r="Z4197">
        <v>9</v>
      </c>
      <c r="AA4197">
        <v>7.3</v>
      </c>
    </row>
    <row r="4198" spans="1:27" x14ac:dyDescent="0.35">
      <c r="A4198" s="2" t="s">
        <v>8450</v>
      </c>
      <c r="B4198" s="2" t="s">
        <v>24</v>
      </c>
      <c r="C4198" s="2" t="s">
        <v>55</v>
      </c>
      <c r="D4198" t="s">
        <v>8451</v>
      </c>
      <c r="E4198" s="2" t="s">
        <v>38</v>
      </c>
      <c r="F4198" s="2">
        <v>22</v>
      </c>
      <c r="G4198" s="2" t="s">
        <v>57</v>
      </c>
      <c r="H4198">
        <v>70.3</v>
      </c>
      <c r="I4198" s="3">
        <f>IF(ISBLANK(Table1[[#This Row],[Attendance (%)]]),AVERAGE(H4198:H9196),Table1[[#This Row],[Attendance (%)]])</f>
        <v>70.3</v>
      </c>
      <c r="J4198">
        <v>94.12</v>
      </c>
      <c r="K4198">
        <v>93.25</v>
      </c>
      <c r="L4198">
        <v>91.3</v>
      </c>
      <c r="M4198" s="3">
        <f>IF(ISBLANK(Table1[[#This Row],[Assignments_Avg]]),AVERAGE(L4198:L9196),Table1[[#This Row],[Assignments_Avg]])</f>
        <v>91.3</v>
      </c>
      <c r="N4198">
        <v>88.58</v>
      </c>
      <c r="O4198">
        <v>0.53</v>
      </c>
      <c r="P4198">
        <v>74.89</v>
      </c>
      <c r="Q4198">
        <v>99.16</v>
      </c>
      <c r="R4198" s="2" t="s">
        <v>46</v>
      </c>
      <c r="S4198" s="2" t="str">
        <f>IF(Table1[[#This Row],[Grade]]="F","Fail","Passes")</f>
        <v>Passes</v>
      </c>
      <c r="T4198">
        <v>13.4</v>
      </c>
      <c r="U4198" t="s">
        <v>30</v>
      </c>
      <c r="V4198" t="s">
        <v>31</v>
      </c>
      <c r="W4198" t="s">
        <v>40</v>
      </c>
      <c r="X4198" t="str">
        <f>IF(ISBLANK(Table1[[#This Row],[Parent_Education_Level]]),"None",Table1[[#This Row],[Parent_Education_Level]])</f>
        <v>None</v>
      </c>
      <c r="Y4198" t="s">
        <v>52</v>
      </c>
      <c r="Z4198">
        <v>3</v>
      </c>
      <c r="AA4198">
        <v>6.7</v>
      </c>
    </row>
    <row r="4199" spans="1:27" x14ac:dyDescent="0.35">
      <c r="A4199" s="2" t="s">
        <v>8452</v>
      </c>
      <c r="B4199" s="2" t="s">
        <v>120</v>
      </c>
      <c r="C4199" s="2" t="s">
        <v>43</v>
      </c>
      <c r="D4199" t="s">
        <v>8453</v>
      </c>
      <c r="E4199" s="2" t="s">
        <v>38</v>
      </c>
      <c r="F4199" s="2">
        <v>18</v>
      </c>
      <c r="G4199" s="2" t="s">
        <v>28</v>
      </c>
      <c r="I4199" s="3">
        <f>IF(ISBLANK(Table1[[#This Row],[Attendance (%)]]),AVERAGE(H4199:H9197),Table1[[#This Row],[Attendance (%)]])</f>
        <v>75.271136044880791</v>
      </c>
      <c r="J4199">
        <v>96.65</v>
      </c>
      <c r="K4199">
        <v>53.04</v>
      </c>
      <c r="L4199">
        <v>80.77</v>
      </c>
      <c r="M4199" s="3">
        <f>IF(ISBLANK(Table1[[#This Row],[Assignments_Avg]]),AVERAGE(L4199:L9197),Table1[[#This Row],[Assignments_Avg]])</f>
        <v>80.77</v>
      </c>
      <c r="N4199">
        <v>68.95</v>
      </c>
      <c r="O4199">
        <v>9.7200000000000006</v>
      </c>
      <c r="P4199">
        <v>79.62</v>
      </c>
      <c r="Q4199">
        <v>80.23</v>
      </c>
      <c r="R4199" s="2" t="s">
        <v>39</v>
      </c>
      <c r="S4199" s="2" t="str">
        <f>IF(Table1[[#This Row],[Grade]]="F","Fail","Passes")</f>
        <v>Passes</v>
      </c>
      <c r="T4199">
        <v>27.9</v>
      </c>
      <c r="U4199" t="s">
        <v>31</v>
      </c>
      <c r="V4199" t="s">
        <v>31</v>
      </c>
      <c r="W4199" t="s">
        <v>47</v>
      </c>
      <c r="X4199" t="str">
        <f>IF(ISBLANK(Table1[[#This Row],[Parent_Education_Level]]),"None",Table1[[#This Row],[Parent_Education_Level]])</f>
        <v>Master's</v>
      </c>
      <c r="Y4199" t="s">
        <v>48</v>
      </c>
      <c r="Z4199">
        <v>5</v>
      </c>
      <c r="AA4199">
        <v>5.3</v>
      </c>
    </row>
    <row r="4200" spans="1:27" x14ac:dyDescent="0.35">
      <c r="A4200" s="2" t="s">
        <v>8454</v>
      </c>
      <c r="B4200" s="2" t="s">
        <v>24</v>
      </c>
      <c r="C4200" s="2" t="s">
        <v>25</v>
      </c>
      <c r="D4200" t="s">
        <v>8455</v>
      </c>
      <c r="E4200" s="2" t="s">
        <v>38</v>
      </c>
      <c r="F4200" s="2">
        <v>23</v>
      </c>
      <c r="G4200" s="2" t="s">
        <v>57</v>
      </c>
      <c r="H4200">
        <v>79.760000000000005</v>
      </c>
      <c r="I4200" s="3">
        <f>IF(ISBLANK(Table1[[#This Row],[Attendance (%)]]),AVERAGE(H4200:H9198),Table1[[#This Row],[Attendance (%)]])</f>
        <v>79.760000000000005</v>
      </c>
      <c r="J4200">
        <v>93.72</v>
      </c>
      <c r="K4200">
        <v>46.44</v>
      </c>
      <c r="L4200">
        <v>82.29</v>
      </c>
      <c r="M4200" s="3">
        <f>IF(ISBLANK(Table1[[#This Row],[Assignments_Avg]]),AVERAGE(L4200:L9198),Table1[[#This Row],[Assignments_Avg]])</f>
        <v>82.29</v>
      </c>
      <c r="N4200">
        <v>85.45</v>
      </c>
      <c r="O4200">
        <v>0.57999999999999996</v>
      </c>
      <c r="P4200">
        <v>78.37</v>
      </c>
      <c r="Q4200">
        <v>75.25</v>
      </c>
      <c r="R4200" s="2" t="s">
        <v>61</v>
      </c>
      <c r="S4200" s="2" t="str">
        <f>IF(Table1[[#This Row],[Grade]]="F","Fail","Passes")</f>
        <v>Passes</v>
      </c>
      <c r="T4200">
        <v>29.5</v>
      </c>
      <c r="U4200" t="s">
        <v>30</v>
      </c>
      <c r="V4200" t="s">
        <v>31</v>
      </c>
      <c r="W4200" t="s">
        <v>32</v>
      </c>
      <c r="X4200" t="str">
        <f>IF(ISBLANK(Table1[[#This Row],[Parent_Education_Level]]),"None",Table1[[#This Row],[Parent_Education_Level]])</f>
        <v>High School</v>
      </c>
      <c r="Y4200" t="s">
        <v>33</v>
      </c>
      <c r="Z4200">
        <v>3</v>
      </c>
      <c r="AA4200">
        <v>6.1</v>
      </c>
    </row>
    <row r="4201" spans="1:27" x14ac:dyDescent="0.35">
      <c r="A4201" s="2" t="s">
        <v>8456</v>
      </c>
      <c r="B4201" s="2" t="s">
        <v>24</v>
      </c>
      <c r="C4201" s="2" t="s">
        <v>55</v>
      </c>
      <c r="D4201" t="s">
        <v>8457</v>
      </c>
      <c r="E4201" s="2" t="s">
        <v>38</v>
      </c>
      <c r="F4201" s="2">
        <v>19</v>
      </c>
      <c r="G4201" s="2" t="s">
        <v>45</v>
      </c>
      <c r="H4201">
        <v>77.400000000000006</v>
      </c>
      <c r="I4201" s="3">
        <f>IF(ISBLANK(Table1[[#This Row],[Attendance (%)]]),AVERAGE(H4201:H9199),Table1[[#This Row],[Attendance (%)]])</f>
        <v>77.400000000000006</v>
      </c>
      <c r="J4201">
        <v>40.200000000000003</v>
      </c>
      <c r="K4201">
        <v>76.92</v>
      </c>
      <c r="L4201">
        <v>74.89</v>
      </c>
      <c r="M4201" s="3">
        <f>IF(ISBLANK(Table1[[#This Row],[Assignments_Avg]]),AVERAGE(L4201:L9199),Table1[[#This Row],[Assignments_Avg]])</f>
        <v>74.89</v>
      </c>
      <c r="N4201">
        <v>70.150000000000006</v>
      </c>
      <c r="O4201">
        <v>1.79</v>
      </c>
      <c r="P4201">
        <v>94.08</v>
      </c>
      <c r="Q4201">
        <v>84.09</v>
      </c>
      <c r="R4201" s="2" t="s">
        <v>29</v>
      </c>
      <c r="S4201" s="2" t="str">
        <f>IF(Table1[[#This Row],[Grade]]="F","Fail","Passes")</f>
        <v>Fail</v>
      </c>
      <c r="T4201">
        <v>28.3</v>
      </c>
      <c r="U4201" t="s">
        <v>30</v>
      </c>
      <c r="V4201" t="s">
        <v>31</v>
      </c>
      <c r="W4201" t="s">
        <v>40</v>
      </c>
      <c r="X4201" t="str">
        <f>IF(ISBLANK(Table1[[#This Row],[Parent_Education_Level]]),"None",Table1[[#This Row],[Parent_Education_Level]])</f>
        <v>None</v>
      </c>
      <c r="Y4201" t="s">
        <v>33</v>
      </c>
      <c r="Z4201">
        <v>1</v>
      </c>
      <c r="AA4201">
        <v>5.4</v>
      </c>
    </row>
    <row r="4202" spans="1:27" x14ac:dyDescent="0.35">
      <c r="A4202" s="2" t="s">
        <v>8458</v>
      </c>
      <c r="B4202" s="2" t="s">
        <v>59</v>
      </c>
      <c r="C4202" s="2" t="s">
        <v>55</v>
      </c>
      <c r="D4202" t="s">
        <v>8459</v>
      </c>
      <c r="E4202" s="2" t="s">
        <v>38</v>
      </c>
      <c r="F4202" s="2">
        <v>19</v>
      </c>
      <c r="G4202" s="2" t="s">
        <v>51</v>
      </c>
      <c r="H4202">
        <v>96.33</v>
      </c>
      <c r="I4202" s="3">
        <f>IF(ISBLANK(Table1[[#This Row],[Attendance (%)]]),AVERAGE(H4202:H9200),Table1[[#This Row],[Attendance (%)]])</f>
        <v>96.33</v>
      </c>
      <c r="J4202">
        <v>96.04</v>
      </c>
      <c r="K4202">
        <v>89.34</v>
      </c>
      <c r="L4202">
        <v>95.48</v>
      </c>
      <c r="M4202" s="3">
        <f>IF(ISBLANK(Table1[[#This Row],[Assignments_Avg]]),AVERAGE(L4202:L9200),Table1[[#This Row],[Assignments_Avg]])</f>
        <v>95.48</v>
      </c>
      <c r="N4202">
        <v>55.55</v>
      </c>
      <c r="O4202">
        <v>6.78</v>
      </c>
      <c r="P4202">
        <v>88.46</v>
      </c>
      <c r="Q4202">
        <v>83.4</v>
      </c>
      <c r="R4202" s="2" t="s">
        <v>61</v>
      </c>
      <c r="S4202" s="2" t="str">
        <f>IF(Table1[[#This Row],[Grade]]="F","Fail","Passes")</f>
        <v>Passes</v>
      </c>
      <c r="T4202">
        <v>17.5</v>
      </c>
      <c r="U4202" t="s">
        <v>31</v>
      </c>
      <c r="V4202" t="s">
        <v>31</v>
      </c>
      <c r="W4202" t="s">
        <v>40</v>
      </c>
      <c r="X4202" t="str">
        <f>IF(ISBLANK(Table1[[#This Row],[Parent_Education_Level]]),"None",Table1[[#This Row],[Parent_Education_Level]])</f>
        <v>None</v>
      </c>
      <c r="Y4202" t="s">
        <v>33</v>
      </c>
      <c r="Z4202">
        <v>5</v>
      </c>
      <c r="AA4202">
        <v>7.8</v>
      </c>
    </row>
    <row r="4203" spans="1:27" x14ac:dyDescent="0.35">
      <c r="A4203" s="2" t="s">
        <v>8460</v>
      </c>
      <c r="B4203" s="2" t="s">
        <v>97</v>
      </c>
      <c r="C4203" s="2" t="s">
        <v>43</v>
      </c>
      <c r="D4203" t="s">
        <v>8461</v>
      </c>
      <c r="E4203" s="2" t="s">
        <v>27</v>
      </c>
      <c r="F4203" s="2">
        <v>20</v>
      </c>
      <c r="G4203" s="2" t="s">
        <v>28</v>
      </c>
      <c r="I4203" s="3">
        <f>IF(ISBLANK(Table1[[#This Row],[Attendance (%)]]),AVERAGE(H4203:H9201),Table1[[#This Row],[Attendance (%)]])</f>
        <v>75.232154929577462</v>
      </c>
      <c r="J4203">
        <v>48.25</v>
      </c>
      <c r="K4203">
        <v>74.92</v>
      </c>
      <c r="L4203">
        <v>84.7</v>
      </c>
      <c r="M4203" s="3">
        <f>IF(ISBLANK(Table1[[#This Row],[Assignments_Avg]]),AVERAGE(L4203:L9201),Table1[[#This Row],[Assignments_Avg]])</f>
        <v>84.7</v>
      </c>
      <c r="N4203">
        <v>55.36</v>
      </c>
      <c r="O4203">
        <v>1.56</v>
      </c>
      <c r="P4203">
        <v>52.61</v>
      </c>
      <c r="Q4203">
        <v>76.2</v>
      </c>
      <c r="R4203" s="2" t="s">
        <v>61</v>
      </c>
      <c r="S4203" s="2" t="str">
        <f>IF(Table1[[#This Row],[Grade]]="F","Fail","Passes")</f>
        <v>Passes</v>
      </c>
      <c r="T4203">
        <v>22.6</v>
      </c>
      <c r="U4203" t="s">
        <v>30</v>
      </c>
      <c r="V4203" t="s">
        <v>31</v>
      </c>
      <c r="W4203" t="s">
        <v>69</v>
      </c>
      <c r="X4203" t="str">
        <f>IF(ISBLANK(Table1[[#This Row],[Parent_Education_Level]]),"None",Table1[[#This Row],[Parent_Education_Level]])</f>
        <v>Bachelor's</v>
      </c>
      <c r="Y4203" t="s">
        <v>52</v>
      </c>
      <c r="Z4203">
        <v>5</v>
      </c>
      <c r="AA4203">
        <v>7.1</v>
      </c>
    </row>
    <row r="4204" spans="1:27" x14ac:dyDescent="0.35">
      <c r="A4204" s="2" t="s">
        <v>8462</v>
      </c>
      <c r="B4204" s="2" t="s">
        <v>59</v>
      </c>
      <c r="C4204" s="2" t="s">
        <v>25</v>
      </c>
      <c r="D4204" t="s">
        <v>8463</v>
      </c>
      <c r="E4204" s="2" t="s">
        <v>27</v>
      </c>
      <c r="F4204" s="2">
        <v>18</v>
      </c>
      <c r="G4204" s="2" t="s">
        <v>28</v>
      </c>
      <c r="H4204">
        <v>75.75</v>
      </c>
      <c r="I4204" s="3">
        <f>IF(ISBLANK(Table1[[#This Row],[Attendance (%)]]),AVERAGE(H4204:H9202),Table1[[#This Row],[Attendance (%)]])</f>
        <v>75.75</v>
      </c>
      <c r="J4204">
        <v>42.4</v>
      </c>
      <c r="K4204">
        <v>97.78</v>
      </c>
      <c r="L4204">
        <v>69.09</v>
      </c>
      <c r="M4204" s="3">
        <f>IF(ISBLANK(Table1[[#This Row],[Assignments_Avg]]),AVERAGE(L4204:L9202),Table1[[#This Row],[Assignments_Avg]])</f>
        <v>69.09</v>
      </c>
      <c r="N4204">
        <v>55.95</v>
      </c>
      <c r="O4204">
        <v>1.07</v>
      </c>
      <c r="P4204">
        <v>78.17</v>
      </c>
      <c r="Q4204">
        <v>86.85</v>
      </c>
      <c r="R4204" s="2" t="s">
        <v>46</v>
      </c>
      <c r="S4204" s="2" t="str">
        <f>IF(Table1[[#This Row],[Grade]]="F","Fail","Passes")</f>
        <v>Passes</v>
      </c>
      <c r="T4204">
        <v>9.3000000000000007</v>
      </c>
      <c r="U4204" t="s">
        <v>30</v>
      </c>
      <c r="V4204" t="s">
        <v>31</v>
      </c>
      <c r="W4204" t="s">
        <v>62</v>
      </c>
      <c r="X4204" t="str">
        <f>IF(ISBLANK(Table1[[#This Row],[Parent_Education_Level]]),"None",Table1[[#This Row],[Parent_Education_Level]])</f>
        <v>PhD</v>
      </c>
      <c r="Y4204" t="s">
        <v>33</v>
      </c>
      <c r="Z4204">
        <v>3</v>
      </c>
      <c r="AA4204">
        <v>4.8</v>
      </c>
    </row>
    <row r="4205" spans="1:27" x14ac:dyDescent="0.35">
      <c r="A4205" s="2" t="s">
        <v>8464</v>
      </c>
      <c r="B4205" s="2" t="s">
        <v>71</v>
      </c>
      <c r="C4205" s="2" t="s">
        <v>94</v>
      </c>
      <c r="D4205" t="s">
        <v>8465</v>
      </c>
      <c r="E4205" s="2" t="s">
        <v>38</v>
      </c>
      <c r="F4205" s="2">
        <v>23</v>
      </c>
      <c r="G4205" s="2" t="s">
        <v>57</v>
      </c>
      <c r="H4205">
        <v>52.1</v>
      </c>
      <c r="I4205" s="3">
        <f>IF(ISBLANK(Table1[[#This Row],[Attendance (%)]]),AVERAGE(H4205:H9203),Table1[[#This Row],[Attendance (%)]])</f>
        <v>52.1</v>
      </c>
      <c r="J4205">
        <v>43.32</v>
      </c>
      <c r="K4205">
        <v>87.73</v>
      </c>
      <c r="L4205">
        <v>61.93</v>
      </c>
      <c r="M4205" s="3">
        <f>IF(ISBLANK(Table1[[#This Row],[Assignments_Avg]]),AVERAGE(L4205:L9203),Table1[[#This Row],[Assignments_Avg]])</f>
        <v>61.93</v>
      </c>
      <c r="N4205">
        <v>51.63</v>
      </c>
      <c r="O4205">
        <v>1.54</v>
      </c>
      <c r="P4205">
        <v>70.89</v>
      </c>
      <c r="Q4205">
        <v>74.56</v>
      </c>
      <c r="R4205" s="2" t="s">
        <v>29</v>
      </c>
      <c r="S4205" s="2" t="str">
        <f>IF(Table1[[#This Row],[Grade]]="F","Fail","Passes")</f>
        <v>Fail</v>
      </c>
      <c r="T4205">
        <v>28.8</v>
      </c>
      <c r="U4205" t="s">
        <v>31</v>
      </c>
      <c r="V4205" t="s">
        <v>30</v>
      </c>
      <c r="X4205" t="str">
        <f>IF(ISBLANK(Table1[[#This Row],[Parent_Education_Level]]),"None",Table1[[#This Row],[Parent_Education_Level]])</f>
        <v>None</v>
      </c>
      <c r="Y4205" t="s">
        <v>52</v>
      </c>
      <c r="Z4205">
        <v>9</v>
      </c>
      <c r="AA4205">
        <v>6.8</v>
      </c>
    </row>
    <row r="4206" spans="1:27" x14ac:dyDescent="0.35">
      <c r="A4206" s="2" t="s">
        <v>8466</v>
      </c>
      <c r="B4206" s="2" t="s">
        <v>71</v>
      </c>
      <c r="C4206" s="2" t="s">
        <v>43</v>
      </c>
      <c r="D4206" t="s">
        <v>8467</v>
      </c>
      <c r="E4206" s="2" t="s">
        <v>27</v>
      </c>
      <c r="F4206" s="2">
        <v>22</v>
      </c>
      <c r="G4206" s="2" t="s">
        <v>45</v>
      </c>
      <c r="H4206">
        <v>53.47</v>
      </c>
      <c r="I4206" s="3">
        <f>IF(ISBLANK(Table1[[#This Row],[Attendance (%)]]),AVERAGE(H4206:H9204),Table1[[#This Row],[Attendance (%)]])</f>
        <v>53.47</v>
      </c>
      <c r="J4206">
        <v>60.93</v>
      </c>
      <c r="K4206">
        <v>82.05</v>
      </c>
      <c r="L4206">
        <v>53.55</v>
      </c>
      <c r="M4206" s="3">
        <f>IF(ISBLANK(Table1[[#This Row],[Assignments_Avg]]),AVERAGE(L4206:L9204),Table1[[#This Row],[Assignments_Avg]])</f>
        <v>53.55</v>
      </c>
      <c r="N4206">
        <v>76.650000000000006</v>
      </c>
      <c r="O4206">
        <v>0.62</v>
      </c>
      <c r="P4206">
        <v>68.05</v>
      </c>
      <c r="Q4206">
        <v>99.82</v>
      </c>
      <c r="R4206" s="2" t="s">
        <v>46</v>
      </c>
      <c r="S4206" s="2" t="str">
        <f>IF(Table1[[#This Row],[Grade]]="F","Fail","Passes")</f>
        <v>Passes</v>
      </c>
      <c r="T4206">
        <v>12.1</v>
      </c>
      <c r="U4206" t="s">
        <v>30</v>
      </c>
      <c r="V4206" t="s">
        <v>30</v>
      </c>
      <c r="W4206" t="s">
        <v>40</v>
      </c>
      <c r="X4206" t="str">
        <f>IF(ISBLANK(Table1[[#This Row],[Parent_Education_Level]]),"None",Table1[[#This Row],[Parent_Education_Level]])</f>
        <v>None</v>
      </c>
      <c r="Y4206" t="s">
        <v>33</v>
      </c>
      <c r="Z4206">
        <v>10</v>
      </c>
      <c r="AA4206">
        <v>8.5</v>
      </c>
    </row>
    <row r="4207" spans="1:27" x14ac:dyDescent="0.35">
      <c r="A4207" s="2" t="s">
        <v>8468</v>
      </c>
      <c r="B4207" s="2" t="s">
        <v>35</v>
      </c>
      <c r="C4207" s="2" t="s">
        <v>25</v>
      </c>
      <c r="D4207" t="s">
        <v>8469</v>
      </c>
      <c r="E4207" s="2" t="s">
        <v>27</v>
      </c>
      <c r="F4207" s="2">
        <v>22</v>
      </c>
      <c r="G4207" s="2" t="s">
        <v>57</v>
      </c>
      <c r="H4207">
        <v>50.37</v>
      </c>
      <c r="I4207" s="3">
        <f>IF(ISBLANK(Table1[[#This Row],[Attendance (%)]]),AVERAGE(H4207:H9205),Table1[[#This Row],[Attendance (%)]])</f>
        <v>50.37</v>
      </c>
      <c r="J4207">
        <v>77.25</v>
      </c>
      <c r="K4207">
        <v>43.62</v>
      </c>
      <c r="L4207">
        <v>58.27</v>
      </c>
      <c r="M4207" s="3">
        <f>IF(ISBLANK(Table1[[#This Row],[Assignments_Avg]]),AVERAGE(L4207:L9205),Table1[[#This Row],[Assignments_Avg]])</f>
        <v>58.27</v>
      </c>
      <c r="N4207">
        <v>83.6</v>
      </c>
      <c r="O4207">
        <v>2.5099999999999998</v>
      </c>
      <c r="P4207">
        <v>97.89</v>
      </c>
      <c r="Q4207">
        <v>52.45</v>
      </c>
      <c r="R4207" s="2" t="s">
        <v>46</v>
      </c>
      <c r="S4207" s="2" t="str">
        <f>IF(Table1[[#This Row],[Grade]]="F","Fail","Passes")</f>
        <v>Passes</v>
      </c>
      <c r="T4207">
        <v>9.8000000000000007</v>
      </c>
      <c r="U4207" t="s">
        <v>30</v>
      </c>
      <c r="V4207" t="s">
        <v>31</v>
      </c>
      <c r="X4207" t="str">
        <f>IF(ISBLANK(Table1[[#This Row],[Parent_Education_Level]]),"None",Table1[[#This Row],[Parent_Education_Level]])</f>
        <v>None</v>
      </c>
      <c r="Y4207" t="s">
        <v>33</v>
      </c>
      <c r="Z4207">
        <v>4</v>
      </c>
      <c r="AA4207">
        <v>8.1999999999999993</v>
      </c>
    </row>
    <row r="4208" spans="1:27" x14ac:dyDescent="0.35">
      <c r="A4208" s="2" t="s">
        <v>8470</v>
      </c>
      <c r="B4208" s="2" t="s">
        <v>35</v>
      </c>
      <c r="C4208" s="2" t="s">
        <v>55</v>
      </c>
      <c r="D4208" t="s">
        <v>8471</v>
      </c>
      <c r="E4208" s="2" t="s">
        <v>27</v>
      </c>
      <c r="F4208" s="2">
        <v>24</v>
      </c>
      <c r="G4208" s="2" t="s">
        <v>28</v>
      </c>
      <c r="H4208">
        <v>95.66</v>
      </c>
      <c r="I4208" s="3">
        <f>IF(ISBLANK(Table1[[#This Row],[Attendance (%)]]),AVERAGE(H4208:H9206),Table1[[#This Row],[Attendance (%)]])</f>
        <v>95.66</v>
      </c>
      <c r="J4208">
        <v>64.14</v>
      </c>
      <c r="K4208">
        <v>46.46</v>
      </c>
      <c r="L4208">
        <v>99.63</v>
      </c>
      <c r="M4208" s="3">
        <f>IF(ISBLANK(Table1[[#This Row],[Assignments_Avg]]),AVERAGE(L4208:L9206),Table1[[#This Row],[Assignments_Avg]])</f>
        <v>99.63</v>
      </c>
      <c r="N4208">
        <v>56.34</v>
      </c>
      <c r="O4208">
        <v>2.71</v>
      </c>
      <c r="P4208">
        <v>72.84</v>
      </c>
      <c r="Q4208">
        <v>72.16</v>
      </c>
      <c r="R4208" s="2" t="s">
        <v>39</v>
      </c>
      <c r="S4208" s="2" t="str">
        <f>IF(Table1[[#This Row],[Grade]]="F","Fail","Passes")</f>
        <v>Passes</v>
      </c>
      <c r="T4208">
        <v>6.5</v>
      </c>
      <c r="U4208" t="s">
        <v>30</v>
      </c>
      <c r="V4208" t="s">
        <v>31</v>
      </c>
      <c r="W4208" t="s">
        <v>62</v>
      </c>
      <c r="X4208" t="str">
        <f>IF(ISBLANK(Table1[[#This Row],[Parent_Education_Level]]),"None",Table1[[#This Row],[Parent_Education_Level]])</f>
        <v>PhD</v>
      </c>
      <c r="Y4208" t="s">
        <v>48</v>
      </c>
      <c r="Z4208">
        <v>3</v>
      </c>
      <c r="AA4208">
        <v>8.5</v>
      </c>
    </row>
    <row r="4209" spans="1:27" x14ac:dyDescent="0.35">
      <c r="A4209" s="2" t="s">
        <v>8472</v>
      </c>
      <c r="B4209" s="2" t="s">
        <v>97</v>
      </c>
      <c r="C4209" s="2" t="s">
        <v>25</v>
      </c>
      <c r="D4209" t="s">
        <v>8473</v>
      </c>
      <c r="E4209" s="2" t="s">
        <v>27</v>
      </c>
      <c r="F4209" s="2">
        <v>21</v>
      </c>
      <c r="G4209" s="2" t="s">
        <v>51</v>
      </c>
      <c r="H4209">
        <v>70.42</v>
      </c>
      <c r="I4209" s="3">
        <f>IF(ISBLANK(Table1[[#This Row],[Attendance (%)]]),AVERAGE(H4209:H9207),Table1[[#This Row],[Attendance (%)]])</f>
        <v>70.42</v>
      </c>
      <c r="J4209">
        <v>41.53</v>
      </c>
      <c r="K4209">
        <v>87.09</v>
      </c>
      <c r="L4209">
        <v>70.34</v>
      </c>
      <c r="M4209" s="3">
        <f>IF(ISBLANK(Table1[[#This Row],[Assignments_Avg]]),AVERAGE(L4209:L9207),Table1[[#This Row],[Assignments_Avg]])</f>
        <v>70.34</v>
      </c>
      <c r="N4209">
        <v>80.59</v>
      </c>
      <c r="O4209">
        <v>4.99</v>
      </c>
      <c r="P4209">
        <v>85.97</v>
      </c>
      <c r="Q4209">
        <v>69.849999999999994</v>
      </c>
      <c r="R4209" s="2" t="s">
        <v>29</v>
      </c>
      <c r="S4209" s="2" t="str">
        <f>IF(Table1[[#This Row],[Grade]]="F","Fail","Passes")</f>
        <v>Fail</v>
      </c>
      <c r="T4209">
        <v>18.8</v>
      </c>
      <c r="U4209" t="s">
        <v>31</v>
      </c>
      <c r="V4209" t="s">
        <v>31</v>
      </c>
      <c r="W4209" t="s">
        <v>47</v>
      </c>
      <c r="X4209" t="str">
        <f>IF(ISBLANK(Table1[[#This Row],[Parent_Education_Level]]),"None",Table1[[#This Row],[Parent_Education_Level]])</f>
        <v>Master's</v>
      </c>
      <c r="Y4209" t="s">
        <v>52</v>
      </c>
      <c r="Z4209">
        <v>5</v>
      </c>
      <c r="AA4209">
        <v>8.6</v>
      </c>
    </row>
    <row r="4210" spans="1:27" x14ac:dyDescent="0.35">
      <c r="A4210" s="2" t="s">
        <v>8474</v>
      </c>
      <c r="B4210" s="2" t="s">
        <v>35</v>
      </c>
      <c r="C4210" s="2" t="s">
        <v>55</v>
      </c>
      <c r="D4210" t="s">
        <v>8475</v>
      </c>
      <c r="E4210" s="2" t="s">
        <v>38</v>
      </c>
      <c r="F4210" s="2">
        <v>20</v>
      </c>
      <c r="G4210" s="2" t="s">
        <v>28</v>
      </c>
      <c r="H4210">
        <v>73.430000000000007</v>
      </c>
      <c r="I4210" s="3">
        <f>IF(ISBLANK(Table1[[#This Row],[Attendance (%)]]),AVERAGE(H4210:H9208),Table1[[#This Row],[Attendance (%)]])</f>
        <v>73.430000000000007</v>
      </c>
      <c r="J4210">
        <v>68.59</v>
      </c>
      <c r="K4210">
        <v>51.89</v>
      </c>
      <c r="L4210">
        <v>94.93</v>
      </c>
      <c r="M4210" s="3">
        <f>IF(ISBLANK(Table1[[#This Row],[Assignments_Avg]]),AVERAGE(L4210:L9208),Table1[[#This Row],[Assignments_Avg]])</f>
        <v>94.93</v>
      </c>
      <c r="N4210">
        <v>79.89</v>
      </c>
      <c r="O4210">
        <v>4.3899999999999997</v>
      </c>
      <c r="P4210">
        <v>98.35</v>
      </c>
      <c r="Q4210">
        <v>88.52</v>
      </c>
      <c r="R4210" s="2" t="s">
        <v>77</v>
      </c>
      <c r="S4210" s="2" t="str">
        <f>IF(Table1[[#This Row],[Grade]]="F","Fail","Passes")</f>
        <v>Passes</v>
      </c>
      <c r="T4210">
        <v>28.7</v>
      </c>
      <c r="U4210" t="s">
        <v>30</v>
      </c>
      <c r="V4210" t="s">
        <v>31</v>
      </c>
      <c r="W4210" t="s">
        <v>69</v>
      </c>
      <c r="X4210" t="str">
        <f>IF(ISBLANK(Table1[[#This Row],[Parent_Education_Level]]),"None",Table1[[#This Row],[Parent_Education_Level]])</f>
        <v>Bachelor's</v>
      </c>
      <c r="Y4210" t="s">
        <v>48</v>
      </c>
      <c r="Z4210">
        <v>7</v>
      </c>
      <c r="AA4210">
        <v>4.9000000000000004</v>
      </c>
    </row>
    <row r="4211" spans="1:27" x14ac:dyDescent="0.35">
      <c r="A4211" s="2" t="s">
        <v>8476</v>
      </c>
      <c r="B4211" s="2" t="s">
        <v>71</v>
      </c>
      <c r="C4211" s="2" t="s">
        <v>43</v>
      </c>
      <c r="D4211" t="s">
        <v>8477</v>
      </c>
      <c r="E4211" s="2" t="s">
        <v>38</v>
      </c>
      <c r="F4211" s="2">
        <v>23</v>
      </c>
      <c r="G4211" s="2" t="s">
        <v>45</v>
      </c>
      <c r="I4211" s="3">
        <f>IF(ISBLANK(Table1[[#This Row],[Attendance (%)]]),AVERAGE(H4211:H9209),Table1[[#This Row],[Attendance (%)]])</f>
        <v>75.310995732574682</v>
      </c>
      <c r="J4211">
        <v>66.53</v>
      </c>
      <c r="K4211">
        <v>41.73</v>
      </c>
      <c r="M4211" s="3">
        <f>IF(ISBLANK(Table1[[#This Row],[Assignments_Avg]]),AVERAGE(L4211:L9209),Table1[[#This Row],[Assignments_Avg]])</f>
        <v>74.755085227272644</v>
      </c>
      <c r="N4211">
        <v>57.35</v>
      </c>
      <c r="O4211">
        <v>4.74</v>
      </c>
      <c r="P4211">
        <v>57.55</v>
      </c>
      <c r="Q4211">
        <v>59.54</v>
      </c>
      <c r="R4211" s="2" t="s">
        <v>29</v>
      </c>
      <c r="S4211" s="2" t="str">
        <f>IF(Table1[[#This Row],[Grade]]="F","Fail","Passes")</f>
        <v>Fail</v>
      </c>
      <c r="T4211">
        <v>8.4</v>
      </c>
      <c r="U4211" t="s">
        <v>30</v>
      </c>
      <c r="V4211" t="s">
        <v>31</v>
      </c>
      <c r="W4211" t="s">
        <v>47</v>
      </c>
      <c r="X4211" t="str">
        <f>IF(ISBLANK(Table1[[#This Row],[Parent_Education_Level]]),"None",Table1[[#This Row],[Parent_Education_Level]])</f>
        <v>Master's</v>
      </c>
      <c r="Y4211" t="s">
        <v>52</v>
      </c>
      <c r="Z4211">
        <v>2</v>
      </c>
      <c r="AA4211">
        <v>7.6</v>
      </c>
    </row>
    <row r="4212" spans="1:27" x14ac:dyDescent="0.35">
      <c r="A4212" s="2" t="s">
        <v>8478</v>
      </c>
      <c r="B4212" s="2" t="s">
        <v>24</v>
      </c>
      <c r="C4212" s="2" t="s">
        <v>79</v>
      </c>
      <c r="D4212" t="s">
        <v>8479</v>
      </c>
      <c r="E4212" s="2" t="s">
        <v>38</v>
      </c>
      <c r="F4212" s="2">
        <v>23</v>
      </c>
      <c r="G4212" s="2" t="s">
        <v>28</v>
      </c>
      <c r="H4212">
        <v>80.459999999999994</v>
      </c>
      <c r="I4212" s="3">
        <f>IF(ISBLANK(Table1[[#This Row],[Attendance (%)]]),AVERAGE(H4212:H9210),Table1[[#This Row],[Attendance (%)]])</f>
        <v>80.459999999999994</v>
      </c>
      <c r="J4212">
        <v>85.41</v>
      </c>
      <c r="K4212">
        <v>94.65</v>
      </c>
      <c r="L4212">
        <v>71.27</v>
      </c>
      <c r="M4212" s="3">
        <f>IF(ISBLANK(Table1[[#This Row],[Assignments_Avg]]),AVERAGE(L4212:L9210),Table1[[#This Row],[Assignments_Avg]])</f>
        <v>71.27</v>
      </c>
      <c r="N4212">
        <v>70.2</v>
      </c>
      <c r="O4212">
        <v>6.16</v>
      </c>
      <c r="P4212">
        <v>52.73</v>
      </c>
      <c r="Q4212">
        <v>71.7</v>
      </c>
      <c r="R4212" s="2" t="s">
        <v>39</v>
      </c>
      <c r="S4212" s="2" t="str">
        <f>IF(Table1[[#This Row],[Grade]]="F","Fail","Passes")</f>
        <v>Passes</v>
      </c>
      <c r="T4212">
        <v>8</v>
      </c>
      <c r="U4212" t="s">
        <v>30</v>
      </c>
      <c r="V4212" t="s">
        <v>31</v>
      </c>
      <c r="W4212" t="s">
        <v>32</v>
      </c>
      <c r="X4212" t="str">
        <f>IF(ISBLANK(Table1[[#This Row],[Parent_Education_Level]]),"None",Table1[[#This Row],[Parent_Education_Level]])</f>
        <v>High School</v>
      </c>
      <c r="Y4212" t="s">
        <v>33</v>
      </c>
      <c r="Z4212">
        <v>5</v>
      </c>
      <c r="AA4212">
        <v>7.2</v>
      </c>
    </row>
    <row r="4213" spans="1:27" x14ac:dyDescent="0.35">
      <c r="A4213" s="2" t="s">
        <v>8480</v>
      </c>
      <c r="B4213" s="2" t="s">
        <v>59</v>
      </c>
      <c r="C4213" s="2" t="s">
        <v>43</v>
      </c>
      <c r="D4213" t="s">
        <v>8481</v>
      </c>
      <c r="E4213" s="2" t="s">
        <v>27</v>
      </c>
      <c r="F4213" s="2">
        <v>24</v>
      </c>
      <c r="G4213" s="2" t="s">
        <v>57</v>
      </c>
      <c r="H4213">
        <v>80.48</v>
      </c>
      <c r="I4213" s="3">
        <f>IF(ISBLANK(Table1[[#This Row],[Attendance (%)]]),AVERAGE(H4213:H9211),Table1[[#This Row],[Attendance (%)]])</f>
        <v>80.48</v>
      </c>
      <c r="J4213">
        <v>56.78</v>
      </c>
      <c r="K4213">
        <v>93.45</v>
      </c>
      <c r="L4213">
        <v>98.03</v>
      </c>
      <c r="M4213" s="3">
        <f>IF(ISBLANK(Table1[[#This Row],[Assignments_Avg]]),AVERAGE(L4213:L9211),Table1[[#This Row],[Assignments_Avg]])</f>
        <v>98.03</v>
      </c>
      <c r="N4213">
        <v>87.76</v>
      </c>
      <c r="O4213">
        <v>2.31</v>
      </c>
      <c r="P4213">
        <v>65.680000000000007</v>
      </c>
      <c r="Q4213">
        <v>84.9</v>
      </c>
      <c r="R4213" s="2" t="s">
        <v>77</v>
      </c>
      <c r="S4213" s="2" t="str">
        <f>IF(Table1[[#This Row],[Grade]]="F","Fail","Passes")</f>
        <v>Passes</v>
      </c>
      <c r="T4213">
        <v>11.8</v>
      </c>
      <c r="U4213" t="s">
        <v>31</v>
      </c>
      <c r="V4213" t="s">
        <v>31</v>
      </c>
      <c r="W4213" t="s">
        <v>62</v>
      </c>
      <c r="X4213" t="str">
        <f>IF(ISBLANK(Table1[[#This Row],[Parent_Education_Level]]),"None",Table1[[#This Row],[Parent_Education_Level]])</f>
        <v>PhD</v>
      </c>
      <c r="Y4213" t="s">
        <v>33</v>
      </c>
      <c r="Z4213">
        <v>3</v>
      </c>
      <c r="AA4213">
        <v>4.2</v>
      </c>
    </row>
    <row r="4214" spans="1:27" x14ac:dyDescent="0.35">
      <c r="A4214" s="2" t="s">
        <v>8482</v>
      </c>
      <c r="B4214" s="2" t="s">
        <v>54</v>
      </c>
      <c r="C4214" s="2" t="s">
        <v>36</v>
      </c>
      <c r="D4214" t="s">
        <v>8483</v>
      </c>
      <c r="E4214" s="2" t="s">
        <v>27</v>
      </c>
      <c r="F4214" s="2">
        <v>24</v>
      </c>
      <c r="G4214" s="2" t="s">
        <v>45</v>
      </c>
      <c r="H4214">
        <v>64.83</v>
      </c>
      <c r="I4214" s="3">
        <f>IF(ISBLANK(Table1[[#This Row],[Attendance (%)]]),AVERAGE(H4214:H9212),Table1[[#This Row],[Attendance (%)]])</f>
        <v>64.83</v>
      </c>
      <c r="J4214">
        <v>53.05</v>
      </c>
      <c r="K4214">
        <v>53.11</v>
      </c>
      <c r="L4214">
        <v>54.56</v>
      </c>
      <c r="M4214" s="3">
        <f>IF(ISBLANK(Table1[[#This Row],[Assignments_Avg]]),AVERAGE(L4214:L9212),Table1[[#This Row],[Assignments_Avg]])</f>
        <v>54.56</v>
      </c>
      <c r="N4214">
        <v>50.84</v>
      </c>
      <c r="O4214">
        <v>1.35</v>
      </c>
      <c r="P4214">
        <v>52.22</v>
      </c>
      <c r="Q4214">
        <v>80.16</v>
      </c>
      <c r="R4214" s="2" t="s">
        <v>61</v>
      </c>
      <c r="S4214" s="2" t="str">
        <f>IF(Table1[[#This Row],[Grade]]="F","Fail","Passes")</f>
        <v>Passes</v>
      </c>
      <c r="T4214">
        <v>21.6</v>
      </c>
      <c r="U4214" t="s">
        <v>30</v>
      </c>
      <c r="V4214" t="s">
        <v>31</v>
      </c>
      <c r="W4214" t="s">
        <v>32</v>
      </c>
      <c r="X4214" t="str">
        <f>IF(ISBLANK(Table1[[#This Row],[Parent_Education_Level]]),"None",Table1[[#This Row],[Parent_Education_Level]])</f>
        <v>High School</v>
      </c>
      <c r="Y4214" t="s">
        <v>48</v>
      </c>
      <c r="Z4214">
        <v>9</v>
      </c>
      <c r="AA4214">
        <v>7.9</v>
      </c>
    </row>
    <row r="4215" spans="1:27" x14ac:dyDescent="0.35">
      <c r="A4215" s="2" t="s">
        <v>8484</v>
      </c>
      <c r="B4215" s="2" t="s">
        <v>42</v>
      </c>
      <c r="C4215" s="2" t="s">
        <v>36</v>
      </c>
      <c r="D4215" t="s">
        <v>8485</v>
      </c>
      <c r="E4215" s="2" t="s">
        <v>38</v>
      </c>
      <c r="F4215" s="2">
        <v>22</v>
      </c>
      <c r="G4215" s="2" t="s">
        <v>57</v>
      </c>
      <c r="H4215">
        <v>91.7</v>
      </c>
      <c r="I4215" s="3">
        <f>IF(ISBLANK(Table1[[#This Row],[Attendance (%)]]),AVERAGE(H4215:H9213),Table1[[#This Row],[Attendance (%)]])</f>
        <v>91.7</v>
      </c>
      <c r="J4215">
        <v>55.36</v>
      </c>
      <c r="K4215">
        <v>86.81</v>
      </c>
      <c r="M4215" s="3">
        <f>IF(ISBLANK(Table1[[#This Row],[Assignments_Avg]]),AVERAGE(L4215:L9213),Table1[[#This Row],[Assignments_Avg]])</f>
        <v>74.755663338088368</v>
      </c>
      <c r="N4215">
        <v>57.35</v>
      </c>
      <c r="O4215">
        <v>8.7899999999999991</v>
      </c>
      <c r="P4215">
        <v>55.84</v>
      </c>
      <c r="Q4215">
        <v>77.260000000000005</v>
      </c>
      <c r="R4215" s="2" t="s">
        <v>61</v>
      </c>
      <c r="S4215" s="2" t="str">
        <f>IF(Table1[[#This Row],[Grade]]="F","Fail","Passes")</f>
        <v>Passes</v>
      </c>
      <c r="T4215">
        <v>18.7</v>
      </c>
      <c r="U4215" t="s">
        <v>30</v>
      </c>
      <c r="V4215" t="s">
        <v>31</v>
      </c>
      <c r="X4215" t="str">
        <f>IF(ISBLANK(Table1[[#This Row],[Parent_Education_Level]]),"None",Table1[[#This Row],[Parent_Education_Level]])</f>
        <v>None</v>
      </c>
      <c r="Y4215" t="s">
        <v>48</v>
      </c>
      <c r="Z4215">
        <v>8</v>
      </c>
      <c r="AA4215">
        <v>5</v>
      </c>
    </row>
    <row r="4216" spans="1:27" x14ac:dyDescent="0.35">
      <c r="A4216" s="2" t="s">
        <v>8486</v>
      </c>
      <c r="B4216" s="2" t="s">
        <v>54</v>
      </c>
      <c r="C4216" s="2" t="s">
        <v>36</v>
      </c>
      <c r="D4216" t="s">
        <v>8487</v>
      </c>
      <c r="E4216" s="2" t="s">
        <v>38</v>
      </c>
      <c r="F4216" s="2">
        <v>21</v>
      </c>
      <c r="G4216" s="2" t="s">
        <v>45</v>
      </c>
      <c r="H4216">
        <v>58.29</v>
      </c>
      <c r="I4216" s="3">
        <f>IF(ISBLANK(Table1[[#This Row],[Attendance (%)]]),AVERAGE(H4216:H9214),Table1[[#This Row],[Attendance (%)]])</f>
        <v>58.29</v>
      </c>
      <c r="J4216">
        <v>58.22</v>
      </c>
      <c r="K4216">
        <v>42.88</v>
      </c>
      <c r="L4216">
        <v>95.96</v>
      </c>
      <c r="M4216" s="3">
        <f>IF(ISBLANK(Table1[[#This Row],[Assignments_Avg]]),AVERAGE(L4216:L9214),Table1[[#This Row],[Assignments_Avg]])</f>
        <v>95.96</v>
      </c>
      <c r="N4216">
        <v>99.79</v>
      </c>
      <c r="O4216">
        <v>6.34</v>
      </c>
      <c r="P4216">
        <v>99.59</v>
      </c>
      <c r="Q4216">
        <v>71.75</v>
      </c>
      <c r="R4216" s="2" t="s">
        <v>29</v>
      </c>
      <c r="S4216" s="2" t="str">
        <f>IF(Table1[[#This Row],[Grade]]="F","Fail","Passes")</f>
        <v>Fail</v>
      </c>
      <c r="T4216">
        <v>7.4</v>
      </c>
      <c r="U4216" t="s">
        <v>30</v>
      </c>
      <c r="V4216" t="s">
        <v>31</v>
      </c>
      <c r="W4216" t="s">
        <v>47</v>
      </c>
      <c r="X4216" t="str">
        <f>IF(ISBLANK(Table1[[#This Row],[Parent_Education_Level]]),"None",Table1[[#This Row],[Parent_Education_Level]])</f>
        <v>Master's</v>
      </c>
      <c r="Y4216" t="s">
        <v>48</v>
      </c>
      <c r="Z4216">
        <v>9</v>
      </c>
      <c r="AA4216">
        <v>8.6</v>
      </c>
    </row>
    <row r="4217" spans="1:27" x14ac:dyDescent="0.35">
      <c r="A4217" s="2" t="s">
        <v>8488</v>
      </c>
      <c r="B4217" s="2" t="s">
        <v>54</v>
      </c>
      <c r="C4217" s="2" t="s">
        <v>43</v>
      </c>
      <c r="D4217" t="s">
        <v>8489</v>
      </c>
      <c r="E4217" s="2" t="s">
        <v>27</v>
      </c>
      <c r="F4217" s="2">
        <v>22</v>
      </c>
      <c r="G4217" s="2" t="s">
        <v>57</v>
      </c>
      <c r="H4217">
        <v>52.66</v>
      </c>
      <c r="I4217" s="3">
        <f>IF(ISBLANK(Table1[[#This Row],[Attendance (%)]]),AVERAGE(H4217:H9215),Table1[[#This Row],[Attendance (%)]])</f>
        <v>52.66</v>
      </c>
      <c r="J4217">
        <v>75.95</v>
      </c>
      <c r="K4217">
        <v>57.1</v>
      </c>
      <c r="L4217">
        <v>97.48</v>
      </c>
      <c r="M4217" s="3">
        <f>IF(ISBLANK(Table1[[#This Row],[Assignments_Avg]]),AVERAGE(L4217:L9215),Table1[[#This Row],[Assignments_Avg]])</f>
        <v>97.48</v>
      </c>
      <c r="N4217">
        <v>86.68</v>
      </c>
      <c r="O4217">
        <v>0.61</v>
      </c>
      <c r="P4217">
        <v>98.01</v>
      </c>
      <c r="Q4217">
        <v>87.6</v>
      </c>
      <c r="R4217" s="2" t="s">
        <v>29</v>
      </c>
      <c r="S4217" s="2" t="str">
        <f>IF(Table1[[#This Row],[Grade]]="F","Fail","Passes")</f>
        <v>Fail</v>
      </c>
      <c r="T4217">
        <v>16.100000000000001</v>
      </c>
      <c r="U4217" t="s">
        <v>30</v>
      </c>
      <c r="V4217" t="s">
        <v>31</v>
      </c>
      <c r="X4217" t="str">
        <f>IF(ISBLANK(Table1[[#This Row],[Parent_Education_Level]]),"None",Table1[[#This Row],[Parent_Education_Level]])</f>
        <v>None</v>
      </c>
      <c r="Y4217" t="s">
        <v>52</v>
      </c>
      <c r="Z4217">
        <v>6</v>
      </c>
      <c r="AA4217">
        <v>8.1999999999999993</v>
      </c>
    </row>
    <row r="4218" spans="1:27" x14ac:dyDescent="0.35">
      <c r="A4218" s="2" t="s">
        <v>8490</v>
      </c>
      <c r="B4218" s="2" t="s">
        <v>71</v>
      </c>
      <c r="C4218" s="2" t="s">
        <v>94</v>
      </c>
      <c r="D4218" t="s">
        <v>8491</v>
      </c>
      <c r="E4218" s="2" t="s">
        <v>38</v>
      </c>
      <c r="F4218" s="2">
        <v>21</v>
      </c>
      <c r="G4218" s="2" t="s">
        <v>45</v>
      </c>
      <c r="H4218">
        <v>59.58</v>
      </c>
      <c r="I4218" s="3">
        <f>IF(ISBLANK(Table1[[#This Row],[Attendance (%)]]),AVERAGE(H4218:H9216),Table1[[#This Row],[Attendance (%)]])</f>
        <v>59.58</v>
      </c>
      <c r="J4218">
        <v>68.290000000000006</v>
      </c>
      <c r="K4218">
        <v>77.42</v>
      </c>
      <c r="L4218">
        <v>92.3</v>
      </c>
      <c r="M4218" s="3">
        <f>IF(ISBLANK(Table1[[#This Row],[Assignments_Avg]]),AVERAGE(L4218:L9216),Table1[[#This Row],[Assignments_Avg]])</f>
        <v>92.3</v>
      </c>
      <c r="N4218">
        <v>73.209999999999994</v>
      </c>
      <c r="O4218">
        <v>9.61</v>
      </c>
      <c r="P4218">
        <v>84.56</v>
      </c>
      <c r="Q4218">
        <v>82.32</v>
      </c>
      <c r="R4218" s="2" t="s">
        <v>77</v>
      </c>
      <c r="S4218" s="2" t="str">
        <f>IF(Table1[[#This Row],[Grade]]="F","Fail","Passes")</f>
        <v>Passes</v>
      </c>
      <c r="T4218">
        <v>6.7</v>
      </c>
      <c r="U4218" t="s">
        <v>31</v>
      </c>
      <c r="V4218" t="s">
        <v>31</v>
      </c>
      <c r="W4218" t="s">
        <v>32</v>
      </c>
      <c r="X4218" t="str">
        <f>IF(ISBLANK(Table1[[#This Row],[Parent_Education_Level]]),"None",Table1[[#This Row],[Parent_Education_Level]])</f>
        <v>High School</v>
      </c>
      <c r="Y4218" t="s">
        <v>48</v>
      </c>
      <c r="Z4218">
        <v>4</v>
      </c>
      <c r="AA4218">
        <v>7.8</v>
      </c>
    </row>
    <row r="4219" spans="1:27" x14ac:dyDescent="0.35">
      <c r="A4219" s="2" t="s">
        <v>8492</v>
      </c>
      <c r="B4219" s="2" t="s">
        <v>54</v>
      </c>
      <c r="C4219" s="2" t="s">
        <v>43</v>
      </c>
      <c r="D4219" t="s">
        <v>8493</v>
      </c>
      <c r="E4219" s="2" t="s">
        <v>38</v>
      </c>
      <c r="F4219" s="2">
        <v>19</v>
      </c>
      <c r="G4219" s="2" t="s">
        <v>57</v>
      </c>
      <c r="H4219">
        <v>63.39</v>
      </c>
      <c r="I4219" s="3">
        <f>IF(ISBLANK(Table1[[#This Row],[Attendance (%)]]),AVERAGE(H4219:H9217),Table1[[#This Row],[Attendance (%)]])</f>
        <v>63.39</v>
      </c>
      <c r="J4219">
        <v>60.21</v>
      </c>
      <c r="K4219">
        <v>85.79</v>
      </c>
      <c r="M4219" s="3">
        <f>IF(ISBLANK(Table1[[#This Row],[Assignments_Avg]]),AVERAGE(L4219:L9217),Table1[[#This Row],[Assignments_Avg]])</f>
        <v>74.667593123209087</v>
      </c>
      <c r="N4219">
        <v>81.489999999999995</v>
      </c>
      <c r="O4219">
        <v>6.93</v>
      </c>
      <c r="P4219">
        <v>87.65</v>
      </c>
      <c r="Q4219">
        <v>93.74</v>
      </c>
      <c r="R4219" s="2" t="s">
        <v>46</v>
      </c>
      <c r="S4219" s="2" t="str">
        <f>IF(Table1[[#This Row],[Grade]]="F","Fail","Passes")</f>
        <v>Passes</v>
      </c>
      <c r="T4219">
        <v>26.3</v>
      </c>
      <c r="U4219" t="s">
        <v>30</v>
      </c>
      <c r="V4219" t="s">
        <v>30</v>
      </c>
      <c r="X4219" t="str">
        <f>IF(ISBLANK(Table1[[#This Row],[Parent_Education_Level]]),"None",Table1[[#This Row],[Parent_Education_Level]])</f>
        <v>None</v>
      </c>
      <c r="Y4219" t="s">
        <v>48</v>
      </c>
      <c r="Z4219">
        <v>9</v>
      </c>
      <c r="AA4219">
        <v>7.5</v>
      </c>
    </row>
    <row r="4220" spans="1:27" x14ac:dyDescent="0.35">
      <c r="A4220" s="2" t="s">
        <v>8494</v>
      </c>
      <c r="B4220" s="2" t="s">
        <v>59</v>
      </c>
      <c r="C4220" s="2" t="s">
        <v>79</v>
      </c>
      <c r="D4220" t="s">
        <v>8495</v>
      </c>
      <c r="E4220" s="2" t="s">
        <v>27</v>
      </c>
      <c r="F4220" s="2">
        <v>23</v>
      </c>
      <c r="G4220" s="2" t="s">
        <v>28</v>
      </c>
      <c r="H4220">
        <v>64.12</v>
      </c>
      <c r="I4220" s="3">
        <f>IF(ISBLANK(Table1[[#This Row],[Attendance (%)]]),AVERAGE(H4220:H9218),Table1[[#This Row],[Attendance (%)]])</f>
        <v>64.12</v>
      </c>
      <c r="J4220">
        <v>62.46</v>
      </c>
      <c r="K4220">
        <v>40.619999999999997</v>
      </c>
      <c r="L4220">
        <v>82.61</v>
      </c>
      <c r="M4220" s="3">
        <f>IF(ISBLANK(Table1[[#This Row],[Assignments_Avg]]),AVERAGE(L4220:L9218),Table1[[#This Row],[Assignments_Avg]])</f>
        <v>82.61</v>
      </c>
      <c r="N4220">
        <v>92.31</v>
      </c>
      <c r="O4220">
        <v>1.52</v>
      </c>
      <c r="P4220">
        <v>57.02</v>
      </c>
      <c r="Q4220">
        <v>86.65</v>
      </c>
      <c r="R4220" s="2" t="s">
        <v>77</v>
      </c>
      <c r="S4220" s="2" t="str">
        <f>IF(Table1[[#This Row],[Grade]]="F","Fail","Passes")</f>
        <v>Passes</v>
      </c>
      <c r="T4220">
        <v>7.7</v>
      </c>
      <c r="U4220" t="s">
        <v>31</v>
      </c>
      <c r="V4220" t="s">
        <v>31</v>
      </c>
      <c r="W4220" t="s">
        <v>47</v>
      </c>
      <c r="X4220" t="str">
        <f>IF(ISBLANK(Table1[[#This Row],[Parent_Education_Level]]),"None",Table1[[#This Row],[Parent_Education_Level]])</f>
        <v>Master's</v>
      </c>
      <c r="Y4220" t="s">
        <v>48</v>
      </c>
      <c r="Z4220">
        <v>4</v>
      </c>
      <c r="AA4220">
        <v>6.4</v>
      </c>
    </row>
    <row r="4221" spans="1:27" x14ac:dyDescent="0.35">
      <c r="A4221" s="2" t="s">
        <v>8496</v>
      </c>
      <c r="B4221" s="2" t="s">
        <v>97</v>
      </c>
      <c r="C4221" s="2" t="s">
        <v>25</v>
      </c>
      <c r="D4221" t="s">
        <v>8497</v>
      </c>
      <c r="E4221" s="2" t="s">
        <v>27</v>
      </c>
      <c r="F4221" s="2">
        <v>24</v>
      </c>
      <c r="G4221" s="2" t="s">
        <v>28</v>
      </c>
      <c r="H4221">
        <v>83.53</v>
      </c>
      <c r="I4221" s="3">
        <f>IF(ISBLANK(Table1[[#This Row],[Attendance (%)]]),AVERAGE(H4221:H9219),Table1[[#This Row],[Attendance (%)]])</f>
        <v>83.53</v>
      </c>
      <c r="J4221">
        <v>62.26</v>
      </c>
      <c r="K4221">
        <v>59.57</v>
      </c>
      <c r="L4221">
        <v>61.02</v>
      </c>
      <c r="M4221" s="3">
        <f>IF(ISBLANK(Table1[[#This Row],[Assignments_Avg]]),AVERAGE(L4221:L9219),Table1[[#This Row],[Assignments_Avg]])</f>
        <v>61.02</v>
      </c>
      <c r="N4221">
        <v>92.12</v>
      </c>
      <c r="O4221">
        <v>9.69</v>
      </c>
      <c r="P4221">
        <v>79.760000000000005</v>
      </c>
      <c r="Q4221">
        <v>57.02</v>
      </c>
      <c r="R4221" s="2" t="s">
        <v>77</v>
      </c>
      <c r="S4221" s="2" t="str">
        <f>IF(Table1[[#This Row],[Grade]]="F","Fail","Passes")</f>
        <v>Passes</v>
      </c>
      <c r="T4221">
        <v>16.8</v>
      </c>
      <c r="U4221" t="s">
        <v>30</v>
      </c>
      <c r="V4221" t="s">
        <v>30</v>
      </c>
      <c r="W4221" t="s">
        <v>62</v>
      </c>
      <c r="X4221" t="str">
        <f>IF(ISBLANK(Table1[[#This Row],[Parent_Education_Level]]),"None",Table1[[#This Row],[Parent_Education_Level]])</f>
        <v>PhD</v>
      </c>
      <c r="Y4221" t="s">
        <v>52</v>
      </c>
      <c r="Z4221">
        <v>4</v>
      </c>
      <c r="AA4221">
        <v>8</v>
      </c>
    </row>
    <row r="4222" spans="1:27" x14ac:dyDescent="0.35">
      <c r="A4222" s="2" t="s">
        <v>8498</v>
      </c>
      <c r="B4222" s="2" t="s">
        <v>120</v>
      </c>
      <c r="C4222" s="2" t="s">
        <v>43</v>
      </c>
      <c r="D4222" t="s">
        <v>8499</v>
      </c>
      <c r="E4222" s="2" t="s">
        <v>38</v>
      </c>
      <c r="F4222" s="2">
        <v>19</v>
      </c>
      <c r="G4222" s="2" t="s">
        <v>28</v>
      </c>
      <c r="H4222">
        <v>60.89</v>
      </c>
      <c r="I4222" s="3">
        <f>IF(ISBLANK(Table1[[#This Row],[Attendance (%)]]),AVERAGE(H4222:H9220),Table1[[#This Row],[Attendance (%)]])</f>
        <v>60.89</v>
      </c>
      <c r="J4222">
        <v>98.34</v>
      </c>
      <c r="K4222">
        <v>52.86</v>
      </c>
      <c r="L4222">
        <v>86.53</v>
      </c>
      <c r="M4222" s="3">
        <f>IF(ISBLANK(Table1[[#This Row],[Assignments_Avg]]),AVERAGE(L4222:L9220),Table1[[#This Row],[Assignments_Avg]])</f>
        <v>86.53</v>
      </c>
      <c r="N4222">
        <v>66.239999999999995</v>
      </c>
      <c r="O4222">
        <v>3.65</v>
      </c>
      <c r="P4222">
        <v>57.72</v>
      </c>
      <c r="Q4222">
        <v>80.98</v>
      </c>
      <c r="R4222" s="2" t="s">
        <v>39</v>
      </c>
      <c r="S4222" s="2" t="str">
        <f>IF(Table1[[#This Row],[Grade]]="F","Fail","Passes")</f>
        <v>Passes</v>
      </c>
      <c r="T4222">
        <v>17.8</v>
      </c>
      <c r="U4222" t="s">
        <v>30</v>
      </c>
      <c r="V4222" t="s">
        <v>31</v>
      </c>
      <c r="X4222" t="str">
        <f>IF(ISBLANK(Table1[[#This Row],[Parent_Education_Level]]),"None",Table1[[#This Row],[Parent_Education_Level]])</f>
        <v>None</v>
      </c>
      <c r="Y4222" t="s">
        <v>33</v>
      </c>
      <c r="Z4222">
        <v>2</v>
      </c>
      <c r="AA4222">
        <v>8.1</v>
      </c>
    </row>
    <row r="4223" spans="1:27" x14ac:dyDescent="0.35">
      <c r="A4223" s="2" t="s">
        <v>8500</v>
      </c>
      <c r="B4223" s="2" t="s">
        <v>35</v>
      </c>
      <c r="C4223" s="2" t="s">
        <v>43</v>
      </c>
      <c r="D4223" t="s">
        <v>8501</v>
      </c>
      <c r="E4223" s="2" t="s">
        <v>27</v>
      </c>
      <c r="F4223" s="2">
        <v>22</v>
      </c>
      <c r="G4223" s="2" t="s">
        <v>57</v>
      </c>
      <c r="H4223">
        <v>83.83</v>
      </c>
      <c r="I4223" s="3">
        <f>IF(ISBLANK(Table1[[#This Row],[Attendance (%)]]),AVERAGE(H4223:H9221),Table1[[#This Row],[Attendance (%)]])</f>
        <v>83.83</v>
      </c>
      <c r="J4223">
        <v>53.98</v>
      </c>
      <c r="K4223">
        <v>99.93</v>
      </c>
      <c r="L4223">
        <v>98.92</v>
      </c>
      <c r="M4223" s="3">
        <f>IF(ISBLANK(Table1[[#This Row],[Assignments_Avg]]),AVERAGE(L4223:L9221),Table1[[#This Row],[Assignments_Avg]])</f>
        <v>98.92</v>
      </c>
      <c r="N4223">
        <v>74.56</v>
      </c>
      <c r="O4223">
        <v>9.85</v>
      </c>
      <c r="P4223">
        <v>68.92</v>
      </c>
      <c r="Q4223">
        <v>52.23</v>
      </c>
      <c r="R4223" s="2" t="s">
        <v>29</v>
      </c>
      <c r="S4223" s="2" t="str">
        <f>IF(Table1[[#This Row],[Grade]]="F","Fail","Passes")</f>
        <v>Fail</v>
      </c>
      <c r="T4223">
        <v>18.3</v>
      </c>
      <c r="U4223" t="s">
        <v>30</v>
      </c>
      <c r="V4223" t="s">
        <v>31</v>
      </c>
      <c r="W4223" t="s">
        <v>40</v>
      </c>
      <c r="X4223" t="str">
        <f>IF(ISBLANK(Table1[[#This Row],[Parent_Education_Level]]),"None",Table1[[#This Row],[Parent_Education_Level]])</f>
        <v>None</v>
      </c>
      <c r="Y4223" t="s">
        <v>48</v>
      </c>
      <c r="Z4223">
        <v>1</v>
      </c>
      <c r="AA4223">
        <v>4.5</v>
      </c>
    </row>
    <row r="4224" spans="1:27" x14ac:dyDescent="0.35">
      <c r="A4224" s="2" t="s">
        <v>8502</v>
      </c>
      <c r="B4224" s="2" t="s">
        <v>120</v>
      </c>
      <c r="C4224" s="2" t="s">
        <v>55</v>
      </c>
      <c r="D4224" t="s">
        <v>8503</v>
      </c>
      <c r="E4224" s="2" t="s">
        <v>38</v>
      </c>
      <c r="F4224" s="2">
        <v>20</v>
      </c>
      <c r="G4224" s="2" t="s">
        <v>28</v>
      </c>
      <c r="H4224">
        <v>54.56</v>
      </c>
      <c r="I4224" s="3">
        <f>IF(ISBLANK(Table1[[#This Row],[Attendance (%)]]),AVERAGE(H4224:H9222),Table1[[#This Row],[Attendance (%)]])</f>
        <v>54.56</v>
      </c>
      <c r="J4224">
        <v>89.08</v>
      </c>
      <c r="K4224">
        <v>80.260000000000005</v>
      </c>
      <c r="L4224">
        <v>76.3</v>
      </c>
      <c r="M4224" s="3">
        <f>IF(ISBLANK(Table1[[#This Row],[Assignments_Avg]]),AVERAGE(L4224:L9222),Table1[[#This Row],[Assignments_Avg]])</f>
        <v>76.3</v>
      </c>
      <c r="N4224">
        <v>81.900000000000006</v>
      </c>
      <c r="O4224">
        <v>1.03</v>
      </c>
      <c r="P4224">
        <v>67.27</v>
      </c>
      <c r="Q4224">
        <v>69.37</v>
      </c>
      <c r="R4224" s="2" t="s">
        <v>29</v>
      </c>
      <c r="S4224" s="2" t="str">
        <f>IF(Table1[[#This Row],[Grade]]="F","Fail","Passes")</f>
        <v>Fail</v>
      </c>
      <c r="T4224">
        <v>20.2</v>
      </c>
      <c r="U4224" t="s">
        <v>30</v>
      </c>
      <c r="V4224" t="s">
        <v>31</v>
      </c>
      <c r="W4224" t="s">
        <v>47</v>
      </c>
      <c r="X4224" t="str">
        <f>IF(ISBLANK(Table1[[#This Row],[Parent_Education_Level]]),"None",Table1[[#This Row],[Parent_Education_Level]])</f>
        <v>Master's</v>
      </c>
      <c r="Y4224" t="s">
        <v>33</v>
      </c>
      <c r="Z4224">
        <v>10</v>
      </c>
      <c r="AA4224">
        <v>5.7</v>
      </c>
    </row>
    <row r="4225" spans="1:27" x14ac:dyDescent="0.35">
      <c r="A4225" s="2" t="s">
        <v>8504</v>
      </c>
      <c r="B4225" s="2" t="s">
        <v>24</v>
      </c>
      <c r="C4225" s="2" t="s">
        <v>55</v>
      </c>
      <c r="D4225" t="s">
        <v>8505</v>
      </c>
      <c r="E4225" s="2" t="s">
        <v>27</v>
      </c>
      <c r="F4225" s="2">
        <v>18</v>
      </c>
      <c r="G4225" s="2" t="s">
        <v>57</v>
      </c>
      <c r="H4225">
        <v>57.36</v>
      </c>
      <c r="I4225" s="3">
        <f>IF(ISBLANK(Table1[[#This Row],[Attendance (%)]]),AVERAGE(H4225:H9223),Table1[[#This Row],[Attendance (%)]])</f>
        <v>57.36</v>
      </c>
      <c r="J4225">
        <v>82.49</v>
      </c>
      <c r="K4225">
        <v>64.34</v>
      </c>
      <c r="M4225" s="3">
        <f>IF(ISBLANK(Table1[[#This Row],[Assignments_Avg]]),AVERAGE(L4225:L9223),Table1[[#This Row],[Assignments_Avg]])</f>
        <v>74.621356421356339</v>
      </c>
      <c r="N4225">
        <v>53.59</v>
      </c>
      <c r="O4225">
        <v>1.6</v>
      </c>
      <c r="P4225">
        <v>80.7</v>
      </c>
      <c r="Q4225">
        <v>70.599999999999994</v>
      </c>
      <c r="R4225" s="2" t="s">
        <v>46</v>
      </c>
      <c r="S4225" s="2" t="str">
        <f>IF(Table1[[#This Row],[Grade]]="F","Fail","Passes")</f>
        <v>Passes</v>
      </c>
      <c r="T4225">
        <v>22.5</v>
      </c>
      <c r="U4225" t="s">
        <v>30</v>
      </c>
      <c r="V4225" t="s">
        <v>30</v>
      </c>
      <c r="W4225" t="s">
        <v>40</v>
      </c>
      <c r="X4225" t="str">
        <f>IF(ISBLANK(Table1[[#This Row],[Parent_Education_Level]]),"None",Table1[[#This Row],[Parent_Education_Level]])</f>
        <v>None</v>
      </c>
      <c r="Y4225" t="s">
        <v>48</v>
      </c>
      <c r="Z4225">
        <v>4</v>
      </c>
      <c r="AA4225">
        <v>5.6</v>
      </c>
    </row>
    <row r="4226" spans="1:27" x14ac:dyDescent="0.35">
      <c r="A4226" s="2" t="s">
        <v>8506</v>
      </c>
      <c r="B4226" s="2" t="s">
        <v>59</v>
      </c>
      <c r="C4226" s="2" t="s">
        <v>55</v>
      </c>
      <c r="D4226" t="s">
        <v>8507</v>
      </c>
      <c r="E4226" s="2" t="s">
        <v>27</v>
      </c>
      <c r="F4226" s="2">
        <v>20</v>
      </c>
      <c r="G4226" s="2" t="s">
        <v>28</v>
      </c>
      <c r="H4226">
        <v>75.44</v>
      </c>
      <c r="I4226" s="3">
        <f>IF(ISBLANK(Table1[[#This Row],[Attendance (%)]]),AVERAGE(H4226:H9224),Table1[[#This Row],[Attendance (%)]])</f>
        <v>75.44</v>
      </c>
      <c r="J4226">
        <v>40.33</v>
      </c>
      <c r="K4226">
        <v>44.54</v>
      </c>
      <c r="L4226">
        <v>78.67</v>
      </c>
      <c r="M4226" s="3">
        <f>IF(ISBLANK(Table1[[#This Row],[Assignments_Avg]]),AVERAGE(L4226:L9224),Table1[[#This Row],[Assignments_Avg]])</f>
        <v>78.67</v>
      </c>
      <c r="N4226">
        <v>97.29</v>
      </c>
      <c r="O4226">
        <v>6.57</v>
      </c>
      <c r="P4226">
        <v>53.98</v>
      </c>
      <c r="Q4226">
        <v>92.74</v>
      </c>
      <c r="R4226" s="2" t="s">
        <v>39</v>
      </c>
      <c r="S4226" s="2" t="str">
        <f>IF(Table1[[#This Row],[Grade]]="F","Fail","Passes")</f>
        <v>Passes</v>
      </c>
      <c r="T4226">
        <v>5.0999999999999996</v>
      </c>
      <c r="U4226" t="s">
        <v>31</v>
      </c>
      <c r="V4226" t="s">
        <v>31</v>
      </c>
      <c r="W4226" t="s">
        <v>32</v>
      </c>
      <c r="X4226" t="str">
        <f>IF(ISBLANK(Table1[[#This Row],[Parent_Education_Level]]),"None",Table1[[#This Row],[Parent_Education_Level]])</f>
        <v>High School</v>
      </c>
      <c r="Y4226" t="s">
        <v>48</v>
      </c>
      <c r="Z4226">
        <v>6</v>
      </c>
      <c r="AA4226">
        <v>4.5999999999999996</v>
      </c>
    </row>
    <row r="4227" spans="1:27" x14ac:dyDescent="0.35">
      <c r="A4227" s="2" t="s">
        <v>8508</v>
      </c>
      <c r="B4227" s="2" t="s">
        <v>59</v>
      </c>
      <c r="C4227" s="2" t="s">
        <v>43</v>
      </c>
      <c r="D4227" t="s">
        <v>8509</v>
      </c>
      <c r="E4227" s="2" t="s">
        <v>38</v>
      </c>
      <c r="F4227" s="2">
        <v>20</v>
      </c>
      <c r="G4227" s="2" t="s">
        <v>57</v>
      </c>
      <c r="I4227" s="3">
        <f>IF(ISBLANK(Table1[[#This Row],[Attendance (%)]]),AVERAGE(H4227:H9225),Table1[[#This Row],[Attendance (%)]])</f>
        <v>75.454229651162805</v>
      </c>
      <c r="J4227">
        <v>99.59</v>
      </c>
      <c r="K4227">
        <v>75.92</v>
      </c>
      <c r="L4227">
        <v>84.53</v>
      </c>
      <c r="M4227" s="3">
        <f>IF(ISBLANK(Table1[[#This Row],[Assignments_Avg]]),AVERAGE(L4227:L9225),Table1[[#This Row],[Assignments_Avg]])</f>
        <v>84.53</v>
      </c>
      <c r="N4227">
        <v>71.64</v>
      </c>
      <c r="O4227">
        <v>0.22</v>
      </c>
      <c r="P4227">
        <v>55.17</v>
      </c>
      <c r="Q4227">
        <v>59.02</v>
      </c>
      <c r="R4227" s="2" t="s">
        <v>29</v>
      </c>
      <c r="S4227" s="2" t="str">
        <f>IF(Table1[[#This Row],[Grade]]="F","Fail","Passes")</f>
        <v>Fail</v>
      </c>
      <c r="T4227">
        <v>5.8</v>
      </c>
      <c r="U4227" t="s">
        <v>30</v>
      </c>
      <c r="V4227" t="s">
        <v>31</v>
      </c>
      <c r="W4227" t="s">
        <v>40</v>
      </c>
      <c r="X4227" t="str">
        <f>IF(ISBLANK(Table1[[#This Row],[Parent_Education_Level]]),"None",Table1[[#This Row],[Parent_Education_Level]])</f>
        <v>None</v>
      </c>
      <c r="Y4227" t="s">
        <v>33</v>
      </c>
      <c r="Z4227">
        <v>4</v>
      </c>
      <c r="AA4227">
        <v>8.9</v>
      </c>
    </row>
    <row r="4228" spans="1:27" x14ac:dyDescent="0.35">
      <c r="A4228" s="2" t="s">
        <v>8510</v>
      </c>
      <c r="B4228" s="2" t="s">
        <v>42</v>
      </c>
      <c r="C4228" s="2" t="s">
        <v>94</v>
      </c>
      <c r="D4228" t="s">
        <v>8511</v>
      </c>
      <c r="E4228" s="2" t="s">
        <v>27</v>
      </c>
      <c r="F4228" s="2">
        <v>18</v>
      </c>
      <c r="G4228" s="2" t="s">
        <v>28</v>
      </c>
      <c r="H4228">
        <v>92.98</v>
      </c>
      <c r="I4228" s="3">
        <f>IF(ISBLANK(Table1[[#This Row],[Attendance (%)]]),AVERAGE(H4228:H9226),Table1[[#This Row],[Attendance (%)]])</f>
        <v>92.98</v>
      </c>
      <c r="J4228">
        <v>85.39</v>
      </c>
      <c r="K4228">
        <v>78.5</v>
      </c>
      <c r="L4228">
        <v>60.41</v>
      </c>
      <c r="M4228" s="3">
        <f>IF(ISBLANK(Table1[[#This Row],[Assignments_Avg]]),AVERAGE(L4228:L9226),Table1[[#This Row],[Assignments_Avg]])</f>
        <v>60.41</v>
      </c>
      <c r="N4228">
        <v>68.540000000000006</v>
      </c>
      <c r="O4228">
        <v>0.19</v>
      </c>
      <c r="P4228">
        <v>80.5</v>
      </c>
      <c r="Q4228">
        <v>82.18</v>
      </c>
      <c r="R4228" s="2" t="s">
        <v>39</v>
      </c>
      <c r="S4228" s="2" t="str">
        <f>IF(Table1[[#This Row],[Grade]]="F","Fail","Passes")</f>
        <v>Passes</v>
      </c>
      <c r="T4228">
        <v>20.3</v>
      </c>
      <c r="U4228" t="s">
        <v>30</v>
      </c>
      <c r="V4228" t="s">
        <v>31</v>
      </c>
      <c r="X4228" t="str">
        <f>IF(ISBLANK(Table1[[#This Row],[Parent_Education_Level]]),"None",Table1[[#This Row],[Parent_Education_Level]])</f>
        <v>None</v>
      </c>
      <c r="Y4228" t="s">
        <v>48</v>
      </c>
      <c r="Z4228">
        <v>4</v>
      </c>
      <c r="AA4228">
        <v>6.9</v>
      </c>
    </row>
    <row r="4229" spans="1:27" x14ac:dyDescent="0.35">
      <c r="A4229" s="2" t="s">
        <v>8512</v>
      </c>
      <c r="B4229" s="2" t="s">
        <v>59</v>
      </c>
      <c r="C4229" s="2" t="s">
        <v>25</v>
      </c>
      <c r="D4229" t="s">
        <v>8513</v>
      </c>
      <c r="E4229" s="2" t="s">
        <v>38</v>
      </c>
      <c r="F4229" s="2">
        <v>23</v>
      </c>
      <c r="G4229" s="2" t="s">
        <v>57</v>
      </c>
      <c r="H4229">
        <v>98.44</v>
      </c>
      <c r="I4229" s="3">
        <f>IF(ISBLANK(Table1[[#This Row],[Attendance (%)]]),AVERAGE(H4229:H9227),Table1[[#This Row],[Attendance (%)]])</f>
        <v>98.44</v>
      </c>
      <c r="J4229">
        <v>80.95</v>
      </c>
      <c r="K4229">
        <v>88.98</v>
      </c>
      <c r="L4229">
        <v>85.96</v>
      </c>
      <c r="M4229" s="3">
        <f>IF(ISBLANK(Table1[[#This Row],[Assignments_Avg]]),AVERAGE(L4229:L9227),Table1[[#This Row],[Assignments_Avg]])</f>
        <v>85.96</v>
      </c>
      <c r="N4229">
        <v>95.36</v>
      </c>
      <c r="O4229">
        <v>7.92</v>
      </c>
      <c r="P4229">
        <v>81.81</v>
      </c>
      <c r="Q4229">
        <v>59.62</v>
      </c>
      <c r="R4229" s="2" t="s">
        <v>39</v>
      </c>
      <c r="S4229" s="2" t="str">
        <f>IF(Table1[[#This Row],[Grade]]="F","Fail","Passes")</f>
        <v>Passes</v>
      </c>
      <c r="T4229">
        <v>9.6</v>
      </c>
      <c r="U4229" t="s">
        <v>30</v>
      </c>
      <c r="V4229" t="s">
        <v>31</v>
      </c>
      <c r="X4229" t="str">
        <f>IF(ISBLANK(Table1[[#This Row],[Parent_Education_Level]]),"None",Table1[[#This Row],[Parent_Education_Level]])</f>
        <v>None</v>
      </c>
      <c r="Y4229" t="s">
        <v>48</v>
      </c>
      <c r="Z4229">
        <v>2</v>
      </c>
      <c r="AA4229">
        <v>6.9</v>
      </c>
    </row>
    <row r="4230" spans="1:27" x14ac:dyDescent="0.35">
      <c r="A4230" s="2" t="s">
        <v>8514</v>
      </c>
      <c r="B4230" s="2" t="s">
        <v>35</v>
      </c>
      <c r="C4230" s="2" t="s">
        <v>25</v>
      </c>
      <c r="D4230" t="s">
        <v>8515</v>
      </c>
      <c r="E4230" s="2" t="s">
        <v>27</v>
      </c>
      <c r="F4230" s="2">
        <v>19</v>
      </c>
      <c r="G4230" s="2" t="s">
        <v>51</v>
      </c>
      <c r="H4230">
        <v>82.52</v>
      </c>
      <c r="I4230" s="3">
        <f>IF(ISBLANK(Table1[[#This Row],[Attendance (%)]]),AVERAGE(H4230:H9228),Table1[[#This Row],[Attendance (%)]])</f>
        <v>82.52</v>
      </c>
      <c r="J4230">
        <v>64.319999999999993</v>
      </c>
      <c r="K4230">
        <v>57.31</v>
      </c>
      <c r="L4230">
        <v>79.37</v>
      </c>
      <c r="M4230" s="3">
        <f>IF(ISBLANK(Table1[[#This Row],[Assignments_Avg]]),AVERAGE(L4230:L9228),Table1[[#This Row],[Assignments_Avg]])</f>
        <v>79.37</v>
      </c>
      <c r="N4230">
        <v>55.91</v>
      </c>
      <c r="O4230">
        <v>1.68</v>
      </c>
      <c r="P4230">
        <v>66.989999999999995</v>
      </c>
      <c r="Q4230">
        <v>97.43</v>
      </c>
      <c r="R4230" s="2" t="s">
        <v>29</v>
      </c>
      <c r="S4230" s="2" t="str">
        <f>IF(Table1[[#This Row],[Grade]]="F","Fail","Passes")</f>
        <v>Fail</v>
      </c>
      <c r="T4230">
        <v>25.8</v>
      </c>
      <c r="U4230" t="s">
        <v>31</v>
      </c>
      <c r="V4230" t="s">
        <v>31</v>
      </c>
      <c r="W4230" t="s">
        <v>32</v>
      </c>
      <c r="X4230" t="str">
        <f>IF(ISBLANK(Table1[[#This Row],[Parent_Education_Level]]),"None",Table1[[#This Row],[Parent_Education_Level]])</f>
        <v>High School</v>
      </c>
      <c r="Y4230" t="s">
        <v>48</v>
      </c>
      <c r="Z4230">
        <v>3</v>
      </c>
      <c r="AA4230">
        <v>5.9</v>
      </c>
    </row>
    <row r="4231" spans="1:27" x14ac:dyDescent="0.35">
      <c r="A4231" s="2" t="s">
        <v>8516</v>
      </c>
      <c r="B4231" s="2" t="s">
        <v>59</v>
      </c>
      <c r="C4231" s="2" t="s">
        <v>79</v>
      </c>
      <c r="D4231" t="s">
        <v>8517</v>
      </c>
      <c r="E4231" s="2" t="s">
        <v>38</v>
      </c>
      <c r="F4231" s="2">
        <v>19</v>
      </c>
      <c r="G4231" s="2" t="s">
        <v>28</v>
      </c>
      <c r="H4231">
        <v>83.79</v>
      </c>
      <c r="I4231" s="3">
        <f>IF(ISBLANK(Table1[[#This Row],[Attendance (%)]]),AVERAGE(H4231:H9229),Table1[[#This Row],[Attendance (%)]])</f>
        <v>83.79</v>
      </c>
      <c r="J4231">
        <v>73.31</v>
      </c>
      <c r="K4231">
        <v>98.89</v>
      </c>
      <c r="L4231">
        <v>80.62</v>
      </c>
      <c r="M4231" s="3">
        <f>IF(ISBLANK(Table1[[#This Row],[Assignments_Avg]]),AVERAGE(L4231:L9229),Table1[[#This Row],[Assignments_Avg]])</f>
        <v>80.62</v>
      </c>
      <c r="N4231">
        <v>51.96</v>
      </c>
      <c r="O4231">
        <v>9.19</v>
      </c>
      <c r="P4231">
        <v>57.34</v>
      </c>
      <c r="Q4231">
        <v>76.47</v>
      </c>
      <c r="R4231" s="2" t="s">
        <v>77</v>
      </c>
      <c r="S4231" s="2" t="str">
        <f>IF(Table1[[#This Row],[Grade]]="F","Fail","Passes")</f>
        <v>Passes</v>
      </c>
      <c r="T4231">
        <v>20.7</v>
      </c>
      <c r="U4231" t="s">
        <v>30</v>
      </c>
      <c r="V4231" t="s">
        <v>31</v>
      </c>
      <c r="W4231" t="s">
        <v>47</v>
      </c>
      <c r="X4231" t="str">
        <f>IF(ISBLANK(Table1[[#This Row],[Parent_Education_Level]]),"None",Table1[[#This Row],[Parent_Education_Level]])</f>
        <v>Master's</v>
      </c>
      <c r="Y4231" t="s">
        <v>33</v>
      </c>
      <c r="Z4231">
        <v>3</v>
      </c>
      <c r="AA4231">
        <v>7.8</v>
      </c>
    </row>
    <row r="4232" spans="1:27" x14ac:dyDescent="0.35">
      <c r="A4232" s="2" t="s">
        <v>8518</v>
      </c>
      <c r="B4232" s="2" t="s">
        <v>54</v>
      </c>
      <c r="C4232" s="2" t="s">
        <v>94</v>
      </c>
      <c r="D4232" t="s">
        <v>8519</v>
      </c>
      <c r="E4232" s="2" t="s">
        <v>27</v>
      </c>
      <c r="F4232" s="2">
        <v>23</v>
      </c>
      <c r="G4232" s="2" t="s">
        <v>57</v>
      </c>
      <c r="H4232">
        <v>81.25</v>
      </c>
      <c r="I4232" s="3">
        <f>IF(ISBLANK(Table1[[#This Row],[Attendance (%)]]),AVERAGE(H4232:H9230),Table1[[#This Row],[Attendance (%)]])</f>
        <v>81.25</v>
      </c>
      <c r="J4232">
        <v>55.2</v>
      </c>
      <c r="K4232">
        <v>66.37</v>
      </c>
      <c r="L4232">
        <v>65.3</v>
      </c>
      <c r="M4232" s="3">
        <f>IF(ISBLANK(Table1[[#This Row],[Assignments_Avg]]),AVERAGE(L4232:L9230),Table1[[#This Row],[Assignments_Avg]])</f>
        <v>65.3</v>
      </c>
      <c r="N4232">
        <v>84.25</v>
      </c>
      <c r="O4232">
        <v>4.26</v>
      </c>
      <c r="P4232">
        <v>94.3</v>
      </c>
      <c r="Q4232">
        <v>85.41</v>
      </c>
      <c r="R4232" s="2" t="s">
        <v>46</v>
      </c>
      <c r="S4232" s="2" t="str">
        <f>IF(Table1[[#This Row],[Grade]]="F","Fail","Passes")</f>
        <v>Passes</v>
      </c>
      <c r="T4232">
        <v>29.5</v>
      </c>
      <c r="U4232" t="s">
        <v>31</v>
      </c>
      <c r="V4232" t="s">
        <v>31</v>
      </c>
      <c r="X4232" t="str">
        <f>IF(ISBLANK(Table1[[#This Row],[Parent_Education_Level]]),"None",Table1[[#This Row],[Parent_Education_Level]])</f>
        <v>None</v>
      </c>
      <c r="Y4232" t="s">
        <v>52</v>
      </c>
      <c r="Z4232">
        <v>7</v>
      </c>
      <c r="AA4232">
        <v>6.4</v>
      </c>
    </row>
    <row r="4233" spans="1:27" x14ac:dyDescent="0.35">
      <c r="A4233" s="2" t="s">
        <v>8520</v>
      </c>
      <c r="B4233" s="2" t="s">
        <v>42</v>
      </c>
      <c r="C4233" s="2" t="s">
        <v>94</v>
      </c>
      <c r="D4233" t="s">
        <v>8521</v>
      </c>
      <c r="E4233" s="2" t="s">
        <v>27</v>
      </c>
      <c r="F4233" s="2">
        <v>18</v>
      </c>
      <c r="G4233" s="2" t="s">
        <v>28</v>
      </c>
      <c r="I4233" s="3">
        <f>IF(ISBLANK(Table1[[#This Row],[Attendance (%)]]),AVERAGE(H4233:H9231),Table1[[#This Row],[Attendance (%)]])</f>
        <v>75.36387994143486</v>
      </c>
      <c r="J4233">
        <v>42.13</v>
      </c>
      <c r="K4233">
        <v>57.76</v>
      </c>
      <c r="L4233">
        <v>57.76</v>
      </c>
      <c r="M4233" s="3">
        <f>IF(ISBLANK(Table1[[#This Row],[Assignments_Avg]]),AVERAGE(L4233:L9231),Table1[[#This Row],[Assignments_Avg]])</f>
        <v>57.76</v>
      </c>
      <c r="N4233">
        <v>69.25</v>
      </c>
      <c r="O4233">
        <v>8.74</v>
      </c>
      <c r="P4233">
        <v>52.65</v>
      </c>
      <c r="Q4233">
        <v>82.33</v>
      </c>
      <c r="R4233" s="2" t="s">
        <v>46</v>
      </c>
      <c r="S4233" s="2" t="str">
        <f>IF(Table1[[#This Row],[Grade]]="F","Fail","Passes")</f>
        <v>Passes</v>
      </c>
      <c r="T4233">
        <v>23.2</v>
      </c>
      <c r="U4233" t="s">
        <v>30</v>
      </c>
      <c r="V4233" t="s">
        <v>31</v>
      </c>
      <c r="W4233" t="s">
        <v>69</v>
      </c>
      <c r="X4233" t="str">
        <f>IF(ISBLANK(Table1[[#This Row],[Parent_Education_Level]]),"None",Table1[[#This Row],[Parent_Education_Level]])</f>
        <v>Bachelor's</v>
      </c>
      <c r="Y4233" t="s">
        <v>33</v>
      </c>
      <c r="Z4233">
        <v>4</v>
      </c>
      <c r="AA4233">
        <v>7.7</v>
      </c>
    </row>
    <row r="4234" spans="1:27" x14ac:dyDescent="0.35">
      <c r="A4234" s="2" t="s">
        <v>8522</v>
      </c>
      <c r="B4234" s="2" t="s">
        <v>35</v>
      </c>
      <c r="C4234" s="2" t="s">
        <v>25</v>
      </c>
      <c r="D4234" t="s">
        <v>8523</v>
      </c>
      <c r="E4234" s="2" t="s">
        <v>38</v>
      </c>
      <c r="F4234" s="2">
        <v>21</v>
      </c>
      <c r="G4234" s="2" t="s">
        <v>45</v>
      </c>
      <c r="H4234">
        <v>57.36</v>
      </c>
      <c r="I4234" s="3">
        <f>IF(ISBLANK(Table1[[#This Row],[Attendance (%)]]),AVERAGE(H4234:H9232),Table1[[#This Row],[Attendance (%)]])</f>
        <v>57.36</v>
      </c>
      <c r="J4234">
        <v>90.16</v>
      </c>
      <c r="K4234">
        <v>60.91</v>
      </c>
      <c r="L4234">
        <v>81.17</v>
      </c>
      <c r="M4234" s="3">
        <f>IF(ISBLANK(Table1[[#This Row],[Assignments_Avg]]),AVERAGE(L4234:L9232),Table1[[#This Row],[Assignments_Avg]])</f>
        <v>81.17</v>
      </c>
      <c r="N4234">
        <v>88.22</v>
      </c>
      <c r="O4234">
        <v>4.18</v>
      </c>
      <c r="P4234">
        <v>85.87</v>
      </c>
      <c r="Q4234">
        <v>65.180000000000007</v>
      </c>
      <c r="R4234" s="2" t="s">
        <v>46</v>
      </c>
      <c r="S4234" s="2" t="str">
        <f>IF(Table1[[#This Row],[Grade]]="F","Fail","Passes")</f>
        <v>Passes</v>
      </c>
      <c r="T4234">
        <v>7.3</v>
      </c>
      <c r="U4234" t="s">
        <v>30</v>
      </c>
      <c r="V4234" t="s">
        <v>30</v>
      </c>
      <c r="W4234" t="s">
        <v>69</v>
      </c>
      <c r="X4234" t="str">
        <f>IF(ISBLANK(Table1[[#This Row],[Parent_Education_Level]]),"None",Table1[[#This Row],[Parent_Education_Level]])</f>
        <v>Bachelor's</v>
      </c>
      <c r="Y4234" t="s">
        <v>48</v>
      </c>
      <c r="Z4234">
        <v>3</v>
      </c>
      <c r="AA4234">
        <v>8.4</v>
      </c>
    </row>
    <row r="4235" spans="1:27" x14ac:dyDescent="0.35">
      <c r="A4235" s="2" t="s">
        <v>8524</v>
      </c>
      <c r="B4235" s="2" t="s">
        <v>97</v>
      </c>
      <c r="C4235" s="2" t="s">
        <v>36</v>
      </c>
      <c r="D4235" t="s">
        <v>8525</v>
      </c>
      <c r="E4235" s="2" t="s">
        <v>27</v>
      </c>
      <c r="F4235" s="2">
        <v>20</v>
      </c>
      <c r="G4235" s="2" t="s">
        <v>57</v>
      </c>
      <c r="H4235">
        <v>77.19</v>
      </c>
      <c r="I4235" s="3">
        <f>IF(ISBLANK(Table1[[#This Row],[Attendance (%)]]),AVERAGE(H4235:H9233),Table1[[#This Row],[Attendance (%)]])</f>
        <v>77.19</v>
      </c>
      <c r="J4235">
        <v>93.79</v>
      </c>
      <c r="K4235">
        <v>71.180000000000007</v>
      </c>
      <c r="L4235">
        <v>79.31</v>
      </c>
      <c r="M4235" s="3">
        <f>IF(ISBLANK(Table1[[#This Row],[Assignments_Avg]]),AVERAGE(L4235:L9233),Table1[[#This Row],[Assignments_Avg]])</f>
        <v>79.31</v>
      </c>
      <c r="N4235">
        <v>53.43</v>
      </c>
      <c r="O4235">
        <v>5.3</v>
      </c>
      <c r="P4235">
        <v>57</v>
      </c>
      <c r="Q4235">
        <v>95.06</v>
      </c>
      <c r="R4235" s="2" t="s">
        <v>39</v>
      </c>
      <c r="S4235" s="2" t="str">
        <f>IF(Table1[[#This Row],[Grade]]="F","Fail","Passes")</f>
        <v>Passes</v>
      </c>
      <c r="T4235">
        <v>9.3000000000000007</v>
      </c>
      <c r="U4235" t="s">
        <v>30</v>
      </c>
      <c r="V4235" t="s">
        <v>31</v>
      </c>
      <c r="X4235" t="str">
        <f>IF(ISBLANK(Table1[[#This Row],[Parent_Education_Level]]),"None",Table1[[#This Row],[Parent_Education_Level]])</f>
        <v>None</v>
      </c>
      <c r="Y4235" t="s">
        <v>33</v>
      </c>
      <c r="Z4235">
        <v>5</v>
      </c>
      <c r="AA4235">
        <v>7.3</v>
      </c>
    </row>
    <row r="4236" spans="1:27" x14ac:dyDescent="0.35">
      <c r="A4236" s="2" t="s">
        <v>8526</v>
      </c>
      <c r="B4236" s="2" t="s">
        <v>97</v>
      </c>
      <c r="C4236" s="2" t="s">
        <v>55</v>
      </c>
      <c r="D4236" t="s">
        <v>8527</v>
      </c>
      <c r="E4236" s="2" t="s">
        <v>38</v>
      </c>
      <c r="F4236" s="2">
        <v>22</v>
      </c>
      <c r="G4236" s="2" t="s">
        <v>28</v>
      </c>
      <c r="H4236">
        <v>69.3</v>
      </c>
      <c r="I4236" s="3">
        <f>IF(ISBLANK(Table1[[#This Row],[Attendance (%)]]),AVERAGE(H4236:H9234),Table1[[#This Row],[Attendance (%)]])</f>
        <v>69.3</v>
      </c>
      <c r="J4236">
        <v>49.75</v>
      </c>
      <c r="K4236">
        <v>96.2</v>
      </c>
      <c r="L4236">
        <v>66.900000000000006</v>
      </c>
      <c r="M4236" s="3">
        <f>IF(ISBLANK(Table1[[#This Row],[Assignments_Avg]]),AVERAGE(L4236:L9234),Table1[[#This Row],[Assignments_Avg]])</f>
        <v>66.900000000000006</v>
      </c>
      <c r="N4236">
        <v>69.19</v>
      </c>
      <c r="O4236">
        <v>3.17</v>
      </c>
      <c r="P4236">
        <v>81.87</v>
      </c>
      <c r="Q4236">
        <v>81.36</v>
      </c>
      <c r="R4236" s="2" t="s">
        <v>77</v>
      </c>
      <c r="S4236" s="2" t="str">
        <f>IF(Table1[[#This Row],[Grade]]="F","Fail","Passes")</f>
        <v>Passes</v>
      </c>
      <c r="T4236">
        <v>6.2</v>
      </c>
      <c r="U4236" t="s">
        <v>30</v>
      </c>
      <c r="V4236" t="s">
        <v>31</v>
      </c>
      <c r="X4236" t="str">
        <f>IF(ISBLANK(Table1[[#This Row],[Parent_Education_Level]]),"None",Table1[[#This Row],[Parent_Education_Level]])</f>
        <v>None</v>
      </c>
      <c r="Y4236" t="s">
        <v>48</v>
      </c>
      <c r="Z4236">
        <v>4</v>
      </c>
      <c r="AA4236">
        <v>7.1</v>
      </c>
    </row>
    <row r="4237" spans="1:27" x14ac:dyDescent="0.35">
      <c r="A4237" s="2" t="s">
        <v>8528</v>
      </c>
      <c r="B4237" s="2" t="s">
        <v>97</v>
      </c>
      <c r="C4237" s="2" t="s">
        <v>55</v>
      </c>
      <c r="D4237" t="s">
        <v>8529</v>
      </c>
      <c r="E4237" s="2" t="s">
        <v>27</v>
      </c>
      <c r="F4237" s="2">
        <v>19</v>
      </c>
      <c r="G4237" s="2" t="s">
        <v>28</v>
      </c>
      <c r="H4237">
        <v>72.13</v>
      </c>
      <c r="I4237" s="3">
        <f>IF(ISBLANK(Table1[[#This Row],[Attendance (%)]]),AVERAGE(H4237:H9235),Table1[[#This Row],[Attendance (%)]])</f>
        <v>72.13</v>
      </c>
      <c r="J4237">
        <v>87.22</v>
      </c>
      <c r="K4237">
        <v>84.11</v>
      </c>
      <c r="L4237">
        <v>64.790000000000006</v>
      </c>
      <c r="M4237" s="3">
        <f>IF(ISBLANK(Table1[[#This Row],[Assignments_Avg]]),AVERAGE(L4237:L9235),Table1[[#This Row],[Assignments_Avg]])</f>
        <v>64.790000000000006</v>
      </c>
      <c r="N4237">
        <v>61.77</v>
      </c>
      <c r="O4237">
        <v>6.58</v>
      </c>
      <c r="P4237">
        <v>83.18</v>
      </c>
      <c r="Q4237">
        <v>75.52</v>
      </c>
      <c r="R4237" s="2" t="s">
        <v>39</v>
      </c>
      <c r="S4237" s="2" t="str">
        <f>IF(Table1[[#This Row],[Grade]]="F","Fail","Passes")</f>
        <v>Passes</v>
      </c>
      <c r="T4237">
        <v>23.5</v>
      </c>
      <c r="U4237" t="s">
        <v>30</v>
      </c>
      <c r="V4237" t="s">
        <v>31</v>
      </c>
      <c r="W4237" t="s">
        <v>32</v>
      </c>
      <c r="X4237" t="str">
        <f>IF(ISBLANK(Table1[[#This Row],[Parent_Education_Level]]),"None",Table1[[#This Row],[Parent_Education_Level]])</f>
        <v>High School</v>
      </c>
      <c r="Y4237" t="s">
        <v>33</v>
      </c>
      <c r="Z4237">
        <v>1</v>
      </c>
      <c r="AA4237">
        <v>7.9</v>
      </c>
    </row>
    <row r="4238" spans="1:27" x14ac:dyDescent="0.35">
      <c r="A4238" s="2" t="s">
        <v>8530</v>
      </c>
      <c r="B4238" s="2" t="s">
        <v>97</v>
      </c>
      <c r="C4238" s="2" t="s">
        <v>25</v>
      </c>
      <c r="D4238" t="s">
        <v>8531</v>
      </c>
      <c r="E4238" s="2" t="s">
        <v>27</v>
      </c>
      <c r="F4238" s="2">
        <v>23</v>
      </c>
      <c r="G4238" s="2" t="s">
        <v>57</v>
      </c>
      <c r="H4238">
        <v>76.180000000000007</v>
      </c>
      <c r="I4238" s="3">
        <f>IF(ISBLANK(Table1[[#This Row],[Attendance (%)]]),AVERAGE(H4238:H9236),Table1[[#This Row],[Attendance (%)]])</f>
        <v>76.180000000000007</v>
      </c>
      <c r="J4238">
        <v>84.47</v>
      </c>
      <c r="K4238">
        <v>74.63</v>
      </c>
      <c r="L4238">
        <v>67.36</v>
      </c>
      <c r="M4238" s="3">
        <f>IF(ISBLANK(Table1[[#This Row],[Assignments_Avg]]),AVERAGE(L4238:L9236),Table1[[#This Row],[Assignments_Avg]])</f>
        <v>67.36</v>
      </c>
      <c r="N4238">
        <v>86.98</v>
      </c>
      <c r="O4238">
        <v>3.18</v>
      </c>
      <c r="P4238">
        <v>90.21</v>
      </c>
      <c r="Q4238">
        <v>76.42</v>
      </c>
      <c r="R4238" s="2" t="s">
        <v>77</v>
      </c>
      <c r="S4238" s="2" t="str">
        <f>IF(Table1[[#This Row],[Grade]]="F","Fail","Passes")</f>
        <v>Passes</v>
      </c>
      <c r="T4238">
        <v>8.1999999999999993</v>
      </c>
      <c r="U4238" t="s">
        <v>31</v>
      </c>
      <c r="V4238" t="s">
        <v>31</v>
      </c>
      <c r="W4238" t="s">
        <v>40</v>
      </c>
      <c r="X4238" t="str">
        <f>IF(ISBLANK(Table1[[#This Row],[Parent_Education_Level]]),"None",Table1[[#This Row],[Parent_Education_Level]])</f>
        <v>None</v>
      </c>
      <c r="Y4238" t="s">
        <v>33</v>
      </c>
      <c r="Z4238">
        <v>6</v>
      </c>
      <c r="AA4238">
        <v>6.5</v>
      </c>
    </row>
    <row r="4239" spans="1:27" x14ac:dyDescent="0.35">
      <c r="A4239" s="2" t="s">
        <v>8532</v>
      </c>
      <c r="B4239" s="2" t="s">
        <v>54</v>
      </c>
      <c r="C4239" s="2" t="s">
        <v>94</v>
      </c>
      <c r="D4239" t="s">
        <v>8533</v>
      </c>
      <c r="E4239" s="2" t="s">
        <v>38</v>
      </c>
      <c r="F4239" s="2">
        <v>22</v>
      </c>
      <c r="G4239" s="2" t="s">
        <v>45</v>
      </c>
      <c r="H4239">
        <v>56.42</v>
      </c>
      <c r="I4239" s="3">
        <f>IF(ISBLANK(Table1[[#This Row],[Attendance (%)]]),AVERAGE(H4239:H9237),Table1[[#This Row],[Attendance (%)]])</f>
        <v>56.42</v>
      </c>
      <c r="J4239">
        <v>50.7</v>
      </c>
      <c r="K4239">
        <v>49.77</v>
      </c>
      <c r="L4239">
        <v>74.489999999999995</v>
      </c>
      <c r="M4239" s="3">
        <f>IF(ISBLANK(Table1[[#This Row],[Assignments_Avg]]),AVERAGE(L4239:L9237),Table1[[#This Row],[Assignments_Avg]])</f>
        <v>74.489999999999995</v>
      </c>
      <c r="N4239">
        <v>61.36</v>
      </c>
      <c r="O4239">
        <v>2.23</v>
      </c>
      <c r="P4239">
        <v>69.75</v>
      </c>
      <c r="Q4239">
        <v>94.53</v>
      </c>
      <c r="R4239" s="2" t="s">
        <v>46</v>
      </c>
      <c r="S4239" s="2" t="str">
        <f>IF(Table1[[#This Row],[Grade]]="F","Fail","Passes")</f>
        <v>Passes</v>
      </c>
      <c r="T4239">
        <v>21.6</v>
      </c>
      <c r="U4239" t="s">
        <v>31</v>
      </c>
      <c r="V4239" t="s">
        <v>31</v>
      </c>
      <c r="W4239" t="s">
        <v>40</v>
      </c>
      <c r="X4239" t="str">
        <f>IF(ISBLANK(Table1[[#This Row],[Parent_Education_Level]]),"None",Table1[[#This Row],[Parent_Education_Level]])</f>
        <v>None</v>
      </c>
      <c r="Y4239" t="s">
        <v>33</v>
      </c>
      <c r="Z4239">
        <v>5</v>
      </c>
      <c r="AA4239">
        <v>8.1</v>
      </c>
    </row>
    <row r="4240" spans="1:27" x14ac:dyDescent="0.35">
      <c r="A4240" s="2" t="s">
        <v>8534</v>
      </c>
      <c r="B4240" s="2" t="s">
        <v>59</v>
      </c>
      <c r="C4240" s="2" t="s">
        <v>79</v>
      </c>
      <c r="D4240" t="s">
        <v>8535</v>
      </c>
      <c r="E4240" s="2" t="s">
        <v>27</v>
      </c>
      <c r="F4240" s="2">
        <v>24</v>
      </c>
      <c r="G4240" s="2" t="s">
        <v>57</v>
      </c>
      <c r="H4240">
        <v>67.97</v>
      </c>
      <c r="I4240" s="3">
        <f>IF(ISBLANK(Table1[[#This Row],[Attendance (%)]]),AVERAGE(H4240:H9238),Table1[[#This Row],[Attendance (%)]])</f>
        <v>67.97</v>
      </c>
      <c r="J4240">
        <v>65.31</v>
      </c>
      <c r="K4240">
        <v>48.96</v>
      </c>
      <c r="L4240">
        <v>98.74</v>
      </c>
      <c r="M4240" s="3">
        <f>IF(ISBLANK(Table1[[#This Row],[Assignments_Avg]]),AVERAGE(L4240:L9238),Table1[[#This Row],[Assignments_Avg]])</f>
        <v>98.74</v>
      </c>
      <c r="N4240">
        <v>72.900000000000006</v>
      </c>
      <c r="O4240">
        <v>0.81</v>
      </c>
      <c r="P4240">
        <v>51.09</v>
      </c>
      <c r="Q4240">
        <v>52.96</v>
      </c>
      <c r="R4240" s="2" t="s">
        <v>46</v>
      </c>
      <c r="S4240" s="2" t="str">
        <f>IF(Table1[[#This Row],[Grade]]="F","Fail","Passes")</f>
        <v>Passes</v>
      </c>
      <c r="T4240">
        <v>18.899999999999999</v>
      </c>
      <c r="U4240" t="s">
        <v>30</v>
      </c>
      <c r="V4240" t="s">
        <v>31</v>
      </c>
      <c r="W4240" t="s">
        <v>47</v>
      </c>
      <c r="X4240" t="str">
        <f>IF(ISBLANK(Table1[[#This Row],[Parent_Education_Level]]),"None",Table1[[#This Row],[Parent_Education_Level]])</f>
        <v>Master's</v>
      </c>
      <c r="Y4240" t="s">
        <v>48</v>
      </c>
      <c r="Z4240">
        <v>7</v>
      </c>
      <c r="AA4240">
        <v>4.5</v>
      </c>
    </row>
    <row r="4241" spans="1:27" x14ac:dyDescent="0.35">
      <c r="A4241" s="2" t="s">
        <v>8536</v>
      </c>
      <c r="B4241" s="2" t="s">
        <v>120</v>
      </c>
      <c r="C4241" s="2" t="s">
        <v>36</v>
      </c>
      <c r="D4241" t="s">
        <v>8537</v>
      </c>
      <c r="E4241" s="2" t="s">
        <v>27</v>
      </c>
      <c r="F4241" s="2">
        <v>18</v>
      </c>
      <c r="G4241" s="2" t="s">
        <v>57</v>
      </c>
      <c r="H4241">
        <v>53.17</v>
      </c>
      <c r="I4241" s="3">
        <f>IF(ISBLANK(Table1[[#This Row],[Attendance (%)]]),AVERAGE(H4241:H9239),Table1[[#This Row],[Attendance (%)]])</f>
        <v>53.17</v>
      </c>
      <c r="J4241">
        <v>65.37</v>
      </c>
      <c r="K4241">
        <v>70.13</v>
      </c>
      <c r="L4241">
        <v>88.18</v>
      </c>
      <c r="M4241" s="3">
        <f>IF(ISBLANK(Table1[[#This Row],[Assignments_Avg]]),AVERAGE(L4241:L9239),Table1[[#This Row],[Assignments_Avg]])</f>
        <v>88.18</v>
      </c>
      <c r="N4241">
        <v>90.94</v>
      </c>
      <c r="O4241">
        <v>0.57999999999999996</v>
      </c>
      <c r="P4241">
        <v>90.55</v>
      </c>
      <c r="Q4241">
        <v>69.45</v>
      </c>
      <c r="R4241" s="2" t="s">
        <v>46</v>
      </c>
      <c r="S4241" s="2" t="str">
        <f>IF(Table1[[#This Row],[Grade]]="F","Fail","Passes")</f>
        <v>Passes</v>
      </c>
      <c r="T4241">
        <v>20.8</v>
      </c>
      <c r="U4241" t="s">
        <v>30</v>
      </c>
      <c r="V4241" t="s">
        <v>31</v>
      </c>
      <c r="W4241" t="s">
        <v>32</v>
      </c>
      <c r="X4241" t="str">
        <f>IF(ISBLANK(Table1[[#This Row],[Parent_Education_Level]]),"None",Table1[[#This Row],[Parent_Education_Level]])</f>
        <v>High School</v>
      </c>
      <c r="Y4241" t="s">
        <v>52</v>
      </c>
      <c r="Z4241">
        <v>8</v>
      </c>
      <c r="AA4241">
        <v>5.2</v>
      </c>
    </row>
    <row r="4242" spans="1:27" x14ac:dyDescent="0.35">
      <c r="A4242" s="2" t="s">
        <v>8538</v>
      </c>
      <c r="B4242" s="2" t="s">
        <v>35</v>
      </c>
      <c r="C4242" s="2" t="s">
        <v>25</v>
      </c>
      <c r="D4242" t="s">
        <v>8539</v>
      </c>
      <c r="E4242" s="2" t="s">
        <v>38</v>
      </c>
      <c r="F4242" s="2">
        <v>22</v>
      </c>
      <c r="G4242" s="2" t="s">
        <v>45</v>
      </c>
      <c r="H4242">
        <v>98.98</v>
      </c>
      <c r="I4242" s="3">
        <f>IF(ISBLANK(Table1[[#This Row],[Attendance (%)]]),AVERAGE(H4242:H9240),Table1[[#This Row],[Attendance (%)]])</f>
        <v>98.98</v>
      </c>
      <c r="J4242">
        <v>85.6</v>
      </c>
      <c r="K4242">
        <v>83.72</v>
      </c>
      <c r="L4242">
        <v>92.59</v>
      </c>
      <c r="M4242" s="3">
        <f>IF(ISBLANK(Table1[[#This Row],[Assignments_Avg]]),AVERAGE(L4242:L9240),Table1[[#This Row],[Assignments_Avg]])</f>
        <v>92.59</v>
      </c>
      <c r="N4242">
        <v>95.77</v>
      </c>
      <c r="O4242">
        <v>3.06</v>
      </c>
      <c r="P4242">
        <v>72.2</v>
      </c>
      <c r="Q4242">
        <v>92.08</v>
      </c>
      <c r="R4242" s="2" t="s">
        <v>61</v>
      </c>
      <c r="S4242" s="2" t="str">
        <f>IF(Table1[[#This Row],[Grade]]="F","Fail","Passes")</f>
        <v>Passes</v>
      </c>
      <c r="T4242">
        <v>17.7</v>
      </c>
      <c r="U4242" t="s">
        <v>31</v>
      </c>
      <c r="V4242" t="s">
        <v>31</v>
      </c>
      <c r="X4242" t="str">
        <f>IF(ISBLANK(Table1[[#This Row],[Parent_Education_Level]]),"None",Table1[[#This Row],[Parent_Education_Level]])</f>
        <v>None</v>
      </c>
      <c r="Y4242" t="s">
        <v>48</v>
      </c>
      <c r="Z4242">
        <v>3</v>
      </c>
      <c r="AA4242">
        <v>8.6</v>
      </c>
    </row>
    <row r="4243" spans="1:27" x14ac:dyDescent="0.35">
      <c r="A4243" s="2" t="s">
        <v>8540</v>
      </c>
      <c r="B4243" s="2" t="s">
        <v>54</v>
      </c>
      <c r="C4243" s="2" t="s">
        <v>55</v>
      </c>
      <c r="D4243" t="s">
        <v>8541</v>
      </c>
      <c r="E4243" s="2" t="s">
        <v>27</v>
      </c>
      <c r="F4243" s="2">
        <v>22</v>
      </c>
      <c r="G4243" s="2" t="s">
        <v>28</v>
      </c>
      <c r="H4243">
        <v>55.93</v>
      </c>
      <c r="I4243" s="3">
        <f>IF(ISBLANK(Table1[[#This Row],[Attendance (%)]]),AVERAGE(H4243:H9241),Table1[[#This Row],[Attendance (%)]])</f>
        <v>55.93</v>
      </c>
      <c r="J4243">
        <v>90.26</v>
      </c>
      <c r="K4243">
        <v>85.06</v>
      </c>
      <c r="L4243">
        <v>75.28</v>
      </c>
      <c r="M4243" s="3">
        <f>IF(ISBLANK(Table1[[#This Row],[Assignments_Avg]]),AVERAGE(L4243:L9241),Table1[[#This Row],[Assignments_Avg]])</f>
        <v>75.28</v>
      </c>
      <c r="N4243">
        <v>86.13</v>
      </c>
      <c r="O4243">
        <v>7.36</v>
      </c>
      <c r="P4243">
        <v>92.35</v>
      </c>
      <c r="Q4243">
        <v>51.88</v>
      </c>
      <c r="R4243" s="2" t="s">
        <v>46</v>
      </c>
      <c r="S4243" s="2" t="str">
        <f>IF(Table1[[#This Row],[Grade]]="F","Fail","Passes")</f>
        <v>Passes</v>
      </c>
      <c r="T4243">
        <v>5.3</v>
      </c>
      <c r="U4243" t="s">
        <v>31</v>
      </c>
      <c r="V4243" t="s">
        <v>31</v>
      </c>
      <c r="W4243" t="s">
        <v>47</v>
      </c>
      <c r="X4243" t="str">
        <f>IF(ISBLANK(Table1[[#This Row],[Parent_Education_Level]]),"None",Table1[[#This Row],[Parent_Education_Level]])</f>
        <v>Master's</v>
      </c>
      <c r="Y4243" t="s">
        <v>48</v>
      </c>
      <c r="Z4243">
        <v>4</v>
      </c>
      <c r="AA4243">
        <v>4.9000000000000004</v>
      </c>
    </row>
    <row r="4244" spans="1:27" x14ac:dyDescent="0.35">
      <c r="A4244" s="2" t="s">
        <v>8542</v>
      </c>
      <c r="B4244" s="2" t="s">
        <v>97</v>
      </c>
      <c r="C4244" s="2" t="s">
        <v>43</v>
      </c>
      <c r="D4244" t="s">
        <v>8543</v>
      </c>
      <c r="E4244" s="2" t="s">
        <v>38</v>
      </c>
      <c r="F4244" s="2">
        <v>20</v>
      </c>
      <c r="G4244" s="2" t="s">
        <v>45</v>
      </c>
      <c r="H4244">
        <v>62.93</v>
      </c>
      <c r="I4244" s="3">
        <f>IF(ISBLANK(Table1[[#This Row],[Attendance (%)]]),AVERAGE(H4244:H9242),Table1[[#This Row],[Attendance (%)]])</f>
        <v>62.93</v>
      </c>
      <c r="J4244">
        <v>45.69</v>
      </c>
      <c r="K4244">
        <v>53.55</v>
      </c>
      <c r="L4244">
        <v>76.31</v>
      </c>
      <c r="M4244" s="3">
        <f>IF(ISBLANK(Table1[[#This Row],[Assignments_Avg]]),AVERAGE(L4244:L9242),Table1[[#This Row],[Assignments_Avg]])</f>
        <v>76.31</v>
      </c>
      <c r="N4244">
        <v>71.459999999999994</v>
      </c>
      <c r="O4244">
        <v>2.06</v>
      </c>
      <c r="P4244">
        <v>88.8</v>
      </c>
      <c r="Q4244">
        <v>81.96</v>
      </c>
      <c r="R4244" s="2" t="s">
        <v>39</v>
      </c>
      <c r="S4244" s="2" t="str">
        <f>IF(Table1[[#This Row],[Grade]]="F","Fail","Passes")</f>
        <v>Passes</v>
      </c>
      <c r="T4244">
        <v>11.3</v>
      </c>
      <c r="U4244" t="s">
        <v>31</v>
      </c>
      <c r="V4244" t="s">
        <v>31</v>
      </c>
      <c r="W4244" t="s">
        <v>62</v>
      </c>
      <c r="X4244" t="str">
        <f>IF(ISBLANK(Table1[[#This Row],[Parent_Education_Level]]),"None",Table1[[#This Row],[Parent_Education_Level]])</f>
        <v>PhD</v>
      </c>
      <c r="Y4244" t="s">
        <v>52</v>
      </c>
      <c r="Z4244">
        <v>5</v>
      </c>
      <c r="AA4244">
        <v>6.3</v>
      </c>
    </row>
    <row r="4245" spans="1:27" x14ac:dyDescent="0.35">
      <c r="A4245" s="2" t="s">
        <v>8544</v>
      </c>
      <c r="B4245" s="2" t="s">
        <v>24</v>
      </c>
      <c r="C4245" s="2" t="s">
        <v>94</v>
      </c>
      <c r="D4245" t="s">
        <v>8545</v>
      </c>
      <c r="E4245" s="2" t="s">
        <v>38</v>
      </c>
      <c r="F4245" s="2">
        <v>18</v>
      </c>
      <c r="G4245" s="2" t="s">
        <v>28</v>
      </c>
      <c r="H4245">
        <v>94.56</v>
      </c>
      <c r="I4245" s="3">
        <f>IF(ISBLANK(Table1[[#This Row],[Attendance (%)]]),AVERAGE(H4245:H9243),Table1[[#This Row],[Attendance (%)]])</f>
        <v>94.56</v>
      </c>
      <c r="J4245">
        <v>73.78</v>
      </c>
      <c r="K4245">
        <v>46.01</v>
      </c>
      <c r="L4245">
        <v>60.22</v>
      </c>
      <c r="M4245" s="3">
        <f>IF(ISBLANK(Table1[[#This Row],[Assignments_Avg]]),AVERAGE(L4245:L9243),Table1[[#This Row],[Assignments_Avg]])</f>
        <v>60.22</v>
      </c>
      <c r="N4245">
        <v>78.599999999999994</v>
      </c>
      <c r="O4245">
        <v>2.99</v>
      </c>
      <c r="P4245">
        <v>74.92</v>
      </c>
      <c r="Q4245">
        <v>70.16</v>
      </c>
      <c r="R4245" s="2" t="s">
        <v>39</v>
      </c>
      <c r="S4245" s="2" t="str">
        <f>IF(Table1[[#This Row],[Grade]]="F","Fail","Passes")</f>
        <v>Passes</v>
      </c>
      <c r="T4245">
        <v>27.1</v>
      </c>
      <c r="U4245" t="s">
        <v>30</v>
      </c>
      <c r="V4245" t="s">
        <v>31</v>
      </c>
      <c r="W4245" t="s">
        <v>47</v>
      </c>
      <c r="X4245" t="str">
        <f>IF(ISBLANK(Table1[[#This Row],[Parent_Education_Level]]),"None",Table1[[#This Row],[Parent_Education_Level]])</f>
        <v>Master's</v>
      </c>
      <c r="Y4245" t="s">
        <v>52</v>
      </c>
      <c r="Z4245">
        <v>8</v>
      </c>
      <c r="AA4245">
        <v>6.4</v>
      </c>
    </row>
    <row r="4246" spans="1:27" x14ac:dyDescent="0.35">
      <c r="A4246" s="2" t="s">
        <v>8546</v>
      </c>
      <c r="B4246" s="2" t="s">
        <v>59</v>
      </c>
      <c r="C4246" s="2" t="s">
        <v>43</v>
      </c>
      <c r="D4246" t="s">
        <v>8547</v>
      </c>
      <c r="E4246" s="2" t="s">
        <v>38</v>
      </c>
      <c r="F4246" s="2">
        <v>22</v>
      </c>
      <c r="G4246" s="2" t="s">
        <v>45</v>
      </c>
      <c r="H4246">
        <v>74.14</v>
      </c>
      <c r="I4246" s="3">
        <f>IF(ISBLANK(Table1[[#This Row],[Attendance (%)]]),AVERAGE(H4246:H9244),Table1[[#This Row],[Attendance (%)]])</f>
        <v>74.14</v>
      </c>
      <c r="J4246">
        <v>85.7</v>
      </c>
      <c r="K4246">
        <v>63.07</v>
      </c>
      <c r="M4246" s="3">
        <f>IF(ISBLANK(Table1[[#This Row],[Assignments_Avg]]),AVERAGE(L4246:L9244),Table1[[#This Row],[Assignments_Avg]])</f>
        <v>74.583417533432282</v>
      </c>
      <c r="N4246">
        <v>84.48</v>
      </c>
      <c r="O4246">
        <v>9.0500000000000007</v>
      </c>
      <c r="P4246">
        <v>99.97</v>
      </c>
      <c r="Q4246">
        <v>60.23</v>
      </c>
      <c r="R4246" s="2" t="s">
        <v>29</v>
      </c>
      <c r="S4246" s="2" t="str">
        <f>IF(Table1[[#This Row],[Grade]]="F","Fail","Passes")</f>
        <v>Fail</v>
      </c>
      <c r="T4246">
        <v>28.2</v>
      </c>
      <c r="U4246" t="s">
        <v>31</v>
      </c>
      <c r="V4246" t="s">
        <v>31</v>
      </c>
      <c r="X4246" t="str">
        <f>IF(ISBLANK(Table1[[#This Row],[Parent_Education_Level]]),"None",Table1[[#This Row],[Parent_Education_Level]])</f>
        <v>None</v>
      </c>
      <c r="Y4246" t="s">
        <v>48</v>
      </c>
      <c r="Z4246">
        <v>10</v>
      </c>
      <c r="AA4246">
        <v>6.1</v>
      </c>
    </row>
    <row r="4247" spans="1:27" x14ac:dyDescent="0.35">
      <c r="A4247" s="2" t="s">
        <v>8548</v>
      </c>
      <c r="B4247" s="2" t="s">
        <v>120</v>
      </c>
      <c r="C4247" s="2" t="s">
        <v>79</v>
      </c>
      <c r="D4247" t="s">
        <v>8549</v>
      </c>
      <c r="E4247" s="2" t="s">
        <v>27</v>
      </c>
      <c r="F4247" s="2">
        <v>19</v>
      </c>
      <c r="G4247" s="2" t="s">
        <v>45</v>
      </c>
      <c r="H4247">
        <v>56.78</v>
      </c>
      <c r="I4247" s="3">
        <f>IF(ISBLANK(Table1[[#This Row],[Attendance (%)]]),AVERAGE(H4247:H9245),Table1[[#This Row],[Attendance (%)]])</f>
        <v>56.78</v>
      </c>
      <c r="J4247">
        <v>87.17</v>
      </c>
      <c r="K4247">
        <v>95.09</v>
      </c>
      <c r="L4247">
        <v>71.08</v>
      </c>
      <c r="M4247" s="3">
        <f>IF(ISBLANK(Table1[[#This Row],[Assignments_Avg]]),AVERAGE(L4247:L9245),Table1[[#This Row],[Assignments_Avg]])</f>
        <v>71.08</v>
      </c>
      <c r="N4247">
        <v>93.75</v>
      </c>
      <c r="O4247">
        <v>6.39</v>
      </c>
      <c r="P4247">
        <v>73.099999999999994</v>
      </c>
      <c r="Q4247">
        <v>80.569999999999993</v>
      </c>
      <c r="R4247" s="2" t="s">
        <v>77</v>
      </c>
      <c r="S4247" s="2" t="str">
        <f>IF(Table1[[#This Row],[Grade]]="F","Fail","Passes")</f>
        <v>Passes</v>
      </c>
      <c r="T4247">
        <v>7.4</v>
      </c>
      <c r="U4247" t="s">
        <v>30</v>
      </c>
      <c r="V4247" t="s">
        <v>30</v>
      </c>
      <c r="W4247" t="s">
        <v>69</v>
      </c>
      <c r="X4247" t="str">
        <f>IF(ISBLANK(Table1[[#This Row],[Parent_Education_Level]]),"None",Table1[[#This Row],[Parent_Education_Level]])</f>
        <v>Bachelor's</v>
      </c>
      <c r="Y4247" t="s">
        <v>33</v>
      </c>
      <c r="Z4247">
        <v>7</v>
      </c>
      <c r="AA4247">
        <v>8.3000000000000007</v>
      </c>
    </row>
    <row r="4248" spans="1:27" x14ac:dyDescent="0.35">
      <c r="A4248" s="2" t="s">
        <v>8550</v>
      </c>
      <c r="B4248" s="2" t="s">
        <v>24</v>
      </c>
      <c r="C4248" s="2" t="s">
        <v>25</v>
      </c>
      <c r="D4248" t="s">
        <v>8551</v>
      </c>
      <c r="E4248" s="2" t="s">
        <v>27</v>
      </c>
      <c r="F4248" s="2">
        <v>18</v>
      </c>
      <c r="G4248" s="2" t="s">
        <v>57</v>
      </c>
      <c r="H4248">
        <v>69.209999999999994</v>
      </c>
      <c r="I4248" s="3">
        <f>IF(ISBLANK(Table1[[#This Row],[Attendance (%)]]),AVERAGE(H4248:H9246),Table1[[#This Row],[Attendance (%)]])</f>
        <v>69.209999999999994</v>
      </c>
      <c r="J4248">
        <v>48.88</v>
      </c>
      <c r="K4248">
        <v>72.72</v>
      </c>
      <c r="L4248">
        <v>87.12</v>
      </c>
      <c r="M4248" s="3">
        <f>IF(ISBLANK(Table1[[#This Row],[Assignments_Avg]]),AVERAGE(L4248:L9246),Table1[[#This Row],[Assignments_Avg]])</f>
        <v>87.12</v>
      </c>
      <c r="N4248">
        <v>94.43</v>
      </c>
      <c r="O4248">
        <v>9.1999999999999993</v>
      </c>
      <c r="P4248">
        <v>84.83</v>
      </c>
      <c r="Q4248">
        <v>91.55</v>
      </c>
      <c r="R4248" s="2" t="s">
        <v>46</v>
      </c>
      <c r="S4248" s="2" t="str">
        <f>IF(Table1[[#This Row],[Grade]]="F","Fail","Passes")</f>
        <v>Passes</v>
      </c>
      <c r="T4248">
        <v>28.8</v>
      </c>
      <c r="U4248" t="s">
        <v>30</v>
      </c>
      <c r="V4248" t="s">
        <v>31</v>
      </c>
      <c r="W4248" t="s">
        <v>69</v>
      </c>
      <c r="X4248" t="str">
        <f>IF(ISBLANK(Table1[[#This Row],[Parent_Education_Level]]),"None",Table1[[#This Row],[Parent_Education_Level]])</f>
        <v>Bachelor's</v>
      </c>
      <c r="Y4248" t="s">
        <v>48</v>
      </c>
      <c r="Z4248">
        <v>7</v>
      </c>
      <c r="AA4248">
        <v>7.7</v>
      </c>
    </row>
    <row r="4249" spans="1:27" x14ac:dyDescent="0.35">
      <c r="A4249" s="2" t="s">
        <v>8552</v>
      </c>
      <c r="B4249" s="2" t="s">
        <v>42</v>
      </c>
      <c r="C4249" s="2" t="s">
        <v>55</v>
      </c>
      <c r="D4249" t="s">
        <v>8553</v>
      </c>
      <c r="E4249" s="2" t="s">
        <v>38</v>
      </c>
      <c r="F4249" s="2">
        <v>19</v>
      </c>
      <c r="G4249" s="2" t="s">
        <v>45</v>
      </c>
      <c r="H4249">
        <v>55.79</v>
      </c>
      <c r="I4249" s="3">
        <f>IF(ISBLANK(Table1[[#This Row],[Attendance (%)]]),AVERAGE(H4249:H9247),Table1[[#This Row],[Attendance (%)]])</f>
        <v>55.79</v>
      </c>
      <c r="J4249">
        <v>71.53</v>
      </c>
      <c r="K4249">
        <v>59.21</v>
      </c>
      <c r="M4249" s="3">
        <f>IF(ISBLANK(Table1[[#This Row],[Assignments_Avg]]),AVERAGE(L4249:L9247),Table1[[#This Row],[Assignments_Avg]])</f>
        <v>74.56995529061092</v>
      </c>
      <c r="N4249">
        <v>96.55</v>
      </c>
      <c r="O4249">
        <v>9.11</v>
      </c>
      <c r="P4249">
        <v>83.49</v>
      </c>
      <c r="Q4249">
        <v>73.37</v>
      </c>
      <c r="R4249" s="2" t="s">
        <v>77</v>
      </c>
      <c r="S4249" s="2" t="str">
        <f>IF(Table1[[#This Row],[Grade]]="F","Fail","Passes")</f>
        <v>Passes</v>
      </c>
      <c r="T4249">
        <v>21.8</v>
      </c>
      <c r="U4249" t="s">
        <v>31</v>
      </c>
      <c r="V4249" t="s">
        <v>31</v>
      </c>
      <c r="W4249" t="s">
        <v>69</v>
      </c>
      <c r="X4249" t="str">
        <f>IF(ISBLANK(Table1[[#This Row],[Parent_Education_Level]]),"None",Table1[[#This Row],[Parent_Education_Level]])</f>
        <v>Bachelor's</v>
      </c>
      <c r="Y4249" t="s">
        <v>52</v>
      </c>
      <c r="Z4249">
        <v>5</v>
      </c>
      <c r="AA4249">
        <v>8.1</v>
      </c>
    </row>
    <row r="4250" spans="1:27" x14ac:dyDescent="0.35">
      <c r="A4250" s="2" t="s">
        <v>8554</v>
      </c>
      <c r="B4250" s="2" t="s">
        <v>24</v>
      </c>
      <c r="C4250" s="2" t="s">
        <v>36</v>
      </c>
      <c r="D4250" t="s">
        <v>8555</v>
      </c>
      <c r="E4250" s="2" t="s">
        <v>27</v>
      </c>
      <c r="F4250" s="2">
        <v>23</v>
      </c>
      <c r="G4250" s="2" t="s">
        <v>28</v>
      </c>
      <c r="H4250">
        <v>60.01</v>
      </c>
      <c r="I4250" s="3">
        <f>IF(ISBLANK(Table1[[#This Row],[Attendance (%)]]),AVERAGE(H4250:H9248),Table1[[#This Row],[Attendance (%)]])</f>
        <v>60.01</v>
      </c>
      <c r="J4250">
        <v>91.45</v>
      </c>
      <c r="K4250">
        <v>59.42</v>
      </c>
      <c r="L4250">
        <v>55.43</v>
      </c>
      <c r="M4250" s="3">
        <f>IF(ISBLANK(Table1[[#This Row],[Assignments_Avg]]),AVERAGE(L4250:L9248),Table1[[#This Row],[Assignments_Avg]])</f>
        <v>55.43</v>
      </c>
      <c r="N4250">
        <v>90.54</v>
      </c>
      <c r="O4250">
        <v>0.63</v>
      </c>
      <c r="P4250">
        <v>75.900000000000006</v>
      </c>
      <c r="Q4250">
        <v>57.34</v>
      </c>
      <c r="R4250" s="2" t="s">
        <v>29</v>
      </c>
      <c r="S4250" s="2" t="str">
        <f>IF(Table1[[#This Row],[Grade]]="F","Fail","Passes")</f>
        <v>Fail</v>
      </c>
      <c r="T4250">
        <v>28.1</v>
      </c>
      <c r="U4250" t="s">
        <v>30</v>
      </c>
      <c r="V4250" t="s">
        <v>31</v>
      </c>
      <c r="W4250" t="s">
        <v>69</v>
      </c>
      <c r="X4250" t="str">
        <f>IF(ISBLANK(Table1[[#This Row],[Parent_Education_Level]]),"None",Table1[[#This Row],[Parent_Education_Level]])</f>
        <v>Bachelor's</v>
      </c>
      <c r="Y4250" t="s">
        <v>33</v>
      </c>
      <c r="Z4250">
        <v>4</v>
      </c>
      <c r="AA4250">
        <v>9</v>
      </c>
    </row>
    <row r="4251" spans="1:27" x14ac:dyDescent="0.35">
      <c r="A4251" s="2" t="s">
        <v>8556</v>
      </c>
      <c r="B4251" s="2" t="s">
        <v>42</v>
      </c>
      <c r="C4251" s="2" t="s">
        <v>43</v>
      </c>
      <c r="D4251" t="s">
        <v>8557</v>
      </c>
      <c r="E4251" s="2" t="s">
        <v>38</v>
      </c>
      <c r="F4251" s="2">
        <v>23</v>
      </c>
      <c r="G4251" s="2" t="s">
        <v>57</v>
      </c>
      <c r="H4251">
        <v>52.6</v>
      </c>
      <c r="I4251" s="3">
        <f>IF(ISBLANK(Table1[[#This Row],[Attendance (%)]]),AVERAGE(H4251:H9249),Table1[[#This Row],[Attendance (%)]])</f>
        <v>52.6</v>
      </c>
      <c r="J4251">
        <v>59.11</v>
      </c>
      <c r="K4251">
        <v>47.93</v>
      </c>
      <c r="L4251">
        <v>58.65</v>
      </c>
      <c r="M4251" s="3">
        <f>IF(ISBLANK(Table1[[#This Row],[Assignments_Avg]]),AVERAGE(L4251:L9249),Table1[[#This Row],[Assignments_Avg]])</f>
        <v>58.65</v>
      </c>
      <c r="N4251">
        <v>57.34</v>
      </c>
      <c r="O4251">
        <v>9.5500000000000007</v>
      </c>
      <c r="P4251">
        <v>79.27</v>
      </c>
      <c r="Q4251">
        <v>65.31</v>
      </c>
      <c r="R4251" s="2" t="s">
        <v>46</v>
      </c>
      <c r="S4251" s="2" t="str">
        <f>IF(Table1[[#This Row],[Grade]]="F","Fail","Passes")</f>
        <v>Passes</v>
      </c>
      <c r="T4251">
        <v>15</v>
      </c>
      <c r="U4251" t="s">
        <v>30</v>
      </c>
      <c r="V4251" t="s">
        <v>31</v>
      </c>
      <c r="X4251" t="str">
        <f>IF(ISBLANK(Table1[[#This Row],[Parent_Education_Level]]),"None",Table1[[#This Row],[Parent_Education_Level]])</f>
        <v>None</v>
      </c>
      <c r="Y4251" t="s">
        <v>33</v>
      </c>
      <c r="Z4251">
        <v>1</v>
      </c>
      <c r="AA4251">
        <v>8.9</v>
      </c>
    </row>
    <row r="4252" spans="1:27" x14ac:dyDescent="0.35">
      <c r="A4252" s="2" t="s">
        <v>8558</v>
      </c>
      <c r="B4252" s="2" t="s">
        <v>42</v>
      </c>
      <c r="C4252" s="2" t="s">
        <v>36</v>
      </c>
      <c r="D4252" t="s">
        <v>8559</v>
      </c>
      <c r="E4252" s="2" t="s">
        <v>27</v>
      </c>
      <c r="F4252" s="2">
        <v>24</v>
      </c>
      <c r="G4252" s="2" t="s">
        <v>28</v>
      </c>
      <c r="H4252">
        <v>71.91</v>
      </c>
      <c r="I4252" s="3">
        <f>IF(ISBLANK(Table1[[#This Row],[Attendance (%)]]),AVERAGE(H4252:H9250),Table1[[#This Row],[Attendance (%)]])</f>
        <v>71.91</v>
      </c>
      <c r="J4252">
        <v>65.510000000000005</v>
      </c>
      <c r="K4252">
        <v>68.39</v>
      </c>
      <c r="L4252">
        <v>90.58</v>
      </c>
      <c r="M4252" s="3">
        <f>IF(ISBLANK(Table1[[#This Row],[Assignments_Avg]]),AVERAGE(L4252:L9250),Table1[[#This Row],[Assignments_Avg]])</f>
        <v>90.58</v>
      </c>
      <c r="N4252">
        <v>87.38</v>
      </c>
      <c r="O4252">
        <v>0.51</v>
      </c>
      <c r="P4252">
        <v>89.93</v>
      </c>
      <c r="Q4252">
        <v>99.07</v>
      </c>
      <c r="R4252" s="2" t="s">
        <v>29</v>
      </c>
      <c r="S4252" s="2" t="str">
        <f>IF(Table1[[#This Row],[Grade]]="F","Fail","Passes")</f>
        <v>Fail</v>
      </c>
      <c r="T4252">
        <v>7.5</v>
      </c>
      <c r="U4252" t="s">
        <v>30</v>
      </c>
      <c r="V4252" t="s">
        <v>31</v>
      </c>
      <c r="X4252" t="str">
        <f>IF(ISBLANK(Table1[[#This Row],[Parent_Education_Level]]),"None",Table1[[#This Row],[Parent_Education_Level]])</f>
        <v>None</v>
      </c>
      <c r="Y4252" t="s">
        <v>48</v>
      </c>
      <c r="Z4252">
        <v>6</v>
      </c>
      <c r="AA4252">
        <v>8.5</v>
      </c>
    </row>
    <row r="4253" spans="1:27" x14ac:dyDescent="0.35">
      <c r="A4253" s="2" t="s">
        <v>8560</v>
      </c>
      <c r="B4253" s="2" t="s">
        <v>97</v>
      </c>
      <c r="C4253" s="2" t="s">
        <v>79</v>
      </c>
      <c r="D4253" t="s">
        <v>8561</v>
      </c>
      <c r="E4253" s="2" t="s">
        <v>38</v>
      </c>
      <c r="F4253" s="2">
        <v>21</v>
      </c>
      <c r="G4253" s="2" t="s">
        <v>57</v>
      </c>
      <c r="H4253">
        <v>90.33</v>
      </c>
      <c r="I4253" s="3">
        <f>IF(ISBLANK(Table1[[#This Row],[Attendance (%)]]),AVERAGE(H4253:H9251),Table1[[#This Row],[Attendance (%)]])</f>
        <v>90.33</v>
      </c>
      <c r="J4253">
        <v>88.26</v>
      </c>
      <c r="K4253">
        <v>87.48</v>
      </c>
      <c r="M4253" s="3">
        <f>IF(ISBLANK(Table1[[#This Row],[Assignments_Avg]]),AVERAGE(L4253:L9251),Table1[[#This Row],[Assignments_Avg]])</f>
        <v>74.598473053892107</v>
      </c>
      <c r="N4253">
        <v>90.73</v>
      </c>
      <c r="O4253">
        <v>9.26</v>
      </c>
      <c r="P4253">
        <v>78.58</v>
      </c>
      <c r="Q4253">
        <v>55.55</v>
      </c>
      <c r="R4253" s="2" t="s">
        <v>39</v>
      </c>
      <c r="S4253" s="2" t="str">
        <f>IF(Table1[[#This Row],[Grade]]="F","Fail","Passes")</f>
        <v>Passes</v>
      </c>
      <c r="T4253">
        <v>12.6</v>
      </c>
      <c r="U4253" t="s">
        <v>30</v>
      </c>
      <c r="V4253" t="s">
        <v>31</v>
      </c>
      <c r="W4253" t="s">
        <v>47</v>
      </c>
      <c r="X4253" t="str">
        <f>IF(ISBLANK(Table1[[#This Row],[Parent_Education_Level]]),"None",Table1[[#This Row],[Parent_Education_Level]])</f>
        <v>Master's</v>
      </c>
      <c r="Y4253" t="s">
        <v>33</v>
      </c>
      <c r="Z4253">
        <v>9</v>
      </c>
      <c r="AA4253">
        <v>6.8</v>
      </c>
    </row>
    <row r="4254" spans="1:27" x14ac:dyDescent="0.35">
      <c r="A4254" s="2" t="s">
        <v>8562</v>
      </c>
      <c r="B4254" s="2" t="s">
        <v>42</v>
      </c>
      <c r="C4254" s="2" t="s">
        <v>55</v>
      </c>
      <c r="D4254" t="s">
        <v>8563</v>
      </c>
      <c r="E4254" s="2" t="s">
        <v>38</v>
      </c>
      <c r="F4254" s="2">
        <v>23</v>
      </c>
      <c r="G4254" s="2" t="s">
        <v>45</v>
      </c>
      <c r="H4254">
        <v>79.3</v>
      </c>
      <c r="I4254" s="3">
        <f>IF(ISBLANK(Table1[[#This Row],[Attendance (%)]]),AVERAGE(H4254:H9252),Table1[[#This Row],[Attendance (%)]])</f>
        <v>79.3</v>
      </c>
      <c r="J4254">
        <v>45.36</v>
      </c>
      <c r="K4254">
        <v>98.11</v>
      </c>
      <c r="L4254">
        <v>63.22</v>
      </c>
      <c r="M4254" s="3">
        <f>IF(ISBLANK(Table1[[#This Row],[Assignments_Avg]]),AVERAGE(L4254:L9252),Table1[[#This Row],[Assignments_Avg]])</f>
        <v>63.22</v>
      </c>
      <c r="N4254">
        <v>93.89</v>
      </c>
      <c r="O4254">
        <v>5.47</v>
      </c>
      <c r="P4254">
        <v>72.510000000000005</v>
      </c>
      <c r="Q4254">
        <v>58.04</v>
      </c>
      <c r="R4254" s="2" t="s">
        <v>77</v>
      </c>
      <c r="S4254" s="2" t="str">
        <f>IF(Table1[[#This Row],[Grade]]="F","Fail","Passes")</f>
        <v>Passes</v>
      </c>
      <c r="T4254">
        <v>22.2</v>
      </c>
      <c r="U4254" t="s">
        <v>30</v>
      </c>
      <c r="V4254" t="s">
        <v>31</v>
      </c>
      <c r="W4254" t="s">
        <v>32</v>
      </c>
      <c r="X4254" t="str">
        <f>IF(ISBLANK(Table1[[#This Row],[Parent_Education_Level]]),"None",Table1[[#This Row],[Parent_Education_Level]])</f>
        <v>High School</v>
      </c>
      <c r="Y4254" t="s">
        <v>33</v>
      </c>
      <c r="Z4254">
        <v>2</v>
      </c>
      <c r="AA4254">
        <v>5.5</v>
      </c>
    </row>
    <row r="4255" spans="1:27" x14ac:dyDescent="0.35">
      <c r="A4255" s="2" t="s">
        <v>8564</v>
      </c>
      <c r="B4255" s="2" t="s">
        <v>71</v>
      </c>
      <c r="C4255" s="2" t="s">
        <v>43</v>
      </c>
      <c r="D4255" t="s">
        <v>8565</v>
      </c>
      <c r="E4255" s="2" t="s">
        <v>27</v>
      </c>
      <c r="F4255" s="2">
        <v>22</v>
      </c>
      <c r="G4255" s="2" t="s">
        <v>28</v>
      </c>
      <c r="H4255">
        <v>80.319999999999993</v>
      </c>
      <c r="I4255" s="3">
        <f>IF(ISBLANK(Table1[[#This Row],[Attendance (%)]]),AVERAGE(H4255:H9253),Table1[[#This Row],[Attendance (%)]])</f>
        <v>80.319999999999993</v>
      </c>
      <c r="J4255">
        <v>91.57</v>
      </c>
      <c r="K4255">
        <v>70.099999999999994</v>
      </c>
      <c r="L4255">
        <v>96.47</v>
      </c>
      <c r="M4255" s="3">
        <f>IF(ISBLANK(Table1[[#This Row],[Assignments_Avg]]),AVERAGE(L4255:L9253),Table1[[#This Row],[Assignments_Avg]])</f>
        <v>96.47</v>
      </c>
      <c r="N4255">
        <v>96.24</v>
      </c>
      <c r="O4255">
        <v>5.33</v>
      </c>
      <c r="P4255">
        <v>83.1</v>
      </c>
      <c r="Q4255">
        <v>99.51</v>
      </c>
      <c r="R4255" s="2" t="s">
        <v>29</v>
      </c>
      <c r="S4255" s="2" t="str">
        <f>IF(Table1[[#This Row],[Grade]]="F","Fail","Passes")</f>
        <v>Fail</v>
      </c>
      <c r="T4255">
        <v>24.9</v>
      </c>
      <c r="U4255" t="s">
        <v>30</v>
      </c>
      <c r="V4255" t="s">
        <v>31</v>
      </c>
      <c r="W4255" t="s">
        <v>32</v>
      </c>
      <c r="X4255" t="str">
        <f>IF(ISBLANK(Table1[[#This Row],[Parent_Education_Level]]),"None",Table1[[#This Row],[Parent_Education_Level]])</f>
        <v>High School</v>
      </c>
      <c r="Y4255" t="s">
        <v>48</v>
      </c>
      <c r="Z4255">
        <v>1</v>
      </c>
      <c r="AA4255">
        <v>7.6</v>
      </c>
    </row>
    <row r="4256" spans="1:27" x14ac:dyDescent="0.35">
      <c r="A4256" s="2" t="s">
        <v>8566</v>
      </c>
      <c r="B4256" s="2" t="s">
        <v>35</v>
      </c>
      <c r="C4256" s="2" t="s">
        <v>79</v>
      </c>
      <c r="D4256" t="s">
        <v>8567</v>
      </c>
      <c r="E4256" s="2" t="s">
        <v>38</v>
      </c>
      <c r="F4256" s="2">
        <v>18</v>
      </c>
      <c r="G4256" s="2" t="s">
        <v>51</v>
      </c>
      <c r="H4256">
        <v>60.03</v>
      </c>
      <c r="I4256" s="3">
        <f>IF(ISBLANK(Table1[[#This Row],[Attendance (%)]]),AVERAGE(H4256:H9254),Table1[[#This Row],[Attendance (%)]])</f>
        <v>60.03</v>
      </c>
      <c r="J4256">
        <v>58.67</v>
      </c>
      <c r="K4256">
        <v>50.03</v>
      </c>
      <c r="L4256">
        <v>82.88</v>
      </c>
      <c r="M4256" s="3">
        <f>IF(ISBLANK(Table1[[#This Row],[Assignments_Avg]]),AVERAGE(L4256:L9254),Table1[[#This Row],[Assignments_Avg]])</f>
        <v>82.88</v>
      </c>
      <c r="N4256">
        <v>75.459999999999994</v>
      </c>
      <c r="O4256">
        <v>7.13</v>
      </c>
      <c r="P4256">
        <v>51.78</v>
      </c>
      <c r="Q4256">
        <v>94.11</v>
      </c>
      <c r="R4256" s="2" t="s">
        <v>46</v>
      </c>
      <c r="S4256" s="2" t="str">
        <f>IF(Table1[[#This Row],[Grade]]="F","Fail","Passes")</f>
        <v>Passes</v>
      </c>
      <c r="T4256">
        <v>6.3</v>
      </c>
      <c r="U4256" t="s">
        <v>31</v>
      </c>
      <c r="V4256" t="s">
        <v>30</v>
      </c>
      <c r="W4256" t="s">
        <v>40</v>
      </c>
      <c r="X4256" t="str">
        <f>IF(ISBLANK(Table1[[#This Row],[Parent_Education_Level]]),"None",Table1[[#This Row],[Parent_Education_Level]])</f>
        <v>None</v>
      </c>
      <c r="Y4256" t="s">
        <v>52</v>
      </c>
      <c r="Z4256">
        <v>10</v>
      </c>
      <c r="AA4256">
        <v>8.6999999999999993</v>
      </c>
    </row>
    <row r="4257" spans="1:27" x14ac:dyDescent="0.35">
      <c r="A4257" s="2" t="s">
        <v>8568</v>
      </c>
      <c r="B4257" s="2" t="s">
        <v>35</v>
      </c>
      <c r="C4257" s="2" t="s">
        <v>36</v>
      </c>
      <c r="D4257" t="s">
        <v>8569</v>
      </c>
      <c r="E4257" s="2" t="s">
        <v>38</v>
      </c>
      <c r="F4257" s="2">
        <v>23</v>
      </c>
      <c r="G4257" s="2" t="s">
        <v>57</v>
      </c>
      <c r="H4257">
        <v>67.19</v>
      </c>
      <c r="I4257" s="3">
        <f>IF(ISBLANK(Table1[[#This Row],[Attendance (%)]]),AVERAGE(H4257:H9255),Table1[[#This Row],[Attendance (%)]])</f>
        <v>67.19</v>
      </c>
      <c r="J4257">
        <v>40.090000000000003</v>
      </c>
      <c r="K4257">
        <v>80.98</v>
      </c>
      <c r="L4257">
        <v>55.72</v>
      </c>
      <c r="M4257" s="3">
        <f>IF(ISBLANK(Table1[[#This Row],[Assignments_Avg]]),AVERAGE(L4257:L9255),Table1[[#This Row],[Assignments_Avg]])</f>
        <v>55.72</v>
      </c>
      <c r="N4257">
        <v>82.75</v>
      </c>
      <c r="O4257">
        <v>8.7899999999999991</v>
      </c>
      <c r="P4257">
        <v>55.46</v>
      </c>
      <c r="Q4257">
        <v>85.36</v>
      </c>
      <c r="R4257" s="2" t="s">
        <v>61</v>
      </c>
      <c r="S4257" s="2" t="str">
        <f>IF(Table1[[#This Row],[Grade]]="F","Fail","Passes")</f>
        <v>Passes</v>
      </c>
      <c r="T4257">
        <v>17.2</v>
      </c>
      <c r="U4257" t="s">
        <v>30</v>
      </c>
      <c r="V4257" t="s">
        <v>31</v>
      </c>
      <c r="W4257" t="s">
        <v>32</v>
      </c>
      <c r="X4257" t="str">
        <f>IF(ISBLANK(Table1[[#This Row],[Parent_Education_Level]]),"None",Table1[[#This Row],[Parent_Education_Level]])</f>
        <v>High School</v>
      </c>
      <c r="Y4257" t="s">
        <v>48</v>
      </c>
      <c r="Z4257">
        <v>5</v>
      </c>
      <c r="AA4257">
        <v>9</v>
      </c>
    </row>
    <row r="4258" spans="1:27" x14ac:dyDescent="0.35">
      <c r="A4258" s="2" t="s">
        <v>8570</v>
      </c>
      <c r="B4258" s="2" t="s">
        <v>97</v>
      </c>
      <c r="C4258" s="2" t="s">
        <v>36</v>
      </c>
      <c r="D4258" t="s">
        <v>8571</v>
      </c>
      <c r="E4258" s="2" t="s">
        <v>27</v>
      </c>
      <c r="F4258" s="2">
        <v>19</v>
      </c>
      <c r="G4258" s="2" t="s">
        <v>28</v>
      </c>
      <c r="H4258">
        <v>92.26</v>
      </c>
      <c r="I4258" s="3">
        <f>IF(ISBLANK(Table1[[#This Row],[Attendance (%)]]),AVERAGE(H4258:H9256),Table1[[#This Row],[Attendance (%)]])</f>
        <v>92.26</v>
      </c>
      <c r="J4258">
        <v>54.05</v>
      </c>
      <c r="K4258">
        <v>85.41</v>
      </c>
      <c r="L4258">
        <v>57.18</v>
      </c>
      <c r="M4258" s="3">
        <f>IF(ISBLANK(Table1[[#This Row],[Assignments_Avg]]),AVERAGE(L4258:L9256),Table1[[#This Row],[Assignments_Avg]])</f>
        <v>57.18</v>
      </c>
      <c r="N4258">
        <v>50.48</v>
      </c>
      <c r="O4258">
        <v>6.17</v>
      </c>
      <c r="P4258">
        <v>56.27</v>
      </c>
      <c r="Q4258">
        <v>57.55</v>
      </c>
      <c r="R4258" s="2" t="s">
        <v>39</v>
      </c>
      <c r="S4258" s="2" t="str">
        <f>IF(Table1[[#This Row],[Grade]]="F","Fail","Passes")</f>
        <v>Passes</v>
      </c>
      <c r="T4258">
        <v>6.6</v>
      </c>
      <c r="U4258" t="s">
        <v>30</v>
      </c>
      <c r="V4258" t="s">
        <v>31</v>
      </c>
      <c r="W4258" t="s">
        <v>62</v>
      </c>
      <c r="X4258" t="str">
        <f>IF(ISBLANK(Table1[[#This Row],[Parent_Education_Level]]),"None",Table1[[#This Row],[Parent_Education_Level]])</f>
        <v>PhD</v>
      </c>
      <c r="Y4258" t="s">
        <v>52</v>
      </c>
      <c r="Z4258">
        <v>4</v>
      </c>
      <c r="AA4258">
        <v>7.1</v>
      </c>
    </row>
    <row r="4259" spans="1:27" x14ac:dyDescent="0.35">
      <c r="A4259" s="2" t="s">
        <v>8572</v>
      </c>
      <c r="B4259" s="2" t="s">
        <v>71</v>
      </c>
      <c r="C4259" s="2" t="s">
        <v>43</v>
      </c>
      <c r="D4259" t="s">
        <v>8573</v>
      </c>
      <c r="E4259" s="2" t="s">
        <v>38</v>
      </c>
      <c r="F4259" s="2">
        <v>22</v>
      </c>
      <c r="G4259" s="2" t="s">
        <v>57</v>
      </c>
      <c r="H4259">
        <v>54.39</v>
      </c>
      <c r="I4259" s="3">
        <f>IF(ISBLANK(Table1[[#This Row],[Attendance (%)]]),AVERAGE(H4259:H9257),Table1[[#This Row],[Attendance (%)]])</f>
        <v>54.39</v>
      </c>
      <c r="J4259">
        <v>45.37</v>
      </c>
      <c r="K4259">
        <v>44.3</v>
      </c>
      <c r="L4259">
        <v>63.62</v>
      </c>
      <c r="M4259" s="3">
        <f>IF(ISBLANK(Table1[[#This Row],[Assignments_Avg]]),AVERAGE(L4259:L9257),Table1[[#This Row],[Assignments_Avg]])</f>
        <v>63.62</v>
      </c>
      <c r="N4259">
        <v>78.64</v>
      </c>
      <c r="O4259">
        <v>4.25</v>
      </c>
      <c r="P4259">
        <v>71.290000000000006</v>
      </c>
      <c r="Q4259">
        <v>62.03</v>
      </c>
      <c r="R4259" s="2" t="s">
        <v>29</v>
      </c>
      <c r="S4259" s="2" t="str">
        <f>IF(Table1[[#This Row],[Grade]]="F","Fail","Passes")</f>
        <v>Fail</v>
      </c>
      <c r="T4259">
        <v>26.6</v>
      </c>
      <c r="U4259" t="s">
        <v>30</v>
      </c>
      <c r="V4259" t="s">
        <v>31</v>
      </c>
      <c r="X4259" t="str">
        <f>IF(ISBLANK(Table1[[#This Row],[Parent_Education_Level]]),"None",Table1[[#This Row],[Parent_Education_Level]])</f>
        <v>None</v>
      </c>
      <c r="Y4259" t="s">
        <v>33</v>
      </c>
      <c r="Z4259">
        <v>4</v>
      </c>
      <c r="AA4259">
        <v>7.5</v>
      </c>
    </row>
    <row r="4260" spans="1:27" x14ac:dyDescent="0.35">
      <c r="A4260" s="2" t="s">
        <v>8574</v>
      </c>
      <c r="B4260" s="2" t="s">
        <v>24</v>
      </c>
      <c r="C4260" s="2" t="s">
        <v>55</v>
      </c>
      <c r="D4260" t="s">
        <v>8575</v>
      </c>
      <c r="E4260" s="2" t="s">
        <v>38</v>
      </c>
      <c r="F4260" s="2">
        <v>23</v>
      </c>
      <c r="G4260" s="2" t="s">
        <v>28</v>
      </c>
      <c r="I4260" s="3">
        <f>IF(ISBLANK(Table1[[#This Row],[Attendance (%)]]),AVERAGE(H4260:H9258),Table1[[#This Row],[Attendance (%)]])</f>
        <v>75.596879756468837</v>
      </c>
      <c r="J4260">
        <v>45.54</v>
      </c>
      <c r="K4260">
        <v>91.01</v>
      </c>
      <c r="L4260">
        <v>79.7</v>
      </c>
      <c r="M4260" s="3">
        <f>IF(ISBLANK(Table1[[#This Row],[Assignments_Avg]]),AVERAGE(L4260:L9258),Table1[[#This Row],[Assignments_Avg]])</f>
        <v>79.7</v>
      </c>
      <c r="N4260">
        <v>73.66</v>
      </c>
      <c r="O4260">
        <v>1.1200000000000001</v>
      </c>
      <c r="P4260">
        <v>93.59</v>
      </c>
      <c r="Q4260">
        <v>59.01</v>
      </c>
      <c r="R4260" s="2" t="s">
        <v>46</v>
      </c>
      <c r="S4260" s="2" t="str">
        <f>IF(Table1[[#This Row],[Grade]]="F","Fail","Passes")</f>
        <v>Passes</v>
      </c>
      <c r="T4260">
        <v>16.899999999999999</v>
      </c>
      <c r="U4260" t="s">
        <v>31</v>
      </c>
      <c r="V4260" t="s">
        <v>31</v>
      </c>
      <c r="W4260" t="s">
        <v>69</v>
      </c>
      <c r="X4260" t="str">
        <f>IF(ISBLANK(Table1[[#This Row],[Parent_Education_Level]]),"None",Table1[[#This Row],[Parent_Education_Level]])</f>
        <v>Bachelor's</v>
      </c>
      <c r="Y4260" t="s">
        <v>52</v>
      </c>
      <c r="Z4260">
        <v>1</v>
      </c>
      <c r="AA4260">
        <v>5.4</v>
      </c>
    </row>
    <row r="4261" spans="1:27" x14ac:dyDescent="0.35">
      <c r="A4261" s="2" t="s">
        <v>8576</v>
      </c>
      <c r="B4261" s="2" t="s">
        <v>54</v>
      </c>
      <c r="C4261" s="2" t="s">
        <v>36</v>
      </c>
      <c r="D4261" t="s">
        <v>8577</v>
      </c>
      <c r="E4261" s="2" t="s">
        <v>27</v>
      </c>
      <c r="F4261" s="2">
        <v>20</v>
      </c>
      <c r="G4261" s="2" t="s">
        <v>45</v>
      </c>
      <c r="H4261">
        <v>74.180000000000007</v>
      </c>
      <c r="I4261" s="3">
        <f>IF(ISBLANK(Table1[[#This Row],[Attendance (%)]]),AVERAGE(H4261:H9259),Table1[[#This Row],[Attendance (%)]])</f>
        <v>74.180000000000007</v>
      </c>
      <c r="J4261">
        <v>81.569999999999993</v>
      </c>
      <c r="K4261">
        <v>89.76</v>
      </c>
      <c r="M4261" s="3">
        <f>IF(ISBLANK(Table1[[#This Row],[Assignments_Avg]]),AVERAGE(L4261:L9259),Table1[[#This Row],[Assignments_Avg]])</f>
        <v>74.633872919818344</v>
      </c>
      <c r="N4261">
        <v>98.12</v>
      </c>
      <c r="O4261">
        <v>7.89</v>
      </c>
      <c r="P4261">
        <v>82.16</v>
      </c>
      <c r="Q4261">
        <v>81.55</v>
      </c>
      <c r="R4261" s="2" t="s">
        <v>46</v>
      </c>
      <c r="S4261" s="2" t="str">
        <f>IF(Table1[[#This Row],[Grade]]="F","Fail","Passes")</f>
        <v>Passes</v>
      </c>
      <c r="T4261">
        <v>27.9</v>
      </c>
      <c r="U4261" t="s">
        <v>30</v>
      </c>
      <c r="V4261" t="s">
        <v>31</v>
      </c>
      <c r="W4261" t="s">
        <v>40</v>
      </c>
      <c r="X4261" t="str">
        <f>IF(ISBLANK(Table1[[#This Row],[Parent_Education_Level]]),"None",Table1[[#This Row],[Parent_Education_Level]])</f>
        <v>None</v>
      </c>
      <c r="Y4261" t="s">
        <v>33</v>
      </c>
      <c r="Z4261">
        <v>1</v>
      </c>
      <c r="AA4261">
        <v>5</v>
      </c>
    </row>
    <row r="4262" spans="1:27" x14ac:dyDescent="0.35">
      <c r="A4262" s="2" t="s">
        <v>8578</v>
      </c>
      <c r="B4262" s="2" t="s">
        <v>24</v>
      </c>
      <c r="C4262" s="2" t="s">
        <v>25</v>
      </c>
      <c r="D4262" t="s">
        <v>8579</v>
      </c>
      <c r="E4262" s="2" t="s">
        <v>38</v>
      </c>
      <c r="F4262" s="2">
        <v>19</v>
      </c>
      <c r="G4262" s="2" t="s">
        <v>45</v>
      </c>
      <c r="H4262">
        <v>91.86</v>
      </c>
      <c r="I4262" s="3">
        <f>IF(ISBLANK(Table1[[#This Row],[Attendance (%)]]),AVERAGE(H4262:H9260),Table1[[#This Row],[Attendance (%)]])</f>
        <v>91.86</v>
      </c>
      <c r="J4262">
        <v>52.84</v>
      </c>
      <c r="K4262">
        <v>68.349999999999994</v>
      </c>
      <c r="L4262">
        <v>63.72</v>
      </c>
      <c r="M4262" s="3">
        <f>IF(ISBLANK(Table1[[#This Row],[Assignments_Avg]]),AVERAGE(L4262:L9260),Table1[[#This Row],[Assignments_Avg]])</f>
        <v>63.72</v>
      </c>
      <c r="N4262">
        <v>95.09</v>
      </c>
      <c r="O4262">
        <v>1.28</v>
      </c>
      <c r="P4262">
        <v>98.63</v>
      </c>
      <c r="Q4262">
        <v>69.94</v>
      </c>
      <c r="R4262" s="2" t="s">
        <v>61</v>
      </c>
      <c r="S4262" s="2" t="str">
        <f>IF(Table1[[#This Row],[Grade]]="F","Fail","Passes")</f>
        <v>Passes</v>
      </c>
      <c r="T4262">
        <v>7</v>
      </c>
      <c r="U4262" t="s">
        <v>30</v>
      </c>
      <c r="V4262" t="s">
        <v>31</v>
      </c>
      <c r="W4262" t="s">
        <v>47</v>
      </c>
      <c r="X4262" t="str">
        <f>IF(ISBLANK(Table1[[#This Row],[Parent_Education_Level]]),"None",Table1[[#This Row],[Parent_Education_Level]])</f>
        <v>Master's</v>
      </c>
      <c r="Y4262" t="s">
        <v>33</v>
      </c>
      <c r="Z4262">
        <v>1</v>
      </c>
      <c r="AA4262">
        <v>7.2</v>
      </c>
    </row>
    <row r="4263" spans="1:27" x14ac:dyDescent="0.35">
      <c r="A4263" s="2" t="s">
        <v>8580</v>
      </c>
      <c r="B4263" s="2" t="s">
        <v>59</v>
      </c>
      <c r="C4263" s="2" t="s">
        <v>79</v>
      </c>
      <c r="D4263" t="s">
        <v>8581</v>
      </c>
      <c r="E4263" s="2" t="s">
        <v>38</v>
      </c>
      <c r="F4263" s="2">
        <v>24</v>
      </c>
      <c r="G4263" s="2" t="s">
        <v>45</v>
      </c>
      <c r="H4263">
        <v>65.900000000000006</v>
      </c>
      <c r="I4263" s="3">
        <f>IF(ISBLANK(Table1[[#This Row],[Attendance (%)]]),AVERAGE(H4263:H9261),Table1[[#This Row],[Attendance (%)]])</f>
        <v>65.900000000000006</v>
      </c>
      <c r="J4263">
        <v>96.08</v>
      </c>
      <c r="K4263">
        <v>73.63</v>
      </c>
      <c r="L4263">
        <v>93.53</v>
      </c>
      <c r="M4263" s="3">
        <f>IF(ISBLANK(Table1[[#This Row],[Assignments_Avg]]),AVERAGE(L4263:L9261),Table1[[#This Row],[Assignments_Avg]])</f>
        <v>93.53</v>
      </c>
      <c r="N4263">
        <v>89.88</v>
      </c>
      <c r="O4263">
        <v>7.26</v>
      </c>
      <c r="P4263">
        <v>52</v>
      </c>
      <c r="Q4263">
        <v>52.39</v>
      </c>
      <c r="R4263" s="2" t="s">
        <v>46</v>
      </c>
      <c r="S4263" s="2" t="str">
        <f>IF(Table1[[#This Row],[Grade]]="F","Fail","Passes")</f>
        <v>Passes</v>
      </c>
      <c r="T4263">
        <v>13.3</v>
      </c>
      <c r="U4263" t="s">
        <v>30</v>
      </c>
      <c r="V4263" t="s">
        <v>31</v>
      </c>
      <c r="W4263" t="s">
        <v>47</v>
      </c>
      <c r="X4263" t="str">
        <f>IF(ISBLANK(Table1[[#This Row],[Parent_Education_Level]]),"None",Table1[[#This Row],[Parent_Education_Level]])</f>
        <v>Master's</v>
      </c>
      <c r="Y4263" t="s">
        <v>48</v>
      </c>
      <c r="Z4263">
        <v>8</v>
      </c>
      <c r="AA4263">
        <v>5.0999999999999996</v>
      </c>
    </row>
    <row r="4264" spans="1:27" x14ac:dyDescent="0.35">
      <c r="A4264" s="2" t="s">
        <v>8582</v>
      </c>
      <c r="B4264" s="2" t="s">
        <v>54</v>
      </c>
      <c r="C4264" s="2" t="s">
        <v>43</v>
      </c>
      <c r="D4264" t="s">
        <v>8583</v>
      </c>
      <c r="E4264" s="2" t="s">
        <v>38</v>
      </c>
      <c r="F4264" s="2">
        <v>24</v>
      </c>
      <c r="G4264" s="2" t="s">
        <v>45</v>
      </c>
      <c r="H4264">
        <v>66.94</v>
      </c>
      <c r="I4264" s="3">
        <f>IF(ISBLANK(Table1[[#This Row],[Attendance (%)]]),AVERAGE(H4264:H9262),Table1[[#This Row],[Attendance (%)]])</f>
        <v>66.94</v>
      </c>
      <c r="J4264">
        <v>70.989999999999995</v>
      </c>
      <c r="K4264">
        <v>82.8</v>
      </c>
      <c r="L4264">
        <v>55.46</v>
      </c>
      <c r="M4264" s="3">
        <f>IF(ISBLANK(Table1[[#This Row],[Assignments_Avg]]),AVERAGE(L4264:L9262),Table1[[#This Row],[Assignments_Avg]])</f>
        <v>55.46</v>
      </c>
      <c r="N4264">
        <v>52.85</v>
      </c>
      <c r="O4264">
        <v>5.28</v>
      </c>
      <c r="P4264">
        <v>86.1</v>
      </c>
      <c r="Q4264">
        <v>64.56</v>
      </c>
      <c r="R4264" s="2" t="s">
        <v>29</v>
      </c>
      <c r="S4264" s="2" t="str">
        <f>IF(Table1[[#This Row],[Grade]]="F","Fail","Passes")</f>
        <v>Fail</v>
      </c>
      <c r="T4264">
        <v>21.9</v>
      </c>
      <c r="U4264" t="s">
        <v>31</v>
      </c>
      <c r="V4264" t="s">
        <v>31</v>
      </c>
      <c r="W4264" t="s">
        <v>47</v>
      </c>
      <c r="X4264" t="str">
        <f>IF(ISBLANK(Table1[[#This Row],[Parent_Education_Level]]),"None",Table1[[#This Row],[Parent_Education_Level]])</f>
        <v>Master's</v>
      </c>
      <c r="Y4264" t="s">
        <v>33</v>
      </c>
      <c r="Z4264">
        <v>1</v>
      </c>
      <c r="AA4264">
        <v>6</v>
      </c>
    </row>
    <row r="4265" spans="1:27" x14ac:dyDescent="0.35">
      <c r="A4265" s="2" t="s">
        <v>8584</v>
      </c>
      <c r="B4265" s="2" t="s">
        <v>42</v>
      </c>
      <c r="C4265" s="2" t="s">
        <v>94</v>
      </c>
      <c r="D4265" t="s">
        <v>8585</v>
      </c>
      <c r="E4265" s="2" t="s">
        <v>38</v>
      </c>
      <c r="F4265" s="2">
        <v>24</v>
      </c>
      <c r="G4265" s="2" t="s">
        <v>57</v>
      </c>
      <c r="H4265">
        <v>87.58</v>
      </c>
      <c r="I4265" s="3">
        <f>IF(ISBLANK(Table1[[#This Row],[Attendance (%)]]),AVERAGE(H4265:H9263),Table1[[#This Row],[Attendance (%)]])</f>
        <v>87.58</v>
      </c>
      <c r="J4265">
        <v>67.61</v>
      </c>
      <c r="K4265">
        <v>80.599999999999994</v>
      </c>
      <c r="L4265">
        <v>60.38</v>
      </c>
      <c r="M4265" s="3">
        <f>IF(ISBLANK(Table1[[#This Row],[Assignments_Avg]]),AVERAGE(L4265:L9263),Table1[[#This Row],[Assignments_Avg]])</f>
        <v>60.38</v>
      </c>
      <c r="N4265">
        <v>70.099999999999994</v>
      </c>
      <c r="O4265">
        <v>3.86</v>
      </c>
      <c r="P4265">
        <v>65.709999999999994</v>
      </c>
      <c r="Q4265">
        <v>93.03</v>
      </c>
      <c r="R4265" s="2" t="s">
        <v>39</v>
      </c>
      <c r="S4265" s="2" t="str">
        <f>IF(Table1[[#This Row],[Grade]]="F","Fail","Passes")</f>
        <v>Passes</v>
      </c>
      <c r="T4265">
        <v>12.3</v>
      </c>
      <c r="U4265" t="s">
        <v>30</v>
      </c>
      <c r="V4265" t="s">
        <v>31</v>
      </c>
      <c r="W4265" t="s">
        <v>69</v>
      </c>
      <c r="X4265" t="str">
        <f>IF(ISBLANK(Table1[[#This Row],[Parent_Education_Level]]),"None",Table1[[#This Row],[Parent_Education_Level]])</f>
        <v>Bachelor's</v>
      </c>
      <c r="Y4265" t="s">
        <v>48</v>
      </c>
      <c r="Z4265">
        <v>5</v>
      </c>
      <c r="AA4265">
        <v>6.5</v>
      </c>
    </row>
    <row r="4266" spans="1:27" x14ac:dyDescent="0.35">
      <c r="A4266" s="2" t="s">
        <v>8586</v>
      </c>
      <c r="B4266" s="2" t="s">
        <v>120</v>
      </c>
      <c r="C4266" s="2" t="s">
        <v>94</v>
      </c>
      <c r="D4266" t="s">
        <v>8587</v>
      </c>
      <c r="E4266" s="2" t="s">
        <v>38</v>
      </c>
      <c r="F4266" s="2">
        <v>19</v>
      </c>
      <c r="G4266" s="2" t="s">
        <v>57</v>
      </c>
      <c r="H4266">
        <v>89.25</v>
      </c>
      <c r="I4266" s="3">
        <f>IF(ISBLANK(Table1[[#This Row],[Attendance (%)]]),AVERAGE(H4266:H9264),Table1[[#This Row],[Attendance (%)]])</f>
        <v>89.25</v>
      </c>
      <c r="J4266">
        <v>66.06</v>
      </c>
      <c r="K4266">
        <v>40.99</v>
      </c>
      <c r="L4266">
        <v>98.52</v>
      </c>
      <c r="M4266" s="3">
        <f>IF(ISBLANK(Table1[[#This Row],[Assignments_Avg]]),AVERAGE(L4266:L9264),Table1[[#This Row],[Assignments_Avg]])</f>
        <v>98.52</v>
      </c>
      <c r="N4266">
        <v>84.8</v>
      </c>
      <c r="O4266">
        <v>6.13</v>
      </c>
      <c r="P4266">
        <v>51.16</v>
      </c>
      <c r="Q4266">
        <v>89.8</v>
      </c>
      <c r="R4266" s="2" t="s">
        <v>39</v>
      </c>
      <c r="S4266" s="2" t="str">
        <f>IF(Table1[[#This Row],[Grade]]="F","Fail","Passes")</f>
        <v>Passes</v>
      </c>
      <c r="T4266">
        <v>26</v>
      </c>
      <c r="U4266" t="s">
        <v>30</v>
      </c>
      <c r="V4266" t="s">
        <v>31</v>
      </c>
      <c r="W4266" t="s">
        <v>40</v>
      </c>
      <c r="X4266" t="str">
        <f>IF(ISBLANK(Table1[[#This Row],[Parent_Education_Level]]),"None",Table1[[#This Row],[Parent_Education_Level]])</f>
        <v>None</v>
      </c>
      <c r="Y4266" t="s">
        <v>48</v>
      </c>
      <c r="Z4266">
        <v>10</v>
      </c>
      <c r="AA4266">
        <v>8.6999999999999993</v>
      </c>
    </row>
    <row r="4267" spans="1:27" x14ac:dyDescent="0.35">
      <c r="A4267" s="2" t="s">
        <v>8588</v>
      </c>
      <c r="B4267" s="2" t="s">
        <v>54</v>
      </c>
      <c r="C4267" s="2" t="s">
        <v>55</v>
      </c>
      <c r="D4267" t="s">
        <v>8589</v>
      </c>
      <c r="E4267" s="2" t="s">
        <v>38</v>
      </c>
      <c r="F4267" s="2">
        <v>24</v>
      </c>
      <c r="G4267" s="2" t="s">
        <v>28</v>
      </c>
      <c r="H4267">
        <v>61.48</v>
      </c>
      <c r="I4267" s="3">
        <f>IF(ISBLANK(Table1[[#This Row],[Attendance (%)]]),AVERAGE(H4267:H9265),Table1[[#This Row],[Attendance (%)]])</f>
        <v>61.48</v>
      </c>
      <c r="J4267">
        <v>81.56</v>
      </c>
      <c r="K4267">
        <v>47.35</v>
      </c>
      <c r="L4267">
        <v>56.74</v>
      </c>
      <c r="M4267" s="3">
        <f>IF(ISBLANK(Table1[[#This Row],[Assignments_Avg]]),AVERAGE(L4267:L9265),Table1[[#This Row],[Assignments_Avg]])</f>
        <v>56.74</v>
      </c>
      <c r="N4267">
        <v>51.48</v>
      </c>
      <c r="O4267">
        <v>7.72</v>
      </c>
      <c r="P4267">
        <v>91.3</v>
      </c>
      <c r="Q4267">
        <v>82.15</v>
      </c>
      <c r="R4267" s="2" t="s">
        <v>77</v>
      </c>
      <c r="S4267" s="2" t="str">
        <f>IF(Table1[[#This Row],[Grade]]="F","Fail","Passes")</f>
        <v>Passes</v>
      </c>
      <c r="T4267">
        <v>29.7</v>
      </c>
      <c r="U4267" t="s">
        <v>31</v>
      </c>
      <c r="V4267" t="s">
        <v>31</v>
      </c>
      <c r="W4267" t="s">
        <v>32</v>
      </c>
      <c r="X4267" t="str">
        <f>IF(ISBLANK(Table1[[#This Row],[Parent_Education_Level]]),"None",Table1[[#This Row],[Parent_Education_Level]])</f>
        <v>High School</v>
      </c>
      <c r="Y4267" t="s">
        <v>48</v>
      </c>
      <c r="Z4267">
        <v>6</v>
      </c>
      <c r="AA4267">
        <v>8.9</v>
      </c>
    </row>
    <row r="4268" spans="1:27" x14ac:dyDescent="0.35">
      <c r="A4268" s="2" t="s">
        <v>8590</v>
      </c>
      <c r="B4268" s="2" t="s">
        <v>120</v>
      </c>
      <c r="C4268" s="2" t="s">
        <v>25</v>
      </c>
      <c r="D4268" t="s">
        <v>8591</v>
      </c>
      <c r="E4268" s="2" t="s">
        <v>38</v>
      </c>
      <c r="F4268" s="2">
        <v>21</v>
      </c>
      <c r="G4268" s="2" t="s">
        <v>28</v>
      </c>
      <c r="H4268">
        <v>98.64</v>
      </c>
      <c r="I4268" s="3">
        <f>IF(ISBLANK(Table1[[#This Row],[Attendance (%)]]),AVERAGE(H4268:H9266),Table1[[#This Row],[Attendance (%)]])</f>
        <v>98.64</v>
      </c>
      <c r="J4268">
        <v>67.14</v>
      </c>
      <c r="K4268">
        <v>49.76</v>
      </c>
      <c r="L4268">
        <v>94.41</v>
      </c>
      <c r="M4268" s="3">
        <f>IF(ISBLANK(Table1[[#This Row],[Assignments_Avg]]),AVERAGE(L4268:L9266),Table1[[#This Row],[Assignments_Avg]])</f>
        <v>94.41</v>
      </c>
      <c r="N4268">
        <v>61.79</v>
      </c>
      <c r="O4268">
        <v>9.41</v>
      </c>
      <c r="P4268">
        <v>58.13</v>
      </c>
      <c r="Q4268">
        <v>54.28</v>
      </c>
      <c r="R4268" s="2" t="s">
        <v>39</v>
      </c>
      <c r="S4268" s="2" t="str">
        <f>IF(Table1[[#This Row],[Grade]]="F","Fail","Passes")</f>
        <v>Passes</v>
      </c>
      <c r="T4268">
        <v>12</v>
      </c>
      <c r="U4268" t="s">
        <v>30</v>
      </c>
      <c r="V4268" t="s">
        <v>31</v>
      </c>
      <c r="W4268" t="s">
        <v>32</v>
      </c>
      <c r="X4268" t="str">
        <f>IF(ISBLANK(Table1[[#This Row],[Parent_Education_Level]]),"None",Table1[[#This Row],[Parent_Education_Level]])</f>
        <v>High School</v>
      </c>
      <c r="Y4268" t="s">
        <v>33</v>
      </c>
      <c r="Z4268">
        <v>7</v>
      </c>
      <c r="AA4268">
        <v>5.2</v>
      </c>
    </row>
    <row r="4269" spans="1:27" x14ac:dyDescent="0.35">
      <c r="A4269" s="2" t="s">
        <v>8592</v>
      </c>
      <c r="B4269" s="2" t="s">
        <v>35</v>
      </c>
      <c r="C4269" s="2" t="s">
        <v>36</v>
      </c>
      <c r="D4269" t="s">
        <v>8593</v>
      </c>
      <c r="E4269" s="2" t="s">
        <v>38</v>
      </c>
      <c r="F4269" s="2">
        <v>20</v>
      </c>
      <c r="G4269" s="2" t="s">
        <v>57</v>
      </c>
      <c r="H4269">
        <v>54.22</v>
      </c>
      <c r="I4269" s="3">
        <f>IF(ISBLANK(Table1[[#This Row],[Attendance (%)]]),AVERAGE(H4269:H9267),Table1[[#This Row],[Attendance (%)]])</f>
        <v>54.22</v>
      </c>
      <c r="J4269">
        <v>47.72</v>
      </c>
      <c r="K4269">
        <v>85.34</v>
      </c>
      <c r="L4269">
        <v>85.2</v>
      </c>
      <c r="M4269" s="3">
        <f>IF(ISBLANK(Table1[[#This Row],[Assignments_Avg]]),AVERAGE(L4269:L9267),Table1[[#This Row],[Assignments_Avg]])</f>
        <v>85.2</v>
      </c>
      <c r="N4269">
        <v>94.38</v>
      </c>
      <c r="O4269">
        <v>2.65</v>
      </c>
      <c r="P4269">
        <v>60.7</v>
      </c>
      <c r="Q4269">
        <v>94.14</v>
      </c>
      <c r="R4269" s="2" t="s">
        <v>77</v>
      </c>
      <c r="S4269" s="2" t="str">
        <f>IF(Table1[[#This Row],[Grade]]="F","Fail","Passes")</f>
        <v>Passes</v>
      </c>
      <c r="T4269">
        <v>14</v>
      </c>
      <c r="U4269" t="s">
        <v>30</v>
      </c>
      <c r="V4269" t="s">
        <v>31</v>
      </c>
      <c r="W4269" t="s">
        <v>69</v>
      </c>
      <c r="X4269" t="str">
        <f>IF(ISBLANK(Table1[[#This Row],[Parent_Education_Level]]),"None",Table1[[#This Row],[Parent_Education_Level]])</f>
        <v>Bachelor's</v>
      </c>
      <c r="Y4269" t="s">
        <v>33</v>
      </c>
      <c r="Z4269">
        <v>5</v>
      </c>
      <c r="AA4269">
        <v>4.7</v>
      </c>
    </row>
    <row r="4270" spans="1:27" x14ac:dyDescent="0.35">
      <c r="A4270" s="2" t="s">
        <v>8594</v>
      </c>
      <c r="B4270" s="2" t="s">
        <v>120</v>
      </c>
      <c r="C4270" s="2" t="s">
        <v>94</v>
      </c>
      <c r="D4270" t="s">
        <v>8595</v>
      </c>
      <c r="E4270" s="2" t="s">
        <v>27</v>
      </c>
      <c r="F4270" s="2">
        <v>21</v>
      </c>
      <c r="G4270" s="2" t="s">
        <v>28</v>
      </c>
      <c r="H4270">
        <v>53.43</v>
      </c>
      <c r="I4270" s="3">
        <f>IF(ISBLANK(Table1[[#This Row],[Attendance (%)]]),AVERAGE(H4270:H9268),Table1[[#This Row],[Attendance (%)]])</f>
        <v>53.43</v>
      </c>
      <c r="J4270">
        <v>92.81</v>
      </c>
      <c r="K4270">
        <v>66.41</v>
      </c>
      <c r="L4270">
        <v>53.65</v>
      </c>
      <c r="M4270" s="3">
        <f>IF(ISBLANK(Table1[[#This Row],[Assignments_Avg]]),AVERAGE(L4270:L9268),Table1[[#This Row],[Assignments_Avg]])</f>
        <v>53.65</v>
      </c>
      <c r="N4270">
        <v>56.49</v>
      </c>
      <c r="O4270">
        <v>9.4700000000000006</v>
      </c>
      <c r="P4270">
        <v>67.02</v>
      </c>
      <c r="Q4270">
        <v>76.73</v>
      </c>
      <c r="R4270" s="2" t="s">
        <v>46</v>
      </c>
      <c r="S4270" s="2" t="str">
        <f>IF(Table1[[#This Row],[Grade]]="F","Fail","Passes")</f>
        <v>Passes</v>
      </c>
      <c r="T4270">
        <v>29.2</v>
      </c>
      <c r="U4270" t="s">
        <v>30</v>
      </c>
      <c r="V4270" t="s">
        <v>31</v>
      </c>
      <c r="W4270" t="s">
        <v>62</v>
      </c>
      <c r="X4270" t="str">
        <f>IF(ISBLANK(Table1[[#This Row],[Parent_Education_Level]]),"None",Table1[[#This Row],[Parent_Education_Level]])</f>
        <v>PhD</v>
      </c>
      <c r="Y4270" t="s">
        <v>48</v>
      </c>
      <c r="Z4270">
        <v>9</v>
      </c>
      <c r="AA4270">
        <v>5.0999999999999996</v>
      </c>
    </row>
    <row r="4271" spans="1:27" x14ac:dyDescent="0.35">
      <c r="A4271" s="2" t="s">
        <v>8596</v>
      </c>
      <c r="B4271" s="2" t="s">
        <v>35</v>
      </c>
      <c r="C4271" s="2" t="s">
        <v>55</v>
      </c>
      <c r="D4271" t="s">
        <v>8597</v>
      </c>
      <c r="E4271" s="2" t="s">
        <v>38</v>
      </c>
      <c r="F4271" s="2">
        <v>23</v>
      </c>
      <c r="G4271" s="2" t="s">
        <v>28</v>
      </c>
      <c r="H4271">
        <v>79.78</v>
      </c>
      <c r="I4271" s="3">
        <f>IF(ISBLANK(Table1[[#This Row],[Attendance (%)]]),AVERAGE(H4271:H9269),Table1[[#This Row],[Attendance (%)]])</f>
        <v>79.78</v>
      </c>
      <c r="J4271">
        <v>65.7</v>
      </c>
      <c r="K4271">
        <v>72.73</v>
      </c>
      <c r="L4271">
        <v>74.19</v>
      </c>
      <c r="M4271" s="3">
        <f>IF(ISBLANK(Table1[[#This Row],[Assignments_Avg]]),AVERAGE(L4271:L9269),Table1[[#This Row],[Assignments_Avg]])</f>
        <v>74.19</v>
      </c>
      <c r="N4271">
        <v>52.57</v>
      </c>
      <c r="O4271">
        <v>9.61</v>
      </c>
      <c r="P4271">
        <v>89.42</v>
      </c>
      <c r="Q4271">
        <v>74.73</v>
      </c>
      <c r="R4271" s="2" t="s">
        <v>61</v>
      </c>
      <c r="S4271" s="2" t="str">
        <f>IF(Table1[[#This Row],[Grade]]="F","Fail","Passes")</f>
        <v>Passes</v>
      </c>
      <c r="T4271">
        <v>14</v>
      </c>
      <c r="U4271" t="s">
        <v>31</v>
      </c>
      <c r="V4271" t="s">
        <v>30</v>
      </c>
      <c r="X4271" t="str">
        <f>IF(ISBLANK(Table1[[#This Row],[Parent_Education_Level]]),"None",Table1[[#This Row],[Parent_Education_Level]])</f>
        <v>None</v>
      </c>
      <c r="Y4271" t="s">
        <v>48</v>
      </c>
      <c r="Z4271">
        <v>1</v>
      </c>
      <c r="AA4271">
        <v>6.6</v>
      </c>
    </row>
    <row r="4272" spans="1:27" x14ac:dyDescent="0.35">
      <c r="A4272" s="2" t="s">
        <v>8598</v>
      </c>
      <c r="B4272" s="2" t="s">
        <v>71</v>
      </c>
      <c r="C4272" s="2" t="s">
        <v>79</v>
      </c>
      <c r="D4272" t="s">
        <v>8599</v>
      </c>
      <c r="E4272" s="2" t="s">
        <v>38</v>
      </c>
      <c r="F4272" s="2">
        <v>20</v>
      </c>
      <c r="G4272" s="2" t="s">
        <v>57</v>
      </c>
      <c r="I4272" s="3">
        <f>IF(ISBLANK(Table1[[#This Row],[Attendance (%)]]),AVERAGE(H4272:H9270),Table1[[#This Row],[Attendance (%)]])</f>
        <v>75.609736842105306</v>
      </c>
      <c r="J4272">
        <v>44.44</v>
      </c>
      <c r="K4272">
        <v>86.36</v>
      </c>
      <c r="L4272">
        <v>75.95</v>
      </c>
      <c r="M4272" s="3">
        <f>IF(ISBLANK(Table1[[#This Row],[Assignments_Avg]]),AVERAGE(L4272:L9270),Table1[[#This Row],[Assignments_Avg]])</f>
        <v>75.95</v>
      </c>
      <c r="N4272">
        <v>79.03</v>
      </c>
      <c r="O4272">
        <v>8.14</v>
      </c>
      <c r="P4272">
        <v>81.23</v>
      </c>
      <c r="Q4272">
        <v>96.7</v>
      </c>
      <c r="R4272" s="2" t="s">
        <v>46</v>
      </c>
      <c r="S4272" s="2" t="str">
        <f>IF(Table1[[#This Row],[Grade]]="F","Fail","Passes")</f>
        <v>Passes</v>
      </c>
      <c r="T4272">
        <v>18.899999999999999</v>
      </c>
      <c r="U4272" t="s">
        <v>30</v>
      </c>
      <c r="V4272" t="s">
        <v>31</v>
      </c>
      <c r="W4272" t="s">
        <v>62</v>
      </c>
      <c r="X4272" t="str">
        <f>IF(ISBLANK(Table1[[#This Row],[Parent_Education_Level]]),"None",Table1[[#This Row],[Parent_Education_Level]])</f>
        <v>PhD</v>
      </c>
      <c r="Y4272" t="s">
        <v>33</v>
      </c>
      <c r="Z4272">
        <v>7</v>
      </c>
      <c r="AA4272">
        <v>7.9</v>
      </c>
    </row>
    <row r="4273" spans="1:27" x14ac:dyDescent="0.35">
      <c r="A4273" s="2" t="s">
        <v>8600</v>
      </c>
      <c r="B4273" s="2" t="s">
        <v>71</v>
      </c>
      <c r="C4273" s="2" t="s">
        <v>25</v>
      </c>
      <c r="D4273" t="s">
        <v>8601</v>
      </c>
      <c r="E4273" s="2" t="s">
        <v>27</v>
      </c>
      <c r="F4273" s="2">
        <v>19</v>
      </c>
      <c r="G4273" s="2" t="s">
        <v>45</v>
      </c>
      <c r="H4273">
        <v>98.04</v>
      </c>
      <c r="I4273" s="3">
        <f>IF(ISBLANK(Table1[[#This Row],[Attendance (%)]]),AVERAGE(H4273:H9271),Table1[[#This Row],[Attendance (%)]])</f>
        <v>98.04</v>
      </c>
      <c r="J4273">
        <v>71.760000000000005</v>
      </c>
      <c r="K4273">
        <v>60.46</v>
      </c>
      <c r="L4273">
        <v>96.61</v>
      </c>
      <c r="M4273" s="3">
        <f>IF(ISBLANK(Table1[[#This Row],[Assignments_Avg]]),AVERAGE(L4273:L9271),Table1[[#This Row],[Assignments_Avg]])</f>
        <v>96.61</v>
      </c>
      <c r="N4273">
        <v>97.32</v>
      </c>
      <c r="O4273">
        <v>8.81</v>
      </c>
      <c r="P4273">
        <v>63.24</v>
      </c>
      <c r="Q4273">
        <v>50.44</v>
      </c>
      <c r="R4273" s="2" t="s">
        <v>39</v>
      </c>
      <c r="S4273" s="2" t="str">
        <f>IF(Table1[[#This Row],[Grade]]="F","Fail","Passes")</f>
        <v>Passes</v>
      </c>
      <c r="T4273">
        <v>24.2</v>
      </c>
      <c r="U4273" t="s">
        <v>30</v>
      </c>
      <c r="V4273" t="s">
        <v>31</v>
      </c>
      <c r="W4273" t="s">
        <v>32</v>
      </c>
      <c r="X4273" t="str">
        <f>IF(ISBLANK(Table1[[#This Row],[Parent_Education_Level]]),"None",Table1[[#This Row],[Parent_Education_Level]])</f>
        <v>High School</v>
      </c>
      <c r="Y4273" t="s">
        <v>48</v>
      </c>
      <c r="Z4273">
        <v>6</v>
      </c>
      <c r="AA4273">
        <v>6.6</v>
      </c>
    </row>
    <row r="4274" spans="1:27" x14ac:dyDescent="0.35">
      <c r="A4274" s="2" t="s">
        <v>8602</v>
      </c>
      <c r="B4274" s="2" t="s">
        <v>97</v>
      </c>
      <c r="C4274" s="2" t="s">
        <v>25</v>
      </c>
      <c r="D4274" t="s">
        <v>8603</v>
      </c>
      <c r="E4274" s="2" t="s">
        <v>38</v>
      </c>
      <c r="F4274" s="2">
        <v>21</v>
      </c>
      <c r="G4274" s="2" t="s">
        <v>28</v>
      </c>
      <c r="H4274">
        <v>70.25</v>
      </c>
      <c r="I4274" s="3">
        <f>IF(ISBLANK(Table1[[#This Row],[Attendance (%)]]),AVERAGE(H4274:H9272),Table1[[#This Row],[Attendance (%)]])</f>
        <v>70.25</v>
      </c>
      <c r="J4274">
        <v>78.84</v>
      </c>
      <c r="K4274">
        <v>84.93</v>
      </c>
      <c r="M4274" s="3">
        <f>IF(ISBLANK(Table1[[#This Row],[Assignments_Avg]]),AVERAGE(L4274:L9272),Table1[[#This Row],[Assignments_Avg]])</f>
        <v>74.614221879815005</v>
      </c>
      <c r="N4274">
        <v>91.73</v>
      </c>
      <c r="O4274">
        <v>6.92</v>
      </c>
      <c r="P4274">
        <v>58.42</v>
      </c>
      <c r="Q4274">
        <v>77.790000000000006</v>
      </c>
      <c r="R4274" s="2" t="s">
        <v>77</v>
      </c>
      <c r="S4274" s="2" t="str">
        <f>IF(Table1[[#This Row],[Grade]]="F","Fail","Passes")</f>
        <v>Passes</v>
      </c>
      <c r="T4274">
        <v>16</v>
      </c>
      <c r="U4274" t="s">
        <v>31</v>
      </c>
      <c r="V4274" t="s">
        <v>31</v>
      </c>
      <c r="W4274" t="s">
        <v>69</v>
      </c>
      <c r="X4274" t="str">
        <f>IF(ISBLANK(Table1[[#This Row],[Parent_Education_Level]]),"None",Table1[[#This Row],[Parent_Education_Level]])</f>
        <v>Bachelor's</v>
      </c>
      <c r="Y4274" t="s">
        <v>33</v>
      </c>
      <c r="Z4274">
        <v>9</v>
      </c>
      <c r="AA4274">
        <v>8.6999999999999993</v>
      </c>
    </row>
    <row r="4275" spans="1:27" x14ac:dyDescent="0.35">
      <c r="A4275" s="2" t="s">
        <v>8604</v>
      </c>
      <c r="B4275" s="2" t="s">
        <v>97</v>
      </c>
      <c r="C4275" s="2" t="s">
        <v>55</v>
      </c>
      <c r="D4275" t="s">
        <v>8605</v>
      </c>
      <c r="E4275" s="2" t="s">
        <v>38</v>
      </c>
      <c r="F4275" s="2">
        <v>22</v>
      </c>
      <c r="G4275" s="2" t="s">
        <v>57</v>
      </c>
      <c r="H4275">
        <v>51.26</v>
      </c>
      <c r="I4275" s="3">
        <f>IF(ISBLANK(Table1[[#This Row],[Attendance (%)]]),AVERAGE(H4275:H9273),Table1[[#This Row],[Attendance (%)]])</f>
        <v>51.26</v>
      </c>
      <c r="J4275">
        <v>56.53</v>
      </c>
      <c r="K4275">
        <v>66.540000000000006</v>
      </c>
      <c r="L4275">
        <v>72.34</v>
      </c>
      <c r="M4275" s="3">
        <f>IF(ISBLANK(Table1[[#This Row],[Assignments_Avg]]),AVERAGE(L4275:L9273),Table1[[#This Row],[Assignments_Avg]])</f>
        <v>72.34</v>
      </c>
      <c r="N4275">
        <v>98.74</v>
      </c>
      <c r="O4275">
        <v>0.39</v>
      </c>
      <c r="P4275">
        <v>55.48</v>
      </c>
      <c r="Q4275">
        <v>89.56</v>
      </c>
      <c r="R4275" s="2" t="s">
        <v>77</v>
      </c>
      <c r="S4275" s="2" t="str">
        <f>IF(Table1[[#This Row],[Grade]]="F","Fail","Passes")</f>
        <v>Passes</v>
      </c>
      <c r="T4275">
        <v>14.3</v>
      </c>
      <c r="U4275" t="s">
        <v>30</v>
      </c>
      <c r="V4275" t="s">
        <v>31</v>
      </c>
      <c r="W4275" t="s">
        <v>62</v>
      </c>
      <c r="X4275" t="str">
        <f>IF(ISBLANK(Table1[[#This Row],[Parent_Education_Level]]),"None",Table1[[#This Row],[Parent_Education_Level]])</f>
        <v>PhD</v>
      </c>
      <c r="Y4275" t="s">
        <v>48</v>
      </c>
      <c r="Z4275">
        <v>6</v>
      </c>
      <c r="AA4275">
        <v>7.2</v>
      </c>
    </row>
    <row r="4276" spans="1:27" x14ac:dyDescent="0.35">
      <c r="A4276" s="2" t="s">
        <v>8606</v>
      </c>
      <c r="B4276" s="2" t="s">
        <v>42</v>
      </c>
      <c r="C4276" s="2" t="s">
        <v>55</v>
      </c>
      <c r="D4276" t="s">
        <v>8607</v>
      </c>
      <c r="E4276" s="2" t="s">
        <v>38</v>
      </c>
      <c r="F4276" s="2">
        <v>20</v>
      </c>
      <c r="G4276" s="2" t="s">
        <v>57</v>
      </c>
      <c r="I4276" s="3">
        <f>IF(ISBLANK(Table1[[#This Row],[Attendance (%)]]),AVERAGE(H4276:H9274),Table1[[#This Row],[Attendance (%)]])</f>
        <v>75.621057542768298</v>
      </c>
      <c r="J4276">
        <v>88.02</v>
      </c>
      <c r="K4276">
        <v>62.63</v>
      </c>
      <c r="L4276">
        <v>55.62</v>
      </c>
      <c r="M4276" s="3">
        <f>IF(ISBLANK(Table1[[#This Row],[Assignments_Avg]]),AVERAGE(L4276:L9274),Table1[[#This Row],[Assignments_Avg]])</f>
        <v>55.62</v>
      </c>
      <c r="N4276">
        <v>87.68</v>
      </c>
      <c r="O4276">
        <v>5.75</v>
      </c>
      <c r="P4276">
        <v>57.49</v>
      </c>
      <c r="Q4276">
        <v>53.18</v>
      </c>
      <c r="R4276" s="2" t="s">
        <v>39</v>
      </c>
      <c r="S4276" s="2" t="str">
        <f>IF(Table1[[#This Row],[Grade]]="F","Fail","Passes")</f>
        <v>Passes</v>
      </c>
      <c r="T4276">
        <v>17.399999999999999</v>
      </c>
      <c r="U4276" t="s">
        <v>30</v>
      </c>
      <c r="V4276" t="s">
        <v>31</v>
      </c>
      <c r="X4276" t="str">
        <f>IF(ISBLANK(Table1[[#This Row],[Parent_Education_Level]]),"None",Table1[[#This Row],[Parent_Education_Level]])</f>
        <v>None</v>
      </c>
      <c r="Y4276" t="s">
        <v>48</v>
      </c>
      <c r="Z4276">
        <v>2</v>
      </c>
      <c r="AA4276">
        <v>6.4</v>
      </c>
    </row>
    <row r="4277" spans="1:27" x14ac:dyDescent="0.35">
      <c r="A4277" s="2" t="s">
        <v>8608</v>
      </c>
      <c r="B4277" s="2" t="s">
        <v>54</v>
      </c>
      <c r="C4277" s="2" t="s">
        <v>36</v>
      </c>
      <c r="D4277" t="s">
        <v>8609</v>
      </c>
      <c r="E4277" s="2" t="s">
        <v>38</v>
      </c>
      <c r="F4277" s="2">
        <v>19</v>
      </c>
      <c r="G4277" s="2" t="s">
        <v>45</v>
      </c>
      <c r="H4277">
        <v>64.48</v>
      </c>
      <c r="I4277" s="3">
        <f>IF(ISBLANK(Table1[[#This Row],[Attendance (%)]]),AVERAGE(H4277:H9275),Table1[[#This Row],[Attendance (%)]])</f>
        <v>64.48</v>
      </c>
      <c r="J4277">
        <v>80.19</v>
      </c>
      <c r="K4277">
        <v>59.98</v>
      </c>
      <c r="L4277">
        <v>81.96</v>
      </c>
      <c r="M4277" s="3">
        <f>IF(ISBLANK(Table1[[#This Row],[Assignments_Avg]]),AVERAGE(L4277:L9275),Table1[[#This Row],[Assignments_Avg]])</f>
        <v>81.96</v>
      </c>
      <c r="N4277">
        <v>71.87</v>
      </c>
      <c r="O4277">
        <v>7.47</v>
      </c>
      <c r="P4277">
        <v>93.41</v>
      </c>
      <c r="Q4277">
        <v>67.86</v>
      </c>
      <c r="R4277" s="2" t="s">
        <v>46</v>
      </c>
      <c r="S4277" s="2" t="str">
        <f>IF(Table1[[#This Row],[Grade]]="F","Fail","Passes")</f>
        <v>Passes</v>
      </c>
      <c r="T4277">
        <v>24.5</v>
      </c>
      <c r="U4277" t="s">
        <v>30</v>
      </c>
      <c r="V4277" t="s">
        <v>30</v>
      </c>
      <c r="X4277" t="str">
        <f>IF(ISBLANK(Table1[[#This Row],[Parent_Education_Level]]),"None",Table1[[#This Row],[Parent_Education_Level]])</f>
        <v>None</v>
      </c>
      <c r="Y4277" t="s">
        <v>48</v>
      </c>
      <c r="Z4277">
        <v>9</v>
      </c>
      <c r="AA4277">
        <v>7.9</v>
      </c>
    </row>
    <row r="4278" spans="1:27" x14ac:dyDescent="0.35">
      <c r="A4278" s="2" t="s">
        <v>8610</v>
      </c>
      <c r="B4278" s="2" t="s">
        <v>42</v>
      </c>
      <c r="C4278" s="2" t="s">
        <v>55</v>
      </c>
      <c r="D4278" t="s">
        <v>8611</v>
      </c>
      <c r="E4278" s="2" t="s">
        <v>38</v>
      </c>
      <c r="F4278" s="2">
        <v>18</v>
      </c>
      <c r="G4278" s="2" t="s">
        <v>51</v>
      </c>
      <c r="H4278">
        <v>71.650000000000006</v>
      </c>
      <c r="I4278" s="3">
        <f>IF(ISBLANK(Table1[[#This Row],[Attendance (%)]]),AVERAGE(H4278:H9276),Table1[[#This Row],[Attendance (%)]])</f>
        <v>71.650000000000006</v>
      </c>
      <c r="J4278">
        <v>79.02</v>
      </c>
      <c r="K4278">
        <v>97.9</v>
      </c>
      <c r="L4278">
        <v>60.54</v>
      </c>
      <c r="M4278" s="3">
        <f>IF(ISBLANK(Table1[[#This Row],[Assignments_Avg]]),AVERAGE(L4278:L9276),Table1[[#This Row],[Assignments_Avg]])</f>
        <v>60.54</v>
      </c>
      <c r="N4278">
        <v>97.33</v>
      </c>
      <c r="O4278">
        <v>9.42</v>
      </c>
      <c r="P4278">
        <v>96.13</v>
      </c>
      <c r="Q4278">
        <v>98.87</v>
      </c>
      <c r="R4278" s="2" t="s">
        <v>61</v>
      </c>
      <c r="S4278" s="2" t="str">
        <f>IF(Table1[[#This Row],[Grade]]="F","Fail","Passes")</f>
        <v>Passes</v>
      </c>
      <c r="T4278">
        <v>12.8</v>
      </c>
      <c r="U4278" t="s">
        <v>31</v>
      </c>
      <c r="V4278" t="s">
        <v>31</v>
      </c>
      <c r="W4278" t="s">
        <v>47</v>
      </c>
      <c r="X4278" t="str">
        <f>IF(ISBLANK(Table1[[#This Row],[Parent_Education_Level]]),"None",Table1[[#This Row],[Parent_Education_Level]])</f>
        <v>Master's</v>
      </c>
      <c r="Y4278" t="s">
        <v>48</v>
      </c>
      <c r="Z4278">
        <v>4</v>
      </c>
      <c r="AA4278">
        <v>8.8000000000000007</v>
      </c>
    </row>
    <row r="4279" spans="1:27" x14ac:dyDescent="0.35">
      <c r="A4279" s="2" t="s">
        <v>8612</v>
      </c>
      <c r="B4279" s="2" t="s">
        <v>35</v>
      </c>
      <c r="C4279" s="2" t="s">
        <v>36</v>
      </c>
      <c r="D4279" t="s">
        <v>8613</v>
      </c>
      <c r="E4279" s="2" t="s">
        <v>38</v>
      </c>
      <c r="F4279" s="2">
        <v>20</v>
      </c>
      <c r="G4279" s="2" t="s">
        <v>28</v>
      </c>
      <c r="I4279" s="3">
        <f>IF(ISBLANK(Table1[[#This Row],[Attendance (%)]]),AVERAGE(H4279:H9277),Table1[[#This Row],[Attendance (%)]])</f>
        <v>75.644633385335453</v>
      </c>
      <c r="J4279">
        <v>65.25</v>
      </c>
      <c r="K4279">
        <v>86.32</v>
      </c>
      <c r="L4279">
        <v>53.88</v>
      </c>
      <c r="M4279" s="3">
        <f>IF(ISBLANK(Table1[[#This Row],[Assignments_Avg]]),AVERAGE(L4279:L9277),Table1[[#This Row],[Assignments_Avg]])</f>
        <v>53.88</v>
      </c>
      <c r="N4279">
        <v>71.33</v>
      </c>
      <c r="O4279">
        <v>5.7</v>
      </c>
      <c r="P4279">
        <v>98.4</v>
      </c>
      <c r="Q4279">
        <v>60.59</v>
      </c>
      <c r="R4279" s="2" t="s">
        <v>39</v>
      </c>
      <c r="S4279" s="2" t="str">
        <f>IF(Table1[[#This Row],[Grade]]="F","Fail","Passes")</f>
        <v>Passes</v>
      </c>
      <c r="T4279">
        <v>13.8</v>
      </c>
      <c r="U4279" t="s">
        <v>31</v>
      </c>
      <c r="V4279" t="s">
        <v>31</v>
      </c>
      <c r="W4279" t="s">
        <v>40</v>
      </c>
      <c r="X4279" t="str">
        <f>IF(ISBLANK(Table1[[#This Row],[Parent_Education_Level]]),"None",Table1[[#This Row],[Parent_Education_Level]])</f>
        <v>None</v>
      </c>
      <c r="Y4279" t="s">
        <v>48</v>
      </c>
      <c r="Z4279">
        <v>9</v>
      </c>
      <c r="AA4279">
        <v>5.7</v>
      </c>
    </row>
    <row r="4280" spans="1:27" x14ac:dyDescent="0.35">
      <c r="A4280" s="2" t="s">
        <v>8614</v>
      </c>
      <c r="B4280" s="2" t="s">
        <v>42</v>
      </c>
      <c r="C4280" s="2" t="s">
        <v>36</v>
      </c>
      <c r="D4280" t="s">
        <v>8615</v>
      </c>
      <c r="E4280" s="2" t="s">
        <v>27</v>
      </c>
      <c r="F4280" s="2">
        <v>20</v>
      </c>
      <c r="G4280" s="2" t="s">
        <v>57</v>
      </c>
      <c r="I4280" s="3">
        <f>IF(ISBLANK(Table1[[#This Row],[Attendance (%)]]),AVERAGE(H4280:H9278),Table1[[#This Row],[Attendance (%)]])</f>
        <v>75.644633385335453</v>
      </c>
      <c r="J4280">
        <v>97.71</v>
      </c>
      <c r="K4280">
        <v>41.21</v>
      </c>
      <c r="L4280">
        <v>99.85</v>
      </c>
      <c r="M4280" s="3">
        <f>IF(ISBLANK(Table1[[#This Row],[Assignments_Avg]]),AVERAGE(L4280:L9278),Table1[[#This Row],[Assignments_Avg]])</f>
        <v>99.85</v>
      </c>
      <c r="N4280">
        <v>67.5</v>
      </c>
      <c r="O4280">
        <v>7.94</v>
      </c>
      <c r="P4280">
        <v>91.74</v>
      </c>
      <c r="Q4280">
        <v>76.56</v>
      </c>
      <c r="R4280" s="2" t="s">
        <v>77</v>
      </c>
      <c r="S4280" s="2" t="str">
        <f>IF(Table1[[#This Row],[Grade]]="F","Fail","Passes")</f>
        <v>Passes</v>
      </c>
      <c r="T4280">
        <v>9.6999999999999993</v>
      </c>
      <c r="U4280" t="s">
        <v>30</v>
      </c>
      <c r="V4280" t="s">
        <v>31</v>
      </c>
      <c r="X4280" t="str">
        <f>IF(ISBLANK(Table1[[#This Row],[Parent_Education_Level]]),"None",Table1[[#This Row],[Parent_Education_Level]])</f>
        <v>None</v>
      </c>
      <c r="Y4280" t="s">
        <v>52</v>
      </c>
      <c r="Z4280">
        <v>3</v>
      </c>
      <c r="AA4280">
        <v>5.4</v>
      </c>
    </row>
    <row r="4281" spans="1:27" x14ac:dyDescent="0.35">
      <c r="A4281" s="2" t="s">
        <v>8616</v>
      </c>
      <c r="B4281" s="2" t="s">
        <v>120</v>
      </c>
      <c r="C4281" s="2" t="s">
        <v>43</v>
      </c>
      <c r="D4281" t="s">
        <v>8617</v>
      </c>
      <c r="E4281" s="2" t="s">
        <v>27</v>
      </c>
      <c r="F4281" s="2">
        <v>23</v>
      </c>
      <c r="G4281" s="2" t="s">
        <v>51</v>
      </c>
      <c r="H4281">
        <v>74.3</v>
      </c>
      <c r="I4281" s="3">
        <f>IF(ISBLANK(Table1[[#This Row],[Attendance (%)]]),AVERAGE(H4281:H9279),Table1[[#This Row],[Attendance (%)]])</f>
        <v>74.3</v>
      </c>
      <c r="J4281">
        <v>56.45</v>
      </c>
      <c r="K4281">
        <v>97.44</v>
      </c>
      <c r="L4281">
        <v>63.48</v>
      </c>
      <c r="M4281" s="3">
        <f>IF(ISBLANK(Table1[[#This Row],[Assignments_Avg]]),AVERAGE(L4281:L9279),Table1[[#This Row],[Assignments_Avg]])</f>
        <v>63.48</v>
      </c>
      <c r="N4281">
        <v>72.41</v>
      </c>
      <c r="O4281">
        <v>7.05</v>
      </c>
      <c r="P4281">
        <v>94.37</v>
      </c>
      <c r="Q4281">
        <v>87.3</v>
      </c>
      <c r="R4281" s="2" t="s">
        <v>77</v>
      </c>
      <c r="S4281" s="2" t="str">
        <f>IF(Table1[[#This Row],[Grade]]="F","Fail","Passes")</f>
        <v>Passes</v>
      </c>
      <c r="T4281">
        <v>22.5</v>
      </c>
      <c r="U4281" t="s">
        <v>30</v>
      </c>
      <c r="V4281" t="s">
        <v>31</v>
      </c>
      <c r="W4281" t="s">
        <v>40</v>
      </c>
      <c r="X4281" t="str">
        <f>IF(ISBLANK(Table1[[#This Row],[Parent_Education_Level]]),"None",Table1[[#This Row],[Parent_Education_Level]])</f>
        <v>None</v>
      </c>
      <c r="Y4281" t="s">
        <v>33</v>
      </c>
      <c r="Z4281">
        <v>3</v>
      </c>
      <c r="AA4281">
        <v>5.0999999999999996</v>
      </c>
    </row>
    <row r="4282" spans="1:27" x14ac:dyDescent="0.35">
      <c r="A4282" s="2" t="s">
        <v>8618</v>
      </c>
      <c r="B4282" s="2" t="s">
        <v>35</v>
      </c>
      <c r="C4282" s="2" t="s">
        <v>25</v>
      </c>
      <c r="D4282" t="s">
        <v>8619</v>
      </c>
      <c r="E4282" s="2" t="s">
        <v>27</v>
      </c>
      <c r="F4282" s="2">
        <v>22</v>
      </c>
      <c r="G4282" s="2" t="s">
        <v>28</v>
      </c>
      <c r="H4282">
        <v>71.319999999999993</v>
      </c>
      <c r="I4282" s="3">
        <f>IF(ISBLANK(Table1[[#This Row],[Attendance (%)]]),AVERAGE(H4282:H9280),Table1[[#This Row],[Attendance (%)]])</f>
        <v>71.319999999999993</v>
      </c>
      <c r="J4282">
        <v>74.66</v>
      </c>
      <c r="K4282">
        <v>86.53</v>
      </c>
      <c r="M4282" s="3">
        <f>IF(ISBLANK(Table1[[#This Row],[Assignments_Avg]]),AVERAGE(L4282:L9280),Table1[[#This Row],[Assignments_Avg]])</f>
        <v>74.668161993769374</v>
      </c>
      <c r="N4282">
        <v>90.7</v>
      </c>
      <c r="O4282">
        <v>2.81</v>
      </c>
      <c r="P4282">
        <v>90.81</v>
      </c>
      <c r="Q4282">
        <v>69.52</v>
      </c>
      <c r="R4282" s="2" t="s">
        <v>39</v>
      </c>
      <c r="S4282" s="2" t="str">
        <f>IF(Table1[[#This Row],[Grade]]="F","Fail","Passes")</f>
        <v>Passes</v>
      </c>
      <c r="T4282">
        <v>27.5</v>
      </c>
      <c r="U4282" t="s">
        <v>30</v>
      </c>
      <c r="V4282" t="s">
        <v>31</v>
      </c>
      <c r="W4282" t="s">
        <v>69</v>
      </c>
      <c r="X4282" t="str">
        <f>IF(ISBLANK(Table1[[#This Row],[Parent_Education_Level]]),"None",Table1[[#This Row],[Parent_Education_Level]])</f>
        <v>Bachelor's</v>
      </c>
      <c r="Y4282" t="s">
        <v>48</v>
      </c>
      <c r="Z4282">
        <v>5</v>
      </c>
      <c r="AA4282">
        <v>6.7</v>
      </c>
    </row>
    <row r="4283" spans="1:27" x14ac:dyDescent="0.35">
      <c r="A4283" s="2" t="s">
        <v>8620</v>
      </c>
      <c r="B4283" s="2" t="s">
        <v>97</v>
      </c>
      <c r="C4283" s="2" t="s">
        <v>79</v>
      </c>
      <c r="D4283" t="s">
        <v>8621</v>
      </c>
      <c r="E4283" s="2" t="s">
        <v>27</v>
      </c>
      <c r="F4283" s="2">
        <v>23</v>
      </c>
      <c r="G4283" s="2" t="s">
        <v>45</v>
      </c>
      <c r="H4283">
        <v>85.63</v>
      </c>
      <c r="I4283" s="3">
        <f>IF(ISBLANK(Table1[[#This Row],[Attendance (%)]]),AVERAGE(H4283:H9281),Table1[[#This Row],[Attendance (%)]])</f>
        <v>85.63</v>
      </c>
      <c r="J4283">
        <v>58.54</v>
      </c>
      <c r="K4283">
        <v>48.95</v>
      </c>
      <c r="M4283" s="3">
        <f>IF(ISBLANK(Table1[[#This Row],[Assignments_Avg]]),AVERAGE(L4283:L9281),Table1[[#This Row],[Assignments_Avg]])</f>
        <v>74.668161993769374</v>
      </c>
      <c r="N4283">
        <v>95.88</v>
      </c>
      <c r="O4283">
        <v>1.55</v>
      </c>
      <c r="P4283">
        <v>97.9</v>
      </c>
      <c r="Q4283">
        <v>70.39</v>
      </c>
      <c r="R4283" s="2" t="s">
        <v>39</v>
      </c>
      <c r="S4283" s="2" t="str">
        <f>IF(Table1[[#This Row],[Grade]]="F","Fail","Passes")</f>
        <v>Passes</v>
      </c>
      <c r="T4283">
        <v>9.6</v>
      </c>
      <c r="U4283" t="s">
        <v>30</v>
      </c>
      <c r="V4283" t="s">
        <v>31</v>
      </c>
      <c r="W4283" t="s">
        <v>32</v>
      </c>
      <c r="X4283" t="str">
        <f>IF(ISBLANK(Table1[[#This Row],[Parent_Education_Level]]),"None",Table1[[#This Row],[Parent_Education_Level]])</f>
        <v>High School</v>
      </c>
      <c r="Y4283" t="s">
        <v>33</v>
      </c>
      <c r="Z4283">
        <v>8</v>
      </c>
      <c r="AA4283">
        <v>6.3</v>
      </c>
    </row>
    <row r="4284" spans="1:27" x14ac:dyDescent="0.35">
      <c r="A4284" s="2" t="s">
        <v>8622</v>
      </c>
      <c r="B4284" s="2" t="s">
        <v>71</v>
      </c>
      <c r="C4284" s="2" t="s">
        <v>25</v>
      </c>
      <c r="D4284" t="s">
        <v>8623</v>
      </c>
      <c r="E4284" s="2" t="s">
        <v>27</v>
      </c>
      <c r="F4284" s="2">
        <v>24</v>
      </c>
      <c r="G4284" s="2" t="s">
        <v>45</v>
      </c>
      <c r="I4284" s="3">
        <f>IF(ISBLANK(Table1[[#This Row],[Attendance (%)]]),AVERAGE(H4284:H9282),Table1[[#This Row],[Attendance (%)]])</f>
        <v>75.637868338558022</v>
      </c>
      <c r="J4284">
        <v>84.69</v>
      </c>
      <c r="K4284">
        <v>44.58</v>
      </c>
      <c r="L4284">
        <v>91.08</v>
      </c>
      <c r="M4284" s="3">
        <f>IF(ISBLANK(Table1[[#This Row],[Assignments_Avg]]),AVERAGE(L4284:L9282),Table1[[#This Row],[Assignments_Avg]])</f>
        <v>91.08</v>
      </c>
      <c r="N4284">
        <v>67.88</v>
      </c>
      <c r="O4284">
        <v>7.51</v>
      </c>
      <c r="P4284">
        <v>92.28</v>
      </c>
      <c r="Q4284">
        <v>53.16</v>
      </c>
      <c r="R4284" s="2" t="s">
        <v>61</v>
      </c>
      <c r="S4284" s="2" t="str">
        <f>IF(Table1[[#This Row],[Grade]]="F","Fail","Passes")</f>
        <v>Passes</v>
      </c>
      <c r="T4284">
        <v>5.9</v>
      </c>
      <c r="U4284" t="s">
        <v>30</v>
      </c>
      <c r="V4284" t="s">
        <v>31</v>
      </c>
      <c r="W4284" t="s">
        <v>47</v>
      </c>
      <c r="X4284" t="str">
        <f>IF(ISBLANK(Table1[[#This Row],[Parent_Education_Level]]),"None",Table1[[#This Row],[Parent_Education_Level]])</f>
        <v>Master's</v>
      </c>
      <c r="Y4284" t="s">
        <v>48</v>
      </c>
      <c r="Z4284">
        <v>9</v>
      </c>
      <c r="AA4284">
        <v>5.2</v>
      </c>
    </row>
    <row r="4285" spans="1:27" x14ac:dyDescent="0.35">
      <c r="A4285" s="2" t="s">
        <v>8624</v>
      </c>
      <c r="B4285" s="2" t="s">
        <v>97</v>
      </c>
      <c r="C4285" s="2" t="s">
        <v>25</v>
      </c>
      <c r="D4285" t="s">
        <v>8625</v>
      </c>
      <c r="E4285" s="2" t="s">
        <v>38</v>
      </c>
      <c r="F4285" s="2">
        <v>20</v>
      </c>
      <c r="G4285" s="2" t="s">
        <v>57</v>
      </c>
      <c r="H4285">
        <v>59.26</v>
      </c>
      <c r="I4285" s="3">
        <f>IF(ISBLANK(Table1[[#This Row],[Attendance (%)]]),AVERAGE(H4285:H9283),Table1[[#This Row],[Attendance (%)]])</f>
        <v>59.26</v>
      </c>
      <c r="J4285">
        <v>42.87</v>
      </c>
      <c r="K4285">
        <v>58.49</v>
      </c>
      <c r="L4285">
        <v>53.2</v>
      </c>
      <c r="M4285" s="3">
        <f>IF(ISBLANK(Table1[[#This Row],[Assignments_Avg]]),AVERAGE(L4285:L9283),Table1[[#This Row],[Assignments_Avg]])</f>
        <v>53.2</v>
      </c>
      <c r="N4285">
        <v>73.11</v>
      </c>
      <c r="O4285">
        <v>2.34</v>
      </c>
      <c r="P4285">
        <v>73.099999999999994</v>
      </c>
      <c r="Q4285">
        <v>59.5</v>
      </c>
      <c r="R4285" s="2" t="s">
        <v>77</v>
      </c>
      <c r="S4285" s="2" t="str">
        <f>IF(Table1[[#This Row],[Grade]]="F","Fail","Passes")</f>
        <v>Passes</v>
      </c>
      <c r="T4285">
        <v>14.5</v>
      </c>
      <c r="U4285" t="s">
        <v>31</v>
      </c>
      <c r="V4285" t="s">
        <v>31</v>
      </c>
      <c r="W4285" t="s">
        <v>47</v>
      </c>
      <c r="X4285" t="str">
        <f>IF(ISBLANK(Table1[[#This Row],[Parent_Education_Level]]),"None",Table1[[#This Row],[Parent_Education_Level]])</f>
        <v>Master's</v>
      </c>
      <c r="Y4285" t="s">
        <v>33</v>
      </c>
      <c r="Z4285">
        <v>4</v>
      </c>
      <c r="AA4285">
        <v>7.6</v>
      </c>
    </row>
    <row r="4286" spans="1:27" x14ac:dyDescent="0.35">
      <c r="A4286" s="2" t="s">
        <v>8626</v>
      </c>
      <c r="B4286" s="2" t="s">
        <v>54</v>
      </c>
      <c r="C4286" s="2" t="s">
        <v>43</v>
      </c>
      <c r="D4286" t="s">
        <v>8627</v>
      </c>
      <c r="E4286" s="2" t="s">
        <v>38</v>
      </c>
      <c r="F4286" s="2">
        <v>20</v>
      </c>
      <c r="G4286" s="2" t="s">
        <v>28</v>
      </c>
      <c r="I4286" s="3">
        <f>IF(ISBLANK(Table1[[#This Row],[Attendance (%)]]),AVERAGE(H4286:H9284),Table1[[#This Row],[Attendance (%)]])</f>
        <v>75.663579277865026</v>
      </c>
      <c r="J4286">
        <v>42.75</v>
      </c>
      <c r="K4286">
        <v>77.45</v>
      </c>
      <c r="L4286">
        <v>55.27</v>
      </c>
      <c r="M4286" s="3">
        <f>IF(ISBLANK(Table1[[#This Row],[Assignments_Avg]]),AVERAGE(L4286:L9284),Table1[[#This Row],[Assignments_Avg]])</f>
        <v>55.27</v>
      </c>
      <c r="N4286">
        <v>94.92</v>
      </c>
      <c r="O4286">
        <v>2.4500000000000002</v>
      </c>
      <c r="P4286">
        <v>66.16</v>
      </c>
      <c r="Q4286">
        <v>94.03</v>
      </c>
      <c r="R4286" s="2" t="s">
        <v>46</v>
      </c>
      <c r="S4286" s="2" t="str">
        <f>IF(Table1[[#This Row],[Grade]]="F","Fail","Passes")</f>
        <v>Passes</v>
      </c>
      <c r="T4286">
        <v>15.3</v>
      </c>
      <c r="U4286" t="s">
        <v>30</v>
      </c>
      <c r="V4286" t="s">
        <v>31</v>
      </c>
      <c r="W4286" t="s">
        <v>69</v>
      </c>
      <c r="X4286" t="str">
        <f>IF(ISBLANK(Table1[[#This Row],[Parent_Education_Level]]),"None",Table1[[#This Row],[Parent_Education_Level]])</f>
        <v>Bachelor's</v>
      </c>
      <c r="Y4286" t="s">
        <v>52</v>
      </c>
      <c r="Z4286">
        <v>8</v>
      </c>
      <c r="AA4286">
        <v>5.5</v>
      </c>
    </row>
    <row r="4287" spans="1:27" x14ac:dyDescent="0.35">
      <c r="A4287" s="2" t="s">
        <v>8628</v>
      </c>
      <c r="B4287" s="2" t="s">
        <v>35</v>
      </c>
      <c r="C4287" s="2" t="s">
        <v>36</v>
      </c>
      <c r="D4287" t="s">
        <v>8629</v>
      </c>
      <c r="E4287" s="2" t="s">
        <v>38</v>
      </c>
      <c r="F4287" s="2">
        <v>24</v>
      </c>
      <c r="G4287" s="2" t="s">
        <v>57</v>
      </c>
      <c r="I4287" s="3">
        <f>IF(ISBLANK(Table1[[#This Row],[Attendance (%)]]),AVERAGE(H4287:H9285),Table1[[#This Row],[Attendance (%)]])</f>
        <v>75.663579277865026</v>
      </c>
      <c r="J4287">
        <v>88.65</v>
      </c>
      <c r="K4287">
        <v>76.989999999999995</v>
      </c>
      <c r="L4287">
        <v>54.51</v>
      </c>
      <c r="M4287" s="3">
        <f>IF(ISBLANK(Table1[[#This Row],[Assignments_Avg]]),AVERAGE(L4287:L9285),Table1[[#This Row],[Assignments_Avg]])</f>
        <v>54.51</v>
      </c>
      <c r="N4287">
        <v>52.35</v>
      </c>
      <c r="O4287">
        <v>6.44</v>
      </c>
      <c r="P4287">
        <v>79.209999999999994</v>
      </c>
      <c r="Q4287">
        <v>90.92</v>
      </c>
      <c r="R4287" s="2" t="s">
        <v>29</v>
      </c>
      <c r="S4287" s="2" t="str">
        <f>IF(Table1[[#This Row],[Grade]]="F","Fail","Passes")</f>
        <v>Fail</v>
      </c>
      <c r="T4287">
        <v>21.1</v>
      </c>
      <c r="U4287" t="s">
        <v>31</v>
      </c>
      <c r="V4287" t="s">
        <v>31</v>
      </c>
      <c r="W4287" t="s">
        <v>40</v>
      </c>
      <c r="X4287" t="str">
        <f>IF(ISBLANK(Table1[[#This Row],[Parent_Education_Level]]),"None",Table1[[#This Row],[Parent_Education_Level]])</f>
        <v>None</v>
      </c>
      <c r="Y4287" t="s">
        <v>33</v>
      </c>
      <c r="Z4287">
        <v>10</v>
      </c>
      <c r="AA4287">
        <v>7.8</v>
      </c>
    </row>
    <row r="4288" spans="1:27" x14ac:dyDescent="0.35">
      <c r="A4288" s="2" t="s">
        <v>8630</v>
      </c>
      <c r="B4288" s="2" t="s">
        <v>35</v>
      </c>
      <c r="C4288" s="2" t="s">
        <v>36</v>
      </c>
      <c r="D4288" t="s">
        <v>8631</v>
      </c>
      <c r="E4288" s="2" t="s">
        <v>38</v>
      </c>
      <c r="F4288" s="2">
        <v>22</v>
      </c>
      <c r="G4288" s="2" t="s">
        <v>57</v>
      </c>
      <c r="H4288">
        <v>58.95</v>
      </c>
      <c r="I4288" s="3">
        <f>IF(ISBLANK(Table1[[#This Row],[Attendance (%)]]),AVERAGE(H4288:H9286),Table1[[#This Row],[Attendance (%)]])</f>
        <v>58.95</v>
      </c>
      <c r="J4288">
        <v>66.06</v>
      </c>
      <c r="K4288">
        <v>56.55</v>
      </c>
      <c r="L4288">
        <v>52.35</v>
      </c>
      <c r="M4288" s="3">
        <f>IF(ISBLANK(Table1[[#This Row],[Assignments_Avg]]),AVERAGE(L4288:L9286),Table1[[#This Row],[Assignments_Avg]])</f>
        <v>52.35</v>
      </c>
      <c r="N4288">
        <v>89.19</v>
      </c>
      <c r="O4288">
        <v>7.89</v>
      </c>
      <c r="P4288">
        <v>80.41</v>
      </c>
      <c r="Q4288">
        <v>65.23</v>
      </c>
      <c r="R4288" s="2" t="s">
        <v>29</v>
      </c>
      <c r="S4288" s="2" t="str">
        <f>IF(Table1[[#This Row],[Grade]]="F","Fail","Passes")</f>
        <v>Fail</v>
      </c>
      <c r="T4288">
        <v>7.1</v>
      </c>
      <c r="U4288" t="s">
        <v>30</v>
      </c>
      <c r="V4288" t="s">
        <v>31</v>
      </c>
      <c r="X4288" t="str">
        <f>IF(ISBLANK(Table1[[#This Row],[Parent_Education_Level]]),"None",Table1[[#This Row],[Parent_Education_Level]])</f>
        <v>None</v>
      </c>
      <c r="Y4288" t="s">
        <v>33</v>
      </c>
      <c r="Z4288">
        <v>5</v>
      </c>
      <c r="AA4288">
        <v>8.1999999999999993</v>
      </c>
    </row>
    <row r="4289" spans="1:27" x14ac:dyDescent="0.35">
      <c r="A4289" s="2" t="s">
        <v>8632</v>
      </c>
      <c r="B4289" s="2" t="s">
        <v>120</v>
      </c>
      <c r="C4289" s="2" t="s">
        <v>55</v>
      </c>
      <c r="D4289" t="s">
        <v>8633</v>
      </c>
      <c r="E4289" s="2" t="s">
        <v>38</v>
      </c>
      <c r="F4289" s="2">
        <v>22</v>
      </c>
      <c r="G4289" s="2" t="s">
        <v>45</v>
      </c>
      <c r="I4289" s="3">
        <f>IF(ISBLANK(Table1[[#This Row],[Attendance (%)]]),AVERAGE(H4289:H9287),Table1[[#This Row],[Attendance (%)]])</f>
        <v>75.689858490566067</v>
      </c>
      <c r="J4289">
        <v>60.47</v>
      </c>
      <c r="K4289">
        <v>66.739999999999995</v>
      </c>
      <c r="L4289">
        <v>82.97</v>
      </c>
      <c r="M4289" s="3">
        <f>IF(ISBLANK(Table1[[#This Row],[Assignments_Avg]]),AVERAGE(L4289:L9287),Table1[[#This Row],[Assignments_Avg]])</f>
        <v>82.97</v>
      </c>
      <c r="N4289">
        <v>72.709999999999994</v>
      </c>
      <c r="O4289">
        <v>5.82</v>
      </c>
      <c r="P4289">
        <v>78.75</v>
      </c>
      <c r="Q4289">
        <v>69.09</v>
      </c>
      <c r="R4289" s="2" t="s">
        <v>77</v>
      </c>
      <c r="S4289" s="2" t="str">
        <f>IF(Table1[[#This Row],[Grade]]="F","Fail","Passes")</f>
        <v>Passes</v>
      </c>
      <c r="T4289">
        <v>25.5</v>
      </c>
      <c r="U4289" t="s">
        <v>30</v>
      </c>
      <c r="V4289" t="s">
        <v>31</v>
      </c>
      <c r="X4289" t="str">
        <f>IF(ISBLANK(Table1[[#This Row],[Parent_Education_Level]]),"None",Table1[[#This Row],[Parent_Education_Level]])</f>
        <v>None</v>
      </c>
      <c r="Y4289" t="s">
        <v>48</v>
      </c>
      <c r="Z4289">
        <v>9</v>
      </c>
      <c r="AA4289">
        <v>8.3000000000000007</v>
      </c>
    </row>
    <row r="4290" spans="1:27" x14ac:dyDescent="0.35">
      <c r="A4290" s="2" t="s">
        <v>8634</v>
      </c>
      <c r="B4290" s="2" t="s">
        <v>54</v>
      </c>
      <c r="C4290" s="2" t="s">
        <v>43</v>
      </c>
      <c r="D4290" t="s">
        <v>8635</v>
      </c>
      <c r="E4290" s="2" t="s">
        <v>27</v>
      </c>
      <c r="F4290" s="2">
        <v>21</v>
      </c>
      <c r="G4290" s="2" t="s">
        <v>45</v>
      </c>
      <c r="H4290">
        <v>99.72</v>
      </c>
      <c r="I4290" s="3">
        <f>IF(ISBLANK(Table1[[#This Row],[Attendance (%)]]),AVERAGE(H4290:H9288),Table1[[#This Row],[Attendance (%)]])</f>
        <v>99.72</v>
      </c>
      <c r="J4290">
        <v>76.45</v>
      </c>
      <c r="K4290">
        <v>52.71</v>
      </c>
      <c r="L4290">
        <v>79.42</v>
      </c>
      <c r="M4290" s="3">
        <f>IF(ISBLANK(Table1[[#This Row],[Assignments_Avg]]),AVERAGE(L4290:L9288),Table1[[#This Row],[Assignments_Avg]])</f>
        <v>79.42</v>
      </c>
      <c r="N4290">
        <v>68.83</v>
      </c>
      <c r="O4290">
        <v>8.85</v>
      </c>
      <c r="P4290">
        <v>85.34</v>
      </c>
      <c r="Q4290">
        <v>72.02</v>
      </c>
      <c r="R4290" s="2" t="s">
        <v>39</v>
      </c>
      <c r="S4290" s="2" t="str">
        <f>IF(Table1[[#This Row],[Grade]]="F","Fail","Passes")</f>
        <v>Passes</v>
      </c>
      <c r="T4290">
        <v>19.3</v>
      </c>
      <c r="U4290" t="s">
        <v>30</v>
      </c>
      <c r="V4290" t="s">
        <v>30</v>
      </c>
      <c r="W4290" t="s">
        <v>40</v>
      </c>
      <c r="X4290" t="str">
        <f>IF(ISBLANK(Table1[[#This Row],[Parent_Education_Level]]),"None",Table1[[#This Row],[Parent_Education_Level]])</f>
        <v>None</v>
      </c>
      <c r="Y4290" t="s">
        <v>33</v>
      </c>
      <c r="Z4290">
        <v>3</v>
      </c>
      <c r="AA4290">
        <v>4.7</v>
      </c>
    </row>
    <row r="4291" spans="1:27" x14ac:dyDescent="0.35">
      <c r="A4291" s="2" t="s">
        <v>8636</v>
      </c>
      <c r="B4291" s="2" t="s">
        <v>71</v>
      </c>
      <c r="C4291" s="2" t="s">
        <v>55</v>
      </c>
      <c r="D4291" t="s">
        <v>8637</v>
      </c>
      <c r="E4291" s="2" t="s">
        <v>27</v>
      </c>
      <c r="F4291" s="2">
        <v>19</v>
      </c>
      <c r="G4291" s="2" t="s">
        <v>45</v>
      </c>
      <c r="H4291">
        <v>82.61</v>
      </c>
      <c r="I4291" s="3">
        <f>IF(ISBLANK(Table1[[#This Row],[Attendance (%)]]),AVERAGE(H4291:H9289),Table1[[#This Row],[Attendance (%)]])</f>
        <v>82.61</v>
      </c>
      <c r="J4291">
        <v>82.11</v>
      </c>
      <c r="K4291">
        <v>43.03</v>
      </c>
      <c r="L4291">
        <v>83.14</v>
      </c>
      <c r="M4291" s="3">
        <f>IF(ISBLANK(Table1[[#This Row],[Assignments_Avg]]),AVERAGE(L4291:L9289),Table1[[#This Row],[Assignments_Avg]])</f>
        <v>83.14</v>
      </c>
      <c r="N4291">
        <v>72.349999999999994</v>
      </c>
      <c r="O4291">
        <v>2.11</v>
      </c>
      <c r="P4291">
        <v>84.95</v>
      </c>
      <c r="Q4291">
        <v>67.3</v>
      </c>
      <c r="R4291" s="2" t="s">
        <v>39</v>
      </c>
      <c r="S4291" s="2" t="str">
        <f>IF(Table1[[#This Row],[Grade]]="F","Fail","Passes")</f>
        <v>Passes</v>
      </c>
      <c r="T4291">
        <v>18.600000000000001</v>
      </c>
      <c r="U4291" t="s">
        <v>30</v>
      </c>
      <c r="V4291" t="s">
        <v>31</v>
      </c>
      <c r="W4291" t="s">
        <v>40</v>
      </c>
      <c r="X4291" t="str">
        <f>IF(ISBLANK(Table1[[#This Row],[Parent_Education_Level]]),"None",Table1[[#This Row],[Parent_Education_Level]])</f>
        <v>None</v>
      </c>
      <c r="Y4291" t="s">
        <v>48</v>
      </c>
      <c r="Z4291">
        <v>8</v>
      </c>
      <c r="AA4291">
        <v>5.5</v>
      </c>
    </row>
    <row r="4292" spans="1:27" x14ac:dyDescent="0.35">
      <c r="A4292" s="2" t="s">
        <v>8638</v>
      </c>
      <c r="B4292" s="2" t="s">
        <v>24</v>
      </c>
      <c r="C4292" s="2" t="s">
        <v>43</v>
      </c>
      <c r="D4292" t="s">
        <v>8639</v>
      </c>
      <c r="E4292" s="2" t="s">
        <v>38</v>
      </c>
      <c r="F4292" s="2">
        <v>19</v>
      </c>
      <c r="G4292" s="2" t="s">
        <v>28</v>
      </c>
      <c r="H4292">
        <v>80.33</v>
      </c>
      <c r="I4292" s="3">
        <f>IF(ISBLANK(Table1[[#This Row],[Attendance (%)]]),AVERAGE(H4292:H9290),Table1[[#This Row],[Attendance (%)]])</f>
        <v>80.33</v>
      </c>
      <c r="J4292">
        <v>52.07</v>
      </c>
      <c r="K4292">
        <v>71.02</v>
      </c>
      <c r="L4292">
        <v>75.28</v>
      </c>
      <c r="M4292" s="3">
        <f>IF(ISBLANK(Table1[[#This Row],[Assignments_Avg]]),AVERAGE(L4292:L9290),Table1[[#This Row],[Assignments_Avg]])</f>
        <v>75.28</v>
      </c>
      <c r="N4292">
        <v>70.930000000000007</v>
      </c>
      <c r="O4292">
        <v>2.52</v>
      </c>
      <c r="P4292">
        <v>54.36</v>
      </c>
      <c r="Q4292">
        <v>82.7</v>
      </c>
      <c r="R4292" s="2" t="s">
        <v>39</v>
      </c>
      <c r="S4292" s="2" t="str">
        <f>IF(Table1[[#This Row],[Grade]]="F","Fail","Passes")</f>
        <v>Passes</v>
      </c>
      <c r="T4292">
        <v>12.9</v>
      </c>
      <c r="U4292" t="s">
        <v>30</v>
      </c>
      <c r="V4292" t="s">
        <v>31</v>
      </c>
      <c r="W4292" t="s">
        <v>32</v>
      </c>
      <c r="X4292" t="str">
        <f>IF(ISBLANK(Table1[[#This Row],[Parent_Education_Level]]),"None",Table1[[#This Row],[Parent_Education_Level]])</f>
        <v>High School</v>
      </c>
      <c r="Y4292" t="s">
        <v>33</v>
      </c>
      <c r="Z4292">
        <v>5</v>
      </c>
      <c r="AA4292">
        <v>6.6</v>
      </c>
    </row>
    <row r="4293" spans="1:27" x14ac:dyDescent="0.35">
      <c r="A4293" s="2" t="s">
        <v>8640</v>
      </c>
      <c r="B4293" s="2" t="s">
        <v>35</v>
      </c>
      <c r="C4293" s="2" t="s">
        <v>55</v>
      </c>
      <c r="D4293" t="s">
        <v>8641</v>
      </c>
      <c r="E4293" s="2" t="s">
        <v>38</v>
      </c>
      <c r="F4293" s="2">
        <v>21</v>
      </c>
      <c r="G4293" s="2" t="s">
        <v>57</v>
      </c>
      <c r="I4293" s="3">
        <f>IF(ISBLANK(Table1[[#This Row],[Attendance (%)]]),AVERAGE(H4293:H9291),Table1[[#This Row],[Attendance (%)]])</f>
        <v>75.633633491311244</v>
      </c>
      <c r="J4293">
        <v>51.13</v>
      </c>
      <c r="K4293">
        <v>60.82</v>
      </c>
      <c r="L4293">
        <v>90.88</v>
      </c>
      <c r="M4293" s="3">
        <f>IF(ISBLANK(Table1[[#This Row],[Assignments_Avg]]),AVERAGE(L4293:L9291),Table1[[#This Row],[Assignments_Avg]])</f>
        <v>90.88</v>
      </c>
      <c r="N4293">
        <v>87.83</v>
      </c>
      <c r="O4293">
        <v>6.37</v>
      </c>
      <c r="P4293">
        <v>64.28</v>
      </c>
      <c r="Q4293">
        <v>50.64</v>
      </c>
      <c r="R4293" s="2" t="s">
        <v>29</v>
      </c>
      <c r="S4293" s="2" t="str">
        <f>IF(Table1[[#This Row],[Grade]]="F","Fail","Passes")</f>
        <v>Fail</v>
      </c>
      <c r="T4293">
        <v>14.1</v>
      </c>
      <c r="U4293" t="s">
        <v>30</v>
      </c>
      <c r="V4293" t="s">
        <v>31</v>
      </c>
      <c r="W4293" t="s">
        <v>62</v>
      </c>
      <c r="X4293" t="str">
        <f>IF(ISBLANK(Table1[[#This Row],[Parent_Education_Level]]),"None",Table1[[#This Row],[Parent_Education_Level]])</f>
        <v>PhD</v>
      </c>
      <c r="Y4293" t="s">
        <v>52</v>
      </c>
      <c r="Z4293">
        <v>8</v>
      </c>
      <c r="AA4293">
        <v>8.1999999999999993</v>
      </c>
    </row>
    <row r="4294" spans="1:27" x14ac:dyDescent="0.35">
      <c r="A4294" s="2" t="s">
        <v>8642</v>
      </c>
      <c r="B4294" s="2" t="s">
        <v>35</v>
      </c>
      <c r="C4294" s="2" t="s">
        <v>94</v>
      </c>
      <c r="D4294" t="s">
        <v>8643</v>
      </c>
      <c r="E4294" s="2" t="s">
        <v>38</v>
      </c>
      <c r="F4294" s="2">
        <v>19</v>
      </c>
      <c r="G4294" s="2" t="s">
        <v>57</v>
      </c>
      <c r="H4294">
        <v>65.63</v>
      </c>
      <c r="I4294" s="3">
        <f>IF(ISBLANK(Table1[[#This Row],[Attendance (%)]]),AVERAGE(H4294:H9292),Table1[[#This Row],[Attendance (%)]])</f>
        <v>65.63</v>
      </c>
      <c r="J4294">
        <v>97.49</v>
      </c>
      <c r="K4294">
        <v>72.569999999999993</v>
      </c>
      <c r="L4294">
        <v>77.33</v>
      </c>
      <c r="M4294" s="3">
        <f>IF(ISBLANK(Table1[[#This Row],[Assignments_Avg]]),AVERAGE(L4294:L9292),Table1[[#This Row],[Assignments_Avg]])</f>
        <v>77.33</v>
      </c>
      <c r="N4294">
        <v>96.4</v>
      </c>
      <c r="O4294">
        <v>8.2899999999999991</v>
      </c>
      <c r="P4294">
        <v>94.49</v>
      </c>
      <c r="Q4294">
        <v>94.01</v>
      </c>
      <c r="R4294" s="2" t="s">
        <v>46</v>
      </c>
      <c r="S4294" s="2" t="str">
        <f>IF(Table1[[#This Row],[Grade]]="F","Fail","Passes")</f>
        <v>Passes</v>
      </c>
      <c r="T4294">
        <v>6.4</v>
      </c>
      <c r="U4294" t="s">
        <v>30</v>
      </c>
      <c r="V4294" t="s">
        <v>31</v>
      </c>
      <c r="W4294" t="s">
        <v>69</v>
      </c>
      <c r="X4294" t="str">
        <f>IF(ISBLANK(Table1[[#This Row],[Parent_Education_Level]]),"None",Table1[[#This Row],[Parent_Education_Level]])</f>
        <v>Bachelor's</v>
      </c>
      <c r="Y4294" t="s">
        <v>33</v>
      </c>
      <c r="Z4294">
        <v>10</v>
      </c>
      <c r="AA4294">
        <v>6</v>
      </c>
    </row>
    <row r="4295" spans="1:27" x14ac:dyDescent="0.35">
      <c r="A4295" s="2" t="s">
        <v>8644</v>
      </c>
      <c r="B4295" s="2" t="s">
        <v>120</v>
      </c>
      <c r="C4295" s="2" t="s">
        <v>25</v>
      </c>
      <c r="D4295" t="s">
        <v>8645</v>
      </c>
      <c r="E4295" s="2" t="s">
        <v>27</v>
      </c>
      <c r="F4295" s="2">
        <v>20</v>
      </c>
      <c r="G4295" s="2" t="s">
        <v>57</v>
      </c>
      <c r="I4295" s="3">
        <f>IF(ISBLANK(Table1[[#This Row],[Attendance (%)]]),AVERAGE(H4295:H9293),Table1[[#This Row],[Attendance (%)]])</f>
        <v>75.649462025316481</v>
      </c>
      <c r="J4295">
        <v>75.38</v>
      </c>
      <c r="K4295">
        <v>96.79</v>
      </c>
      <c r="L4295">
        <v>95.94</v>
      </c>
      <c r="M4295" s="3">
        <f>IF(ISBLANK(Table1[[#This Row],[Assignments_Avg]]),AVERAGE(L4295:L9293),Table1[[#This Row],[Assignments_Avg]])</f>
        <v>95.94</v>
      </c>
      <c r="N4295">
        <v>74.569999999999993</v>
      </c>
      <c r="O4295">
        <v>5.39</v>
      </c>
      <c r="P4295">
        <v>79.5</v>
      </c>
      <c r="Q4295">
        <v>65.03</v>
      </c>
      <c r="R4295" s="2" t="s">
        <v>39</v>
      </c>
      <c r="S4295" s="2" t="str">
        <f>IF(Table1[[#This Row],[Grade]]="F","Fail","Passes")</f>
        <v>Passes</v>
      </c>
      <c r="T4295">
        <v>23.8</v>
      </c>
      <c r="U4295" t="s">
        <v>31</v>
      </c>
      <c r="V4295" t="s">
        <v>31</v>
      </c>
      <c r="W4295" t="s">
        <v>47</v>
      </c>
      <c r="X4295" t="str">
        <f>IF(ISBLANK(Table1[[#This Row],[Parent_Education_Level]]),"None",Table1[[#This Row],[Parent_Education_Level]])</f>
        <v>Master's</v>
      </c>
      <c r="Y4295" t="s">
        <v>52</v>
      </c>
      <c r="Z4295">
        <v>1</v>
      </c>
      <c r="AA4295">
        <v>7.3</v>
      </c>
    </row>
    <row r="4296" spans="1:27" x14ac:dyDescent="0.35">
      <c r="A4296" s="2" t="s">
        <v>8646</v>
      </c>
      <c r="B4296" s="2" t="s">
        <v>42</v>
      </c>
      <c r="C4296" s="2" t="s">
        <v>25</v>
      </c>
      <c r="D4296" t="s">
        <v>8647</v>
      </c>
      <c r="E4296" s="2" t="s">
        <v>27</v>
      </c>
      <c r="F4296" s="2">
        <v>21</v>
      </c>
      <c r="G4296" s="2" t="s">
        <v>28</v>
      </c>
      <c r="H4296">
        <v>98.45</v>
      </c>
      <c r="I4296" s="3">
        <f>IF(ISBLANK(Table1[[#This Row],[Attendance (%)]]),AVERAGE(H4296:H9294),Table1[[#This Row],[Attendance (%)]])</f>
        <v>98.45</v>
      </c>
      <c r="J4296">
        <v>63.41</v>
      </c>
      <c r="K4296">
        <v>48.6</v>
      </c>
      <c r="L4296">
        <v>74.28</v>
      </c>
      <c r="M4296" s="3">
        <f>IF(ISBLANK(Table1[[#This Row],[Assignments_Avg]]),AVERAGE(L4296:L9294),Table1[[#This Row],[Assignments_Avg]])</f>
        <v>74.28</v>
      </c>
      <c r="N4296">
        <v>91.64</v>
      </c>
      <c r="O4296">
        <v>0.1</v>
      </c>
      <c r="P4296">
        <v>66.430000000000007</v>
      </c>
      <c r="Q4296">
        <v>93.62</v>
      </c>
      <c r="R4296" s="2" t="s">
        <v>39</v>
      </c>
      <c r="S4296" s="2" t="str">
        <f>IF(Table1[[#This Row],[Grade]]="F","Fail","Passes")</f>
        <v>Passes</v>
      </c>
      <c r="T4296">
        <v>20.100000000000001</v>
      </c>
      <c r="U4296" t="s">
        <v>31</v>
      </c>
      <c r="V4296" t="s">
        <v>31</v>
      </c>
      <c r="W4296" t="s">
        <v>62</v>
      </c>
      <c r="X4296" t="str">
        <f>IF(ISBLANK(Table1[[#This Row],[Parent_Education_Level]]),"None",Table1[[#This Row],[Parent_Education_Level]])</f>
        <v>PhD</v>
      </c>
      <c r="Y4296" t="s">
        <v>48</v>
      </c>
      <c r="Z4296">
        <v>9</v>
      </c>
      <c r="AA4296">
        <v>6.3</v>
      </c>
    </row>
    <row r="4297" spans="1:27" x14ac:dyDescent="0.35">
      <c r="A4297" s="2" t="s">
        <v>8648</v>
      </c>
      <c r="B4297" s="2" t="s">
        <v>59</v>
      </c>
      <c r="C4297" s="2" t="s">
        <v>79</v>
      </c>
      <c r="D4297" t="s">
        <v>8649</v>
      </c>
      <c r="E4297" s="2" t="s">
        <v>38</v>
      </c>
      <c r="F4297" s="2">
        <v>21</v>
      </c>
      <c r="G4297" s="2" t="s">
        <v>28</v>
      </c>
      <c r="H4297">
        <v>74.84</v>
      </c>
      <c r="I4297" s="3">
        <f>IF(ISBLANK(Table1[[#This Row],[Attendance (%)]]),AVERAGE(H4297:H9295),Table1[[#This Row],[Attendance (%)]])</f>
        <v>74.84</v>
      </c>
      <c r="J4297">
        <v>88.09</v>
      </c>
      <c r="K4297">
        <v>40.119999999999997</v>
      </c>
      <c r="L4297">
        <v>89.53</v>
      </c>
      <c r="M4297" s="3">
        <f>IF(ISBLANK(Table1[[#This Row],[Assignments_Avg]]),AVERAGE(L4297:L9295),Table1[[#This Row],[Assignments_Avg]])</f>
        <v>89.53</v>
      </c>
      <c r="N4297">
        <v>86.6</v>
      </c>
      <c r="O4297">
        <v>6.77</v>
      </c>
      <c r="P4297">
        <v>92.52</v>
      </c>
      <c r="Q4297">
        <v>72.72</v>
      </c>
      <c r="R4297" s="2" t="s">
        <v>61</v>
      </c>
      <c r="S4297" s="2" t="str">
        <f>IF(Table1[[#This Row],[Grade]]="F","Fail","Passes")</f>
        <v>Passes</v>
      </c>
      <c r="T4297">
        <v>29.4</v>
      </c>
      <c r="U4297" t="s">
        <v>31</v>
      </c>
      <c r="V4297" t="s">
        <v>31</v>
      </c>
      <c r="W4297" t="s">
        <v>40</v>
      </c>
      <c r="X4297" t="str">
        <f>IF(ISBLANK(Table1[[#This Row],[Parent_Education_Level]]),"None",Table1[[#This Row],[Parent_Education_Level]])</f>
        <v>None</v>
      </c>
      <c r="Y4297" t="s">
        <v>33</v>
      </c>
      <c r="Z4297">
        <v>5</v>
      </c>
      <c r="AA4297">
        <v>4.0999999999999996</v>
      </c>
    </row>
    <row r="4298" spans="1:27" x14ac:dyDescent="0.35">
      <c r="A4298" s="2" t="s">
        <v>8650</v>
      </c>
      <c r="B4298" s="2" t="s">
        <v>71</v>
      </c>
      <c r="C4298" s="2" t="s">
        <v>36</v>
      </c>
      <c r="D4298" t="s">
        <v>8651</v>
      </c>
      <c r="E4298" s="2" t="s">
        <v>27</v>
      </c>
      <c r="F4298" s="2">
        <v>19</v>
      </c>
      <c r="G4298" s="2" t="s">
        <v>57</v>
      </c>
      <c r="H4298">
        <v>64.510000000000005</v>
      </c>
      <c r="I4298" s="3">
        <f>IF(ISBLANK(Table1[[#This Row],[Attendance (%)]]),AVERAGE(H4298:H9296),Table1[[#This Row],[Attendance (%)]])</f>
        <v>64.510000000000005</v>
      </c>
      <c r="J4298">
        <v>71.510000000000005</v>
      </c>
      <c r="K4298">
        <v>44.61</v>
      </c>
      <c r="L4298">
        <v>70.37</v>
      </c>
      <c r="M4298" s="3">
        <f>IF(ISBLANK(Table1[[#This Row],[Assignments_Avg]]),AVERAGE(L4298:L9296),Table1[[#This Row],[Assignments_Avg]])</f>
        <v>70.37</v>
      </c>
      <c r="N4298">
        <v>66.53</v>
      </c>
      <c r="O4298">
        <v>8.14</v>
      </c>
      <c r="P4298">
        <v>62.45</v>
      </c>
      <c r="Q4298">
        <v>88.82</v>
      </c>
      <c r="R4298" s="2" t="s">
        <v>61</v>
      </c>
      <c r="S4298" s="2" t="str">
        <f>IF(Table1[[#This Row],[Grade]]="F","Fail","Passes")</f>
        <v>Passes</v>
      </c>
      <c r="T4298">
        <v>13.8</v>
      </c>
      <c r="U4298" t="s">
        <v>31</v>
      </c>
      <c r="V4298" t="s">
        <v>31</v>
      </c>
      <c r="W4298" t="s">
        <v>62</v>
      </c>
      <c r="X4298" t="str">
        <f>IF(ISBLANK(Table1[[#This Row],[Parent_Education_Level]]),"None",Table1[[#This Row],[Parent_Education_Level]])</f>
        <v>PhD</v>
      </c>
      <c r="Y4298" t="s">
        <v>52</v>
      </c>
      <c r="Z4298">
        <v>3</v>
      </c>
      <c r="AA4298">
        <v>5.6</v>
      </c>
    </row>
    <row r="4299" spans="1:27" x14ac:dyDescent="0.35">
      <c r="A4299" s="2" t="s">
        <v>8652</v>
      </c>
      <c r="B4299" s="2" t="s">
        <v>97</v>
      </c>
      <c r="C4299" s="2" t="s">
        <v>79</v>
      </c>
      <c r="D4299" t="s">
        <v>8653</v>
      </c>
      <c r="E4299" s="2" t="s">
        <v>38</v>
      </c>
      <c r="F4299" s="2">
        <v>18</v>
      </c>
      <c r="G4299" s="2" t="s">
        <v>51</v>
      </c>
      <c r="H4299">
        <v>88.51</v>
      </c>
      <c r="I4299" s="3">
        <f>IF(ISBLANK(Table1[[#This Row],[Attendance (%)]]),AVERAGE(H4299:H9297),Table1[[#This Row],[Attendance (%)]])</f>
        <v>88.51</v>
      </c>
      <c r="J4299">
        <v>54.5</v>
      </c>
      <c r="K4299">
        <v>67.760000000000005</v>
      </c>
      <c r="L4299">
        <v>71.760000000000005</v>
      </c>
      <c r="M4299" s="3">
        <f>IF(ISBLANK(Table1[[#This Row],[Assignments_Avg]]),AVERAGE(L4299:L9297),Table1[[#This Row],[Assignments_Avg]])</f>
        <v>71.760000000000005</v>
      </c>
      <c r="N4299">
        <v>79.37</v>
      </c>
      <c r="O4299">
        <v>2.77</v>
      </c>
      <c r="P4299">
        <v>70.459999999999994</v>
      </c>
      <c r="Q4299">
        <v>91.29</v>
      </c>
      <c r="R4299" s="2" t="s">
        <v>39</v>
      </c>
      <c r="S4299" s="2" t="str">
        <f>IF(Table1[[#This Row],[Grade]]="F","Fail","Passes")</f>
        <v>Passes</v>
      </c>
      <c r="T4299">
        <v>21.7</v>
      </c>
      <c r="U4299" t="s">
        <v>30</v>
      </c>
      <c r="V4299" t="s">
        <v>30</v>
      </c>
      <c r="W4299" t="s">
        <v>32</v>
      </c>
      <c r="X4299" t="str">
        <f>IF(ISBLANK(Table1[[#This Row],[Parent_Education_Level]]),"None",Table1[[#This Row],[Parent_Education_Level]])</f>
        <v>High School</v>
      </c>
      <c r="Y4299" t="s">
        <v>48</v>
      </c>
      <c r="Z4299">
        <v>2</v>
      </c>
      <c r="AA4299">
        <v>7.8</v>
      </c>
    </row>
    <row r="4300" spans="1:27" x14ac:dyDescent="0.35">
      <c r="A4300" s="2" t="s">
        <v>8654</v>
      </c>
      <c r="B4300" s="2" t="s">
        <v>54</v>
      </c>
      <c r="C4300" s="2" t="s">
        <v>94</v>
      </c>
      <c r="D4300" t="s">
        <v>8655</v>
      </c>
      <c r="E4300" s="2" t="s">
        <v>27</v>
      </c>
      <c r="F4300" s="2">
        <v>19</v>
      </c>
      <c r="G4300" s="2" t="s">
        <v>57</v>
      </c>
      <c r="I4300" s="3">
        <f>IF(ISBLANK(Table1[[#This Row],[Attendance (%)]]),AVERAGE(H4300:H9298),Table1[[#This Row],[Attendance (%)]])</f>
        <v>75.611703821656093</v>
      </c>
      <c r="J4300">
        <v>52.4</v>
      </c>
      <c r="K4300">
        <v>82.42</v>
      </c>
      <c r="L4300">
        <v>92.45</v>
      </c>
      <c r="M4300" s="3">
        <f>IF(ISBLANK(Table1[[#This Row],[Assignments_Avg]]),AVERAGE(L4300:L9298),Table1[[#This Row],[Assignments_Avg]])</f>
        <v>92.45</v>
      </c>
      <c r="N4300">
        <v>83.34</v>
      </c>
      <c r="O4300">
        <v>0.54</v>
      </c>
      <c r="P4300">
        <v>63.81</v>
      </c>
      <c r="Q4300">
        <v>65.06</v>
      </c>
      <c r="R4300" s="2" t="s">
        <v>46</v>
      </c>
      <c r="S4300" s="2" t="str">
        <f>IF(Table1[[#This Row],[Grade]]="F","Fail","Passes")</f>
        <v>Passes</v>
      </c>
      <c r="T4300">
        <v>28</v>
      </c>
      <c r="U4300" t="s">
        <v>31</v>
      </c>
      <c r="V4300" t="s">
        <v>31</v>
      </c>
      <c r="W4300" t="s">
        <v>32</v>
      </c>
      <c r="X4300" t="str">
        <f>IF(ISBLANK(Table1[[#This Row],[Parent_Education_Level]]),"None",Table1[[#This Row],[Parent_Education_Level]])</f>
        <v>High School</v>
      </c>
      <c r="Y4300" t="s">
        <v>52</v>
      </c>
      <c r="Z4300">
        <v>3</v>
      </c>
      <c r="AA4300">
        <v>7.7</v>
      </c>
    </row>
    <row r="4301" spans="1:27" x14ac:dyDescent="0.35">
      <c r="A4301" s="2" t="s">
        <v>8656</v>
      </c>
      <c r="B4301" s="2" t="s">
        <v>35</v>
      </c>
      <c r="C4301" s="2" t="s">
        <v>79</v>
      </c>
      <c r="D4301" t="s">
        <v>8657</v>
      </c>
      <c r="E4301" s="2" t="s">
        <v>27</v>
      </c>
      <c r="F4301" s="2">
        <v>23</v>
      </c>
      <c r="G4301" s="2" t="s">
        <v>45</v>
      </c>
      <c r="I4301" s="3">
        <f>IF(ISBLANK(Table1[[#This Row],[Attendance (%)]]),AVERAGE(H4301:H9299),Table1[[#This Row],[Attendance (%)]])</f>
        <v>75.611703821656093</v>
      </c>
      <c r="J4301">
        <v>63.81</v>
      </c>
      <c r="K4301">
        <v>74.849999999999994</v>
      </c>
      <c r="M4301" s="3">
        <f>IF(ISBLANK(Table1[[#This Row],[Assignments_Avg]]),AVERAGE(L4301:L9299),Table1[[#This Row],[Assignments_Avg]])</f>
        <v>74.635519999999914</v>
      </c>
      <c r="N4301">
        <v>51.17</v>
      </c>
      <c r="O4301">
        <v>5.18</v>
      </c>
      <c r="P4301">
        <v>93.57</v>
      </c>
      <c r="Q4301">
        <v>82.02</v>
      </c>
      <c r="R4301" s="2" t="s">
        <v>29</v>
      </c>
      <c r="S4301" s="2" t="str">
        <f>IF(Table1[[#This Row],[Grade]]="F","Fail","Passes")</f>
        <v>Fail</v>
      </c>
      <c r="T4301">
        <v>22.8</v>
      </c>
      <c r="U4301" t="s">
        <v>30</v>
      </c>
      <c r="V4301" t="s">
        <v>31</v>
      </c>
      <c r="W4301" t="s">
        <v>40</v>
      </c>
      <c r="X4301" t="str">
        <f>IF(ISBLANK(Table1[[#This Row],[Parent_Education_Level]]),"None",Table1[[#This Row],[Parent_Education_Level]])</f>
        <v>None</v>
      </c>
      <c r="Y4301" t="s">
        <v>48</v>
      </c>
      <c r="Z4301">
        <v>1</v>
      </c>
      <c r="AA4301">
        <v>8.4</v>
      </c>
    </row>
    <row r="4302" spans="1:27" x14ac:dyDescent="0.35">
      <c r="A4302" s="2" t="s">
        <v>8658</v>
      </c>
      <c r="B4302" s="2" t="s">
        <v>35</v>
      </c>
      <c r="C4302" s="2" t="s">
        <v>25</v>
      </c>
      <c r="D4302" t="s">
        <v>8659</v>
      </c>
      <c r="E4302" s="2" t="s">
        <v>38</v>
      </c>
      <c r="F4302" s="2">
        <v>18</v>
      </c>
      <c r="G4302" s="2" t="s">
        <v>28</v>
      </c>
      <c r="H4302">
        <v>90.95</v>
      </c>
      <c r="I4302" s="3">
        <f>IF(ISBLANK(Table1[[#This Row],[Attendance (%)]]),AVERAGE(H4302:H9300),Table1[[#This Row],[Attendance (%)]])</f>
        <v>90.95</v>
      </c>
      <c r="J4302">
        <v>91.59</v>
      </c>
      <c r="K4302">
        <v>69.69</v>
      </c>
      <c r="L4302">
        <v>78.25</v>
      </c>
      <c r="M4302" s="3">
        <f>IF(ISBLANK(Table1[[#This Row],[Assignments_Avg]]),AVERAGE(L4302:L9300),Table1[[#This Row],[Assignments_Avg]])</f>
        <v>78.25</v>
      </c>
      <c r="N4302">
        <v>69.8</v>
      </c>
      <c r="O4302">
        <v>0.42</v>
      </c>
      <c r="P4302">
        <v>86.41</v>
      </c>
      <c r="Q4302">
        <v>80.37</v>
      </c>
      <c r="R4302" s="2" t="s">
        <v>39</v>
      </c>
      <c r="S4302" s="2" t="str">
        <f>IF(Table1[[#This Row],[Grade]]="F","Fail","Passes")</f>
        <v>Passes</v>
      </c>
      <c r="T4302">
        <v>6</v>
      </c>
      <c r="U4302" t="s">
        <v>30</v>
      </c>
      <c r="V4302" t="s">
        <v>31</v>
      </c>
      <c r="W4302" t="s">
        <v>40</v>
      </c>
      <c r="X4302" t="str">
        <f>IF(ISBLANK(Table1[[#This Row],[Parent_Education_Level]]),"None",Table1[[#This Row],[Parent_Education_Level]])</f>
        <v>None</v>
      </c>
      <c r="Y4302" t="s">
        <v>52</v>
      </c>
      <c r="Z4302">
        <v>6</v>
      </c>
      <c r="AA4302">
        <v>7</v>
      </c>
    </row>
    <row r="4303" spans="1:27" x14ac:dyDescent="0.35">
      <c r="A4303" s="2" t="s">
        <v>8660</v>
      </c>
      <c r="B4303" s="2" t="s">
        <v>97</v>
      </c>
      <c r="C4303" s="2" t="s">
        <v>36</v>
      </c>
      <c r="D4303" t="s">
        <v>8661</v>
      </c>
      <c r="E4303" s="2" t="s">
        <v>27</v>
      </c>
      <c r="F4303" s="2">
        <v>21</v>
      </c>
      <c r="G4303" s="2" t="s">
        <v>57</v>
      </c>
      <c r="H4303">
        <v>56.25</v>
      </c>
      <c r="I4303" s="3">
        <f>IF(ISBLANK(Table1[[#This Row],[Attendance (%)]]),AVERAGE(H4303:H9301),Table1[[#This Row],[Attendance (%)]])</f>
        <v>56.25</v>
      </c>
      <c r="J4303">
        <v>43.69</v>
      </c>
      <c r="K4303">
        <v>61.24</v>
      </c>
      <c r="L4303">
        <v>86.32</v>
      </c>
      <c r="M4303" s="3">
        <f>IF(ISBLANK(Table1[[#This Row],[Assignments_Avg]]),AVERAGE(L4303:L9301),Table1[[#This Row],[Assignments_Avg]])</f>
        <v>86.32</v>
      </c>
      <c r="N4303">
        <v>99.63</v>
      </c>
      <c r="O4303">
        <v>4.16</v>
      </c>
      <c r="P4303">
        <v>73.010000000000005</v>
      </c>
      <c r="Q4303">
        <v>73.8</v>
      </c>
      <c r="R4303" s="2" t="s">
        <v>46</v>
      </c>
      <c r="S4303" s="2" t="str">
        <f>IF(Table1[[#This Row],[Grade]]="F","Fail","Passes")</f>
        <v>Passes</v>
      </c>
      <c r="T4303">
        <v>20.8</v>
      </c>
      <c r="U4303" t="s">
        <v>31</v>
      </c>
      <c r="V4303" t="s">
        <v>31</v>
      </c>
      <c r="W4303" t="s">
        <v>69</v>
      </c>
      <c r="X4303" t="str">
        <f>IF(ISBLANK(Table1[[#This Row],[Parent_Education_Level]]),"None",Table1[[#This Row],[Parent_Education_Level]])</f>
        <v>Bachelor's</v>
      </c>
      <c r="Y4303" t="s">
        <v>48</v>
      </c>
      <c r="Z4303">
        <v>7</v>
      </c>
      <c r="AA4303">
        <v>7.8</v>
      </c>
    </row>
    <row r="4304" spans="1:27" x14ac:dyDescent="0.35">
      <c r="A4304" s="2" t="s">
        <v>8662</v>
      </c>
      <c r="B4304" s="2" t="s">
        <v>71</v>
      </c>
      <c r="C4304" s="2" t="s">
        <v>94</v>
      </c>
      <c r="D4304" t="s">
        <v>8663</v>
      </c>
      <c r="E4304" s="2" t="s">
        <v>27</v>
      </c>
      <c r="F4304" s="2">
        <v>18</v>
      </c>
      <c r="G4304" s="2" t="s">
        <v>45</v>
      </c>
      <c r="H4304">
        <v>98.84</v>
      </c>
      <c r="I4304" s="3">
        <f>IF(ISBLANK(Table1[[#This Row],[Attendance (%)]]),AVERAGE(H4304:H9302),Table1[[#This Row],[Attendance (%)]])</f>
        <v>98.84</v>
      </c>
      <c r="J4304">
        <v>53.11</v>
      </c>
      <c r="K4304">
        <v>58.6</v>
      </c>
      <c r="L4304">
        <v>87.52</v>
      </c>
      <c r="M4304" s="3">
        <f>IF(ISBLANK(Table1[[#This Row],[Assignments_Avg]]),AVERAGE(L4304:L9302),Table1[[#This Row],[Assignments_Avg]])</f>
        <v>87.52</v>
      </c>
      <c r="N4304">
        <v>81.86</v>
      </c>
      <c r="O4304">
        <v>0.18</v>
      </c>
      <c r="P4304">
        <v>96.62</v>
      </c>
      <c r="Q4304">
        <v>73.48</v>
      </c>
      <c r="R4304" s="2" t="s">
        <v>39</v>
      </c>
      <c r="S4304" s="2" t="str">
        <f>IF(Table1[[#This Row],[Grade]]="F","Fail","Passes")</f>
        <v>Passes</v>
      </c>
      <c r="T4304">
        <v>18.600000000000001</v>
      </c>
      <c r="U4304" t="s">
        <v>30</v>
      </c>
      <c r="V4304" t="s">
        <v>31</v>
      </c>
      <c r="W4304" t="s">
        <v>47</v>
      </c>
      <c r="X4304" t="str">
        <f>IF(ISBLANK(Table1[[#This Row],[Parent_Education_Level]]),"None",Table1[[#This Row],[Parent_Education_Level]])</f>
        <v>Master's</v>
      </c>
      <c r="Y4304" t="s">
        <v>48</v>
      </c>
      <c r="Z4304">
        <v>10</v>
      </c>
      <c r="AA4304">
        <v>6.1</v>
      </c>
    </row>
    <row r="4305" spans="1:27" x14ac:dyDescent="0.35">
      <c r="A4305" s="2" t="s">
        <v>8664</v>
      </c>
      <c r="B4305" s="2" t="s">
        <v>59</v>
      </c>
      <c r="C4305" s="2" t="s">
        <v>25</v>
      </c>
      <c r="D4305" t="s">
        <v>8665</v>
      </c>
      <c r="E4305" s="2" t="s">
        <v>38</v>
      </c>
      <c r="F4305" s="2">
        <v>20</v>
      </c>
      <c r="G4305" s="2" t="s">
        <v>45</v>
      </c>
      <c r="H4305">
        <v>99.28</v>
      </c>
      <c r="I4305" s="3">
        <f>IF(ISBLANK(Table1[[#This Row],[Attendance (%)]]),AVERAGE(H4305:H9303),Table1[[#This Row],[Attendance (%)]])</f>
        <v>99.28</v>
      </c>
      <c r="J4305">
        <v>93.59</v>
      </c>
      <c r="K4305">
        <v>62.58</v>
      </c>
      <c r="L4305">
        <v>79.569999999999993</v>
      </c>
      <c r="M4305" s="3">
        <f>IF(ISBLANK(Table1[[#This Row],[Assignments_Avg]]),AVERAGE(L4305:L9303),Table1[[#This Row],[Assignments_Avg]])</f>
        <v>79.569999999999993</v>
      </c>
      <c r="N4305">
        <v>66.709999999999994</v>
      </c>
      <c r="O4305">
        <v>2.25</v>
      </c>
      <c r="P4305">
        <v>96.37</v>
      </c>
      <c r="Q4305">
        <v>65.260000000000005</v>
      </c>
      <c r="R4305" s="2" t="s">
        <v>39</v>
      </c>
      <c r="S4305" s="2" t="str">
        <f>IF(Table1[[#This Row],[Grade]]="F","Fail","Passes")</f>
        <v>Passes</v>
      </c>
      <c r="T4305">
        <v>17.5</v>
      </c>
      <c r="U4305" t="s">
        <v>30</v>
      </c>
      <c r="V4305" t="s">
        <v>31</v>
      </c>
      <c r="X4305" t="str">
        <f>IF(ISBLANK(Table1[[#This Row],[Parent_Education_Level]]),"None",Table1[[#This Row],[Parent_Education_Level]])</f>
        <v>None</v>
      </c>
      <c r="Y4305" t="s">
        <v>48</v>
      </c>
      <c r="Z4305">
        <v>7</v>
      </c>
      <c r="AA4305">
        <v>5.7</v>
      </c>
    </row>
    <row r="4306" spans="1:27" x14ac:dyDescent="0.35">
      <c r="A4306" s="2" t="s">
        <v>8666</v>
      </c>
      <c r="B4306" s="2" t="s">
        <v>42</v>
      </c>
      <c r="C4306" s="2" t="s">
        <v>55</v>
      </c>
      <c r="D4306" t="s">
        <v>8667</v>
      </c>
      <c r="E4306" s="2" t="s">
        <v>27</v>
      </c>
      <c r="F4306" s="2">
        <v>22</v>
      </c>
      <c r="G4306" s="2" t="s">
        <v>28</v>
      </c>
      <c r="H4306">
        <v>96.84</v>
      </c>
      <c r="I4306" s="3">
        <f>IF(ISBLANK(Table1[[#This Row],[Attendance (%)]]),AVERAGE(H4306:H9304),Table1[[#This Row],[Attendance (%)]])</f>
        <v>96.84</v>
      </c>
      <c r="J4306">
        <v>47.3</v>
      </c>
      <c r="K4306">
        <v>76.7</v>
      </c>
      <c r="L4306">
        <v>72.400000000000006</v>
      </c>
      <c r="M4306" s="3">
        <f>IF(ISBLANK(Table1[[#This Row],[Assignments_Avg]]),AVERAGE(L4306:L9304),Table1[[#This Row],[Assignments_Avg]])</f>
        <v>72.400000000000006</v>
      </c>
      <c r="N4306">
        <v>62.5</v>
      </c>
      <c r="O4306">
        <v>3.89</v>
      </c>
      <c r="P4306">
        <v>85.58</v>
      </c>
      <c r="Q4306">
        <v>65.510000000000005</v>
      </c>
      <c r="R4306" s="2" t="s">
        <v>39</v>
      </c>
      <c r="S4306" s="2" t="str">
        <f>IF(Table1[[#This Row],[Grade]]="F","Fail","Passes")</f>
        <v>Passes</v>
      </c>
      <c r="T4306">
        <v>18.8</v>
      </c>
      <c r="U4306" t="s">
        <v>30</v>
      </c>
      <c r="V4306" t="s">
        <v>30</v>
      </c>
      <c r="W4306" t="s">
        <v>62</v>
      </c>
      <c r="X4306" t="str">
        <f>IF(ISBLANK(Table1[[#This Row],[Parent_Education_Level]]),"None",Table1[[#This Row],[Parent_Education_Level]])</f>
        <v>PhD</v>
      </c>
      <c r="Y4306" t="s">
        <v>48</v>
      </c>
      <c r="Z4306">
        <v>2</v>
      </c>
      <c r="AA4306">
        <v>5.7</v>
      </c>
    </row>
    <row r="4307" spans="1:27" x14ac:dyDescent="0.35">
      <c r="A4307" s="2" t="s">
        <v>8668</v>
      </c>
      <c r="B4307" s="2" t="s">
        <v>35</v>
      </c>
      <c r="C4307" s="2" t="s">
        <v>43</v>
      </c>
      <c r="D4307" t="s">
        <v>8669</v>
      </c>
      <c r="E4307" s="2" t="s">
        <v>38</v>
      </c>
      <c r="F4307" s="2">
        <v>18</v>
      </c>
      <c r="G4307" s="2" t="s">
        <v>28</v>
      </c>
      <c r="H4307">
        <v>74.8</v>
      </c>
      <c r="I4307" s="3">
        <f>IF(ISBLANK(Table1[[#This Row],[Attendance (%)]]),AVERAGE(H4307:H9305),Table1[[#This Row],[Attendance (%)]])</f>
        <v>74.8</v>
      </c>
      <c r="J4307">
        <v>77.78</v>
      </c>
      <c r="K4307">
        <v>50.07</v>
      </c>
      <c r="L4307">
        <v>63.04</v>
      </c>
      <c r="M4307" s="3">
        <f>IF(ISBLANK(Table1[[#This Row],[Assignments_Avg]]),AVERAGE(L4307:L9305),Table1[[#This Row],[Assignments_Avg]])</f>
        <v>63.04</v>
      </c>
      <c r="N4307">
        <v>60.47</v>
      </c>
      <c r="O4307">
        <v>1.1200000000000001</v>
      </c>
      <c r="P4307">
        <v>94.6</v>
      </c>
      <c r="Q4307">
        <v>77.41</v>
      </c>
      <c r="R4307" s="2" t="s">
        <v>77</v>
      </c>
      <c r="S4307" s="2" t="str">
        <f>IF(Table1[[#This Row],[Grade]]="F","Fail","Passes")</f>
        <v>Passes</v>
      </c>
      <c r="T4307">
        <v>16.5</v>
      </c>
      <c r="U4307" t="s">
        <v>31</v>
      </c>
      <c r="V4307" t="s">
        <v>31</v>
      </c>
      <c r="X4307" t="str">
        <f>IF(ISBLANK(Table1[[#This Row],[Parent_Education_Level]]),"None",Table1[[#This Row],[Parent_Education_Level]])</f>
        <v>None</v>
      </c>
      <c r="Y4307" t="s">
        <v>52</v>
      </c>
      <c r="Z4307">
        <v>3</v>
      </c>
      <c r="AA4307">
        <v>4.8</v>
      </c>
    </row>
    <row r="4308" spans="1:27" x14ac:dyDescent="0.35">
      <c r="A4308" s="2" t="s">
        <v>8670</v>
      </c>
      <c r="B4308" s="2" t="s">
        <v>59</v>
      </c>
      <c r="C4308" s="2" t="s">
        <v>94</v>
      </c>
      <c r="D4308" t="s">
        <v>8671</v>
      </c>
      <c r="E4308" s="2" t="s">
        <v>27</v>
      </c>
      <c r="F4308" s="2">
        <v>23</v>
      </c>
      <c r="G4308" s="2" t="s">
        <v>57</v>
      </c>
      <c r="H4308">
        <v>62.3</v>
      </c>
      <c r="I4308" s="3">
        <f>IF(ISBLANK(Table1[[#This Row],[Attendance (%)]]),AVERAGE(H4308:H9306),Table1[[#This Row],[Attendance (%)]])</f>
        <v>62.3</v>
      </c>
      <c r="J4308">
        <v>52.81</v>
      </c>
      <c r="K4308">
        <v>86.28</v>
      </c>
      <c r="L4308">
        <v>95.47</v>
      </c>
      <c r="M4308" s="3">
        <f>IF(ISBLANK(Table1[[#This Row],[Assignments_Avg]]),AVERAGE(L4308:L9306),Table1[[#This Row],[Assignments_Avg]])</f>
        <v>95.47</v>
      </c>
      <c r="N4308">
        <v>70.08</v>
      </c>
      <c r="O4308">
        <v>1.1399999999999999</v>
      </c>
      <c r="P4308">
        <v>85.97</v>
      </c>
      <c r="Q4308">
        <v>51.61</v>
      </c>
      <c r="R4308" s="2" t="s">
        <v>39</v>
      </c>
      <c r="S4308" s="2" t="str">
        <f>IF(Table1[[#This Row],[Grade]]="F","Fail","Passes")</f>
        <v>Passes</v>
      </c>
      <c r="T4308">
        <v>22.3</v>
      </c>
      <c r="U4308" t="s">
        <v>30</v>
      </c>
      <c r="V4308" t="s">
        <v>31</v>
      </c>
      <c r="W4308" t="s">
        <v>40</v>
      </c>
      <c r="X4308" t="str">
        <f>IF(ISBLANK(Table1[[#This Row],[Parent_Education_Level]]),"None",Table1[[#This Row],[Parent_Education_Level]])</f>
        <v>None</v>
      </c>
      <c r="Y4308" t="s">
        <v>48</v>
      </c>
      <c r="Z4308">
        <v>4</v>
      </c>
      <c r="AA4308">
        <v>6.2</v>
      </c>
    </row>
    <row r="4309" spans="1:27" x14ac:dyDescent="0.35">
      <c r="A4309" s="2" t="s">
        <v>8672</v>
      </c>
      <c r="B4309" s="2" t="s">
        <v>71</v>
      </c>
      <c r="C4309" s="2" t="s">
        <v>36</v>
      </c>
      <c r="D4309" t="s">
        <v>8673</v>
      </c>
      <c r="E4309" s="2" t="s">
        <v>38</v>
      </c>
      <c r="F4309" s="2">
        <v>22</v>
      </c>
      <c r="G4309" s="2" t="s">
        <v>28</v>
      </c>
      <c r="H4309">
        <v>79.099999999999994</v>
      </c>
      <c r="I4309" s="3">
        <f>IF(ISBLANK(Table1[[#This Row],[Attendance (%)]]),AVERAGE(H4309:H9307),Table1[[#This Row],[Attendance (%)]])</f>
        <v>79.099999999999994</v>
      </c>
      <c r="J4309">
        <v>76.349999999999994</v>
      </c>
      <c r="K4309">
        <v>74.52</v>
      </c>
      <c r="L4309">
        <v>68.489999999999995</v>
      </c>
      <c r="M4309" s="3">
        <f>IF(ISBLANK(Table1[[#This Row],[Assignments_Avg]]),AVERAGE(L4309:L9307),Table1[[#This Row],[Assignments_Avg]])</f>
        <v>68.489999999999995</v>
      </c>
      <c r="N4309">
        <v>59.66</v>
      </c>
      <c r="O4309">
        <v>8.27</v>
      </c>
      <c r="P4309">
        <v>81.41</v>
      </c>
      <c r="Q4309">
        <v>96.68</v>
      </c>
      <c r="R4309" s="2" t="s">
        <v>46</v>
      </c>
      <c r="S4309" s="2" t="str">
        <f>IF(Table1[[#This Row],[Grade]]="F","Fail","Passes")</f>
        <v>Passes</v>
      </c>
      <c r="T4309">
        <v>5.4</v>
      </c>
      <c r="U4309" t="s">
        <v>30</v>
      </c>
      <c r="V4309" t="s">
        <v>31</v>
      </c>
      <c r="W4309" t="s">
        <v>62</v>
      </c>
      <c r="X4309" t="str">
        <f>IF(ISBLANK(Table1[[#This Row],[Parent_Education_Level]]),"None",Table1[[#This Row],[Parent_Education_Level]])</f>
        <v>PhD</v>
      </c>
      <c r="Y4309" t="s">
        <v>33</v>
      </c>
      <c r="Z4309">
        <v>10</v>
      </c>
      <c r="AA4309">
        <v>8.1</v>
      </c>
    </row>
    <row r="4310" spans="1:27" x14ac:dyDescent="0.35">
      <c r="A4310" s="2" t="s">
        <v>8674</v>
      </c>
      <c r="B4310" s="2" t="s">
        <v>97</v>
      </c>
      <c r="C4310" s="2" t="s">
        <v>79</v>
      </c>
      <c r="D4310" t="s">
        <v>8675</v>
      </c>
      <c r="E4310" s="2" t="s">
        <v>38</v>
      </c>
      <c r="F4310" s="2">
        <v>20</v>
      </c>
      <c r="G4310" s="2" t="s">
        <v>51</v>
      </c>
      <c r="H4310">
        <v>71</v>
      </c>
      <c r="I4310" s="3">
        <f>IF(ISBLANK(Table1[[#This Row],[Attendance (%)]]),AVERAGE(H4310:H9308),Table1[[#This Row],[Attendance (%)]])</f>
        <v>71</v>
      </c>
      <c r="J4310">
        <v>62.99</v>
      </c>
      <c r="K4310">
        <v>56.15</v>
      </c>
      <c r="L4310">
        <v>89.95</v>
      </c>
      <c r="M4310" s="3">
        <f>IF(ISBLANK(Table1[[#This Row],[Assignments_Avg]]),AVERAGE(L4310:L9308),Table1[[#This Row],[Assignments_Avg]])</f>
        <v>89.95</v>
      </c>
      <c r="N4310">
        <v>56.76</v>
      </c>
      <c r="O4310">
        <v>0.41</v>
      </c>
      <c r="P4310">
        <v>71.040000000000006</v>
      </c>
      <c r="Q4310">
        <v>82.5</v>
      </c>
      <c r="R4310" s="2" t="s">
        <v>46</v>
      </c>
      <c r="S4310" s="2" t="str">
        <f>IF(Table1[[#This Row],[Grade]]="F","Fail","Passes")</f>
        <v>Passes</v>
      </c>
      <c r="T4310">
        <v>9.6999999999999993</v>
      </c>
      <c r="U4310" t="s">
        <v>30</v>
      </c>
      <c r="V4310" t="s">
        <v>31</v>
      </c>
      <c r="W4310" t="s">
        <v>47</v>
      </c>
      <c r="X4310" t="str">
        <f>IF(ISBLANK(Table1[[#This Row],[Parent_Education_Level]]),"None",Table1[[#This Row],[Parent_Education_Level]])</f>
        <v>Master's</v>
      </c>
      <c r="Y4310" t="s">
        <v>52</v>
      </c>
      <c r="Z4310">
        <v>7</v>
      </c>
      <c r="AA4310">
        <v>4.0999999999999996</v>
      </c>
    </row>
    <row r="4311" spans="1:27" x14ac:dyDescent="0.35">
      <c r="A4311" s="2" t="s">
        <v>8676</v>
      </c>
      <c r="B4311" s="2" t="s">
        <v>120</v>
      </c>
      <c r="C4311" s="2" t="s">
        <v>79</v>
      </c>
      <c r="D4311" t="s">
        <v>8677</v>
      </c>
      <c r="E4311" s="2" t="s">
        <v>27</v>
      </c>
      <c r="F4311" s="2">
        <v>23</v>
      </c>
      <c r="G4311" s="2" t="s">
        <v>57</v>
      </c>
      <c r="H4311">
        <v>60.3</v>
      </c>
      <c r="I4311" s="3">
        <f>IF(ISBLANK(Table1[[#This Row],[Attendance (%)]]),AVERAGE(H4311:H9309),Table1[[#This Row],[Attendance (%)]])</f>
        <v>60.3</v>
      </c>
      <c r="J4311">
        <v>46.1</v>
      </c>
      <c r="K4311">
        <v>70.069999999999993</v>
      </c>
      <c r="M4311" s="3">
        <f>IF(ISBLANK(Table1[[#This Row],[Assignments_Avg]]),AVERAGE(L4311:L9309),Table1[[#This Row],[Assignments_Avg]])</f>
        <v>74.555503246753176</v>
      </c>
      <c r="N4311">
        <v>68.2</v>
      </c>
      <c r="O4311">
        <v>6.89</v>
      </c>
      <c r="P4311">
        <v>63.67</v>
      </c>
      <c r="Q4311">
        <v>72.17</v>
      </c>
      <c r="R4311" s="2" t="s">
        <v>29</v>
      </c>
      <c r="S4311" s="2" t="str">
        <f>IF(Table1[[#This Row],[Grade]]="F","Fail","Passes")</f>
        <v>Fail</v>
      </c>
      <c r="T4311">
        <v>14.1</v>
      </c>
      <c r="U4311" t="s">
        <v>31</v>
      </c>
      <c r="V4311" t="s">
        <v>31</v>
      </c>
      <c r="X4311" t="str">
        <f>IF(ISBLANK(Table1[[#This Row],[Parent_Education_Level]]),"None",Table1[[#This Row],[Parent_Education_Level]])</f>
        <v>None</v>
      </c>
      <c r="Y4311" t="s">
        <v>52</v>
      </c>
      <c r="Z4311">
        <v>10</v>
      </c>
      <c r="AA4311">
        <v>6.9</v>
      </c>
    </row>
    <row r="4312" spans="1:27" x14ac:dyDescent="0.35">
      <c r="A4312" s="2" t="s">
        <v>8678</v>
      </c>
      <c r="B4312" s="2" t="s">
        <v>42</v>
      </c>
      <c r="C4312" s="2" t="s">
        <v>94</v>
      </c>
      <c r="D4312" t="s">
        <v>8679</v>
      </c>
      <c r="E4312" s="2" t="s">
        <v>27</v>
      </c>
      <c r="F4312" s="2">
        <v>24</v>
      </c>
      <c r="G4312" s="2" t="s">
        <v>57</v>
      </c>
      <c r="H4312">
        <v>71.180000000000007</v>
      </c>
      <c r="I4312" s="3">
        <f>IF(ISBLANK(Table1[[#This Row],[Attendance (%)]]),AVERAGE(H4312:H9310),Table1[[#This Row],[Attendance (%)]])</f>
        <v>71.180000000000007</v>
      </c>
      <c r="J4312">
        <v>74.95</v>
      </c>
      <c r="K4312">
        <v>97.77</v>
      </c>
      <c r="L4312">
        <v>61.61</v>
      </c>
      <c r="M4312" s="3">
        <f>IF(ISBLANK(Table1[[#This Row],[Assignments_Avg]]),AVERAGE(L4312:L9310),Table1[[#This Row],[Assignments_Avg]])</f>
        <v>61.61</v>
      </c>
      <c r="N4312">
        <v>80.349999999999994</v>
      </c>
      <c r="O4312">
        <v>8.14</v>
      </c>
      <c r="P4312">
        <v>53.01</v>
      </c>
      <c r="Q4312">
        <v>53.09</v>
      </c>
      <c r="R4312" s="2" t="s">
        <v>61</v>
      </c>
      <c r="S4312" s="2" t="str">
        <f>IF(Table1[[#This Row],[Grade]]="F","Fail","Passes")</f>
        <v>Passes</v>
      </c>
      <c r="T4312">
        <v>16.3</v>
      </c>
      <c r="U4312" t="s">
        <v>30</v>
      </c>
      <c r="V4312" t="s">
        <v>31</v>
      </c>
      <c r="X4312" t="str">
        <f>IF(ISBLANK(Table1[[#This Row],[Parent_Education_Level]]),"None",Table1[[#This Row],[Parent_Education_Level]])</f>
        <v>None</v>
      </c>
      <c r="Y4312" t="s">
        <v>52</v>
      </c>
      <c r="Z4312">
        <v>8</v>
      </c>
      <c r="AA4312">
        <v>4.9000000000000004</v>
      </c>
    </row>
    <row r="4313" spans="1:27" x14ac:dyDescent="0.35">
      <c r="A4313" s="2" t="s">
        <v>8680</v>
      </c>
      <c r="B4313" s="2" t="s">
        <v>54</v>
      </c>
      <c r="C4313" s="2" t="s">
        <v>36</v>
      </c>
      <c r="D4313" t="s">
        <v>8681</v>
      </c>
      <c r="E4313" s="2" t="s">
        <v>38</v>
      </c>
      <c r="F4313" s="2">
        <v>22</v>
      </c>
      <c r="G4313" s="2" t="s">
        <v>51</v>
      </c>
      <c r="I4313" s="3">
        <f>IF(ISBLANK(Table1[[#This Row],[Attendance (%)]]),AVERAGE(H4313:H9311),Table1[[#This Row],[Attendance (%)]])</f>
        <v>75.564521880064902</v>
      </c>
      <c r="J4313">
        <v>80.98</v>
      </c>
      <c r="K4313">
        <v>41.23</v>
      </c>
      <c r="L4313">
        <v>67.28</v>
      </c>
      <c r="M4313" s="3">
        <f>IF(ISBLANK(Table1[[#This Row],[Assignments_Avg]]),AVERAGE(L4313:L9311),Table1[[#This Row],[Assignments_Avg]])</f>
        <v>67.28</v>
      </c>
      <c r="N4313">
        <v>57.32</v>
      </c>
      <c r="O4313">
        <v>1.31</v>
      </c>
      <c r="P4313">
        <v>90.04</v>
      </c>
      <c r="Q4313">
        <v>81.5</v>
      </c>
      <c r="R4313" s="2" t="s">
        <v>61</v>
      </c>
      <c r="S4313" s="2" t="str">
        <f>IF(Table1[[#This Row],[Grade]]="F","Fail","Passes")</f>
        <v>Passes</v>
      </c>
      <c r="T4313">
        <v>8.3000000000000007</v>
      </c>
      <c r="U4313" t="s">
        <v>30</v>
      </c>
      <c r="V4313" t="s">
        <v>31</v>
      </c>
      <c r="W4313" t="s">
        <v>40</v>
      </c>
      <c r="X4313" t="str">
        <f>IF(ISBLANK(Table1[[#This Row],[Parent_Education_Level]]),"None",Table1[[#This Row],[Parent_Education_Level]])</f>
        <v>None</v>
      </c>
      <c r="Y4313" t="s">
        <v>52</v>
      </c>
      <c r="Z4313">
        <v>9</v>
      </c>
      <c r="AA4313">
        <v>7.7</v>
      </c>
    </row>
    <row r="4314" spans="1:27" x14ac:dyDescent="0.35">
      <c r="A4314" s="2" t="s">
        <v>8682</v>
      </c>
      <c r="B4314" s="2" t="s">
        <v>35</v>
      </c>
      <c r="C4314" s="2" t="s">
        <v>94</v>
      </c>
      <c r="D4314" t="s">
        <v>8683</v>
      </c>
      <c r="E4314" s="2" t="s">
        <v>27</v>
      </c>
      <c r="F4314" s="2">
        <v>24</v>
      </c>
      <c r="G4314" s="2" t="s">
        <v>57</v>
      </c>
      <c r="H4314">
        <v>53.55</v>
      </c>
      <c r="I4314" s="3">
        <f>IF(ISBLANK(Table1[[#This Row],[Attendance (%)]]),AVERAGE(H4314:H9312),Table1[[#This Row],[Attendance (%)]])</f>
        <v>53.55</v>
      </c>
      <c r="J4314">
        <v>80.819999999999993</v>
      </c>
      <c r="K4314">
        <v>51.97</v>
      </c>
      <c r="M4314" s="3">
        <f>IF(ISBLANK(Table1[[#This Row],[Assignments_Avg]]),AVERAGE(L4314:L9312),Table1[[#This Row],[Assignments_Avg]])</f>
        <v>74.588436482084617</v>
      </c>
      <c r="N4314">
        <v>52.22</v>
      </c>
      <c r="O4314">
        <v>1.95</v>
      </c>
      <c r="P4314">
        <v>56.11</v>
      </c>
      <c r="Q4314">
        <v>50.89</v>
      </c>
      <c r="R4314" s="2" t="s">
        <v>29</v>
      </c>
      <c r="S4314" s="2" t="str">
        <f>IF(Table1[[#This Row],[Grade]]="F","Fail","Passes")</f>
        <v>Fail</v>
      </c>
      <c r="T4314">
        <v>25.5</v>
      </c>
      <c r="U4314" t="s">
        <v>31</v>
      </c>
      <c r="V4314" t="s">
        <v>31</v>
      </c>
      <c r="W4314" t="s">
        <v>47</v>
      </c>
      <c r="X4314" t="str">
        <f>IF(ISBLANK(Table1[[#This Row],[Parent_Education_Level]]),"None",Table1[[#This Row],[Parent_Education_Level]])</f>
        <v>Master's</v>
      </c>
      <c r="Y4314" t="s">
        <v>48</v>
      </c>
      <c r="Z4314">
        <v>6</v>
      </c>
      <c r="AA4314">
        <v>4.7</v>
      </c>
    </row>
    <row r="4315" spans="1:27" x14ac:dyDescent="0.35">
      <c r="A4315" s="2" t="s">
        <v>8684</v>
      </c>
      <c r="B4315" s="2" t="s">
        <v>71</v>
      </c>
      <c r="C4315" s="2" t="s">
        <v>36</v>
      </c>
      <c r="D4315" t="s">
        <v>8685</v>
      </c>
      <c r="E4315" s="2" t="s">
        <v>27</v>
      </c>
      <c r="F4315" s="2">
        <v>20</v>
      </c>
      <c r="G4315" s="2" t="s">
        <v>28</v>
      </c>
      <c r="H4315">
        <v>66.67</v>
      </c>
      <c r="I4315" s="3">
        <f>IF(ISBLANK(Table1[[#This Row],[Attendance (%)]]),AVERAGE(H4315:H9313),Table1[[#This Row],[Attendance (%)]])</f>
        <v>66.67</v>
      </c>
      <c r="J4315">
        <v>78.22</v>
      </c>
      <c r="K4315">
        <v>66.900000000000006</v>
      </c>
      <c r="L4315">
        <v>65.97</v>
      </c>
      <c r="M4315" s="3">
        <f>IF(ISBLANK(Table1[[#This Row],[Assignments_Avg]]),AVERAGE(L4315:L9313),Table1[[#This Row],[Assignments_Avg]])</f>
        <v>65.97</v>
      </c>
      <c r="N4315">
        <v>51.73</v>
      </c>
      <c r="O4315">
        <v>6.41</v>
      </c>
      <c r="P4315">
        <v>70.52</v>
      </c>
      <c r="Q4315">
        <v>83.99</v>
      </c>
      <c r="R4315" s="2" t="s">
        <v>39</v>
      </c>
      <c r="S4315" s="2" t="str">
        <f>IF(Table1[[#This Row],[Grade]]="F","Fail","Passes")</f>
        <v>Passes</v>
      </c>
      <c r="T4315">
        <v>28.2</v>
      </c>
      <c r="U4315" t="s">
        <v>30</v>
      </c>
      <c r="V4315" t="s">
        <v>31</v>
      </c>
      <c r="W4315" t="s">
        <v>69</v>
      </c>
      <c r="X4315" t="str">
        <f>IF(ISBLANK(Table1[[#This Row],[Parent_Education_Level]]),"None",Table1[[#This Row],[Parent_Education_Level]])</f>
        <v>Bachelor's</v>
      </c>
      <c r="Y4315" t="s">
        <v>52</v>
      </c>
      <c r="Z4315">
        <v>7</v>
      </c>
      <c r="AA4315">
        <v>4.8</v>
      </c>
    </row>
    <row r="4316" spans="1:27" x14ac:dyDescent="0.35">
      <c r="A4316" s="2" t="s">
        <v>8686</v>
      </c>
      <c r="B4316" s="2" t="s">
        <v>120</v>
      </c>
      <c r="C4316" s="2" t="s">
        <v>79</v>
      </c>
      <c r="D4316" t="s">
        <v>8687</v>
      </c>
      <c r="E4316" s="2" t="s">
        <v>27</v>
      </c>
      <c r="F4316" s="2">
        <v>22</v>
      </c>
      <c r="G4316" s="2" t="s">
        <v>28</v>
      </c>
      <c r="H4316">
        <v>50.89</v>
      </c>
      <c r="I4316" s="3">
        <f>IF(ISBLANK(Table1[[#This Row],[Attendance (%)]]),AVERAGE(H4316:H9314),Table1[[#This Row],[Attendance (%)]])</f>
        <v>50.89</v>
      </c>
      <c r="J4316">
        <v>70.010000000000005</v>
      </c>
      <c r="K4316">
        <v>78.31</v>
      </c>
      <c r="L4316">
        <v>52.07</v>
      </c>
      <c r="M4316" s="3">
        <f>IF(ISBLANK(Table1[[#This Row],[Assignments_Avg]]),AVERAGE(L4316:L9314),Table1[[#This Row],[Assignments_Avg]])</f>
        <v>52.07</v>
      </c>
      <c r="N4316">
        <v>63.37</v>
      </c>
      <c r="O4316">
        <v>3.16</v>
      </c>
      <c r="P4316">
        <v>61.73</v>
      </c>
      <c r="Q4316">
        <v>53.63</v>
      </c>
      <c r="R4316" s="2" t="s">
        <v>46</v>
      </c>
      <c r="S4316" s="2" t="str">
        <f>IF(Table1[[#This Row],[Grade]]="F","Fail","Passes")</f>
        <v>Passes</v>
      </c>
      <c r="T4316">
        <v>23.8</v>
      </c>
      <c r="U4316" t="s">
        <v>31</v>
      </c>
      <c r="V4316" t="s">
        <v>31</v>
      </c>
      <c r="W4316" t="s">
        <v>69</v>
      </c>
      <c r="X4316" t="str">
        <f>IF(ISBLANK(Table1[[#This Row],[Parent_Education_Level]]),"None",Table1[[#This Row],[Parent_Education_Level]])</f>
        <v>Bachelor's</v>
      </c>
      <c r="Y4316" t="s">
        <v>48</v>
      </c>
      <c r="Z4316">
        <v>8</v>
      </c>
      <c r="AA4316">
        <v>4.2</v>
      </c>
    </row>
    <row r="4317" spans="1:27" x14ac:dyDescent="0.35">
      <c r="A4317" s="2" t="s">
        <v>8688</v>
      </c>
      <c r="B4317" s="2" t="s">
        <v>54</v>
      </c>
      <c r="C4317" s="2" t="s">
        <v>25</v>
      </c>
      <c r="D4317" t="s">
        <v>8689</v>
      </c>
      <c r="E4317" s="2" t="s">
        <v>38</v>
      </c>
      <c r="F4317" s="2">
        <v>22</v>
      </c>
      <c r="G4317" s="2" t="s">
        <v>28</v>
      </c>
      <c r="H4317">
        <v>87.47</v>
      </c>
      <c r="I4317" s="3">
        <f>IF(ISBLANK(Table1[[#This Row],[Attendance (%)]]),AVERAGE(H4317:H9315),Table1[[#This Row],[Attendance (%)]])</f>
        <v>87.47</v>
      </c>
      <c r="J4317">
        <v>71.17</v>
      </c>
      <c r="K4317">
        <v>52.73</v>
      </c>
      <c r="L4317">
        <v>58.69</v>
      </c>
      <c r="M4317" s="3">
        <f>IF(ISBLANK(Table1[[#This Row],[Assignments_Avg]]),AVERAGE(L4317:L9315),Table1[[#This Row],[Assignments_Avg]])</f>
        <v>58.69</v>
      </c>
      <c r="N4317">
        <v>59.51</v>
      </c>
      <c r="O4317">
        <v>4.76</v>
      </c>
      <c r="P4317">
        <v>72.73</v>
      </c>
      <c r="Q4317">
        <v>82.81</v>
      </c>
      <c r="R4317" s="2" t="s">
        <v>61</v>
      </c>
      <c r="S4317" s="2" t="str">
        <f>IF(Table1[[#This Row],[Grade]]="F","Fail","Passes")</f>
        <v>Passes</v>
      </c>
      <c r="T4317">
        <v>28.2</v>
      </c>
      <c r="U4317" t="s">
        <v>30</v>
      </c>
      <c r="V4317" t="s">
        <v>31</v>
      </c>
      <c r="W4317" t="s">
        <v>32</v>
      </c>
      <c r="X4317" t="str">
        <f>IF(ISBLANK(Table1[[#This Row],[Parent_Education_Level]]),"None",Table1[[#This Row],[Parent_Education_Level]])</f>
        <v>High School</v>
      </c>
      <c r="Y4317" t="s">
        <v>48</v>
      </c>
      <c r="Z4317">
        <v>7</v>
      </c>
      <c r="AA4317">
        <v>6.2</v>
      </c>
    </row>
    <row r="4318" spans="1:27" x14ac:dyDescent="0.35">
      <c r="A4318" s="2" t="s">
        <v>8690</v>
      </c>
      <c r="B4318" s="2" t="s">
        <v>24</v>
      </c>
      <c r="C4318" s="2" t="s">
        <v>55</v>
      </c>
      <c r="D4318" t="s">
        <v>8691</v>
      </c>
      <c r="E4318" s="2" t="s">
        <v>38</v>
      </c>
      <c r="F4318" s="2">
        <v>19</v>
      </c>
      <c r="G4318" s="2" t="s">
        <v>28</v>
      </c>
      <c r="I4318" s="3">
        <f>IF(ISBLANK(Table1[[#This Row],[Attendance (%)]]),AVERAGE(H4318:H9316),Table1[[#This Row],[Attendance (%)]])</f>
        <v>75.63577487765096</v>
      </c>
      <c r="J4318">
        <v>78.14</v>
      </c>
      <c r="K4318">
        <v>95.88</v>
      </c>
      <c r="L4318">
        <v>62.96</v>
      </c>
      <c r="M4318" s="3">
        <f>IF(ISBLANK(Table1[[#This Row],[Assignments_Avg]]),AVERAGE(L4318:L9316),Table1[[#This Row],[Assignments_Avg]])</f>
        <v>62.96</v>
      </c>
      <c r="N4318">
        <v>76.959999999999994</v>
      </c>
      <c r="O4318">
        <v>8.36</v>
      </c>
      <c r="P4318">
        <v>65.75</v>
      </c>
      <c r="Q4318">
        <v>70.290000000000006</v>
      </c>
      <c r="R4318" s="2" t="s">
        <v>46</v>
      </c>
      <c r="S4318" s="2" t="str">
        <f>IF(Table1[[#This Row],[Grade]]="F","Fail","Passes")</f>
        <v>Passes</v>
      </c>
      <c r="T4318">
        <v>23.6</v>
      </c>
      <c r="U4318" t="s">
        <v>30</v>
      </c>
      <c r="V4318" t="s">
        <v>31</v>
      </c>
      <c r="W4318" t="s">
        <v>40</v>
      </c>
      <c r="X4318" t="str">
        <f>IF(ISBLANK(Table1[[#This Row],[Parent_Education_Level]]),"None",Table1[[#This Row],[Parent_Education_Level]])</f>
        <v>None</v>
      </c>
      <c r="Y4318" t="s">
        <v>48</v>
      </c>
      <c r="Z4318">
        <v>7</v>
      </c>
      <c r="AA4318">
        <v>7.2</v>
      </c>
    </row>
    <row r="4319" spans="1:27" x14ac:dyDescent="0.35">
      <c r="A4319" s="2" t="s">
        <v>8692</v>
      </c>
      <c r="B4319" s="2" t="s">
        <v>71</v>
      </c>
      <c r="C4319" s="2" t="s">
        <v>25</v>
      </c>
      <c r="D4319" t="s">
        <v>8693</v>
      </c>
      <c r="E4319" s="2" t="s">
        <v>38</v>
      </c>
      <c r="F4319" s="2">
        <v>23</v>
      </c>
      <c r="G4319" s="2" t="s">
        <v>57</v>
      </c>
      <c r="H4319">
        <v>53.13</v>
      </c>
      <c r="I4319" s="3">
        <f>IF(ISBLANK(Table1[[#This Row],[Attendance (%)]]),AVERAGE(H4319:H9317),Table1[[#This Row],[Attendance (%)]])</f>
        <v>53.13</v>
      </c>
      <c r="J4319">
        <v>81.42</v>
      </c>
      <c r="K4319">
        <v>78.55</v>
      </c>
      <c r="L4319">
        <v>58.8</v>
      </c>
      <c r="M4319" s="3">
        <f>IF(ISBLANK(Table1[[#This Row],[Assignments_Avg]]),AVERAGE(L4319:L9317),Table1[[#This Row],[Assignments_Avg]])</f>
        <v>58.8</v>
      </c>
      <c r="N4319">
        <v>72.790000000000006</v>
      </c>
      <c r="O4319">
        <v>1.38</v>
      </c>
      <c r="P4319">
        <v>91.48</v>
      </c>
      <c r="Q4319">
        <v>83.13</v>
      </c>
      <c r="R4319" s="2" t="s">
        <v>29</v>
      </c>
      <c r="S4319" s="2" t="str">
        <f>IF(Table1[[#This Row],[Grade]]="F","Fail","Passes")</f>
        <v>Fail</v>
      </c>
      <c r="T4319">
        <v>16</v>
      </c>
      <c r="U4319" t="s">
        <v>30</v>
      </c>
      <c r="V4319" t="s">
        <v>30</v>
      </c>
      <c r="X4319" t="str">
        <f>IF(ISBLANK(Table1[[#This Row],[Parent_Education_Level]]),"None",Table1[[#This Row],[Parent_Education_Level]])</f>
        <v>None</v>
      </c>
      <c r="Y4319" t="s">
        <v>33</v>
      </c>
      <c r="Z4319">
        <v>9</v>
      </c>
      <c r="AA4319">
        <v>5.4</v>
      </c>
    </row>
    <row r="4320" spans="1:27" x14ac:dyDescent="0.35">
      <c r="A4320" s="2" t="s">
        <v>8694</v>
      </c>
      <c r="B4320" s="2" t="s">
        <v>71</v>
      </c>
      <c r="C4320" s="2" t="s">
        <v>55</v>
      </c>
      <c r="D4320" t="s">
        <v>8695</v>
      </c>
      <c r="E4320" s="2" t="s">
        <v>27</v>
      </c>
      <c r="F4320" s="2">
        <v>23</v>
      </c>
      <c r="G4320" s="2" t="s">
        <v>57</v>
      </c>
      <c r="I4320" s="3">
        <f>IF(ISBLANK(Table1[[#This Row],[Attendance (%)]]),AVERAGE(H4320:H9318),Table1[[#This Row],[Attendance (%)]])</f>
        <v>75.672549019607914</v>
      </c>
      <c r="J4320">
        <v>79.290000000000006</v>
      </c>
      <c r="K4320">
        <v>92.65</v>
      </c>
      <c r="L4320">
        <v>60.19</v>
      </c>
      <c r="M4320" s="3">
        <f>IF(ISBLANK(Table1[[#This Row],[Assignments_Avg]]),AVERAGE(L4320:L9318),Table1[[#This Row],[Assignments_Avg]])</f>
        <v>60.19</v>
      </c>
      <c r="N4320">
        <v>66.239999999999995</v>
      </c>
      <c r="O4320">
        <v>6.2</v>
      </c>
      <c r="P4320">
        <v>98.91</v>
      </c>
      <c r="Q4320">
        <v>56.92</v>
      </c>
      <c r="R4320" s="2" t="s">
        <v>46</v>
      </c>
      <c r="S4320" s="2" t="str">
        <f>IF(Table1[[#This Row],[Grade]]="F","Fail","Passes")</f>
        <v>Passes</v>
      </c>
      <c r="T4320">
        <v>14.8</v>
      </c>
      <c r="U4320" t="s">
        <v>30</v>
      </c>
      <c r="V4320" t="s">
        <v>31</v>
      </c>
      <c r="W4320" t="s">
        <v>47</v>
      </c>
      <c r="X4320" t="str">
        <f>IF(ISBLANK(Table1[[#This Row],[Parent_Education_Level]]),"None",Table1[[#This Row],[Parent_Education_Level]])</f>
        <v>Master's</v>
      </c>
      <c r="Y4320" t="s">
        <v>48</v>
      </c>
      <c r="Z4320">
        <v>10</v>
      </c>
      <c r="AA4320">
        <v>4.2</v>
      </c>
    </row>
    <row r="4321" spans="1:27" x14ac:dyDescent="0.35">
      <c r="A4321" s="2" t="s">
        <v>8696</v>
      </c>
      <c r="B4321" s="2" t="s">
        <v>54</v>
      </c>
      <c r="C4321" s="2" t="s">
        <v>79</v>
      </c>
      <c r="D4321" t="s">
        <v>8697</v>
      </c>
      <c r="E4321" s="2" t="s">
        <v>27</v>
      </c>
      <c r="F4321" s="2">
        <v>18</v>
      </c>
      <c r="G4321" s="2" t="s">
        <v>45</v>
      </c>
      <c r="H4321">
        <v>51.13</v>
      </c>
      <c r="I4321" s="3">
        <f>IF(ISBLANK(Table1[[#This Row],[Attendance (%)]]),AVERAGE(H4321:H9319),Table1[[#This Row],[Attendance (%)]])</f>
        <v>51.13</v>
      </c>
      <c r="J4321">
        <v>75.22</v>
      </c>
      <c r="K4321">
        <v>59.76</v>
      </c>
      <c r="L4321">
        <v>88.45</v>
      </c>
      <c r="M4321" s="3">
        <f>IF(ISBLANK(Table1[[#This Row],[Assignments_Avg]]),AVERAGE(L4321:L9319),Table1[[#This Row],[Assignments_Avg]])</f>
        <v>88.45</v>
      </c>
      <c r="N4321">
        <v>91.68</v>
      </c>
      <c r="O4321">
        <v>9.42</v>
      </c>
      <c r="P4321">
        <v>97.08</v>
      </c>
      <c r="Q4321">
        <v>55.87</v>
      </c>
      <c r="R4321" s="2" t="s">
        <v>29</v>
      </c>
      <c r="S4321" s="2" t="str">
        <f>IF(Table1[[#This Row],[Grade]]="F","Fail","Passes")</f>
        <v>Fail</v>
      </c>
      <c r="T4321">
        <v>9.1999999999999993</v>
      </c>
      <c r="U4321" t="s">
        <v>30</v>
      </c>
      <c r="V4321" t="s">
        <v>31</v>
      </c>
      <c r="W4321" t="s">
        <v>47</v>
      </c>
      <c r="X4321" t="str">
        <f>IF(ISBLANK(Table1[[#This Row],[Parent_Education_Level]]),"None",Table1[[#This Row],[Parent_Education_Level]])</f>
        <v>Master's</v>
      </c>
      <c r="Y4321" t="s">
        <v>48</v>
      </c>
      <c r="Z4321">
        <v>6</v>
      </c>
      <c r="AA4321">
        <v>8.6999999999999993</v>
      </c>
    </row>
    <row r="4322" spans="1:27" x14ac:dyDescent="0.35">
      <c r="A4322" s="2" t="s">
        <v>8698</v>
      </c>
      <c r="B4322" s="2" t="s">
        <v>120</v>
      </c>
      <c r="C4322" s="2" t="s">
        <v>25</v>
      </c>
      <c r="D4322" t="s">
        <v>8699</v>
      </c>
      <c r="E4322" s="2" t="s">
        <v>38</v>
      </c>
      <c r="F4322" s="2">
        <v>24</v>
      </c>
      <c r="G4322" s="2" t="s">
        <v>45</v>
      </c>
      <c r="H4322">
        <v>79.5</v>
      </c>
      <c r="I4322" s="3">
        <f>IF(ISBLANK(Table1[[#This Row],[Attendance (%)]]),AVERAGE(H4322:H9320),Table1[[#This Row],[Attendance (%)]])</f>
        <v>79.5</v>
      </c>
      <c r="J4322">
        <v>49.35</v>
      </c>
      <c r="K4322">
        <v>89.74</v>
      </c>
      <c r="L4322">
        <v>70.599999999999994</v>
      </c>
      <c r="M4322" s="3">
        <f>IF(ISBLANK(Table1[[#This Row],[Assignments_Avg]]),AVERAGE(L4322:L9320),Table1[[#This Row],[Assignments_Avg]])</f>
        <v>70.599999999999994</v>
      </c>
      <c r="N4322">
        <v>75.25</v>
      </c>
      <c r="O4322">
        <v>0.56999999999999995</v>
      </c>
      <c r="P4322">
        <v>81.12</v>
      </c>
      <c r="Q4322">
        <v>62.37</v>
      </c>
      <c r="R4322" s="2" t="s">
        <v>39</v>
      </c>
      <c r="S4322" s="2" t="str">
        <f>IF(Table1[[#This Row],[Grade]]="F","Fail","Passes")</f>
        <v>Passes</v>
      </c>
      <c r="T4322">
        <v>7.2</v>
      </c>
      <c r="U4322" t="s">
        <v>30</v>
      </c>
      <c r="V4322" t="s">
        <v>31</v>
      </c>
      <c r="W4322" t="s">
        <v>69</v>
      </c>
      <c r="X4322" t="str">
        <f>IF(ISBLANK(Table1[[#This Row],[Parent_Education_Level]]),"None",Table1[[#This Row],[Parent_Education_Level]])</f>
        <v>Bachelor's</v>
      </c>
      <c r="Y4322" t="s">
        <v>33</v>
      </c>
      <c r="Z4322">
        <v>1</v>
      </c>
      <c r="AA4322">
        <v>8.3000000000000007</v>
      </c>
    </row>
    <row r="4323" spans="1:27" x14ac:dyDescent="0.35">
      <c r="A4323" s="2" t="s">
        <v>8700</v>
      </c>
      <c r="B4323" s="2" t="s">
        <v>24</v>
      </c>
      <c r="C4323" s="2" t="s">
        <v>25</v>
      </c>
      <c r="D4323" t="s">
        <v>8701</v>
      </c>
      <c r="E4323" s="2" t="s">
        <v>38</v>
      </c>
      <c r="F4323" s="2">
        <v>24</v>
      </c>
      <c r="G4323" s="2" t="s">
        <v>28</v>
      </c>
      <c r="H4323">
        <v>88.82</v>
      </c>
      <c r="I4323" s="3">
        <f>IF(ISBLANK(Table1[[#This Row],[Attendance (%)]]),AVERAGE(H4323:H9321),Table1[[#This Row],[Attendance (%)]])</f>
        <v>88.82</v>
      </c>
      <c r="J4323">
        <v>52.64</v>
      </c>
      <c r="K4323">
        <v>62.69</v>
      </c>
      <c r="M4323" s="3">
        <f>IF(ISBLANK(Table1[[#This Row],[Assignments_Avg]]),AVERAGE(L4323:L9321),Table1[[#This Row],[Assignments_Avg]])</f>
        <v>74.718762376237549</v>
      </c>
      <c r="N4323">
        <v>54.58</v>
      </c>
      <c r="O4323">
        <v>0.6</v>
      </c>
      <c r="P4323">
        <v>98.96</v>
      </c>
      <c r="Q4323">
        <v>70.58</v>
      </c>
      <c r="R4323" s="2" t="s">
        <v>61</v>
      </c>
      <c r="S4323" s="2" t="str">
        <f>IF(Table1[[#This Row],[Grade]]="F","Fail","Passes")</f>
        <v>Passes</v>
      </c>
      <c r="T4323">
        <v>10.5</v>
      </c>
      <c r="U4323" t="s">
        <v>31</v>
      </c>
      <c r="V4323" t="s">
        <v>30</v>
      </c>
      <c r="W4323" t="s">
        <v>40</v>
      </c>
      <c r="X4323" t="str">
        <f>IF(ISBLANK(Table1[[#This Row],[Parent_Education_Level]]),"None",Table1[[#This Row],[Parent_Education_Level]])</f>
        <v>None</v>
      </c>
      <c r="Y4323" t="s">
        <v>33</v>
      </c>
      <c r="Z4323">
        <v>3</v>
      </c>
      <c r="AA4323">
        <v>6.3</v>
      </c>
    </row>
    <row r="4324" spans="1:27" x14ac:dyDescent="0.35">
      <c r="A4324" s="2" t="s">
        <v>8702</v>
      </c>
      <c r="B4324" s="2" t="s">
        <v>59</v>
      </c>
      <c r="C4324" s="2" t="s">
        <v>94</v>
      </c>
      <c r="D4324" t="s">
        <v>8703</v>
      </c>
      <c r="E4324" s="2" t="s">
        <v>27</v>
      </c>
      <c r="F4324" s="2">
        <v>23</v>
      </c>
      <c r="G4324" s="2" t="s">
        <v>28</v>
      </c>
      <c r="H4324">
        <v>89.39</v>
      </c>
      <c r="I4324" s="3">
        <f>IF(ISBLANK(Table1[[#This Row],[Attendance (%)]]),AVERAGE(H4324:H9322),Table1[[#This Row],[Attendance (%)]])</f>
        <v>89.39</v>
      </c>
      <c r="J4324">
        <v>55.61</v>
      </c>
      <c r="K4324">
        <v>55.17</v>
      </c>
      <c r="L4324">
        <v>98.33</v>
      </c>
      <c r="M4324" s="3">
        <f>IF(ISBLANK(Table1[[#This Row],[Assignments_Avg]]),AVERAGE(L4324:L9322),Table1[[#This Row],[Assignments_Avg]])</f>
        <v>98.33</v>
      </c>
      <c r="N4324">
        <v>64.790000000000006</v>
      </c>
      <c r="O4324">
        <v>5.55</v>
      </c>
      <c r="P4324">
        <v>70.040000000000006</v>
      </c>
      <c r="Q4324">
        <v>62.65</v>
      </c>
      <c r="R4324" s="2" t="s">
        <v>39</v>
      </c>
      <c r="S4324" s="2" t="str">
        <f>IF(Table1[[#This Row],[Grade]]="F","Fail","Passes")</f>
        <v>Passes</v>
      </c>
      <c r="T4324">
        <v>18.3</v>
      </c>
      <c r="U4324" t="s">
        <v>31</v>
      </c>
      <c r="V4324" t="s">
        <v>31</v>
      </c>
      <c r="X4324" t="str">
        <f>IF(ISBLANK(Table1[[#This Row],[Parent_Education_Level]]),"None",Table1[[#This Row],[Parent_Education_Level]])</f>
        <v>None</v>
      </c>
      <c r="Y4324" t="s">
        <v>48</v>
      </c>
      <c r="Z4324">
        <v>5</v>
      </c>
      <c r="AA4324">
        <v>8.1</v>
      </c>
    </row>
    <row r="4325" spans="1:27" x14ac:dyDescent="0.35">
      <c r="A4325" s="2" t="s">
        <v>8704</v>
      </c>
      <c r="B4325" s="2" t="s">
        <v>59</v>
      </c>
      <c r="C4325" s="2" t="s">
        <v>43</v>
      </c>
      <c r="D4325" t="s">
        <v>8705</v>
      </c>
      <c r="E4325" s="2" t="s">
        <v>27</v>
      </c>
      <c r="F4325" s="2">
        <v>23</v>
      </c>
      <c r="G4325" s="2" t="s">
        <v>57</v>
      </c>
      <c r="H4325">
        <v>51.71</v>
      </c>
      <c r="I4325" s="3">
        <f>IF(ISBLANK(Table1[[#This Row],[Attendance (%)]]),AVERAGE(H4325:H9323),Table1[[#This Row],[Attendance (%)]])</f>
        <v>51.71</v>
      </c>
      <c r="J4325">
        <v>95.18</v>
      </c>
      <c r="K4325">
        <v>94.7</v>
      </c>
      <c r="L4325">
        <v>72.34</v>
      </c>
      <c r="M4325" s="3">
        <f>IF(ISBLANK(Table1[[#This Row],[Assignments_Avg]]),AVERAGE(L4325:L9323),Table1[[#This Row],[Assignments_Avg]])</f>
        <v>72.34</v>
      </c>
      <c r="N4325">
        <v>98.67</v>
      </c>
      <c r="O4325">
        <v>9.6</v>
      </c>
      <c r="P4325">
        <v>76.12</v>
      </c>
      <c r="Q4325">
        <v>54.1</v>
      </c>
      <c r="R4325" s="2" t="s">
        <v>29</v>
      </c>
      <c r="S4325" s="2" t="str">
        <f>IF(Table1[[#This Row],[Grade]]="F","Fail","Passes")</f>
        <v>Fail</v>
      </c>
      <c r="T4325">
        <v>8.4</v>
      </c>
      <c r="U4325" t="s">
        <v>30</v>
      </c>
      <c r="V4325" t="s">
        <v>31</v>
      </c>
      <c r="W4325" t="s">
        <v>69</v>
      </c>
      <c r="X4325" t="str">
        <f>IF(ISBLANK(Table1[[#This Row],[Parent_Education_Level]]),"None",Table1[[#This Row],[Parent_Education_Level]])</f>
        <v>Bachelor's</v>
      </c>
      <c r="Y4325" t="s">
        <v>33</v>
      </c>
      <c r="Z4325">
        <v>9</v>
      </c>
      <c r="AA4325">
        <v>8</v>
      </c>
    </row>
    <row r="4326" spans="1:27" x14ac:dyDescent="0.35">
      <c r="A4326" s="2" t="s">
        <v>8706</v>
      </c>
      <c r="B4326" s="2" t="s">
        <v>97</v>
      </c>
      <c r="C4326" s="2" t="s">
        <v>79</v>
      </c>
      <c r="D4326" t="s">
        <v>8707</v>
      </c>
      <c r="E4326" s="2" t="s">
        <v>27</v>
      </c>
      <c r="F4326" s="2">
        <v>22</v>
      </c>
      <c r="G4326" s="2" t="s">
        <v>57</v>
      </c>
      <c r="H4326">
        <v>95.32</v>
      </c>
      <c r="I4326" s="3">
        <f>IF(ISBLANK(Table1[[#This Row],[Attendance (%)]]),AVERAGE(H4326:H9324),Table1[[#This Row],[Attendance (%)]])</f>
        <v>95.32</v>
      </c>
      <c r="J4326">
        <v>85.56</v>
      </c>
      <c r="K4326">
        <v>45.53</v>
      </c>
      <c r="L4326">
        <v>96.38</v>
      </c>
      <c r="M4326" s="3">
        <f>IF(ISBLANK(Table1[[#This Row],[Assignments_Avg]]),AVERAGE(L4326:L9324),Table1[[#This Row],[Assignments_Avg]])</f>
        <v>96.38</v>
      </c>
      <c r="N4326">
        <v>98.85</v>
      </c>
      <c r="O4326">
        <v>2.2000000000000002</v>
      </c>
      <c r="P4326">
        <v>62.84</v>
      </c>
      <c r="Q4326">
        <v>66.25</v>
      </c>
      <c r="R4326" s="2" t="s">
        <v>39</v>
      </c>
      <c r="S4326" s="2" t="str">
        <f>IF(Table1[[#This Row],[Grade]]="F","Fail","Passes")</f>
        <v>Passes</v>
      </c>
      <c r="T4326">
        <v>28.8</v>
      </c>
      <c r="U4326" t="s">
        <v>30</v>
      </c>
      <c r="V4326" t="s">
        <v>31</v>
      </c>
      <c r="W4326" t="s">
        <v>40</v>
      </c>
      <c r="X4326" t="str">
        <f>IF(ISBLANK(Table1[[#This Row],[Parent_Education_Level]]),"None",Table1[[#This Row],[Parent_Education_Level]])</f>
        <v>None</v>
      </c>
      <c r="Y4326" t="s">
        <v>48</v>
      </c>
      <c r="Z4326">
        <v>1</v>
      </c>
      <c r="AA4326">
        <v>6.8</v>
      </c>
    </row>
    <row r="4327" spans="1:27" x14ac:dyDescent="0.35">
      <c r="A4327" s="2" t="s">
        <v>8708</v>
      </c>
      <c r="B4327" s="2" t="s">
        <v>120</v>
      </c>
      <c r="C4327" s="2" t="s">
        <v>36</v>
      </c>
      <c r="D4327" t="s">
        <v>8709</v>
      </c>
      <c r="E4327" s="2" t="s">
        <v>27</v>
      </c>
      <c r="F4327" s="2">
        <v>24</v>
      </c>
      <c r="G4327" s="2" t="s">
        <v>45</v>
      </c>
      <c r="I4327" s="3">
        <f>IF(ISBLANK(Table1[[#This Row],[Attendance (%)]]),AVERAGE(H4327:H9325),Table1[[#This Row],[Attendance (%)]])</f>
        <v>75.669521452145261</v>
      </c>
      <c r="J4327">
        <v>73.17</v>
      </c>
      <c r="K4327">
        <v>96.57</v>
      </c>
      <c r="L4327">
        <v>64.95</v>
      </c>
      <c r="M4327" s="3">
        <f>IF(ISBLANK(Table1[[#This Row],[Assignments_Avg]]),AVERAGE(L4327:L9325),Table1[[#This Row],[Assignments_Avg]])</f>
        <v>64.95</v>
      </c>
      <c r="N4327">
        <v>62.73</v>
      </c>
      <c r="O4327">
        <v>3.31</v>
      </c>
      <c r="P4327">
        <v>94.9</v>
      </c>
      <c r="Q4327">
        <v>85.29</v>
      </c>
      <c r="R4327" s="2" t="s">
        <v>61</v>
      </c>
      <c r="S4327" s="2" t="str">
        <f>IF(Table1[[#This Row],[Grade]]="F","Fail","Passes")</f>
        <v>Passes</v>
      </c>
      <c r="T4327">
        <v>10.5</v>
      </c>
      <c r="U4327" t="s">
        <v>30</v>
      </c>
      <c r="V4327" t="s">
        <v>31</v>
      </c>
      <c r="W4327" t="s">
        <v>32</v>
      </c>
      <c r="X4327" t="str">
        <f>IF(ISBLANK(Table1[[#This Row],[Parent_Education_Level]]),"None",Table1[[#This Row],[Parent_Education_Level]])</f>
        <v>High School</v>
      </c>
      <c r="Y4327" t="s">
        <v>33</v>
      </c>
      <c r="Z4327">
        <v>2</v>
      </c>
      <c r="AA4327">
        <v>6.6</v>
      </c>
    </row>
    <row r="4328" spans="1:27" x14ac:dyDescent="0.35">
      <c r="A4328" s="2" t="s">
        <v>8710</v>
      </c>
      <c r="B4328" s="2" t="s">
        <v>42</v>
      </c>
      <c r="C4328" s="2" t="s">
        <v>79</v>
      </c>
      <c r="D4328" t="s">
        <v>8711</v>
      </c>
      <c r="E4328" s="2" t="s">
        <v>38</v>
      </c>
      <c r="F4328" s="2">
        <v>21</v>
      </c>
      <c r="G4328" s="2" t="s">
        <v>28</v>
      </c>
      <c r="H4328">
        <v>78.069999999999993</v>
      </c>
      <c r="I4328" s="3">
        <f>IF(ISBLANK(Table1[[#This Row],[Attendance (%)]]),AVERAGE(H4328:H9326),Table1[[#This Row],[Attendance (%)]])</f>
        <v>78.069999999999993</v>
      </c>
      <c r="J4328">
        <v>55.12</v>
      </c>
      <c r="K4328">
        <v>67.510000000000005</v>
      </c>
      <c r="L4328">
        <v>70.03</v>
      </c>
      <c r="M4328" s="3">
        <f>IF(ISBLANK(Table1[[#This Row],[Assignments_Avg]]),AVERAGE(L4328:L9326),Table1[[#This Row],[Assignments_Avg]])</f>
        <v>70.03</v>
      </c>
      <c r="N4328">
        <v>58.36</v>
      </c>
      <c r="O4328">
        <v>0.99</v>
      </c>
      <c r="P4328">
        <v>58.99</v>
      </c>
      <c r="Q4328">
        <v>79.150000000000006</v>
      </c>
      <c r="R4328" s="2" t="s">
        <v>61</v>
      </c>
      <c r="S4328" s="2" t="str">
        <f>IF(Table1[[#This Row],[Grade]]="F","Fail","Passes")</f>
        <v>Passes</v>
      </c>
      <c r="T4328">
        <v>25.8</v>
      </c>
      <c r="U4328" t="s">
        <v>30</v>
      </c>
      <c r="V4328" t="s">
        <v>31</v>
      </c>
      <c r="X4328" t="str">
        <f>IF(ISBLANK(Table1[[#This Row],[Parent_Education_Level]]),"None",Table1[[#This Row],[Parent_Education_Level]])</f>
        <v>None</v>
      </c>
      <c r="Y4328" t="s">
        <v>33</v>
      </c>
      <c r="Z4328">
        <v>3</v>
      </c>
      <c r="AA4328">
        <v>7.3</v>
      </c>
    </row>
    <row r="4329" spans="1:27" x14ac:dyDescent="0.35">
      <c r="A4329" s="2" t="s">
        <v>8712</v>
      </c>
      <c r="B4329" s="2" t="s">
        <v>35</v>
      </c>
      <c r="C4329" s="2" t="s">
        <v>36</v>
      </c>
      <c r="D4329" t="s">
        <v>8713</v>
      </c>
      <c r="E4329" s="2" t="s">
        <v>27</v>
      </c>
      <c r="F4329" s="2">
        <v>19</v>
      </c>
      <c r="G4329" s="2" t="s">
        <v>57</v>
      </c>
      <c r="H4329">
        <v>74.099999999999994</v>
      </c>
      <c r="I4329" s="3">
        <f>IF(ISBLANK(Table1[[#This Row],[Attendance (%)]]),AVERAGE(H4329:H9327),Table1[[#This Row],[Attendance (%)]])</f>
        <v>74.099999999999994</v>
      </c>
      <c r="J4329">
        <v>46.65</v>
      </c>
      <c r="K4329">
        <v>99.56</v>
      </c>
      <c r="L4329">
        <v>69.81</v>
      </c>
      <c r="M4329" s="3">
        <f>IF(ISBLANK(Table1[[#This Row],[Assignments_Avg]]),AVERAGE(L4329:L9327),Table1[[#This Row],[Assignments_Avg]])</f>
        <v>69.81</v>
      </c>
      <c r="N4329">
        <v>74.78</v>
      </c>
      <c r="O4329">
        <v>3.62</v>
      </c>
      <c r="P4329">
        <v>80.52</v>
      </c>
      <c r="Q4329">
        <v>98.17</v>
      </c>
      <c r="R4329" s="2" t="s">
        <v>61</v>
      </c>
      <c r="S4329" s="2" t="str">
        <f>IF(Table1[[#This Row],[Grade]]="F","Fail","Passes")</f>
        <v>Passes</v>
      </c>
      <c r="T4329">
        <v>25.5</v>
      </c>
      <c r="U4329" t="s">
        <v>30</v>
      </c>
      <c r="V4329" t="s">
        <v>31</v>
      </c>
      <c r="W4329" t="s">
        <v>32</v>
      </c>
      <c r="X4329" t="str">
        <f>IF(ISBLANK(Table1[[#This Row],[Parent_Education_Level]]),"None",Table1[[#This Row],[Parent_Education_Level]])</f>
        <v>High School</v>
      </c>
      <c r="Y4329" t="s">
        <v>52</v>
      </c>
      <c r="Z4329">
        <v>4</v>
      </c>
      <c r="AA4329">
        <v>7.6</v>
      </c>
    </row>
    <row r="4330" spans="1:27" x14ac:dyDescent="0.35">
      <c r="A4330" s="2" t="s">
        <v>8714</v>
      </c>
      <c r="B4330" s="2" t="s">
        <v>54</v>
      </c>
      <c r="C4330" s="2" t="s">
        <v>36</v>
      </c>
      <c r="D4330" t="s">
        <v>8715</v>
      </c>
      <c r="E4330" s="2" t="s">
        <v>27</v>
      </c>
      <c r="F4330" s="2">
        <v>18</v>
      </c>
      <c r="G4330" s="2" t="s">
        <v>57</v>
      </c>
      <c r="H4330">
        <v>52.24</v>
      </c>
      <c r="I4330" s="3">
        <f>IF(ISBLANK(Table1[[#This Row],[Attendance (%)]]),AVERAGE(H4330:H9328),Table1[[#This Row],[Attendance (%)]])</f>
        <v>52.24</v>
      </c>
      <c r="J4330">
        <v>93.93</v>
      </c>
      <c r="K4330">
        <v>72.38</v>
      </c>
      <c r="L4330">
        <v>77.3</v>
      </c>
      <c r="M4330" s="3">
        <f>IF(ISBLANK(Table1[[#This Row],[Assignments_Avg]]),AVERAGE(L4330:L9328),Table1[[#This Row],[Assignments_Avg]])</f>
        <v>77.3</v>
      </c>
      <c r="N4330">
        <v>74.069999999999993</v>
      </c>
      <c r="O4330">
        <v>0.44</v>
      </c>
      <c r="P4330">
        <v>89.97</v>
      </c>
      <c r="Q4330">
        <v>71.8</v>
      </c>
      <c r="R4330" s="2" t="s">
        <v>77</v>
      </c>
      <c r="S4330" s="2" t="str">
        <f>IF(Table1[[#This Row],[Grade]]="F","Fail","Passes")</f>
        <v>Passes</v>
      </c>
      <c r="T4330">
        <v>8.5</v>
      </c>
      <c r="U4330" t="s">
        <v>30</v>
      </c>
      <c r="V4330" t="s">
        <v>31</v>
      </c>
      <c r="W4330" t="s">
        <v>40</v>
      </c>
      <c r="X4330" t="str">
        <f>IF(ISBLANK(Table1[[#This Row],[Parent_Education_Level]]),"None",Table1[[#This Row],[Parent_Education_Level]])</f>
        <v>None</v>
      </c>
      <c r="Y4330" t="s">
        <v>52</v>
      </c>
      <c r="Z4330">
        <v>6</v>
      </c>
      <c r="AA4330">
        <v>8.1</v>
      </c>
    </row>
    <row r="4331" spans="1:27" x14ac:dyDescent="0.35">
      <c r="A4331" s="2" t="s">
        <v>8716</v>
      </c>
      <c r="B4331" s="2" t="s">
        <v>97</v>
      </c>
      <c r="C4331" s="2" t="s">
        <v>55</v>
      </c>
      <c r="D4331" t="s">
        <v>8717</v>
      </c>
      <c r="E4331" s="2" t="s">
        <v>38</v>
      </c>
      <c r="F4331" s="2">
        <v>19</v>
      </c>
      <c r="G4331" s="2" t="s">
        <v>57</v>
      </c>
      <c r="H4331">
        <v>78.099999999999994</v>
      </c>
      <c r="I4331" s="3">
        <f>IF(ISBLANK(Table1[[#This Row],[Attendance (%)]]),AVERAGE(H4331:H9329),Table1[[#This Row],[Attendance (%)]])</f>
        <v>78.099999999999994</v>
      </c>
      <c r="J4331">
        <v>93.56</v>
      </c>
      <c r="K4331">
        <v>85.45</v>
      </c>
      <c r="L4331">
        <v>79.209999999999994</v>
      </c>
      <c r="M4331" s="3">
        <f>IF(ISBLANK(Table1[[#This Row],[Assignments_Avg]]),AVERAGE(L4331:L9329),Table1[[#This Row],[Assignments_Avg]])</f>
        <v>79.209999999999994</v>
      </c>
      <c r="N4331">
        <v>70.510000000000005</v>
      </c>
      <c r="O4331">
        <v>3.89</v>
      </c>
      <c r="P4331">
        <v>79.77</v>
      </c>
      <c r="Q4331">
        <v>66.64</v>
      </c>
      <c r="R4331" s="2" t="s">
        <v>46</v>
      </c>
      <c r="S4331" s="2" t="str">
        <f>IF(Table1[[#This Row],[Grade]]="F","Fail","Passes")</f>
        <v>Passes</v>
      </c>
      <c r="T4331">
        <v>22.8</v>
      </c>
      <c r="U4331" t="s">
        <v>30</v>
      </c>
      <c r="V4331" t="s">
        <v>31</v>
      </c>
      <c r="X4331" t="str">
        <f>IF(ISBLANK(Table1[[#This Row],[Parent_Education_Level]]),"None",Table1[[#This Row],[Parent_Education_Level]])</f>
        <v>None</v>
      </c>
      <c r="Y4331" t="s">
        <v>48</v>
      </c>
      <c r="Z4331">
        <v>7</v>
      </c>
      <c r="AA4331">
        <v>6.9</v>
      </c>
    </row>
    <row r="4332" spans="1:27" x14ac:dyDescent="0.35">
      <c r="A4332" s="2" t="s">
        <v>8718</v>
      </c>
      <c r="B4332" s="2" t="s">
        <v>24</v>
      </c>
      <c r="C4332" s="2" t="s">
        <v>36</v>
      </c>
      <c r="D4332" t="s">
        <v>8719</v>
      </c>
      <c r="E4332" s="2" t="s">
        <v>38</v>
      </c>
      <c r="F4332" s="2">
        <v>18</v>
      </c>
      <c r="G4332" s="2" t="s">
        <v>57</v>
      </c>
      <c r="H4332">
        <v>70.47</v>
      </c>
      <c r="I4332" s="3">
        <f>IF(ISBLANK(Table1[[#This Row],[Attendance (%)]]),AVERAGE(H4332:H9330),Table1[[#This Row],[Attendance (%)]])</f>
        <v>70.47</v>
      </c>
      <c r="J4332">
        <v>46.64</v>
      </c>
      <c r="K4332">
        <v>40.42</v>
      </c>
      <c r="L4332">
        <v>62.41</v>
      </c>
      <c r="M4332" s="3">
        <f>IF(ISBLANK(Table1[[#This Row],[Assignments_Avg]]),AVERAGE(L4332:L9330),Table1[[#This Row],[Assignments_Avg]])</f>
        <v>62.41</v>
      </c>
      <c r="N4332">
        <v>76.47</v>
      </c>
      <c r="O4332">
        <v>5.55</v>
      </c>
      <c r="P4332">
        <v>53.94</v>
      </c>
      <c r="Q4332">
        <v>84.68</v>
      </c>
      <c r="R4332" s="2" t="s">
        <v>39</v>
      </c>
      <c r="S4332" s="2" t="str">
        <f>IF(Table1[[#This Row],[Grade]]="F","Fail","Passes")</f>
        <v>Passes</v>
      </c>
      <c r="T4332">
        <v>25.6</v>
      </c>
      <c r="U4332" t="s">
        <v>31</v>
      </c>
      <c r="V4332" t="s">
        <v>31</v>
      </c>
      <c r="W4332" t="s">
        <v>40</v>
      </c>
      <c r="X4332" t="str">
        <f>IF(ISBLANK(Table1[[#This Row],[Parent_Education_Level]]),"None",Table1[[#This Row],[Parent_Education_Level]])</f>
        <v>None</v>
      </c>
      <c r="Y4332" t="s">
        <v>48</v>
      </c>
      <c r="Z4332">
        <v>7</v>
      </c>
      <c r="AA4332">
        <v>7.7</v>
      </c>
    </row>
    <row r="4333" spans="1:27" x14ac:dyDescent="0.35">
      <c r="A4333" s="2" t="s">
        <v>8720</v>
      </c>
      <c r="B4333" s="2" t="s">
        <v>54</v>
      </c>
      <c r="C4333" s="2" t="s">
        <v>36</v>
      </c>
      <c r="D4333" t="s">
        <v>8721</v>
      </c>
      <c r="E4333" s="2" t="s">
        <v>27</v>
      </c>
      <c r="F4333" s="2">
        <v>20</v>
      </c>
      <c r="G4333" s="2" t="s">
        <v>45</v>
      </c>
      <c r="H4333">
        <v>88.64</v>
      </c>
      <c r="I4333" s="3">
        <f>IF(ISBLANK(Table1[[#This Row],[Attendance (%)]]),AVERAGE(H4333:H9331),Table1[[#This Row],[Attendance (%)]])</f>
        <v>88.64</v>
      </c>
      <c r="J4333">
        <v>87.83</v>
      </c>
      <c r="K4333">
        <v>69.8</v>
      </c>
      <c r="L4333">
        <v>89.68</v>
      </c>
      <c r="M4333" s="3">
        <f>IF(ISBLANK(Table1[[#This Row],[Assignments_Avg]]),AVERAGE(L4333:L9331),Table1[[#This Row],[Assignments_Avg]])</f>
        <v>89.68</v>
      </c>
      <c r="N4333">
        <v>61.61</v>
      </c>
      <c r="O4333">
        <v>9.75</v>
      </c>
      <c r="P4333">
        <v>80.569999999999993</v>
      </c>
      <c r="Q4333">
        <v>70.599999999999994</v>
      </c>
      <c r="R4333" s="2" t="s">
        <v>39</v>
      </c>
      <c r="S4333" s="2" t="str">
        <f>IF(Table1[[#This Row],[Grade]]="F","Fail","Passes")</f>
        <v>Passes</v>
      </c>
      <c r="T4333">
        <v>27.1</v>
      </c>
      <c r="U4333" t="s">
        <v>30</v>
      </c>
      <c r="V4333" t="s">
        <v>30</v>
      </c>
      <c r="W4333" t="s">
        <v>47</v>
      </c>
      <c r="X4333" t="str">
        <f>IF(ISBLANK(Table1[[#This Row],[Parent_Education_Level]]),"None",Table1[[#This Row],[Parent_Education_Level]])</f>
        <v>Master's</v>
      </c>
      <c r="Y4333" t="s">
        <v>52</v>
      </c>
      <c r="Z4333">
        <v>2</v>
      </c>
      <c r="AA4333">
        <v>4.9000000000000004</v>
      </c>
    </row>
    <row r="4334" spans="1:27" x14ac:dyDescent="0.35">
      <c r="A4334" s="2" t="s">
        <v>8722</v>
      </c>
      <c r="B4334" s="2" t="s">
        <v>54</v>
      </c>
      <c r="C4334" s="2" t="s">
        <v>94</v>
      </c>
      <c r="D4334" t="s">
        <v>8723</v>
      </c>
      <c r="E4334" s="2" t="s">
        <v>38</v>
      </c>
      <c r="F4334" s="2">
        <v>22</v>
      </c>
      <c r="G4334" s="2" t="s">
        <v>51</v>
      </c>
      <c r="I4334" s="3">
        <f>IF(ISBLANK(Table1[[#This Row],[Attendance (%)]]),AVERAGE(H4334:H9332),Table1[[#This Row],[Attendance (%)]])</f>
        <v>75.690183333333394</v>
      </c>
      <c r="J4334">
        <v>66.8</v>
      </c>
      <c r="K4334">
        <v>84.25</v>
      </c>
      <c r="L4334">
        <v>74.83</v>
      </c>
      <c r="M4334" s="3">
        <f>IF(ISBLANK(Table1[[#This Row],[Assignments_Avg]]),AVERAGE(L4334:L9332),Table1[[#This Row],[Assignments_Avg]])</f>
        <v>74.83</v>
      </c>
      <c r="N4334">
        <v>55.75</v>
      </c>
      <c r="O4334">
        <v>8.18</v>
      </c>
      <c r="P4334">
        <v>88.35</v>
      </c>
      <c r="Q4334">
        <v>80.92</v>
      </c>
      <c r="R4334" s="2" t="s">
        <v>77</v>
      </c>
      <c r="S4334" s="2" t="str">
        <f>IF(Table1[[#This Row],[Grade]]="F","Fail","Passes")</f>
        <v>Passes</v>
      </c>
      <c r="T4334">
        <v>28.8</v>
      </c>
      <c r="U4334" t="s">
        <v>31</v>
      </c>
      <c r="V4334" t="s">
        <v>31</v>
      </c>
      <c r="W4334" t="s">
        <v>69</v>
      </c>
      <c r="X4334" t="str">
        <f>IF(ISBLANK(Table1[[#This Row],[Parent_Education_Level]]),"None",Table1[[#This Row],[Parent_Education_Level]])</f>
        <v>Bachelor's</v>
      </c>
      <c r="Y4334" t="s">
        <v>33</v>
      </c>
      <c r="Z4334">
        <v>3</v>
      </c>
      <c r="AA4334">
        <v>7.7</v>
      </c>
    </row>
    <row r="4335" spans="1:27" x14ac:dyDescent="0.35">
      <c r="A4335" s="2" t="s">
        <v>8724</v>
      </c>
      <c r="B4335" s="2" t="s">
        <v>120</v>
      </c>
      <c r="C4335" s="2" t="s">
        <v>25</v>
      </c>
      <c r="D4335" t="s">
        <v>8725</v>
      </c>
      <c r="E4335" s="2" t="s">
        <v>27</v>
      </c>
      <c r="F4335" s="2">
        <v>23</v>
      </c>
      <c r="G4335" s="2" t="s">
        <v>45</v>
      </c>
      <c r="H4335">
        <v>84.18</v>
      </c>
      <c r="I4335" s="3">
        <f>IF(ISBLANK(Table1[[#This Row],[Attendance (%)]]),AVERAGE(H4335:H9333),Table1[[#This Row],[Attendance (%)]])</f>
        <v>84.18</v>
      </c>
      <c r="J4335">
        <v>59.44</v>
      </c>
      <c r="K4335">
        <v>86.97</v>
      </c>
      <c r="L4335">
        <v>50.35</v>
      </c>
      <c r="M4335" s="3">
        <f>IF(ISBLANK(Table1[[#This Row],[Assignments_Avg]]),AVERAGE(L4335:L9333),Table1[[#This Row],[Assignments_Avg]])</f>
        <v>50.35</v>
      </c>
      <c r="N4335">
        <v>78.52</v>
      </c>
      <c r="O4335">
        <v>8.2200000000000006</v>
      </c>
      <c r="P4335">
        <v>59.39</v>
      </c>
      <c r="Q4335">
        <v>97.31</v>
      </c>
      <c r="R4335" s="2" t="s">
        <v>46</v>
      </c>
      <c r="S4335" s="2" t="str">
        <f>IF(Table1[[#This Row],[Grade]]="F","Fail","Passes")</f>
        <v>Passes</v>
      </c>
      <c r="T4335">
        <v>28.3</v>
      </c>
      <c r="U4335" t="s">
        <v>31</v>
      </c>
      <c r="V4335" t="s">
        <v>31</v>
      </c>
      <c r="X4335" t="str">
        <f>IF(ISBLANK(Table1[[#This Row],[Parent_Education_Level]]),"None",Table1[[#This Row],[Parent_Education_Level]])</f>
        <v>None</v>
      </c>
      <c r="Y4335" t="s">
        <v>33</v>
      </c>
      <c r="Z4335">
        <v>1</v>
      </c>
      <c r="AA4335">
        <v>4.3</v>
      </c>
    </row>
    <row r="4336" spans="1:27" x14ac:dyDescent="0.35">
      <c r="A4336" s="2" t="s">
        <v>8726</v>
      </c>
      <c r="B4336" s="2" t="s">
        <v>35</v>
      </c>
      <c r="C4336" s="2" t="s">
        <v>79</v>
      </c>
      <c r="D4336" t="s">
        <v>8727</v>
      </c>
      <c r="E4336" s="2" t="s">
        <v>27</v>
      </c>
      <c r="F4336" s="2">
        <v>23</v>
      </c>
      <c r="G4336" s="2" t="s">
        <v>51</v>
      </c>
      <c r="H4336">
        <v>55.07</v>
      </c>
      <c r="I4336" s="3">
        <f>IF(ISBLANK(Table1[[#This Row],[Attendance (%)]]),AVERAGE(H4336:H9334),Table1[[#This Row],[Attendance (%)]])</f>
        <v>55.07</v>
      </c>
      <c r="J4336">
        <v>84.35</v>
      </c>
      <c r="K4336">
        <v>49.48</v>
      </c>
      <c r="L4336">
        <v>79.569999999999993</v>
      </c>
      <c r="M4336" s="3">
        <f>IF(ISBLANK(Table1[[#This Row],[Assignments_Avg]]),AVERAGE(L4336:L9334),Table1[[#This Row],[Assignments_Avg]])</f>
        <v>79.569999999999993</v>
      </c>
      <c r="N4336">
        <v>96.63</v>
      </c>
      <c r="O4336">
        <v>2.2799999999999998</v>
      </c>
      <c r="P4336">
        <v>86.85</v>
      </c>
      <c r="Q4336">
        <v>74.959999999999994</v>
      </c>
      <c r="R4336" s="2" t="s">
        <v>46</v>
      </c>
      <c r="S4336" s="2" t="str">
        <f>IF(Table1[[#This Row],[Grade]]="F","Fail","Passes")</f>
        <v>Passes</v>
      </c>
      <c r="T4336">
        <v>12.8</v>
      </c>
      <c r="U4336" t="s">
        <v>30</v>
      </c>
      <c r="V4336" t="s">
        <v>31</v>
      </c>
      <c r="W4336" t="s">
        <v>40</v>
      </c>
      <c r="X4336" t="str">
        <f>IF(ISBLANK(Table1[[#This Row],[Parent_Education_Level]]),"None",Table1[[#This Row],[Parent_Education_Level]])</f>
        <v>None</v>
      </c>
      <c r="Y4336" t="s">
        <v>33</v>
      </c>
      <c r="Z4336">
        <v>1</v>
      </c>
      <c r="AA4336">
        <v>7.3</v>
      </c>
    </row>
    <row r="4337" spans="1:27" x14ac:dyDescent="0.35">
      <c r="A4337" s="2" t="s">
        <v>8728</v>
      </c>
      <c r="B4337" s="2" t="s">
        <v>42</v>
      </c>
      <c r="C4337" s="2" t="s">
        <v>79</v>
      </c>
      <c r="D4337" t="s">
        <v>8729</v>
      </c>
      <c r="E4337" s="2" t="s">
        <v>38</v>
      </c>
      <c r="F4337" s="2">
        <v>21</v>
      </c>
      <c r="G4337" s="2" t="s">
        <v>51</v>
      </c>
      <c r="H4337">
        <v>56.65</v>
      </c>
      <c r="I4337" s="3">
        <f>IF(ISBLANK(Table1[[#This Row],[Attendance (%)]]),AVERAGE(H4337:H9335),Table1[[#This Row],[Attendance (%)]])</f>
        <v>56.65</v>
      </c>
      <c r="J4337">
        <v>76.86</v>
      </c>
      <c r="K4337">
        <v>65.14</v>
      </c>
      <c r="L4337">
        <v>89.9</v>
      </c>
      <c r="M4337" s="3">
        <f>IF(ISBLANK(Table1[[#This Row],[Assignments_Avg]]),AVERAGE(L4337:L9335),Table1[[#This Row],[Assignments_Avg]])</f>
        <v>89.9</v>
      </c>
      <c r="N4337">
        <v>56.89</v>
      </c>
      <c r="O4337">
        <v>0.87</v>
      </c>
      <c r="P4337">
        <v>93.93</v>
      </c>
      <c r="Q4337">
        <v>74.91</v>
      </c>
      <c r="R4337" s="2" t="s">
        <v>46</v>
      </c>
      <c r="S4337" s="2" t="str">
        <f>IF(Table1[[#This Row],[Grade]]="F","Fail","Passes")</f>
        <v>Passes</v>
      </c>
      <c r="T4337">
        <v>11.7</v>
      </c>
      <c r="U4337" t="s">
        <v>30</v>
      </c>
      <c r="V4337" t="s">
        <v>31</v>
      </c>
      <c r="W4337" t="s">
        <v>32</v>
      </c>
      <c r="X4337" t="str">
        <f>IF(ISBLANK(Table1[[#This Row],[Parent_Education_Level]]),"None",Table1[[#This Row],[Parent_Education_Level]])</f>
        <v>High School</v>
      </c>
      <c r="Y4337" t="s">
        <v>33</v>
      </c>
      <c r="Z4337">
        <v>6</v>
      </c>
      <c r="AA4337">
        <v>7.6</v>
      </c>
    </row>
    <row r="4338" spans="1:27" x14ac:dyDescent="0.35">
      <c r="A4338" s="2" t="s">
        <v>8730</v>
      </c>
      <c r="B4338" s="2" t="s">
        <v>59</v>
      </c>
      <c r="C4338" s="2" t="s">
        <v>36</v>
      </c>
      <c r="D4338" t="s">
        <v>8731</v>
      </c>
      <c r="E4338" s="2" t="s">
        <v>38</v>
      </c>
      <c r="F4338" s="2">
        <v>24</v>
      </c>
      <c r="G4338" s="2" t="s">
        <v>28</v>
      </c>
      <c r="H4338">
        <v>56.99</v>
      </c>
      <c r="I4338" s="3">
        <f>IF(ISBLANK(Table1[[#This Row],[Attendance (%)]]),AVERAGE(H4338:H9336),Table1[[#This Row],[Attendance (%)]])</f>
        <v>56.99</v>
      </c>
      <c r="J4338">
        <v>86.8</v>
      </c>
      <c r="K4338">
        <v>65.14</v>
      </c>
      <c r="L4338">
        <v>62.52</v>
      </c>
      <c r="M4338" s="3">
        <f>IF(ISBLANK(Table1[[#This Row],[Assignments_Avg]]),AVERAGE(L4338:L9336),Table1[[#This Row],[Assignments_Avg]])</f>
        <v>62.52</v>
      </c>
      <c r="N4338">
        <v>85.24</v>
      </c>
      <c r="O4338">
        <v>6.03</v>
      </c>
      <c r="P4338">
        <v>99.32</v>
      </c>
      <c r="Q4338">
        <v>88.76</v>
      </c>
      <c r="R4338" s="2" t="s">
        <v>46</v>
      </c>
      <c r="S4338" s="2" t="str">
        <f>IF(Table1[[#This Row],[Grade]]="F","Fail","Passes")</f>
        <v>Passes</v>
      </c>
      <c r="T4338">
        <v>14.9</v>
      </c>
      <c r="U4338" t="s">
        <v>31</v>
      </c>
      <c r="V4338" t="s">
        <v>31</v>
      </c>
      <c r="W4338" t="s">
        <v>47</v>
      </c>
      <c r="X4338" t="str">
        <f>IF(ISBLANK(Table1[[#This Row],[Parent_Education_Level]]),"None",Table1[[#This Row],[Parent_Education_Level]])</f>
        <v>Master's</v>
      </c>
      <c r="Y4338" t="s">
        <v>48</v>
      </c>
      <c r="Z4338">
        <v>4</v>
      </c>
      <c r="AA4338">
        <v>8.8000000000000007</v>
      </c>
    </row>
    <row r="4339" spans="1:27" x14ac:dyDescent="0.35">
      <c r="A4339" s="2" t="s">
        <v>8732</v>
      </c>
      <c r="B4339" s="2" t="s">
        <v>71</v>
      </c>
      <c r="C4339" s="2" t="s">
        <v>43</v>
      </c>
      <c r="D4339" t="s">
        <v>8733</v>
      </c>
      <c r="E4339" s="2" t="s">
        <v>27</v>
      </c>
      <c r="F4339" s="2">
        <v>24</v>
      </c>
      <c r="G4339" s="2" t="s">
        <v>57</v>
      </c>
      <c r="H4339">
        <v>52.28</v>
      </c>
      <c r="I4339" s="3">
        <f>IF(ISBLANK(Table1[[#This Row],[Attendance (%)]]),AVERAGE(H4339:H9337),Table1[[#This Row],[Attendance (%)]])</f>
        <v>52.28</v>
      </c>
      <c r="J4339">
        <v>44.46</v>
      </c>
      <c r="K4339">
        <v>46.22</v>
      </c>
      <c r="L4339">
        <v>51.89</v>
      </c>
      <c r="M4339" s="3">
        <f>IF(ISBLANK(Table1[[#This Row],[Assignments_Avg]]),AVERAGE(L4339:L9337),Table1[[#This Row],[Assignments_Avg]])</f>
        <v>51.89</v>
      </c>
      <c r="N4339">
        <v>71.89</v>
      </c>
      <c r="O4339">
        <v>5.21</v>
      </c>
      <c r="P4339">
        <v>70.5</v>
      </c>
      <c r="Q4339">
        <v>87.8</v>
      </c>
      <c r="R4339" s="2" t="s">
        <v>46</v>
      </c>
      <c r="S4339" s="2" t="str">
        <f>IF(Table1[[#This Row],[Grade]]="F","Fail","Passes")</f>
        <v>Passes</v>
      </c>
      <c r="T4339">
        <v>16.600000000000001</v>
      </c>
      <c r="U4339" t="s">
        <v>30</v>
      </c>
      <c r="V4339" t="s">
        <v>31</v>
      </c>
      <c r="W4339" t="s">
        <v>69</v>
      </c>
      <c r="X4339" t="str">
        <f>IF(ISBLANK(Table1[[#This Row],[Parent_Education_Level]]),"None",Table1[[#This Row],[Parent_Education_Level]])</f>
        <v>Bachelor's</v>
      </c>
      <c r="Y4339" t="s">
        <v>33</v>
      </c>
      <c r="Z4339">
        <v>10</v>
      </c>
      <c r="AA4339">
        <v>6.1</v>
      </c>
    </row>
    <row r="4340" spans="1:27" x14ac:dyDescent="0.35">
      <c r="A4340" s="2" t="s">
        <v>8734</v>
      </c>
      <c r="B4340" s="2" t="s">
        <v>71</v>
      </c>
      <c r="C4340" s="2" t="s">
        <v>79</v>
      </c>
      <c r="D4340" t="s">
        <v>8735</v>
      </c>
      <c r="E4340" s="2" t="s">
        <v>38</v>
      </c>
      <c r="F4340" s="2">
        <v>19</v>
      </c>
      <c r="G4340" s="2" t="s">
        <v>45</v>
      </c>
      <c r="H4340">
        <v>77.069999999999993</v>
      </c>
      <c r="I4340" s="3">
        <f>IF(ISBLANK(Table1[[#This Row],[Attendance (%)]]),AVERAGE(H4340:H9338),Table1[[#This Row],[Attendance (%)]])</f>
        <v>77.069999999999993</v>
      </c>
      <c r="J4340">
        <v>59.12</v>
      </c>
      <c r="K4340">
        <v>66.58</v>
      </c>
      <c r="L4340">
        <v>90.36</v>
      </c>
      <c r="M4340" s="3">
        <f>IF(ISBLANK(Table1[[#This Row],[Assignments_Avg]]),AVERAGE(L4340:L9338),Table1[[#This Row],[Assignments_Avg]])</f>
        <v>90.36</v>
      </c>
      <c r="N4340">
        <v>64.7</v>
      </c>
      <c r="O4340">
        <v>5.17</v>
      </c>
      <c r="P4340">
        <v>51.26</v>
      </c>
      <c r="Q4340">
        <v>75.81</v>
      </c>
      <c r="R4340" s="2" t="s">
        <v>61</v>
      </c>
      <c r="S4340" s="2" t="str">
        <f>IF(Table1[[#This Row],[Grade]]="F","Fail","Passes")</f>
        <v>Passes</v>
      </c>
      <c r="T4340">
        <v>10.8</v>
      </c>
      <c r="U4340" t="s">
        <v>30</v>
      </c>
      <c r="V4340" t="s">
        <v>31</v>
      </c>
      <c r="X4340" t="str">
        <f>IF(ISBLANK(Table1[[#This Row],[Parent_Education_Level]]),"None",Table1[[#This Row],[Parent_Education_Level]])</f>
        <v>None</v>
      </c>
      <c r="Y4340" t="s">
        <v>52</v>
      </c>
      <c r="Z4340">
        <v>4</v>
      </c>
      <c r="AA4340">
        <v>4.5999999999999996</v>
      </c>
    </row>
    <row r="4341" spans="1:27" x14ac:dyDescent="0.35">
      <c r="A4341" s="2" t="s">
        <v>8736</v>
      </c>
      <c r="B4341" s="2" t="s">
        <v>54</v>
      </c>
      <c r="C4341" s="2" t="s">
        <v>36</v>
      </c>
      <c r="D4341" t="s">
        <v>8737</v>
      </c>
      <c r="E4341" s="2" t="s">
        <v>27</v>
      </c>
      <c r="F4341" s="2">
        <v>19</v>
      </c>
      <c r="G4341" s="2" t="s">
        <v>57</v>
      </c>
      <c r="H4341">
        <v>89.7</v>
      </c>
      <c r="I4341" s="3">
        <f>IF(ISBLANK(Table1[[#This Row],[Attendance (%)]]),AVERAGE(H4341:H9339),Table1[[#This Row],[Attendance (%)]])</f>
        <v>89.7</v>
      </c>
      <c r="J4341">
        <v>59.16</v>
      </c>
      <c r="K4341">
        <v>88.43</v>
      </c>
      <c r="L4341">
        <v>98.81</v>
      </c>
      <c r="M4341" s="3">
        <f>IF(ISBLANK(Table1[[#This Row],[Assignments_Avg]]),AVERAGE(L4341:L9339),Table1[[#This Row],[Assignments_Avg]])</f>
        <v>98.81</v>
      </c>
      <c r="N4341">
        <v>92.66</v>
      </c>
      <c r="O4341">
        <v>1.0900000000000001</v>
      </c>
      <c r="P4341">
        <v>70.95</v>
      </c>
      <c r="Q4341">
        <v>53.24</v>
      </c>
      <c r="R4341" s="2" t="s">
        <v>39</v>
      </c>
      <c r="S4341" s="2" t="str">
        <f>IF(Table1[[#This Row],[Grade]]="F","Fail","Passes")</f>
        <v>Passes</v>
      </c>
      <c r="T4341">
        <v>7.2</v>
      </c>
      <c r="U4341" t="s">
        <v>30</v>
      </c>
      <c r="V4341" t="s">
        <v>31</v>
      </c>
      <c r="W4341" t="s">
        <v>62</v>
      </c>
      <c r="X4341" t="str">
        <f>IF(ISBLANK(Table1[[#This Row],[Parent_Education_Level]]),"None",Table1[[#This Row],[Parent_Education_Level]])</f>
        <v>PhD</v>
      </c>
      <c r="Y4341" t="s">
        <v>48</v>
      </c>
      <c r="Z4341">
        <v>9</v>
      </c>
      <c r="AA4341">
        <v>5.7</v>
      </c>
    </row>
    <row r="4342" spans="1:27" x14ac:dyDescent="0.35">
      <c r="A4342" s="2" t="s">
        <v>8738</v>
      </c>
      <c r="B4342" s="2" t="s">
        <v>59</v>
      </c>
      <c r="C4342" s="2" t="s">
        <v>55</v>
      </c>
      <c r="D4342" t="s">
        <v>8739</v>
      </c>
      <c r="E4342" s="2" t="s">
        <v>27</v>
      </c>
      <c r="F4342" s="2">
        <v>19</v>
      </c>
      <c r="G4342" s="2" t="s">
        <v>57</v>
      </c>
      <c r="H4342">
        <v>80.52</v>
      </c>
      <c r="I4342" s="3">
        <f>IF(ISBLANK(Table1[[#This Row],[Attendance (%)]]),AVERAGE(H4342:H9340),Table1[[#This Row],[Attendance (%)]])</f>
        <v>80.52</v>
      </c>
      <c r="J4342">
        <v>59.79</v>
      </c>
      <c r="K4342">
        <v>58.01</v>
      </c>
      <c r="L4342">
        <v>53.83</v>
      </c>
      <c r="M4342" s="3">
        <f>IF(ISBLANK(Table1[[#This Row],[Assignments_Avg]]),AVERAGE(L4342:L9340),Table1[[#This Row],[Assignments_Avg]])</f>
        <v>53.83</v>
      </c>
      <c r="N4342">
        <v>72.819999999999993</v>
      </c>
      <c r="O4342">
        <v>4.9400000000000004</v>
      </c>
      <c r="P4342">
        <v>83.01</v>
      </c>
      <c r="Q4342">
        <v>99.04</v>
      </c>
      <c r="R4342" s="2" t="s">
        <v>29</v>
      </c>
      <c r="S4342" s="2" t="str">
        <f>IF(Table1[[#This Row],[Grade]]="F","Fail","Passes")</f>
        <v>Fail</v>
      </c>
      <c r="T4342">
        <v>21.4</v>
      </c>
      <c r="U4342" t="s">
        <v>31</v>
      </c>
      <c r="V4342" t="s">
        <v>31</v>
      </c>
      <c r="W4342" t="s">
        <v>40</v>
      </c>
      <c r="X4342" t="str">
        <f>IF(ISBLANK(Table1[[#This Row],[Parent_Education_Level]]),"None",Table1[[#This Row],[Parent_Education_Level]])</f>
        <v>None</v>
      </c>
      <c r="Y4342" t="s">
        <v>48</v>
      </c>
      <c r="Z4342">
        <v>8</v>
      </c>
      <c r="AA4342">
        <v>6.1</v>
      </c>
    </row>
    <row r="4343" spans="1:27" x14ac:dyDescent="0.35">
      <c r="A4343" s="2" t="s">
        <v>8740</v>
      </c>
      <c r="B4343" s="2" t="s">
        <v>59</v>
      </c>
      <c r="C4343" s="2" t="s">
        <v>55</v>
      </c>
      <c r="D4343" t="s">
        <v>8741</v>
      </c>
      <c r="E4343" s="2" t="s">
        <v>27</v>
      </c>
      <c r="F4343" s="2">
        <v>24</v>
      </c>
      <c r="G4343" s="2" t="s">
        <v>57</v>
      </c>
      <c r="H4343">
        <v>78.75</v>
      </c>
      <c r="I4343" s="3">
        <f>IF(ISBLANK(Table1[[#This Row],[Attendance (%)]]),AVERAGE(H4343:H9341),Table1[[#This Row],[Attendance (%)]])</f>
        <v>78.75</v>
      </c>
      <c r="J4343">
        <v>70.150000000000006</v>
      </c>
      <c r="K4343">
        <v>65.95</v>
      </c>
      <c r="L4343">
        <v>96.9</v>
      </c>
      <c r="M4343" s="3">
        <f>IF(ISBLANK(Table1[[#This Row],[Assignments_Avg]]),AVERAGE(L4343:L9341),Table1[[#This Row],[Assignments_Avg]])</f>
        <v>96.9</v>
      </c>
      <c r="N4343">
        <v>79.17</v>
      </c>
      <c r="O4343">
        <v>1.5</v>
      </c>
      <c r="P4343">
        <v>94.57</v>
      </c>
      <c r="Q4343">
        <v>68.87</v>
      </c>
      <c r="R4343" s="2" t="s">
        <v>29</v>
      </c>
      <c r="S4343" s="2" t="str">
        <f>IF(Table1[[#This Row],[Grade]]="F","Fail","Passes")</f>
        <v>Fail</v>
      </c>
      <c r="T4343">
        <v>9.4</v>
      </c>
      <c r="U4343" t="s">
        <v>30</v>
      </c>
      <c r="V4343" t="s">
        <v>30</v>
      </c>
      <c r="W4343" t="s">
        <v>32</v>
      </c>
      <c r="X4343" t="str">
        <f>IF(ISBLANK(Table1[[#This Row],[Parent_Education_Level]]),"None",Table1[[#This Row],[Parent_Education_Level]])</f>
        <v>High School</v>
      </c>
      <c r="Y4343" t="s">
        <v>33</v>
      </c>
      <c r="Z4343">
        <v>3</v>
      </c>
      <c r="AA4343">
        <v>7.8</v>
      </c>
    </row>
    <row r="4344" spans="1:27" x14ac:dyDescent="0.35">
      <c r="A4344" s="2" t="s">
        <v>8742</v>
      </c>
      <c r="B4344" s="2" t="s">
        <v>35</v>
      </c>
      <c r="C4344" s="2" t="s">
        <v>55</v>
      </c>
      <c r="D4344" t="s">
        <v>8743</v>
      </c>
      <c r="E4344" s="2" t="s">
        <v>38</v>
      </c>
      <c r="F4344" s="2">
        <v>23</v>
      </c>
      <c r="G4344" s="2" t="s">
        <v>28</v>
      </c>
      <c r="H4344">
        <v>84.03</v>
      </c>
      <c r="I4344" s="3">
        <f>IF(ISBLANK(Table1[[#This Row],[Attendance (%)]]),AVERAGE(H4344:H9342),Table1[[#This Row],[Attendance (%)]])</f>
        <v>84.03</v>
      </c>
      <c r="J4344">
        <v>56.98</v>
      </c>
      <c r="K4344">
        <v>97.66</v>
      </c>
      <c r="L4344">
        <v>67.959999999999994</v>
      </c>
      <c r="M4344" s="3">
        <f>IF(ISBLANK(Table1[[#This Row],[Assignments_Avg]]),AVERAGE(L4344:L9342),Table1[[#This Row],[Assignments_Avg]])</f>
        <v>67.959999999999994</v>
      </c>
      <c r="N4344">
        <v>72.150000000000006</v>
      </c>
      <c r="O4344">
        <v>4.22</v>
      </c>
      <c r="P4344">
        <v>96.91</v>
      </c>
      <c r="Q4344">
        <v>65.84</v>
      </c>
      <c r="R4344" s="2" t="s">
        <v>77</v>
      </c>
      <c r="S4344" s="2" t="str">
        <f>IF(Table1[[#This Row],[Grade]]="F","Fail","Passes")</f>
        <v>Passes</v>
      </c>
      <c r="T4344">
        <v>27.9</v>
      </c>
      <c r="U4344" t="s">
        <v>30</v>
      </c>
      <c r="V4344" t="s">
        <v>31</v>
      </c>
      <c r="W4344" t="s">
        <v>62</v>
      </c>
      <c r="X4344" t="str">
        <f>IF(ISBLANK(Table1[[#This Row],[Parent_Education_Level]]),"None",Table1[[#This Row],[Parent_Education_Level]])</f>
        <v>PhD</v>
      </c>
      <c r="Y4344" t="s">
        <v>52</v>
      </c>
      <c r="Z4344">
        <v>3</v>
      </c>
      <c r="AA4344">
        <v>4.9000000000000004</v>
      </c>
    </row>
    <row r="4345" spans="1:27" x14ac:dyDescent="0.35">
      <c r="A4345" s="2" t="s">
        <v>8744</v>
      </c>
      <c r="B4345" s="2" t="s">
        <v>24</v>
      </c>
      <c r="C4345" s="2" t="s">
        <v>36</v>
      </c>
      <c r="D4345" t="s">
        <v>8745</v>
      </c>
      <c r="E4345" s="2" t="s">
        <v>27</v>
      </c>
      <c r="F4345" s="2">
        <v>24</v>
      </c>
      <c r="G4345" s="2" t="s">
        <v>57</v>
      </c>
      <c r="H4345">
        <v>66.98</v>
      </c>
      <c r="I4345" s="3">
        <f>IF(ISBLANK(Table1[[#This Row],[Attendance (%)]]),AVERAGE(H4345:H9343),Table1[[#This Row],[Attendance (%)]])</f>
        <v>66.98</v>
      </c>
      <c r="J4345">
        <v>66.66</v>
      </c>
      <c r="K4345">
        <v>41.9</v>
      </c>
      <c r="L4345">
        <v>97.07</v>
      </c>
      <c r="M4345" s="3">
        <f>IF(ISBLANK(Table1[[#This Row],[Assignments_Avg]]),AVERAGE(L4345:L9343),Table1[[#This Row],[Assignments_Avg]])</f>
        <v>97.07</v>
      </c>
      <c r="N4345">
        <v>54.06</v>
      </c>
      <c r="O4345">
        <v>0.62</v>
      </c>
      <c r="P4345">
        <v>95.48</v>
      </c>
      <c r="Q4345">
        <v>99.08</v>
      </c>
      <c r="R4345" s="2" t="s">
        <v>39</v>
      </c>
      <c r="S4345" s="2" t="str">
        <f>IF(Table1[[#This Row],[Grade]]="F","Fail","Passes")</f>
        <v>Passes</v>
      </c>
      <c r="T4345">
        <v>12.2</v>
      </c>
      <c r="U4345" t="s">
        <v>30</v>
      </c>
      <c r="V4345" t="s">
        <v>31</v>
      </c>
      <c r="X4345" t="str">
        <f>IF(ISBLANK(Table1[[#This Row],[Parent_Education_Level]]),"None",Table1[[#This Row],[Parent_Education_Level]])</f>
        <v>None</v>
      </c>
      <c r="Y4345" t="s">
        <v>52</v>
      </c>
      <c r="Z4345">
        <v>8</v>
      </c>
      <c r="AA4345">
        <v>4.8</v>
      </c>
    </row>
    <row r="4346" spans="1:27" x14ac:dyDescent="0.35">
      <c r="A4346" s="2" t="s">
        <v>8746</v>
      </c>
      <c r="B4346" s="2" t="s">
        <v>24</v>
      </c>
      <c r="C4346" s="2" t="s">
        <v>94</v>
      </c>
      <c r="D4346" t="s">
        <v>8747</v>
      </c>
      <c r="E4346" s="2" t="s">
        <v>27</v>
      </c>
      <c r="F4346" s="2">
        <v>19</v>
      </c>
      <c r="G4346" s="2" t="s">
        <v>57</v>
      </c>
      <c r="H4346">
        <v>68.099999999999994</v>
      </c>
      <c r="I4346" s="3">
        <f>IF(ISBLANK(Table1[[#This Row],[Attendance (%)]]),AVERAGE(H4346:H9344),Table1[[#This Row],[Attendance (%)]])</f>
        <v>68.099999999999994</v>
      </c>
      <c r="J4346">
        <v>62.07</v>
      </c>
      <c r="K4346">
        <v>75.489999999999995</v>
      </c>
      <c r="L4346">
        <v>82.44</v>
      </c>
      <c r="M4346" s="3">
        <f>IF(ISBLANK(Table1[[#This Row],[Assignments_Avg]]),AVERAGE(L4346:L9344),Table1[[#This Row],[Assignments_Avg]])</f>
        <v>82.44</v>
      </c>
      <c r="N4346">
        <v>79.75</v>
      </c>
      <c r="O4346">
        <v>8.57</v>
      </c>
      <c r="P4346">
        <v>82.9</v>
      </c>
      <c r="Q4346">
        <v>93.61</v>
      </c>
      <c r="R4346" s="2" t="s">
        <v>46</v>
      </c>
      <c r="S4346" s="2" t="str">
        <f>IF(Table1[[#This Row],[Grade]]="F","Fail","Passes")</f>
        <v>Passes</v>
      </c>
      <c r="T4346">
        <v>9.9</v>
      </c>
      <c r="U4346" t="s">
        <v>30</v>
      </c>
      <c r="V4346" t="s">
        <v>31</v>
      </c>
      <c r="W4346" t="s">
        <v>47</v>
      </c>
      <c r="X4346" t="str">
        <f>IF(ISBLANK(Table1[[#This Row],[Parent_Education_Level]]),"None",Table1[[#This Row],[Parent_Education_Level]])</f>
        <v>Master's</v>
      </c>
      <c r="Y4346" t="s">
        <v>33</v>
      </c>
      <c r="Z4346">
        <v>2</v>
      </c>
      <c r="AA4346">
        <v>5.0999999999999996</v>
      </c>
    </row>
    <row r="4347" spans="1:27" x14ac:dyDescent="0.35">
      <c r="A4347" s="2" t="s">
        <v>8748</v>
      </c>
      <c r="B4347" s="2" t="s">
        <v>97</v>
      </c>
      <c r="C4347" s="2" t="s">
        <v>43</v>
      </c>
      <c r="D4347" t="s">
        <v>8749</v>
      </c>
      <c r="E4347" s="2" t="s">
        <v>27</v>
      </c>
      <c r="F4347" s="2">
        <v>22</v>
      </c>
      <c r="G4347" s="2" t="s">
        <v>28</v>
      </c>
      <c r="H4347">
        <v>65.709999999999994</v>
      </c>
      <c r="I4347" s="3">
        <f>IF(ISBLANK(Table1[[#This Row],[Attendance (%)]]),AVERAGE(H4347:H9345),Table1[[#This Row],[Attendance (%)]])</f>
        <v>65.709999999999994</v>
      </c>
      <c r="J4347">
        <v>84.12</v>
      </c>
      <c r="K4347">
        <v>84.61</v>
      </c>
      <c r="L4347">
        <v>94.51</v>
      </c>
      <c r="M4347" s="3">
        <f>IF(ISBLANK(Table1[[#This Row],[Assignments_Avg]]),AVERAGE(L4347:L9345),Table1[[#This Row],[Assignments_Avg]])</f>
        <v>94.51</v>
      </c>
      <c r="N4347">
        <v>70.94</v>
      </c>
      <c r="O4347">
        <v>0.13</v>
      </c>
      <c r="P4347">
        <v>84.13</v>
      </c>
      <c r="Q4347">
        <v>66.510000000000005</v>
      </c>
      <c r="R4347" s="2" t="s">
        <v>46</v>
      </c>
      <c r="S4347" s="2" t="str">
        <f>IF(Table1[[#This Row],[Grade]]="F","Fail","Passes")</f>
        <v>Passes</v>
      </c>
      <c r="T4347">
        <v>9.9</v>
      </c>
      <c r="U4347" t="s">
        <v>30</v>
      </c>
      <c r="V4347" t="s">
        <v>31</v>
      </c>
      <c r="W4347" t="s">
        <v>32</v>
      </c>
      <c r="X4347" t="str">
        <f>IF(ISBLANK(Table1[[#This Row],[Parent_Education_Level]]),"None",Table1[[#This Row],[Parent_Education_Level]])</f>
        <v>High School</v>
      </c>
      <c r="Y4347" t="s">
        <v>33</v>
      </c>
      <c r="Z4347">
        <v>10</v>
      </c>
      <c r="AA4347">
        <v>5.2</v>
      </c>
    </row>
    <row r="4348" spans="1:27" x14ac:dyDescent="0.35">
      <c r="A4348" s="2" t="s">
        <v>8750</v>
      </c>
      <c r="B4348" s="2" t="s">
        <v>120</v>
      </c>
      <c r="C4348" s="2" t="s">
        <v>36</v>
      </c>
      <c r="D4348" t="s">
        <v>8751</v>
      </c>
      <c r="E4348" s="2" t="s">
        <v>38</v>
      </c>
      <c r="F4348" s="2">
        <v>18</v>
      </c>
      <c r="G4348" s="2" t="s">
        <v>45</v>
      </c>
      <c r="H4348">
        <v>85.61</v>
      </c>
      <c r="I4348" s="3">
        <f>IF(ISBLANK(Table1[[#This Row],[Attendance (%)]]),AVERAGE(H4348:H9346),Table1[[#This Row],[Attendance (%)]])</f>
        <v>85.61</v>
      </c>
      <c r="J4348">
        <v>76.209999999999994</v>
      </c>
      <c r="K4348">
        <v>85.65</v>
      </c>
      <c r="L4348">
        <v>89.29</v>
      </c>
      <c r="M4348" s="3">
        <f>IF(ISBLANK(Table1[[#This Row],[Assignments_Avg]]),AVERAGE(L4348:L9346),Table1[[#This Row],[Assignments_Avg]])</f>
        <v>89.29</v>
      </c>
      <c r="N4348">
        <v>54.34</v>
      </c>
      <c r="O4348">
        <v>9.39</v>
      </c>
      <c r="P4348">
        <v>50.12</v>
      </c>
      <c r="Q4348">
        <v>65.42</v>
      </c>
      <c r="R4348" s="2" t="s">
        <v>61</v>
      </c>
      <c r="S4348" s="2" t="str">
        <f>IF(Table1[[#This Row],[Grade]]="F","Fail","Passes")</f>
        <v>Passes</v>
      </c>
      <c r="T4348">
        <v>12.2</v>
      </c>
      <c r="U4348" t="s">
        <v>30</v>
      </c>
      <c r="V4348" t="s">
        <v>31</v>
      </c>
      <c r="W4348" t="s">
        <v>47</v>
      </c>
      <c r="X4348" t="str">
        <f>IF(ISBLANK(Table1[[#This Row],[Parent_Education_Level]]),"None",Table1[[#This Row],[Parent_Education_Level]])</f>
        <v>Master's</v>
      </c>
      <c r="Y4348" t="s">
        <v>52</v>
      </c>
      <c r="Z4348">
        <v>5</v>
      </c>
      <c r="AA4348">
        <v>8.6</v>
      </c>
    </row>
    <row r="4349" spans="1:27" x14ac:dyDescent="0.35">
      <c r="A4349" s="2" t="s">
        <v>8752</v>
      </c>
      <c r="B4349" s="2" t="s">
        <v>35</v>
      </c>
      <c r="C4349" s="2" t="s">
        <v>94</v>
      </c>
      <c r="D4349" t="s">
        <v>8753</v>
      </c>
      <c r="E4349" s="2" t="s">
        <v>27</v>
      </c>
      <c r="F4349" s="2">
        <v>23</v>
      </c>
      <c r="G4349" s="2" t="s">
        <v>28</v>
      </c>
      <c r="H4349">
        <v>58.08</v>
      </c>
      <c r="I4349" s="3">
        <f>IF(ISBLANK(Table1[[#This Row],[Attendance (%)]]),AVERAGE(H4349:H9347),Table1[[#This Row],[Attendance (%)]])</f>
        <v>58.08</v>
      </c>
      <c r="J4349">
        <v>79.22</v>
      </c>
      <c r="K4349">
        <v>82.96</v>
      </c>
      <c r="L4349">
        <v>51.4</v>
      </c>
      <c r="M4349" s="3">
        <f>IF(ISBLANK(Table1[[#This Row],[Assignments_Avg]]),AVERAGE(L4349:L9347),Table1[[#This Row],[Assignments_Avg]])</f>
        <v>51.4</v>
      </c>
      <c r="N4349">
        <v>79.790000000000006</v>
      </c>
      <c r="O4349">
        <v>8.6300000000000008</v>
      </c>
      <c r="P4349">
        <v>68.19</v>
      </c>
      <c r="Q4349">
        <v>86.05</v>
      </c>
      <c r="R4349" s="2" t="s">
        <v>46</v>
      </c>
      <c r="S4349" s="2" t="str">
        <f>IF(Table1[[#This Row],[Grade]]="F","Fail","Passes")</f>
        <v>Passes</v>
      </c>
      <c r="T4349">
        <v>20.3</v>
      </c>
      <c r="U4349" t="s">
        <v>30</v>
      </c>
      <c r="V4349" t="s">
        <v>31</v>
      </c>
      <c r="W4349" t="s">
        <v>40</v>
      </c>
      <c r="X4349" t="str">
        <f>IF(ISBLANK(Table1[[#This Row],[Parent_Education_Level]]),"None",Table1[[#This Row],[Parent_Education_Level]])</f>
        <v>None</v>
      </c>
      <c r="Y4349" t="s">
        <v>48</v>
      </c>
      <c r="Z4349">
        <v>6</v>
      </c>
      <c r="AA4349">
        <v>4.8</v>
      </c>
    </row>
    <row r="4350" spans="1:27" x14ac:dyDescent="0.35">
      <c r="A4350" s="2" t="s">
        <v>8754</v>
      </c>
      <c r="B4350" s="2" t="s">
        <v>35</v>
      </c>
      <c r="C4350" s="2" t="s">
        <v>94</v>
      </c>
      <c r="D4350" t="s">
        <v>8755</v>
      </c>
      <c r="E4350" s="2" t="s">
        <v>27</v>
      </c>
      <c r="F4350" s="2">
        <v>22</v>
      </c>
      <c r="G4350" s="2" t="s">
        <v>45</v>
      </c>
      <c r="H4350">
        <v>50.65</v>
      </c>
      <c r="I4350" s="3">
        <f>IF(ISBLANK(Table1[[#This Row],[Attendance (%)]]),AVERAGE(H4350:H9348),Table1[[#This Row],[Attendance (%)]])</f>
        <v>50.65</v>
      </c>
      <c r="J4350">
        <v>52.64</v>
      </c>
      <c r="K4350">
        <v>83.59</v>
      </c>
      <c r="L4350">
        <v>53.27</v>
      </c>
      <c r="M4350" s="3">
        <f>IF(ISBLANK(Table1[[#This Row],[Assignments_Avg]]),AVERAGE(L4350:L9348),Table1[[#This Row],[Assignments_Avg]])</f>
        <v>53.27</v>
      </c>
      <c r="N4350">
        <v>50.49</v>
      </c>
      <c r="O4350">
        <v>7.53</v>
      </c>
      <c r="P4350">
        <v>95.34</v>
      </c>
      <c r="Q4350">
        <v>66.72</v>
      </c>
      <c r="R4350" s="2" t="s">
        <v>29</v>
      </c>
      <c r="S4350" s="2" t="str">
        <f>IF(Table1[[#This Row],[Grade]]="F","Fail","Passes")</f>
        <v>Fail</v>
      </c>
      <c r="T4350">
        <v>29.5</v>
      </c>
      <c r="U4350" t="s">
        <v>30</v>
      </c>
      <c r="V4350" t="s">
        <v>30</v>
      </c>
      <c r="W4350" t="s">
        <v>69</v>
      </c>
      <c r="X4350" t="str">
        <f>IF(ISBLANK(Table1[[#This Row],[Parent_Education_Level]]),"None",Table1[[#This Row],[Parent_Education_Level]])</f>
        <v>Bachelor's</v>
      </c>
      <c r="Y4350" t="s">
        <v>52</v>
      </c>
      <c r="Z4350">
        <v>5</v>
      </c>
      <c r="AA4350">
        <v>6.1</v>
      </c>
    </row>
    <row r="4351" spans="1:27" x14ac:dyDescent="0.35">
      <c r="A4351" s="2" t="s">
        <v>8756</v>
      </c>
      <c r="B4351" s="2" t="s">
        <v>120</v>
      </c>
      <c r="C4351" s="2" t="s">
        <v>79</v>
      </c>
      <c r="D4351" t="s">
        <v>8757</v>
      </c>
      <c r="E4351" s="2" t="s">
        <v>27</v>
      </c>
      <c r="F4351" s="2">
        <v>20</v>
      </c>
      <c r="G4351" s="2" t="s">
        <v>57</v>
      </c>
      <c r="H4351">
        <v>79.81</v>
      </c>
      <c r="I4351" s="3">
        <f>IF(ISBLANK(Table1[[#This Row],[Attendance (%)]]),AVERAGE(H4351:H9349),Table1[[#This Row],[Attendance (%)]])</f>
        <v>79.81</v>
      </c>
      <c r="J4351">
        <v>59.53</v>
      </c>
      <c r="K4351">
        <v>43.54</v>
      </c>
      <c r="L4351">
        <v>76.290000000000006</v>
      </c>
      <c r="M4351" s="3">
        <f>IF(ISBLANK(Table1[[#This Row],[Assignments_Avg]]),AVERAGE(L4351:L9349),Table1[[#This Row],[Assignments_Avg]])</f>
        <v>76.290000000000006</v>
      </c>
      <c r="N4351">
        <v>60.43</v>
      </c>
      <c r="O4351">
        <v>9.83</v>
      </c>
      <c r="P4351">
        <v>84.48</v>
      </c>
      <c r="Q4351">
        <v>62.57</v>
      </c>
      <c r="R4351" s="2" t="s">
        <v>61</v>
      </c>
      <c r="S4351" s="2" t="str">
        <f>IF(Table1[[#This Row],[Grade]]="F","Fail","Passes")</f>
        <v>Passes</v>
      </c>
      <c r="T4351">
        <v>17.2</v>
      </c>
      <c r="U4351" t="s">
        <v>30</v>
      </c>
      <c r="V4351" t="s">
        <v>31</v>
      </c>
      <c r="W4351" t="s">
        <v>62</v>
      </c>
      <c r="X4351" t="str">
        <f>IF(ISBLANK(Table1[[#This Row],[Parent_Education_Level]]),"None",Table1[[#This Row],[Parent_Education_Level]])</f>
        <v>PhD</v>
      </c>
      <c r="Y4351" t="s">
        <v>48</v>
      </c>
      <c r="Z4351">
        <v>1</v>
      </c>
      <c r="AA4351">
        <v>6</v>
      </c>
    </row>
    <row r="4352" spans="1:27" x14ac:dyDescent="0.35">
      <c r="A4352" s="2" t="s">
        <v>8758</v>
      </c>
      <c r="B4352" s="2" t="s">
        <v>59</v>
      </c>
      <c r="C4352" s="2" t="s">
        <v>36</v>
      </c>
      <c r="D4352" t="s">
        <v>8759</v>
      </c>
      <c r="E4352" s="2" t="s">
        <v>38</v>
      </c>
      <c r="F4352" s="2">
        <v>22</v>
      </c>
      <c r="G4352" s="2" t="s">
        <v>57</v>
      </c>
      <c r="H4352">
        <v>97.12</v>
      </c>
      <c r="I4352" s="3">
        <f>IF(ISBLANK(Table1[[#This Row],[Attendance (%)]]),AVERAGE(H4352:H9350),Table1[[#This Row],[Attendance (%)]])</f>
        <v>97.12</v>
      </c>
      <c r="J4352">
        <v>41.27</v>
      </c>
      <c r="K4352">
        <v>72.05</v>
      </c>
      <c r="L4352">
        <v>56.48</v>
      </c>
      <c r="M4352" s="3">
        <f>IF(ISBLANK(Table1[[#This Row],[Assignments_Avg]]),AVERAGE(L4352:L9350),Table1[[#This Row],[Assignments_Avg]])</f>
        <v>56.48</v>
      </c>
      <c r="N4352">
        <v>89.05</v>
      </c>
      <c r="O4352">
        <v>0.54</v>
      </c>
      <c r="P4352">
        <v>73.400000000000006</v>
      </c>
      <c r="Q4352">
        <v>98.98</v>
      </c>
      <c r="R4352" s="2" t="s">
        <v>61</v>
      </c>
      <c r="S4352" s="2" t="str">
        <f>IF(Table1[[#This Row],[Grade]]="F","Fail","Passes")</f>
        <v>Passes</v>
      </c>
      <c r="T4352">
        <v>20</v>
      </c>
      <c r="U4352" t="s">
        <v>30</v>
      </c>
      <c r="V4352" t="s">
        <v>31</v>
      </c>
      <c r="W4352" t="s">
        <v>32</v>
      </c>
      <c r="X4352" t="str">
        <f>IF(ISBLANK(Table1[[#This Row],[Parent_Education_Level]]),"None",Table1[[#This Row],[Parent_Education_Level]])</f>
        <v>High School</v>
      </c>
      <c r="Y4352" t="s">
        <v>33</v>
      </c>
      <c r="Z4352">
        <v>5</v>
      </c>
      <c r="AA4352">
        <v>4.5999999999999996</v>
      </c>
    </row>
    <row r="4353" spans="1:27" x14ac:dyDescent="0.35">
      <c r="A4353" s="2" t="s">
        <v>8760</v>
      </c>
      <c r="B4353" s="2" t="s">
        <v>24</v>
      </c>
      <c r="C4353" s="2" t="s">
        <v>36</v>
      </c>
      <c r="D4353" t="s">
        <v>8761</v>
      </c>
      <c r="E4353" s="2" t="s">
        <v>27</v>
      </c>
      <c r="F4353" s="2">
        <v>22</v>
      </c>
      <c r="G4353" s="2" t="s">
        <v>28</v>
      </c>
      <c r="H4353">
        <v>80.47</v>
      </c>
      <c r="I4353" s="3">
        <f>IF(ISBLANK(Table1[[#This Row],[Attendance (%)]]),AVERAGE(H4353:H9351),Table1[[#This Row],[Attendance (%)]])</f>
        <v>80.47</v>
      </c>
      <c r="J4353">
        <v>46.5</v>
      </c>
      <c r="K4353">
        <v>86.98</v>
      </c>
      <c r="L4353">
        <v>73.05</v>
      </c>
      <c r="M4353" s="3">
        <f>IF(ISBLANK(Table1[[#This Row],[Assignments_Avg]]),AVERAGE(L4353:L9351),Table1[[#This Row],[Assignments_Avg]])</f>
        <v>73.05</v>
      </c>
      <c r="N4353">
        <v>51.9</v>
      </c>
      <c r="O4353">
        <v>6.42</v>
      </c>
      <c r="P4353">
        <v>55.21</v>
      </c>
      <c r="Q4353">
        <v>78.290000000000006</v>
      </c>
      <c r="R4353" s="2" t="s">
        <v>61</v>
      </c>
      <c r="S4353" s="2" t="str">
        <f>IF(Table1[[#This Row],[Grade]]="F","Fail","Passes")</f>
        <v>Passes</v>
      </c>
      <c r="T4353">
        <v>26.1</v>
      </c>
      <c r="U4353" t="s">
        <v>31</v>
      </c>
      <c r="V4353" t="s">
        <v>31</v>
      </c>
      <c r="W4353" t="s">
        <v>40</v>
      </c>
      <c r="X4353" t="str">
        <f>IF(ISBLANK(Table1[[#This Row],[Parent_Education_Level]]),"None",Table1[[#This Row],[Parent_Education_Level]])</f>
        <v>None</v>
      </c>
      <c r="Y4353" t="s">
        <v>52</v>
      </c>
      <c r="Z4353">
        <v>9</v>
      </c>
      <c r="AA4353">
        <v>4.5</v>
      </c>
    </row>
    <row r="4354" spans="1:27" x14ac:dyDescent="0.35">
      <c r="A4354" s="2" t="s">
        <v>8762</v>
      </c>
      <c r="B4354" s="2" t="s">
        <v>24</v>
      </c>
      <c r="C4354" s="2" t="s">
        <v>94</v>
      </c>
      <c r="D4354" t="s">
        <v>8763</v>
      </c>
      <c r="E4354" s="2" t="s">
        <v>27</v>
      </c>
      <c r="F4354" s="2">
        <v>20</v>
      </c>
      <c r="G4354" s="2" t="s">
        <v>28</v>
      </c>
      <c r="H4354">
        <v>89.15</v>
      </c>
      <c r="I4354" s="3">
        <f>IF(ISBLANK(Table1[[#This Row],[Attendance (%)]]),AVERAGE(H4354:H9352),Table1[[#This Row],[Attendance (%)]])</f>
        <v>89.15</v>
      </c>
      <c r="J4354">
        <v>55.9</v>
      </c>
      <c r="K4354">
        <v>45.64</v>
      </c>
      <c r="L4354">
        <v>97.73</v>
      </c>
      <c r="M4354" s="3">
        <f>IF(ISBLANK(Table1[[#This Row],[Assignments_Avg]]),AVERAGE(L4354:L9352),Table1[[#This Row],[Assignments_Avg]])</f>
        <v>97.73</v>
      </c>
      <c r="N4354">
        <v>82.33</v>
      </c>
      <c r="O4354">
        <v>8.49</v>
      </c>
      <c r="P4354">
        <v>62.32</v>
      </c>
      <c r="Q4354">
        <v>88.12</v>
      </c>
      <c r="R4354" s="2" t="s">
        <v>39</v>
      </c>
      <c r="S4354" s="2" t="str">
        <f>IF(Table1[[#This Row],[Grade]]="F","Fail","Passes")</f>
        <v>Passes</v>
      </c>
      <c r="T4354">
        <v>13.4</v>
      </c>
      <c r="U4354" t="s">
        <v>30</v>
      </c>
      <c r="V4354" t="s">
        <v>31</v>
      </c>
      <c r="W4354" t="s">
        <v>32</v>
      </c>
      <c r="X4354" t="str">
        <f>IF(ISBLANK(Table1[[#This Row],[Parent_Education_Level]]),"None",Table1[[#This Row],[Parent_Education_Level]])</f>
        <v>High School</v>
      </c>
      <c r="Y4354" t="s">
        <v>33</v>
      </c>
      <c r="Z4354">
        <v>10</v>
      </c>
      <c r="AA4354">
        <v>8.5</v>
      </c>
    </row>
    <row r="4355" spans="1:27" x14ac:dyDescent="0.35">
      <c r="A4355" s="2" t="s">
        <v>8764</v>
      </c>
      <c r="B4355" s="2" t="s">
        <v>59</v>
      </c>
      <c r="C4355" s="2" t="s">
        <v>94</v>
      </c>
      <c r="D4355" t="s">
        <v>8765</v>
      </c>
      <c r="E4355" s="2" t="s">
        <v>38</v>
      </c>
      <c r="F4355" s="2">
        <v>22</v>
      </c>
      <c r="G4355" s="2" t="s">
        <v>28</v>
      </c>
      <c r="H4355">
        <v>83.64</v>
      </c>
      <c r="I4355" s="3">
        <f>IF(ISBLANK(Table1[[#This Row],[Attendance (%)]]),AVERAGE(H4355:H9353),Table1[[#This Row],[Attendance (%)]])</f>
        <v>83.64</v>
      </c>
      <c r="J4355">
        <v>43.93</v>
      </c>
      <c r="K4355">
        <v>40.72</v>
      </c>
      <c r="M4355" s="3">
        <f>IF(ISBLANK(Table1[[#This Row],[Assignments_Avg]]),AVERAGE(L4355:L9353),Table1[[#This Row],[Assignments_Avg]])</f>
        <v>74.627269565217304</v>
      </c>
      <c r="N4355">
        <v>97.49</v>
      </c>
      <c r="O4355">
        <v>1.27</v>
      </c>
      <c r="P4355">
        <v>77.75</v>
      </c>
      <c r="Q4355">
        <v>85.65</v>
      </c>
      <c r="R4355" s="2" t="s">
        <v>29</v>
      </c>
      <c r="S4355" s="2" t="str">
        <f>IF(Table1[[#This Row],[Grade]]="F","Fail","Passes")</f>
        <v>Fail</v>
      </c>
      <c r="T4355">
        <v>9.5</v>
      </c>
      <c r="U4355" t="s">
        <v>31</v>
      </c>
      <c r="V4355" t="s">
        <v>31</v>
      </c>
      <c r="W4355" t="s">
        <v>62</v>
      </c>
      <c r="X4355" t="str">
        <f>IF(ISBLANK(Table1[[#This Row],[Parent_Education_Level]]),"None",Table1[[#This Row],[Parent_Education_Level]])</f>
        <v>PhD</v>
      </c>
      <c r="Y4355" t="s">
        <v>48</v>
      </c>
      <c r="Z4355">
        <v>2</v>
      </c>
      <c r="AA4355">
        <v>8.1999999999999993</v>
      </c>
    </row>
    <row r="4356" spans="1:27" x14ac:dyDescent="0.35">
      <c r="A4356" s="2" t="s">
        <v>8766</v>
      </c>
      <c r="B4356" s="2" t="s">
        <v>24</v>
      </c>
      <c r="C4356" s="2" t="s">
        <v>94</v>
      </c>
      <c r="D4356" t="s">
        <v>8767</v>
      </c>
      <c r="E4356" s="2" t="s">
        <v>38</v>
      </c>
      <c r="F4356" s="2">
        <v>18</v>
      </c>
      <c r="G4356" s="2" t="s">
        <v>45</v>
      </c>
      <c r="H4356">
        <v>74.87</v>
      </c>
      <c r="I4356" s="3">
        <f>IF(ISBLANK(Table1[[#This Row],[Attendance (%)]]),AVERAGE(H4356:H9354),Table1[[#This Row],[Attendance (%)]])</f>
        <v>74.87</v>
      </c>
      <c r="J4356">
        <v>76.16</v>
      </c>
      <c r="K4356">
        <v>88.87</v>
      </c>
      <c r="L4356">
        <v>74.45</v>
      </c>
      <c r="M4356" s="3">
        <f>IF(ISBLANK(Table1[[#This Row],[Assignments_Avg]]),AVERAGE(L4356:L9354),Table1[[#This Row],[Assignments_Avg]])</f>
        <v>74.45</v>
      </c>
      <c r="N4356">
        <v>58.56</v>
      </c>
      <c r="O4356">
        <v>5.85</v>
      </c>
      <c r="P4356">
        <v>94.88</v>
      </c>
      <c r="Q4356">
        <v>87.78</v>
      </c>
      <c r="R4356" s="2" t="s">
        <v>61</v>
      </c>
      <c r="S4356" s="2" t="str">
        <f>IF(Table1[[#This Row],[Grade]]="F","Fail","Passes")</f>
        <v>Passes</v>
      </c>
      <c r="T4356">
        <v>15.8</v>
      </c>
      <c r="U4356" t="s">
        <v>30</v>
      </c>
      <c r="V4356" t="s">
        <v>30</v>
      </c>
      <c r="W4356" t="s">
        <v>69</v>
      </c>
      <c r="X4356" t="str">
        <f>IF(ISBLANK(Table1[[#This Row],[Parent_Education_Level]]),"None",Table1[[#This Row],[Parent_Education_Level]])</f>
        <v>Bachelor's</v>
      </c>
      <c r="Y4356" t="s">
        <v>52</v>
      </c>
      <c r="Z4356">
        <v>3</v>
      </c>
      <c r="AA4356">
        <v>8.6999999999999993</v>
      </c>
    </row>
    <row r="4357" spans="1:27" x14ac:dyDescent="0.35">
      <c r="A4357" s="2" t="s">
        <v>8768</v>
      </c>
      <c r="B4357" s="2" t="s">
        <v>54</v>
      </c>
      <c r="C4357" s="2" t="s">
        <v>79</v>
      </c>
      <c r="D4357" t="s">
        <v>8769</v>
      </c>
      <c r="E4357" s="2" t="s">
        <v>27</v>
      </c>
      <c r="F4357" s="2">
        <v>23</v>
      </c>
      <c r="G4357" s="2" t="s">
        <v>45</v>
      </c>
      <c r="H4357">
        <v>85.92</v>
      </c>
      <c r="I4357" s="3">
        <f>IF(ISBLANK(Table1[[#This Row],[Attendance (%)]]),AVERAGE(H4357:H9355),Table1[[#This Row],[Attendance (%)]])</f>
        <v>85.92</v>
      </c>
      <c r="J4357">
        <v>99.89</v>
      </c>
      <c r="K4357">
        <v>82.74</v>
      </c>
      <c r="L4357">
        <v>69.209999999999994</v>
      </c>
      <c r="M4357" s="3">
        <f>IF(ISBLANK(Table1[[#This Row],[Assignments_Avg]]),AVERAGE(L4357:L9355),Table1[[#This Row],[Assignments_Avg]])</f>
        <v>69.209999999999994</v>
      </c>
      <c r="N4357">
        <v>70.86</v>
      </c>
      <c r="O4357">
        <v>3.94</v>
      </c>
      <c r="P4357">
        <v>54.79</v>
      </c>
      <c r="Q4357">
        <v>95.17</v>
      </c>
      <c r="R4357" s="2" t="s">
        <v>39</v>
      </c>
      <c r="S4357" s="2" t="str">
        <f>IF(Table1[[#This Row],[Grade]]="F","Fail","Passes")</f>
        <v>Passes</v>
      </c>
      <c r="T4357">
        <v>13</v>
      </c>
      <c r="U4357" t="s">
        <v>30</v>
      </c>
      <c r="V4357" t="s">
        <v>31</v>
      </c>
      <c r="X4357" t="str">
        <f>IF(ISBLANK(Table1[[#This Row],[Parent_Education_Level]]),"None",Table1[[#This Row],[Parent_Education_Level]])</f>
        <v>None</v>
      </c>
      <c r="Y4357" t="s">
        <v>33</v>
      </c>
      <c r="Z4357">
        <v>6</v>
      </c>
      <c r="AA4357">
        <v>5.6</v>
      </c>
    </row>
    <row r="4358" spans="1:27" x14ac:dyDescent="0.35">
      <c r="A4358" s="2" t="s">
        <v>8770</v>
      </c>
      <c r="B4358" s="2" t="s">
        <v>35</v>
      </c>
      <c r="C4358" s="2" t="s">
        <v>36</v>
      </c>
      <c r="D4358" t="s">
        <v>8771</v>
      </c>
      <c r="E4358" s="2" t="s">
        <v>27</v>
      </c>
      <c r="F4358" s="2">
        <v>21</v>
      </c>
      <c r="G4358" s="2" t="s">
        <v>51</v>
      </c>
      <c r="H4358">
        <v>91.21</v>
      </c>
      <c r="I4358" s="3">
        <f>IF(ISBLANK(Table1[[#This Row],[Attendance (%)]]),AVERAGE(H4358:H9356),Table1[[#This Row],[Attendance (%)]])</f>
        <v>91.21</v>
      </c>
      <c r="J4358">
        <v>46.05</v>
      </c>
      <c r="K4358">
        <v>64.73</v>
      </c>
      <c r="L4358">
        <v>81.489999999999995</v>
      </c>
      <c r="M4358" s="3">
        <f>IF(ISBLANK(Table1[[#This Row],[Assignments_Avg]]),AVERAGE(L4358:L9356),Table1[[#This Row],[Assignments_Avg]])</f>
        <v>81.489999999999995</v>
      </c>
      <c r="N4358">
        <v>78.77</v>
      </c>
      <c r="O4358">
        <v>4.3600000000000003</v>
      </c>
      <c r="P4358">
        <v>57.69</v>
      </c>
      <c r="Q4358">
        <v>75.040000000000006</v>
      </c>
      <c r="R4358" s="2" t="s">
        <v>39</v>
      </c>
      <c r="S4358" s="2" t="str">
        <f>IF(Table1[[#This Row],[Grade]]="F","Fail","Passes")</f>
        <v>Passes</v>
      </c>
      <c r="T4358">
        <v>26.7</v>
      </c>
      <c r="U4358" t="s">
        <v>31</v>
      </c>
      <c r="V4358" t="s">
        <v>30</v>
      </c>
      <c r="W4358" t="s">
        <v>62</v>
      </c>
      <c r="X4358" t="str">
        <f>IF(ISBLANK(Table1[[#This Row],[Parent_Education_Level]]),"None",Table1[[#This Row],[Parent_Education_Level]])</f>
        <v>PhD</v>
      </c>
      <c r="Y4358" t="s">
        <v>48</v>
      </c>
      <c r="Z4358">
        <v>3</v>
      </c>
      <c r="AA4358">
        <v>6.6</v>
      </c>
    </row>
    <row r="4359" spans="1:27" x14ac:dyDescent="0.35">
      <c r="A4359" s="2" t="s">
        <v>8772</v>
      </c>
      <c r="B4359" s="2" t="s">
        <v>71</v>
      </c>
      <c r="C4359" s="2" t="s">
        <v>94</v>
      </c>
      <c r="D4359" t="s">
        <v>8773</v>
      </c>
      <c r="E4359" s="2" t="s">
        <v>27</v>
      </c>
      <c r="F4359" s="2">
        <v>24</v>
      </c>
      <c r="G4359" s="2" t="s">
        <v>57</v>
      </c>
      <c r="H4359">
        <v>61.24</v>
      </c>
      <c r="I4359" s="3">
        <f>IF(ISBLANK(Table1[[#This Row],[Attendance (%)]]),AVERAGE(H4359:H9357),Table1[[#This Row],[Attendance (%)]])</f>
        <v>61.24</v>
      </c>
      <c r="J4359">
        <v>89.27</v>
      </c>
      <c r="K4359">
        <v>96.42</v>
      </c>
      <c r="L4359">
        <v>59.69</v>
      </c>
      <c r="M4359" s="3">
        <f>IF(ISBLANK(Table1[[#This Row],[Assignments_Avg]]),AVERAGE(L4359:L9357),Table1[[#This Row],[Assignments_Avg]])</f>
        <v>59.69</v>
      </c>
      <c r="N4359">
        <v>72.52</v>
      </c>
      <c r="O4359">
        <v>9.1300000000000008</v>
      </c>
      <c r="P4359">
        <v>82.75</v>
      </c>
      <c r="Q4359">
        <v>87.67</v>
      </c>
      <c r="R4359" s="2" t="s">
        <v>61</v>
      </c>
      <c r="S4359" s="2" t="str">
        <f>IF(Table1[[#This Row],[Grade]]="F","Fail","Passes")</f>
        <v>Passes</v>
      </c>
      <c r="T4359">
        <v>29.4</v>
      </c>
      <c r="U4359" t="s">
        <v>31</v>
      </c>
      <c r="V4359" t="s">
        <v>31</v>
      </c>
      <c r="W4359" t="s">
        <v>40</v>
      </c>
      <c r="X4359" t="str">
        <f>IF(ISBLANK(Table1[[#This Row],[Parent_Education_Level]]),"None",Table1[[#This Row],[Parent_Education_Level]])</f>
        <v>None</v>
      </c>
      <c r="Y4359" t="s">
        <v>48</v>
      </c>
      <c r="Z4359">
        <v>6</v>
      </c>
      <c r="AA4359">
        <v>5.3</v>
      </c>
    </row>
    <row r="4360" spans="1:27" x14ac:dyDescent="0.35">
      <c r="A4360" s="2" t="s">
        <v>8774</v>
      </c>
      <c r="B4360" s="2" t="s">
        <v>120</v>
      </c>
      <c r="C4360" s="2" t="s">
        <v>55</v>
      </c>
      <c r="D4360" t="s">
        <v>8775</v>
      </c>
      <c r="E4360" s="2" t="s">
        <v>38</v>
      </c>
      <c r="F4360" s="2">
        <v>20</v>
      </c>
      <c r="G4360" s="2" t="s">
        <v>57</v>
      </c>
      <c r="I4360" s="3">
        <f>IF(ISBLANK(Table1[[#This Row],[Attendance (%)]]),AVERAGE(H4360:H9358),Table1[[#This Row],[Attendance (%)]])</f>
        <v>75.757060869565237</v>
      </c>
      <c r="J4360">
        <v>47.13</v>
      </c>
      <c r="K4360">
        <v>86</v>
      </c>
      <c r="M4360" s="3">
        <f>IF(ISBLANK(Table1[[#This Row],[Assignments_Avg]]),AVERAGE(L4360:L9358),Table1[[#This Row],[Assignments_Avg]])</f>
        <v>74.651208406304647</v>
      </c>
      <c r="N4360">
        <v>81.02</v>
      </c>
      <c r="O4360">
        <v>5.39</v>
      </c>
      <c r="P4360">
        <v>64.709999999999994</v>
      </c>
      <c r="Q4360">
        <v>89.84</v>
      </c>
      <c r="R4360" s="2" t="s">
        <v>46</v>
      </c>
      <c r="S4360" s="2" t="str">
        <f>IF(Table1[[#This Row],[Grade]]="F","Fail","Passes")</f>
        <v>Passes</v>
      </c>
      <c r="T4360">
        <v>22.2</v>
      </c>
      <c r="U4360" t="s">
        <v>30</v>
      </c>
      <c r="V4360" t="s">
        <v>31</v>
      </c>
      <c r="W4360" t="s">
        <v>32</v>
      </c>
      <c r="X4360" t="str">
        <f>IF(ISBLANK(Table1[[#This Row],[Parent_Education_Level]]),"None",Table1[[#This Row],[Parent_Education_Level]])</f>
        <v>High School</v>
      </c>
      <c r="Y4360" t="s">
        <v>48</v>
      </c>
      <c r="Z4360">
        <v>7</v>
      </c>
      <c r="AA4360">
        <v>6</v>
      </c>
    </row>
    <row r="4361" spans="1:27" x14ac:dyDescent="0.35">
      <c r="A4361" s="2" t="s">
        <v>8776</v>
      </c>
      <c r="B4361" s="2" t="s">
        <v>24</v>
      </c>
      <c r="C4361" s="2" t="s">
        <v>36</v>
      </c>
      <c r="D4361" t="s">
        <v>8777</v>
      </c>
      <c r="E4361" s="2" t="s">
        <v>38</v>
      </c>
      <c r="F4361" s="2">
        <v>23</v>
      </c>
      <c r="G4361" s="2" t="s">
        <v>28</v>
      </c>
      <c r="H4361">
        <v>61.19</v>
      </c>
      <c r="I4361" s="3">
        <f>IF(ISBLANK(Table1[[#This Row],[Attendance (%)]]),AVERAGE(H4361:H9359),Table1[[#This Row],[Attendance (%)]])</f>
        <v>61.19</v>
      </c>
      <c r="J4361">
        <v>80.19</v>
      </c>
      <c r="K4361">
        <v>98.07</v>
      </c>
      <c r="L4361">
        <v>92.94</v>
      </c>
      <c r="M4361" s="3">
        <f>IF(ISBLANK(Table1[[#This Row],[Assignments_Avg]]),AVERAGE(L4361:L9359),Table1[[#This Row],[Assignments_Avg]])</f>
        <v>92.94</v>
      </c>
      <c r="N4361">
        <v>70.2</v>
      </c>
      <c r="O4361">
        <v>0.93</v>
      </c>
      <c r="P4361">
        <v>58.49</v>
      </c>
      <c r="Q4361">
        <v>97.32</v>
      </c>
      <c r="R4361" s="2" t="s">
        <v>39</v>
      </c>
      <c r="S4361" s="2" t="str">
        <f>IF(Table1[[#This Row],[Grade]]="F","Fail","Passes")</f>
        <v>Passes</v>
      </c>
      <c r="T4361">
        <v>21.3</v>
      </c>
      <c r="U4361" t="s">
        <v>30</v>
      </c>
      <c r="V4361" t="s">
        <v>31</v>
      </c>
      <c r="X4361" t="str">
        <f>IF(ISBLANK(Table1[[#This Row],[Parent_Education_Level]]),"None",Table1[[#This Row],[Parent_Education_Level]])</f>
        <v>None</v>
      </c>
      <c r="Y4361" t="s">
        <v>48</v>
      </c>
      <c r="Z4361">
        <v>3</v>
      </c>
      <c r="AA4361">
        <v>8</v>
      </c>
    </row>
    <row r="4362" spans="1:27" x14ac:dyDescent="0.35">
      <c r="A4362" s="2" t="s">
        <v>8778</v>
      </c>
      <c r="B4362" s="2" t="s">
        <v>97</v>
      </c>
      <c r="C4362" s="2" t="s">
        <v>79</v>
      </c>
      <c r="D4362" t="s">
        <v>8779</v>
      </c>
      <c r="E4362" s="2" t="s">
        <v>27</v>
      </c>
      <c r="F4362" s="2">
        <v>19</v>
      </c>
      <c r="G4362" s="2" t="s">
        <v>57</v>
      </c>
      <c r="H4362">
        <v>72.61</v>
      </c>
      <c r="I4362" s="3">
        <f>IF(ISBLANK(Table1[[#This Row],[Attendance (%)]]),AVERAGE(H4362:H9360),Table1[[#This Row],[Attendance (%)]])</f>
        <v>72.61</v>
      </c>
      <c r="J4362">
        <v>78.59</v>
      </c>
      <c r="K4362">
        <v>95.76</v>
      </c>
      <c r="L4362">
        <v>90.57</v>
      </c>
      <c r="M4362" s="3">
        <f>IF(ISBLANK(Table1[[#This Row],[Assignments_Avg]]),AVERAGE(L4362:L9360),Table1[[#This Row],[Assignments_Avg]])</f>
        <v>90.57</v>
      </c>
      <c r="N4362">
        <v>57.43</v>
      </c>
      <c r="O4362">
        <v>9.3699999999999992</v>
      </c>
      <c r="P4362">
        <v>58.92</v>
      </c>
      <c r="Q4362">
        <v>85.65</v>
      </c>
      <c r="R4362" s="2" t="s">
        <v>46</v>
      </c>
      <c r="S4362" s="2" t="str">
        <f>IF(Table1[[#This Row],[Grade]]="F","Fail","Passes")</f>
        <v>Passes</v>
      </c>
      <c r="T4362">
        <v>22.9</v>
      </c>
      <c r="U4362" t="s">
        <v>31</v>
      </c>
      <c r="V4362" t="s">
        <v>31</v>
      </c>
      <c r="W4362" t="s">
        <v>62</v>
      </c>
      <c r="X4362" t="str">
        <f>IF(ISBLANK(Table1[[#This Row],[Parent_Education_Level]]),"None",Table1[[#This Row],[Parent_Education_Level]])</f>
        <v>PhD</v>
      </c>
      <c r="Y4362" t="s">
        <v>33</v>
      </c>
      <c r="Z4362">
        <v>4</v>
      </c>
      <c r="AA4362">
        <v>6.4</v>
      </c>
    </row>
    <row r="4363" spans="1:27" x14ac:dyDescent="0.35">
      <c r="A4363" s="2" t="s">
        <v>8780</v>
      </c>
      <c r="B4363" s="2" t="s">
        <v>24</v>
      </c>
      <c r="C4363" s="2" t="s">
        <v>55</v>
      </c>
      <c r="D4363" t="s">
        <v>8781</v>
      </c>
      <c r="E4363" s="2" t="s">
        <v>38</v>
      </c>
      <c r="F4363" s="2">
        <v>18</v>
      </c>
      <c r="G4363" s="2" t="s">
        <v>57</v>
      </c>
      <c r="I4363" s="3">
        <f>IF(ISBLANK(Table1[[#This Row],[Attendance (%)]]),AVERAGE(H4363:H9361),Table1[[#This Row],[Attendance (%)]])</f>
        <v>75.787975567190244</v>
      </c>
      <c r="J4363">
        <v>94.16</v>
      </c>
      <c r="K4363">
        <v>68.88</v>
      </c>
      <c r="L4363">
        <v>89.46</v>
      </c>
      <c r="M4363" s="3">
        <f>IF(ISBLANK(Table1[[#This Row],[Assignments_Avg]]),AVERAGE(L4363:L9361),Table1[[#This Row],[Assignments_Avg]])</f>
        <v>89.46</v>
      </c>
      <c r="N4363">
        <v>54.45</v>
      </c>
      <c r="O4363">
        <v>1.85</v>
      </c>
      <c r="P4363">
        <v>74.63</v>
      </c>
      <c r="Q4363">
        <v>94.63</v>
      </c>
      <c r="R4363" s="2" t="s">
        <v>77</v>
      </c>
      <c r="S4363" s="2" t="str">
        <f>IF(Table1[[#This Row],[Grade]]="F","Fail","Passes")</f>
        <v>Passes</v>
      </c>
      <c r="T4363">
        <v>16.7</v>
      </c>
      <c r="U4363" t="s">
        <v>30</v>
      </c>
      <c r="V4363" t="s">
        <v>31</v>
      </c>
      <c r="W4363" t="s">
        <v>62</v>
      </c>
      <c r="X4363" t="str">
        <f>IF(ISBLANK(Table1[[#This Row],[Parent_Education_Level]]),"None",Table1[[#This Row],[Parent_Education_Level]])</f>
        <v>PhD</v>
      </c>
      <c r="Y4363" t="s">
        <v>33</v>
      </c>
      <c r="Z4363">
        <v>6</v>
      </c>
      <c r="AA4363">
        <v>4.5</v>
      </c>
    </row>
    <row r="4364" spans="1:27" x14ac:dyDescent="0.35">
      <c r="A4364" s="2" t="s">
        <v>8782</v>
      </c>
      <c r="B4364" s="2" t="s">
        <v>24</v>
      </c>
      <c r="C4364" s="2" t="s">
        <v>25</v>
      </c>
      <c r="D4364" t="s">
        <v>8783</v>
      </c>
      <c r="E4364" s="2" t="s">
        <v>27</v>
      </c>
      <c r="F4364" s="2">
        <v>21</v>
      </c>
      <c r="G4364" s="2" t="s">
        <v>57</v>
      </c>
      <c r="H4364">
        <v>67.260000000000005</v>
      </c>
      <c r="I4364" s="3">
        <f>IF(ISBLANK(Table1[[#This Row],[Attendance (%)]]),AVERAGE(H4364:H9362),Table1[[#This Row],[Attendance (%)]])</f>
        <v>67.260000000000005</v>
      </c>
      <c r="J4364">
        <v>46.84</v>
      </c>
      <c r="K4364">
        <v>85.28</v>
      </c>
      <c r="L4364">
        <v>88.55</v>
      </c>
      <c r="M4364" s="3">
        <f>IF(ISBLANK(Table1[[#This Row],[Assignments_Avg]]),AVERAGE(L4364:L9362),Table1[[#This Row],[Assignments_Avg]])</f>
        <v>88.55</v>
      </c>
      <c r="N4364">
        <v>87.22</v>
      </c>
      <c r="O4364">
        <v>8.93</v>
      </c>
      <c r="P4364">
        <v>79.19</v>
      </c>
      <c r="Q4364">
        <v>54.75</v>
      </c>
      <c r="R4364" s="2" t="s">
        <v>61</v>
      </c>
      <c r="S4364" s="2" t="str">
        <f>IF(Table1[[#This Row],[Grade]]="F","Fail","Passes")</f>
        <v>Passes</v>
      </c>
      <c r="T4364">
        <v>20.7</v>
      </c>
      <c r="U4364" t="s">
        <v>31</v>
      </c>
      <c r="V4364" t="s">
        <v>31</v>
      </c>
      <c r="W4364" t="s">
        <v>69</v>
      </c>
      <c r="X4364" t="str">
        <f>IF(ISBLANK(Table1[[#This Row],[Parent_Education_Level]]),"None",Table1[[#This Row],[Parent_Education_Level]])</f>
        <v>Bachelor's</v>
      </c>
      <c r="Y4364" t="s">
        <v>52</v>
      </c>
      <c r="Z4364">
        <v>1</v>
      </c>
      <c r="AA4364">
        <v>4</v>
      </c>
    </row>
    <row r="4365" spans="1:27" x14ac:dyDescent="0.35">
      <c r="A4365" s="2" t="s">
        <v>8784</v>
      </c>
      <c r="B4365" s="2" t="s">
        <v>42</v>
      </c>
      <c r="C4365" s="2" t="s">
        <v>36</v>
      </c>
      <c r="D4365" t="s">
        <v>8785</v>
      </c>
      <c r="E4365" s="2" t="s">
        <v>27</v>
      </c>
      <c r="F4365" s="2">
        <v>18</v>
      </c>
      <c r="G4365" s="2" t="s">
        <v>57</v>
      </c>
      <c r="I4365" s="3">
        <f>IF(ISBLANK(Table1[[#This Row],[Attendance (%)]]),AVERAGE(H4365:H9363),Table1[[#This Row],[Attendance (%)]])</f>
        <v>75.802884615384642</v>
      </c>
      <c r="J4365">
        <v>58.93</v>
      </c>
      <c r="K4365">
        <v>80.150000000000006</v>
      </c>
      <c r="L4365">
        <v>72.97</v>
      </c>
      <c r="M4365" s="3">
        <f>IF(ISBLANK(Table1[[#This Row],[Assignments_Avg]]),AVERAGE(L4365:L9363),Table1[[#This Row],[Assignments_Avg]])</f>
        <v>72.97</v>
      </c>
      <c r="N4365">
        <v>61.93</v>
      </c>
      <c r="O4365">
        <v>9.7100000000000009</v>
      </c>
      <c r="P4365">
        <v>95.22</v>
      </c>
      <c r="Q4365">
        <v>56.3</v>
      </c>
      <c r="R4365" s="2" t="s">
        <v>61</v>
      </c>
      <c r="S4365" s="2" t="str">
        <f>IF(Table1[[#This Row],[Grade]]="F","Fail","Passes")</f>
        <v>Passes</v>
      </c>
      <c r="T4365">
        <v>6.8</v>
      </c>
      <c r="U4365" t="s">
        <v>31</v>
      </c>
      <c r="V4365" t="s">
        <v>31</v>
      </c>
      <c r="W4365" t="s">
        <v>62</v>
      </c>
      <c r="X4365" t="str">
        <f>IF(ISBLANK(Table1[[#This Row],[Parent_Education_Level]]),"None",Table1[[#This Row],[Parent_Education_Level]])</f>
        <v>PhD</v>
      </c>
      <c r="Y4365" t="s">
        <v>33</v>
      </c>
      <c r="Z4365">
        <v>1</v>
      </c>
      <c r="AA4365">
        <v>5.2</v>
      </c>
    </row>
    <row r="4366" spans="1:27" x14ac:dyDescent="0.35">
      <c r="A4366" s="2" t="s">
        <v>8786</v>
      </c>
      <c r="B4366" s="2" t="s">
        <v>54</v>
      </c>
      <c r="C4366" s="2" t="s">
        <v>25</v>
      </c>
      <c r="D4366" t="s">
        <v>8787</v>
      </c>
      <c r="E4366" s="2" t="s">
        <v>38</v>
      </c>
      <c r="F4366" s="2">
        <v>18</v>
      </c>
      <c r="G4366" s="2" t="s">
        <v>57</v>
      </c>
      <c r="H4366">
        <v>93.02</v>
      </c>
      <c r="I4366" s="3">
        <f>IF(ISBLANK(Table1[[#This Row],[Attendance (%)]]),AVERAGE(H4366:H9364),Table1[[#This Row],[Attendance (%)]])</f>
        <v>93.02</v>
      </c>
      <c r="J4366">
        <v>45.45</v>
      </c>
      <c r="K4366">
        <v>88.69</v>
      </c>
      <c r="L4366">
        <v>86.44</v>
      </c>
      <c r="M4366" s="3">
        <f>IF(ISBLANK(Table1[[#This Row],[Assignments_Avg]]),AVERAGE(L4366:L9364),Table1[[#This Row],[Assignments_Avg]])</f>
        <v>86.44</v>
      </c>
      <c r="N4366">
        <v>92.37</v>
      </c>
      <c r="O4366">
        <v>8.7799999999999994</v>
      </c>
      <c r="P4366">
        <v>76.489999999999995</v>
      </c>
      <c r="Q4366">
        <v>57.92</v>
      </c>
      <c r="R4366" s="2" t="s">
        <v>39</v>
      </c>
      <c r="S4366" s="2" t="str">
        <f>IF(Table1[[#This Row],[Grade]]="F","Fail","Passes")</f>
        <v>Passes</v>
      </c>
      <c r="T4366">
        <v>17.3</v>
      </c>
      <c r="U4366" t="s">
        <v>30</v>
      </c>
      <c r="V4366" t="s">
        <v>31</v>
      </c>
      <c r="X4366" t="str">
        <f>IF(ISBLANK(Table1[[#This Row],[Parent_Education_Level]]),"None",Table1[[#This Row],[Parent_Education_Level]])</f>
        <v>None</v>
      </c>
      <c r="Y4366" t="s">
        <v>48</v>
      </c>
      <c r="Z4366">
        <v>5</v>
      </c>
      <c r="AA4366">
        <v>4.9000000000000004</v>
      </c>
    </row>
    <row r="4367" spans="1:27" x14ac:dyDescent="0.35">
      <c r="A4367" s="2" t="s">
        <v>8788</v>
      </c>
      <c r="B4367" s="2" t="s">
        <v>120</v>
      </c>
      <c r="C4367" s="2" t="s">
        <v>94</v>
      </c>
      <c r="D4367" t="s">
        <v>8789</v>
      </c>
      <c r="E4367" s="2" t="s">
        <v>27</v>
      </c>
      <c r="F4367" s="2">
        <v>19</v>
      </c>
      <c r="G4367" s="2" t="s">
        <v>57</v>
      </c>
      <c r="H4367">
        <v>75.77</v>
      </c>
      <c r="I4367" s="3">
        <f>IF(ISBLANK(Table1[[#This Row],[Attendance (%)]]),AVERAGE(H4367:H9365),Table1[[#This Row],[Attendance (%)]])</f>
        <v>75.77</v>
      </c>
      <c r="J4367">
        <v>64.44</v>
      </c>
      <c r="K4367">
        <v>87.26</v>
      </c>
      <c r="L4367">
        <v>69.36</v>
      </c>
      <c r="M4367" s="3">
        <f>IF(ISBLANK(Table1[[#This Row],[Assignments_Avg]]),AVERAGE(L4367:L9365),Table1[[#This Row],[Assignments_Avg]])</f>
        <v>69.36</v>
      </c>
      <c r="N4367">
        <v>87.15</v>
      </c>
      <c r="O4367">
        <v>6.77</v>
      </c>
      <c r="P4367">
        <v>84.56</v>
      </c>
      <c r="Q4367">
        <v>57.24</v>
      </c>
      <c r="R4367" s="2" t="s">
        <v>39</v>
      </c>
      <c r="S4367" s="2" t="str">
        <f>IF(Table1[[#This Row],[Grade]]="F","Fail","Passes")</f>
        <v>Passes</v>
      </c>
      <c r="T4367">
        <v>13.3</v>
      </c>
      <c r="U4367" t="s">
        <v>31</v>
      </c>
      <c r="V4367" t="s">
        <v>31</v>
      </c>
      <c r="W4367" t="s">
        <v>62</v>
      </c>
      <c r="X4367" t="str">
        <f>IF(ISBLANK(Table1[[#This Row],[Parent_Education_Level]]),"None",Table1[[#This Row],[Parent_Education_Level]])</f>
        <v>PhD</v>
      </c>
      <c r="Y4367" t="s">
        <v>48</v>
      </c>
      <c r="Z4367">
        <v>8</v>
      </c>
      <c r="AA4367">
        <v>8</v>
      </c>
    </row>
    <row r="4368" spans="1:27" x14ac:dyDescent="0.35">
      <c r="A4368" s="2" t="s">
        <v>8790</v>
      </c>
      <c r="B4368" s="2" t="s">
        <v>42</v>
      </c>
      <c r="C4368" s="2" t="s">
        <v>79</v>
      </c>
      <c r="D4368" t="s">
        <v>8791</v>
      </c>
      <c r="E4368" s="2" t="s">
        <v>38</v>
      </c>
      <c r="F4368" s="2">
        <v>21</v>
      </c>
      <c r="G4368" s="2" t="s">
        <v>28</v>
      </c>
      <c r="H4368">
        <v>76.77</v>
      </c>
      <c r="I4368" s="3">
        <f>IF(ISBLANK(Table1[[#This Row],[Attendance (%)]]),AVERAGE(H4368:H9366),Table1[[#This Row],[Attendance (%)]])</f>
        <v>76.77</v>
      </c>
      <c r="J4368">
        <v>94.7</v>
      </c>
      <c r="K4368">
        <v>49.19</v>
      </c>
      <c r="L4368">
        <v>55.04</v>
      </c>
      <c r="M4368" s="3">
        <f>IF(ISBLANK(Table1[[#This Row],[Assignments_Avg]]),AVERAGE(L4368:L9366),Table1[[#This Row],[Assignments_Avg]])</f>
        <v>55.04</v>
      </c>
      <c r="N4368">
        <v>52.47</v>
      </c>
      <c r="O4368">
        <v>7.44</v>
      </c>
      <c r="P4368">
        <v>59.03</v>
      </c>
      <c r="Q4368">
        <v>54.38</v>
      </c>
      <c r="R4368" s="2" t="s">
        <v>29</v>
      </c>
      <c r="S4368" s="2" t="str">
        <f>IF(Table1[[#This Row],[Grade]]="F","Fail","Passes")</f>
        <v>Fail</v>
      </c>
      <c r="T4368">
        <v>6.3</v>
      </c>
      <c r="U4368" t="s">
        <v>30</v>
      </c>
      <c r="V4368" t="s">
        <v>31</v>
      </c>
      <c r="X4368" t="str">
        <f>IF(ISBLANK(Table1[[#This Row],[Parent_Education_Level]]),"None",Table1[[#This Row],[Parent_Education_Level]])</f>
        <v>None</v>
      </c>
      <c r="Y4368" t="s">
        <v>48</v>
      </c>
      <c r="Z4368">
        <v>1</v>
      </c>
      <c r="AA4368">
        <v>7.3</v>
      </c>
    </row>
    <row r="4369" spans="1:27" x14ac:dyDescent="0.35">
      <c r="A4369" s="2" t="s">
        <v>8792</v>
      </c>
      <c r="B4369" s="2" t="s">
        <v>42</v>
      </c>
      <c r="C4369" s="2" t="s">
        <v>94</v>
      </c>
      <c r="D4369" t="s">
        <v>8793</v>
      </c>
      <c r="E4369" s="2" t="s">
        <v>38</v>
      </c>
      <c r="F4369" s="2">
        <v>24</v>
      </c>
      <c r="G4369" s="2" t="s">
        <v>28</v>
      </c>
      <c r="H4369">
        <v>93.04</v>
      </c>
      <c r="I4369" s="3">
        <f>IF(ISBLANK(Table1[[#This Row],[Attendance (%)]]),AVERAGE(H4369:H9367),Table1[[#This Row],[Attendance (%)]])</f>
        <v>93.04</v>
      </c>
      <c r="J4369">
        <v>86.89</v>
      </c>
      <c r="K4369">
        <v>54.02</v>
      </c>
      <c r="M4369" s="3">
        <f>IF(ISBLANK(Table1[[#This Row],[Assignments_Avg]]),AVERAGE(L4369:L9367),Table1[[#This Row],[Assignments_Avg]])</f>
        <v>74.56573712255765</v>
      </c>
      <c r="N4369">
        <v>60.06</v>
      </c>
      <c r="O4369">
        <v>7</v>
      </c>
      <c r="P4369">
        <v>85.67</v>
      </c>
      <c r="Q4369">
        <v>56.13</v>
      </c>
      <c r="R4369" s="2" t="s">
        <v>39</v>
      </c>
      <c r="S4369" s="2" t="str">
        <f>IF(Table1[[#This Row],[Grade]]="F","Fail","Passes")</f>
        <v>Passes</v>
      </c>
      <c r="T4369">
        <v>18.600000000000001</v>
      </c>
      <c r="U4369" t="s">
        <v>30</v>
      </c>
      <c r="V4369" t="s">
        <v>31</v>
      </c>
      <c r="W4369" t="s">
        <v>69</v>
      </c>
      <c r="X4369" t="str">
        <f>IF(ISBLANK(Table1[[#This Row],[Parent_Education_Level]]),"None",Table1[[#This Row],[Parent_Education_Level]])</f>
        <v>Bachelor's</v>
      </c>
      <c r="Y4369" t="s">
        <v>52</v>
      </c>
      <c r="Z4369">
        <v>1</v>
      </c>
      <c r="AA4369">
        <v>8.1999999999999993</v>
      </c>
    </row>
    <row r="4370" spans="1:27" x14ac:dyDescent="0.35">
      <c r="A4370" s="2" t="s">
        <v>8794</v>
      </c>
      <c r="B4370" s="2" t="s">
        <v>97</v>
      </c>
      <c r="C4370" s="2" t="s">
        <v>79</v>
      </c>
      <c r="D4370" t="s">
        <v>8795</v>
      </c>
      <c r="E4370" s="2" t="s">
        <v>27</v>
      </c>
      <c r="F4370" s="2">
        <v>18</v>
      </c>
      <c r="G4370" s="2" t="s">
        <v>45</v>
      </c>
      <c r="H4370">
        <v>74.53</v>
      </c>
      <c r="I4370" s="3">
        <f>IF(ISBLANK(Table1[[#This Row],[Attendance (%)]]),AVERAGE(H4370:H9368),Table1[[#This Row],[Attendance (%)]])</f>
        <v>74.53</v>
      </c>
      <c r="J4370">
        <v>83.37</v>
      </c>
      <c r="K4370">
        <v>55.94</v>
      </c>
      <c r="L4370">
        <v>57.93</v>
      </c>
      <c r="M4370" s="3">
        <f>IF(ISBLANK(Table1[[#This Row],[Assignments_Avg]]),AVERAGE(L4370:L9368),Table1[[#This Row],[Assignments_Avg]])</f>
        <v>57.93</v>
      </c>
      <c r="N4370">
        <v>64.599999999999994</v>
      </c>
      <c r="O4370">
        <v>4.6100000000000003</v>
      </c>
      <c r="P4370">
        <v>82.43</v>
      </c>
      <c r="Q4370">
        <v>99.8</v>
      </c>
      <c r="R4370" s="2" t="s">
        <v>77</v>
      </c>
      <c r="S4370" s="2" t="str">
        <f>IF(Table1[[#This Row],[Grade]]="F","Fail","Passes")</f>
        <v>Passes</v>
      </c>
      <c r="T4370">
        <v>14</v>
      </c>
      <c r="U4370" t="s">
        <v>31</v>
      </c>
      <c r="V4370" t="s">
        <v>31</v>
      </c>
      <c r="X4370" t="str">
        <f>IF(ISBLANK(Table1[[#This Row],[Parent_Education_Level]]),"None",Table1[[#This Row],[Parent_Education_Level]])</f>
        <v>None</v>
      </c>
      <c r="Y4370" t="s">
        <v>48</v>
      </c>
      <c r="Z4370">
        <v>1</v>
      </c>
      <c r="AA4370">
        <v>6.1</v>
      </c>
    </row>
    <row r="4371" spans="1:27" x14ac:dyDescent="0.35">
      <c r="A4371" s="2" t="s">
        <v>8796</v>
      </c>
      <c r="B4371" s="2" t="s">
        <v>35</v>
      </c>
      <c r="C4371" s="2" t="s">
        <v>43</v>
      </c>
      <c r="D4371" t="s">
        <v>8797</v>
      </c>
      <c r="E4371" s="2" t="s">
        <v>38</v>
      </c>
      <c r="F4371" s="2">
        <v>19</v>
      </c>
      <c r="G4371" s="2" t="s">
        <v>28</v>
      </c>
      <c r="H4371">
        <v>84.08</v>
      </c>
      <c r="I4371" s="3">
        <f>IF(ISBLANK(Table1[[#This Row],[Attendance (%)]]),AVERAGE(H4371:H9369),Table1[[#This Row],[Attendance (%)]])</f>
        <v>84.08</v>
      </c>
      <c r="J4371">
        <v>71.98</v>
      </c>
      <c r="K4371">
        <v>89.11</v>
      </c>
      <c r="L4371">
        <v>69.540000000000006</v>
      </c>
      <c r="M4371" s="3">
        <f>IF(ISBLANK(Table1[[#This Row],[Assignments_Avg]]),AVERAGE(L4371:L9369),Table1[[#This Row],[Assignments_Avg]])</f>
        <v>69.540000000000006</v>
      </c>
      <c r="N4371">
        <v>79.72</v>
      </c>
      <c r="O4371">
        <v>2.74</v>
      </c>
      <c r="P4371">
        <v>60.81</v>
      </c>
      <c r="Q4371">
        <v>63.61</v>
      </c>
      <c r="R4371" s="2" t="s">
        <v>39</v>
      </c>
      <c r="S4371" s="2" t="str">
        <f>IF(Table1[[#This Row],[Grade]]="F","Fail","Passes")</f>
        <v>Passes</v>
      </c>
      <c r="T4371">
        <v>19.8</v>
      </c>
      <c r="U4371" t="s">
        <v>31</v>
      </c>
      <c r="V4371" t="s">
        <v>31</v>
      </c>
      <c r="W4371" t="s">
        <v>40</v>
      </c>
      <c r="X4371" t="str">
        <f>IF(ISBLANK(Table1[[#This Row],[Parent_Education_Level]]),"None",Table1[[#This Row],[Parent_Education_Level]])</f>
        <v>None</v>
      </c>
      <c r="Y4371" t="s">
        <v>33</v>
      </c>
      <c r="Z4371">
        <v>10</v>
      </c>
      <c r="AA4371">
        <v>6.9</v>
      </c>
    </row>
    <row r="4372" spans="1:27" x14ac:dyDescent="0.35">
      <c r="A4372" s="2" t="s">
        <v>8798</v>
      </c>
      <c r="B4372" s="2" t="s">
        <v>97</v>
      </c>
      <c r="C4372" s="2" t="s">
        <v>94</v>
      </c>
      <c r="D4372" t="s">
        <v>8799</v>
      </c>
      <c r="E4372" s="2" t="s">
        <v>27</v>
      </c>
      <c r="F4372" s="2">
        <v>20</v>
      </c>
      <c r="G4372" s="2" t="s">
        <v>57</v>
      </c>
      <c r="H4372">
        <v>54.28</v>
      </c>
      <c r="I4372" s="3">
        <f>IF(ISBLANK(Table1[[#This Row],[Attendance (%)]]),AVERAGE(H4372:H9370),Table1[[#This Row],[Attendance (%)]])</f>
        <v>54.28</v>
      </c>
      <c r="J4372">
        <v>93.01</v>
      </c>
      <c r="K4372">
        <v>88.64</v>
      </c>
      <c r="L4372">
        <v>64.87</v>
      </c>
      <c r="M4372" s="3">
        <f>IF(ISBLANK(Table1[[#This Row],[Assignments_Avg]]),AVERAGE(L4372:L9370),Table1[[#This Row],[Assignments_Avg]])</f>
        <v>64.87</v>
      </c>
      <c r="N4372">
        <v>90.49</v>
      </c>
      <c r="O4372">
        <v>2.85</v>
      </c>
      <c r="P4372">
        <v>83.47</v>
      </c>
      <c r="Q4372">
        <v>73.900000000000006</v>
      </c>
      <c r="R4372" s="2" t="s">
        <v>29</v>
      </c>
      <c r="S4372" s="2" t="str">
        <f>IF(Table1[[#This Row],[Grade]]="F","Fail","Passes")</f>
        <v>Fail</v>
      </c>
      <c r="T4372">
        <v>17.8</v>
      </c>
      <c r="U4372" t="s">
        <v>30</v>
      </c>
      <c r="V4372" t="s">
        <v>31</v>
      </c>
      <c r="X4372" t="str">
        <f>IF(ISBLANK(Table1[[#This Row],[Parent_Education_Level]]),"None",Table1[[#This Row],[Parent_Education_Level]])</f>
        <v>None</v>
      </c>
      <c r="Y4372" t="s">
        <v>33</v>
      </c>
      <c r="Z4372">
        <v>1</v>
      </c>
      <c r="AA4372">
        <v>6.1</v>
      </c>
    </row>
    <row r="4373" spans="1:27" x14ac:dyDescent="0.35">
      <c r="A4373" s="2" t="s">
        <v>8800</v>
      </c>
      <c r="B4373" s="2" t="s">
        <v>35</v>
      </c>
      <c r="C4373" s="2" t="s">
        <v>25</v>
      </c>
      <c r="D4373" t="s">
        <v>8801</v>
      </c>
      <c r="E4373" s="2" t="s">
        <v>38</v>
      </c>
      <c r="F4373" s="2">
        <v>19</v>
      </c>
      <c r="G4373" s="2" t="s">
        <v>57</v>
      </c>
      <c r="H4373">
        <v>58.93</v>
      </c>
      <c r="I4373" s="3">
        <f>IF(ISBLANK(Table1[[#This Row],[Attendance (%)]]),AVERAGE(H4373:H9371),Table1[[#This Row],[Attendance (%)]])</f>
        <v>58.93</v>
      </c>
      <c r="J4373">
        <v>66.97</v>
      </c>
      <c r="K4373">
        <v>69.72</v>
      </c>
      <c r="L4373">
        <v>79.959999999999994</v>
      </c>
      <c r="M4373" s="3">
        <f>IF(ISBLANK(Table1[[#This Row],[Assignments_Avg]]),AVERAGE(L4373:L9371),Table1[[#This Row],[Assignments_Avg]])</f>
        <v>79.959999999999994</v>
      </c>
      <c r="N4373">
        <v>53.02</v>
      </c>
      <c r="O4373">
        <v>7.31</v>
      </c>
      <c r="P4373">
        <v>60.57</v>
      </c>
      <c r="Q4373">
        <v>91.08</v>
      </c>
      <c r="R4373" s="2" t="s">
        <v>77</v>
      </c>
      <c r="S4373" s="2" t="str">
        <f>IF(Table1[[#This Row],[Grade]]="F","Fail","Passes")</f>
        <v>Passes</v>
      </c>
      <c r="T4373">
        <v>11.9</v>
      </c>
      <c r="U4373" t="s">
        <v>30</v>
      </c>
      <c r="V4373" t="s">
        <v>30</v>
      </c>
      <c r="W4373" t="s">
        <v>40</v>
      </c>
      <c r="X4373" t="str">
        <f>IF(ISBLANK(Table1[[#This Row],[Parent_Education_Level]]),"None",Table1[[#This Row],[Parent_Education_Level]])</f>
        <v>None</v>
      </c>
      <c r="Y4373" t="s">
        <v>52</v>
      </c>
      <c r="Z4373">
        <v>9</v>
      </c>
      <c r="AA4373">
        <v>5.0999999999999996</v>
      </c>
    </row>
    <row r="4374" spans="1:27" x14ac:dyDescent="0.35">
      <c r="A4374" s="2" t="s">
        <v>8802</v>
      </c>
      <c r="B4374" s="2" t="s">
        <v>35</v>
      </c>
      <c r="C4374" s="2" t="s">
        <v>79</v>
      </c>
      <c r="D4374" t="s">
        <v>8803</v>
      </c>
      <c r="E4374" s="2" t="s">
        <v>27</v>
      </c>
      <c r="F4374" s="2">
        <v>22</v>
      </c>
      <c r="G4374" s="2" t="s">
        <v>57</v>
      </c>
      <c r="H4374">
        <v>70.22</v>
      </c>
      <c r="I4374" s="3">
        <f>IF(ISBLANK(Table1[[#This Row],[Attendance (%)]]),AVERAGE(H4374:H9372),Table1[[#This Row],[Attendance (%)]])</f>
        <v>70.22</v>
      </c>
      <c r="J4374">
        <v>48.98</v>
      </c>
      <c r="K4374">
        <v>74.849999999999994</v>
      </c>
      <c r="L4374">
        <v>68.08</v>
      </c>
      <c r="M4374" s="3">
        <f>IF(ISBLANK(Table1[[#This Row],[Assignments_Avg]]),AVERAGE(L4374:L9372),Table1[[#This Row],[Assignments_Avg]])</f>
        <v>68.08</v>
      </c>
      <c r="N4374">
        <v>62.48</v>
      </c>
      <c r="O4374">
        <v>6.26</v>
      </c>
      <c r="P4374">
        <v>79.680000000000007</v>
      </c>
      <c r="Q4374">
        <v>55.92</v>
      </c>
      <c r="R4374" s="2" t="s">
        <v>61</v>
      </c>
      <c r="S4374" s="2" t="str">
        <f>IF(Table1[[#This Row],[Grade]]="F","Fail","Passes")</f>
        <v>Passes</v>
      </c>
      <c r="T4374">
        <v>18.5</v>
      </c>
      <c r="U4374" t="s">
        <v>30</v>
      </c>
      <c r="V4374" t="s">
        <v>31</v>
      </c>
      <c r="W4374" t="s">
        <v>47</v>
      </c>
      <c r="X4374" t="str">
        <f>IF(ISBLANK(Table1[[#This Row],[Parent_Education_Level]]),"None",Table1[[#This Row],[Parent_Education_Level]])</f>
        <v>Master's</v>
      </c>
      <c r="Y4374" t="s">
        <v>48</v>
      </c>
      <c r="Z4374">
        <v>2</v>
      </c>
      <c r="AA4374">
        <v>7.2</v>
      </c>
    </row>
    <row r="4375" spans="1:27" x14ac:dyDescent="0.35">
      <c r="A4375" s="2" t="s">
        <v>8804</v>
      </c>
      <c r="B4375" s="2" t="s">
        <v>120</v>
      </c>
      <c r="C4375" s="2" t="s">
        <v>94</v>
      </c>
      <c r="D4375" t="s">
        <v>8805</v>
      </c>
      <c r="E4375" s="2" t="s">
        <v>27</v>
      </c>
      <c r="F4375" s="2">
        <v>23</v>
      </c>
      <c r="G4375" s="2" t="s">
        <v>45</v>
      </c>
      <c r="H4375">
        <v>74.739999999999995</v>
      </c>
      <c r="I4375" s="3">
        <f>IF(ISBLANK(Table1[[#This Row],[Attendance (%)]]),AVERAGE(H4375:H9373),Table1[[#This Row],[Attendance (%)]])</f>
        <v>74.739999999999995</v>
      </c>
      <c r="J4375">
        <v>90.26</v>
      </c>
      <c r="K4375">
        <v>89.62</v>
      </c>
      <c r="L4375">
        <v>85.28</v>
      </c>
      <c r="M4375" s="3">
        <f>IF(ISBLANK(Table1[[#This Row],[Assignments_Avg]]),AVERAGE(L4375:L9373),Table1[[#This Row],[Assignments_Avg]])</f>
        <v>85.28</v>
      </c>
      <c r="N4375">
        <v>68.81</v>
      </c>
      <c r="O4375">
        <v>5.85</v>
      </c>
      <c r="P4375">
        <v>83.44</v>
      </c>
      <c r="Q4375">
        <v>65.87</v>
      </c>
      <c r="R4375" s="2" t="s">
        <v>61</v>
      </c>
      <c r="S4375" s="2" t="str">
        <f>IF(Table1[[#This Row],[Grade]]="F","Fail","Passes")</f>
        <v>Passes</v>
      </c>
      <c r="T4375">
        <v>14.5</v>
      </c>
      <c r="U4375" t="s">
        <v>30</v>
      </c>
      <c r="V4375" t="s">
        <v>31</v>
      </c>
      <c r="W4375" t="s">
        <v>40</v>
      </c>
      <c r="X4375" t="str">
        <f>IF(ISBLANK(Table1[[#This Row],[Parent_Education_Level]]),"None",Table1[[#This Row],[Parent_Education_Level]])</f>
        <v>None</v>
      </c>
      <c r="Y4375" t="s">
        <v>48</v>
      </c>
      <c r="Z4375">
        <v>6</v>
      </c>
      <c r="AA4375">
        <v>5.9</v>
      </c>
    </row>
    <row r="4376" spans="1:27" x14ac:dyDescent="0.35">
      <c r="A4376" s="2" t="s">
        <v>8806</v>
      </c>
      <c r="B4376" s="2" t="s">
        <v>24</v>
      </c>
      <c r="C4376" s="2" t="s">
        <v>36</v>
      </c>
      <c r="D4376" t="s">
        <v>8807</v>
      </c>
      <c r="E4376" s="2" t="s">
        <v>27</v>
      </c>
      <c r="F4376" s="2">
        <v>19</v>
      </c>
      <c r="G4376" s="2" t="s">
        <v>45</v>
      </c>
      <c r="H4376">
        <v>98.29</v>
      </c>
      <c r="I4376" s="3">
        <f>IF(ISBLANK(Table1[[#This Row],[Attendance (%)]]),AVERAGE(H4376:H9374),Table1[[#This Row],[Attendance (%)]])</f>
        <v>98.29</v>
      </c>
      <c r="J4376">
        <v>56.78</v>
      </c>
      <c r="K4376">
        <v>58.76</v>
      </c>
      <c r="L4376">
        <v>75.61</v>
      </c>
      <c r="M4376" s="3">
        <f>IF(ISBLANK(Table1[[#This Row],[Assignments_Avg]]),AVERAGE(L4376:L9374),Table1[[#This Row],[Assignments_Avg]])</f>
        <v>75.61</v>
      </c>
      <c r="N4376">
        <v>59.17</v>
      </c>
      <c r="O4376">
        <v>6.53</v>
      </c>
      <c r="P4376">
        <v>84.67</v>
      </c>
      <c r="Q4376">
        <v>57.96</v>
      </c>
      <c r="R4376" s="2" t="s">
        <v>39</v>
      </c>
      <c r="S4376" s="2" t="str">
        <f>IF(Table1[[#This Row],[Grade]]="F","Fail","Passes")</f>
        <v>Passes</v>
      </c>
      <c r="T4376">
        <v>28</v>
      </c>
      <c r="U4376" t="s">
        <v>30</v>
      </c>
      <c r="V4376" t="s">
        <v>31</v>
      </c>
      <c r="W4376" t="s">
        <v>62</v>
      </c>
      <c r="X4376" t="str">
        <f>IF(ISBLANK(Table1[[#This Row],[Parent_Education_Level]]),"None",Table1[[#This Row],[Parent_Education_Level]])</f>
        <v>PhD</v>
      </c>
      <c r="Y4376" t="s">
        <v>48</v>
      </c>
      <c r="Z4376">
        <v>2</v>
      </c>
      <c r="AA4376">
        <v>5.2</v>
      </c>
    </row>
    <row r="4377" spans="1:27" x14ac:dyDescent="0.35">
      <c r="A4377" s="2" t="s">
        <v>8808</v>
      </c>
      <c r="B4377" s="2" t="s">
        <v>120</v>
      </c>
      <c r="C4377" s="2" t="s">
        <v>79</v>
      </c>
      <c r="D4377" t="s">
        <v>8809</v>
      </c>
      <c r="E4377" s="2" t="s">
        <v>38</v>
      </c>
      <c r="F4377" s="2">
        <v>19</v>
      </c>
      <c r="G4377" s="2" t="s">
        <v>57</v>
      </c>
      <c r="H4377">
        <v>98.53</v>
      </c>
      <c r="I4377" s="3">
        <f>IF(ISBLANK(Table1[[#This Row],[Attendance (%)]]),AVERAGE(H4377:H9375),Table1[[#This Row],[Attendance (%)]])</f>
        <v>98.53</v>
      </c>
      <c r="J4377">
        <v>43.22</v>
      </c>
      <c r="K4377">
        <v>43.01</v>
      </c>
      <c r="L4377">
        <v>95.97</v>
      </c>
      <c r="M4377" s="3">
        <f>IF(ISBLANK(Table1[[#This Row],[Assignments_Avg]]),AVERAGE(L4377:L9375),Table1[[#This Row],[Assignments_Avg]])</f>
        <v>95.97</v>
      </c>
      <c r="N4377">
        <v>77.260000000000005</v>
      </c>
      <c r="O4377">
        <v>7.75</v>
      </c>
      <c r="P4377">
        <v>95.46</v>
      </c>
      <c r="Q4377">
        <v>53.13</v>
      </c>
      <c r="R4377" s="2" t="s">
        <v>39</v>
      </c>
      <c r="S4377" s="2" t="str">
        <f>IF(Table1[[#This Row],[Grade]]="F","Fail","Passes")</f>
        <v>Passes</v>
      </c>
      <c r="T4377">
        <v>14.4</v>
      </c>
      <c r="U4377" t="s">
        <v>30</v>
      </c>
      <c r="V4377" t="s">
        <v>31</v>
      </c>
      <c r="W4377" t="s">
        <v>47</v>
      </c>
      <c r="X4377" t="str">
        <f>IF(ISBLANK(Table1[[#This Row],[Parent_Education_Level]]),"None",Table1[[#This Row],[Parent_Education_Level]])</f>
        <v>Master's</v>
      </c>
      <c r="Y4377" t="s">
        <v>48</v>
      </c>
      <c r="Z4377">
        <v>5</v>
      </c>
      <c r="AA4377">
        <v>8.6999999999999993</v>
      </c>
    </row>
    <row r="4378" spans="1:27" x14ac:dyDescent="0.35">
      <c r="A4378" s="2" t="s">
        <v>8810</v>
      </c>
      <c r="B4378" s="2" t="s">
        <v>54</v>
      </c>
      <c r="C4378" s="2" t="s">
        <v>79</v>
      </c>
      <c r="D4378" t="s">
        <v>8811</v>
      </c>
      <c r="E4378" s="2" t="s">
        <v>27</v>
      </c>
      <c r="F4378" s="2">
        <v>19</v>
      </c>
      <c r="G4378" s="2" t="s">
        <v>57</v>
      </c>
      <c r="H4378">
        <v>92.56</v>
      </c>
      <c r="I4378" s="3">
        <f>IF(ISBLANK(Table1[[#This Row],[Attendance (%)]]),AVERAGE(H4378:H9376),Table1[[#This Row],[Attendance (%)]])</f>
        <v>92.56</v>
      </c>
      <c r="J4378">
        <v>47.56</v>
      </c>
      <c r="K4378">
        <v>68.959999999999994</v>
      </c>
      <c r="M4378" s="3">
        <f>IF(ISBLANK(Table1[[#This Row],[Assignments_Avg]]),AVERAGE(L4378:L9376),Table1[[#This Row],[Assignments_Avg]])</f>
        <v>74.564450450450352</v>
      </c>
      <c r="N4378">
        <v>73.900000000000006</v>
      </c>
      <c r="O4378">
        <v>7.48</v>
      </c>
      <c r="P4378">
        <v>97.39</v>
      </c>
      <c r="Q4378">
        <v>98.04</v>
      </c>
      <c r="R4378" s="2" t="s">
        <v>61</v>
      </c>
      <c r="S4378" s="2" t="str">
        <f>IF(Table1[[#This Row],[Grade]]="F","Fail","Passes")</f>
        <v>Passes</v>
      </c>
      <c r="T4378">
        <v>6</v>
      </c>
      <c r="U4378" t="s">
        <v>31</v>
      </c>
      <c r="V4378" t="s">
        <v>31</v>
      </c>
      <c r="W4378" t="s">
        <v>40</v>
      </c>
      <c r="X4378" t="str">
        <f>IF(ISBLANK(Table1[[#This Row],[Parent_Education_Level]]),"None",Table1[[#This Row],[Parent_Education_Level]])</f>
        <v>None</v>
      </c>
      <c r="Y4378" t="s">
        <v>33</v>
      </c>
      <c r="Z4378">
        <v>5</v>
      </c>
      <c r="AA4378">
        <v>4.5</v>
      </c>
    </row>
    <row r="4379" spans="1:27" x14ac:dyDescent="0.35">
      <c r="A4379" s="2" t="s">
        <v>8812</v>
      </c>
      <c r="B4379" s="2" t="s">
        <v>35</v>
      </c>
      <c r="C4379" s="2" t="s">
        <v>94</v>
      </c>
      <c r="D4379" t="s">
        <v>8813</v>
      </c>
      <c r="E4379" s="2" t="s">
        <v>38</v>
      </c>
      <c r="F4379" s="2">
        <v>24</v>
      </c>
      <c r="G4379" s="2" t="s">
        <v>51</v>
      </c>
      <c r="H4379">
        <v>65.78</v>
      </c>
      <c r="I4379" s="3">
        <f>IF(ISBLANK(Table1[[#This Row],[Attendance (%)]]),AVERAGE(H4379:H9377),Table1[[#This Row],[Attendance (%)]])</f>
        <v>65.78</v>
      </c>
      <c r="J4379">
        <v>76.540000000000006</v>
      </c>
      <c r="K4379">
        <v>94.82</v>
      </c>
      <c r="L4379">
        <v>84.39</v>
      </c>
      <c r="M4379" s="3">
        <f>IF(ISBLANK(Table1[[#This Row],[Assignments_Avg]]),AVERAGE(L4379:L9377),Table1[[#This Row],[Assignments_Avg]])</f>
        <v>84.39</v>
      </c>
      <c r="N4379">
        <v>65.819999999999993</v>
      </c>
      <c r="O4379">
        <v>1.05</v>
      </c>
      <c r="P4379">
        <v>90.51</v>
      </c>
      <c r="Q4379">
        <v>92.92</v>
      </c>
      <c r="R4379" s="2" t="s">
        <v>46</v>
      </c>
      <c r="S4379" s="2" t="str">
        <f>IF(Table1[[#This Row],[Grade]]="F","Fail","Passes")</f>
        <v>Passes</v>
      </c>
      <c r="T4379">
        <v>24.1</v>
      </c>
      <c r="U4379" t="s">
        <v>30</v>
      </c>
      <c r="V4379" t="s">
        <v>31</v>
      </c>
      <c r="X4379" t="str">
        <f>IF(ISBLANK(Table1[[#This Row],[Parent_Education_Level]]),"None",Table1[[#This Row],[Parent_Education_Level]])</f>
        <v>None</v>
      </c>
      <c r="Y4379" t="s">
        <v>33</v>
      </c>
      <c r="Z4379">
        <v>9</v>
      </c>
      <c r="AA4379">
        <v>7.9</v>
      </c>
    </row>
    <row r="4380" spans="1:27" x14ac:dyDescent="0.35">
      <c r="A4380" s="2" t="s">
        <v>8814</v>
      </c>
      <c r="B4380" s="2" t="s">
        <v>42</v>
      </c>
      <c r="C4380" s="2" t="s">
        <v>43</v>
      </c>
      <c r="D4380" t="s">
        <v>8815</v>
      </c>
      <c r="E4380" s="2" t="s">
        <v>38</v>
      </c>
      <c r="F4380" s="2">
        <v>18</v>
      </c>
      <c r="G4380" s="2" t="s">
        <v>28</v>
      </c>
      <c r="H4380">
        <v>98.2</v>
      </c>
      <c r="I4380" s="3">
        <f>IF(ISBLANK(Table1[[#This Row],[Attendance (%)]]),AVERAGE(H4380:H9378),Table1[[#This Row],[Attendance (%)]])</f>
        <v>98.2</v>
      </c>
      <c r="J4380">
        <v>76.42</v>
      </c>
      <c r="K4380">
        <v>87.43</v>
      </c>
      <c r="M4380" s="3">
        <f>IF(ISBLANK(Table1[[#This Row],[Assignments_Avg]]),AVERAGE(L4380:L9378),Table1[[#This Row],[Assignments_Avg]])</f>
        <v>74.546714801443954</v>
      </c>
      <c r="N4380">
        <v>75.84</v>
      </c>
      <c r="O4380">
        <v>3.63</v>
      </c>
      <c r="P4380">
        <v>93.94</v>
      </c>
      <c r="Q4380">
        <v>93.96</v>
      </c>
      <c r="R4380" s="2" t="s">
        <v>39</v>
      </c>
      <c r="S4380" s="2" t="str">
        <f>IF(Table1[[#This Row],[Grade]]="F","Fail","Passes")</f>
        <v>Passes</v>
      </c>
      <c r="T4380">
        <v>29.1</v>
      </c>
      <c r="U4380" t="s">
        <v>30</v>
      </c>
      <c r="V4380" t="s">
        <v>31</v>
      </c>
      <c r="W4380" t="s">
        <v>69</v>
      </c>
      <c r="X4380" t="str">
        <f>IF(ISBLANK(Table1[[#This Row],[Parent_Education_Level]]),"None",Table1[[#This Row],[Parent_Education_Level]])</f>
        <v>Bachelor's</v>
      </c>
      <c r="Y4380" t="s">
        <v>33</v>
      </c>
      <c r="Z4380">
        <v>4</v>
      </c>
      <c r="AA4380">
        <v>6.7</v>
      </c>
    </row>
    <row r="4381" spans="1:27" x14ac:dyDescent="0.35">
      <c r="A4381" s="2" t="s">
        <v>8816</v>
      </c>
      <c r="B4381" s="2" t="s">
        <v>24</v>
      </c>
      <c r="C4381" s="2" t="s">
        <v>94</v>
      </c>
      <c r="D4381" t="s">
        <v>8817</v>
      </c>
      <c r="E4381" s="2" t="s">
        <v>38</v>
      </c>
      <c r="F4381" s="2">
        <v>24</v>
      </c>
      <c r="G4381" s="2" t="s">
        <v>45</v>
      </c>
      <c r="I4381" s="3">
        <f>IF(ISBLANK(Table1[[#This Row],[Attendance (%)]]),AVERAGE(H4381:H9379),Table1[[#This Row],[Attendance (%)]])</f>
        <v>75.674165170556591</v>
      </c>
      <c r="J4381">
        <v>55.61</v>
      </c>
      <c r="K4381">
        <v>62</v>
      </c>
      <c r="M4381" s="3">
        <f>IF(ISBLANK(Table1[[#This Row],[Assignments_Avg]]),AVERAGE(L4381:L9379),Table1[[#This Row],[Assignments_Avg]])</f>
        <v>74.546714801443954</v>
      </c>
      <c r="N4381">
        <v>67.790000000000006</v>
      </c>
      <c r="O4381">
        <v>2.64</v>
      </c>
      <c r="P4381">
        <v>50.97</v>
      </c>
      <c r="Q4381">
        <v>93.43</v>
      </c>
      <c r="R4381" s="2" t="s">
        <v>77</v>
      </c>
      <c r="S4381" s="2" t="str">
        <f>IF(Table1[[#This Row],[Grade]]="F","Fail","Passes")</f>
        <v>Passes</v>
      </c>
      <c r="T4381">
        <v>9.1999999999999993</v>
      </c>
      <c r="U4381" t="s">
        <v>30</v>
      </c>
      <c r="V4381" t="s">
        <v>31</v>
      </c>
      <c r="W4381" t="s">
        <v>40</v>
      </c>
      <c r="X4381" t="str">
        <f>IF(ISBLANK(Table1[[#This Row],[Parent_Education_Level]]),"None",Table1[[#This Row],[Parent_Education_Level]])</f>
        <v>None</v>
      </c>
      <c r="Y4381" t="s">
        <v>48</v>
      </c>
      <c r="Z4381">
        <v>6</v>
      </c>
      <c r="AA4381">
        <v>7.8</v>
      </c>
    </row>
    <row r="4382" spans="1:27" x14ac:dyDescent="0.35">
      <c r="A4382" s="2" t="s">
        <v>8818</v>
      </c>
      <c r="B4382" s="2" t="s">
        <v>71</v>
      </c>
      <c r="C4382" s="2" t="s">
        <v>25</v>
      </c>
      <c r="D4382" t="s">
        <v>8819</v>
      </c>
      <c r="E4382" s="2" t="s">
        <v>38</v>
      </c>
      <c r="F4382" s="2">
        <v>21</v>
      </c>
      <c r="G4382" s="2" t="s">
        <v>57</v>
      </c>
      <c r="H4382">
        <v>69.650000000000006</v>
      </c>
      <c r="I4382" s="3">
        <f>IF(ISBLANK(Table1[[#This Row],[Attendance (%)]]),AVERAGE(H4382:H9380),Table1[[#This Row],[Attendance (%)]])</f>
        <v>69.650000000000006</v>
      </c>
      <c r="J4382">
        <v>83.63</v>
      </c>
      <c r="K4382">
        <v>43.89</v>
      </c>
      <c r="L4382">
        <v>68.58</v>
      </c>
      <c r="M4382" s="3">
        <f>IF(ISBLANK(Table1[[#This Row],[Assignments_Avg]]),AVERAGE(L4382:L9380),Table1[[#This Row],[Assignments_Avg]])</f>
        <v>68.58</v>
      </c>
      <c r="N4382">
        <v>67.16</v>
      </c>
      <c r="O4382">
        <v>5.38</v>
      </c>
      <c r="P4382">
        <v>68.13</v>
      </c>
      <c r="Q4382">
        <v>57.73</v>
      </c>
      <c r="R4382" s="2" t="s">
        <v>39</v>
      </c>
      <c r="S4382" s="2" t="str">
        <f>IF(Table1[[#This Row],[Grade]]="F","Fail","Passes")</f>
        <v>Passes</v>
      </c>
      <c r="T4382">
        <v>29.3</v>
      </c>
      <c r="U4382" t="s">
        <v>31</v>
      </c>
      <c r="V4382" t="s">
        <v>31</v>
      </c>
      <c r="W4382" t="s">
        <v>40</v>
      </c>
      <c r="X4382" t="str">
        <f>IF(ISBLANK(Table1[[#This Row],[Parent_Education_Level]]),"None",Table1[[#This Row],[Parent_Education_Level]])</f>
        <v>None</v>
      </c>
      <c r="Y4382" t="s">
        <v>33</v>
      </c>
      <c r="Z4382">
        <v>4</v>
      </c>
      <c r="AA4382">
        <v>4.4000000000000004</v>
      </c>
    </row>
    <row r="4383" spans="1:27" x14ac:dyDescent="0.35">
      <c r="A4383" s="2" t="s">
        <v>8820</v>
      </c>
      <c r="B4383" s="2" t="s">
        <v>54</v>
      </c>
      <c r="C4383" s="2" t="s">
        <v>25</v>
      </c>
      <c r="D4383" t="s">
        <v>8821</v>
      </c>
      <c r="E4383" s="2" t="s">
        <v>38</v>
      </c>
      <c r="F4383" s="2">
        <v>19</v>
      </c>
      <c r="G4383" s="2" t="s">
        <v>57</v>
      </c>
      <c r="H4383">
        <v>85.08</v>
      </c>
      <c r="I4383" s="3">
        <f>IF(ISBLANK(Table1[[#This Row],[Attendance (%)]]),AVERAGE(H4383:H9381),Table1[[#This Row],[Attendance (%)]])</f>
        <v>85.08</v>
      </c>
      <c r="J4383">
        <v>86.42</v>
      </c>
      <c r="K4383">
        <v>78.22</v>
      </c>
      <c r="L4383">
        <v>65.27</v>
      </c>
      <c r="M4383" s="3">
        <f>IF(ISBLANK(Table1[[#This Row],[Assignments_Avg]]),AVERAGE(L4383:L9381),Table1[[#This Row],[Assignments_Avg]])</f>
        <v>65.27</v>
      </c>
      <c r="N4383">
        <v>63.27</v>
      </c>
      <c r="O4383">
        <v>0.61</v>
      </c>
      <c r="P4383">
        <v>51.99</v>
      </c>
      <c r="Q4383">
        <v>89.25</v>
      </c>
      <c r="R4383" s="2" t="s">
        <v>39</v>
      </c>
      <c r="S4383" s="2" t="str">
        <f>IF(Table1[[#This Row],[Grade]]="F","Fail","Passes")</f>
        <v>Passes</v>
      </c>
      <c r="T4383">
        <v>20.399999999999999</v>
      </c>
      <c r="U4383" t="s">
        <v>30</v>
      </c>
      <c r="V4383" t="s">
        <v>31</v>
      </c>
      <c r="W4383" t="s">
        <v>69</v>
      </c>
      <c r="X4383" t="str">
        <f>IF(ISBLANK(Table1[[#This Row],[Parent_Education_Level]]),"None",Table1[[#This Row],[Parent_Education_Level]])</f>
        <v>Bachelor's</v>
      </c>
      <c r="Y4383" t="s">
        <v>48</v>
      </c>
      <c r="Z4383">
        <v>6</v>
      </c>
      <c r="AA4383">
        <v>6</v>
      </c>
    </row>
    <row r="4384" spans="1:27" x14ac:dyDescent="0.35">
      <c r="A4384" s="2" t="s">
        <v>8822</v>
      </c>
      <c r="B4384" s="2" t="s">
        <v>120</v>
      </c>
      <c r="C4384" s="2" t="s">
        <v>79</v>
      </c>
      <c r="D4384" t="s">
        <v>8823</v>
      </c>
      <c r="E4384" s="2" t="s">
        <v>27</v>
      </c>
      <c r="F4384" s="2">
        <v>19</v>
      </c>
      <c r="G4384" s="2" t="s">
        <v>45</v>
      </c>
      <c r="H4384">
        <v>50.83</v>
      </c>
      <c r="I4384" s="3">
        <f>IF(ISBLANK(Table1[[#This Row],[Attendance (%)]]),AVERAGE(H4384:H9382),Table1[[#This Row],[Attendance (%)]])</f>
        <v>50.83</v>
      </c>
      <c r="J4384">
        <v>95.23</v>
      </c>
      <c r="K4384">
        <v>90.07</v>
      </c>
      <c r="M4384" s="3">
        <f>IF(ISBLANK(Table1[[#This Row],[Assignments_Avg]]),AVERAGE(L4384:L9382),Table1[[#This Row],[Assignments_Avg]])</f>
        <v>74.574329710144838</v>
      </c>
      <c r="N4384">
        <v>77.02</v>
      </c>
      <c r="O4384">
        <v>7.62</v>
      </c>
      <c r="P4384">
        <v>61.24</v>
      </c>
      <c r="Q4384">
        <v>86.39</v>
      </c>
      <c r="R4384" s="2" t="s">
        <v>46</v>
      </c>
      <c r="S4384" s="2" t="str">
        <f>IF(Table1[[#This Row],[Grade]]="F","Fail","Passes")</f>
        <v>Passes</v>
      </c>
      <c r="T4384">
        <v>26.2</v>
      </c>
      <c r="U4384" t="s">
        <v>30</v>
      </c>
      <c r="V4384" t="s">
        <v>31</v>
      </c>
      <c r="W4384" t="s">
        <v>47</v>
      </c>
      <c r="X4384" t="str">
        <f>IF(ISBLANK(Table1[[#This Row],[Parent_Education_Level]]),"None",Table1[[#This Row],[Parent_Education_Level]])</f>
        <v>Master's</v>
      </c>
      <c r="Y4384" t="s">
        <v>52</v>
      </c>
      <c r="Z4384">
        <v>3</v>
      </c>
      <c r="AA4384">
        <v>8</v>
      </c>
    </row>
    <row r="4385" spans="1:27" x14ac:dyDescent="0.35">
      <c r="A4385" s="2" t="s">
        <v>8824</v>
      </c>
      <c r="B4385" s="2" t="s">
        <v>97</v>
      </c>
      <c r="C4385" s="2" t="s">
        <v>79</v>
      </c>
      <c r="D4385" t="s">
        <v>8825</v>
      </c>
      <c r="E4385" s="2" t="s">
        <v>38</v>
      </c>
      <c r="F4385" s="2">
        <v>22</v>
      </c>
      <c r="G4385" s="2" t="s">
        <v>28</v>
      </c>
      <c r="H4385">
        <v>57.31</v>
      </c>
      <c r="I4385" s="3">
        <f>IF(ISBLANK(Table1[[#This Row],[Attendance (%)]]),AVERAGE(H4385:H9383),Table1[[#This Row],[Attendance (%)]])</f>
        <v>57.31</v>
      </c>
      <c r="J4385">
        <v>75.099999999999994</v>
      </c>
      <c r="K4385">
        <v>79.900000000000006</v>
      </c>
      <c r="L4385">
        <v>63.26</v>
      </c>
      <c r="M4385" s="3">
        <f>IF(ISBLANK(Table1[[#This Row],[Assignments_Avg]]),AVERAGE(L4385:L9383),Table1[[#This Row],[Assignments_Avg]])</f>
        <v>63.26</v>
      </c>
      <c r="N4385">
        <v>72.209999999999994</v>
      </c>
      <c r="O4385">
        <v>1.07</v>
      </c>
      <c r="P4385">
        <v>69.09</v>
      </c>
      <c r="Q4385">
        <v>96.27</v>
      </c>
      <c r="R4385" s="2" t="s">
        <v>46</v>
      </c>
      <c r="S4385" s="2" t="str">
        <f>IF(Table1[[#This Row],[Grade]]="F","Fail","Passes")</f>
        <v>Passes</v>
      </c>
      <c r="T4385">
        <v>16.8</v>
      </c>
      <c r="U4385" t="s">
        <v>31</v>
      </c>
      <c r="V4385" t="s">
        <v>31</v>
      </c>
      <c r="W4385" t="s">
        <v>47</v>
      </c>
      <c r="X4385" t="str">
        <f>IF(ISBLANK(Table1[[#This Row],[Parent_Education_Level]]),"None",Table1[[#This Row],[Parent_Education_Level]])</f>
        <v>Master's</v>
      </c>
      <c r="Y4385" t="s">
        <v>52</v>
      </c>
      <c r="Z4385">
        <v>4</v>
      </c>
      <c r="AA4385">
        <v>8.1</v>
      </c>
    </row>
    <row r="4386" spans="1:27" x14ac:dyDescent="0.35">
      <c r="A4386" s="2" t="s">
        <v>8826</v>
      </c>
      <c r="B4386" s="2" t="s">
        <v>54</v>
      </c>
      <c r="C4386" s="2" t="s">
        <v>94</v>
      </c>
      <c r="D4386" t="s">
        <v>8827</v>
      </c>
      <c r="E4386" s="2" t="s">
        <v>27</v>
      </c>
      <c r="F4386" s="2">
        <v>22</v>
      </c>
      <c r="G4386" s="2" t="s">
        <v>28</v>
      </c>
      <c r="H4386">
        <v>91.48</v>
      </c>
      <c r="I4386" s="3">
        <f>IF(ISBLANK(Table1[[#This Row],[Attendance (%)]]),AVERAGE(H4386:H9384),Table1[[#This Row],[Attendance (%)]])</f>
        <v>91.48</v>
      </c>
      <c r="J4386">
        <v>86.77</v>
      </c>
      <c r="K4386">
        <v>65.5</v>
      </c>
      <c r="L4386">
        <v>75.09</v>
      </c>
      <c r="M4386" s="3">
        <f>IF(ISBLANK(Table1[[#This Row],[Assignments_Avg]]),AVERAGE(L4386:L9384),Table1[[#This Row],[Assignments_Avg]])</f>
        <v>75.09</v>
      </c>
      <c r="N4386">
        <v>59.82</v>
      </c>
      <c r="O4386">
        <v>2.71</v>
      </c>
      <c r="P4386">
        <v>93.38</v>
      </c>
      <c r="Q4386">
        <v>60.97</v>
      </c>
      <c r="R4386" s="2" t="s">
        <v>39</v>
      </c>
      <c r="S4386" s="2" t="str">
        <f>IF(Table1[[#This Row],[Grade]]="F","Fail","Passes")</f>
        <v>Passes</v>
      </c>
      <c r="T4386">
        <v>20.6</v>
      </c>
      <c r="U4386" t="s">
        <v>30</v>
      </c>
      <c r="V4386" t="s">
        <v>31</v>
      </c>
      <c r="X4386" t="str">
        <f>IF(ISBLANK(Table1[[#This Row],[Parent_Education_Level]]),"None",Table1[[#This Row],[Parent_Education_Level]])</f>
        <v>None</v>
      </c>
      <c r="Y4386" t="s">
        <v>33</v>
      </c>
      <c r="Z4386">
        <v>9</v>
      </c>
      <c r="AA4386">
        <v>7.9</v>
      </c>
    </row>
    <row r="4387" spans="1:27" x14ac:dyDescent="0.35">
      <c r="A4387" s="2" t="s">
        <v>8828</v>
      </c>
      <c r="B4387" s="2" t="s">
        <v>54</v>
      </c>
      <c r="C4387" s="2" t="s">
        <v>25</v>
      </c>
      <c r="D4387" t="s">
        <v>8829</v>
      </c>
      <c r="E4387" s="2" t="s">
        <v>27</v>
      </c>
      <c r="F4387" s="2">
        <v>20</v>
      </c>
      <c r="G4387" s="2" t="s">
        <v>28</v>
      </c>
      <c r="H4387">
        <v>82.28</v>
      </c>
      <c r="I4387" s="3">
        <f>IF(ISBLANK(Table1[[#This Row],[Attendance (%)]]),AVERAGE(H4387:H9385),Table1[[#This Row],[Attendance (%)]])</f>
        <v>82.28</v>
      </c>
      <c r="J4387">
        <v>85.19</v>
      </c>
      <c r="K4387">
        <v>47.4</v>
      </c>
      <c r="M4387" s="3">
        <f>IF(ISBLANK(Table1[[#This Row],[Assignments_Avg]]),AVERAGE(L4387:L9385),Table1[[#This Row],[Assignments_Avg]])</f>
        <v>74.59396363636354</v>
      </c>
      <c r="N4387">
        <v>50.65</v>
      </c>
      <c r="O4387">
        <v>7.83</v>
      </c>
      <c r="P4387">
        <v>75.59</v>
      </c>
      <c r="Q4387">
        <v>70.7</v>
      </c>
      <c r="R4387" s="2" t="s">
        <v>46</v>
      </c>
      <c r="S4387" s="2" t="str">
        <f>IF(Table1[[#This Row],[Grade]]="F","Fail","Passes")</f>
        <v>Passes</v>
      </c>
      <c r="T4387">
        <v>26</v>
      </c>
      <c r="U4387" t="s">
        <v>31</v>
      </c>
      <c r="V4387" t="s">
        <v>31</v>
      </c>
      <c r="W4387" t="s">
        <v>62</v>
      </c>
      <c r="X4387" t="str">
        <f>IF(ISBLANK(Table1[[#This Row],[Parent_Education_Level]]),"None",Table1[[#This Row],[Parent_Education_Level]])</f>
        <v>PhD</v>
      </c>
      <c r="Y4387" t="s">
        <v>48</v>
      </c>
      <c r="Z4387">
        <v>1</v>
      </c>
      <c r="AA4387">
        <v>7.7</v>
      </c>
    </row>
    <row r="4388" spans="1:27" x14ac:dyDescent="0.35">
      <c r="A4388" s="2" t="s">
        <v>8830</v>
      </c>
      <c r="B4388" s="2" t="s">
        <v>24</v>
      </c>
      <c r="C4388" s="2" t="s">
        <v>25</v>
      </c>
      <c r="D4388" t="s">
        <v>8831</v>
      </c>
      <c r="E4388" s="2" t="s">
        <v>38</v>
      </c>
      <c r="F4388" s="2">
        <v>20</v>
      </c>
      <c r="G4388" s="2" t="s">
        <v>28</v>
      </c>
      <c r="H4388">
        <v>68.209999999999994</v>
      </c>
      <c r="I4388" s="3">
        <f>IF(ISBLANK(Table1[[#This Row],[Attendance (%)]]),AVERAGE(H4388:H9386),Table1[[#This Row],[Attendance (%)]])</f>
        <v>68.209999999999994</v>
      </c>
      <c r="J4388">
        <v>55.47</v>
      </c>
      <c r="K4388">
        <v>94.65</v>
      </c>
      <c r="M4388" s="3">
        <f>IF(ISBLANK(Table1[[#This Row],[Assignments_Avg]]),AVERAGE(L4388:L9386),Table1[[#This Row],[Assignments_Avg]])</f>
        <v>74.59396363636354</v>
      </c>
      <c r="N4388">
        <v>57.55</v>
      </c>
      <c r="O4388">
        <v>0.52</v>
      </c>
      <c r="P4388">
        <v>82.44</v>
      </c>
      <c r="Q4388">
        <v>64.75</v>
      </c>
      <c r="R4388" s="2" t="s">
        <v>61</v>
      </c>
      <c r="S4388" s="2" t="str">
        <f>IF(Table1[[#This Row],[Grade]]="F","Fail","Passes")</f>
        <v>Passes</v>
      </c>
      <c r="T4388">
        <v>29.6</v>
      </c>
      <c r="U4388" t="s">
        <v>30</v>
      </c>
      <c r="V4388" t="s">
        <v>31</v>
      </c>
      <c r="W4388" t="s">
        <v>62</v>
      </c>
      <c r="X4388" t="str">
        <f>IF(ISBLANK(Table1[[#This Row],[Parent_Education_Level]]),"None",Table1[[#This Row],[Parent_Education_Level]])</f>
        <v>PhD</v>
      </c>
      <c r="Y4388" t="s">
        <v>52</v>
      </c>
      <c r="Z4388">
        <v>7</v>
      </c>
      <c r="AA4388">
        <v>5.9</v>
      </c>
    </row>
    <row r="4389" spans="1:27" x14ac:dyDescent="0.35">
      <c r="A4389" s="2" t="s">
        <v>8832</v>
      </c>
      <c r="B4389" s="2" t="s">
        <v>54</v>
      </c>
      <c r="C4389" s="2" t="s">
        <v>43</v>
      </c>
      <c r="D4389" t="s">
        <v>8833</v>
      </c>
      <c r="E4389" s="2" t="s">
        <v>27</v>
      </c>
      <c r="F4389" s="2">
        <v>22</v>
      </c>
      <c r="G4389" s="2" t="s">
        <v>45</v>
      </c>
      <c r="H4389">
        <v>75.03</v>
      </c>
      <c r="I4389" s="3">
        <f>IF(ISBLANK(Table1[[#This Row],[Attendance (%)]]),AVERAGE(H4389:H9387),Table1[[#This Row],[Attendance (%)]])</f>
        <v>75.03</v>
      </c>
      <c r="J4389">
        <v>58.61</v>
      </c>
      <c r="K4389">
        <v>56.56</v>
      </c>
      <c r="L4389">
        <v>57.89</v>
      </c>
      <c r="M4389" s="3">
        <f>IF(ISBLANK(Table1[[#This Row],[Assignments_Avg]]),AVERAGE(L4389:L9387),Table1[[#This Row],[Assignments_Avg]])</f>
        <v>57.89</v>
      </c>
      <c r="N4389">
        <v>52.14</v>
      </c>
      <c r="O4389">
        <v>6.6</v>
      </c>
      <c r="P4389">
        <v>68.14</v>
      </c>
      <c r="Q4389">
        <v>62.9</v>
      </c>
      <c r="R4389" s="2" t="s">
        <v>29</v>
      </c>
      <c r="S4389" s="2" t="str">
        <f>IF(Table1[[#This Row],[Grade]]="F","Fail","Passes")</f>
        <v>Fail</v>
      </c>
      <c r="T4389">
        <v>9.6</v>
      </c>
      <c r="U4389" t="s">
        <v>30</v>
      </c>
      <c r="V4389" t="s">
        <v>31</v>
      </c>
      <c r="W4389" t="s">
        <v>32</v>
      </c>
      <c r="X4389" t="str">
        <f>IF(ISBLANK(Table1[[#This Row],[Parent_Education_Level]]),"None",Table1[[#This Row],[Parent_Education_Level]])</f>
        <v>High School</v>
      </c>
      <c r="Y4389" t="s">
        <v>52</v>
      </c>
      <c r="Z4389">
        <v>3</v>
      </c>
      <c r="AA4389">
        <v>7.6</v>
      </c>
    </row>
    <row r="4390" spans="1:27" x14ac:dyDescent="0.35">
      <c r="A4390" s="2" t="s">
        <v>8834</v>
      </c>
      <c r="B4390" s="2" t="s">
        <v>54</v>
      </c>
      <c r="C4390" s="2" t="s">
        <v>36</v>
      </c>
      <c r="D4390" t="s">
        <v>8835</v>
      </c>
      <c r="E4390" s="2" t="s">
        <v>27</v>
      </c>
      <c r="F4390" s="2">
        <v>21</v>
      </c>
      <c r="G4390" s="2" t="s">
        <v>57</v>
      </c>
      <c r="H4390">
        <v>95.26</v>
      </c>
      <c r="I4390" s="3">
        <f>IF(ISBLANK(Table1[[#This Row],[Attendance (%)]]),AVERAGE(H4390:H9388),Table1[[#This Row],[Attendance (%)]])</f>
        <v>95.26</v>
      </c>
      <c r="J4390">
        <v>68.709999999999994</v>
      </c>
      <c r="K4390">
        <v>53.46</v>
      </c>
      <c r="L4390">
        <v>63.61</v>
      </c>
      <c r="M4390" s="3">
        <f>IF(ISBLANK(Table1[[#This Row],[Assignments_Avg]]),AVERAGE(L4390:L9388),Table1[[#This Row],[Assignments_Avg]])</f>
        <v>63.61</v>
      </c>
      <c r="N4390">
        <v>71.58</v>
      </c>
      <c r="O4390">
        <v>9.24</v>
      </c>
      <c r="P4390">
        <v>80.150000000000006</v>
      </c>
      <c r="Q4390">
        <v>82.62</v>
      </c>
      <c r="R4390" s="2" t="s">
        <v>61</v>
      </c>
      <c r="S4390" s="2" t="str">
        <f>IF(Table1[[#This Row],[Grade]]="F","Fail","Passes")</f>
        <v>Passes</v>
      </c>
      <c r="T4390">
        <v>27.5</v>
      </c>
      <c r="U4390" t="s">
        <v>30</v>
      </c>
      <c r="V4390" t="s">
        <v>31</v>
      </c>
      <c r="W4390" t="s">
        <v>69</v>
      </c>
      <c r="X4390" t="str">
        <f>IF(ISBLANK(Table1[[#This Row],[Parent_Education_Level]]),"None",Table1[[#This Row],[Parent_Education_Level]])</f>
        <v>Bachelor's</v>
      </c>
      <c r="Y4390" t="s">
        <v>48</v>
      </c>
      <c r="Z4390">
        <v>9</v>
      </c>
      <c r="AA4390">
        <v>4.5</v>
      </c>
    </row>
    <row r="4391" spans="1:27" x14ac:dyDescent="0.35">
      <c r="A4391" s="2" t="s">
        <v>8836</v>
      </c>
      <c r="B4391" s="2" t="s">
        <v>71</v>
      </c>
      <c r="C4391" s="2" t="s">
        <v>43</v>
      </c>
      <c r="D4391" t="s">
        <v>8837</v>
      </c>
      <c r="E4391" s="2" t="s">
        <v>38</v>
      </c>
      <c r="F4391" s="2">
        <v>20</v>
      </c>
      <c r="G4391" s="2" t="s">
        <v>57</v>
      </c>
      <c r="H4391">
        <v>81.58</v>
      </c>
      <c r="I4391" s="3">
        <f>IF(ISBLANK(Table1[[#This Row],[Attendance (%)]]),AVERAGE(H4391:H9389),Table1[[#This Row],[Attendance (%)]])</f>
        <v>81.58</v>
      </c>
      <c r="J4391">
        <v>41.14</v>
      </c>
      <c r="K4391">
        <v>88.96</v>
      </c>
      <c r="L4391">
        <v>55.05</v>
      </c>
      <c r="M4391" s="3">
        <f>IF(ISBLANK(Table1[[#This Row],[Assignments_Avg]]),AVERAGE(L4391:L9389),Table1[[#This Row],[Assignments_Avg]])</f>
        <v>55.05</v>
      </c>
      <c r="N4391">
        <v>61.25</v>
      </c>
      <c r="O4391">
        <v>6.18</v>
      </c>
      <c r="P4391">
        <v>90.78</v>
      </c>
      <c r="Q4391">
        <v>58.2</v>
      </c>
      <c r="R4391" s="2" t="s">
        <v>61</v>
      </c>
      <c r="S4391" s="2" t="str">
        <f>IF(Table1[[#This Row],[Grade]]="F","Fail","Passes")</f>
        <v>Passes</v>
      </c>
      <c r="T4391">
        <v>21.7</v>
      </c>
      <c r="U4391" t="s">
        <v>30</v>
      </c>
      <c r="V4391" t="s">
        <v>31</v>
      </c>
      <c r="W4391" t="s">
        <v>47</v>
      </c>
      <c r="X4391" t="str">
        <f>IF(ISBLANK(Table1[[#This Row],[Parent_Education_Level]]),"None",Table1[[#This Row],[Parent_Education_Level]])</f>
        <v>Master's</v>
      </c>
      <c r="Y4391" t="s">
        <v>33</v>
      </c>
      <c r="Z4391">
        <v>7</v>
      </c>
      <c r="AA4391">
        <v>4.8</v>
      </c>
    </row>
    <row r="4392" spans="1:27" x14ac:dyDescent="0.35">
      <c r="A4392" s="2" t="s">
        <v>8838</v>
      </c>
      <c r="B4392" s="2" t="s">
        <v>59</v>
      </c>
      <c r="C4392" s="2" t="s">
        <v>55</v>
      </c>
      <c r="D4392" t="s">
        <v>8839</v>
      </c>
      <c r="E4392" s="2" t="s">
        <v>27</v>
      </c>
      <c r="F4392" s="2">
        <v>23</v>
      </c>
      <c r="G4392" s="2" t="s">
        <v>45</v>
      </c>
      <c r="H4392">
        <v>69.91</v>
      </c>
      <c r="I4392" s="3">
        <f>IF(ISBLANK(Table1[[#This Row],[Attendance (%)]]),AVERAGE(H4392:H9390),Table1[[#This Row],[Attendance (%)]])</f>
        <v>69.91</v>
      </c>
      <c r="J4392">
        <v>57.84</v>
      </c>
      <c r="K4392">
        <v>98.87</v>
      </c>
      <c r="L4392">
        <v>96.33</v>
      </c>
      <c r="M4392" s="3">
        <f>IF(ISBLANK(Table1[[#This Row],[Assignments_Avg]]),AVERAGE(L4392:L9390),Table1[[#This Row],[Assignments_Avg]])</f>
        <v>96.33</v>
      </c>
      <c r="N4392">
        <v>71.02</v>
      </c>
      <c r="O4392">
        <v>7.13</v>
      </c>
      <c r="P4392">
        <v>65.06</v>
      </c>
      <c r="Q4392">
        <v>73.239999999999995</v>
      </c>
      <c r="R4392" s="2" t="s">
        <v>77</v>
      </c>
      <c r="S4392" s="2" t="str">
        <f>IF(Table1[[#This Row],[Grade]]="F","Fail","Passes")</f>
        <v>Passes</v>
      </c>
      <c r="T4392">
        <v>28.7</v>
      </c>
      <c r="U4392" t="s">
        <v>30</v>
      </c>
      <c r="V4392" t="s">
        <v>31</v>
      </c>
      <c r="W4392" t="s">
        <v>32</v>
      </c>
      <c r="X4392" t="str">
        <f>IF(ISBLANK(Table1[[#This Row],[Parent_Education_Level]]),"None",Table1[[#This Row],[Parent_Education_Level]])</f>
        <v>High School</v>
      </c>
      <c r="Y4392" t="s">
        <v>48</v>
      </c>
      <c r="Z4392">
        <v>2</v>
      </c>
      <c r="AA4392">
        <v>6.7</v>
      </c>
    </row>
    <row r="4393" spans="1:27" x14ac:dyDescent="0.35">
      <c r="A4393" s="2" t="s">
        <v>8840</v>
      </c>
      <c r="B4393" s="2" t="s">
        <v>97</v>
      </c>
      <c r="C4393" s="2" t="s">
        <v>43</v>
      </c>
      <c r="D4393" t="s">
        <v>8841</v>
      </c>
      <c r="E4393" s="2" t="s">
        <v>38</v>
      </c>
      <c r="F4393" s="2">
        <v>23</v>
      </c>
      <c r="G4393" s="2" t="s">
        <v>57</v>
      </c>
      <c r="H4393">
        <v>56.02</v>
      </c>
      <c r="I4393" s="3">
        <f>IF(ISBLANK(Table1[[#This Row],[Attendance (%)]]),AVERAGE(H4393:H9391),Table1[[#This Row],[Attendance (%)]])</f>
        <v>56.02</v>
      </c>
      <c r="J4393">
        <v>68.430000000000007</v>
      </c>
      <c r="K4393">
        <v>79.61</v>
      </c>
      <c r="L4393">
        <v>93.63</v>
      </c>
      <c r="M4393" s="3">
        <f>IF(ISBLANK(Table1[[#This Row],[Assignments_Avg]]),AVERAGE(L4393:L9391),Table1[[#This Row],[Assignments_Avg]])</f>
        <v>93.63</v>
      </c>
      <c r="N4393">
        <v>66.47</v>
      </c>
      <c r="O4393">
        <v>7.92</v>
      </c>
      <c r="P4393">
        <v>96.61</v>
      </c>
      <c r="Q4393">
        <v>82.33</v>
      </c>
      <c r="R4393" s="2" t="s">
        <v>46</v>
      </c>
      <c r="S4393" s="2" t="str">
        <f>IF(Table1[[#This Row],[Grade]]="F","Fail","Passes")</f>
        <v>Passes</v>
      </c>
      <c r="T4393">
        <v>13</v>
      </c>
      <c r="U4393" t="s">
        <v>30</v>
      </c>
      <c r="V4393" t="s">
        <v>31</v>
      </c>
      <c r="W4393" t="s">
        <v>62</v>
      </c>
      <c r="X4393" t="str">
        <f>IF(ISBLANK(Table1[[#This Row],[Parent_Education_Level]]),"None",Table1[[#This Row],[Parent_Education_Level]])</f>
        <v>PhD</v>
      </c>
      <c r="Y4393" t="s">
        <v>48</v>
      </c>
      <c r="Z4393">
        <v>5</v>
      </c>
      <c r="AA4393">
        <v>6.7</v>
      </c>
    </row>
    <row r="4394" spans="1:27" x14ac:dyDescent="0.35">
      <c r="A4394" s="2" t="s">
        <v>8842</v>
      </c>
      <c r="B4394" s="2" t="s">
        <v>97</v>
      </c>
      <c r="C4394" s="2" t="s">
        <v>94</v>
      </c>
      <c r="D4394" t="s">
        <v>8843</v>
      </c>
      <c r="E4394" s="2" t="s">
        <v>38</v>
      </c>
      <c r="F4394" s="2">
        <v>21</v>
      </c>
      <c r="G4394" s="2" t="s">
        <v>28</v>
      </c>
      <c r="I4394" s="3">
        <f>IF(ISBLANK(Table1[[#This Row],[Attendance (%)]]),AVERAGE(H4394:H9392),Table1[[#This Row],[Attendance (%)]])</f>
        <v>75.720862385321155</v>
      </c>
      <c r="J4394">
        <v>46.48</v>
      </c>
      <c r="K4394">
        <v>77.489999999999995</v>
      </c>
      <c r="L4394">
        <v>65.42</v>
      </c>
      <c r="M4394" s="3">
        <f>IF(ISBLANK(Table1[[#This Row],[Assignments_Avg]]),AVERAGE(L4394:L9392),Table1[[#This Row],[Assignments_Avg]])</f>
        <v>65.42</v>
      </c>
      <c r="N4394">
        <v>76.900000000000006</v>
      </c>
      <c r="O4394">
        <v>2.2200000000000002</v>
      </c>
      <c r="P4394">
        <v>60.67</v>
      </c>
      <c r="Q4394">
        <v>56.52</v>
      </c>
      <c r="R4394" s="2" t="s">
        <v>46</v>
      </c>
      <c r="S4394" s="2" t="str">
        <f>IF(Table1[[#This Row],[Grade]]="F","Fail","Passes")</f>
        <v>Passes</v>
      </c>
      <c r="T4394">
        <v>11.1</v>
      </c>
      <c r="U4394" t="s">
        <v>31</v>
      </c>
      <c r="V4394" t="s">
        <v>31</v>
      </c>
      <c r="W4394" t="s">
        <v>69</v>
      </c>
      <c r="X4394" t="str">
        <f>IF(ISBLANK(Table1[[#This Row],[Parent_Education_Level]]),"None",Table1[[#This Row],[Parent_Education_Level]])</f>
        <v>Bachelor's</v>
      </c>
      <c r="Y4394" t="s">
        <v>48</v>
      </c>
      <c r="Z4394">
        <v>1</v>
      </c>
      <c r="AA4394">
        <v>6.4</v>
      </c>
    </row>
    <row r="4395" spans="1:27" x14ac:dyDescent="0.35">
      <c r="A4395" s="2" t="s">
        <v>8844</v>
      </c>
      <c r="B4395" s="2" t="s">
        <v>97</v>
      </c>
      <c r="C4395" s="2" t="s">
        <v>36</v>
      </c>
      <c r="D4395" t="s">
        <v>8845</v>
      </c>
      <c r="E4395" s="2" t="s">
        <v>38</v>
      </c>
      <c r="F4395" s="2">
        <v>22</v>
      </c>
      <c r="G4395" s="2" t="s">
        <v>45</v>
      </c>
      <c r="H4395">
        <v>98.92</v>
      </c>
      <c r="I4395" s="3">
        <f>IF(ISBLANK(Table1[[#This Row],[Attendance (%)]]),AVERAGE(H4395:H9393),Table1[[#This Row],[Attendance (%)]])</f>
        <v>98.92</v>
      </c>
      <c r="J4395">
        <v>47.58</v>
      </c>
      <c r="K4395">
        <v>59.17</v>
      </c>
      <c r="L4395">
        <v>62.35</v>
      </c>
      <c r="M4395" s="3">
        <f>IF(ISBLANK(Table1[[#This Row],[Assignments_Avg]]),AVERAGE(L4395:L9393),Table1[[#This Row],[Assignments_Avg]])</f>
        <v>62.35</v>
      </c>
      <c r="N4395">
        <v>86.19</v>
      </c>
      <c r="O4395">
        <v>5.81</v>
      </c>
      <c r="P4395">
        <v>95.97</v>
      </c>
      <c r="Q4395">
        <v>62.85</v>
      </c>
      <c r="R4395" s="2" t="s">
        <v>39</v>
      </c>
      <c r="S4395" s="2" t="str">
        <f>IF(Table1[[#This Row],[Grade]]="F","Fail","Passes")</f>
        <v>Passes</v>
      </c>
      <c r="T4395">
        <v>14.1</v>
      </c>
      <c r="U4395" t="s">
        <v>31</v>
      </c>
      <c r="V4395" t="s">
        <v>31</v>
      </c>
      <c r="W4395" t="s">
        <v>62</v>
      </c>
      <c r="X4395" t="str">
        <f>IF(ISBLANK(Table1[[#This Row],[Parent_Education_Level]]),"None",Table1[[#This Row],[Parent_Education_Level]])</f>
        <v>PhD</v>
      </c>
      <c r="Y4395" t="s">
        <v>33</v>
      </c>
      <c r="Z4395">
        <v>1</v>
      </c>
      <c r="AA4395">
        <v>7.7</v>
      </c>
    </row>
    <row r="4396" spans="1:27" x14ac:dyDescent="0.35">
      <c r="A4396" s="2" t="s">
        <v>8846</v>
      </c>
      <c r="B4396" s="2" t="s">
        <v>35</v>
      </c>
      <c r="C4396" s="2" t="s">
        <v>94</v>
      </c>
      <c r="D4396" t="s">
        <v>8847</v>
      </c>
      <c r="E4396" s="2" t="s">
        <v>27</v>
      </c>
      <c r="F4396" s="2">
        <v>20</v>
      </c>
      <c r="G4396" s="2" t="s">
        <v>51</v>
      </c>
      <c r="H4396">
        <v>71.87</v>
      </c>
      <c r="I4396" s="3">
        <f>IF(ISBLANK(Table1[[#This Row],[Attendance (%)]]),AVERAGE(H4396:H9394),Table1[[#This Row],[Attendance (%)]])</f>
        <v>71.87</v>
      </c>
      <c r="J4396">
        <v>67.790000000000006</v>
      </c>
      <c r="K4396">
        <v>41.22</v>
      </c>
      <c r="L4396">
        <v>95.27</v>
      </c>
      <c r="M4396" s="3">
        <f>IF(ISBLANK(Table1[[#This Row],[Assignments_Avg]]),AVERAGE(L4396:L9394),Table1[[#This Row],[Assignments_Avg]])</f>
        <v>95.27</v>
      </c>
      <c r="N4396">
        <v>73.97</v>
      </c>
      <c r="O4396">
        <v>3.09</v>
      </c>
      <c r="P4396">
        <v>51.41</v>
      </c>
      <c r="Q4396">
        <v>98.37</v>
      </c>
      <c r="R4396" s="2" t="s">
        <v>46</v>
      </c>
      <c r="S4396" s="2" t="str">
        <f>IF(Table1[[#This Row],[Grade]]="F","Fail","Passes")</f>
        <v>Passes</v>
      </c>
      <c r="T4396">
        <v>27.1</v>
      </c>
      <c r="U4396" t="s">
        <v>30</v>
      </c>
      <c r="V4396" t="s">
        <v>31</v>
      </c>
      <c r="X4396" t="str">
        <f>IF(ISBLANK(Table1[[#This Row],[Parent_Education_Level]]),"None",Table1[[#This Row],[Parent_Education_Level]])</f>
        <v>None</v>
      </c>
      <c r="Y4396" t="s">
        <v>48</v>
      </c>
      <c r="Z4396">
        <v>7</v>
      </c>
      <c r="AA4396">
        <v>6.8</v>
      </c>
    </row>
    <row r="4397" spans="1:27" x14ac:dyDescent="0.35">
      <c r="A4397" s="2" t="s">
        <v>8848</v>
      </c>
      <c r="B4397" s="2" t="s">
        <v>42</v>
      </c>
      <c r="C4397" s="2" t="s">
        <v>55</v>
      </c>
      <c r="D4397" t="s">
        <v>8849</v>
      </c>
      <c r="E4397" s="2" t="s">
        <v>27</v>
      </c>
      <c r="F4397" s="2">
        <v>19</v>
      </c>
      <c r="G4397" s="2" t="s">
        <v>28</v>
      </c>
      <c r="H4397">
        <v>73.59</v>
      </c>
      <c r="I4397" s="3">
        <f>IF(ISBLANK(Table1[[#This Row],[Attendance (%)]]),AVERAGE(H4397:H9395),Table1[[#This Row],[Attendance (%)]])</f>
        <v>73.59</v>
      </c>
      <c r="J4397">
        <v>83.86</v>
      </c>
      <c r="K4397">
        <v>51.51</v>
      </c>
      <c r="L4397">
        <v>50.09</v>
      </c>
      <c r="M4397" s="3">
        <f>IF(ISBLANK(Table1[[#This Row],[Assignments_Avg]]),AVERAGE(L4397:L9395),Table1[[#This Row],[Assignments_Avg]])</f>
        <v>50.09</v>
      </c>
      <c r="N4397">
        <v>53.1</v>
      </c>
      <c r="O4397">
        <v>2.4900000000000002</v>
      </c>
      <c r="P4397">
        <v>77.14</v>
      </c>
      <c r="Q4397">
        <v>89.77</v>
      </c>
      <c r="R4397" s="2" t="s">
        <v>39</v>
      </c>
      <c r="S4397" s="2" t="str">
        <f>IF(Table1[[#This Row],[Grade]]="F","Fail","Passes")</f>
        <v>Passes</v>
      </c>
      <c r="T4397">
        <v>16.5</v>
      </c>
      <c r="U4397" t="s">
        <v>30</v>
      </c>
      <c r="V4397" t="s">
        <v>31</v>
      </c>
      <c r="W4397" t="s">
        <v>62</v>
      </c>
      <c r="X4397" t="str">
        <f>IF(ISBLANK(Table1[[#This Row],[Parent_Education_Level]]),"None",Table1[[#This Row],[Parent_Education_Level]])</f>
        <v>PhD</v>
      </c>
      <c r="Y4397" t="s">
        <v>48</v>
      </c>
      <c r="Z4397">
        <v>7</v>
      </c>
      <c r="AA4397">
        <v>4.3</v>
      </c>
    </row>
    <row r="4398" spans="1:27" x14ac:dyDescent="0.35">
      <c r="A4398" s="2" t="s">
        <v>8850</v>
      </c>
      <c r="B4398" s="2" t="s">
        <v>59</v>
      </c>
      <c r="C4398" s="2" t="s">
        <v>36</v>
      </c>
      <c r="D4398" t="s">
        <v>8851</v>
      </c>
      <c r="E4398" s="2" t="s">
        <v>27</v>
      </c>
      <c r="F4398" s="2">
        <v>22</v>
      </c>
      <c r="G4398" s="2" t="s">
        <v>28</v>
      </c>
      <c r="H4398">
        <v>74.930000000000007</v>
      </c>
      <c r="I4398" s="3">
        <f>IF(ISBLANK(Table1[[#This Row],[Attendance (%)]]),AVERAGE(H4398:H9396),Table1[[#This Row],[Attendance (%)]])</f>
        <v>74.930000000000007</v>
      </c>
      <c r="J4398">
        <v>90.02</v>
      </c>
      <c r="K4398">
        <v>75.069999999999993</v>
      </c>
      <c r="L4398">
        <v>80.03</v>
      </c>
      <c r="M4398" s="3">
        <f>IF(ISBLANK(Table1[[#This Row],[Assignments_Avg]]),AVERAGE(L4398:L9396),Table1[[#This Row],[Assignments_Avg]])</f>
        <v>80.03</v>
      </c>
      <c r="N4398">
        <v>50.88</v>
      </c>
      <c r="O4398">
        <v>1.92</v>
      </c>
      <c r="P4398">
        <v>99.26</v>
      </c>
      <c r="Q4398">
        <v>83.85</v>
      </c>
      <c r="R4398" s="2" t="s">
        <v>61</v>
      </c>
      <c r="S4398" s="2" t="str">
        <f>IF(Table1[[#This Row],[Grade]]="F","Fail","Passes")</f>
        <v>Passes</v>
      </c>
      <c r="T4398">
        <v>28.8</v>
      </c>
      <c r="U4398" t="s">
        <v>30</v>
      </c>
      <c r="V4398" t="s">
        <v>30</v>
      </c>
      <c r="X4398" t="str">
        <f>IF(ISBLANK(Table1[[#This Row],[Parent_Education_Level]]),"None",Table1[[#This Row],[Parent_Education_Level]])</f>
        <v>None</v>
      </c>
      <c r="Y4398" t="s">
        <v>48</v>
      </c>
      <c r="Z4398">
        <v>8</v>
      </c>
      <c r="AA4398">
        <v>8.4</v>
      </c>
    </row>
    <row r="4399" spans="1:27" x14ac:dyDescent="0.35">
      <c r="A4399" s="2" t="s">
        <v>8852</v>
      </c>
      <c r="B4399" s="2" t="s">
        <v>97</v>
      </c>
      <c r="C4399" s="2" t="s">
        <v>79</v>
      </c>
      <c r="D4399" t="s">
        <v>8853</v>
      </c>
      <c r="E4399" s="2" t="s">
        <v>27</v>
      </c>
      <c r="F4399" s="2">
        <v>20</v>
      </c>
      <c r="G4399" s="2" t="s">
        <v>45</v>
      </c>
      <c r="H4399">
        <v>94.21</v>
      </c>
      <c r="I4399" s="3">
        <f>IF(ISBLANK(Table1[[#This Row],[Attendance (%)]]),AVERAGE(H4399:H9397),Table1[[#This Row],[Attendance (%)]])</f>
        <v>94.21</v>
      </c>
      <c r="J4399">
        <v>72.78</v>
      </c>
      <c r="K4399">
        <v>49.08</v>
      </c>
      <c r="L4399">
        <v>95.8</v>
      </c>
      <c r="M4399" s="3">
        <f>IF(ISBLANK(Table1[[#This Row],[Assignments_Avg]]),AVERAGE(L4399:L9397),Table1[[#This Row],[Assignments_Avg]])</f>
        <v>95.8</v>
      </c>
      <c r="N4399">
        <v>60.66</v>
      </c>
      <c r="O4399">
        <v>5.85</v>
      </c>
      <c r="P4399">
        <v>80.489999999999995</v>
      </c>
      <c r="Q4399">
        <v>92.8</v>
      </c>
      <c r="R4399" s="2" t="s">
        <v>39</v>
      </c>
      <c r="S4399" s="2" t="str">
        <f>IF(Table1[[#This Row],[Grade]]="F","Fail","Passes")</f>
        <v>Passes</v>
      </c>
      <c r="T4399">
        <v>11.1</v>
      </c>
      <c r="U4399" t="s">
        <v>30</v>
      </c>
      <c r="V4399" t="s">
        <v>31</v>
      </c>
      <c r="W4399" t="s">
        <v>47</v>
      </c>
      <c r="X4399" t="str">
        <f>IF(ISBLANK(Table1[[#This Row],[Parent_Education_Level]]),"None",Table1[[#This Row],[Parent_Education_Level]])</f>
        <v>Master's</v>
      </c>
      <c r="Y4399" t="s">
        <v>48</v>
      </c>
      <c r="Z4399">
        <v>8</v>
      </c>
      <c r="AA4399">
        <v>7.1</v>
      </c>
    </row>
    <row r="4400" spans="1:27" x14ac:dyDescent="0.35">
      <c r="A4400" s="2" t="s">
        <v>8854</v>
      </c>
      <c r="B4400" s="2" t="s">
        <v>54</v>
      </c>
      <c r="C4400" s="2" t="s">
        <v>25</v>
      </c>
      <c r="D4400" t="s">
        <v>8855</v>
      </c>
      <c r="E4400" s="2" t="s">
        <v>38</v>
      </c>
      <c r="F4400" s="2">
        <v>21</v>
      </c>
      <c r="G4400" s="2" t="s">
        <v>45</v>
      </c>
      <c r="H4400">
        <v>80.2</v>
      </c>
      <c r="I4400" s="3">
        <f>IF(ISBLANK(Table1[[#This Row],[Attendance (%)]]),AVERAGE(H4400:H9398),Table1[[#This Row],[Attendance (%)]])</f>
        <v>80.2</v>
      </c>
      <c r="J4400">
        <v>68.48</v>
      </c>
      <c r="K4400">
        <v>93.03</v>
      </c>
      <c r="M4400" s="3">
        <f>IF(ISBLANK(Table1[[#This Row],[Assignments_Avg]]),AVERAGE(L4400:L9398),Table1[[#This Row],[Assignments_Avg]])</f>
        <v>74.603358070500832</v>
      </c>
      <c r="N4400">
        <v>71.25</v>
      </c>
      <c r="O4400">
        <v>7.95</v>
      </c>
      <c r="P4400">
        <v>77.739999999999995</v>
      </c>
      <c r="Q4400">
        <v>50.7</v>
      </c>
      <c r="R4400" s="2" t="s">
        <v>46</v>
      </c>
      <c r="S4400" s="2" t="str">
        <f>IF(Table1[[#This Row],[Grade]]="F","Fail","Passes")</f>
        <v>Passes</v>
      </c>
      <c r="T4400">
        <v>10.5</v>
      </c>
      <c r="U4400" t="s">
        <v>30</v>
      </c>
      <c r="V4400" t="s">
        <v>31</v>
      </c>
      <c r="W4400" t="s">
        <v>69</v>
      </c>
      <c r="X4400" t="str">
        <f>IF(ISBLANK(Table1[[#This Row],[Parent_Education_Level]]),"None",Table1[[#This Row],[Parent_Education_Level]])</f>
        <v>Bachelor's</v>
      </c>
      <c r="Y4400" t="s">
        <v>33</v>
      </c>
      <c r="Z4400">
        <v>7</v>
      </c>
      <c r="AA4400">
        <v>8.5</v>
      </c>
    </row>
    <row r="4401" spans="1:27" x14ac:dyDescent="0.35">
      <c r="A4401" s="2" t="s">
        <v>8856</v>
      </c>
      <c r="B4401" s="2" t="s">
        <v>54</v>
      </c>
      <c r="C4401" s="2" t="s">
        <v>43</v>
      </c>
      <c r="D4401" t="s">
        <v>8857</v>
      </c>
      <c r="E4401" s="2" t="s">
        <v>38</v>
      </c>
      <c r="F4401" s="2">
        <v>23</v>
      </c>
      <c r="G4401" s="2" t="s">
        <v>45</v>
      </c>
      <c r="H4401">
        <v>84.68</v>
      </c>
      <c r="I4401" s="3">
        <f>IF(ISBLANK(Table1[[#This Row],[Attendance (%)]]),AVERAGE(H4401:H9399),Table1[[#This Row],[Attendance (%)]])</f>
        <v>84.68</v>
      </c>
      <c r="J4401">
        <v>63.06</v>
      </c>
      <c r="K4401">
        <v>51.29</v>
      </c>
      <c r="L4401">
        <v>50.15</v>
      </c>
      <c r="M4401" s="3">
        <f>IF(ISBLANK(Table1[[#This Row],[Assignments_Avg]]),AVERAGE(L4401:L9399),Table1[[#This Row],[Assignments_Avg]])</f>
        <v>50.15</v>
      </c>
      <c r="N4401">
        <v>52.25</v>
      </c>
      <c r="O4401">
        <v>8.76</v>
      </c>
      <c r="P4401">
        <v>84.12</v>
      </c>
      <c r="Q4401">
        <v>50.3</v>
      </c>
      <c r="R4401" s="2" t="s">
        <v>29</v>
      </c>
      <c r="S4401" s="2" t="str">
        <f>IF(Table1[[#This Row],[Grade]]="F","Fail","Passes")</f>
        <v>Fail</v>
      </c>
      <c r="T4401">
        <v>22</v>
      </c>
      <c r="U4401" t="s">
        <v>30</v>
      </c>
      <c r="V4401" t="s">
        <v>31</v>
      </c>
      <c r="W4401" t="s">
        <v>47</v>
      </c>
      <c r="X4401" t="str">
        <f>IF(ISBLANK(Table1[[#This Row],[Parent_Education_Level]]),"None",Table1[[#This Row],[Parent_Education_Level]])</f>
        <v>Master's</v>
      </c>
      <c r="Y4401" t="s">
        <v>33</v>
      </c>
      <c r="Z4401">
        <v>3</v>
      </c>
      <c r="AA4401">
        <v>6.1</v>
      </c>
    </row>
    <row r="4402" spans="1:27" x14ac:dyDescent="0.35">
      <c r="A4402" s="2" t="s">
        <v>8858</v>
      </c>
      <c r="B4402" s="2" t="s">
        <v>97</v>
      </c>
      <c r="C4402" s="2" t="s">
        <v>94</v>
      </c>
      <c r="D4402" t="s">
        <v>8859</v>
      </c>
      <c r="E4402" s="2" t="s">
        <v>27</v>
      </c>
      <c r="F4402" s="2">
        <v>21</v>
      </c>
      <c r="G4402" s="2" t="s">
        <v>28</v>
      </c>
      <c r="H4402">
        <v>69.47</v>
      </c>
      <c r="I4402" s="3">
        <f>IF(ISBLANK(Table1[[#This Row],[Attendance (%)]]),AVERAGE(H4402:H9400),Table1[[#This Row],[Attendance (%)]])</f>
        <v>69.47</v>
      </c>
      <c r="J4402">
        <v>51.58</v>
      </c>
      <c r="K4402">
        <v>71.33</v>
      </c>
      <c r="L4402">
        <v>60.94</v>
      </c>
      <c r="M4402" s="3">
        <f>IF(ISBLANK(Table1[[#This Row],[Assignments_Avg]]),AVERAGE(L4402:L9400),Table1[[#This Row],[Assignments_Avg]])</f>
        <v>60.94</v>
      </c>
      <c r="N4402">
        <v>66.39</v>
      </c>
      <c r="O4402">
        <v>4.29</v>
      </c>
      <c r="P4402">
        <v>64.47</v>
      </c>
      <c r="Q4402">
        <v>57.7</v>
      </c>
      <c r="R4402" s="2" t="s">
        <v>61</v>
      </c>
      <c r="S4402" s="2" t="str">
        <f>IF(Table1[[#This Row],[Grade]]="F","Fail","Passes")</f>
        <v>Passes</v>
      </c>
      <c r="T4402">
        <v>12.3</v>
      </c>
      <c r="U4402" t="s">
        <v>30</v>
      </c>
      <c r="V4402" t="s">
        <v>31</v>
      </c>
      <c r="W4402" t="s">
        <v>69</v>
      </c>
      <c r="X4402" t="str">
        <f>IF(ISBLANK(Table1[[#This Row],[Parent_Education_Level]]),"None",Table1[[#This Row],[Parent_Education_Level]])</f>
        <v>Bachelor's</v>
      </c>
      <c r="Y4402" t="s">
        <v>48</v>
      </c>
      <c r="Z4402">
        <v>3</v>
      </c>
      <c r="AA4402">
        <v>4</v>
      </c>
    </row>
    <row r="4403" spans="1:27" x14ac:dyDescent="0.35">
      <c r="A4403" s="2" t="s">
        <v>8860</v>
      </c>
      <c r="B4403" s="2" t="s">
        <v>24</v>
      </c>
      <c r="C4403" s="2" t="s">
        <v>55</v>
      </c>
      <c r="D4403" t="s">
        <v>8861</v>
      </c>
      <c r="E4403" s="2" t="s">
        <v>38</v>
      </c>
      <c r="F4403" s="2">
        <v>20</v>
      </c>
      <c r="G4403" s="2" t="s">
        <v>57</v>
      </c>
      <c r="H4403">
        <v>51.45</v>
      </c>
      <c r="I4403" s="3">
        <f>IF(ISBLANK(Table1[[#This Row],[Attendance (%)]]),AVERAGE(H4403:H9401),Table1[[#This Row],[Attendance (%)]])</f>
        <v>51.45</v>
      </c>
      <c r="J4403">
        <v>48.79</v>
      </c>
      <c r="K4403">
        <v>70.72</v>
      </c>
      <c r="L4403">
        <v>96.12</v>
      </c>
      <c r="M4403" s="3">
        <f>IF(ISBLANK(Table1[[#This Row],[Assignments_Avg]]),AVERAGE(L4403:L9401),Table1[[#This Row],[Assignments_Avg]])</f>
        <v>96.12</v>
      </c>
      <c r="N4403">
        <v>94.35</v>
      </c>
      <c r="O4403">
        <v>3.73</v>
      </c>
      <c r="P4403">
        <v>52.7</v>
      </c>
      <c r="Q4403">
        <v>74.760000000000005</v>
      </c>
      <c r="R4403" s="2" t="s">
        <v>46</v>
      </c>
      <c r="S4403" s="2" t="str">
        <f>IF(Table1[[#This Row],[Grade]]="F","Fail","Passes")</f>
        <v>Passes</v>
      </c>
      <c r="T4403">
        <v>8.1999999999999993</v>
      </c>
      <c r="U4403" t="s">
        <v>31</v>
      </c>
      <c r="V4403" t="s">
        <v>31</v>
      </c>
      <c r="W4403" t="s">
        <v>69</v>
      </c>
      <c r="X4403" t="str">
        <f>IF(ISBLANK(Table1[[#This Row],[Parent_Education_Level]]),"None",Table1[[#This Row],[Parent_Education_Level]])</f>
        <v>Bachelor's</v>
      </c>
      <c r="Y4403" t="s">
        <v>48</v>
      </c>
      <c r="Z4403">
        <v>2</v>
      </c>
      <c r="AA4403">
        <v>7.8</v>
      </c>
    </row>
    <row r="4404" spans="1:27" x14ac:dyDescent="0.35">
      <c r="A4404" s="2" t="s">
        <v>8862</v>
      </c>
      <c r="B4404" s="2" t="s">
        <v>97</v>
      </c>
      <c r="C4404" s="2" t="s">
        <v>25</v>
      </c>
      <c r="D4404" t="s">
        <v>8863</v>
      </c>
      <c r="E4404" s="2" t="s">
        <v>27</v>
      </c>
      <c r="F4404" s="2">
        <v>21</v>
      </c>
      <c r="G4404" s="2" t="s">
        <v>28</v>
      </c>
      <c r="H4404">
        <v>96.55</v>
      </c>
      <c r="I4404" s="3">
        <f>IF(ISBLANK(Table1[[#This Row],[Attendance (%)]]),AVERAGE(H4404:H9402),Table1[[#This Row],[Attendance (%)]])</f>
        <v>96.55</v>
      </c>
      <c r="J4404">
        <v>87.51</v>
      </c>
      <c r="K4404">
        <v>76.239999999999995</v>
      </c>
      <c r="L4404">
        <v>50.85</v>
      </c>
      <c r="M4404" s="3">
        <f>IF(ISBLANK(Table1[[#This Row],[Assignments_Avg]]),AVERAGE(L4404:L9402),Table1[[#This Row],[Assignments_Avg]])</f>
        <v>50.85</v>
      </c>
      <c r="N4404">
        <v>54.5</v>
      </c>
      <c r="O4404">
        <v>6.87</v>
      </c>
      <c r="P4404">
        <v>62.55</v>
      </c>
      <c r="Q4404">
        <v>78.5</v>
      </c>
      <c r="R4404" s="2" t="s">
        <v>39</v>
      </c>
      <c r="S4404" s="2" t="str">
        <f>IF(Table1[[#This Row],[Grade]]="F","Fail","Passes")</f>
        <v>Passes</v>
      </c>
      <c r="T4404">
        <v>14.4</v>
      </c>
      <c r="U4404" t="s">
        <v>30</v>
      </c>
      <c r="V4404" t="s">
        <v>31</v>
      </c>
      <c r="W4404" t="s">
        <v>47</v>
      </c>
      <c r="X4404" t="str">
        <f>IF(ISBLANK(Table1[[#This Row],[Parent_Education_Level]]),"None",Table1[[#This Row],[Parent_Education_Level]])</f>
        <v>Master's</v>
      </c>
      <c r="Y4404" t="s">
        <v>33</v>
      </c>
      <c r="Z4404">
        <v>1</v>
      </c>
      <c r="AA4404">
        <v>6.8</v>
      </c>
    </row>
    <row r="4405" spans="1:27" x14ac:dyDescent="0.35">
      <c r="A4405" s="2" t="s">
        <v>8864</v>
      </c>
      <c r="B4405" s="2" t="s">
        <v>54</v>
      </c>
      <c r="C4405" s="2" t="s">
        <v>43</v>
      </c>
      <c r="D4405" t="s">
        <v>8865</v>
      </c>
      <c r="E4405" s="2" t="s">
        <v>38</v>
      </c>
      <c r="F4405" s="2">
        <v>20</v>
      </c>
      <c r="G4405" s="2" t="s">
        <v>45</v>
      </c>
      <c r="H4405">
        <v>97.46</v>
      </c>
      <c r="I4405" s="3">
        <f>IF(ISBLANK(Table1[[#This Row],[Attendance (%)]]),AVERAGE(H4405:H9403),Table1[[#This Row],[Attendance (%)]])</f>
        <v>97.46</v>
      </c>
      <c r="J4405">
        <v>67.900000000000006</v>
      </c>
      <c r="K4405">
        <v>59.65</v>
      </c>
      <c r="L4405">
        <v>69.739999999999995</v>
      </c>
      <c r="M4405" s="3">
        <f>IF(ISBLANK(Table1[[#This Row],[Assignments_Avg]]),AVERAGE(L4405:L9403),Table1[[#This Row],[Assignments_Avg]])</f>
        <v>69.739999999999995</v>
      </c>
      <c r="N4405">
        <v>97.43</v>
      </c>
      <c r="O4405">
        <v>7.8</v>
      </c>
      <c r="P4405">
        <v>58.81</v>
      </c>
      <c r="Q4405">
        <v>55.68</v>
      </c>
      <c r="R4405" s="2" t="s">
        <v>61</v>
      </c>
      <c r="S4405" s="2" t="str">
        <f>IF(Table1[[#This Row],[Grade]]="F","Fail","Passes")</f>
        <v>Passes</v>
      </c>
      <c r="T4405">
        <v>11.7</v>
      </c>
      <c r="U4405" t="s">
        <v>30</v>
      </c>
      <c r="V4405" t="s">
        <v>31</v>
      </c>
      <c r="X4405" t="str">
        <f>IF(ISBLANK(Table1[[#This Row],[Parent_Education_Level]]),"None",Table1[[#This Row],[Parent_Education_Level]])</f>
        <v>None</v>
      </c>
      <c r="Y4405" t="s">
        <v>52</v>
      </c>
      <c r="Z4405">
        <v>8</v>
      </c>
      <c r="AA4405">
        <v>4.0999999999999996</v>
      </c>
    </row>
    <row r="4406" spans="1:27" x14ac:dyDescent="0.35">
      <c r="A4406" s="2" t="s">
        <v>8866</v>
      </c>
      <c r="B4406" s="2" t="s">
        <v>35</v>
      </c>
      <c r="C4406" s="2" t="s">
        <v>25</v>
      </c>
      <c r="D4406" t="s">
        <v>8867</v>
      </c>
      <c r="E4406" s="2" t="s">
        <v>38</v>
      </c>
      <c r="F4406" s="2">
        <v>20</v>
      </c>
      <c r="G4406" s="2" t="s">
        <v>45</v>
      </c>
      <c r="H4406">
        <v>97.46</v>
      </c>
      <c r="I4406" s="3">
        <f>IF(ISBLANK(Table1[[#This Row],[Attendance (%)]]),AVERAGE(H4406:H9404),Table1[[#This Row],[Attendance (%)]])</f>
        <v>97.46</v>
      </c>
      <c r="J4406">
        <v>87.42</v>
      </c>
      <c r="K4406">
        <v>92.41</v>
      </c>
      <c r="L4406">
        <v>89.49</v>
      </c>
      <c r="M4406" s="3">
        <f>IF(ISBLANK(Table1[[#This Row],[Assignments_Avg]]),AVERAGE(L4406:L9404),Table1[[#This Row],[Assignments_Avg]])</f>
        <v>89.49</v>
      </c>
      <c r="N4406">
        <v>92.83</v>
      </c>
      <c r="O4406">
        <v>2.5299999999999998</v>
      </c>
      <c r="P4406">
        <v>96.18</v>
      </c>
      <c r="Q4406">
        <v>53.61</v>
      </c>
      <c r="R4406" s="2" t="s">
        <v>39</v>
      </c>
      <c r="S4406" s="2" t="str">
        <f>IF(Table1[[#This Row],[Grade]]="F","Fail","Passes")</f>
        <v>Passes</v>
      </c>
      <c r="T4406">
        <v>15.3</v>
      </c>
      <c r="U4406" t="s">
        <v>30</v>
      </c>
      <c r="V4406" t="s">
        <v>31</v>
      </c>
      <c r="W4406" t="s">
        <v>69</v>
      </c>
      <c r="X4406" t="str">
        <f>IF(ISBLANK(Table1[[#This Row],[Parent_Education_Level]]),"None",Table1[[#This Row],[Parent_Education_Level]])</f>
        <v>Bachelor's</v>
      </c>
      <c r="Y4406" t="s">
        <v>33</v>
      </c>
      <c r="Z4406">
        <v>6</v>
      </c>
      <c r="AA4406">
        <v>6.9</v>
      </c>
    </row>
    <row r="4407" spans="1:27" x14ac:dyDescent="0.35">
      <c r="A4407" s="2" t="s">
        <v>8868</v>
      </c>
      <c r="B4407" s="2" t="s">
        <v>120</v>
      </c>
      <c r="C4407" s="2" t="s">
        <v>43</v>
      </c>
      <c r="D4407" t="s">
        <v>8869</v>
      </c>
      <c r="E4407" s="2" t="s">
        <v>38</v>
      </c>
      <c r="F4407" s="2">
        <v>21</v>
      </c>
      <c r="G4407" s="2" t="s">
        <v>57</v>
      </c>
      <c r="I4407" s="3">
        <f>IF(ISBLANK(Table1[[#This Row],[Attendance (%)]]),AVERAGE(H4407:H9405),Table1[[#This Row],[Attendance (%)]])</f>
        <v>75.566754221388436</v>
      </c>
      <c r="J4407">
        <v>82.24</v>
      </c>
      <c r="K4407">
        <v>66.66</v>
      </c>
      <c r="M4407" s="3">
        <f>IF(ISBLANK(Table1[[#This Row],[Assignments_Avg]]),AVERAGE(L4407:L9405),Table1[[#This Row],[Assignments_Avg]])</f>
        <v>74.660262664165018</v>
      </c>
      <c r="N4407">
        <v>91.59</v>
      </c>
      <c r="O4407">
        <v>2.97</v>
      </c>
      <c r="P4407">
        <v>92.61</v>
      </c>
      <c r="Q4407">
        <v>91.42</v>
      </c>
      <c r="R4407" s="2" t="s">
        <v>29</v>
      </c>
      <c r="S4407" s="2" t="str">
        <f>IF(Table1[[#This Row],[Grade]]="F","Fail","Passes")</f>
        <v>Fail</v>
      </c>
      <c r="T4407">
        <v>9.6999999999999993</v>
      </c>
      <c r="U4407" t="s">
        <v>30</v>
      </c>
      <c r="V4407" t="s">
        <v>31</v>
      </c>
      <c r="W4407" t="s">
        <v>69</v>
      </c>
      <c r="X4407" t="str">
        <f>IF(ISBLANK(Table1[[#This Row],[Parent_Education_Level]]),"None",Table1[[#This Row],[Parent_Education_Level]])</f>
        <v>Bachelor's</v>
      </c>
      <c r="Y4407" t="s">
        <v>48</v>
      </c>
      <c r="Z4407">
        <v>5</v>
      </c>
      <c r="AA4407">
        <v>8.6999999999999993</v>
      </c>
    </row>
    <row r="4408" spans="1:27" x14ac:dyDescent="0.35">
      <c r="A4408" s="2" t="s">
        <v>8870</v>
      </c>
      <c r="B4408" s="2" t="s">
        <v>120</v>
      </c>
      <c r="C4408" s="2" t="s">
        <v>79</v>
      </c>
      <c r="D4408" t="s">
        <v>8871</v>
      </c>
      <c r="E4408" s="2" t="s">
        <v>38</v>
      </c>
      <c r="F4408" s="2">
        <v>18</v>
      </c>
      <c r="G4408" s="2" t="s">
        <v>28</v>
      </c>
      <c r="H4408">
        <v>90.76</v>
      </c>
      <c r="I4408" s="3">
        <f>IF(ISBLANK(Table1[[#This Row],[Attendance (%)]]),AVERAGE(H4408:H9406),Table1[[#This Row],[Attendance (%)]])</f>
        <v>90.76</v>
      </c>
      <c r="J4408">
        <v>51.63</v>
      </c>
      <c r="K4408">
        <v>82.01</v>
      </c>
      <c r="L4408">
        <v>73.88</v>
      </c>
      <c r="M4408" s="3">
        <f>IF(ISBLANK(Table1[[#This Row],[Assignments_Avg]]),AVERAGE(L4408:L9406),Table1[[#This Row],[Assignments_Avg]])</f>
        <v>73.88</v>
      </c>
      <c r="N4408">
        <v>93.18</v>
      </c>
      <c r="O4408">
        <v>5.33</v>
      </c>
      <c r="P4408">
        <v>65.89</v>
      </c>
      <c r="Q4408">
        <v>73.22</v>
      </c>
      <c r="R4408" s="2" t="s">
        <v>61</v>
      </c>
      <c r="S4408" s="2" t="str">
        <f>IF(Table1[[#This Row],[Grade]]="F","Fail","Passes")</f>
        <v>Passes</v>
      </c>
      <c r="T4408">
        <v>28.9</v>
      </c>
      <c r="U4408" t="s">
        <v>31</v>
      </c>
      <c r="V4408" t="s">
        <v>31</v>
      </c>
      <c r="W4408" t="s">
        <v>32</v>
      </c>
      <c r="X4408" t="str">
        <f>IF(ISBLANK(Table1[[#This Row],[Parent_Education_Level]]),"None",Table1[[#This Row],[Parent_Education_Level]])</f>
        <v>High School</v>
      </c>
      <c r="Y4408" t="s">
        <v>33</v>
      </c>
      <c r="Z4408">
        <v>1</v>
      </c>
      <c r="AA4408">
        <v>5</v>
      </c>
    </row>
    <row r="4409" spans="1:27" x14ac:dyDescent="0.35">
      <c r="A4409" s="2" t="s">
        <v>8872</v>
      </c>
      <c r="B4409" s="2" t="s">
        <v>59</v>
      </c>
      <c r="C4409" s="2" t="s">
        <v>36</v>
      </c>
      <c r="D4409" t="s">
        <v>8873</v>
      </c>
      <c r="E4409" s="2" t="s">
        <v>38</v>
      </c>
      <c r="F4409" s="2">
        <v>19</v>
      </c>
      <c r="G4409" s="2" t="s">
        <v>28</v>
      </c>
      <c r="H4409">
        <v>84.23</v>
      </c>
      <c r="I4409" s="3">
        <f>IF(ISBLANK(Table1[[#This Row],[Attendance (%)]]),AVERAGE(H4409:H9407),Table1[[#This Row],[Attendance (%)]])</f>
        <v>84.23</v>
      </c>
      <c r="J4409">
        <v>70.62</v>
      </c>
      <c r="K4409">
        <v>78.150000000000006</v>
      </c>
      <c r="L4409">
        <v>61.62</v>
      </c>
      <c r="M4409" s="3">
        <f>IF(ISBLANK(Table1[[#This Row],[Assignments_Avg]]),AVERAGE(L4409:L9407),Table1[[#This Row],[Assignments_Avg]])</f>
        <v>61.62</v>
      </c>
      <c r="N4409">
        <v>54</v>
      </c>
      <c r="O4409">
        <v>4.4400000000000004</v>
      </c>
      <c r="P4409">
        <v>91.8</v>
      </c>
      <c r="Q4409">
        <v>99.62</v>
      </c>
      <c r="R4409" s="2" t="s">
        <v>61</v>
      </c>
      <c r="S4409" s="2" t="str">
        <f>IF(Table1[[#This Row],[Grade]]="F","Fail","Passes")</f>
        <v>Passes</v>
      </c>
      <c r="T4409">
        <v>25</v>
      </c>
      <c r="U4409" t="s">
        <v>31</v>
      </c>
      <c r="V4409" t="s">
        <v>31</v>
      </c>
      <c r="W4409" t="s">
        <v>62</v>
      </c>
      <c r="X4409" t="str">
        <f>IF(ISBLANK(Table1[[#This Row],[Parent_Education_Level]]),"None",Table1[[#This Row],[Parent_Education_Level]])</f>
        <v>PhD</v>
      </c>
      <c r="Y4409" t="s">
        <v>48</v>
      </c>
      <c r="Z4409">
        <v>5</v>
      </c>
      <c r="AA4409">
        <v>5.4</v>
      </c>
    </row>
    <row r="4410" spans="1:27" x14ac:dyDescent="0.35">
      <c r="A4410" s="2" t="s">
        <v>8874</v>
      </c>
      <c r="B4410" s="2" t="s">
        <v>59</v>
      </c>
      <c r="C4410" s="2" t="s">
        <v>25</v>
      </c>
      <c r="D4410" t="s">
        <v>8875</v>
      </c>
      <c r="E4410" s="2" t="s">
        <v>27</v>
      </c>
      <c r="F4410" s="2">
        <v>22</v>
      </c>
      <c r="G4410" s="2" t="s">
        <v>51</v>
      </c>
      <c r="H4410">
        <v>92.23</v>
      </c>
      <c r="I4410" s="3">
        <f>IF(ISBLANK(Table1[[#This Row],[Attendance (%)]]),AVERAGE(H4410:H9408),Table1[[#This Row],[Attendance (%)]])</f>
        <v>92.23</v>
      </c>
      <c r="J4410">
        <v>66.64</v>
      </c>
      <c r="K4410">
        <v>47.03</v>
      </c>
      <c r="L4410">
        <v>79.989999999999995</v>
      </c>
      <c r="M4410" s="3">
        <f>IF(ISBLANK(Table1[[#This Row],[Assignments_Avg]]),AVERAGE(L4410:L9408),Table1[[#This Row],[Assignments_Avg]])</f>
        <v>79.989999999999995</v>
      </c>
      <c r="N4410">
        <v>57.56</v>
      </c>
      <c r="O4410">
        <v>7.06</v>
      </c>
      <c r="P4410">
        <v>60.59</v>
      </c>
      <c r="Q4410">
        <v>61.47</v>
      </c>
      <c r="R4410" s="2" t="s">
        <v>39</v>
      </c>
      <c r="S4410" s="2" t="str">
        <f>IF(Table1[[#This Row],[Grade]]="F","Fail","Passes")</f>
        <v>Passes</v>
      </c>
      <c r="T4410">
        <v>26</v>
      </c>
      <c r="U4410" t="s">
        <v>30</v>
      </c>
      <c r="V4410" t="s">
        <v>31</v>
      </c>
      <c r="W4410" t="s">
        <v>32</v>
      </c>
      <c r="X4410" t="str">
        <f>IF(ISBLANK(Table1[[#This Row],[Parent_Education_Level]]),"None",Table1[[#This Row],[Parent_Education_Level]])</f>
        <v>High School</v>
      </c>
      <c r="Y4410" t="s">
        <v>48</v>
      </c>
      <c r="Z4410">
        <v>10</v>
      </c>
      <c r="AA4410">
        <v>7.2</v>
      </c>
    </row>
    <row r="4411" spans="1:27" x14ac:dyDescent="0.35">
      <c r="A4411" s="2" t="s">
        <v>8876</v>
      </c>
      <c r="B4411" s="2" t="s">
        <v>97</v>
      </c>
      <c r="C4411" s="2" t="s">
        <v>25</v>
      </c>
      <c r="D4411" t="s">
        <v>8877</v>
      </c>
      <c r="E4411" s="2" t="s">
        <v>27</v>
      </c>
      <c r="F4411" s="2">
        <v>23</v>
      </c>
      <c r="G4411" s="2" t="s">
        <v>28</v>
      </c>
      <c r="H4411">
        <v>80.03</v>
      </c>
      <c r="I4411" s="3">
        <f>IF(ISBLANK(Table1[[#This Row],[Attendance (%)]]),AVERAGE(H4411:H9409),Table1[[#This Row],[Attendance (%)]])</f>
        <v>80.03</v>
      </c>
      <c r="J4411">
        <v>65.430000000000007</v>
      </c>
      <c r="K4411">
        <v>77.36</v>
      </c>
      <c r="L4411">
        <v>63.19</v>
      </c>
      <c r="M4411" s="3">
        <f>IF(ISBLANK(Table1[[#This Row],[Assignments_Avg]]),AVERAGE(L4411:L9409),Table1[[#This Row],[Assignments_Avg]])</f>
        <v>63.19</v>
      </c>
      <c r="N4411">
        <v>56.72</v>
      </c>
      <c r="O4411">
        <v>5.04</v>
      </c>
      <c r="P4411">
        <v>59.98</v>
      </c>
      <c r="Q4411">
        <v>82.36</v>
      </c>
      <c r="R4411" s="2" t="s">
        <v>29</v>
      </c>
      <c r="S4411" s="2" t="str">
        <f>IF(Table1[[#This Row],[Grade]]="F","Fail","Passes")</f>
        <v>Fail</v>
      </c>
      <c r="T4411">
        <v>12.4</v>
      </c>
      <c r="U4411" t="s">
        <v>30</v>
      </c>
      <c r="V4411" t="s">
        <v>31</v>
      </c>
      <c r="W4411" t="s">
        <v>69</v>
      </c>
      <c r="X4411" t="str">
        <f>IF(ISBLANK(Table1[[#This Row],[Parent_Education_Level]]),"None",Table1[[#This Row],[Parent_Education_Level]])</f>
        <v>Bachelor's</v>
      </c>
      <c r="Y4411" t="s">
        <v>33</v>
      </c>
      <c r="Z4411">
        <v>8</v>
      </c>
      <c r="AA4411">
        <v>8.1</v>
      </c>
    </row>
    <row r="4412" spans="1:27" x14ac:dyDescent="0.35">
      <c r="A4412" s="2" t="s">
        <v>8878</v>
      </c>
      <c r="B4412" s="2" t="s">
        <v>71</v>
      </c>
      <c r="C4412" s="2" t="s">
        <v>25</v>
      </c>
      <c r="D4412" t="s">
        <v>8879</v>
      </c>
      <c r="E4412" s="2" t="s">
        <v>38</v>
      </c>
      <c r="F4412" s="2">
        <v>19</v>
      </c>
      <c r="G4412" s="2" t="s">
        <v>28</v>
      </c>
      <c r="I4412" s="3">
        <f>IF(ISBLANK(Table1[[#This Row],[Attendance (%)]]),AVERAGE(H4412:H9410),Table1[[#This Row],[Attendance (%)]])</f>
        <v>75.481720226843152</v>
      </c>
      <c r="J4412">
        <v>72.55</v>
      </c>
      <c r="K4412">
        <v>73.040000000000006</v>
      </c>
      <c r="L4412">
        <v>62.76</v>
      </c>
      <c r="M4412" s="3">
        <f>IF(ISBLANK(Table1[[#This Row],[Assignments_Avg]]),AVERAGE(L4412:L9410),Table1[[#This Row],[Assignments_Avg]])</f>
        <v>62.76</v>
      </c>
      <c r="N4412">
        <v>55.56</v>
      </c>
      <c r="O4412">
        <v>1.1200000000000001</v>
      </c>
      <c r="P4412">
        <v>88.38</v>
      </c>
      <c r="Q4412">
        <v>90.22</v>
      </c>
      <c r="R4412" s="2" t="s">
        <v>39</v>
      </c>
      <c r="S4412" s="2" t="str">
        <f>IF(Table1[[#This Row],[Grade]]="F","Fail","Passes")</f>
        <v>Passes</v>
      </c>
      <c r="T4412">
        <v>26.4</v>
      </c>
      <c r="U4412" t="s">
        <v>31</v>
      </c>
      <c r="V4412" t="s">
        <v>31</v>
      </c>
      <c r="W4412" t="s">
        <v>69</v>
      </c>
      <c r="X4412" t="str">
        <f>IF(ISBLANK(Table1[[#This Row],[Parent_Education_Level]]),"None",Table1[[#This Row],[Parent_Education_Level]])</f>
        <v>Bachelor's</v>
      </c>
      <c r="Y4412" t="s">
        <v>48</v>
      </c>
      <c r="Z4412">
        <v>8</v>
      </c>
      <c r="AA4412">
        <v>7.2</v>
      </c>
    </row>
    <row r="4413" spans="1:27" x14ac:dyDescent="0.35">
      <c r="A4413" s="2" t="s">
        <v>8880</v>
      </c>
      <c r="B4413" s="2" t="s">
        <v>97</v>
      </c>
      <c r="C4413" s="2" t="s">
        <v>36</v>
      </c>
      <c r="D4413" t="s">
        <v>8881</v>
      </c>
      <c r="E4413" s="2" t="s">
        <v>27</v>
      </c>
      <c r="F4413" s="2">
        <v>22</v>
      </c>
      <c r="G4413" s="2" t="s">
        <v>57</v>
      </c>
      <c r="H4413">
        <v>69.56</v>
      </c>
      <c r="I4413" s="3">
        <f>IF(ISBLANK(Table1[[#This Row],[Attendance (%)]]),AVERAGE(H4413:H9411),Table1[[#This Row],[Attendance (%)]])</f>
        <v>69.56</v>
      </c>
      <c r="J4413">
        <v>98.92</v>
      </c>
      <c r="K4413">
        <v>93.92</v>
      </c>
      <c r="L4413">
        <v>90.38</v>
      </c>
      <c r="M4413" s="3">
        <f>IF(ISBLANK(Table1[[#This Row],[Assignments_Avg]]),AVERAGE(L4413:L9411),Table1[[#This Row],[Assignments_Avg]])</f>
        <v>90.38</v>
      </c>
      <c r="N4413">
        <v>66.39</v>
      </c>
      <c r="O4413">
        <v>1.66</v>
      </c>
      <c r="P4413">
        <v>66.349999999999994</v>
      </c>
      <c r="Q4413">
        <v>93.63</v>
      </c>
      <c r="R4413" s="2" t="s">
        <v>61</v>
      </c>
      <c r="S4413" s="2" t="str">
        <f>IF(Table1[[#This Row],[Grade]]="F","Fail","Passes")</f>
        <v>Passes</v>
      </c>
      <c r="T4413">
        <v>19.8</v>
      </c>
      <c r="U4413" t="s">
        <v>30</v>
      </c>
      <c r="V4413" t="s">
        <v>31</v>
      </c>
      <c r="X4413" t="str">
        <f>IF(ISBLANK(Table1[[#This Row],[Parent_Education_Level]]),"None",Table1[[#This Row],[Parent_Education_Level]])</f>
        <v>None</v>
      </c>
      <c r="Y4413" t="s">
        <v>52</v>
      </c>
      <c r="Z4413">
        <v>10</v>
      </c>
      <c r="AA4413">
        <v>7.4</v>
      </c>
    </row>
    <row r="4414" spans="1:27" x14ac:dyDescent="0.35">
      <c r="A4414" s="2" t="s">
        <v>8882</v>
      </c>
      <c r="B4414" s="2" t="s">
        <v>24</v>
      </c>
      <c r="C4414" s="2" t="s">
        <v>55</v>
      </c>
      <c r="D4414" t="s">
        <v>8883</v>
      </c>
      <c r="E4414" s="2" t="s">
        <v>38</v>
      </c>
      <c r="F4414" s="2">
        <v>22</v>
      </c>
      <c r="G4414" s="2" t="s">
        <v>28</v>
      </c>
      <c r="H4414">
        <v>98.56</v>
      </c>
      <c r="I4414" s="3">
        <f>IF(ISBLANK(Table1[[#This Row],[Attendance (%)]]),AVERAGE(H4414:H9412),Table1[[#This Row],[Attendance (%)]])</f>
        <v>98.56</v>
      </c>
      <c r="J4414">
        <v>88.77</v>
      </c>
      <c r="K4414">
        <v>92.85</v>
      </c>
      <c r="L4414">
        <v>57.71</v>
      </c>
      <c r="M4414" s="3">
        <f>IF(ISBLANK(Table1[[#This Row],[Assignments_Avg]]),AVERAGE(L4414:L9412),Table1[[#This Row],[Assignments_Avg]])</f>
        <v>57.71</v>
      </c>
      <c r="N4414">
        <v>91.51</v>
      </c>
      <c r="O4414">
        <v>9.02</v>
      </c>
      <c r="P4414">
        <v>53.24</v>
      </c>
      <c r="Q4414">
        <v>65.319999999999993</v>
      </c>
      <c r="R4414" s="2" t="s">
        <v>61</v>
      </c>
      <c r="S4414" s="2" t="str">
        <f>IF(Table1[[#This Row],[Grade]]="F","Fail","Passes")</f>
        <v>Passes</v>
      </c>
      <c r="T4414">
        <v>6.4</v>
      </c>
      <c r="U4414" t="s">
        <v>31</v>
      </c>
      <c r="V4414" t="s">
        <v>31</v>
      </c>
      <c r="W4414" t="s">
        <v>40</v>
      </c>
      <c r="X4414" t="str">
        <f>IF(ISBLANK(Table1[[#This Row],[Parent_Education_Level]]),"None",Table1[[#This Row],[Parent_Education_Level]])</f>
        <v>None</v>
      </c>
      <c r="Y4414" t="s">
        <v>52</v>
      </c>
      <c r="Z4414">
        <v>6</v>
      </c>
      <c r="AA4414">
        <v>5.6</v>
      </c>
    </row>
    <row r="4415" spans="1:27" x14ac:dyDescent="0.35">
      <c r="A4415" s="2" t="s">
        <v>8884</v>
      </c>
      <c r="B4415" s="2" t="s">
        <v>97</v>
      </c>
      <c r="C4415" s="2" t="s">
        <v>43</v>
      </c>
      <c r="D4415" t="s">
        <v>8885</v>
      </c>
      <c r="E4415" s="2" t="s">
        <v>38</v>
      </c>
      <c r="F4415" s="2">
        <v>23</v>
      </c>
      <c r="G4415" s="2" t="s">
        <v>57</v>
      </c>
      <c r="H4415">
        <v>67.56</v>
      </c>
      <c r="I4415" s="3">
        <f>IF(ISBLANK(Table1[[#This Row],[Attendance (%)]]),AVERAGE(H4415:H9413),Table1[[#This Row],[Attendance (%)]])</f>
        <v>67.56</v>
      </c>
      <c r="J4415">
        <v>94.22</v>
      </c>
      <c r="K4415">
        <v>49.06</v>
      </c>
      <c r="L4415">
        <v>50.28</v>
      </c>
      <c r="M4415" s="3">
        <f>IF(ISBLANK(Table1[[#This Row],[Assignments_Avg]]),AVERAGE(L4415:L9413),Table1[[#This Row],[Assignments_Avg]])</f>
        <v>50.28</v>
      </c>
      <c r="N4415">
        <v>62.6</v>
      </c>
      <c r="O4415">
        <v>2.27</v>
      </c>
      <c r="P4415">
        <v>86</v>
      </c>
      <c r="Q4415">
        <v>59.66</v>
      </c>
      <c r="R4415" s="2" t="s">
        <v>77</v>
      </c>
      <c r="S4415" s="2" t="str">
        <f>IF(Table1[[#This Row],[Grade]]="F","Fail","Passes")</f>
        <v>Passes</v>
      </c>
      <c r="T4415">
        <v>8.8000000000000007</v>
      </c>
      <c r="U4415" t="s">
        <v>31</v>
      </c>
      <c r="V4415" t="s">
        <v>31</v>
      </c>
      <c r="W4415" t="s">
        <v>32</v>
      </c>
      <c r="X4415" t="str">
        <f>IF(ISBLANK(Table1[[#This Row],[Parent_Education_Level]]),"None",Table1[[#This Row],[Parent_Education_Level]])</f>
        <v>High School</v>
      </c>
      <c r="Y4415" t="s">
        <v>48</v>
      </c>
      <c r="Z4415">
        <v>2</v>
      </c>
      <c r="AA4415">
        <v>4.0999999999999996</v>
      </c>
    </row>
    <row r="4416" spans="1:27" x14ac:dyDescent="0.35">
      <c r="A4416" s="2" t="s">
        <v>8886</v>
      </c>
      <c r="B4416" s="2" t="s">
        <v>59</v>
      </c>
      <c r="C4416" s="2" t="s">
        <v>79</v>
      </c>
      <c r="D4416" t="s">
        <v>8887</v>
      </c>
      <c r="E4416" s="2" t="s">
        <v>38</v>
      </c>
      <c r="F4416" s="2">
        <v>19</v>
      </c>
      <c r="G4416" s="2" t="s">
        <v>45</v>
      </c>
      <c r="I4416" s="3">
        <f>IF(ISBLANK(Table1[[#This Row],[Attendance (%)]]),AVERAGE(H4416:H9414),Table1[[#This Row],[Attendance (%)]])</f>
        <v>75.464163498098912</v>
      </c>
      <c r="J4416">
        <v>41.78</v>
      </c>
      <c r="K4416">
        <v>44.9</v>
      </c>
      <c r="L4416">
        <v>66.84</v>
      </c>
      <c r="M4416" s="3">
        <f>IF(ISBLANK(Table1[[#This Row],[Assignments_Avg]]),AVERAGE(L4416:L9414),Table1[[#This Row],[Assignments_Avg]])</f>
        <v>66.84</v>
      </c>
      <c r="N4416">
        <v>62.21</v>
      </c>
      <c r="O4416">
        <v>0.5</v>
      </c>
      <c r="P4416">
        <v>99.48</v>
      </c>
      <c r="Q4416">
        <v>61.3</v>
      </c>
      <c r="R4416" s="2" t="s">
        <v>39</v>
      </c>
      <c r="S4416" s="2" t="str">
        <f>IF(Table1[[#This Row],[Grade]]="F","Fail","Passes")</f>
        <v>Passes</v>
      </c>
      <c r="T4416">
        <v>16.100000000000001</v>
      </c>
      <c r="U4416" t="s">
        <v>30</v>
      </c>
      <c r="V4416" t="s">
        <v>31</v>
      </c>
      <c r="W4416" t="s">
        <v>62</v>
      </c>
      <c r="X4416" t="str">
        <f>IF(ISBLANK(Table1[[#This Row],[Parent_Education_Level]]),"None",Table1[[#This Row],[Parent_Education_Level]])</f>
        <v>PhD</v>
      </c>
      <c r="Y4416" t="s">
        <v>52</v>
      </c>
      <c r="Z4416">
        <v>2</v>
      </c>
      <c r="AA4416">
        <v>8.1999999999999993</v>
      </c>
    </row>
    <row r="4417" spans="1:27" x14ac:dyDescent="0.35">
      <c r="A4417" s="2" t="s">
        <v>8888</v>
      </c>
      <c r="B4417" s="2" t="s">
        <v>120</v>
      </c>
      <c r="C4417" s="2" t="s">
        <v>25</v>
      </c>
      <c r="D4417" t="s">
        <v>8889</v>
      </c>
      <c r="E4417" s="2" t="s">
        <v>38</v>
      </c>
      <c r="F4417" s="2">
        <v>23</v>
      </c>
      <c r="G4417" s="2" t="s">
        <v>45</v>
      </c>
      <c r="H4417">
        <v>54.66</v>
      </c>
      <c r="I4417" s="3">
        <f>IF(ISBLANK(Table1[[#This Row],[Attendance (%)]]),AVERAGE(H4417:H9415),Table1[[#This Row],[Attendance (%)]])</f>
        <v>54.66</v>
      </c>
      <c r="J4417">
        <v>48.42</v>
      </c>
      <c r="K4417">
        <v>57.68</v>
      </c>
      <c r="L4417">
        <v>74.55</v>
      </c>
      <c r="M4417" s="3">
        <f>IF(ISBLANK(Table1[[#This Row],[Assignments_Avg]]),AVERAGE(L4417:L9415),Table1[[#This Row],[Assignments_Avg]])</f>
        <v>74.55</v>
      </c>
      <c r="N4417">
        <v>83.79</v>
      </c>
      <c r="O4417">
        <v>7.31</v>
      </c>
      <c r="P4417">
        <v>78.3</v>
      </c>
      <c r="Q4417">
        <v>83.34</v>
      </c>
      <c r="R4417" s="2" t="s">
        <v>77</v>
      </c>
      <c r="S4417" s="2" t="str">
        <f>IF(Table1[[#This Row],[Grade]]="F","Fail","Passes")</f>
        <v>Passes</v>
      </c>
      <c r="T4417">
        <v>14.8</v>
      </c>
      <c r="U4417" t="s">
        <v>30</v>
      </c>
      <c r="V4417" t="s">
        <v>31</v>
      </c>
      <c r="W4417" t="s">
        <v>40</v>
      </c>
      <c r="X4417" t="str">
        <f>IF(ISBLANK(Table1[[#This Row],[Parent_Education_Level]]),"None",Table1[[#This Row],[Parent_Education_Level]])</f>
        <v>None</v>
      </c>
      <c r="Y4417" t="s">
        <v>48</v>
      </c>
      <c r="Z4417">
        <v>2</v>
      </c>
      <c r="AA4417">
        <v>9</v>
      </c>
    </row>
    <row r="4418" spans="1:27" x14ac:dyDescent="0.35">
      <c r="A4418" s="2" t="s">
        <v>8890</v>
      </c>
      <c r="B4418" s="2" t="s">
        <v>54</v>
      </c>
      <c r="C4418" s="2" t="s">
        <v>36</v>
      </c>
      <c r="D4418" t="s">
        <v>8891</v>
      </c>
      <c r="E4418" s="2" t="s">
        <v>27</v>
      </c>
      <c r="F4418" s="2">
        <v>20</v>
      </c>
      <c r="G4418" s="2" t="s">
        <v>28</v>
      </c>
      <c r="H4418">
        <v>66.709999999999994</v>
      </c>
      <c r="I4418" s="3">
        <f>IF(ISBLANK(Table1[[#This Row],[Attendance (%)]]),AVERAGE(H4418:H9416),Table1[[#This Row],[Attendance (%)]])</f>
        <v>66.709999999999994</v>
      </c>
      <c r="J4418">
        <v>45.09</v>
      </c>
      <c r="K4418">
        <v>99.2</v>
      </c>
      <c r="L4418">
        <v>85.25</v>
      </c>
      <c r="M4418" s="3">
        <f>IF(ISBLANK(Table1[[#This Row],[Assignments_Avg]]),AVERAGE(L4418:L9416),Table1[[#This Row],[Assignments_Avg]])</f>
        <v>85.25</v>
      </c>
      <c r="N4418">
        <v>54.85</v>
      </c>
      <c r="O4418">
        <v>6.84</v>
      </c>
      <c r="P4418">
        <v>63.18</v>
      </c>
      <c r="Q4418">
        <v>76.12</v>
      </c>
      <c r="R4418" s="2" t="s">
        <v>29</v>
      </c>
      <c r="S4418" s="2" t="str">
        <f>IF(Table1[[#This Row],[Grade]]="F","Fail","Passes")</f>
        <v>Fail</v>
      </c>
      <c r="T4418">
        <v>24.9</v>
      </c>
      <c r="U4418" t="s">
        <v>30</v>
      </c>
      <c r="V4418" t="s">
        <v>31</v>
      </c>
      <c r="W4418" t="s">
        <v>47</v>
      </c>
      <c r="X4418" t="str">
        <f>IF(ISBLANK(Table1[[#This Row],[Parent_Education_Level]]),"None",Table1[[#This Row],[Parent_Education_Level]])</f>
        <v>Master's</v>
      </c>
      <c r="Y4418" t="s">
        <v>33</v>
      </c>
      <c r="Z4418">
        <v>8</v>
      </c>
      <c r="AA4418">
        <v>8.3000000000000007</v>
      </c>
    </row>
    <row r="4419" spans="1:27" x14ac:dyDescent="0.35">
      <c r="A4419" s="2" t="s">
        <v>8892</v>
      </c>
      <c r="B4419" s="2" t="s">
        <v>97</v>
      </c>
      <c r="C4419" s="2" t="s">
        <v>55</v>
      </c>
      <c r="D4419" t="s">
        <v>8893</v>
      </c>
      <c r="E4419" s="2" t="s">
        <v>38</v>
      </c>
      <c r="F4419" s="2">
        <v>23</v>
      </c>
      <c r="G4419" s="2" t="s">
        <v>28</v>
      </c>
      <c r="H4419">
        <v>67.55</v>
      </c>
      <c r="I4419" s="3">
        <f>IF(ISBLANK(Table1[[#This Row],[Attendance (%)]]),AVERAGE(H4419:H9417),Table1[[#This Row],[Attendance (%)]])</f>
        <v>67.55</v>
      </c>
      <c r="J4419">
        <v>55.79</v>
      </c>
      <c r="K4419">
        <v>41.29</v>
      </c>
      <c r="L4419">
        <v>89.06</v>
      </c>
      <c r="M4419" s="3">
        <f>IF(ISBLANK(Table1[[#This Row],[Assignments_Avg]]),AVERAGE(L4419:L9417),Table1[[#This Row],[Assignments_Avg]])</f>
        <v>89.06</v>
      </c>
      <c r="N4419">
        <v>68.010000000000005</v>
      </c>
      <c r="O4419">
        <v>6</v>
      </c>
      <c r="P4419">
        <v>68.650000000000006</v>
      </c>
      <c r="Q4419">
        <v>79.95</v>
      </c>
      <c r="R4419" s="2" t="s">
        <v>77</v>
      </c>
      <c r="S4419" s="2" t="str">
        <f>IF(Table1[[#This Row],[Grade]]="F","Fail","Passes")</f>
        <v>Passes</v>
      </c>
      <c r="T4419">
        <v>26.8</v>
      </c>
      <c r="U4419" t="s">
        <v>30</v>
      </c>
      <c r="V4419" t="s">
        <v>31</v>
      </c>
      <c r="W4419" t="s">
        <v>69</v>
      </c>
      <c r="X4419" t="str">
        <f>IF(ISBLANK(Table1[[#This Row],[Parent_Education_Level]]),"None",Table1[[#This Row],[Parent_Education_Level]])</f>
        <v>Bachelor's</v>
      </c>
      <c r="Y4419" t="s">
        <v>33</v>
      </c>
      <c r="Z4419">
        <v>8</v>
      </c>
      <c r="AA4419">
        <v>6</v>
      </c>
    </row>
    <row r="4420" spans="1:27" x14ac:dyDescent="0.35">
      <c r="A4420" s="2" t="s">
        <v>8894</v>
      </c>
      <c r="B4420" s="2" t="s">
        <v>54</v>
      </c>
      <c r="C4420" s="2" t="s">
        <v>43</v>
      </c>
      <c r="D4420" t="s">
        <v>8895</v>
      </c>
      <c r="E4420" s="2" t="s">
        <v>27</v>
      </c>
      <c r="F4420" s="2">
        <v>21</v>
      </c>
      <c r="G4420" s="2" t="s">
        <v>45</v>
      </c>
      <c r="H4420">
        <v>52.58</v>
      </c>
      <c r="I4420" s="3">
        <f>IF(ISBLANK(Table1[[#This Row],[Attendance (%)]]),AVERAGE(H4420:H9418),Table1[[#This Row],[Attendance (%)]])</f>
        <v>52.58</v>
      </c>
      <c r="J4420">
        <v>66.510000000000005</v>
      </c>
      <c r="K4420">
        <v>80.37</v>
      </c>
      <c r="L4420">
        <v>83.18</v>
      </c>
      <c r="M4420" s="3">
        <f>IF(ISBLANK(Table1[[#This Row],[Assignments_Avg]]),AVERAGE(L4420:L9418),Table1[[#This Row],[Assignments_Avg]])</f>
        <v>83.18</v>
      </c>
      <c r="N4420">
        <v>64.77</v>
      </c>
      <c r="O4420">
        <v>5.0199999999999996</v>
      </c>
      <c r="P4420">
        <v>82.43</v>
      </c>
      <c r="Q4420">
        <v>51.03</v>
      </c>
      <c r="R4420" s="2" t="s">
        <v>29</v>
      </c>
      <c r="S4420" s="2" t="str">
        <f>IF(Table1[[#This Row],[Grade]]="F","Fail","Passes")</f>
        <v>Fail</v>
      </c>
      <c r="T4420">
        <v>26.6</v>
      </c>
      <c r="U4420" t="s">
        <v>31</v>
      </c>
      <c r="V4420" t="s">
        <v>31</v>
      </c>
      <c r="W4420" t="s">
        <v>40</v>
      </c>
      <c r="X4420" t="str">
        <f>IF(ISBLANK(Table1[[#This Row],[Parent_Education_Level]]),"None",Table1[[#This Row],[Parent_Education_Level]])</f>
        <v>None</v>
      </c>
      <c r="Y4420" t="s">
        <v>33</v>
      </c>
      <c r="Z4420">
        <v>8</v>
      </c>
      <c r="AA4420">
        <v>5.8</v>
      </c>
    </row>
    <row r="4421" spans="1:27" x14ac:dyDescent="0.35">
      <c r="A4421" s="2" t="s">
        <v>8896</v>
      </c>
      <c r="B4421" s="2" t="s">
        <v>54</v>
      </c>
      <c r="C4421" s="2" t="s">
        <v>36</v>
      </c>
      <c r="D4421" t="s">
        <v>8897</v>
      </c>
      <c r="E4421" s="2" t="s">
        <v>38</v>
      </c>
      <c r="F4421" s="2">
        <v>18</v>
      </c>
      <c r="G4421" s="2" t="s">
        <v>57</v>
      </c>
      <c r="H4421">
        <v>55.95</v>
      </c>
      <c r="I4421" s="3">
        <f>IF(ISBLANK(Table1[[#This Row],[Attendance (%)]]),AVERAGE(H4421:H9419),Table1[[#This Row],[Attendance (%)]])</f>
        <v>55.95</v>
      </c>
      <c r="J4421">
        <v>78.52</v>
      </c>
      <c r="K4421">
        <v>76.510000000000005</v>
      </c>
      <c r="L4421">
        <v>81.33</v>
      </c>
      <c r="M4421" s="3">
        <f>IF(ISBLANK(Table1[[#This Row],[Assignments_Avg]]),AVERAGE(L4421:L9419),Table1[[#This Row],[Assignments_Avg]])</f>
        <v>81.33</v>
      </c>
      <c r="N4421">
        <v>92.37</v>
      </c>
      <c r="O4421">
        <v>9.6999999999999993</v>
      </c>
      <c r="P4421">
        <v>85.07</v>
      </c>
      <c r="Q4421">
        <v>69.55</v>
      </c>
      <c r="R4421" s="2" t="s">
        <v>46</v>
      </c>
      <c r="S4421" s="2" t="str">
        <f>IF(Table1[[#This Row],[Grade]]="F","Fail","Passes")</f>
        <v>Passes</v>
      </c>
      <c r="T4421">
        <v>14.4</v>
      </c>
      <c r="U4421" t="s">
        <v>31</v>
      </c>
      <c r="V4421" t="s">
        <v>30</v>
      </c>
      <c r="W4421" t="s">
        <v>47</v>
      </c>
      <c r="X4421" t="str">
        <f>IF(ISBLANK(Table1[[#This Row],[Parent_Education_Level]]),"None",Table1[[#This Row],[Parent_Education_Level]])</f>
        <v>Master's</v>
      </c>
      <c r="Y4421" t="s">
        <v>48</v>
      </c>
      <c r="Z4421">
        <v>1</v>
      </c>
      <c r="AA4421">
        <v>8.8000000000000007</v>
      </c>
    </row>
    <row r="4422" spans="1:27" x14ac:dyDescent="0.35">
      <c r="A4422" s="2" t="s">
        <v>8898</v>
      </c>
      <c r="B4422" s="2" t="s">
        <v>71</v>
      </c>
      <c r="C4422" s="2" t="s">
        <v>79</v>
      </c>
      <c r="D4422" t="s">
        <v>8899</v>
      </c>
      <c r="E4422" s="2" t="s">
        <v>38</v>
      </c>
      <c r="F4422" s="2">
        <v>18</v>
      </c>
      <c r="G4422" s="2" t="s">
        <v>57</v>
      </c>
      <c r="I4422" s="3">
        <f>IF(ISBLANK(Table1[[#This Row],[Attendance (%)]]),AVERAGE(H4422:H9420),Table1[[#This Row],[Attendance (%)]])</f>
        <v>75.617466410748605</v>
      </c>
      <c r="J4422">
        <v>70.05</v>
      </c>
      <c r="K4422">
        <v>78.790000000000006</v>
      </c>
      <c r="L4422">
        <v>83.29</v>
      </c>
      <c r="M4422" s="3">
        <f>IF(ISBLANK(Table1[[#This Row],[Assignments_Avg]]),AVERAGE(L4422:L9420),Table1[[#This Row],[Assignments_Avg]])</f>
        <v>83.29</v>
      </c>
      <c r="N4422">
        <v>75.73</v>
      </c>
      <c r="O4422">
        <v>1.2</v>
      </c>
      <c r="P4422">
        <v>94.32</v>
      </c>
      <c r="Q4422">
        <v>65.510000000000005</v>
      </c>
      <c r="R4422" s="2" t="s">
        <v>39</v>
      </c>
      <c r="S4422" s="2" t="str">
        <f>IF(Table1[[#This Row],[Grade]]="F","Fail","Passes")</f>
        <v>Passes</v>
      </c>
      <c r="T4422">
        <v>20.9</v>
      </c>
      <c r="U4422" t="s">
        <v>31</v>
      </c>
      <c r="V4422" t="s">
        <v>30</v>
      </c>
      <c r="X4422" t="str">
        <f>IF(ISBLANK(Table1[[#This Row],[Parent_Education_Level]]),"None",Table1[[#This Row],[Parent_Education_Level]])</f>
        <v>None</v>
      </c>
      <c r="Y4422" t="s">
        <v>52</v>
      </c>
      <c r="Z4422">
        <v>9</v>
      </c>
      <c r="AA4422">
        <v>8.9</v>
      </c>
    </row>
    <row r="4423" spans="1:27" x14ac:dyDescent="0.35">
      <c r="A4423" s="2" t="s">
        <v>8900</v>
      </c>
      <c r="B4423" s="2" t="s">
        <v>54</v>
      </c>
      <c r="C4423" s="2" t="s">
        <v>79</v>
      </c>
      <c r="D4423" t="s">
        <v>8901</v>
      </c>
      <c r="E4423" s="2" t="s">
        <v>27</v>
      </c>
      <c r="F4423" s="2">
        <v>18</v>
      </c>
      <c r="G4423" s="2" t="s">
        <v>51</v>
      </c>
      <c r="I4423" s="3">
        <f>IF(ISBLANK(Table1[[#This Row],[Attendance (%)]]),AVERAGE(H4423:H9421),Table1[[#This Row],[Attendance (%)]])</f>
        <v>75.617466410748605</v>
      </c>
      <c r="J4423">
        <v>94.19</v>
      </c>
      <c r="K4423">
        <v>53.1</v>
      </c>
      <c r="L4423">
        <v>63.58</v>
      </c>
      <c r="M4423" s="3">
        <f>IF(ISBLANK(Table1[[#This Row],[Assignments_Avg]]),AVERAGE(L4423:L9421),Table1[[#This Row],[Assignments_Avg]])</f>
        <v>63.58</v>
      </c>
      <c r="N4423">
        <v>82.32</v>
      </c>
      <c r="O4423">
        <v>5.0999999999999996</v>
      </c>
      <c r="P4423">
        <v>95.44</v>
      </c>
      <c r="Q4423">
        <v>93.19</v>
      </c>
      <c r="R4423" s="2" t="s">
        <v>29</v>
      </c>
      <c r="S4423" s="2" t="str">
        <f>IF(Table1[[#This Row],[Grade]]="F","Fail","Passes")</f>
        <v>Fail</v>
      </c>
      <c r="T4423">
        <v>17.399999999999999</v>
      </c>
      <c r="U4423" t="s">
        <v>30</v>
      </c>
      <c r="V4423" t="s">
        <v>31</v>
      </c>
      <c r="W4423" t="s">
        <v>40</v>
      </c>
      <c r="X4423" t="str">
        <f>IF(ISBLANK(Table1[[#This Row],[Parent_Education_Level]]),"None",Table1[[#This Row],[Parent_Education_Level]])</f>
        <v>None</v>
      </c>
      <c r="Y4423" t="s">
        <v>48</v>
      </c>
      <c r="Z4423">
        <v>10</v>
      </c>
      <c r="AA4423">
        <v>7.1</v>
      </c>
    </row>
    <row r="4424" spans="1:27" x14ac:dyDescent="0.35">
      <c r="A4424" s="2" t="s">
        <v>8902</v>
      </c>
      <c r="B4424" s="2" t="s">
        <v>120</v>
      </c>
      <c r="C4424" s="2" t="s">
        <v>43</v>
      </c>
      <c r="D4424" t="s">
        <v>8903</v>
      </c>
      <c r="E4424" s="2" t="s">
        <v>38</v>
      </c>
      <c r="F4424" s="2">
        <v>19</v>
      </c>
      <c r="G4424" s="2" t="s">
        <v>45</v>
      </c>
      <c r="H4424">
        <v>53.17</v>
      </c>
      <c r="I4424" s="3">
        <f>IF(ISBLANK(Table1[[#This Row],[Attendance (%)]]),AVERAGE(H4424:H9422),Table1[[#This Row],[Attendance (%)]])</f>
        <v>53.17</v>
      </c>
      <c r="J4424">
        <v>96.39</v>
      </c>
      <c r="K4424">
        <v>53.6</v>
      </c>
      <c r="M4424" s="3">
        <f>IF(ISBLANK(Table1[[#This Row],[Assignments_Avg]]),AVERAGE(L4424:L9422),Table1[[#This Row],[Assignments_Avg]])</f>
        <v>74.713791102514435</v>
      </c>
      <c r="N4424">
        <v>56.45</v>
      </c>
      <c r="O4424">
        <v>5.64</v>
      </c>
      <c r="P4424">
        <v>93.06</v>
      </c>
      <c r="Q4424">
        <v>88.81</v>
      </c>
      <c r="R4424" s="2" t="s">
        <v>29</v>
      </c>
      <c r="S4424" s="2" t="str">
        <f>IF(Table1[[#This Row],[Grade]]="F","Fail","Passes")</f>
        <v>Fail</v>
      </c>
      <c r="T4424">
        <v>27.2</v>
      </c>
      <c r="U4424" t="s">
        <v>31</v>
      </c>
      <c r="V4424" t="s">
        <v>31</v>
      </c>
      <c r="W4424" t="s">
        <v>69</v>
      </c>
      <c r="X4424" t="str">
        <f>IF(ISBLANK(Table1[[#This Row],[Parent_Education_Level]]),"None",Table1[[#This Row],[Parent_Education_Level]])</f>
        <v>Bachelor's</v>
      </c>
      <c r="Y4424" t="s">
        <v>33</v>
      </c>
      <c r="Z4424">
        <v>4</v>
      </c>
      <c r="AA4424">
        <v>6.6</v>
      </c>
    </row>
    <row r="4425" spans="1:27" x14ac:dyDescent="0.35">
      <c r="A4425" s="2" t="s">
        <v>8904</v>
      </c>
      <c r="B4425" s="2" t="s">
        <v>35</v>
      </c>
      <c r="C4425" s="2" t="s">
        <v>25</v>
      </c>
      <c r="D4425" t="s">
        <v>8905</v>
      </c>
      <c r="E4425" s="2" t="s">
        <v>38</v>
      </c>
      <c r="F4425" s="2">
        <v>19</v>
      </c>
      <c r="G4425" s="2" t="s">
        <v>45</v>
      </c>
      <c r="H4425">
        <v>64.94</v>
      </c>
      <c r="I4425" s="3">
        <f>IF(ISBLANK(Table1[[#This Row],[Attendance (%)]]),AVERAGE(H4425:H9423),Table1[[#This Row],[Attendance (%)]])</f>
        <v>64.94</v>
      </c>
      <c r="J4425">
        <v>49.81</v>
      </c>
      <c r="K4425">
        <v>65.84</v>
      </c>
      <c r="L4425">
        <v>80.819999999999993</v>
      </c>
      <c r="M4425" s="3">
        <f>IF(ISBLANK(Table1[[#This Row],[Assignments_Avg]]),AVERAGE(L4425:L9423),Table1[[#This Row],[Assignments_Avg]])</f>
        <v>80.819999999999993</v>
      </c>
      <c r="N4425">
        <v>96.45</v>
      </c>
      <c r="O4425">
        <v>0.22</v>
      </c>
      <c r="P4425">
        <v>82.42</v>
      </c>
      <c r="Q4425">
        <v>71.48</v>
      </c>
      <c r="R4425" s="2" t="s">
        <v>39</v>
      </c>
      <c r="S4425" s="2" t="str">
        <f>IF(Table1[[#This Row],[Grade]]="F","Fail","Passes")</f>
        <v>Passes</v>
      </c>
      <c r="T4425">
        <v>27.2</v>
      </c>
      <c r="U4425" t="s">
        <v>30</v>
      </c>
      <c r="V4425" t="s">
        <v>31</v>
      </c>
      <c r="W4425" t="s">
        <v>32</v>
      </c>
      <c r="X4425" t="str">
        <f>IF(ISBLANK(Table1[[#This Row],[Parent_Education_Level]]),"None",Table1[[#This Row],[Parent_Education_Level]])</f>
        <v>High School</v>
      </c>
      <c r="Y4425" t="s">
        <v>33</v>
      </c>
      <c r="Z4425">
        <v>9</v>
      </c>
      <c r="AA4425">
        <v>6.6</v>
      </c>
    </row>
    <row r="4426" spans="1:27" x14ac:dyDescent="0.35">
      <c r="A4426" s="2" t="s">
        <v>8906</v>
      </c>
      <c r="B4426" s="2" t="s">
        <v>35</v>
      </c>
      <c r="C4426" s="2" t="s">
        <v>79</v>
      </c>
      <c r="D4426" t="s">
        <v>8907</v>
      </c>
      <c r="E4426" s="2" t="s">
        <v>27</v>
      </c>
      <c r="F4426" s="2">
        <v>20</v>
      </c>
      <c r="G4426" s="2" t="s">
        <v>57</v>
      </c>
      <c r="H4426">
        <v>50.51</v>
      </c>
      <c r="I4426" s="3">
        <f>IF(ISBLANK(Table1[[#This Row],[Attendance (%)]]),AVERAGE(H4426:H9424),Table1[[#This Row],[Attendance (%)]])</f>
        <v>50.51</v>
      </c>
      <c r="J4426">
        <v>91.17</v>
      </c>
      <c r="K4426">
        <v>45.75</v>
      </c>
      <c r="L4426">
        <v>53.28</v>
      </c>
      <c r="M4426" s="3">
        <f>IF(ISBLANK(Table1[[#This Row],[Assignments_Avg]]),AVERAGE(L4426:L9424),Table1[[#This Row],[Assignments_Avg]])</f>
        <v>53.28</v>
      </c>
      <c r="N4426">
        <v>66.12</v>
      </c>
      <c r="O4426">
        <v>4.12</v>
      </c>
      <c r="P4426">
        <v>72.489999999999995</v>
      </c>
      <c r="Q4426">
        <v>81.53</v>
      </c>
      <c r="R4426" s="2" t="s">
        <v>29</v>
      </c>
      <c r="S4426" s="2" t="str">
        <f>IF(Table1[[#This Row],[Grade]]="F","Fail","Passes")</f>
        <v>Fail</v>
      </c>
      <c r="T4426">
        <v>6.3</v>
      </c>
      <c r="U4426" t="s">
        <v>31</v>
      </c>
      <c r="V4426" t="s">
        <v>31</v>
      </c>
      <c r="W4426" t="s">
        <v>69</v>
      </c>
      <c r="X4426" t="str">
        <f>IF(ISBLANK(Table1[[#This Row],[Parent_Education_Level]]),"None",Table1[[#This Row],[Parent_Education_Level]])</f>
        <v>Bachelor's</v>
      </c>
      <c r="Y4426" t="s">
        <v>52</v>
      </c>
      <c r="Z4426">
        <v>7</v>
      </c>
      <c r="AA4426">
        <v>5</v>
      </c>
    </row>
    <row r="4427" spans="1:27" x14ac:dyDescent="0.35">
      <c r="A4427" s="2" t="s">
        <v>8908</v>
      </c>
      <c r="B4427" s="2" t="s">
        <v>42</v>
      </c>
      <c r="C4427" s="2" t="s">
        <v>55</v>
      </c>
      <c r="D4427" t="s">
        <v>8909</v>
      </c>
      <c r="E4427" s="2" t="s">
        <v>27</v>
      </c>
      <c r="F4427" s="2">
        <v>24</v>
      </c>
      <c r="G4427" s="2" t="s">
        <v>57</v>
      </c>
      <c r="H4427">
        <v>84.78</v>
      </c>
      <c r="I4427" s="3">
        <f>IF(ISBLANK(Table1[[#This Row],[Attendance (%)]]),AVERAGE(H4427:H9425),Table1[[#This Row],[Attendance (%)]])</f>
        <v>84.78</v>
      </c>
      <c r="J4427">
        <v>68.900000000000006</v>
      </c>
      <c r="K4427">
        <v>44.48</v>
      </c>
      <c r="M4427" s="3">
        <f>IF(ISBLANK(Table1[[#This Row],[Assignments_Avg]]),AVERAGE(L4427:L9425),Table1[[#This Row],[Assignments_Avg]])</f>
        <v>74.743553398058197</v>
      </c>
      <c r="N4427">
        <v>85.34</v>
      </c>
      <c r="O4427">
        <v>7.83</v>
      </c>
      <c r="P4427">
        <v>83.97</v>
      </c>
      <c r="Q4427">
        <v>52.38</v>
      </c>
      <c r="R4427" s="2" t="s">
        <v>77</v>
      </c>
      <c r="S4427" s="2" t="str">
        <f>IF(Table1[[#This Row],[Grade]]="F","Fail","Passes")</f>
        <v>Passes</v>
      </c>
      <c r="T4427">
        <v>19.3</v>
      </c>
      <c r="U4427" t="s">
        <v>30</v>
      </c>
      <c r="V4427" t="s">
        <v>31</v>
      </c>
      <c r="X4427" t="str">
        <f>IF(ISBLANK(Table1[[#This Row],[Parent_Education_Level]]),"None",Table1[[#This Row],[Parent_Education_Level]])</f>
        <v>None</v>
      </c>
      <c r="Y4427" t="s">
        <v>33</v>
      </c>
      <c r="Z4427">
        <v>3</v>
      </c>
      <c r="AA4427">
        <v>7.6</v>
      </c>
    </row>
    <row r="4428" spans="1:27" x14ac:dyDescent="0.35">
      <c r="A4428" s="2" t="s">
        <v>8910</v>
      </c>
      <c r="B4428" s="2" t="s">
        <v>24</v>
      </c>
      <c r="C4428" s="2" t="s">
        <v>36</v>
      </c>
      <c r="D4428" t="s">
        <v>8911</v>
      </c>
      <c r="E4428" s="2" t="s">
        <v>27</v>
      </c>
      <c r="F4428" s="2">
        <v>18</v>
      </c>
      <c r="G4428" s="2" t="s">
        <v>57</v>
      </c>
      <c r="H4428">
        <v>81.02</v>
      </c>
      <c r="I4428" s="3">
        <f>IF(ISBLANK(Table1[[#This Row],[Attendance (%)]]),AVERAGE(H4428:H9426),Table1[[#This Row],[Attendance (%)]])</f>
        <v>81.02</v>
      </c>
      <c r="J4428">
        <v>67.2</v>
      </c>
      <c r="K4428">
        <v>45.3</v>
      </c>
      <c r="L4428">
        <v>70.319999999999993</v>
      </c>
      <c r="M4428" s="3">
        <f>IF(ISBLANK(Table1[[#This Row],[Assignments_Avg]]),AVERAGE(L4428:L9426),Table1[[#This Row],[Assignments_Avg]])</f>
        <v>70.319999999999993</v>
      </c>
      <c r="N4428">
        <v>97.73</v>
      </c>
      <c r="O4428">
        <v>4.71</v>
      </c>
      <c r="P4428">
        <v>83.33</v>
      </c>
      <c r="Q4428">
        <v>81.86</v>
      </c>
      <c r="R4428" s="2" t="s">
        <v>29</v>
      </c>
      <c r="S4428" s="2" t="str">
        <f>IF(Table1[[#This Row],[Grade]]="F","Fail","Passes")</f>
        <v>Fail</v>
      </c>
      <c r="T4428">
        <v>17.600000000000001</v>
      </c>
      <c r="U4428" t="s">
        <v>30</v>
      </c>
      <c r="V4428" t="s">
        <v>31</v>
      </c>
      <c r="W4428" t="s">
        <v>62</v>
      </c>
      <c r="X4428" t="str">
        <f>IF(ISBLANK(Table1[[#This Row],[Parent_Education_Level]]),"None",Table1[[#This Row],[Parent_Education_Level]])</f>
        <v>PhD</v>
      </c>
      <c r="Y4428" t="s">
        <v>33</v>
      </c>
      <c r="Z4428">
        <v>10</v>
      </c>
      <c r="AA4428">
        <v>4.9000000000000004</v>
      </c>
    </row>
    <row r="4429" spans="1:27" x14ac:dyDescent="0.35">
      <c r="A4429" s="2" t="s">
        <v>8912</v>
      </c>
      <c r="B4429" s="2" t="s">
        <v>97</v>
      </c>
      <c r="C4429" s="2" t="s">
        <v>55</v>
      </c>
      <c r="D4429" t="s">
        <v>8913</v>
      </c>
      <c r="E4429" s="2" t="s">
        <v>38</v>
      </c>
      <c r="F4429" s="2">
        <v>20</v>
      </c>
      <c r="G4429" s="2" t="s">
        <v>57</v>
      </c>
      <c r="H4429">
        <v>82.25</v>
      </c>
      <c r="I4429" s="3">
        <f>IF(ISBLANK(Table1[[#This Row],[Attendance (%)]]),AVERAGE(H4429:H9427),Table1[[#This Row],[Attendance (%)]])</f>
        <v>82.25</v>
      </c>
      <c r="J4429">
        <v>87.1</v>
      </c>
      <c r="K4429">
        <v>74.38</v>
      </c>
      <c r="L4429">
        <v>76.67</v>
      </c>
      <c r="M4429" s="3">
        <f>IF(ISBLANK(Table1[[#This Row],[Assignments_Avg]]),AVERAGE(L4429:L9427),Table1[[#This Row],[Assignments_Avg]])</f>
        <v>76.67</v>
      </c>
      <c r="N4429">
        <v>75.430000000000007</v>
      </c>
      <c r="O4429">
        <v>8.75</v>
      </c>
      <c r="P4429">
        <v>60.9</v>
      </c>
      <c r="Q4429">
        <v>54.86</v>
      </c>
      <c r="R4429" s="2" t="s">
        <v>29</v>
      </c>
      <c r="S4429" s="2" t="str">
        <f>IF(Table1[[#This Row],[Grade]]="F","Fail","Passes")</f>
        <v>Fail</v>
      </c>
      <c r="T4429">
        <v>24.3</v>
      </c>
      <c r="U4429" t="s">
        <v>30</v>
      </c>
      <c r="V4429" t="s">
        <v>31</v>
      </c>
      <c r="W4429" t="s">
        <v>69</v>
      </c>
      <c r="X4429" t="str">
        <f>IF(ISBLANK(Table1[[#This Row],[Parent_Education_Level]]),"None",Table1[[#This Row],[Parent_Education_Level]])</f>
        <v>Bachelor's</v>
      </c>
      <c r="Y4429" t="s">
        <v>48</v>
      </c>
      <c r="Z4429">
        <v>10</v>
      </c>
      <c r="AA4429">
        <v>5</v>
      </c>
    </row>
    <row r="4430" spans="1:27" x14ac:dyDescent="0.35">
      <c r="A4430" s="2" t="s">
        <v>8914</v>
      </c>
      <c r="B4430" s="2" t="s">
        <v>24</v>
      </c>
      <c r="C4430" s="2" t="s">
        <v>25</v>
      </c>
      <c r="D4430" t="s">
        <v>8915</v>
      </c>
      <c r="E4430" s="2" t="s">
        <v>38</v>
      </c>
      <c r="F4430" s="2">
        <v>24</v>
      </c>
      <c r="G4430" s="2" t="s">
        <v>45</v>
      </c>
      <c r="H4430">
        <v>68.72</v>
      </c>
      <c r="I4430" s="3">
        <f>IF(ISBLANK(Table1[[#This Row],[Attendance (%)]]),AVERAGE(H4430:H9428),Table1[[#This Row],[Attendance (%)]])</f>
        <v>68.72</v>
      </c>
      <c r="J4430">
        <v>45.59</v>
      </c>
      <c r="K4430">
        <v>63.86</v>
      </c>
      <c r="L4430">
        <v>74.319999999999993</v>
      </c>
      <c r="M4430" s="3">
        <f>IF(ISBLANK(Table1[[#This Row],[Assignments_Avg]]),AVERAGE(L4430:L9428),Table1[[#This Row],[Assignments_Avg]])</f>
        <v>74.319999999999993</v>
      </c>
      <c r="N4430">
        <v>75.38</v>
      </c>
      <c r="O4430">
        <v>6.45</v>
      </c>
      <c r="P4430">
        <v>75.38</v>
      </c>
      <c r="Q4430">
        <v>85.7</v>
      </c>
      <c r="R4430" s="2" t="s">
        <v>29</v>
      </c>
      <c r="S4430" s="2" t="str">
        <f>IF(Table1[[#This Row],[Grade]]="F","Fail","Passes")</f>
        <v>Fail</v>
      </c>
      <c r="T4430">
        <v>9.9</v>
      </c>
      <c r="U4430" t="s">
        <v>30</v>
      </c>
      <c r="V4430" t="s">
        <v>31</v>
      </c>
      <c r="W4430" t="s">
        <v>40</v>
      </c>
      <c r="X4430" t="str">
        <f>IF(ISBLANK(Table1[[#This Row],[Parent_Education_Level]]),"None",Table1[[#This Row],[Parent_Education_Level]])</f>
        <v>None</v>
      </c>
      <c r="Y4430" t="s">
        <v>33</v>
      </c>
      <c r="Z4430">
        <v>3</v>
      </c>
      <c r="AA4430">
        <v>7.4</v>
      </c>
    </row>
    <row r="4431" spans="1:27" x14ac:dyDescent="0.35">
      <c r="A4431" s="2" t="s">
        <v>8916</v>
      </c>
      <c r="B4431" s="2" t="s">
        <v>120</v>
      </c>
      <c r="C4431" s="2" t="s">
        <v>55</v>
      </c>
      <c r="D4431" t="s">
        <v>8917</v>
      </c>
      <c r="E4431" s="2" t="s">
        <v>27</v>
      </c>
      <c r="F4431" s="2">
        <v>18</v>
      </c>
      <c r="G4431" s="2" t="s">
        <v>57</v>
      </c>
      <c r="H4431">
        <v>60.41</v>
      </c>
      <c r="I4431" s="3">
        <f>IF(ISBLANK(Table1[[#This Row],[Attendance (%)]]),AVERAGE(H4431:H9429),Table1[[#This Row],[Attendance (%)]])</f>
        <v>60.41</v>
      </c>
      <c r="J4431">
        <v>92.95</v>
      </c>
      <c r="K4431">
        <v>57.62</v>
      </c>
      <c r="L4431">
        <v>85.91</v>
      </c>
      <c r="M4431" s="3">
        <f>IF(ISBLANK(Table1[[#This Row],[Assignments_Avg]]),AVERAGE(L4431:L9429),Table1[[#This Row],[Assignments_Avg]])</f>
        <v>85.91</v>
      </c>
      <c r="N4431">
        <v>55.86</v>
      </c>
      <c r="O4431">
        <v>7.66</v>
      </c>
      <c r="P4431">
        <v>60.41</v>
      </c>
      <c r="Q4431">
        <v>78.69</v>
      </c>
      <c r="R4431" s="2" t="s">
        <v>39</v>
      </c>
      <c r="S4431" s="2" t="str">
        <f>IF(Table1[[#This Row],[Grade]]="F","Fail","Passes")</f>
        <v>Passes</v>
      </c>
      <c r="T4431">
        <v>22.4</v>
      </c>
      <c r="U4431" t="s">
        <v>31</v>
      </c>
      <c r="V4431" t="s">
        <v>31</v>
      </c>
      <c r="W4431" t="s">
        <v>47</v>
      </c>
      <c r="X4431" t="str">
        <f>IF(ISBLANK(Table1[[#This Row],[Parent_Education_Level]]),"None",Table1[[#This Row],[Parent_Education_Level]])</f>
        <v>Master's</v>
      </c>
      <c r="Y4431" t="s">
        <v>33</v>
      </c>
      <c r="Z4431">
        <v>2</v>
      </c>
      <c r="AA4431">
        <v>8.3000000000000007</v>
      </c>
    </row>
    <row r="4432" spans="1:27" x14ac:dyDescent="0.35">
      <c r="A4432" s="2" t="s">
        <v>8918</v>
      </c>
      <c r="B4432" s="2" t="s">
        <v>54</v>
      </c>
      <c r="C4432" s="2" t="s">
        <v>55</v>
      </c>
      <c r="D4432" t="s">
        <v>8919</v>
      </c>
      <c r="E4432" s="2" t="s">
        <v>27</v>
      </c>
      <c r="F4432" s="2">
        <v>19</v>
      </c>
      <c r="G4432" s="2" t="s">
        <v>45</v>
      </c>
      <c r="H4432">
        <v>86.02</v>
      </c>
      <c r="I4432" s="3">
        <f>IF(ISBLANK(Table1[[#This Row],[Attendance (%)]]),AVERAGE(H4432:H9430),Table1[[#This Row],[Attendance (%)]])</f>
        <v>86.02</v>
      </c>
      <c r="J4432">
        <v>80.25</v>
      </c>
      <c r="K4432">
        <v>58.95</v>
      </c>
      <c r="L4432">
        <v>73.67</v>
      </c>
      <c r="M4432" s="3">
        <f>IF(ISBLANK(Table1[[#This Row],[Assignments_Avg]]),AVERAGE(L4432:L9430),Table1[[#This Row],[Assignments_Avg]])</f>
        <v>73.67</v>
      </c>
      <c r="N4432">
        <v>69.510000000000005</v>
      </c>
      <c r="O4432">
        <v>8.0399999999999991</v>
      </c>
      <c r="P4432">
        <v>94.96</v>
      </c>
      <c r="Q4432">
        <v>65.02</v>
      </c>
      <c r="R4432" s="2" t="s">
        <v>39</v>
      </c>
      <c r="S4432" s="2" t="str">
        <f>IF(Table1[[#This Row],[Grade]]="F","Fail","Passes")</f>
        <v>Passes</v>
      </c>
      <c r="T4432">
        <v>23.5</v>
      </c>
      <c r="U4432" t="s">
        <v>31</v>
      </c>
      <c r="V4432" t="s">
        <v>31</v>
      </c>
      <c r="W4432" t="s">
        <v>47</v>
      </c>
      <c r="X4432" t="str">
        <f>IF(ISBLANK(Table1[[#This Row],[Parent_Education_Level]]),"None",Table1[[#This Row],[Parent_Education_Level]])</f>
        <v>Master's</v>
      </c>
      <c r="Y4432" t="s">
        <v>33</v>
      </c>
      <c r="Z4432">
        <v>7</v>
      </c>
      <c r="AA4432">
        <v>7.3</v>
      </c>
    </row>
    <row r="4433" spans="1:27" x14ac:dyDescent="0.35">
      <c r="A4433" s="2" t="s">
        <v>8920</v>
      </c>
      <c r="B4433" s="2" t="s">
        <v>35</v>
      </c>
      <c r="C4433" s="2" t="s">
        <v>94</v>
      </c>
      <c r="D4433" t="s">
        <v>8921</v>
      </c>
      <c r="E4433" s="2" t="s">
        <v>38</v>
      </c>
      <c r="F4433" s="2">
        <v>24</v>
      </c>
      <c r="G4433" s="2" t="s">
        <v>57</v>
      </c>
      <c r="I4433" s="3">
        <f>IF(ISBLANK(Table1[[#This Row],[Attendance (%)]]),AVERAGE(H4433:H9431),Table1[[#This Row],[Attendance (%)]])</f>
        <v>75.712656250000052</v>
      </c>
      <c r="J4433">
        <v>92.52</v>
      </c>
      <c r="K4433">
        <v>52.44</v>
      </c>
      <c r="M4433" s="3">
        <f>IF(ISBLANK(Table1[[#This Row],[Assignments_Avg]]),AVERAGE(L4433:L9431),Table1[[#This Row],[Assignments_Avg]])</f>
        <v>74.729490196078387</v>
      </c>
      <c r="N4433">
        <v>92.62</v>
      </c>
      <c r="O4433">
        <v>6.9</v>
      </c>
      <c r="P4433">
        <v>66.16</v>
      </c>
      <c r="Q4433">
        <v>68.540000000000006</v>
      </c>
      <c r="R4433" s="2" t="s">
        <v>77</v>
      </c>
      <c r="S4433" s="2" t="str">
        <f>IF(Table1[[#This Row],[Grade]]="F","Fail","Passes")</f>
        <v>Passes</v>
      </c>
      <c r="T4433">
        <v>5.7</v>
      </c>
      <c r="U4433" t="s">
        <v>30</v>
      </c>
      <c r="V4433" t="s">
        <v>31</v>
      </c>
      <c r="W4433" t="s">
        <v>62</v>
      </c>
      <c r="X4433" t="str">
        <f>IF(ISBLANK(Table1[[#This Row],[Parent_Education_Level]]),"None",Table1[[#This Row],[Parent_Education_Level]])</f>
        <v>PhD</v>
      </c>
      <c r="Y4433" t="s">
        <v>48</v>
      </c>
      <c r="Z4433">
        <v>8</v>
      </c>
      <c r="AA4433">
        <v>6.4</v>
      </c>
    </row>
    <row r="4434" spans="1:27" x14ac:dyDescent="0.35">
      <c r="A4434" s="2" t="s">
        <v>8922</v>
      </c>
      <c r="B4434" s="2" t="s">
        <v>24</v>
      </c>
      <c r="C4434" s="2" t="s">
        <v>55</v>
      </c>
      <c r="D4434" t="s">
        <v>8923</v>
      </c>
      <c r="E4434" s="2" t="s">
        <v>38</v>
      </c>
      <c r="F4434" s="2">
        <v>21</v>
      </c>
      <c r="G4434" s="2" t="s">
        <v>57</v>
      </c>
      <c r="H4434">
        <v>56.93</v>
      </c>
      <c r="I4434" s="3">
        <f>IF(ISBLANK(Table1[[#This Row],[Attendance (%)]]),AVERAGE(H4434:H9432),Table1[[#This Row],[Attendance (%)]])</f>
        <v>56.93</v>
      </c>
      <c r="J4434">
        <v>99.67</v>
      </c>
      <c r="K4434">
        <v>64.69</v>
      </c>
      <c r="L4434">
        <v>69.02</v>
      </c>
      <c r="M4434" s="3">
        <f>IF(ISBLANK(Table1[[#This Row],[Assignments_Avg]]),AVERAGE(L4434:L9432),Table1[[#This Row],[Assignments_Avg]])</f>
        <v>69.02</v>
      </c>
      <c r="N4434">
        <v>56.76</v>
      </c>
      <c r="O4434">
        <v>7.49</v>
      </c>
      <c r="P4434">
        <v>90.27</v>
      </c>
      <c r="Q4434">
        <v>54.5</v>
      </c>
      <c r="R4434" s="2" t="s">
        <v>29</v>
      </c>
      <c r="S4434" s="2" t="str">
        <f>IF(Table1[[#This Row],[Grade]]="F","Fail","Passes")</f>
        <v>Fail</v>
      </c>
      <c r="T4434">
        <v>15.8</v>
      </c>
      <c r="U4434" t="s">
        <v>31</v>
      </c>
      <c r="V4434" t="s">
        <v>31</v>
      </c>
      <c r="W4434" t="s">
        <v>62</v>
      </c>
      <c r="X4434" t="str">
        <f>IF(ISBLANK(Table1[[#This Row],[Parent_Education_Level]]),"None",Table1[[#This Row],[Parent_Education_Level]])</f>
        <v>PhD</v>
      </c>
      <c r="Y4434" t="s">
        <v>48</v>
      </c>
      <c r="Z4434">
        <v>1</v>
      </c>
      <c r="AA4434">
        <v>7.5</v>
      </c>
    </row>
    <row r="4435" spans="1:27" x14ac:dyDescent="0.35">
      <c r="A4435" s="2" t="s">
        <v>8924</v>
      </c>
      <c r="B4435" s="2" t="s">
        <v>120</v>
      </c>
      <c r="C4435" s="2" t="s">
        <v>43</v>
      </c>
      <c r="D4435" t="s">
        <v>8925</v>
      </c>
      <c r="E4435" s="2" t="s">
        <v>27</v>
      </c>
      <c r="F4435" s="2">
        <v>21</v>
      </c>
      <c r="G4435" s="2" t="s">
        <v>51</v>
      </c>
      <c r="H4435">
        <v>74.34</v>
      </c>
      <c r="I4435" s="3">
        <f>IF(ISBLANK(Table1[[#This Row],[Attendance (%)]]),AVERAGE(H4435:H9433),Table1[[#This Row],[Attendance (%)]])</f>
        <v>74.34</v>
      </c>
      <c r="J4435">
        <v>71.08</v>
      </c>
      <c r="K4435">
        <v>52.18</v>
      </c>
      <c r="L4435">
        <v>76.27</v>
      </c>
      <c r="M4435" s="3">
        <f>IF(ISBLANK(Table1[[#This Row],[Assignments_Avg]]),AVERAGE(L4435:L9433),Table1[[#This Row],[Assignments_Avg]])</f>
        <v>76.27</v>
      </c>
      <c r="N4435">
        <v>95.88</v>
      </c>
      <c r="O4435">
        <v>6.95</v>
      </c>
      <c r="P4435">
        <v>68.86</v>
      </c>
      <c r="Q4435">
        <v>66.14</v>
      </c>
      <c r="R4435" s="2" t="s">
        <v>77</v>
      </c>
      <c r="S4435" s="2" t="str">
        <f>IF(Table1[[#This Row],[Grade]]="F","Fail","Passes")</f>
        <v>Passes</v>
      </c>
      <c r="T4435">
        <v>29.5</v>
      </c>
      <c r="U4435" t="s">
        <v>31</v>
      </c>
      <c r="V4435" t="s">
        <v>31</v>
      </c>
      <c r="W4435" t="s">
        <v>40</v>
      </c>
      <c r="X4435" t="str">
        <f>IF(ISBLANK(Table1[[#This Row],[Parent_Education_Level]]),"None",Table1[[#This Row],[Parent_Education_Level]])</f>
        <v>None</v>
      </c>
      <c r="Y4435" t="s">
        <v>48</v>
      </c>
      <c r="Z4435">
        <v>7</v>
      </c>
      <c r="AA4435">
        <v>6.3</v>
      </c>
    </row>
    <row r="4436" spans="1:27" x14ac:dyDescent="0.35">
      <c r="A4436" s="2" t="s">
        <v>8926</v>
      </c>
      <c r="B4436" s="2" t="s">
        <v>35</v>
      </c>
      <c r="C4436" s="2" t="s">
        <v>36</v>
      </c>
      <c r="D4436" t="s">
        <v>8927</v>
      </c>
      <c r="E4436" s="2" t="s">
        <v>27</v>
      </c>
      <c r="F4436" s="2">
        <v>21</v>
      </c>
      <c r="G4436" s="2" t="s">
        <v>57</v>
      </c>
      <c r="H4436">
        <v>62.44</v>
      </c>
      <c r="I4436" s="3">
        <f>IF(ISBLANK(Table1[[#This Row],[Attendance (%)]]),AVERAGE(H4436:H9434),Table1[[#This Row],[Attendance (%)]])</f>
        <v>62.44</v>
      </c>
      <c r="J4436">
        <v>45.6</v>
      </c>
      <c r="K4436">
        <v>81.88</v>
      </c>
      <c r="L4436">
        <v>50.16</v>
      </c>
      <c r="M4436" s="3">
        <f>IF(ISBLANK(Table1[[#This Row],[Assignments_Avg]]),AVERAGE(L4436:L9434),Table1[[#This Row],[Assignments_Avg]])</f>
        <v>50.16</v>
      </c>
      <c r="N4436">
        <v>83.37</v>
      </c>
      <c r="O4436">
        <v>5.5</v>
      </c>
      <c r="P4436">
        <v>88.19</v>
      </c>
      <c r="Q4436">
        <v>98.34</v>
      </c>
      <c r="R4436" s="2" t="s">
        <v>29</v>
      </c>
      <c r="S4436" s="2" t="str">
        <f>IF(Table1[[#This Row],[Grade]]="F","Fail","Passes")</f>
        <v>Fail</v>
      </c>
      <c r="T4436">
        <v>12.5</v>
      </c>
      <c r="U4436" t="s">
        <v>30</v>
      </c>
      <c r="V4436" t="s">
        <v>31</v>
      </c>
      <c r="X4436" t="str">
        <f>IF(ISBLANK(Table1[[#This Row],[Parent_Education_Level]]),"None",Table1[[#This Row],[Parent_Education_Level]])</f>
        <v>None</v>
      </c>
      <c r="Y4436" t="s">
        <v>33</v>
      </c>
      <c r="Z4436">
        <v>2</v>
      </c>
      <c r="AA4436">
        <v>7.3</v>
      </c>
    </row>
    <row r="4437" spans="1:27" x14ac:dyDescent="0.35">
      <c r="A4437" s="2" t="s">
        <v>8928</v>
      </c>
      <c r="B4437" s="2" t="s">
        <v>54</v>
      </c>
      <c r="C4437" s="2" t="s">
        <v>94</v>
      </c>
      <c r="D4437" t="s">
        <v>8929</v>
      </c>
      <c r="E4437" s="2" t="s">
        <v>27</v>
      </c>
      <c r="F4437" s="2">
        <v>23</v>
      </c>
      <c r="G4437" s="2" t="s">
        <v>57</v>
      </c>
      <c r="I4437" s="3">
        <f>IF(ISBLANK(Table1[[#This Row],[Attendance (%)]]),AVERAGE(H4437:H9435),Table1[[#This Row],[Attendance (%)]])</f>
        <v>75.778330058939133</v>
      </c>
      <c r="J4437">
        <v>49.99</v>
      </c>
      <c r="K4437">
        <v>47.44</v>
      </c>
      <c r="L4437">
        <v>65.52</v>
      </c>
      <c r="M4437" s="3">
        <f>IF(ISBLANK(Table1[[#This Row],[Assignments_Avg]]),AVERAGE(L4437:L9435),Table1[[#This Row],[Assignments_Avg]])</f>
        <v>65.52</v>
      </c>
      <c r="N4437">
        <v>71.05</v>
      </c>
      <c r="O4437">
        <v>5.67</v>
      </c>
      <c r="P4437">
        <v>61.05</v>
      </c>
      <c r="Q4437">
        <v>74.31</v>
      </c>
      <c r="R4437" s="2" t="s">
        <v>77</v>
      </c>
      <c r="S4437" s="2" t="str">
        <f>IF(Table1[[#This Row],[Grade]]="F","Fail","Passes")</f>
        <v>Passes</v>
      </c>
      <c r="T4437">
        <v>27.1</v>
      </c>
      <c r="U4437" t="s">
        <v>30</v>
      </c>
      <c r="V4437" t="s">
        <v>31</v>
      </c>
      <c r="W4437" t="s">
        <v>62</v>
      </c>
      <c r="X4437" t="str">
        <f>IF(ISBLANK(Table1[[#This Row],[Parent_Education_Level]]),"None",Table1[[#This Row],[Parent_Education_Level]])</f>
        <v>PhD</v>
      </c>
      <c r="Y4437" t="s">
        <v>52</v>
      </c>
      <c r="Z4437">
        <v>7</v>
      </c>
      <c r="AA4437">
        <v>7.9</v>
      </c>
    </row>
    <row r="4438" spans="1:27" x14ac:dyDescent="0.35">
      <c r="A4438" s="2" t="s">
        <v>8930</v>
      </c>
      <c r="B4438" s="2" t="s">
        <v>24</v>
      </c>
      <c r="C4438" s="2" t="s">
        <v>36</v>
      </c>
      <c r="D4438" t="s">
        <v>8931</v>
      </c>
      <c r="E4438" s="2" t="s">
        <v>27</v>
      </c>
      <c r="F4438" s="2">
        <v>21</v>
      </c>
      <c r="G4438" s="2" t="s">
        <v>57</v>
      </c>
      <c r="H4438">
        <v>86.72</v>
      </c>
      <c r="I4438" s="3">
        <f>IF(ISBLANK(Table1[[#This Row],[Attendance (%)]]),AVERAGE(H4438:H9436),Table1[[#This Row],[Attendance (%)]])</f>
        <v>86.72</v>
      </c>
      <c r="J4438">
        <v>59.42</v>
      </c>
      <c r="K4438">
        <v>96.89</v>
      </c>
      <c r="M4438" s="3">
        <f>IF(ISBLANK(Table1[[#This Row],[Assignments_Avg]]),AVERAGE(L4438:L9436),Table1[[#This Row],[Assignments_Avg]])</f>
        <v>74.804486166007862</v>
      </c>
      <c r="N4438">
        <v>77.319999999999993</v>
      </c>
      <c r="O4438">
        <v>1.9</v>
      </c>
      <c r="P4438">
        <v>88.19</v>
      </c>
      <c r="Q4438">
        <v>73.709999999999994</v>
      </c>
      <c r="R4438" s="2" t="s">
        <v>39</v>
      </c>
      <c r="S4438" s="2" t="str">
        <f>IF(Table1[[#This Row],[Grade]]="F","Fail","Passes")</f>
        <v>Passes</v>
      </c>
      <c r="T4438">
        <v>19.7</v>
      </c>
      <c r="U4438" t="s">
        <v>30</v>
      </c>
      <c r="V4438" t="s">
        <v>31</v>
      </c>
      <c r="X4438" t="str">
        <f>IF(ISBLANK(Table1[[#This Row],[Parent_Education_Level]]),"None",Table1[[#This Row],[Parent_Education_Level]])</f>
        <v>None</v>
      </c>
      <c r="Y4438" t="s">
        <v>33</v>
      </c>
      <c r="Z4438">
        <v>6</v>
      </c>
      <c r="AA4438">
        <v>4.0999999999999996</v>
      </c>
    </row>
    <row r="4439" spans="1:27" x14ac:dyDescent="0.35">
      <c r="A4439" s="2" t="s">
        <v>8932</v>
      </c>
      <c r="B4439" s="2" t="s">
        <v>35</v>
      </c>
      <c r="C4439" s="2" t="s">
        <v>36</v>
      </c>
      <c r="D4439" t="s">
        <v>8933</v>
      </c>
      <c r="E4439" s="2" t="s">
        <v>38</v>
      </c>
      <c r="F4439" s="2">
        <v>22</v>
      </c>
      <c r="G4439" s="2" t="s">
        <v>57</v>
      </c>
      <c r="H4439">
        <v>76.900000000000006</v>
      </c>
      <c r="I4439" s="3">
        <f>IF(ISBLANK(Table1[[#This Row],[Attendance (%)]]),AVERAGE(H4439:H9437),Table1[[#This Row],[Attendance (%)]])</f>
        <v>76.900000000000006</v>
      </c>
      <c r="J4439">
        <v>46.21</v>
      </c>
      <c r="K4439">
        <v>45.39</v>
      </c>
      <c r="L4439">
        <v>66.680000000000007</v>
      </c>
      <c r="M4439" s="3">
        <f>IF(ISBLANK(Table1[[#This Row],[Assignments_Avg]]),AVERAGE(L4439:L9437),Table1[[#This Row],[Assignments_Avg]])</f>
        <v>66.680000000000007</v>
      </c>
      <c r="N4439">
        <v>57.52</v>
      </c>
      <c r="O4439">
        <v>8.27</v>
      </c>
      <c r="P4439">
        <v>58.98</v>
      </c>
      <c r="Q4439">
        <v>81.459999999999994</v>
      </c>
      <c r="R4439" s="2" t="s">
        <v>46</v>
      </c>
      <c r="S4439" s="2" t="str">
        <f>IF(Table1[[#This Row],[Grade]]="F","Fail","Passes")</f>
        <v>Passes</v>
      </c>
      <c r="T4439">
        <v>12.4</v>
      </c>
      <c r="U4439" t="s">
        <v>30</v>
      </c>
      <c r="V4439" t="s">
        <v>31</v>
      </c>
      <c r="W4439" t="s">
        <v>69</v>
      </c>
      <c r="X4439" t="str">
        <f>IF(ISBLANK(Table1[[#This Row],[Parent_Education_Level]]),"None",Table1[[#This Row],[Parent_Education_Level]])</f>
        <v>Bachelor's</v>
      </c>
      <c r="Y4439" t="s">
        <v>33</v>
      </c>
      <c r="Z4439">
        <v>9</v>
      </c>
      <c r="AA4439">
        <v>5.0999999999999996</v>
      </c>
    </row>
    <row r="4440" spans="1:27" x14ac:dyDescent="0.35">
      <c r="A4440" s="2" t="s">
        <v>8934</v>
      </c>
      <c r="B4440" s="2" t="s">
        <v>97</v>
      </c>
      <c r="C4440" s="2" t="s">
        <v>25</v>
      </c>
      <c r="D4440" t="s">
        <v>8935</v>
      </c>
      <c r="E4440" s="2" t="s">
        <v>38</v>
      </c>
      <c r="F4440" s="2">
        <v>18</v>
      </c>
      <c r="G4440" s="2" t="s">
        <v>28</v>
      </c>
      <c r="H4440">
        <v>60.81</v>
      </c>
      <c r="I4440" s="3">
        <f>IF(ISBLANK(Table1[[#This Row],[Attendance (%)]]),AVERAGE(H4440:H9438),Table1[[#This Row],[Attendance (%)]])</f>
        <v>60.81</v>
      </c>
      <c r="J4440">
        <v>88.92</v>
      </c>
      <c r="K4440">
        <v>96.61</v>
      </c>
      <c r="L4440">
        <v>62.66</v>
      </c>
      <c r="M4440" s="3">
        <f>IF(ISBLANK(Table1[[#This Row],[Assignments_Avg]]),AVERAGE(L4440:L9438),Table1[[#This Row],[Assignments_Avg]])</f>
        <v>62.66</v>
      </c>
      <c r="N4440">
        <v>60.87</v>
      </c>
      <c r="O4440">
        <v>3.12</v>
      </c>
      <c r="P4440">
        <v>74.540000000000006</v>
      </c>
      <c r="Q4440">
        <v>74.22</v>
      </c>
      <c r="R4440" s="2" t="s">
        <v>39</v>
      </c>
      <c r="S4440" s="2" t="str">
        <f>IF(Table1[[#This Row],[Grade]]="F","Fail","Passes")</f>
        <v>Passes</v>
      </c>
      <c r="T4440">
        <v>25.9</v>
      </c>
      <c r="U4440" t="s">
        <v>30</v>
      </c>
      <c r="V4440" t="s">
        <v>31</v>
      </c>
      <c r="X4440" t="str">
        <f>IF(ISBLANK(Table1[[#This Row],[Parent_Education_Level]]),"None",Table1[[#This Row],[Parent_Education_Level]])</f>
        <v>None</v>
      </c>
      <c r="Y4440" t="s">
        <v>52</v>
      </c>
      <c r="Z4440">
        <v>7</v>
      </c>
      <c r="AA4440">
        <v>7.5</v>
      </c>
    </row>
    <row r="4441" spans="1:27" x14ac:dyDescent="0.35">
      <c r="A4441" s="2" t="s">
        <v>8936</v>
      </c>
      <c r="B4441" s="2" t="s">
        <v>59</v>
      </c>
      <c r="C4441" s="2" t="s">
        <v>25</v>
      </c>
      <c r="D4441" t="s">
        <v>8937</v>
      </c>
      <c r="E4441" s="2" t="s">
        <v>38</v>
      </c>
      <c r="F4441" s="2">
        <v>21</v>
      </c>
      <c r="G4441" s="2" t="s">
        <v>57</v>
      </c>
      <c r="H4441">
        <v>65.5</v>
      </c>
      <c r="I4441" s="3">
        <f>IF(ISBLANK(Table1[[#This Row],[Attendance (%)]]),AVERAGE(H4441:H9439),Table1[[#This Row],[Attendance (%)]])</f>
        <v>65.5</v>
      </c>
      <c r="J4441">
        <v>57.81</v>
      </c>
      <c r="K4441">
        <v>90</v>
      </c>
      <c r="L4441">
        <v>77.180000000000007</v>
      </c>
      <c r="M4441" s="3">
        <f>IF(ISBLANK(Table1[[#This Row],[Assignments_Avg]]),AVERAGE(L4441:L9439),Table1[[#This Row],[Assignments_Avg]])</f>
        <v>77.180000000000007</v>
      </c>
      <c r="N4441">
        <v>64.319999999999993</v>
      </c>
      <c r="O4441">
        <v>5.36</v>
      </c>
      <c r="P4441">
        <v>55.68</v>
      </c>
      <c r="Q4441">
        <v>67.78</v>
      </c>
      <c r="R4441" s="2" t="s">
        <v>29</v>
      </c>
      <c r="S4441" s="2" t="str">
        <f>IF(Table1[[#This Row],[Grade]]="F","Fail","Passes")</f>
        <v>Fail</v>
      </c>
      <c r="T4441">
        <v>29.8</v>
      </c>
      <c r="U4441" t="s">
        <v>30</v>
      </c>
      <c r="V4441" t="s">
        <v>31</v>
      </c>
      <c r="W4441" t="s">
        <v>32</v>
      </c>
      <c r="X4441" t="str">
        <f>IF(ISBLANK(Table1[[#This Row],[Parent_Education_Level]]),"None",Table1[[#This Row],[Parent_Education_Level]])</f>
        <v>High School</v>
      </c>
      <c r="Y4441" t="s">
        <v>33</v>
      </c>
      <c r="Z4441">
        <v>9</v>
      </c>
      <c r="AA4441">
        <v>6</v>
      </c>
    </row>
    <row r="4442" spans="1:27" x14ac:dyDescent="0.35">
      <c r="A4442" s="2" t="s">
        <v>8938</v>
      </c>
      <c r="B4442" s="2" t="s">
        <v>97</v>
      </c>
      <c r="C4442" s="2" t="s">
        <v>94</v>
      </c>
      <c r="D4442" t="s">
        <v>8939</v>
      </c>
      <c r="E4442" s="2" t="s">
        <v>38</v>
      </c>
      <c r="F4442" s="2">
        <v>24</v>
      </c>
      <c r="G4442" s="2" t="s">
        <v>28</v>
      </c>
      <c r="H4442">
        <v>98.33</v>
      </c>
      <c r="I4442" s="3">
        <f>IF(ISBLANK(Table1[[#This Row],[Attendance (%)]]),AVERAGE(H4442:H9440),Table1[[#This Row],[Attendance (%)]])</f>
        <v>98.33</v>
      </c>
      <c r="J4442">
        <v>98.55</v>
      </c>
      <c r="K4442">
        <v>80.84</v>
      </c>
      <c r="M4442" s="3">
        <f>IF(ISBLANK(Table1[[#This Row],[Assignments_Avg]]),AVERAGE(L4442:L9440),Table1[[#This Row],[Assignments_Avg]])</f>
        <v>74.840059642147068</v>
      </c>
      <c r="N4442">
        <v>69.239999999999995</v>
      </c>
      <c r="O4442">
        <v>2.5</v>
      </c>
      <c r="P4442">
        <v>76.39</v>
      </c>
      <c r="Q4442">
        <v>56.98</v>
      </c>
      <c r="R4442" s="2" t="s">
        <v>39</v>
      </c>
      <c r="S4442" s="2" t="str">
        <f>IF(Table1[[#This Row],[Grade]]="F","Fail","Passes")</f>
        <v>Passes</v>
      </c>
      <c r="T4442">
        <v>23.6</v>
      </c>
      <c r="U4442" t="s">
        <v>30</v>
      </c>
      <c r="V4442" t="s">
        <v>31</v>
      </c>
      <c r="W4442" t="s">
        <v>62</v>
      </c>
      <c r="X4442" t="str">
        <f>IF(ISBLANK(Table1[[#This Row],[Parent_Education_Level]]),"None",Table1[[#This Row],[Parent_Education_Level]])</f>
        <v>PhD</v>
      </c>
      <c r="Y4442" t="s">
        <v>48</v>
      </c>
      <c r="Z4442">
        <v>5</v>
      </c>
      <c r="AA4442">
        <v>6.6</v>
      </c>
    </row>
    <row r="4443" spans="1:27" x14ac:dyDescent="0.35">
      <c r="A4443" s="2" t="s">
        <v>8940</v>
      </c>
      <c r="B4443" s="2" t="s">
        <v>42</v>
      </c>
      <c r="C4443" s="2" t="s">
        <v>79</v>
      </c>
      <c r="D4443" t="s">
        <v>8941</v>
      </c>
      <c r="E4443" s="2" t="s">
        <v>27</v>
      </c>
      <c r="F4443" s="2">
        <v>22</v>
      </c>
      <c r="G4443" s="2" t="s">
        <v>45</v>
      </c>
      <c r="H4443">
        <v>92.43</v>
      </c>
      <c r="I4443" s="3">
        <f>IF(ISBLANK(Table1[[#This Row],[Attendance (%)]]),AVERAGE(H4443:H9441),Table1[[#This Row],[Attendance (%)]])</f>
        <v>92.43</v>
      </c>
      <c r="J4443">
        <v>82.16</v>
      </c>
      <c r="K4443">
        <v>94.74</v>
      </c>
      <c r="L4443">
        <v>76.58</v>
      </c>
      <c r="M4443" s="3">
        <f>IF(ISBLANK(Table1[[#This Row],[Assignments_Avg]]),AVERAGE(L4443:L9441),Table1[[#This Row],[Assignments_Avg]])</f>
        <v>76.58</v>
      </c>
      <c r="N4443">
        <v>95.78</v>
      </c>
      <c r="O4443">
        <v>6.96</v>
      </c>
      <c r="P4443">
        <v>91.04</v>
      </c>
      <c r="Q4443">
        <v>81.52</v>
      </c>
      <c r="R4443" s="2" t="s">
        <v>39</v>
      </c>
      <c r="S4443" s="2" t="str">
        <f>IF(Table1[[#This Row],[Grade]]="F","Fail","Passes")</f>
        <v>Passes</v>
      </c>
      <c r="T4443">
        <v>6.5</v>
      </c>
      <c r="U4443" t="s">
        <v>31</v>
      </c>
      <c r="V4443" t="s">
        <v>30</v>
      </c>
      <c r="W4443" t="s">
        <v>69</v>
      </c>
      <c r="X4443" t="str">
        <f>IF(ISBLANK(Table1[[#This Row],[Parent_Education_Level]]),"None",Table1[[#This Row],[Parent_Education_Level]])</f>
        <v>Bachelor's</v>
      </c>
      <c r="Y4443" t="s">
        <v>33</v>
      </c>
      <c r="Z4443">
        <v>6</v>
      </c>
      <c r="AA4443">
        <v>7.4</v>
      </c>
    </row>
    <row r="4444" spans="1:27" x14ac:dyDescent="0.35">
      <c r="A4444" s="2" t="s">
        <v>8942</v>
      </c>
      <c r="B4444" s="2" t="s">
        <v>42</v>
      </c>
      <c r="C4444" s="2" t="s">
        <v>25</v>
      </c>
      <c r="D4444" t="s">
        <v>8943</v>
      </c>
      <c r="E4444" s="2" t="s">
        <v>38</v>
      </c>
      <c r="F4444" s="2">
        <v>22</v>
      </c>
      <c r="G4444" s="2" t="s">
        <v>28</v>
      </c>
      <c r="H4444">
        <v>94</v>
      </c>
      <c r="I4444" s="3">
        <f>IF(ISBLANK(Table1[[#This Row],[Attendance (%)]]),AVERAGE(H4444:H9442),Table1[[#This Row],[Attendance (%)]])</f>
        <v>94</v>
      </c>
      <c r="J4444">
        <v>50.41</v>
      </c>
      <c r="K4444">
        <v>48.35</v>
      </c>
      <c r="L4444">
        <v>65.180000000000007</v>
      </c>
      <c r="M4444" s="3">
        <f>IF(ISBLANK(Table1[[#This Row],[Assignments_Avg]]),AVERAGE(L4444:L9442),Table1[[#This Row],[Assignments_Avg]])</f>
        <v>65.180000000000007</v>
      </c>
      <c r="N4444">
        <v>68.38</v>
      </c>
      <c r="O4444">
        <v>9.75</v>
      </c>
      <c r="P4444">
        <v>87.78</v>
      </c>
      <c r="Q4444">
        <v>87.45</v>
      </c>
      <c r="R4444" s="2" t="s">
        <v>39</v>
      </c>
      <c r="S4444" s="2" t="str">
        <f>IF(Table1[[#This Row],[Grade]]="F","Fail","Passes")</f>
        <v>Passes</v>
      </c>
      <c r="T4444">
        <v>6.3</v>
      </c>
      <c r="U4444" t="s">
        <v>30</v>
      </c>
      <c r="V4444" t="s">
        <v>31</v>
      </c>
      <c r="X4444" t="str">
        <f>IF(ISBLANK(Table1[[#This Row],[Parent_Education_Level]]),"None",Table1[[#This Row],[Parent_Education_Level]])</f>
        <v>None</v>
      </c>
      <c r="Y4444" t="s">
        <v>33</v>
      </c>
      <c r="Z4444">
        <v>6</v>
      </c>
      <c r="AA4444">
        <v>6.6</v>
      </c>
    </row>
    <row r="4445" spans="1:27" x14ac:dyDescent="0.35">
      <c r="A4445" s="2" t="s">
        <v>8944</v>
      </c>
      <c r="B4445" s="2" t="s">
        <v>35</v>
      </c>
      <c r="C4445" s="2" t="s">
        <v>25</v>
      </c>
      <c r="D4445" t="s">
        <v>8945</v>
      </c>
      <c r="E4445" s="2" t="s">
        <v>27</v>
      </c>
      <c r="F4445" s="2">
        <v>22</v>
      </c>
      <c r="G4445" s="2" t="s">
        <v>57</v>
      </c>
      <c r="H4445">
        <v>73</v>
      </c>
      <c r="I4445" s="3">
        <f>IF(ISBLANK(Table1[[#This Row],[Attendance (%)]]),AVERAGE(H4445:H9443),Table1[[#This Row],[Attendance (%)]])</f>
        <v>73</v>
      </c>
      <c r="J4445">
        <v>68.56</v>
      </c>
      <c r="K4445">
        <v>50.58</v>
      </c>
      <c r="L4445">
        <v>69.16</v>
      </c>
      <c r="M4445" s="3">
        <f>IF(ISBLANK(Table1[[#This Row],[Assignments_Avg]]),AVERAGE(L4445:L9443),Table1[[#This Row],[Assignments_Avg]])</f>
        <v>69.16</v>
      </c>
      <c r="N4445">
        <v>76.19</v>
      </c>
      <c r="O4445">
        <v>8.02</v>
      </c>
      <c r="P4445">
        <v>52.54</v>
      </c>
      <c r="Q4445">
        <v>96.16</v>
      </c>
      <c r="R4445" s="2" t="s">
        <v>46</v>
      </c>
      <c r="S4445" s="2" t="str">
        <f>IF(Table1[[#This Row],[Grade]]="F","Fail","Passes")</f>
        <v>Passes</v>
      </c>
      <c r="T4445">
        <v>17.3</v>
      </c>
      <c r="U4445" t="s">
        <v>30</v>
      </c>
      <c r="V4445" t="s">
        <v>31</v>
      </c>
      <c r="W4445" t="s">
        <v>47</v>
      </c>
      <c r="X4445" t="str">
        <f>IF(ISBLANK(Table1[[#This Row],[Parent_Education_Level]]),"None",Table1[[#This Row],[Parent_Education_Level]])</f>
        <v>Master's</v>
      </c>
      <c r="Y4445" t="s">
        <v>52</v>
      </c>
      <c r="Z4445">
        <v>3</v>
      </c>
      <c r="AA4445">
        <v>8.1999999999999993</v>
      </c>
    </row>
    <row r="4446" spans="1:27" x14ac:dyDescent="0.35">
      <c r="A4446" s="2" t="s">
        <v>8946</v>
      </c>
      <c r="B4446" s="2" t="s">
        <v>59</v>
      </c>
      <c r="C4446" s="2" t="s">
        <v>25</v>
      </c>
      <c r="D4446" t="s">
        <v>8947</v>
      </c>
      <c r="E4446" s="2" t="s">
        <v>38</v>
      </c>
      <c r="F4446" s="2">
        <v>20</v>
      </c>
      <c r="G4446" s="2" t="s">
        <v>28</v>
      </c>
      <c r="H4446">
        <v>81.19</v>
      </c>
      <c r="I4446" s="3">
        <f>IF(ISBLANK(Table1[[#This Row],[Attendance (%)]]),AVERAGE(H4446:H9444),Table1[[#This Row],[Attendance (%)]])</f>
        <v>81.19</v>
      </c>
      <c r="J4446">
        <v>68.010000000000005</v>
      </c>
      <c r="K4446">
        <v>55.13</v>
      </c>
      <c r="L4446">
        <v>89.57</v>
      </c>
      <c r="M4446" s="3">
        <f>IF(ISBLANK(Table1[[#This Row],[Assignments_Avg]]),AVERAGE(L4446:L9444),Table1[[#This Row],[Assignments_Avg]])</f>
        <v>89.57</v>
      </c>
      <c r="N4446">
        <v>58.1</v>
      </c>
      <c r="O4446">
        <v>6.19</v>
      </c>
      <c r="P4446">
        <v>74.61</v>
      </c>
      <c r="Q4446">
        <v>50.15</v>
      </c>
      <c r="R4446" s="2" t="s">
        <v>77</v>
      </c>
      <c r="S4446" s="2" t="str">
        <f>IF(Table1[[#This Row],[Grade]]="F","Fail","Passes")</f>
        <v>Passes</v>
      </c>
      <c r="T4446">
        <v>5.2</v>
      </c>
      <c r="U4446" t="s">
        <v>30</v>
      </c>
      <c r="V4446" t="s">
        <v>30</v>
      </c>
      <c r="W4446" t="s">
        <v>62</v>
      </c>
      <c r="X4446" t="str">
        <f>IF(ISBLANK(Table1[[#This Row],[Parent_Education_Level]]),"None",Table1[[#This Row],[Parent_Education_Level]])</f>
        <v>PhD</v>
      </c>
      <c r="Y4446" t="s">
        <v>52</v>
      </c>
      <c r="Z4446">
        <v>3</v>
      </c>
      <c r="AA4446">
        <v>5.9</v>
      </c>
    </row>
    <row r="4447" spans="1:27" x14ac:dyDescent="0.35">
      <c r="A4447" s="2" t="s">
        <v>8948</v>
      </c>
      <c r="B4447" s="2" t="s">
        <v>120</v>
      </c>
      <c r="C4447" s="2" t="s">
        <v>36</v>
      </c>
      <c r="D4447" t="s">
        <v>8949</v>
      </c>
      <c r="E4447" s="2" t="s">
        <v>38</v>
      </c>
      <c r="F4447" s="2">
        <v>24</v>
      </c>
      <c r="G4447" s="2" t="s">
        <v>57</v>
      </c>
      <c r="H4447">
        <v>68.84</v>
      </c>
      <c r="I4447" s="3">
        <f>IF(ISBLANK(Table1[[#This Row],[Attendance (%)]]),AVERAGE(H4447:H9445),Table1[[#This Row],[Attendance (%)]])</f>
        <v>68.84</v>
      </c>
      <c r="J4447">
        <v>69.55</v>
      </c>
      <c r="K4447">
        <v>54.69</v>
      </c>
      <c r="M4447" s="3">
        <f>IF(ISBLANK(Table1[[#This Row],[Assignments_Avg]]),AVERAGE(L4447:L9445),Table1[[#This Row],[Assignments_Avg]])</f>
        <v>74.837795591182328</v>
      </c>
      <c r="N4447">
        <v>86.8</v>
      </c>
      <c r="O4447">
        <v>5.68</v>
      </c>
      <c r="P4447">
        <v>92.61</v>
      </c>
      <c r="Q4447">
        <v>53.33</v>
      </c>
      <c r="R4447" s="2" t="s">
        <v>29</v>
      </c>
      <c r="S4447" s="2" t="str">
        <f>IF(Table1[[#This Row],[Grade]]="F","Fail","Passes")</f>
        <v>Fail</v>
      </c>
      <c r="T4447">
        <v>21.9</v>
      </c>
      <c r="U4447" t="s">
        <v>30</v>
      </c>
      <c r="V4447" t="s">
        <v>31</v>
      </c>
      <c r="W4447" t="s">
        <v>47</v>
      </c>
      <c r="X4447" t="str">
        <f>IF(ISBLANK(Table1[[#This Row],[Parent_Education_Level]]),"None",Table1[[#This Row],[Parent_Education_Level]])</f>
        <v>Master's</v>
      </c>
      <c r="Y4447" t="s">
        <v>52</v>
      </c>
      <c r="Z4447">
        <v>1</v>
      </c>
      <c r="AA4447">
        <v>7.5</v>
      </c>
    </row>
    <row r="4448" spans="1:27" x14ac:dyDescent="0.35">
      <c r="A4448" s="2" t="s">
        <v>8950</v>
      </c>
      <c r="B4448" s="2" t="s">
        <v>97</v>
      </c>
      <c r="C4448" s="2" t="s">
        <v>94</v>
      </c>
      <c r="D4448" t="s">
        <v>8951</v>
      </c>
      <c r="E4448" s="2" t="s">
        <v>38</v>
      </c>
      <c r="F4448" s="2">
        <v>20</v>
      </c>
      <c r="G4448" s="2" t="s">
        <v>28</v>
      </c>
      <c r="H4448">
        <v>53.89</v>
      </c>
      <c r="I4448" s="3">
        <f>IF(ISBLANK(Table1[[#This Row],[Attendance (%)]]),AVERAGE(H4448:H9446),Table1[[#This Row],[Attendance (%)]])</f>
        <v>53.89</v>
      </c>
      <c r="J4448">
        <v>72.14</v>
      </c>
      <c r="K4448">
        <v>58.65</v>
      </c>
      <c r="L4448">
        <v>72.31</v>
      </c>
      <c r="M4448" s="3">
        <f>IF(ISBLANK(Table1[[#This Row],[Assignments_Avg]]),AVERAGE(L4448:L9446),Table1[[#This Row],[Assignments_Avg]])</f>
        <v>72.31</v>
      </c>
      <c r="N4448">
        <v>78.010000000000005</v>
      </c>
      <c r="O4448">
        <v>4.9000000000000004</v>
      </c>
      <c r="P4448">
        <v>82.51</v>
      </c>
      <c r="Q4448">
        <v>94.97</v>
      </c>
      <c r="R4448" s="2" t="s">
        <v>29</v>
      </c>
      <c r="S4448" s="2" t="str">
        <f>IF(Table1[[#This Row],[Grade]]="F","Fail","Passes")</f>
        <v>Fail</v>
      </c>
      <c r="T4448">
        <v>5.4</v>
      </c>
      <c r="U4448" t="s">
        <v>31</v>
      </c>
      <c r="V4448" t="s">
        <v>30</v>
      </c>
      <c r="X4448" t="str">
        <f>IF(ISBLANK(Table1[[#This Row],[Parent_Education_Level]]),"None",Table1[[#This Row],[Parent_Education_Level]])</f>
        <v>None</v>
      </c>
      <c r="Y4448" t="s">
        <v>48</v>
      </c>
      <c r="Z4448">
        <v>4</v>
      </c>
      <c r="AA4448">
        <v>6.1</v>
      </c>
    </row>
    <row r="4449" spans="1:27" x14ac:dyDescent="0.35">
      <c r="A4449" s="2" t="s">
        <v>8952</v>
      </c>
      <c r="B4449" s="2" t="s">
        <v>120</v>
      </c>
      <c r="C4449" s="2" t="s">
        <v>36</v>
      </c>
      <c r="D4449" t="s">
        <v>8953</v>
      </c>
      <c r="E4449" s="2" t="s">
        <v>27</v>
      </c>
      <c r="F4449" s="2">
        <v>22</v>
      </c>
      <c r="G4449" s="2" t="s">
        <v>28</v>
      </c>
      <c r="H4449">
        <v>70.05</v>
      </c>
      <c r="I4449" s="3">
        <f>IF(ISBLANK(Table1[[#This Row],[Attendance (%)]]),AVERAGE(H4449:H9447),Table1[[#This Row],[Attendance (%)]])</f>
        <v>70.05</v>
      </c>
      <c r="J4449">
        <v>41.87</v>
      </c>
      <c r="K4449">
        <v>74.540000000000006</v>
      </c>
      <c r="L4449">
        <v>78.88</v>
      </c>
      <c r="M4449" s="3">
        <f>IF(ISBLANK(Table1[[#This Row],[Assignments_Avg]]),AVERAGE(L4449:L9447),Table1[[#This Row],[Assignments_Avg]])</f>
        <v>78.88</v>
      </c>
      <c r="N4449">
        <v>72</v>
      </c>
      <c r="O4449">
        <v>2.0499999999999998</v>
      </c>
      <c r="P4449">
        <v>52.96</v>
      </c>
      <c r="Q4449">
        <v>81.56</v>
      </c>
      <c r="R4449" s="2" t="s">
        <v>77</v>
      </c>
      <c r="S4449" s="2" t="str">
        <f>IF(Table1[[#This Row],[Grade]]="F","Fail","Passes")</f>
        <v>Passes</v>
      </c>
      <c r="T4449">
        <v>29.3</v>
      </c>
      <c r="U4449" t="s">
        <v>30</v>
      </c>
      <c r="V4449" t="s">
        <v>31</v>
      </c>
      <c r="W4449" t="s">
        <v>47</v>
      </c>
      <c r="X4449" t="str">
        <f>IF(ISBLANK(Table1[[#This Row],[Parent_Education_Level]]),"None",Table1[[#This Row],[Parent_Education_Level]])</f>
        <v>Master's</v>
      </c>
      <c r="Y4449" t="s">
        <v>48</v>
      </c>
      <c r="Z4449">
        <v>3</v>
      </c>
      <c r="AA4449">
        <v>6.6</v>
      </c>
    </row>
    <row r="4450" spans="1:27" x14ac:dyDescent="0.35">
      <c r="A4450" s="2" t="s">
        <v>8954</v>
      </c>
      <c r="B4450" s="2" t="s">
        <v>59</v>
      </c>
      <c r="C4450" s="2" t="s">
        <v>43</v>
      </c>
      <c r="D4450" t="s">
        <v>8955</v>
      </c>
      <c r="E4450" s="2" t="s">
        <v>38</v>
      </c>
      <c r="F4450" s="2">
        <v>23</v>
      </c>
      <c r="G4450" s="2" t="s">
        <v>57</v>
      </c>
      <c r="H4450">
        <v>79.7</v>
      </c>
      <c r="I4450" s="3">
        <f>IF(ISBLANK(Table1[[#This Row],[Attendance (%)]]),AVERAGE(H4450:H9448),Table1[[#This Row],[Attendance (%)]])</f>
        <v>79.7</v>
      </c>
      <c r="J4450">
        <v>81.180000000000007</v>
      </c>
      <c r="K4450">
        <v>41.69</v>
      </c>
      <c r="L4450">
        <v>88.34</v>
      </c>
      <c r="M4450" s="3">
        <f>IF(ISBLANK(Table1[[#This Row],[Assignments_Avg]]),AVERAGE(L4450:L9448),Table1[[#This Row],[Assignments_Avg]])</f>
        <v>88.34</v>
      </c>
      <c r="N4450">
        <v>97.36</v>
      </c>
      <c r="O4450">
        <v>3.48</v>
      </c>
      <c r="P4450">
        <v>66.28</v>
      </c>
      <c r="Q4450">
        <v>97.9</v>
      </c>
      <c r="R4450" s="2" t="s">
        <v>61</v>
      </c>
      <c r="S4450" s="2" t="str">
        <f>IF(Table1[[#This Row],[Grade]]="F","Fail","Passes")</f>
        <v>Passes</v>
      </c>
      <c r="T4450">
        <v>27</v>
      </c>
      <c r="U4450" t="s">
        <v>31</v>
      </c>
      <c r="V4450" t="s">
        <v>30</v>
      </c>
      <c r="W4450" t="s">
        <v>62</v>
      </c>
      <c r="X4450" t="str">
        <f>IF(ISBLANK(Table1[[#This Row],[Parent_Education_Level]]),"None",Table1[[#This Row],[Parent_Education_Level]])</f>
        <v>PhD</v>
      </c>
      <c r="Y4450" t="s">
        <v>33</v>
      </c>
      <c r="Z4450">
        <v>7</v>
      </c>
      <c r="AA4450">
        <v>4.5999999999999996</v>
      </c>
    </row>
    <row r="4451" spans="1:27" x14ac:dyDescent="0.35">
      <c r="A4451" s="2" t="s">
        <v>8956</v>
      </c>
      <c r="B4451" s="2" t="s">
        <v>120</v>
      </c>
      <c r="C4451" s="2" t="s">
        <v>36</v>
      </c>
      <c r="D4451" t="s">
        <v>8957</v>
      </c>
      <c r="E4451" s="2" t="s">
        <v>27</v>
      </c>
      <c r="F4451" s="2">
        <v>21</v>
      </c>
      <c r="G4451" s="2" t="s">
        <v>45</v>
      </c>
      <c r="H4451">
        <v>64.36</v>
      </c>
      <c r="I4451" s="3">
        <f>IF(ISBLANK(Table1[[#This Row],[Attendance (%)]]),AVERAGE(H4451:H9449),Table1[[#This Row],[Attendance (%)]])</f>
        <v>64.36</v>
      </c>
      <c r="J4451">
        <v>69.23</v>
      </c>
      <c r="K4451">
        <v>62.94</v>
      </c>
      <c r="L4451">
        <v>87.29</v>
      </c>
      <c r="M4451" s="3">
        <f>IF(ISBLANK(Table1[[#This Row],[Assignments_Avg]]),AVERAGE(L4451:L9449),Table1[[#This Row],[Assignments_Avg]])</f>
        <v>87.29</v>
      </c>
      <c r="N4451">
        <v>94.53</v>
      </c>
      <c r="O4451">
        <v>4.0599999999999996</v>
      </c>
      <c r="P4451">
        <v>77.83</v>
      </c>
      <c r="Q4451">
        <v>71.540000000000006</v>
      </c>
      <c r="R4451" s="2" t="s">
        <v>61</v>
      </c>
      <c r="S4451" s="2" t="str">
        <f>IF(Table1[[#This Row],[Grade]]="F","Fail","Passes")</f>
        <v>Passes</v>
      </c>
      <c r="T4451">
        <v>25.4</v>
      </c>
      <c r="U4451" t="s">
        <v>30</v>
      </c>
      <c r="V4451" t="s">
        <v>31</v>
      </c>
      <c r="X4451" t="str">
        <f>IF(ISBLANK(Table1[[#This Row],[Parent_Education_Level]]),"None",Table1[[#This Row],[Parent_Education_Level]])</f>
        <v>None</v>
      </c>
      <c r="Y4451" t="s">
        <v>48</v>
      </c>
      <c r="Z4451">
        <v>6</v>
      </c>
      <c r="AA4451">
        <v>8.1999999999999993</v>
      </c>
    </row>
    <row r="4452" spans="1:27" x14ac:dyDescent="0.35">
      <c r="A4452" s="2" t="s">
        <v>8958</v>
      </c>
      <c r="B4452" s="2" t="s">
        <v>59</v>
      </c>
      <c r="C4452" s="2" t="s">
        <v>43</v>
      </c>
      <c r="D4452" t="s">
        <v>8959</v>
      </c>
      <c r="E4452" s="2" t="s">
        <v>27</v>
      </c>
      <c r="F4452" s="2">
        <v>18</v>
      </c>
      <c r="G4452" s="2" t="s">
        <v>51</v>
      </c>
      <c r="H4452">
        <v>92.4</v>
      </c>
      <c r="I4452" s="3">
        <f>IF(ISBLANK(Table1[[#This Row],[Attendance (%)]]),AVERAGE(H4452:H9450),Table1[[#This Row],[Attendance (%)]])</f>
        <v>92.4</v>
      </c>
      <c r="J4452">
        <v>87.46</v>
      </c>
      <c r="K4452">
        <v>54.78</v>
      </c>
      <c r="L4452">
        <v>59.27</v>
      </c>
      <c r="M4452" s="3">
        <f>IF(ISBLANK(Table1[[#This Row],[Assignments_Avg]]),AVERAGE(L4452:L9450),Table1[[#This Row],[Assignments_Avg]])</f>
        <v>59.27</v>
      </c>
      <c r="N4452">
        <v>82.98</v>
      </c>
      <c r="O4452">
        <v>9.4499999999999993</v>
      </c>
      <c r="P4452">
        <v>58.63</v>
      </c>
      <c r="Q4452">
        <v>70.83</v>
      </c>
      <c r="R4452" s="2" t="s">
        <v>61</v>
      </c>
      <c r="S4452" s="2" t="str">
        <f>IF(Table1[[#This Row],[Grade]]="F","Fail","Passes")</f>
        <v>Passes</v>
      </c>
      <c r="T4452">
        <v>25.3</v>
      </c>
      <c r="U4452" t="s">
        <v>30</v>
      </c>
      <c r="V4452" t="s">
        <v>31</v>
      </c>
      <c r="W4452" t="s">
        <v>32</v>
      </c>
      <c r="X4452" t="str">
        <f>IF(ISBLANK(Table1[[#This Row],[Parent_Education_Level]]),"None",Table1[[#This Row],[Parent_Education_Level]])</f>
        <v>High School</v>
      </c>
      <c r="Y4452" t="s">
        <v>33</v>
      </c>
      <c r="Z4452">
        <v>9</v>
      </c>
      <c r="AA4452">
        <v>5.6</v>
      </c>
    </row>
    <row r="4453" spans="1:27" x14ac:dyDescent="0.35">
      <c r="A4453" s="2" t="s">
        <v>8960</v>
      </c>
      <c r="B4453" s="2" t="s">
        <v>35</v>
      </c>
      <c r="C4453" s="2" t="s">
        <v>55</v>
      </c>
      <c r="D4453" t="s">
        <v>8961</v>
      </c>
      <c r="E4453" s="2" t="s">
        <v>38</v>
      </c>
      <c r="F4453" s="2">
        <v>24</v>
      </c>
      <c r="G4453" s="2" t="s">
        <v>45</v>
      </c>
      <c r="H4453">
        <v>57.56</v>
      </c>
      <c r="I4453" s="3">
        <f>IF(ISBLANK(Table1[[#This Row],[Attendance (%)]]),AVERAGE(H4453:H9451),Table1[[#This Row],[Attendance (%)]])</f>
        <v>57.56</v>
      </c>
      <c r="J4453">
        <v>88.92</v>
      </c>
      <c r="K4453">
        <v>76.400000000000006</v>
      </c>
      <c r="M4453" s="3">
        <f>IF(ISBLANK(Table1[[#This Row],[Assignments_Avg]]),AVERAGE(L4453:L9451),Table1[[#This Row],[Assignments_Avg]])</f>
        <v>74.813704453441233</v>
      </c>
      <c r="N4453">
        <v>96.09</v>
      </c>
      <c r="O4453">
        <v>4.26</v>
      </c>
      <c r="P4453">
        <v>84.1</v>
      </c>
      <c r="Q4453">
        <v>67.209999999999994</v>
      </c>
      <c r="R4453" s="2" t="s">
        <v>77</v>
      </c>
      <c r="S4453" s="2" t="str">
        <f>IF(Table1[[#This Row],[Grade]]="F","Fail","Passes")</f>
        <v>Passes</v>
      </c>
      <c r="T4453">
        <v>25.9</v>
      </c>
      <c r="U4453" t="s">
        <v>30</v>
      </c>
      <c r="V4453" t="s">
        <v>31</v>
      </c>
      <c r="W4453" t="s">
        <v>69</v>
      </c>
      <c r="X4453" t="str">
        <f>IF(ISBLANK(Table1[[#This Row],[Parent_Education_Level]]),"None",Table1[[#This Row],[Parent_Education_Level]])</f>
        <v>Bachelor's</v>
      </c>
      <c r="Y4453" t="s">
        <v>33</v>
      </c>
      <c r="Z4453">
        <v>10</v>
      </c>
      <c r="AA4453">
        <v>5.5</v>
      </c>
    </row>
    <row r="4454" spans="1:27" x14ac:dyDescent="0.35">
      <c r="A4454" s="2" t="s">
        <v>8962</v>
      </c>
      <c r="B4454" s="2" t="s">
        <v>120</v>
      </c>
      <c r="C4454" s="2" t="s">
        <v>55</v>
      </c>
      <c r="D4454" t="s">
        <v>8963</v>
      </c>
      <c r="E4454" s="2" t="s">
        <v>27</v>
      </c>
      <c r="F4454" s="2">
        <v>23</v>
      </c>
      <c r="G4454" s="2" t="s">
        <v>57</v>
      </c>
      <c r="H4454">
        <v>68.36</v>
      </c>
      <c r="I4454" s="3">
        <f>IF(ISBLANK(Table1[[#This Row],[Attendance (%)]]),AVERAGE(H4454:H9452),Table1[[#This Row],[Attendance (%)]])</f>
        <v>68.36</v>
      </c>
      <c r="J4454">
        <v>53.83</v>
      </c>
      <c r="K4454">
        <v>99.11</v>
      </c>
      <c r="L4454">
        <v>67.41</v>
      </c>
      <c r="M4454" s="3">
        <f>IF(ISBLANK(Table1[[#This Row],[Assignments_Avg]]),AVERAGE(L4454:L9452),Table1[[#This Row],[Assignments_Avg]])</f>
        <v>67.41</v>
      </c>
      <c r="N4454">
        <v>78.239999999999995</v>
      </c>
      <c r="O4454">
        <v>5.86</v>
      </c>
      <c r="P4454">
        <v>81.739999999999995</v>
      </c>
      <c r="Q4454">
        <v>57.14</v>
      </c>
      <c r="R4454" s="2" t="s">
        <v>77</v>
      </c>
      <c r="S4454" s="2" t="str">
        <f>IF(Table1[[#This Row],[Grade]]="F","Fail","Passes")</f>
        <v>Passes</v>
      </c>
      <c r="T4454">
        <v>15.9</v>
      </c>
      <c r="U4454" t="s">
        <v>30</v>
      </c>
      <c r="V4454" t="s">
        <v>31</v>
      </c>
      <c r="W4454" t="s">
        <v>32</v>
      </c>
      <c r="X4454" t="str">
        <f>IF(ISBLANK(Table1[[#This Row],[Parent_Education_Level]]),"None",Table1[[#This Row],[Parent_Education_Level]])</f>
        <v>High School</v>
      </c>
      <c r="Y4454" t="s">
        <v>33</v>
      </c>
      <c r="Z4454">
        <v>3</v>
      </c>
      <c r="AA4454">
        <v>4.4000000000000004</v>
      </c>
    </row>
    <row r="4455" spans="1:27" x14ac:dyDescent="0.35">
      <c r="A4455" s="2" t="s">
        <v>8964</v>
      </c>
      <c r="B4455" s="2" t="s">
        <v>97</v>
      </c>
      <c r="C4455" s="2" t="s">
        <v>43</v>
      </c>
      <c r="D4455" t="s">
        <v>8965</v>
      </c>
      <c r="E4455" s="2" t="s">
        <v>38</v>
      </c>
      <c r="F4455" s="2">
        <v>19</v>
      </c>
      <c r="G4455" s="2" t="s">
        <v>28</v>
      </c>
      <c r="H4455">
        <v>56.25</v>
      </c>
      <c r="I4455" s="3">
        <f>IF(ISBLANK(Table1[[#This Row],[Attendance (%)]]),AVERAGE(H4455:H9453),Table1[[#This Row],[Attendance (%)]])</f>
        <v>56.25</v>
      </c>
      <c r="J4455">
        <v>42.91</v>
      </c>
      <c r="K4455">
        <v>71.06</v>
      </c>
      <c r="L4455">
        <v>59.38</v>
      </c>
      <c r="M4455" s="3">
        <f>IF(ISBLANK(Table1[[#This Row],[Assignments_Avg]]),AVERAGE(L4455:L9453),Table1[[#This Row],[Assignments_Avg]])</f>
        <v>59.38</v>
      </c>
      <c r="N4455">
        <v>91.35</v>
      </c>
      <c r="O4455">
        <v>9.2200000000000006</v>
      </c>
      <c r="P4455">
        <v>60.12</v>
      </c>
      <c r="Q4455">
        <v>68.930000000000007</v>
      </c>
      <c r="R4455" s="2" t="s">
        <v>77</v>
      </c>
      <c r="S4455" s="2" t="str">
        <f>IF(Table1[[#This Row],[Grade]]="F","Fail","Passes")</f>
        <v>Passes</v>
      </c>
      <c r="T4455">
        <v>24.8</v>
      </c>
      <c r="U4455" t="s">
        <v>30</v>
      </c>
      <c r="V4455" t="s">
        <v>31</v>
      </c>
      <c r="W4455" t="s">
        <v>69</v>
      </c>
      <c r="X4455" t="str">
        <f>IF(ISBLANK(Table1[[#This Row],[Parent_Education_Level]]),"None",Table1[[#This Row],[Parent_Education_Level]])</f>
        <v>Bachelor's</v>
      </c>
      <c r="Y4455" t="s">
        <v>33</v>
      </c>
      <c r="Z4455">
        <v>6</v>
      </c>
      <c r="AA4455">
        <v>6.5</v>
      </c>
    </row>
    <row r="4456" spans="1:27" x14ac:dyDescent="0.35">
      <c r="A4456" s="2" t="s">
        <v>8966</v>
      </c>
      <c r="B4456" s="2" t="s">
        <v>54</v>
      </c>
      <c r="C4456" s="2" t="s">
        <v>43</v>
      </c>
      <c r="D4456" t="s">
        <v>8967</v>
      </c>
      <c r="E4456" s="2" t="s">
        <v>27</v>
      </c>
      <c r="F4456" s="2">
        <v>20</v>
      </c>
      <c r="G4456" s="2" t="s">
        <v>51</v>
      </c>
      <c r="H4456">
        <v>70.239999999999995</v>
      </c>
      <c r="I4456" s="3">
        <f>IF(ISBLANK(Table1[[#This Row],[Attendance (%)]]),AVERAGE(H4456:H9454),Table1[[#This Row],[Attendance (%)]])</f>
        <v>70.239999999999995</v>
      </c>
      <c r="J4456">
        <v>82.19</v>
      </c>
      <c r="K4456">
        <v>65.540000000000006</v>
      </c>
      <c r="L4456">
        <v>50.61</v>
      </c>
      <c r="M4456" s="3">
        <f>IF(ISBLANK(Table1[[#This Row],[Assignments_Avg]]),AVERAGE(L4456:L9454),Table1[[#This Row],[Assignments_Avg]])</f>
        <v>50.61</v>
      </c>
      <c r="N4456">
        <v>70.47</v>
      </c>
      <c r="O4456">
        <v>5.18</v>
      </c>
      <c r="P4456">
        <v>77.52</v>
      </c>
      <c r="Q4456">
        <v>50.73</v>
      </c>
      <c r="R4456" s="2" t="s">
        <v>77</v>
      </c>
      <c r="S4456" s="2" t="str">
        <f>IF(Table1[[#This Row],[Grade]]="F","Fail","Passes")</f>
        <v>Passes</v>
      </c>
      <c r="T4456">
        <v>14.2</v>
      </c>
      <c r="U4456" t="s">
        <v>31</v>
      </c>
      <c r="V4456" t="s">
        <v>31</v>
      </c>
      <c r="W4456" t="s">
        <v>32</v>
      </c>
      <c r="X4456" t="str">
        <f>IF(ISBLANK(Table1[[#This Row],[Parent_Education_Level]]),"None",Table1[[#This Row],[Parent_Education_Level]])</f>
        <v>High School</v>
      </c>
      <c r="Y4456" t="s">
        <v>33</v>
      </c>
      <c r="Z4456">
        <v>9</v>
      </c>
      <c r="AA4456">
        <v>6.1</v>
      </c>
    </row>
    <row r="4457" spans="1:27" x14ac:dyDescent="0.35">
      <c r="A4457" s="2" t="s">
        <v>8968</v>
      </c>
      <c r="B4457" s="2" t="s">
        <v>42</v>
      </c>
      <c r="C4457" s="2" t="s">
        <v>36</v>
      </c>
      <c r="D4457" t="s">
        <v>8969</v>
      </c>
      <c r="E4457" s="2" t="s">
        <v>38</v>
      </c>
      <c r="F4457" s="2">
        <v>21</v>
      </c>
      <c r="G4457" s="2" t="s">
        <v>57</v>
      </c>
      <c r="H4457">
        <v>51.98</v>
      </c>
      <c r="I4457" s="3">
        <f>IF(ISBLANK(Table1[[#This Row],[Attendance (%)]]),AVERAGE(H4457:H9455),Table1[[#This Row],[Attendance (%)]])</f>
        <v>51.98</v>
      </c>
      <c r="J4457">
        <v>98.67</v>
      </c>
      <c r="K4457">
        <v>62.09</v>
      </c>
      <c r="L4457">
        <v>58.7</v>
      </c>
      <c r="M4457" s="3">
        <f>IF(ISBLANK(Table1[[#This Row],[Assignments_Avg]]),AVERAGE(L4457:L9455),Table1[[#This Row],[Assignments_Avg]])</f>
        <v>58.7</v>
      </c>
      <c r="N4457">
        <v>54.34</v>
      </c>
      <c r="O4457">
        <v>2.5099999999999998</v>
      </c>
      <c r="P4457">
        <v>90.59</v>
      </c>
      <c r="Q4457">
        <v>75.47</v>
      </c>
      <c r="R4457" s="2" t="s">
        <v>77</v>
      </c>
      <c r="S4457" s="2" t="str">
        <f>IF(Table1[[#This Row],[Grade]]="F","Fail","Passes")</f>
        <v>Passes</v>
      </c>
      <c r="T4457">
        <v>26.2</v>
      </c>
      <c r="U4457" t="s">
        <v>31</v>
      </c>
      <c r="V4457" t="s">
        <v>31</v>
      </c>
      <c r="W4457" t="s">
        <v>62</v>
      </c>
      <c r="X4457" t="str">
        <f>IF(ISBLANK(Table1[[#This Row],[Parent_Education_Level]]),"None",Table1[[#This Row],[Parent_Education_Level]])</f>
        <v>PhD</v>
      </c>
      <c r="Y4457" t="s">
        <v>33</v>
      </c>
      <c r="Z4457">
        <v>10</v>
      </c>
      <c r="AA4457">
        <v>4.5</v>
      </c>
    </row>
    <row r="4458" spans="1:27" x14ac:dyDescent="0.35">
      <c r="A4458" s="2" t="s">
        <v>8970</v>
      </c>
      <c r="B4458" s="2" t="s">
        <v>54</v>
      </c>
      <c r="C4458" s="2" t="s">
        <v>43</v>
      </c>
      <c r="D4458" t="s">
        <v>8971</v>
      </c>
      <c r="E4458" s="2" t="s">
        <v>27</v>
      </c>
      <c r="F4458" s="2">
        <v>21</v>
      </c>
      <c r="G4458" s="2" t="s">
        <v>45</v>
      </c>
      <c r="H4458">
        <v>63.63</v>
      </c>
      <c r="I4458" s="3">
        <f>IF(ISBLANK(Table1[[#This Row],[Attendance (%)]]),AVERAGE(H4458:H9456),Table1[[#This Row],[Attendance (%)]])</f>
        <v>63.63</v>
      </c>
      <c r="J4458">
        <v>66.8</v>
      </c>
      <c r="K4458">
        <v>87.1</v>
      </c>
      <c r="L4458">
        <v>90.41</v>
      </c>
      <c r="M4458" s="3">
        <f>IF(ISBLANK(Table1[[#This Row],[Assignments_Avg]]),AVERAGE(L4458:L9456),Table1[[#This Row],[Assignments_Avg]])</f>
        <v>90.41</v>
      </c>
      <c r="N4458">
        <v>99.71</v>
      </c>
      <c r="O4458">
        <v>3.81</v>
      </c>
      <c r="P4458">
        <v>68.739999999999995</v>
      </c>
      <c r="Q4458">
        <v>92.36</v>
      </c>
      <c r="R4458" s="2" t="s">
        <v>61</v>
      </c>
      <c r="S4458" s="2" t="str">
        <f>IF(Table1[[#This Row],[Grade]]="F","Fail","Passes")</f>
        <v>Passes</v>
      </c>
      <c r="T4458">
        <v>20.399999999999999</v>
      </c>
      <c r="U4458" t="s">
        <v>30</v>
      </c>
      <c r="V4458" t="s">
        <v>31</v>
      </c>
      <c r="W4458" t="s">
        <v>62</v>
      </c>
      <c r="X4458" t="str">
        <f>IF(ISBLANK(Table1[[#This Row],[Parent_Education_Level]]),"None",Table1[[#This Row],[Parent_Education_Level]])</f>
        <v>PhD</v>
      </c>
      <c r="Y4458" t="s">
        <v>33</v>
      </c>
      <c r="Z4458">
        <v>3</v>
      </c>
      <c r="AA4458">
        <v>7.8</v>
      </c>
    </row>
    <row r="4459" spans="1:27" x14ac:dyDescent="0.35">
      <c r="A4459" s="2" t="s">
        <v>8972</v>
      </c>
      <c r="B4459" s="2" t="s">
        <v>120</v>
      </c>
      <c r="C4459" s="2" t="s">
        <v>94</v>
      </c>
      <c r="D4459" t="s">
        <v>8973</v>
      </c>
      <c r="E4459" s="2" t="s">
        <v>27</v>
      </c>
      <c r="F4459" s="2">
        <v>19</v>
      </c>
      <c r="G4459" s="2" t="s">
        <v>57</v>
      </c>
      <c r="H4459">
        <v>70.040000000000006</v>
      </c>
      <c r="I4459" s="3">
        <f>IF(ISBLANK(Table1[[#This Row],[Attendance (%)]]),AVERAGE(H4459:H9457),Table1[[#This Row],[Attendance (%)]])</f>
        <v>70.040000000000006</v>
      </c>
      <c r="J4459">
        <v>55.58</v>
      </c>
      <c r="K4459">
        <v>44.32</v>
      </c>
      <c r="L4459">
        <v>77.3</v>
      </c>
      <c r="M4459" s="3">
        <f>IF(ISBLANK(Table1[[#This Row],[Assignments_Avg]]),AVERAGE(L4459:L9457),Table1[[#This Row],[Assignments_Avg]])</f>
        <v>77.3</v>
      </c>
      <c r="N4459">
        <v>58.28</v>
      </c>
      <c r="O4459">
        <v>3.76</v>
      </c>
      <c r="P4459">
        <v>62.35</v>
      </c>
      <c r="Q4459">
        <v>66.06</v>
      </c>
      <c r="R4459" s="2" t="s">
        <v>46</v>
      </c>
      <c r="S4459" s="2" t="str">
        <f>IF(Table1[[#This Row],[Grade]]="F","Fail","Passes")</f>
        <v>Passes</v>
      </c>
      <c r="T4459">
        <v>14</v>
      </c>
      <c r="U4459" t="s">
        <v>30</v>
      </c>
      <c r="V4459" t="s">
        <v>31</v>
      </c>
      <c r="W4459" t="s">
        <v>47</v>
      </c>
      <c r="X4459" t="str">
        <f>IF(ISBLANK(Table1[[#This Row],[Parent_Education_Level]]),"None",Table1[[#This Row],[Parent_Education_Level]])</f>
        <v>Master's</v>
      </c>
      <c r="Y4459" t="s">
        <v>52</v>
      </c>
      <c r="Z4459">
        <v>9</v>
      </c>
      <c r="AA4459">
        <v>4.3</v>
      </c>
    </row>
    <row r="4460" spans="1:27" x14ac:dyDescent="0.35">
      <c r="A4460" s="2" t="s">
        <v>8974</v>
      </c>
      <c r="B4460" s="2" t="s">
        <v>54</v>
      </c>
      <c r="C4460" s="2" t="s">
        <v>55</v>
      </c>
      <c r="D4460" t="s">
        <v>8975</v>
      </c>
      <c r="E4460" s="2" t="s">
        <v>38</v>
      </c>
      <c r="F4460" s="2">
        <v>19</v>
      </c>
      <c r="G4460" s="2" t="s">
        <v>57</v>
      </c>
      <c r="I4460" s="3">
        <f>IF(ISBLANK(Table1[[#This Row],[Attendance (%)]]),AVERAGE(H4460:H9458),Table1[[#This Row],[Attendance (%)]])</f>
        <v>75.924004106776223</v>
      </c>
      <c r="J4460">
        <v>49.4</v>
      </c>
      <c r="K4460">
        <v>97.59</v>
      </c>
      <c r="L4460">
        <v>67.08</v>
      </c>
      <c r="M4460" s="3">
        <f>IF(ISBLANK(Table1[[#This Row],[Assignments_Avg]]),AVERAGE(L4460:L9458),Table1[[#This Row],[Assignments_Avg]])</f>
        <v>67.08</v>
      </c>
      <c r="N4460">
        <v>62.58</v>
      </c>
      <c r="O4460">
        <v>7.15</v>
      </c>
      <c r="P4460">
        <v>85.06</v>
      </c>
      <c r="Q4460">
        <v>54.73</v>
      </c>
      <c r="R4460" s="2" t="s">
        <v>77</v>
      </c>
      <c r="S4460" s="2" t="str">
        <f>IF(Table1[[#This Row],[Grade]]="F","Fail","Passes")</f>
        <v>Passes</v>
      </c>
      <c r="T4460">
        <v>23.6</v>
      </c>
      <c r="U4460" t="s">
        <v>31</v>
      </c>
      <c r="V4460" t="s">
        <v>31</v>
      </c>
      <c r="W4460" t="s">
        <v>69</v>
      </c>
      <c r="X4460" t="str">
        <f>IF(ISBLANK(Table1[[#This Row],[Parent_Education_Level]]),"None",Table1[[#This Row],[Parent_Education_Level]])</f>
        <v>Bachelor's</v>
      </c>
      <c r="Y4460" t="s">
        <v>52</v>
      </c>
      <c r="Z4460">
        <v>3</v>
      </c>
      <c r="AA4460">
        <v>4.7</v>
      </c>
    </row>
    <row r="4461" spans="1:27" x14ac:dyDescent="0.35">
      <c r="A4461" s="2" t="s">
        <v>8976</v>
      </c>
      <c r="B4461" s="2" t="s">
        <v>97</v>
      </c>
      <c r="C4461" s="2" t="s">
        <v>55</v>
      </c>
      <c r="D4461" t="s">
        <v>8977</v>
      </c>
      <c r="E4461" s="2" t="s">
        <v>38</v>
      </c>
      <c r="F4461" s="2">
        <v>24</v>
      </c>
      <c r="G4461" s="2" t="s">
        <v>45</v>
      </c>
      <c r="H4461">
        <v>77.180000000000007</v>
      </c>
      <c r="I4461" s="3">
        <f>IF(ISBLANK(Table1[[#This Row],[Attendance (%)]]),AVERAGE(H4461:H9459),Table1[[#This Row],[Attendance (%)]])</f>
        <v>77.180000000000007</v>
      </c>
      <c r="J4461">
        <v>57.25</v>
      </c>
      <c r="K4461">
        <v>65.08</v>
      </c>
      <c r="L4461">
        <v>80.42</v>
      </c>
      <c r="M4461" s="3">
        <f>IF(ISBLANK(Table1[[#This Row],[Assignments_Avg]]),AVERAGE(L4461:L9459),Table1[[#This Row],[Assignments_Avg]])</f>
        <v>80.42</v>
      </c>
      <c r="N4461">
        <v>58.16</v>
      </c>
      <c r="O4461">
        <v>2.96</v>
      </c>
      <c r="P4461">
        <v>53.54</v>
      </c>
      <c r="Q4461">
        <v>98.69</v>
      </c>
      <c r="R4461" s="2" t="s">
        <v>61</v>
      </c>
      <c r="S4461" s="2" t="str">
        <f>IF(Table1[[#This Row],[Grade]]="F","Fail","Passes")</f>
        <v>Passes</v>
      </c>
      <c r="T4461">
        <v>11.1</v>
      </c>
      <c r="U4461" t="s">
        <v>30</v>
      </c>
      <c r="V4461" t="s">
        <v>31</v>
      </c>
      <c r="W4461" t="s">
        <v>40</v>
      </c>
      <c r="X4461" t="str">
        <f>IF(ISBLANK(Table1[[#This Row],[Parent_Education_Level]]),"None",Table1[[#This Row],[Parent_Education_Level]])</f>
        <v>None</v>
      </c>
      <c r="Y4461" t="s">
        <v>48</v>
      </c>
      <c r="Z4461">
        <v>1</v>
      </c>
      <c r="AA4461">
        <v>6.3</v>
      </c>
    </row>
    <row r="4462" spans="1:27" x14ac:dyDescent="0.35">
      <c r="A4462" s="2" t="s">
        <v>8978</v>
      </c>
      <c r="B4462" s="2" t="s">
        <v>97</v>
      </c>
      <c r="C4462" s="2" t="s">
        <v>79</v>
      </c>
      <c r="D4462" t="s">
        <v>8979</v>
      </c>
      <c r="E4462" s="2" t="s">
        <v>38</v>
      </c>
      <c r="F4462" s="2">
        <v>21</v>
      </c>
      <c r="G4462" s="2" t="s">
        <v>45</v>
      </c>
      <c r="H4462">
        <v>63.75</v>
      </c>
      <c r="I4462" s="3">
        <f>IF(ISBLANK(Table1[[#This Row],[Attendance (%)]]),AVERAGE(H4462:H9460),Table1[[#This Row],[Attendance (%)]])</f>
        <v>63.75</v>
      </c>
      <c r="J4462">
        <v>59.68</v>
      </c>
      <c r="K4462">
        <v>58.82</v>
      </c>
      <c r="M4462" s="3">
        <f>IF(ISBLANK(Table1[[#This Row],[Assignments_Avg]]),AVERAGE(L4462:L9460),Table1[[#This Row],[Assignments_Avg]])</f>
        <v>74.910823045267435</v>
      </c>
      <c r="N4462">
        <v>66.87</v>
      </c>
      <c r="O4462">
        <v>7.3</v>
      </c>
      <c r="P4462">
        <v>91.63</v>
      </c>
      <c r="Q4462">
        <v>56.45</v>
      </c>
      <c r="R4462" s="2" t="s">
        <v>39</v>
      </c>
      <c r="S4462" s="2" t="str">
        <f>IF(Table1[[#This Row],[Grade]]="F","Fail","Passes")</f>
        <v>Passes</v>
      </c>
      <c r="T4462">
        <v>29.1</v>
      </c>
      <c r="U4462" t="s">
        <v>30</v>
      </c>
      <c r="V4462" t="s">
        <v>31</v>
      </c>
      <c r="W4462" t="s">
        <v>62</v>
      </c>
      <c r="X4462" t="str">
        <f>IF(ISBLANK(Table1[[#This Row],[Parent_Education_Level]]),"None",Table1[[#This Row],[Parent_Education_Level]])</f>
        <v>PhD</v>
      </c>
      <c r="Y4462" t="s">
        <v>52</v>
      </c>
      <c r="Z4462">
        <v>3</v>
      </c>
      <c r="AA4462">
        <v>5.8</v>
      </c>
    </row>
    <row r="4463" spans="1:27" x14ac:dyDescent="0.35">
      <c r="A4463" s="2" t="s">
        <v>8980</v>
      </c>
      <c r="B4463" s="2" t="s">
        <v>120</v>
      </c>
      <c r="C4463" s="2" t="s">
        <v>43</v>
      </c>
      <c r="D4463" t="s">
        <v>8981</v>
      </c>
      <c r="E4463" s="2" t="s">
        <v>38</v>
      </c>
      <c r="F4463" s="2">
        <v>19</v>
      </c>
      <c r="G4463" s="2" t="s">
        <v>45</v>
      </c>
      <c r="H4463">
        <v>76.150000000000006</v>
      </c>
      <c r="I4463" s="3">
        <f>IF(ISBLANK(Table1[[#This Row],[Attendance (%)]]),AVERAGE(H4463:H9461),Table1[[#This Row],[Attendance (%)]])</f>
        <v>76.150000000000006</v>
      </c>
      <c r="J4463">
        <v>65.430000000000007</v>
      </c>
      <c r="K4463">
        <v>98.44</v>
      </c>
      <c r="L4463">
        <v>67.72</v>
      </c>
      <c r="M4463" s="3">
        <f>IF(ISBLANK(Table1[[#This Row],[Assignments_Avg]]),AVERAGE(L4463:L9461),Table1[[#This Row],[Assignments_Avg]])</f>
        <v>67.72</v>
      </c>
      <c r="N4463">
        <v>64.459999999999994</v>
      </c>
      <c r="O4463">
        <v>8.89</v>
      </c>
      <c r="P4463">
        <v>97.17</v>
      </c>
      <c r="Q4463">
        <v>76.430000000000007</v>
      </c>
      <c r="R4463" s="2" t="s">
        <v>61</v>
      </c>
      <c r="S4463" s="2" t="str">
        <f>IF(Table1[[#This Row],[Grade]]="F","Fail","Passes")</f>
        <v>Passes</v>
      </c>
      <c r="T4463">
        <v>21.6</v>
      </c>
      <c r="U4463" t="s">
        <v>31</v>
      </c>
      <c r="V4463" t="s">
        <v>31</v>
      </c>
      <c r="W4463" t="s">
        <v>69</v>
      </c>
      <c r="X4463" t="str">
        <f>IF(ISBLANK(Table1[[#This Row],[Parent_Education_Level]]),"None",Table1[[#This Row],[Parent_Education_Level]])</f>
        <v>Bachelor's</v>
      </c>
      <c r="Y4463" t="s">
        <v>48</v>
      </c>
      <c r="Z4463">
        <v>5</v>
      </c>
      <c r="AA4463">
        <v>5.4</v>
      </c>
    </row>
    <row r="4464" spans="1:27" x14ac:dyDescent="0.35">
      <c r="A4464" s="2" t="s">
        <v>8982</v>
      </c>
      <c r="B4464" s="2" t="s">
        <v>35</v>
      </c>
      <c r="C4464" s="2" t="s">
        <v>25</v>
      </c>
      <c r="D4464" t="s">
        <v>8983</v>
      </c>
      <c r="E4464" s="2" t="s">
        <v>27</v>
      </c>
      <c r="F4464" s="2">
        <v>21</v>
      </c>
      <c r="G4464" s="2" t="s">
        <v>51</v>
      </c>
      <c r="H4464">
        <v>75.45</v>
      </c>
      <c r="I4464" s="3">
        <f>IF(ISBLANK(Table1[[#This Row],[Attendance (%)]]),AVERAGE(H4464:H9462),Table1[[#This Row],[Attendance (%)]])</f>
        <v>75.45</v>
      </c>
      <c r="J4464">
        <v>79.319999999999993</v>
      </c>
      <c r="K4464">
        <v>96.15</v>
      </c>
      <c r="L4464">
        <v>73.3</v>
      </c>
      <c r="M4464" s="3">
        <f>IF(ISBLANK(Table1[[#This Row],[Assignments_Avg]]),AVERAGE(L4464:L9462),Table1[[#This Row],[Assignments_Avg]])</f>
        <v>73.3</v>
      </c>
      <c r="N4464">
        <v>80.06</v>
      </c>
      <c r="O4464">
        <v>3.36</v>
      </c>
      <c r="P4464">
        <v>98.24</v>
      </c>
      <c r="Q4464">
        <v>90.46</v>
      </c>
      <c r="R4464" s="2" t="s">
        <v>29</v>
      </c>
      <c r="S4464" s="2" t="str">
        <f>IF(Table1[[#This Row],[Grade]]="F","Fail","Passes")</f>
        <v>Fail</v>
      </c>
      <c r="T4464">
        <v>15</v>
      </c>
      <c r="U4464" t="s">
        <v>31</v>
      </c>
      <c r="V4464" t="s">
        <v>31</v>
      </c>
      <c r="W4464" t="s">
        <v>62</v>
      </c>
      <c r="X4464" t="str">
        <f>IF(ISBLANK(Table1[[#This Row],[Parent_Education_Level]]),"None",Table1[[#This Row],[Parent_Education_Level]])</f>
        <v>PhD</v>
      </c>
      <c r="Y4464" t="s">
        <v>33</v>
      </c>
      <c r="Z4464">
        <v>8</v>
      </c>
      <c r="AA4464">
        <v>6.8</v>
      </c>
    </row>
    <row r="4465" spans="1:27" x14ac:dyDescent="0.35">
      <c r="A4465" s="2" t="s">
        <v>8984</v>
      </c>
      <c r="B4465" s="2" t="s">
        <v>54</v>
      </c>
      <c r="C4465" s="2" t="s">
        <v>25</v>
      </c>
      <c r="D4465" t="s">
        <v>8985</v>
      </c>
      <c r="E4465" s="2" t="s">
        <v>27</v>
      </c>
      <c r="F4465" s="2">
        <v>23</v>
      </c>
      <c r="G4465" s="2" t="s">
        <v>57</v>
      </c>
      <c r="H4465">
        <v>65.81</v>
      </c>
      <c r="I4465" s="3">
        <f>IF(ISBLANK(Table1[[#This Row],[Attendance (%)]]),AVERAGE(H4465:H9463),Table1[[#This Row],[Attendance (%)]])</f>
        <v>65.81</v>
      </c>
      <c r="J4465">
        <v>56.39</v>
      </c>
      <c r="K4465">
        <v>78.52</v>
      </c>
      <c r="L4465">
        <v>53.21</v>
      </c>
      <c r="M4465" s="3">
        <f>IF(ISBLANK(Table1[[#This Row],[Assignments_Avg]]),AVERAGE(L4465:L9463),Table1[[#This Row],[Assignments_Avg]])</f>
        <v>53.21</v>
      </c>
      <c r="N4465">
        <v>99.82</v>
      </c>
      <c r="O4465">
        <v>1.35</v>
      </c>
      <c r="P4465">
        <v>71.63</v>
      </c>
      <c r="Q4465">
        <v>62.62</v>
      </c>
      <c r="R4465" s="2" t="s">
        <v>77</v>
      </c>
      <c r="S4465" s="2" t="str">
        <f>IF(Table1[[#This Row],[Grade]]="F","Fail","Passes")</f>
        <v>Passes</v>
      </c>
      <c r="T4465">
        <v>18.8</v>
      </c>
      <c r="U4465" t="s">
        <v>30</v>
      </c>
      <c r="V4465" t="s">
        <v>31</v>
      </c>
      <c r="W4465" t="s">
        <v>40</v>
      </c>
      <c r="X4465" t="str">
        <f>IF(ISBLANK(Table1[[#This Row],[Parent_Education_Level]]),"None",Table1[[#This Row],[Parent_Education_Level]])</f>
        <v>None</v>
      </c>
      <c r="Y4465" t="s">
        <v>52</v>
      </c>
      <c r="Z4465">
        <v>1</v>
      </c>
      <c r="AA4465">
        <v>6.6</v>
      </c>
    </row>
    <row r="4466" spans="1:27" x14ac:dyDescent="0.35">
      <c r="A4466" s="2" t="s">
        <v>8986</v>
      </c>
      <c r="B4466" s="2" t="s">
        <v>35</v>
      </c>
      <c r="C4466" s="2" t="s">
        <v>43</v>
      </c>
      <c r="D4466" t="s">
        <v>8987</v>
      </c>
      <c r="E4466" s="2" t="s">
        <v>27</v>
      </c>
      <c r="F4466" s="2">
        <v>24</v>
      </c>
      <c r="G4466" s="2" t="s">
        <v>57</v>
      </c>
      <c r="H4466">
        <v>91.51</v>
      </c>
      <c r="I4466" s="3">
        <f>IF(ISBLANK(Table1[[#This Row],[Attendance (%)]]),AVERAGE(H4466:H9464),Table1[[#This Row],[Attendance (%)]])</f>
        <v>91.51</v>
      </c>
      <c r="J4466">
        <v>43.06</v>
      </c>
      <c r="K4466">
        <v>41.11</v>
      </c>
      <c r="L4466">
        <v>79.849999999999994</v>
      </c>
      <c r="M4466" s="3">
        <f>IF(ISBLANK(Table1[[#This Row],[Assignments_Avg]]),AVERAGE(L4466:L9464),Table1[[#This Row],[Assignments_Avg]])</f>
        <v>79.849999999999994</v>
      </c>
      <c r="N4466">
        <v>52.63</v>
      </c>
      <c r="O4466">
        <v>6.39</v>
      </c>
      <c r="P4466">
        <v>81.16</v>
      </c>
      <c r="Q4466">
        <v>92.07</v>
      </c>
      <c r="R4466" s="2" t="s">
        <v>61</v>
      </c>
      <c r="S4466" s="2" t="str">
        <f>IF(Table1[[#This Row],[Grade]]="F","Fail","Passes")</f>
        <v>Passes</v>
      </c>
      <c r="T4466">
        <v>23.4</v>
      </c>
      <c r="U4466" t="s">
        <v>31</v>
      </c>
      <c r="V4466" t="s">
        <v>31</v>
      </c>
      <c r="W4466" t="s">
        <v>69</v>
      </c>
      <c r="X4466" t="str">
        <f>IF(ISBLANK(Table1[[#This Row],[Parent_Education_Level]]),"None",Table1[[#This Row],[Parent_Education_Level]])</f>
        <v>Bachelor's</v>
      </c>
      <c r="Y4466" t="s">
        <v>33</v>
      </c>
      <c r="Z4466">
        <v>4</v>
      </c>
      <c r="AA4466">
        <v>6.2</v>
      </c>
    </row>
    <row r="4467" spans="1:27" x14ac:dyDescent="0.35">
      <c r="A4467" s="2" t="s">
        <v>8988</v>
      </c>
      <c r="B4467" s="2" t="s">
        <v>35</v>
      </c>
      <c r="C4467" s="2" t="s">
        <v>94</v>
      </c>
      <c r="D4467" t="s">
        <v>8989</v>
      </c>
      <c r="E4467" s="2" t="s">
        <v>27</v>
      </c>
      <c r="F4467" s="2">
        <v>19</v>
      </c>
      <c r="G4467" s="2" t="s">
        <v>51</v>
      </c>
      <c r="H4467">
        <v>77.28</v>
      </c>
      <c r="I4467" s="3">
        <f>IF(ISBLANK(Table1[[#This Row],[Attendance (%)]]),AVERAGE(H4467:H9465),Table1[[#This Row],[Attendance (%)]])</f>
        <v>77.28</v>
      </c>
      <c r="J4467">
        <v>62.4</v>
      </c>
      <c r="K4467">
        <v>84.91</v>
      </c>
      <c r="L4467">
        <v>67.819999999999993</v>
      </c>
      <c r="M4467" s="3">
        <f>IF(ISBLANK(Table1[[#This Row],[Assignments_Avg]]),AVERAGE(L4467:L9465),Table1[[#This Row],[Assignments_Avg]])</f>
        <v>67.819999999999993</v>
      </c>
      <c r="N4467">
        <v>88.92</v>
      </c>
      <c r="O4467">
        <v>3.61</v>
      </c>
      <c r="P4467">
        <v>92.87</v>
      </c>
      <c r="Q4467">
        <v>77.849999999999994</v>
      </c>
      <c r="R4467" s="2" t="s">
        <v>61</v>
      </c>
      <c r="S4467" s="2" t="str">
        <f>IF(Table1[[#This Row],[Grade]]="F","Fail","Passes")</f>
        <v>Passes</v>
      </c>
      <c r="T4467">
        <v>24.9</v>
      </c>
      <c r="U4467" t="s">
        <v>31</v>
      </c>
      <c r="V4467" t="s">
        <v>31</v>
      </c>
      <c r="W4467" t="s">
        <v>47</v>
      </c>
      <c r="X4467" t="str">
        <f>IF(ISBLANK(Table1[[#This Row],[Parent_Education_Level]]),"None",Table1[[#This Row],[Parent_Education_Level]])</f>
        <v>Master's</v>
      </c>
      <c r="Y4467" t="s">
        <v>48</v>
      </c>
      <c r="Z4467">
        <v>10</v>
      </c>
      <c r="AA4467">
        <v>7.9</v>
      </c>
    </row>
    <row r="4468" spans="1:27" x14ac:dyDescent="0.35">
      <c r="A4468" s="2" t="s">
        <v>8990</v>
      </c>
      <c r="B4468" s="2" t="s">
        <v>59</v>
      </c>
      <c r="C4468" s="2" t="s">
        <v>25</v>
      </c>
      <c r="D4468" t="s">
        <v>8991</v>
      </c>
      <c r="E4468" s="2" t="s">
        <v>38</v>
      </c>
      <c r="F4468" s="2">
        <v>23</v>
      </c>
      <c r="G4468" s="2" t="s">
        <v>57</v>
      </c>
      <c r="H4468">
        <v>66.61</v>
      </c>
      <c r="I4468" s="3">
        <f>IF(ISBLANK(Table1[[#This Row],[Attendance (%)]]),AVERAGE(H4468:H9466),Table1[[#This Row],[Attendance (%)]])</f>
        <v>66.61</v>
      </c>
      <c r="J4468">
        <v>91.34</v>
      </c>
      <c r="K4468">
        <v>60.13</v>
      </c>
      <c r="L4468">
        <v>71.680000000000007</v>
      </c>
      <c r="M4468" s="3">
        <f>IF(ISBLANK(Table1[[#This Row],[Assignments_Avg]]),AVERAGE(L4468:L9466),Table1[[#This Row],[Assignments_Avg]])</f>
        <v>71.680000000000007</v>
      </c>
      <c r="N4468">
        <v>56.4</v>
      </c>
      <c r="O4468">
        <v>5.34</v>
      </c>
      <c r="P4468">
        <v>61.17</v>
      </c>
      <c r="Q4468">
        <v>66.599999999999994</v>
      </c>
      <c r="R4468" s="2" t="s">
        <v>61</v>
      </c>
      <c r="S4468" s="2" t="str">
        <f>IF(Table1[[#This Row],[Grade]]="F","Fail","Passes")</f>
        <v>Passes</v>
      </c>
      <c r="T4468">
        <v>29.4</v>
      </c>
      <c r="U4468" t="s">
        <v>30</v>
      </c>
      <c r="V4468" t="s">
        <v>31</v>
      </c>
      <c r="W4468" t="s">
        <v>69</v>
      </c>
      <c r="X4468" t="str">
        <f>IF(ISBLANK(Table1[[#This Row],[Parent_Education_Level]]),"None",Table1[[#This Row],[Parent_Education_Level]])</f>
        <v>Bachelor's</v>
      </c>
      <c r="Y4468" t="s">
        <v>33</v>
      </c>
      <c r="Z4468">
        <v>8</v>
      </c>
      <c r="AA4468">
        <v>6.5</v>
      </c>
    </row>
    <row r="4469" spans="1:27" x14ac:dyDescent="0.35">
      <c r="A4469" s="2" t="s">
        <v>8992</v>
      </c>
      <c r="B4469" s="2" t="s">
        <v>71</v>
      </c>
      <c r="C4469" s="2" t="s">
        <v>79</v>
      </c>
      <c r="D4469" t="s">
        <v>8993</v>
      </c>
      <c r="E4469" s="2" t="s">
        <v>27</v>
      </c>
      <c r="F4469" s="2">
        <v>23</v>
      </c>
      <c r="G4469" s="2" t="s">
        <v>28</v>
      </c>
      <c r="H4469">
        <v>97.37</v>
      </c>
      <c r="I4469" s="3">
        <f>IF(ISBLANK(Table1[[#This Row],[Attendance (%)]]),AVERAGE(H4469:H9467),Table1[[#This Row],[Attendance (%)]])</f>
        <v>97.37</v>
      </c>
      <c r="J4469">
        <v>69.900000000000006</v>
      </c>
      <c r="K4469">
        <v>63.3</v>
      </c>
      <c r="L4469">
        <v>71.13</v>
      </c>
      <c r="M4469" s="3">
        <f>IF(ISBLANK(Table1[[#This Row],[Assignments_Avg]]),AVERAGE(L4469:L9467),Table1[[#This Row],[Assignments_Avg]])</f>
        <v>71.13</v>
      </c>
      <c r="N4469">
        <v>50.99</v>
      </c>
      <c r="O4469">
        <v>6.34</v>
      </c>
      <c r="P4469">
        <v>51.39</v>
      </c>
      <c r="Q4469">
        <v>93.28</v>
      </c>
      <c r="R4469" s="2" t="s">
        <v>39</v>
      </c>
      <c r="S4469" s="2" t="str">
        <f>IF(Table1[[#This Row],[Grade]]="F","Fail","Passes")</f>
        <v>Passes</v>
      </c>
      <c r="T4469">
        <v>10.199999999999999</v>
      </c>
      <c r="U4469" t="s">
        <v>30</v>
      </c>
      <c r="V4469" t="s">
        <v>31</v>
      </c>
      <c r="X4469" t="str">
        <f>IF(ISBLANK(Table1[[#This Row],[Parent_Education_Level]]),"None",Table1[[#This Row],[Parent_Education_Level]])</f>
        <v>None</v>
      </c>
      <c r="Y4469" t="s">
        <v>52</v>
      </c>
      <c r="Z4469">
        <v>6</v>
      </c>
      <c r="AA4469">
        <v>8.9</v>
      </c>
    </row>
    <row r="4470" spans="1:27" x14ac:dyDescent="0.35">
      <c r="A4470" s="2" t="s">
        <v>8994</v>
      </c>
      <c r="B4470" s="2" t="s">
        <v>120</v>
      </c>
      <c r="C4470" s="2" t="s">
        <v>43</v>
      </c>
      <c r="D4470" t="s">
        <v>8995</v>
      </c>
      <c r="E4470" s="2" t="s">
        <v>38</v>
      </c>
      <c r="F4470" s="2">
        <v>19</v>
      </c>
      <c r="G4470" s="2" t="s">
        <v>28</v>
      </c>
      <c r="H4470">
        <v>92.26</v>
      </c>
      <c r="I4470" s="3">
        <f>IF(ISBLANK(Table1[[#This Row],[Attendance (%)]]),AVERAGE(H4470:H9468),Table1[[#This Row],[Attendance (%)]])</f>
        <v>92.26</v>
      </c>
      <c r="J4470">
        <v>97.89</v>
      </c>
      <c r="K4470">
        <v>49.52</v>
      </c>
      <c r="L4470">
        <v>81.62</v>
      </c>
      <c r="M4470" s="3">
        <f>IF(ISBLANK(Table1[[#This Row],[Assignments_Avg]]),AVERAGE(L4470:L9468),Table1[[#This Row],[Assignments_Avg]])</f>
        <v>81.62</v>
      </c>
      <c r="N4470">
        <v>81.93</v>
      </c>
      <c r="O4470">
        <v>4.08</v>
      </c>
      <c r="P4470">
        <v>69.23</v>
      </c>
      <c r="Q4470">
        <v>81.099999999999994</v>
      </c>
      <c r="R4470" s="2" t="s">
        <v>39</v>
      </c>
      <c r="S4470" s="2" t="str">
        <f>IF(Table1[[#This Row],[Grade]]="F","Fail","Passes")</f>
        <v>Passes</v>
      </c>
      <c r="T4470">
        <v>17.600000000000001</v>
      </c>
      <c r="U4470" t="s">
        <v>30</v>
      </c>
      <c r="V4470" t="s">
        <v>31</v>
      </c>
      <c r="X4470" t="str">
        <f>IF(ISBLANK(Table1[[#This Row],[Parent_Education_Level]]),"None",Table1[[#This Row],[Parent_Education_Level]])</f>
        <v>None</v>
      </c>
      <c r="Y4470" t="s">
        <v>33</v>
      </c>
      <c r="Z4470">
        <v>4</v>
      </c>
      <c r="AA4470">
        <v>8</v>
      </c>
    </row>
    <row r="4471" spans="1:27" x14ac:dyDescent="0.35">
      <c r="A4471" s="2" t="s">
        <v>8996</v>
      </c>
      <c r="B4471" s="2" t="s">
        <v>42</v>
      </c>
      <c r="C4471" s="2" t="s">
        <v>94</v>
      </c>
      <c r="D4471" t="s">
        <v>8997</v>
      </c>
      <c r="E4471" s="2" t="s">
        <v>27</v>
      </c>
      <c r="F4471" s="2">
        <v>24</v>
      </c>
      <c r="G4471" s="2" t="s">
        <v>57</v>
      </c>
      <c r="H4471">
        <v>99.13</v>
      </c>
      <c r="I4471" s="3">
        <f>IF(ISBLANK(Table1[[#This Row],[Attendance (%)]]),AVERAGE(H4471:H9469),Table1[[#This Row],[Attendance (%)]])</f>
        <v>99.13</v>
      </c>
      <c r="J4471">
        <v>70.22</v>
      </c>
      <c r="K4471">
        <v>71.41</v>
      </c>
      <c r="L4471">
        <v>78.62</v>
      </c>
      <c r="M4471" s="3">
        <f>IF(ISBLANK(Table1[[#This Row],[Assignments_Avg]]),AVERAGE(L4471:L9469),Table1[[#This Row],[Assignments_Avg]])</f>
        <v>78.62</v>
      </c>
      <c r="N4471">
        <v>93.67</v>
      </c>
      <c r="O4471">
        <v>9.25</v>
      </c>
      <c r="P4471">
        <v>94.22</v>
      </c>
      <c r="Q4471">
        <v>80.77</v>
      </c>
      <c r="R4471" s="2" t="s">
        <v>39</v>
      </c>
      <c r="S4471" s="2" t="str">
        <f>IF(Table1[[#This Row],[Grade]]="F","Fail","Passes")</f>
        <v>Passes</v>
      </c>
      <c r="T4471">
        <v>7.3</v>
      </c>
      <c r="U4471" t="s">
        <v>30</v>
      </c>
      <c r="V4471" t="s">
        <v>31</v>
      </c>
      <c r="W4471" t="s">
        <v>62</v>
      </c>
      <c r="X4471" t="str">
        <f>IF(ISBLANK(Table1[[#This Row],[Parent_Education_Level]]),"None",Table1[[#This Row],[Parent_Education_Level]])</f>
        <v>PhD</v>
      </c>
      <c r="Y4471" t="s">
        <v>52</v>
      </c>
      <c r="Z4471">
        <v>3</v>
      </c>
      <c r="AA4471">
        <v>4.5</v>
      </c>
    </row>
    <row r="4472" spans="1:27" x14ac:dyDescent="0.35">
      <c r="A4472" s="2" t="s">
        <v>8998</v>
      </c>
      <c r="B4472" s="2" t="s">
        <v>97</v>
      </c>
      <c r="C4472" s="2" t="s">
        <v>94</v>
      </c>
      <c r="D4472" t="s">
        <v>8999</v>
      </c>
      <c r="E4472" s="2" t="s">
        <v>38</v>
      </c>
      <c r="F4472" s="2">
        <v>21</v>
      </c>
      <c r="G4472" s="2" t="s">
        <v>57</v>
      </c>
      <c r="H4472">
        <v>84.61</v>
      </c>
      <c r="I4472" s="3">
        <f>IF(ISBLANK(Table1[[#This Row],[Attendance (%)]]),AVERAGE(H4472:H9470),Table1[[#This Row],[Attendance (%)]])</f>
        <v>84.61</v>
      </c>
      <c r="J4472">
        <v>56.55</v>
      </c>
      <c r="K4472">
        <v>84.67</v>
      </c>
      <c r="L4472">
        <v>71.11</v>
      </c>
      <c r="M4472" s="3">
        <f>IF(ISBLANK(Table1[[#This Row],[Assignments_Avg]]),AVERAGE(L4472:L9470),Table1[[#This Row],[Assignments_Avg]])</f>
        <v>71.11</v>
      </c>
      <c r="N4472">
        <v>58.81</v>
      </c>
      <c r="O4472">
        <v>4</v>
      </c>
      <c r="P4472">
        <v>75.25</v>
      </c>
      <c r="Q4472">
        <v>75.2</v>
      </c>
      <c r="R4472" s="2" t="s">
        <v>61</v>
      </c>
      <c r="S4472" s="2" t="str">
        <f>IF(Table1[[#This Row],[Grade]]="F","Fail","Passes")</f>
        <v>Passes</v>
      </c>
      <c r="T4472">
        <v>7.1</v>
      </c>
      <c r="U4472" t="s">
        <v>30</v>
      </c>
      <c r="V4472" t="s">
        <v>31</v>
      </c>
      <c r="W4472" t="s">
        <v>47</v>
      </c>
      <c r="X4472" t="str">
        <f>IF(ISBLANK(Table1[[#This Row],[Parent_Education_Level]]),"None",Table1[[#This Row],[Parent_Education_Level]])</f>
        <v>Master's</v>
      </c>
      <c r="Y4472" t="s">
        <v>33</v>
      </c>
      <c r="Z4472">
        <v>1</v>
      </c>
      <c r="AA4472">
        <v>5.4</v>
      </c>
    </row>
    <row r="4473" spans="1:27" x14ac:dyDescent="0.35">
      <c r="A4473" s="2" t="s">
        <v>9000</v>
      </c>
      <c r="B4473" s="2" t="s">
        <v>97</v>
      </c>
      <c r="C4473" s="2" t="s">
        <v>36</v>
      </c>
      <c r="D4473" t="s">
        <v>9001</v>
      </c>
      <c r="E4473" s="2" t="s">
        <v>38</v>
      </c>
      <c r="F4473" s="2">
        <v>22</v>
      </c>
      <c r="G4473" s="2" t="s">
        <v>28</v>
      </c>
      <c r="H4473">
        <v>68.91</v>
      </c>
      <c r="I4473" s="3">
        <f>IF(ISBLANK(Table1[[#This Row],[Attendance (%)]]),AVERAGE(H4473:H9471),Table1[[#This Row],[Attendance (%)]])</f>
        <v>68.91</v>
      </c>
      <c r="J4473">
        <v>51.6</v>
      </c>
      <c r="K4473">
        <v>56.38</v>
      </c>
      <c r="L4473">
        <v>50.85</v>
      </c>
      <c r="M4473" s="3">
        <f>IF(ISBLANK(Table1[[#This Row],[Assignments_Avg]]),AVERAGE(L4473:L9471),Table1[[#This Row],[Assignments_Avg]])</f>
        <v>50.85</v>
      </c>
      <c r="N4473">
        <v>67.08</v>
      </c>
      <c r="O4473">
        <v>3.07</v>
      </c>
      <c r="P4473">
        <v>76.510000000000005</v>
      </c>
      <c r="Q4473">
        <v>63.74</v>
      </c>
      <c r="R4473" s="2" t="s">
        <v>46</v>
      </c>
      <c r="S4473" s="2" t="str">
        <f>IF(Table1[[#This Row],[Grade]]="F","Fail","Passes")</f>
        <v>Passes</v>
      </c>
      <c r="T4473">
        <v>7.6</v>
      </c>
      <c r="U4473" t="s">
        <v>31</v>
      </c>
      <c r="V4473" t="s">
        <v>31</v>
      </c>
      <c r="W4473" t="s">
        <v>62</v>
      </c>
      <c r="X4473" t="str">
        <f>IF(ISBLANK(Table1[[#This Row],[Parent_Education_Level]]),"None",Table1[[#This Row],[Parent_Education_Level]])</f>
        <v>PhD</v>
      </c>
      <c r="Y4473" t="s">
        <v>52</v>
      </c>
      <c r="Z4473">
        <v>10</v>
      </c>
      <c r="AA4473">
        <v>6.7</v>
      </c>
    </row>
    <row r="4474" spans="1:27" x14ac:dyDescent="0.35">
      <c r="A4474" s="2" t="s">
        <v>9002</v>
      </c>
      <c r="B4474" s="2" t="s">
        <v>120</v>
      </c>
      <c r="C4474" s="2" t="s">
        <v>94</v>
      </c>
      <c r="D4474" t="s">
        <v>9003</v>
      </c>
      <c r="E4474" s="2" t="s">
        <v>38</v>
      </c>
      <c r="F4474" s="2">
        <v>21</v>
      </c>
      <c r="G4474" s="2" t="s">
        <v>45</v>
      </c>
      <c r="H4474">
        <v>64.040000000000006</v>
      </c>
      <c r="I4474" s="3">
        <f>IF(ISBLANK(Table1[[#This Row],[Attendance (%)]]),AVERAGE(H4474:H9472),Table1[[#This Row],[Attendance (%)]])</f>
        <v>64.040000000000006</v>
      </c>
      <c r="J4474">
        <v>81.67</v>
      </c>
      <c r="K4474">
        <v>96.32</v>
      </c>
      <c r="L4474">
        <v>81.05</v>
      </c>
      <c r="M4474" s="3">
        <f>IF(ISBLANK(Table1[[#This Row],[Assignments_Avg]]),AVERAGE(L4474:L9472),Table1[[#This Row],[Assignments_Avg]])</f>
        <v>81.05</v>
      </c>
      <c r="N4474">
        <v>58.44</v>
      </c>
      <c r="O4474">
        <v>8.86</v>
      </c>
      <c r="P4474">
        <v>84.57</v>
      </c>
      <c r="Q4474">
        <v>65.239999999999995</v>
      </c>
      <c r="R4474" s="2" t="s">
        <v>77</v>
      </c>
      <c r="S4474" s="2" t="str">
        <f>IF(Table1[[#This Row],[Grade]]="F","Fail","Passes")</f>
        <v>Passes</v>
      </c>
      <c r="T4474">
        <v>11.5</v>
      </c>
      <c r="U4474" t="s">
        <v>30</v>
      </c>
      <c r="V4474" t="s">
        <v>31</v>
      </c>
      <c r="W4474" t="s">
        <v>40</v>
      </c>
      <c r="X4474" t="str">
        <f>IF(ISBLANK(Table1[[#This Row],[Parent_Education_Level]]),"None",Table1[[#This Row],[Parent_Education_Level]])</f>
        <v>None</v>
      </c>
      <c r="Y4474" t="s">
        <v>48</v>
      </c>
      <c r="Z4474">
        <v>8</v>
      </c>
      <c r="AA4474">
        <v>6.3</v>
      </c>
    </row>
    <row r="4475" spans="1:27" x14ac:dyDescent="0.35">
      <c r="A4475" s="2" t="s">
        <v>9004</v>
      </c>
      <c r="B4475" s="2" t="s">
        <v>59</v>
      </c>
      <c r="C4475" s="2" t="s">
        <v>25</v>
      </c>
      <c r="D4475" t="s">
        <v>9005</v>
      </c>
      <c r="E4475" s="2" t="s">
        <v>38</v>
      </c>
      <c r="F4475" s="2">
        <v>18</v>
      </c>
      <c r="G4475" s="2" t="s">
        <v>45</v>
      </c>
      <c r="H4475">
        <v>83.17</v>
      </c>
      <c r="I4475" s="3">
        <f>IF(ISBLANK(Table1[[#This Row],[Attendance (%)]]),AVERAGE(H4475:H9473),Table1[[#This Row],[Attendance (%)]])</f>
        <v>83.17</v>
      </c>
      <c r="J4475">
        <v>72.180000000000007</v>
      </c>
      <c r="K4475">
        <v>51.68</v>
      </c>
      <c r="L4475">
        <v>93.98</v>
      </c>
      <c r="M4475" s="3">
        <f>IF(ISBLANK(Table1[[#This Row],[Assignments_Avg]]),AVERAGE(L4475:L9473),Table1[[#This Row],[Assignments_Avg]])</f>
        <v>93.98</v>
      </c>
      <c r="N4475">
        <v>95.33</v>
      </c>
      <c r="O4475">
        <v>1.36</v>
      </c>
      <c r="P4475">
        <v>78.73</v>
      </c>
      <c r="Q4475">
        <v>54.4</v>
      </c>
      <c r="R4475" s="2" t="s">
        <v>61</v>
      </c>
      <c r="S4475" s="2" t="str">
        <f>IF(Table1[[#This Row],[Grade]]="F","Fail","Passes")</f>
        <v>Passes</v>
      </c>
      <c r="T4475">
        <v>22.4</v>
      </c>
      <c r="U4475" t="s">
        <v>30</v>
      </c>
      <c r="V4475" t="s">
        <v>31</v>
      </c>
      <c r="X4475" t="str">
        <f>IF(ISBLANK(Table1[[#This Row],[Parent_Education_Level]]),"None",Table1[[#This Row],[Parent_Education_Level]])</f>
        <v>None</v>
      </c>
      <c r="Y4475" t="s">
        <v>33</v>
      </c>
      <c r="Z4475">
        <v>2</v>
      </c>
      <c r="AA4475">
        <v>4.2</v>
      </c>
    </row>
    <row r="4476" spans="1:27" x14ac:dyDescent="0.35">
      <c r="A4476" s="2" t="s">
        <v>9006</v>
      </c>
      <c r="B4476" s="2" t="s">
        <v>24</v>
      </c>
      <c r="C4476" s="2" t="s">
        <v>25</v>
      </c>
      <c r="D4476" t="s">
        <v>9007</v>
      </c>
      <c r="E4476" s="2" t="s">
        <v>38</v>
      </c>
      <c r="F4476" s="2">
        <v>19</v>
      </c>
      <c r="G4476" s="2" t="s">
        <v>28</v>
      </c>
      <c r="H4476">
        <v>99.04</v>
      </c>
      <c r="I4476" s="3">
        <f>IF(ISBLANK(Table1[[#This Row],[Attendance (%)]]),AVERAGE(H4476:H9474),Table1[[#This Row],[Attendance (%)]])</f>
        <v>99.04</v>
      </c>
      <c r="J4476">
        <v>76.239999999999995</v>
      </c>
      <c r="K4476">
        <v>43.98</v>
      </c>
      <c r="L4476">
        <v>88.48</v>
      </c>
      <c r="M4476" s="3">
        <f>IF(ISBLANK(Table1[[#This Row],[Assignments_Avg]]),AVERAGE(L4476:L9474),Table1[[#This Row],[Assignments_Avg]])</f>
        <v>88.48</v>
      </c>
      <c r="N4476">
        <v>63.52</v>
      </c>
      <c r="O4476">
        <v>1.24</v>
      </c>
      <c r="P4476">
        <v>52.72</v>
      </c>
      <c r="Q4476">
        <v>62.19</v>
      </c>
      <c r="R4476" s="2" t="s">
        <v>61</v>
      </c>
      <c r="S4476" s="2" t="str">
        <f>IF(Table1[[#This Row],[Grade]]="F","Fail","Passes")</f>
        <v>Passes</v>
      </c>
      <c r="T4476">
        <v>26.5</v>
      </c>
      <c r="U4476" t="s">
        <v>30</v>
      </c>
      <c r="V4476" t="s">
        <v>31</v>
      </c>
      <c r="W4476" t="s">
        <v>32</v>
      </c>
      <c r="X4476" t="str">
        <f>IF(ISBLANK(Table1[[#This Row],[Parent_Education_Level]]),"None",Table1[[#This Row],[Parent_Education_Level]])</f>
        <v>High School</v>
      </c>
      <c r="Y4476" t="s">
        <v>48</v>
      </c>
      <c r="Z4476">
        <v>7</v>
      </c>
      <c r="AA4476">
        <v>6.6</v>
      </c>
    </row>
    <row r="4477" spans="1:27" x14ac:dyDescent="0.35">
      <c r="A4477" s="2" t="s">
        <v>9008</v>
      </c>
      <c r="B4477" s="2" t="s">
        <v>24</v>
      </c>
      <c r="C4477" s="2" t="s">
        <v>43</v>
      </c>
      <c r="D4477" t="s">
        <v>9009</v>
      </c>
      <c r="E4477" s="2" t="s">
        <v>27</v>
      </c>
      <c r="F4477" s="2">
        <v>20</v>
      </c>
      <c r="G4477" s="2" t="s">
        <v>28</v>
      </c>
      <c r="H4477">
        <v>81.34</v>
      </c>
      <c r="I4477" s="3">
        <f>IF(ISBLANK(Table1[[#This Row],[Attendance (%)]]),AVERAGE(H4477:H9475),Table1[[#This Row],[Attendance (%)]])</f>
        <v>81.34</v>
      </c>
      <c r="J4477">
        <v>85.31</v>
      </c>
      <c r="K4477">
        <v>78.66</v>
      </c>
      <c r="L4477">
        <v>99.08</v>
      </c>
      <c r="M4477" s="3">
        <f>IF(ISBLANK(Table1[[#This Row],[Assignments_Avg]]),AVERAGE(L4477:L9475),Table1[[#This Row],[Assignments_Avg]])</f>
        <v>99.08</v>
      </c>
      <c r="N4477">
        <v>72.239999999999995</v>
      </c>
      <c r="O4477">
        <v>9.36</v>
      </c>
      <c r="P4477">
        <v>78.040000000000006</v>
      </c>
      <c r="Q4477">
        <v>63.89</v>
      </c>
      <c r="R4477" s="2" t="s">
        <v>61</v>
      </c>
      <c r="S4477" s="2" t="str">
        <f>IF(Table1[[#This Row],[Grade]]="F","Fail","Passes")</f>
        <v>Passes</v>
      </c>
      <c r="T4477">
        <v>15.9</v>
      </c>
      <c r="U4477" t="s">
        <v>30</v>
      </c>
      <c r="V4477" t="s">
        <v>31</v>
      </c>
      <c r="W4477" t="s">
        <v>40</v>
      </c>
      <c r="X4477" t="str">
        <f>IF(ISBLANK(Table1[[#This Row],[Parent_Education_Level]]),"None",Table1[[#This Row],[Parent_Education_Level]])</f>
        <v>None</v>
      </c>
      <c r="Y4477" t="s">
        <v>33</v>
      </c>
      <c r="Z4477">
        <v>3</v>
      </c>
      <c r="AA4477">
        <v>7</v>
      </c>
    </row>
    <row r="4478" spans="1:27" x14ac:dyDescent="0.35">
      <c r="A4478" s="2" t="s">
        <v>9010</v>
      </c>
      <c r="B4478" s="2" t="s">
        <v>24</v>
      </c>
      <c r="C4478" s="2" t="s">
        <v>43</v>
      </c>
      <c r="D4478" t="s">
        <v>9011</v>
      </c>
      <c r="E4478" s="2" t="s">
        <v>38</v>
      </c>
      <c r="F4478" s="2">
        <v>24</v>
      </c>
      <c r="G4478" s="2" t="s">
        <v>57</v>
      </c>
      <c r="H4478">
        <v>94.08</v>
      </c>
      <c r="I4478" s="3">
        <f>IF(ISBLANK(Table1[[#This Row],[Attendance (%)]]),AVERAGE(H4478:H9476),Table1[[#This Row],[Attendance (%)]])</f>
        <v>94.08</v>
      </c>
      <c r="J4478">
        <v>83.55</v>
      </c>
      <c r="K4478">
        <v>90.96</v>
      </c>
      <c r="L4478">
        <v>56.95</v>
      </c>
      <c r="M4478" s="3">
        <f>IF(ISBLANK(Table1[[#This Row],[Assignments_Avg]]),AVERAGE(L4478:L9476),Table1[[#This Row],[Assignments_Avg]])</f>
        <v>56.95</v>
      </c>
      <c r="N4478">
        <v>94.74</v>
      </c>
      <c r="O4478">
        <v>2.09</v>
      </c>
      <c r="P4478">
        <v>82.4</v>
      </c>
      <c r="Q4478">
        <v>52.94</v>
      </c>
      <c r="R4478" s="2" t="s">
        <v>39</v>
      </c>
      <c r="S4478" s="2" t="str">
        <f>IF(Table1[[#This Row],[Grade]]="F","Fail","Passes")</f>
        <v>Passes</v>
      </c>
      <c r="T4478">
        <v>18.899999999999999</v>
      </c>
      <c r="U4478" t="s">
        <v>31</v>
      </c>
      <c r="V4478" t="s">
        <v>31</v>
      </c>
      <c r="W4478" t="s">
        <v>62</v>
      </c>
      <c r="X4478" t="str">
        <f>IF(ISBLANK(Table1[[#This Row],[Parent_Education_Level]]),"None",Table1[[#This Row],[Parent_Education_Level]])</f>
        <v>PhD</v>
      </c>
      <c r="Y4478" t="s">
        <v>48</v>
      </c>
      <c r="Z4478">
        <v>5</v>
      </c>
      <c r="AA4478">
        <v>6.3</v>
      </c>
    </row>
    <row r="4479" spans="1:27" x14ac:dyDescent="0.35">
      <c r="A4479" s="2" t="s">
        <v>9012</v>
      </c>
      <c r="B4479" s="2" t="s">
        <v>59</v>
      </c>
      <c r="C4479" s="2" t="s">
        <v>94</v>
      </c>
      <c r="D4479" t="s">
        <v>9013</v>
      </c>
      <c r="E4479" s="2" t="s">
        <v>27</v>
      </c>
      <c r="F4479" s="2">
        <v>19</v>
      </c>
      <c r="G4479" s="2" t="s">
        <v>57</v>
      </c>
      <c r="H4479">
        <v>66.459999999999994</v>
      </c>
      <c r="I4479" s="3">
        <f>IF(ISBLANK(Table1[[#This Row],[Attendance (%)]]),AVERAGE(H4479:H9477),Table1[[#This Row],[Attendance (%)]])</f>
        <v>66.459999999999994</v>
      </c>
      <c r="J4479">
        <v>42.6</v>
      </c>
      <c r="K4479">
        <v>97.19</v>
      </c>
      <c r="L4479">
        <v>61.13</v>
      </c>
      <c r="M4479" s="3">
        <f>IF(ISBLANK(Table1[[#This Row],[Assignments_Avg]]),AVERAGE(L4479:L9477),Table1[[#This Row],[Assignments_Avg]])</f>
        <v>61.13</v>
      </c>
      <c r="N4479">
        <v>77.64</v>
      </c>
      <c r="O4479">
        <v>1.48</v>
      </c>
      <c r="P4479">
        <v>82.08</v>
      </c>
      <c r="Q4479">
        <v>55.52</v>
      </c>
      <c r="R4479" s="2" t="s">
        <v>61</v>
      </c>
      <c r="S4479" s="2" t="str">
        <f>IF(Table1[[#This Row],[Grade]]="F","Fail","Passes")</f>
        <v>Passes</v>
      </c>
      <c r="T4479">
        <v>10.199999999999999</v>
      </c>
      <c r="U4479" t="s">
        <v>31</v>
      </c>
      <c r="V4479" t="s">
        <v>31</v>
      </c>
      <c r="W4479" t="s">
        <v>47</v>
      </c>
      <c r="X4479" t="str">
        <f>IF(ISBLANK(Table1[[#This Row],[Parent_Education_Level]]),"None",Table1[[#This Row],[Parent_Education_Level]])</f>
        <v>Master's</v>
      </c>
      <c r="Y4479" t="s">
        <v>48</v>
      </c>
      <c r="Z4479">
        <v>6</v>
      </c>
      <c r="AA4479">
        <v>8.3000000000000007</v>
      </c>
    </row>
    <row r="4480" spans="1:27" x14ac:dyDescent="0.35">
      <c r="A4480" s="2" t="s">
        <v>9014</v>
      </c>
      <c r="B4480" s="2" t="s">
        <v>42</v>
      </c>
      <c r="C4480" s="2" t="s">
        <v>79</v>
      </c>
      <c r="D4480" t="s">
        <v>9015</v>
      </c>
      <c r="E4480" s="2" t="s">
        <v>27</v>
      </c>
      <c r="F4480" s="2">
        <v>18</v>
      </c>
      <c r="G4480" s="2" t="s">
        <v>28</v>
      </c>
      <c r="I4480" s="3">
        <f>IF(ISBLANK(Table1[[#This Row],[Attendance (%)]]),AVERAGE(H4480:H9478),Table1[[#This Row],[Attendance (%)]])</f>
        <v>75.749658119658164</v>
      </c>
      <c r="J4480">
        <v>88.15</v>
      </c>
      <c r="K4480">
        <v>86.03</v>
      </c>
      <c r="L4480">
        <v>76.959999999999994</v>
      </c>
      <c r="M4480" s="3">
        <f>IF(ISBLANK(Table1[[#This Row],[Assignments_Avg]]),AVERAGE(L4480:L9478),Table1[[#This Row],[Assignments_Avg]])</f>
        <v>76.959999999999994</v>
      </c>
      <c r="N4480">
        <v>96.64</v>
      </c>
      <c r="O4480">
        <v>5.35</v>
      </c>
      <c r="P4480">
        <v>86.42</v>
      </c>
      <c r="Q4480">
        <v>63.51</v>
      </c>
      <c r="R4480" s="2" t="s">
        <v>39</v>
      </c>
      <c r="S4480" s="2" t="str">
        <f>IF(Table1[[#This Row],[Grade]]="F","Fail","Passes")</f>
        <v>Passes</v>
      </c>
      <c r="T4480">
        <v>24.8</v>
      </c>
      <c r="U4480" t="s">
        <v>30</v>
      </c>
      <c r="V4480" t="s">
        <v>31</v>
      </c>
      <c r="W4480" t="s">
        <v>62</v>
      </c>
      <c r="X4480" t="str">
        <f>IF(ISBLANK(Table1[[#This Row],[Parent_Education_Level]]),"None",Table1[[#This Row],[Parent_Education_Level]])</f>
        <v>PhD</v>
      </c>
      <c r="Y4480" t="s">
        <v>52</v>
      </c>
      <c r="Z4480">
        <v>3</v>
      </c>
      <c r="AA4480">
        <v>6.8</v>
      </c>
    </row>
    <row r="4481" spans="1:27" x14ac:dyDescent="0.35">
      <c r="A4481" s="2" t="s">
        <v>9016</v>
      </c>
      <c r="B4481" s="2" t="s">
        <v>97</v>
      </c>
      <c r="C4481" s="2" t="s">
        <v>55</v>
      </c>
      <c r="D4481" t="s">
        <v>9017</v>
      </c>
      <c r="E4481" s="2" t="s">
        <v>38</v>
      </c>
      <c r="F4481" s="2">
        <v>23</v>
      </c>
      <c r="G4481" s="2" t="s">
        <v>57</v>
      </c>
      <c r="H4481">
        <v>95.31</v>
      </c>
      <c r="I4481" s="3">
        <f>IF(ISBLANK(Table1[[#This Row],[Attendance (%)]]),AVERAGE(H4481:H9479),Table1[[#This Row],[Attendance (%)]])</f>
        <v>95.31</v>
      </c>
      <c r="J4481">
        <v>71.959999999999994</v>
      </c>
      <c r="K4481">
        <v>51.98</v>
      </c>
      <c r="L4481">
        <v>61.79</v>
      </c>
      <c r="M4481" s="3">
        <f>IF(ISBLANK(Table1[[#This Row],[Assignments_Avg]]),AVERAGE(L4481:L9479),Table1[[#This Row],[Assignments_Avg]])</f>
        <v>61.79</v>
      </c>
      <c r="N4481">
        <v>96.32</v>
      </c>
      <c r="O4481">
        <v>0.47</v>
      </c>
      <c r="P4481">
        <v>76</v>
      </c>
      <c r="Q4481">
        <v>83.86</v>
      </c>
      <c r="R4481" s="2" t="s">
        <v>61</v>
      </c>
      <c r="S4481" s="2" t="str">
        <f>IF(Table1[[#This Row],[Grade]]="F","Fail","Passes")</f>
        <v>Passes</v>
      </c>
      <c r="T4481">
        <v>27.2</v>
      </c>
      <c r="U4481" t="s">
        <v>30</v>
      </c>
      <c r="V4481" t="s">
        <v>31</v>
      </c>
      <c r="X4481" t="str">
        <f>IF(ISBLANK(Table1[[#This Row],[Parent_Education_Level]]),"None",Table1[[#This Row],[Parent_Education_Level]])</f>
        <v>None</v>
      </c>
      <c r="Y4481" t="s">
        <v>33</v>
      </c>
      <c r="Z4481">
        <v>6</v>
      </c>
      <c r="AA4481">
        <v>7.9</v>
      </c>
    </row>
    <row r="4482" spans="1:27" x14ac:dyDescent="0.35">
      <c r="A4482" s="2" t="s">
        <v>9018</v>
      </c>
      <c r="B4482" s="2" t="s">
        <v>120</v>
      </c>
      <c r="C4482" s="2" t="s">
        <v>36</v>
      </c>
      <c r="D4482" t="s">
        <v>9019</v>
      </c>
      <c r="E4482" s="2" t="s">
        <v>27</v>
      </c>
      <c r="F4482" s="2">
        <v>20</v>
      </c>
      <c r="G4482" s="2" t="s">
        <v>57</v>
      </c>
      <c r="H4482">
        <v>87.84</v>
      </c>
      <c r="I4482" s="3">
        <f>IF(ISBLANK(Table1[[#This Row],[Attendance (%)]]),AVERAGE(H4482:H9480),Table1[[#This Row],[Attendance (%)]])</f>
        <v>87.84</v>
      </c>
      <c r="J4482">
        <v>63.5</v>
      </c>
      <c r="K4482">
        <v>98.66</v>
      </c>
      <c r="L4482">
        <v>51.73</v>
      </c>
      <c r="M4482" s="3">
        <f>IF(ISBLANK(Table1[[#This Row],[Assignments_Avg]]),AVERAGE(L4482:L9480),Table1[[#This Row],[Assignments_Avg]])</f>
        <v>51.73</v>
      </c>
      <c r="N4482">
        <v>73.08</v>
      </c>
      <c r="O4482">
        <v>6.2</v>
      </c>
      <c r="P4482">
        <v>95</v>
      </c>
      <c r="Q4482">
        <v>59.21</v>
      </c>
      <c r="R4482" s="2" t="s">
        <v>39</v>
      </c>
      <c r="S4482" s="2" t="str">
        <f>IF(Table1[[#This Row],[Grade]]="F","Fail","Passes")</f>
        <v>Passes</v>
      </c>
      <c r="T4482">
        <v>17.100000000000001</v>
      </c>
      <c r="U4482" t="s">
        <v>30</v>
      </c>
      <c r="V4482" t="s">
        <v>31</v>
      </c>
      <c r="X4482" t="str">
        <f>IF(ISBLANK(Table1[[#This Row],[Parent_Education_Level]]),"None",Table1[[#This Row],[Parent_Education_Level]])</f>
        <v>None</v>
      </c>
      <c r="Y4482" t="s">
        <v>48</v>
      </c>
      <c r="Z4482">
        <v>7</v>
      </c>
      <c r="AA4482">
        <v>6.9</v>
      </c>
    </row>
    <row r="4483" spans="1:27" x14ac:dyDescent="0.35">
      <c r="A4483" s="2" t="s">
        <v>9020</v>
      </c>
      <c r="B4483" s="2" t="s">
        <v>59</v>
      </c>
      <c r="C4483" s="2" t="s">
        <v>55</v>
      </c>
      <c r="D4483" t="s">
        <v>9021</v>
      </c>
      <c r="E4483" s="2" t="s">
        <v>27</v>
      </c>
      <c r="F4483" s="2">
        <v>20</v>
      </c>
      <c r="G4483" s="2" t="s">
        <v>28</v>
      </c>
      <c r="I4483" s="3">
        <f>IF(ISBLANK(Table1[[#This Row],[Attendance (%)]]),AVERAGE(H4483:H9481),Table1[[#This Row],[Attendance (%)]])</f>
        <v>75.681738197424934</v>
      </c>
      <c r="J4483">
        <v>72.25</v>
      </c>
      <c r="K4483">
        <v>95.17</v>
      </c>
      <c r="L4483">
        <v>70.11</v>
      </c>
      <c r="M4483" s="3">
        <f>IF(ISBLANK(Table1[[#This Row],[Assignments_Avg]]),AVERAGE(L4483:L9481),Table1[[#This Row],[Assignments_Avg]])</f>
        <v>70.11</v>
      </c>
      <c r="N4483">
        <v>79.12</v>
      </c>
      <c r="O4483">
        <v>4.53</v>
      </c>
      <c r="P4483">
        <v>73.209999999999994</v>
      </c>
      <c r="Q4483">
        <v>76.09</v>
      </c>
      <c r="R4483" s="2" t="s">
        <v>77</v>
      </c>
      <c r="S4483" s="2" t="str">
        <f>IF(Table1[[#This Row],[Grade]]="F","Fail","Passes")</f>
        <v>Passes</v>
      </c>
      <c r="T4483">
        <v>9</v>
      </c>
      <c r="U4483" t="s">
        <v>30</v>
      </c>
      <c r="V4483" t="s">
        <v>30</v>
      </c>
      <c r="W4483" t="s">
        <v>69</v>
      </c>
      <c r="X4483" t="str">
        <f>IF(ISBLANK(Table1[[#This Row],[Parent_Education_Level]]),"None",Table1[[#This Row],[Parent_Education_Level]])</f>
        <v>Bachelor's</v>
      </c>
      <c r="Y4483" t="s">
        <v>33</v>
      </c>
      <c r="Z4483">
        <v>10</v>
      </c>
      <c r="AA4483">
        <v>8.5</v>
      </c>
    </row>
    <row r="4484" spans="1:27" x14ac:dyDescent="0.35">
      <c r="A4484" s="2" t="s">
        <v>9022</v>
      </c>
      <c r="B4484" s="2" t="s">
        <v>97</v>
      </c>
      <c r="C4484" s="2" t="s">
        <v>94</v>
      </c>
      <c r="D4484" t="s">
        <v>9023</v>
      </c>
      <c r="E4484" s="2" t="s">
        <v>27</v>
      </c>
      <c r="F4484" s="2">
        <v>21</v>
      </c>
      <c r="G4484" s="2" t="s">
        <v>28</v>
      </c>
      <c r="H4484">
        <v>88.74</v>
      </c>
      <c r="I4484" s="3">
        <f>IF(ISBLANK(Table1[[#This Row],[Attendance (%)]]),AVERAGE(H4484:H9482),Table1[[#This Row],[Attendance (%)]])</f>
        <v>88.74</v>
      </c>
      <c r="J4484">
        <v>76.75</v>
      </c>
      <c r="K4484">
        <v>49.79</v>
      </c>
      <c r="L4484">
        <v>64.38</v>
      </c>
      <c r="M4484" s="3">
        <f>IF(ISBLANK(Table1[[#This Row],[Assignments_Avg]]),AVERAGE(L4484:L9482),Table1[[#This Row],[Assignments_Avg]])</f>
        <v>64.38</v>
      </c>
      <c r="N4484">
        <v>61.52</v>
      </c>
      <c r="O4484">
        <v>6.4</v>
      </c>
      <c r="P4484">
        <v>75.91</v>
      </c>
      <c r="Q4484">
        <v>75.400000000000006</v>
      </c>
      <c r="R4484" s="2" t="s">
        <v>61</v>
      </c>
      <c r="S4484" s="2" t="str">
        <f>IF(Table1[[#This Row],[Grade]]="F","Fail","Passes")</f>
        <v>Passes</v>
      </c>
      <c r="T4484">
        <v>5.0999999999999996</v>
      </c>
      <c r="U4484" t="s">
        <v>30</v>
      </c>
      <c r="V4484" t="s">
        <v>31</v>
      </c>
      <c r="W4484" t="s">
        <v>32</v>
      </c>
      <c r="X4484" t="str">
        <f>IF(ISBLANK(Table1[[#This Row],[Parent_Education_Level]]),"None",Table1[[#This Row],[Parent_Education_Level]])</f>
        <v>High School</v>
      </c>
      <c r="Y4484" t="s">
        <v>33</v>
      </c>
      <c r="Z4484">
        <v>7</v>
      </c>
      <c r="AA4484">
        <v>5.0999999999999996</v>
      </c>
    </row>
    <row r="4485" spans="1:27" x14ac:dyDescent="0.35">
      <c r="A4485" s="2" t="s">
        <v>9024</v>
      </c>
      <c r="B4485" s="2" t="s">
        <v>35</v>
      </c>
      <c r="C4485" s="2" t="s">
        <v>94</v>
      </c>
      <c r="D4485" t="s">
        <v>9025</v>
      </c>
      <c r="E4485" s="2" t="s">
        <v>38</v>
      </c>
      <c r="F4485" s="2">
        <v>22</v>
      </c>
      <c r="G4485" s="2" t="s">
        <v>57</v>
      </c>
      <c r="H4485">
        <v>72.430000000000007</v>
      </c>
      <c r="I4485" s="3">
        <f>IF(ISBLANK(Table1[[#This Row],[Attendance (%)]]),AVERAGE(H4485:H9483),Table1[[#This Row],[Attendance (%)]])</f>
        <v>72.430000000000007</v>
      </c>
      <c r="J4485">
        <v>48.97</v>
      </c>
      <c r="K4485">
        <v>73.53</v>
      </c>
      <c r="L4485">
        <v>63.19</v>
      </c>
      <c r="M4485" s="3">
        <f>IF(ISBLANK(Table1[[#This Row],[Assignments_Avg]]),AVERAGE(L4485:L9483),Table1[[#This Row],[Assignments_Avg]])</f>
        <v>63.19</v>
      </c>
      <c r="N4485">
        <v>99.53</v>
      </c>
      <c r="O4485">
        <v>2.84</v>
      </c>
      <c r="P4485">
        <v>89.02</v>
      </c>
      <c r="Q4485">
        <v>91.7</v>
      </c>
      <c r="R4485" s="2" t="s">
        <v>29</v>
      </c>
      <c r="S4485" s="2" t="str">
        <f>IF(Table1[[#This Row],[Grade]]="F","Fail","Passes")</f>
        <v>Fail</v>
      </c>
      <c r="T4485">
        <v>18.399999999999999</v>
      </c>
      <c r="U4485" t="s">
        <v>31</v>
      </c>
      <c r="V4485" t="s">
        <v>31</v>
      </c>
      <c r="X4485" t="str">
        <f>IF(ISBLANK(Table1[[#This Row],[Parent_Education_Level]]),"None",Table1[[#This Row],[Parent_Education_Level]])</f>
        <v>None</v>
      </c>
      <c r="Y4485" t="s">
        <v>33</v>
      </c>
      <c r="Z4485">
        <v>2</v>
      </c>
      <c r="AA4485">
        <v>8.1999999999999993</v>
      </c>
    </row>
    <row r="4486" spans="1:27" x14ac:dyDescent="0.35">
      <c r="A4486" s="2" t="s">
        <v>9026</v>
      </c>
      <c r="B4486" s="2" t="s">
        <v>54</v>
      </c>
      <c r="C4486" s="2" t="s">
        <v>55</v>
      </c>
      <c r="D4486" t="s">
        <v>9027</v>
      </c>
      <c r="E4486" s="2" t="s">
        <v>38</v>
      </c>
      <c r="F4486" s="2">
        <v>21</v>
      </c>
      <c r="G4486" s="2" t="s">
        <v>28</v>
      </c>
      <c r="H4486">
        <v>76.55</v>
      </c>
      <c r="I4486" s="3">
        <f>IF(ISBLANK(Table1[[#This Row],[Attendance (%)]]),AVERAGE(H4486:H9484),Table1[[#This Row],[Attendance (%)]])</f>
        <v>76.55</v>
      </c>
      <c r="J4486">
        <v>65.040000000000006</v>
      </c>
      <c r="K4486">
        <v>73.33</v>
      </c>
      <c r="L4486">
        <v>97.66</v>
      </c>
      <c r="M4486" s="3">
        <f>IF(ISBLANK(Table1[[#This Row],[Assignments_Avg]]),AVERAGE(L4486:L9484),Table1[[#This Row],[Assignments_Avg]])</f>
        <v>97.66</v>
      </c>
      <c r="N4486">
        <v>63.92</v>
      </c>
      <c r="O4486">
        <v>9.0500000000000007</v>
      </c>
      <c r="P4486">
        <v>91.66</v>
      </c>
      <c r="Q4486">
        <v>80.459999999999994</v>
      </c>
      <c r="R4486" s="2" t="s">
        <v>29</v>
      </c>
      <c r="S4486" s="2" t="str">
        <f>IF(Table1[[#This Row],[Grade]]="F","Fail","Passes")</f>
        <v>Fail</v>
      </c>
      <c r="T4486">
        <v>17.399999999999999</v>
      </c>
      <c r="U4486" t="s">
        <v>31</v>
      </c>
      <c r="V4486" t="s">
        <v>31</v>
      </c>
      <c r="X4486" t="str">
        <f>IF(ISBLANK(Table1[[#This Row],[Parent_Education_Level]]),"None",Table1[[#This Row],[Parent_Education_Level]])</f>
        <v>None</v>
      </c>
      <c r="Y4486" t="s">
        <v>33</v>
      </c>
      <c r="Z4486">
        <v>2</v>
      </c>
      <c r="AA4486">
        <v>6.2</v>
      </c>
    </row>
    <row r="4487" spans="1:27" x14ac:dyDescent="0.35">
      <c r="A4487" s="2" t="s">
        <v>9028</v>
      </c>
      <c r="B4487" s="2" t="s">
        <v>54</v>
      </c>
      <c r="C4487" s="2" t="s">
        <v>36</v>
      </c>
      <c r="D4487" t="s">
        <v>9029</v>
      </c>
      <c r="E4487" s="2" t="s">
        <v>38</v>
      </c>
      <c r="F4487" s="2">
        <v>24</v>
      </c>
      <c r="G4487" s="2" t="s">
        <v>28</v>
      </c>
      <c r="H4487">
        <v>95.03</v>
      </c>
      <c r="I4487" s="3">
        <f>IF(ISBLANK(Table1[[#This Row],[Attendance (%)]]),AVERAGE(H4487:H9485),Table1[[#This Row],[Attendance (%)]])</f>
        <v>95.03</v>
      </c>
      <c r="J4487">
        <v>60.14</v>
      </c>
      <c r="K4487">
        <v>66.55</v>
      </c>
      <c r="L4487">
        <v>61.92</v>
      </c>
      <c r="M4487" s="3">
        <f>IF(ISBLANK(Table1[[#This Row],[Assignments_Avg]]),AVERAGE(L4487:L9485),Table1[[#This Row],[Assignments_Avg]])</f>
        <v>61.92</v>
      </c>
      <c r="N4487">
        <v>89.17</v>
      </c>
      <c r="O4487">
        <v>2.71</v>
      </c>
      <c r="P4487">
        <v>82.42</v>
      </c>
      <c r="Q4487">
        <v>95.85</v>
      </c>
      <c r="R4487" s="2" t="s">
        <v>39</v>
      </c>
      <c r="S4487" s="2" t="str">
        <f>IF(Table1[[#This Row],[Grade]]="F","Fail","Passes")</f>
        <v>Passes</v>
      </c>
      <c r="T4487">
        <v>28.1</v>
      </c>
      <c r="U4487" t="s">
        <v>30</v>
      </c>
      <c r="V4487" t="s">
        <v>30</v>
      </c>
      <c r="W4487" t="s">
        <v>62</v>
      </c>
      <c r="X4487" t="str">
        <f>IF(ISBLANK(Table1[[#This Row],[Parent_Education_Level]]),"None",Table1[[#This Row],[Parent_Education_Level]])</f>
        <v>PhD</v>
      </c>
      <c r="Y4487" t="s">
        <v>33</v>
      </c>
      <c r="Z4487">
        <v>3</v>
      </c>
      <c r="AA4487">
        <v>7.5</v>
      </c>
    </row>
    <row r="4488" spans="1:27" x14ac:dyDescent="0.35">
      <c r="A4488" s="2" t="s">
        <v>9030</v>
      </c>
      <c r="B4488" s="2" t="s">
        <v>59</v>
      </c>
      <c r="C4488" s="2" t="s">
        <v>55</v>
      </c>
      <c r="D4488" t="s">
        <v>9031</v>
      </c>
      <c r="E4488" s="2" t="s">
        <v>38</v>
      </c>
      <c r="F4488" s="2">
        <v>20</v>
      </c>
      <c r="G4488" s="2" t="s">
        <v>57</v>
      </c>
      <c r="H4488">
        <v>77.58</v>
      </c>
      <c r="I4488" s="3">
        <f>IF(ISBLANK(Table1[[#This Row],[Attendance (%)]]),AVERAGE(H4488:H9486),Table1[[#This Row],[Attendance (%)]])</f>
        <v>77.58</v>
      </c>
      <c r="J4488">
        <v>61.02</v>
      </c>
      <c r="K4488">
        <v>99.06</v>
      </c>
      <c r="L4488">
        <v>56.47</v>
      </c>
      <c r="M4488" s="3">
        <f>IF(ISBLANK(Table1[[#This Row],[Assignments_Avg]]),AVERAGE(L4488:L9486),Table1[[#This Row],[Assignments_Avg]])</f>
        <v>56.47</v>
      </c>
      <c r="N4488">
        <v>65.650000000000006</v>
      </c>
      <c r="O4488">
        <v>6.38</v>
      </c>
      <c r="P4488">
        <v>56.32</v>
      </c>
      <c r="Q4488">
        <v>81.41</v>
      </c>
      <c r="R4488" s="2" t="s">
        <v>77</v>
      </c>
      <c r="S4488" s="2" t="str">
        <f>IF(Table1[[#This Row],[Grade]]="F","Fail","Passes")</f>
        <v>Passes</v>
      </c>
      <c r="T4488">
        <v>5.9</v>
      </c>
      <c r="U4488" t="s">
        <v>30</v>
      </c>
      <c r="V4488" t="s">
        <v>31</v>
      </c>
      <c r="W4488" t="s">
        <v>69</v>
      </c>
      <c r="X4488" t="str">
        <f>IF(ISBLANK(Table1[[#This Row],[Parent_Education_Level]]),"None",Table1[[#This Row],[Parent_Education_Level]])</f>
        <v>Bachelor's</v>
      </c>
      <c r="Y4488" t="s">
        <v>48</v>
      </c>
      <c r="Z4488">
        <v>7</v>
      </c>
      <c r="AA4488">
        <v>6.8</v>
      </c>
    </row>
    <row r="4489" spans="1:27" x14ac:dyDescent="0.35">
      <c r="A4489" s="2" t="s">
        <v>9032</v>
      </c>
      <c r="B4489" s="2" t="s">
        <v>97</v>
      </c>
      <c r="C4489" s="2" t="s">
        <v>43</v>
      </c>
      <c r="D4489" t="s">
        <v>9033</v>
      </c>
      <c r="E4489" s="2" t="s">
        <v>27</v>
      </c>
      <c r="F4489" s="2">
        <v>20</v>
      </c>
      <c r="G4489" s="2" t="s">
        <v>51</v>
      </c>
      <c r="H4489">
        <v>62.77</v>
      </c>
      <c r="I4489" s="3">
        <f>IF(ISBLANK(Table1[[#This Row],[Attendance (%)]]),AVERAGE(H4489:H9487),Table1[[#This Row],[Attendance (%)]])</f>
        <v>62.77</v>
      </c>
      <c r="J4489">
        <v>45.48</v>
      </c>
      <c r="K4489">
        <v>43.58</v>
      </c>
      <c r="L4489">
        <v>56.27</v>
      </c>
      <c r="M4489" s="3">
        <f>IF(ISBLANK(Table1[[#This Row],[Assignments_Avg]]),AVERAGE(L4489:L9487),Table1[[#This Row],[Assignments_Avg]])</f>
        <v>56.27</v>
      </c>
      <c r="N4489">
        <v>65.650000000000006</v>
      </c>
      <c r="O4489">
        <v>9.4499999999999993</v>
      </c>
      <c r="P4489">
        <v>66.599999999999994</v>
      </c>
      <c r="Q4489">
        <v>51.28</v>
      </c>
      <c r="R4489" s="2" t="s">
        <v>77</v>
      </c>
      <c r="S4489" s="2" t="str">
        <f>IF(Table1[[#This Row],[Grade]]="F","Fail","Passes")</f>
        <v>Passes</v>
      </c>
      <c r="T4489">
        <v>8.6999999999999993</v>
      </c>
      <c r="U4489" t="s">
        <v>31</v>
      </c>
      <c r="V4489" t="s">
        <v>31</v>
      </c>
      <c r="W4489" t="s">
        <v>32</v>
      </c>
      <c r="X4489" t="str">
        <f>IF(ISBLANK(Table1[[#This Row],[Parent_Education_Level]]),"None",Table1[[#This Row],[Parent_Education_Level]])</f>
        <v>High School</v>
      </c>
      <c r="Y4489" t="s">
        <v>33</v>
      </c>
      <c r="Z4489">
        <v>1</v>
      </c>
      <c r="AA4489">
        <v>4.5</v>
      </c>
    </row>
    <row r="4490" spans="1:27" x14ac:dyDescent="0.35">
      <c r="A4490" s="2" t="s">
        <v>9034</v>
      </c>
      <c r="B4490" s="2" t="s">
        <v>71</v>
      </c>
      <c r="C4490" s="2" t="s">
        <v>25</v>
      </c>
      <c r="D4490" t="s">
        <v>9035</v>
      </c>
      <c r="E4490" s="2" t="s">
        <v>27</v>
      </c>
      <c r="F4490" s="2">
        <v>22</v>
      </c>
      <c r="G4490" s="2" t="s">
        <v>57</v>
      </c>
      <c r="H4490">
        <v>71.78</v>
      </c>
      <c r="I4490" s="3">
        <f>IF(ISBLANK(Table1[[#This Row],[Attendance (%)]]),AVERAGE(H4490:H9488),Table1[[#This Row],[Attendance (%)]])</f>
        <v>71.78</v>
      </c>
      <c r="J4490">
        <v>49.59</v>
      </c>
      <c r="K4490">
        <v>77.63</v>
      </c>
      <c r="L4490">
        <v>90.32</v>
      </c>
      <c r="M4490" s="3">
        <f>IF(ISBLANK(Table1[[#This Row],[Assignments_Avg]]),AVERAGE(L4490:L9488),Table1[[#This Row],[Assignments_Avg]])</f>
        <v>90.32</v>
      </c>
      <c r="N4490">
        <v>55.19</v>
      </c>
      <c r="O4490">
        <v>4.01</v>
      </c>
      <c r="P4490">
        <v>51.01</v>
      </c>
      <c r="Q4490">
        <v>69.069999999999993</v>
      </c>
      <c r="R4490" s="2" t="s">
        <v>46</v>
      </c>
      <c r="S4490" s="2" t="str">
        <f>IF(Table1[[#This Row],[Grade]]="F","Fail","Passes")</f>
        <v>Passes</v>
      </c>
      <c r="T4490">
        <v>9.9</v>
      </c>
      <c r="U4490" t="s">
        <v>30</v>
      </c>
      <c r="V4490" t="s">
        <v>31</v>
      </c>
      <c r="X4490" t="str">
        <f>IF(ISBLANK(Table1[[#This Row],[Parent_Education_Level]]),"None",Table1[[#This Row],[Parent_Education_Level]])</f>
        <v>None</v>
      </c>
      <c r="Y4490" t="s">
        <v>33</v>
      </c>
      <c r="Z4490">
        <v>8</v>
      </c>
      <c r="AA4490">
        <v>6.2</v>
      </c>
    </row>
    <row r="4491" spans="1:27" x14ac:dyDescent="0.35">
      <c r="A4491" s="2" t="s">
        <v>9036</v>
      </c>
      <c r="B4491" s="2" t="s">
        <v>42</v>
      </c>
      <c r="C4491" s="2" t="s">
        <v>79</v>
      </c>
      <c r="D4491" t="s">
        <v>9037</v>
      </c>
      <c r="E4491" s="2" t="s">
        <v>27</v>
      </c>
      <c r="F4491" s="2">
        <v>24</v>
      </c>
      <c r="G4491" s="2" t="s">
        <v>45</v>
      </c>
      <c r="I4491" s="3">
        <f>IF(ISBLANK(Table1[[#This Row],[Attendance (%)]]),AVERAGE(H4491:H9489),Table1[[#This Row],[Attendance (%)]])</f>
        <v>75.648823529411771</v>
      </c>
      <c r="J4491">
        <v>49.71</v>
      </c>
      <c r="K4491">
        <v>52.32</v>
      </c>
      <c r="L4491">
        <v>85.74</v>
      </c>
      <c r="M4491" s="3">
        <f>IF(ISBLANK(Table1[[#This Row],[Assignments_Avg]]),AVERAGE(L4491:L9489),Table1[[#This Row],[Assignments_Avg]])</f>
        <v>85.74</v>
      </c>
      <c r="N4491">
        <v>77.989999999999995</v>
      </c>
      <c r="O4491">
        <v>1.61</v>
      </c>
      <c r="P4491">
        <v>64.77</v>
      </c>
      <c r="Q4491">
        <v>84.95</v>
      </c>
      <c r="R4491" s="2" t="s">
        <v>39</v>
      </c>
      <c r="S4491" s="2" t="str">
        <f>IF(Table1[[#This Row],[Grade]]="F","Fail","Passes")</f>
        <v>Passes</v>
      </c>
      <c r="T4491">
        <v>18.7</v>
      </c>
      <c r="U4491" t="s">
        <v>30</v>
      </c>
      <c r="V4491" t="s">
        <v>31</v>
      </c>
      <c r="X4491" t="str">
        <f>IF(ISBLANK(Table1[[#This Row],[Parent_Education_Level]]),"None",Table1[[#This Row],[Parent_Education_Level]])</f>
        <v>None</v>
      </c>
      <c r="Y4491" t="s">
        <v>33</v>
      </c>
      <c r="Z4491">
        <v>4</v>
      </c>
      <c r="AA4491">
        <v>7.4</v>
      </c>
    </row>
    <row r="4492" spans="1:27" x14ac:dyDescent="0.35">
      <c r="A4492" s="2" t="s">
        <v>9038</v>
      </c>
      <c r="B4492" s="2" t="s">
        <v>24</v>
      </c>
      <c r="C4492" s="2" t="s">
        <v>43</v>
      </c>
      <c r="D4492" t="s">
        <v>9039</v>
      </c>
      <c r="E4492" s="2" t="s">
        <v>27</v>
      </c>
      <c r="F4492" s="2">
        <v>19</v>
      </c>
      <c r="G4492" s="2" t="s">
        <v>57</v>
      </c>
      <c r="H4492">
        <v>54.84</v>
      </c>
      <c r="I4492" s="3">
        <f>IF(ISBLANK(Table1[[#This Row],[Attendance (%)]]),AVERAGE(H4492:H9490),Table1[[#This Row],[Attendance (%)]])</f>
        <v>54.84</v>
      </c>
      <c r="J4492">
        <v>62.39</v>
      </c>
      <c r="K4492">
        <v>71.64</v>
      </c>
      <c r="L4492">
        <v>56.47</v>
      </c>
      <c r="M4492" s="3">
        <f>IF(ISBLANK(Table1[[#This Row],[Assignments_Avg]]),AVERAGE(L4492:L9490),Table1[[#This Row],[Assignments_Avg]])</f>
        <v>56.47</v>
      </c>
      <c r="N4492">
        <v>62.24</v>
      </c>
      <c r="O4492">
        <v>0.68</v>
      </c>
      <c r="P4492">
        <v>78.510000000000005</v>
      </c>
      <c r="Q4492">
        <v>73.760000000000005</v>
      </c>
      <c r="R4492" s="2" t="s">
        <v>46</v>
      </c>
      <c r="S4492" s="2" t="str">
        <f>IF(Table1[[#This Row],[Grade]]="F","Fail","Passes")</f>
        <v>Passes</v>
      </c>
      <c r="T4492">
        <v>12.1</v>
      </c>
      <c r="U4492" t="s">
        <v>31</v>
      </c>
      <c r="V4492" t="s">
        <v>31</v>
      </c>
      <c r="W4492" t="s">
        <v>40</v>
      </c>
      <c r="X4492" t="str">
        <f>IF(ISBLANK(Table1[[#This Row],[Parent_Education_Level]]),"None",Table1[[#This Row],[Parent_Education_Level]])</f>
        <v>None</v>
      </c>
      <c r="Y4492" t="s">
        <v>52</v>
      </c>
      <c r="Z4492">
        <v>6</v>
      </c>
      <c r="AA4492">
        <v>8.5</v>
      </c>
    </row>
    <row r="4493" spans="1:27" x14ac:dyDescent="0.35">
      <c r="A4493" s="2" t="s">
        <v>9040</v>
      </c>
      <c r="B4493" s="2" t="s">
        <v>42</v>
      </c>
      <c r="C4493" s="2" t="s">
        <v>25</v>
      </c>
      <c r="D4493" t="s">
        <v>9041</v>
      </c>
      <c r="E4493" s="2" t="s">
        <v>27</v>
      </c>
      <c r="F4493" s="2">
        <v>22</v>
      </c>
      <c r="G4493" s="2" t="s">
        <v>45</v>
      </c>
      <c r="H4493">
        <v>87.19</v>
      </c>
      <c r="I4493" s="3">
        <f>IF(ISBLANK(Table1[[#This Row],[Attendance (%)]]),AVERAGE(H4493:H9491),Table1[[#This Row],[Attendance (%)]])</f>
        <v>87.19</v>
      </c>
      <c r="J4493">
        <v>93.67</v>
      </c>
      <c r="K4493">
        <v>86.78</v>
      </c>
      <c r="M4493" s="3">
        <f>IF(ISBLANK(Table1[[#This Row],[Assignments_Avg]]),AVERAGE(L4493:L9491),Table1[[#This Row],[Assignments_Avg]])</f>
        <v>75.144890350877162</v>
      </c>
      <c r="N4493">
        <v>57.42</v>
      </c>
      <c r="O4493">
        <v>9.6300000000000008</v>
      </c>
      <c r="P4493">
        <v>90.26</v>
      </c>
      <c r="Q4493">
        <v>70.97</v>
      </c>
      <c r="R4493" s="2" t="s">
        <v>39</v>
      </c>
      <c r="S4493" s="2" t="str">
        <f>IF(Table1[[#This Row],[Grade]]="F","Fail","Passes")</f>
        <v>Passes</v>
      </c>
      <c r="T4493">
        <v>10.1</v>
      </c>
      <c r="U4493" t="s">
        <v>30</v>
      </c>
      <c r="V4493" t="s">
        <v>31</v>
      </c>
      <c r="X4493" t="str">
        <f>IF(ISBLANK(Table1[[#This Row],[Parent_Education_Level]]),"None",Table1[[#This Row],[Parent_Education_Level]])</f>
        <v>None</v>
      </c>
      <c r="Y4493" t="s">
        <v>33</v>
      </c>
      <c r="Z4493">
        <v>5</v>
      </c>
      <c r="AA4493">
        <v>5.0999999999999996</v>
      </c>
    </row>
    <row r="4494" spans="1:27" x14ac:dyDescent="0.35">
      <c r="A4494" s="2" t="s">
        <v>9042</v>
      </c>
      <c r="B4494" s="2" t="s">
        <v>42</v>
      </c>
      <c r="C4494" s="2" t="s">
        <v>79</v>
      </c>
      <c r="D4494" t="s">
        <v>9043</v>
      </c>
      <c r="E4494" s="2" t="s">
        <v>27</v>
      </c>
      <c r="F4494" s="2">
        <v>23</v>
      </c>
      <c r="G4494" s="2" t="s">
        <v>57</v>
      </c>
      <c r="H4494">
        <v>55.47</v>
      </c>
      <c r="I4494" s="3">
        <f>IF(ISBLANK(Table1[[#This Row],[Attendance (%)]]),AVERAGE(H4494:H9492),Table1[[#This Row],[Attendance (%)]])</f>
        <v>55.47</v>
      </c>
      <c r="J4494">
        <v>52.36</v>
      </c>
      <c r="K4494">
        <v>54.8</v>
      </c>
      <c r="L4494">
        <v>87.37</v>
      </c>
      <c r="M4494" s="3">
        <f>IF(ISBLANK(Table1[[#This Row],[Assignments_Avg]]),AVERAGE(L4494:L9492),Table1[[#This Row],[Assignments_Avg]])</f>
        <v>87.37</v>
      </c>
      <c r="N4494">
        <v>61.33</v>
      </c>
      <c r="O4494">
        <v>7.64</v>
      </c>
      <c r="P4494">
        <v>79.28</v>
      </c>
      <c r="Q4494">
        <v>83.58</v>
      </c>
      <c r="R4494" s="2" t="s">
        <v>46</v>
      </c>
      <c r="S4494" s="2" t="str">
        <f>IF(Table1[[#This Row],[Grade]]="F","Fail","Passes")</f>
        <v>Passes</v>
      </c>
      <c r="T4494">
        <v>17.899999999999999</v>
      </c>
      <c r="U4494" t="s">
        <v>30</v>
      </c>
      <c r="V4494" t="s">
        <v>31</v>
      </c>
      <c r="W4494" t="s">
        <v>62</v>
      </c>
      <c r="X4494" t="str">
        <f>IF(ISBLANK(Table1[[#This Row],[Parent_Education_Level]]),"None",Table1[[#This Row],[Parent_Education_Level]])</f>
        <v>PhD</v>
      </c>
      <c r="Y4494" t="s">
        <v>48</v>
      </c>
      <c r="Z4494">
        <v>1</v>
      </c>
      <c r="AA4494">
        <v>5.8</v>
      </c>
    </row>
    <row r="4495" spans="1:27" x14ac:dyDescent="0.35">
      <c r="A4495" s="2" t="s">
        <v>9044</v>
      </c>
      <c r="B4495" s="2" t="s">
        <v>59</v>
      </c>
      <c r="C4495" s="2" t="s">
        <v>79</v>
      </c>
      <c r="D4495" t="s">
        <v>9045</v>
      </c>
      <c r="E4495" s="2" t="s">
        <v>38</v>
      </c>
      <c r="F4495" s="2">
        <v>21</v>
      </c>
      <c r="G4495" s="2" t="s">
        <v>45</v>
      </c>
      <c r="I4495" s="3">
        <f>IF(ISBLANK(Table1[[#This Row],[Attendance (%)]]),AVERAGE(H4495:H9493),Table1[[#This Row],[Attendance (%)]])</f>
        <v>75.713399122807033</v>
      </c>
      <c r="J4495">
        <v>64.97</v>
      </c>
      <c r="K4495">
        <v>63.6</v>
      </c>
      <c r="L4495">
        <v>63.73</v>
      </c>
      <c r="M4495" s="3">
        <f>IF(ISBLANK(Table1[[#This Row],[Assignments_Avg]]),AVERAGE(L4495:L9493),Table1[[#This Row],[Assignments_Avg]])</f>
        <v>63.73</v>
      </c>
      <c r="N4495">
        <v>62.55</v>
      </c>
      <c r="O4495">
        <v>9.19</v>
      </c>
      <c r="P4495">
        <v>51.99</v>
      </c>
      <c r="Q4495">
        <v>64.290000000000006</v>
      </c>
      <c r="R4495" s="2" t="s">
        <v>61</v>
      </c>
      <c r="S4495" s="2" t="str">
        <f>IF(Table1[[#This Row],[Grade]]="F","Fail","Passes")</f>
        <v>Passes</v>
      </c>
      <c r="T4495">
        <v>6</v>
      </c>
      <c r="U4495" t="s">
        <v>30</v>
      </c>
      <c r="V4495" t="s">
        <v>30</v>
      </c>
      <c r="W4495" t="s">
        <v>62</v>
      </c>
      <c r="X4495" t="str">
        <f>IF(ISBLANK(Table1[[#This Row],[Parent_Education_Level]]),"None",Table1[[#This Row],[Parent_Education_Level]])</f>
        <v>PhD</v>
      </c>
      <c r="Y4495" t="s">
        <v>48</v>
      </c>
      <c r="Z4495">
        <v>5</v>
      </c>
      <c r="AA4495">
        <v>5.8</v>
      </c>
    </row>
    <row r="4496" spans="1:27" x14ac:dyDescent="0.35">
      <c r="A4496" s="2" t="s">
        <v>9046</v>
      </c>
      <c r="B4496" s="2" t="s">
        <v>35</v>
      </c>
      <c r="C4496" s="2" t="s">
        <v>79</v>
      </c>
      <c r="D4496" t="s">
        <v>9047</v>
      </c>
      <c r="E4496" s="2" t="s">
        <v>27</v>
      </c>
      <c r="F4496" s="2">
        <v>19</v>
      </c>
      <c r="G4496" s="2" t="s">
        <v>57</v>
      </c>
      <c r="H4496">
        <v>90.23</v>
      </c>
      <c r="I4496" s="3">
        <f>IF(ISBLANK(Table1[[#This Row],[Attendance (%)]]),AVERAGE(H4496:H9494),Table1[[#This Row],[Attendance (%)]])</f>
        <v>90.23</v>
      </c>
      <c r="J4496">
        <v>58.7</v>
      </c>
      <c r="K4496">
        <v>97.05</v>
      </c>
      <c r="L4496">
        <v>99.08</v>
      </c>
      <c r="M4496" s="3">
        <f>IF(ISBLANK(Table1[[#This Row],[Assignments_Avg]]),AVERAGE(L4496:L9494),Table1[[#This Row],[Assignments_Avg]])</f>
        <v>99.08</v>
      </c>
      <c r="N4496">
        <v>75.2</v>
      </c>
      <c r="O4496">
        <v>6.99</v>
      </c>
      <c r="P4496">
        <v>62.96</v>
      </c>
      <c r="Q4496">
        <v>95.45</v>
      </c>
      <c r="R4496" s="2" t="s">
        <v>39</v>
      </c>
      <c r="S4496" s="2" t="str">
        <f>IF(Table1[[#This Row],[Grade]]="F","Fail","Passes")</f>
        <v>Passes</v>
      </c>
      <c r="T4496">
        <v>29.4</v>
      </c>
      <c r="U4496" t="s">
        <v>30</v>
      </c>
      <c r="V4496" t="s">
        <v>31</v>
      </c>
      <c r="W4496" t="s">
        <v>40</v>
      </c>
      <c r="X4496" t="str">
        <f>IF(ISBLANK(Table1[[#This Row],[Parent_Education_Level]]),"None",Table1[[#This Row],[Parent_Education_Level]])</f>
        <v>None</v>
      </c>
      <c r="Y4496" t="s">
        <v>33</v>
      </c>
      <c r="Z4496">
        <v>5</v>
      </c>
      <c r="AA4496">
        <v>6.6</v>
      </c>
    </row>
    <row r="4497" spans="1:27" x14ac:dyDescent="0.35">
      <c r="A4497" s="2" t="s">
        <v>9048</v>
      </c>
      <c r="B4497" s="2" t="s">
        <v>42</v>
      </c>
      <c r="C4497" s="2" t="s">
        <v>94</v>
      </c>
      <c r="D4497" t="s">
        <v>9049</v>
      </c>
      <c r="E4497" s="2" t="s">
        <v>27</v>
      </c>
      <c r="F4497" s="2">
        <v>21</v>
      </c>
      <c r="G4497" s="2" t="s">
        <v>45</v>
      </c>
      <c r="H4497">
        <v>73.38</v>
      </c>
      <c r="I4497" s="3">
        <f>IF(ISBLANK(Table1[[#This Row],[Attendance (%)]]),AVERAGE(H4497:H9495),Table1[[#This Row],[Attendance (%)]])</f>
        <v>73.38</v>
      </c>
      <c r="J4497">
        <v>87.24</v>
      </c>
      <c r="K4497">
        <v>85.69</v>
      </c>
      <c r="L4497">
        <v>77.03</v>
      </c>
      <c r="M4497" s="3">
        <f>IF(ISBLANK(Table1[[#This Row],[Assignments_Avg]]),AVERAGE(L4497:L9495),Table1[[#This Row],[Assignments_Avg]])</f>
        <v>77.03</v>
      </c>
      <c r="N4497">
        <v>69.3</v>
      </c>
      <c r="O4497">
        <v>3.42</v>
      </c>
      <c r="P4497">
        <v>78.900000000000006</v>
      </c>
      <c r="Q4497">
        <v>70.66</v>
      </c>
      <c r="R4497" s="2" t="s">
        <v>77</v>
      </c>
      <c r="S4497" s="2" t="str">
        <f>IF(Table1[[#This Row],[Grade]]="F","Fail","Passes")</f>
        <v>Passes</v>
      </c>
      <c r="T4497">
        <v>26.5</v>
      </c>
      <c r="U4497" t="s">
        <v>30</v>
      </c>
      <c r="V4497" t="s">
        <v>31</v>
      </c>
      <c r="W4497" t="s">
        <v>40</v>
      </c>
      <c r="X4497" t="str">
        <f>IF(ISBLANK(Table1[[#This Row],[Parent_Education_Level]]),"None",Table1[[#This Row],[Parent_Education_Level]])</f>
        <v>None</v>
      </c>
      <c r="Y4497" t="s">
        <v>33</v>
      </c>
      <c r="Z4497">
        <v>7</v>
      </c>
      <c r="AA4497">
        <v>8.3000000000000007</v>
      </c>
    </row>
    <row r="4498" spans="1:27" x14ac:dyDescent="0.35">
      <c r="A4498" s="2" t="s">
        <v>9050</v>
      </c>
      <c r="B4498" s="2" t="s">
        <v>54</v>
      </c>
      <c r="C4498" s="2" t="s">
        <v>79</v>
      </c>
      <c r="D4498" t="s">
        <v>9051</v>
      </c>
      <c r="E4498" s="2" t="s">
        <v>27</v>
      </c>
      <c r="F4498" s="2">
        <v>22</v>
      </c>
      <c r="G4498" s="2" t="s">
        <v>28</v>
      </c>
      <c r="H4498">
        <v>92.1</v>
      </c>
      <c r="I4498" s="3">
        <f>IF(ISBLANK(Table1[[#This Row],[Attendance (%)]]),AVERAGE(H4498:H9496),Table1[[#This Row],[Attendance (%)]])</f>
        <v>92.1</v>
      </c>
      <c r="J4498">
        <v>43.01</v>
      </c>
      <c r="K4498">
        <v>74.36</v>
      </c>
      <c r="L4498">
        <v>59.6</v>
      </c>
      <c r="M4498" s="3">
        <f>IF(ISBLANK(Table1[[#This Row],[Assignments_Avg]]),AVERAGE(L4498:L9496),Table1[[#This Row],[Assignments_Avg]])</f>
        <v>59.6</v>
      </c>
      <c r="N4498">
        <v>53.77</v>
      </c>
      <c r="O4498">
        <v>1.23</v>
      </c>
      <c r="P4498">
        <v>85.45</v>
      </c>
      <c r="Q4498">
        <v>81.56</v>
      </c>
      <c r="R4498" s="2" t="s">
        <v>39</v>
      </c>
      <c r="S4498" s="2" t="str">
        <f>IF(Table1[[#This Row],[Grade]]="F","Fail","Passes")</f>
        <v>Passes</v>
      </c>
      <c r="T4498">
        <v>11.8</v>
      </c>
      <c r="U4498" t="s">
        <v>30</v>
      </c>
      <c r="V4498" t="s">
        <v>31</v>
      </c>
      <c r="W4498" t="s">
        <v>69</v>
      </c>
      <c r="X4498" t="str">
        <f>IF(ISBLANK(Table1[[#This Row],[Parent_Education_Level]]),"None",Table1[[#This Row],[Parent_Education_Level]])</f>
        <v>Bachelor's</v>
      </c>
      <c r="Y4498" t="s">
        <v>48</v>
      </c>
      <c r="Z4498">
        <v>9</v>
      </c>
      <c r="AA4498">
        <v>6</v>
      </c>
    </row>
    <row r="4499" spans="1:27" x14ac:dyDescent="0.35">
      <c r="A4499" s="2" t="s">
        <v>9052</v>
      </c>
      <c r="B4499" s="2" t="s">
        <v>35</v>
      </c>
      <c r="C4499" s="2" t="s">
        <v>36</v>
      </c>
      <c r="D4499" t="s">
        <v>9053</v>
      </c>
      <c r="E4499" s="2" t="s">
        <v>38</v>
      </c>
      <c r="F4499" s="2">
        <v>19</v>
      </c>
      <c r="G4499" s="2" t="s">
        <v>57</v>
      </c>
      <c r="H4499">
        <v>67.09</v>
      </c>
      <c r="I4499" s="3">
        <f>IF(ISBLANK(Table1[[#This Row],[Attendance (%)]]),AVERAGE(H4499:H9497),Table1[[#This Row],[Attendance (%)]])</f>
        <v>67.09</v>
      </c>
      <c r="J4499">
        <v>51.79</v>
      </c>
      <c r="K4499">
        <v>53.32</v>
      </c>
      <c r="L4499">
        <v>92.94</v>
      </c>
      <c r="M4499" s="3">
        <f>IF(ISBLANK(Table1[[#This Row],[Assignments_Avg]]),AVERAGE(L4499:L9497),Table1[[#This Row],[Assignments_Avg]])</f>
        <v>92.94</v>
      </c>
      <c r="N4499">
        <v>76.8</v>
      </c>
      <c r="O4499">
        <v>9.2899999999999991</v>
      </c>
      <c r="P4499">
        <v>93.32</v>
      </c>
      <c r="Q4499">
        <v>99.12</v>
      </c>
      <c r="R4499" s="2" t="s">
        <v>39</v>
      </c>
      <c r="S4499" s="2" t="str">
        <f>IF(Table1[[#This Row],[Grade]]="F","Fail","Passes")</f>
        <v>Passes</v>
      </c>
      <c r="T4499">
        <v>13.4</v>
      </c>
      <c r="U4499" t="s">
        <v>30</v>
      </c>
      <c r="V4499" t="s">
        <v>31</v>
      </c>
      <c r="W4499" t="s">
        <v>47</v>
      </c>
      <c r="X4499" t="str">
        <f>IF(ISBLANK(Table1[[#This Row],[Parent_Education_Level]]),"None",Table1[[#This Row],[Parent_Education_Level]])</f>
        <v>Master's</v>
      </c>
      <c r="Y4499" t="s">
        <v>33</v>
      </c>
      <c r="Z4499">
        <v>9</v>
      </c>
      <c r="AA4499">
        <v>4.7</v>
      </c>
    </row>
    <row r="4500" spans="1:27" x14ac:dyDescent="0.35">
      <c r="A4500" s="2" t="s">
        <v>9054</v>
      </c>
      <c r="B4500" s="2" t="s">
        <v>120</v>
      </c>
      <c r="C4500" s="2" t="s">
        <v>55</v>
      </c>
      <c r="D4500" t="s">
        <v>9055</v>
      </c>
      <c r="E4500" s="2" t="s">
        <v>27</v>
      </c>
      <c r="F4500" s="2">
        <v>22</v>
      </c>
      <c r="G4500" s="2" t="s">
        <v>45</v>
      </c>
      <c r="H4500">
        <v>97.88</v>
      </c>
      <c r="I4500" s="3">
        <f>IF(ISBLANK(Table1[[#This Row],[Attendance (%)]]),AVERAGE(H4500:H9498),Table1[[#This Row],[Attendance (%)]])</f>
        <v>97.88</v>
      </c>
      <c r="J4500">
        <v>52.64</v>
      </c>
      <c r="K4500">
        <v>65.52</v>
      </c>
      <c r="L4500">
        <v>65.97</v>
      </c>
      <c r="M4500" s="3">
        <f>IF(ISBLANK(Table1[[#This Row],[Assignments_Avg]]),AVERAGE(L4500:L9498),Table1[[#This Row],[Assignments_Avg]])</f>
        <v>65.97</v>
      </c>
      <c r="N4500">
        <v>89.39</v>
      </c>
      <c r="O4500">
        <v>4.9000000000000004</v>
      </c>
      <c r="P4500">
        <v>98.38</v>
      </c>
      <c r="Q4500">
        <v>89.27</v>
      </c>
      <c r="R4500" s="2" t="s">
        <v>39</v>
      </c>
      <c r="S4500" s="2" t="str">
        <f>IF(Table1[[#This Row],[Grade]]="F","Fail","Passes")</f>
        <v>Passes</v>
      </c>
      <c r="T4500">
        <v>11.1</v>
      </c>
      <c r="U4500" t="s">
        <v>30</v>
      </c>
      <c r="V4500" t="s">
        <v>31</v>
      </c>
      <c r="W4500" t="s">
        <v>32</v>
      </c>
      <c r="X4500" t="str">
        <f>IF(ISBLANK(Table1[[#This Row],[Parent_Education_Level]]),"None",Table1[[#This Row],[Parent_Education_Level]])</f>
        <v>High School</v>
      </c>
      <c r="Y4500" t="s">
        <v>48</v>
      </c>
      <c r="Z4500">
        <v>1</v>
      </c>
      <c r="AA4500">
        <v>6.5</v>
      </c>
    </row>
    <row r="4501" spans="1:27" x14ac:dyDescent="0.35">
      <c r="A4501" s="2" t="s">
        <v>9056</v>
      </c>
      <c r="B4501" s="2" t="s">
        <v>42</v>
      </c>
      <c r="C4501" s="2" t="s">
        <v>36</v>
      </c>
      <c r="D4501" t="s">
        <v>9057</v>
      </c>
      <c r="E4501" s="2" t="s">
        <v>27</v>
      </c>
      <c r="F4501" s="2">
        <v>23</v>
      </c>
      <c r="G4501" s="2" t="s">
        <v>57</v>
      </c>
      <c r="H4501">
        <v>60.47</v>
      </c>
      <c r="I4501" s="3">
        <f>IF(ISBLANK(Table1[[#This Row],[Attendance (%)]]),AVERAGE(H4501:H9499),Table1[[#This Row],[Attendance (%)]])</f>
        <v>60.47</v>
      </c>
      <c r="J4501">
        <v>99.58</v>
      </c>
      <c r="K4501">
        <v>86.44</v>
      </c>
      <c r="L4501">
        <v>64.44</v>
      </c>
      <c r="M4501" s="3">
        <f>IF(ISBLANK(Table1[[#This Row],[Assignments_Avg]]),AVERAGE(L4501:L9499),Table1[[#This Row],[Assignments_Avg]])</f>
        <v>64.44</v>
      </c>
      <c r="N4501">
        <v>78.709999999999994</v>
      </c>
      <c r="O4501">
        <v>3.97</v>
      </c>
      <c r="P4501">
        <v>94.59</v>
      </c>
      <c r="Q4501">
        <v>76.58</v>
      </c>
      <c r="R4501" s="2" t="s">
        <v>29</v>
      </c>
      <c r="S4501" s="2" t="str">
        <f>IF(Table1[[#This Row],[Grade]]="F","Fail","Passes")</f>
        <v>Fail</v>
      </c>
      <c r="T4501">
        <v>28.2</v>
      </c>
      <c r="U4501" t="s">
        <v>30</v>
      </c>
      <c r="V4501" t="s">
        <v>31</v>
      </c>
      <c r="W4501" t="s">
        <v>40</v>
      </c>
      <c r="X4501" t="str">
        <f>IF(ISBLANK(Table1[[#This Row],[Parent_Education_Level]]),"None",Table1[[#This Row],[Parent_Education_Level]])</f>
        <v>None</v>
      </c>
      <c r="Y4501" t="s">
        <v>48</v>
      </c>
      <c r="Z4501">
        <v>5</v>
      </c>
      <c r="AA4501">
        <v>4.2</v>
      </c>
    </row>
    <row r="4502" spans="1:27" x14ac:dyDescent="0.35">
      <c r="A4502" s="2" t="s">
        <v>9058</v>
      </c>
      <c r="B4502" s="2" t="s">
        <v>42</v>
      </c>
      <c r="C4502" s="2" t="s">
        <v>55</v>
      </c>
      <c r="D4502" t="s">
        <v>9059</v>
      </c>
      <c r="E4502" s="2" t="s">
        <v>38</v>
      </c>
      <c r="F4502" s="2">
        <v>18</v>
      </c>
      <c r="G4502" s="2" t="s">
        <v>51</v>
      </c>
      <c r="H4502">
        <v>51.91</v>
      </c>
      <c r="I4502" s="3">
        <f>IF(ISBLANK(Table1[[#This Row],[Attendance (%)]]),AVERAGE(H4502:H9500),Table1[[#This Row],[Attendance (%)]])</f>
        <v>51.91</v>
      </c>
      <c r="J4502">
        <v>74.25</v>
      </c>
      <c r="K4502">
        <v>89.23</v>
      </c>
      <c r="L4502">
        <v>66.37</v>
      </c>
      <c r="M4502" s="3">
        <f>IF(ISBLANK(Table1[[#This Row],[Assignments_Avg]]),AVERAGE(L4502:L9500),Table1[[#This Row],[Assignments_Avg]])</f>
        <v>66.37</v>
      </c>
      <c r="N4502">
        <v>98.73</v>
      </c>
      <c r="O4502">
        <v>5.78</v>
      </c>
      <c r="P4502">
        <v>73.37</v>
      </c>
      <c r="Q4502">
        <v>92.97</v>
      </c>
      <c r="R4502" s="2" t="s">
        <v>29</v>
      </c>
      <c r="S4502" s="2" t="str">
        <f>IF(Table1[[#This Row],[Grade]]="F","Fail","Passes")</f>
        <v>Fail</v>
      </c>
      <c r="T4502">
        <v>21.3</v>
      </c>
      <c r="U4502" t="s">
        <v>30</v>
      </c>
      <c r="V4502" t="s">
        <v>31</v>
      </c>
      <c r="W4502" t="s">
        <v>47</v>
      </c>
      <c r="X4502" t="str">
        <f>IF(ISBLANK(Table1[[#This Row],[Parent_Education_Level]]),"None",Table1[[#This Row],[Parent_Education_Level]])</f>
        <v>Master's</v>
      </c>
      <c r="Y4502" t="s">
        <v>33</v>
      </c>
      <c r="Z4502">
        <v>4</v>
      </c>
      <c r="AA4502">
        <v>5.7</v>
      </c>
    </row>
    <row r="4503" spans="1:27" x14ac:dyDescent="0.35">
      <c r="A4503" s="2" t="s">
        <v>9060</v>
      </c>
      <c r="B4503" s="2" t="s">
        <v>120</v>
      </c>
      <c r="C4503" s="2" t="s">
        <v>43</v>
      </c>
      <c r="D4503" t="s">
        <v>9061</v>
      </c>
      <c r="E4503" s="2" t="s">
        <v>27</v>
      </c>
      <c r="F4503" s="2">
        <v>20</v>
      </c>
      <c r="G4503" s="2" t="s">
        <v>57</v>
      </c>
      <c r="H4503">
        <v>93.62</v>
      </c>
      <c r="I4503" s="3">
        <f>IF(ISBLANK(Table1[[#This Row],[Attendance (%)]]),AVERAGE(H4503:H9501),Table1[[#This Row],[Attendance (%)]])</f>
        <v>93.62</v>
      </c>
      <c r="J4503">
        <v>48.34</v>
      </c>
      <c r="K4503">
        <v>54.68</v>
      </c>
      <c r="L4503">
        <v>88.41</v>
      </c>
      <c r="M4503" s="3">
        <f>IF(ISBLANK(Table1[[#This Row],[Assignments_Avg]]),AVERAGE(L4503:L9501),Table1[[#This Row],[Assignments_Avg]])</f>
        <v>88.41</v>
      </c>
      <c r="N4503">
        <v>54.96</v>
      </c>
      <c r="O4503">
        <v>1.07</v>
      </c>
      <c r="P4503">
        <v>87.35</v>
      </c>
      <c r="Q4503">
        <v>78.02</v>
      </c>
      <c r="R4503" s="2" t="s">
        <v>39</v>
      </c>
      <c r="S4503" s="2" t="str">
        <f>IF(Table1[[#This Row],[Grade]]="F","Fail","Passes")</f>
        <v>Passes</v>
      </c>
      <c r="T4503">
        <v>18</v>
      </c>
      <c r="U4503" t="s">
        <v>30</v>
      </c>
      <c r="V4503" t="s">
        <v>31</v>
      </c>
      <c r="W4503" t="s">
        <v>40</v>
      </c>
      <c r="X4503" t="str">
        <f>IF(ISBLANK(Table1[[#This Row],[Parent_Education_Level]]),"None",Table1[[#This Row],[Parent_Education_Level]])</f>
        <v>None</v>
      </c>
      <c r="Y4503" t="s">
        <v>52</v>
      </c>
      <c r="Z4503">
        <v>7</v>
      </c>
      <c r="AA4503">
        <v>6.6</v>
      </c>
    </row>
    <row r="4504" spans="1:27" x14ac:dyDescent="0.35">
      <c r="A4504" s="2" t="s">
        <v>9062</v>
      </c>
      <c r="B4504" s="2" t="s">
        <v>42</v>
      </c>
      <c r="C4504" s="2" t="s">
        <v>43</v>
      </c>
      <c r="D4504" t="s">
        <v>9063</v>
      </c>
      <c r="E4504" s="2" t="s">
        <v>38</v>
      </c>
      <c r="F4504" s="2">
        <v>24</v>
      </c>
      <c r="G4504" s="2" t="s">
        <v>28</v>
      </c>
      <c r="H4504">
        <v>87.61</v>
      </c>
      <c r="I4504" s="3">
        <f>IF(ISBLANK(Table1[[#This Row],[Attendance (%)]]),AVERAGE(H4504:H9502),Table1[[#This Row],[Attendance (%)]])</f>
        <v>87.61</v>
      </c>
      <c r="J4504">
        <v>56.33</v>
      </c>
      <c r="K4504">
        <v>79.72</v>
      </c>
      <c r="L4504">
        <v>58.66</v>
      </c>
      <c r="M4504" s="3">
        <f>IF(ISBLANK(Table1[[#This Row],[Assignments_Avg]]),AVERAGE(L4504:L9502),Table1[[#This Row],[Assignments_Avg]])</f>
        <v>58.66</v>
      </c>
      <c r="N4504">
        <v>91.06</v>
      </c>
      <c r="O4504">
        <v>3.09</v>
      </c>
      <c r="P4504">
        <v>62.03</v>
      </c>
      <c r="Q4504">
        <v>72.08</v>
      </c>
      <c r="R4504" s="2" t="s">
        <v>39</v>
      </c>
      <c r="S4504" s="2" t="str">
        <f>IF(Table1[[#This Row],[Grade]]="F","Fail","Passes")</f>
        <v>Passes</v>
      </c>
      <c r="T4504">
        <v>17.7</v>
      </c>
      <c r="U4504" t="s">
        <v>31</v>
      </c>
      <c r="V4504" t="s">
        <v>31</v>
      </c>
      <c r="W4504" t="s">
        <v>40</v>
      </c>
      <c r="X4504" t="str">
        <f>IF(ISBLANK(Table1[[#This Row],[Parent_Education_Level]]),"None",Table1[[#This Row],[Parent_Education_Level]])</f>
        <v>None</v>
      </c>
      <c r="Y4504" t="s">
        <v>48</v>
      </c>
      <c r="Z4504">
        <v>5</v>
      </c>
      <c r="AA4504">
        <v>6.6</v>
      </c>
    </row>
    <row r="4505" spans="1:27" x14ac:dyDescent="0.35">
      <c r="A4505" s="2" t="s">
        <v>9064</v>
      </c>
      <c r="B4505" s="2" t="s">
        <v>120</v>
      </c>
      <c r="C4505" s="2" t="s">
        <v>55</v>
      </c>
      <c r="D4505" t="s">
        <v>9065</v>
      </c>
      <c r="E4505" s="2" t="s">
        <v>38</v>
      </c>
      <c r="F4505" s="2">
        <v>19</v>
      </c>
      <c r="G4505" s="2" t="s">
        <v>45</v>
      </c>
      <c r="H4505">
        <v>61.6</v>
      </c>
      <c r="I4505" s="3">
        <f>IF(ISBLANK(Table1[[#This Row],[Attendance (%)]]),AVERAGE(H4505:H9503),Table1[[#This Row],[Attendance (%)]])</f>
        <v>61.6</v>
      </c>
      <c r="J4505">
        <v>50.07</v>
      </c>
      <c r="K4505">
        <v>45.7</v>
      </c>
      <c r="L4505">
        <v>69.09</v>
      </c>
      <c r="M4505" s="3">
        <f>IF(ISBLANK(Table1[[#This Row],[Assignments_Avg]]),AVERAGE(L4505:L9503),Table1[[#This Row],[Assignments_Avg]])</f>
        <v>69.09</v>
      </c>
      <c r="N4505">
        <v>75.28</v>
      </c>
      <c r="O4505">
        <v>6.38</v>
      </c>
      <c r="P4505">
        <v>53.19</v>
      </c>
      <c r="Q4505">
        <v>93.67</v>
      </c>
      <c r="R4505" s="2" t="s">
        <v>29</v>
      </c>
      <c r="S4505" s="2" t="str">
        <f>IF(Table1[[#This Row],[Grade]]="F","Fail","Passes")</f>
        <v>Fail</v>
      </c>
      <c r="T4505">
        <v>9.1</v>
      </c>
      <c r="U4505" t="s">
        <v>31</v>
      </c>
      <c r="V4505" t="s">
        <v>31</v>
      </c>
      <c r="W4505" t="s">
        <v>69</v>
      </c>
      <c r="X4505" t="str">
        <f>IF(ISBLANK(Table1[[#This Row],[Parent_Education_Level]]),"None",Table1[[#This Row],[Parent_Education_Level]])</f>
        <v>Bachelor's</v>
      </c>
      <c r="Y4505" t="s">
        <v>48</v>
      </c>
      <c r="Z4505">
        <v>2</v>
      </c>
      <c r="AA4505">
        <v>8.1</v>
      </c>
    </row>
    <row r="4506" spans="1:27" x14ac:dyDescent="0.35">
      <c r="A4506" s="2" t="s">
        <v>9066</v>
      </c>
      <c r="B4506" s="2" t="s">
        <v>35</v>
      </c>
      <c r="C4506" s="2" t="s">
        <v>36</v>
      </c>
      <c r="D4506" t="s">
        <v>9067</v>
      </c>
      <c r="E4506" s="2" t="s">
        <v>27</v>
      </c>
      <c r="F4506" s="2">
        <v>20</v>
      </c>
      <c r="G4506" s="2" t="s">
        <v>57</v>
      </c>
      <c r="H4506">
        <v>99.24</v>
      </c>
      <c r="I4506" s="3">
        <f>IF(ISBLANK(Table1[[#This Row],[Attendance (%)]]),AVERAGE(H4506:H9504),Table1[[#This Row],[Attendance (%)]])</f>
        <v>99.24</v>
      </c>
      <c r="J4506">
        <v>47.48</v>
      </c>
      <c r="K4506">
        <v>41.39</v>
      </c>
      <c r="L4506">
        <v>51.54</v>
      </c>
      <c r="M4506" s="3">
        <f>IF(ISBLANK(Table1[[#This Row],[Assignments_Avg]]),AVERAGE(L4506:L9504),Table1[[#This Row],[Assignments_Avg]])</f>
        <v>51.54</v>
      </c>
      <c r="N4506">
        <v>76.08</v>
      </c>
      <c r="O4506">
        <v>1</v>
      </c>
      <c r="P4506">
        <v>52.75</v>
      </c>
      <c r="Q4506">
        <v>51.36</v>
      </c>
      <c r="R4506" s="2" t="s">
        <v>61</v>
      </c>
      <c r="S4506" s="2" t="str">
        <f>IF(Table1[[#This Row],[Grade]]="F","Fail","Passes")</f>
        <v>Passes</v>
      </c>
      <c r="T4506">
        <v>29.1</v>
      </c>
      <c r="U4506" t="s">
        <v>30</v>
      </c>
      <c r="V4506" t="s">
        <v>31</v>
      </c>
      <c r="X4506" t="str">
        <f>IF(ISBLANK(Table1[[#This Row],[Parent_Education_Level]]),"None",Table1[[#This Row],[Parent_Education_Level]])</f>
        <v>None</v>
      </c>
      <c r="Y4506" t="s">
        <v>33</v>
      </c>
      <c r="Z4506">
        <v>4</v>
      </c>
      <c r="AA4506">
        <v>8</v>
      </c>
    </row>
    <row r="4507" spans="1:27" x14ac:dyDescent="0.35">
      <c r="A4507" s="2" t="s">
        <v>9068</v>
      </c>
      <c r="B4507" s="2" t="s">
        <v>54</v>
      </c>
      <c r="C4507" s="2" t="s">
        <v>55</v>
      </c>
      <c r="D4507" t="s">
        <v>9069</v>
      </c>
      <c r="E4507" s="2" t="s">
        <v>27</v>
      </c>
      <c r="F4507" s="2">
        <v>18</v>
      </c>
      <c r="G4507" s="2" t="s">
        <v>57</v>
      </c>
      <c r="H4507">
        <v>75.11</v>
      </c>
      <c r="I4507" s="3">
        <f>IF(ISBLANK(Table1[[#This Row],[Attendance (%)]]),AVERAGE(H4507:H9505),Table1[[#This Row],[Attendance (%)]])</f>
        <v>75.11</v>
      </c>
      <c r="J4507">
        <v>87.83</v>
      </c>
      <c r="K4507">
        <v>72.92</v>
      </c>
      <c r="L4507">
        <v>91.33</v>
      </c>
      <c r="M4507" s="3">
        <f>IF(ISBLANK(Table1[[#This Row],[Assignments_Avg]]),AVERAGE(L4507:L9505),Table1[[#This Row],[Assignments_Avg]])</f>
        <v>91.33</v>
      </c>
      <c r="N4507">
        <v>75.95</v>
      </c>
      <c r="O4507">
        <v>1.35</v>
      </c>
      <c r="P4507">
        <v>62.07</v>
      </c>
      <c r="Q4507">
        <v>70.37</v>
      </c>
      <c r="R4507" s="2" t="s">
        <v>77</v>
      </c>
      <c r="S4507" s="2" t="str">
        <f>IF(Table1[[#This Row],[Grade]]="F","Fail","Passes")</f>
        <v>Passes</v>
      </c>
      <c r="T4507">
        <v>27.9</v>
      </c>
      <c r="U4507" t="s">
        <v>30</v>
      </c>
      <c r="V4507" t="s">
        <v>31</v>
      </c>
      <c r="W4507" t="s">
        <v>47</v>
      </c>
      <c r="X4507" t="str">
        <f>IF(ISBLANK(Table1[[#This Row],[Parent_Education_Level]]),"None",Table1[[#This Row],[Parent_Education_Level]])</f>
        <v>Master's</v>
      </c>
      <c r="Y4507" t="s">
        <v>48</v>
      </c>
      <c r="Z4507">
        <v>10</v>
      </c>
      <c r="AA4507">
        <v>5.4</v>
      </c>
    </row>
    <row r="4508" spans="1:27" x14ac:dyDescent="0.35">
      <c r="A4508" s="2" t="s">
        <v>9070</v>
      </c>
      <c r="B4508" s="2" t="s">
        <v>120</v>
      </c>
      <c r="C4508" s="2" t="s">
        <v>79</v>
      </c>
      <c r="D4508" t="s">
        <v>9071</v>
      </c>
      <c r="E4508" s="2" t="s">
        <v>38</v>
      </c>
      <c r="F4508" s="2">
        <v>19</v>
      </c>
      <c r="G4508" s="2" t="s">
        <v>45</v>
      </c>
      <c r="H4508">
        <v>97.55</v>
      </c>
      <c r="I4508" s="3">
        <f>IF(ISBLANK(Table1[[#This Row],[Attendance (%)]]),AVERAGE(H4508:H9506),Table1[[#This Row],[Attendance (%)]])</f>
        <v>97.55</v>
      </c>
      <c r="J4508">
        <v>69.75</v>
      </c>
      <c r="K4508">
        <v>53.46</v>
      </c>
      <c r="L4508">
        <v>67.040000000000006</v>
      </c>
      <c r="M4508" s="3">
        <f>IF(ISBLANK(Table1[[#This Row],[Assignments_Avg]]),AVERAGE(L4508:L9506),Table1[[#This Row],[Assignments_Avg]])</f>
        <v>67.040000000000006</v>
      </c>
      <c r="N4508">
        <v>66.27</v>
      </c>
      <c r="O4508">
        <v>5.1100000000000003</v>
      </c>
      <c r="P4508">
        <v>51.88</v>
      </c>
      <c r="Q4508">
        <v>67.150000000000006</v>
      </c>
      <c r="R4508" s="2" t="s">
        <v>61</v>
      </c>
      <c r="S4508" s="2" t="str">
        <f>IF(Table1[[#This Row],[Grade]]="F","Fail","Passes")</f>
        <v>Passes</v>
      </c>
      <c r="T4508">
        <v>28.8</v>
      </c>
      <c r="U4508" t="s">
        <v>31</v>
      </c>
      <c r="V4508" t="s">
        <v>31</v>
      </c>
      <c r="W4508" t="s">
        <v>69</v>
      </c>
      <c r="X4508" t="str">
        <f>IF(ISBLANK(Table1[[#This Row],[Parent_Education_Level]]),"None",Table1[[#This Row],[Parent_Education_Level]])</f>
        <v>Bachelor's</v>
      </c>
      <c r="Y4508" t="s">
        <v>48</v>
      </c>
      <c r="Z4508">
        <v>4</v>
      </c>
      <c r="AA4508">
        <v>5.5</v>
      </c>
    </row>
    <row r="4509" spans="1:27" x14ac:dyDescent="0.35">
      <c r="A4509" s="2" t="s">
        <v>9072</v>
      </c>
      <c r="B4509" s="2" t="s">
        <v>71</v>
      </c>
      <c r="C4509" s="2" t="s">
        <v>94</v>
      </c>
      <c r="D4509" t="s">
        <v>9073</v>
      </c>
      <c r="E4509" s="2" t="s">
        <v>27</v>
      </c>
      <c r="F4509" s="2">
        <v>20</v>
      </c>
      <c r="G4509" s="2" t="s">
        <v>45</v>
      </c>
      <c r="H4509">
        <v>75.25</v>
      </c>
      <c r="I4509" s="3">
        <f>IF(ISBLANK(Table1[[#This Row],[Attendance (%)]]),AVERAGE(H4509:H9507),Table1[[#This Row],[Attendance (%)]])</f>
        <v>75.25</v>
      </c>
      <c r="J4509">
        <v>77.87</v>
      </c>
      <c r="K4509">
        <v>44.73</v>
      </c>
      <c r="L4509">
        <v>62.41</v>
      </c>
      <c r="M4509" s="3">
        <f>IF(ISBLANK(Table1[[#This Row],[Assignments_Avg]]),AVERAGE(L4509:L9507),Table1[[#This Row],[Assignments_Avg]])</f>
        <v>62.41</v>
      </c>
      <c r="N4509">
        <v>66.23</v>
      </c>
      <c r="O4509">
        <v>6.23</v>
      </c>
      <c r="P4509">
        <v>92.51</v>
      </c>
      <c r="Q4509">
        <v>85.7</v>
      </c>
      <c r="R4509" s="2" t="s">
        <v>29</v>
      </c>
      <c r="S4509" s="2" t="str">
        <f>IF(Table1[[#This Row],[Grade]]="F","Fail","Passes")</f>
        <v>Fail</v>
      </c>
      <c r="T4509">
        <v>12.3</v>
      </c>
      <c r="U4509" t="s">
        <v>30</v>
      </c>
      <c r="V4509" t="s">
        <v>31</v>
      </c>
      <c r="W4509" t="s">
        <v>62</v>
      </c>
      <c r="X4509" t="str">
        <f>IF(ISBLANK(Table1[[#This Row],[Parent_Education_Level]]),"None",Table1[[#This Row],[Parent_Education_Level]])</f>
        <v>PhD</v>
      </c>
      <c r="Y4509" t="s">
        <v>52</v>
      </c>
      <c r="Z4509">
        <v>10</v>
      </c>
      <c r="AA4509">
        <v>8.9</v>
      </c>
    </row>
    <row r="4510" spans="1:27" x14ac:dyDescent="0.35">
      <c r="A4510" s="2" t="s">
        <v>9074</v>
      </c>
      <c r="B4510" s="2" t="s">
        <v>59</v>
      </c>
      <c r="C4510" s="2" t="s">
        <v>43</v>
      </c>
      <c r="D4510" t="s">
        <v>9075</v>
      </c>
      <c r="E4510" s="2" t="s">
        <v>27</v>
      </c>
      <c r="F4510" s="2">
        <v>20</v>
      </c>
      <c r="G4510" s="2" t="s">
        <v>51</v>
      </c>
      <c r="H4510">
        <v>73.59</v>
      </c>
      <c r="I4510" s="3">
        <f>IF(ISBLANK(Table1[[#This Row],[Attendance (%)]]),AVERAGE(H4510:H9508),Table1[[#This Row],[Attendance (%)]])</f>
        <v>73.59</v>
      </c>
      <c r="J4510">
        <v>59.88</v>
      </c>
      <c r="K4510">
        <v>83.79</v>
      </c>
      <c r="L4510">
        <v>78.989999999999995</v>
      </c>
      <c r="M4510" s="3">
        <f>IF(ISBLANK(Table1[[#This Row],[Assignments_Avg]]),AVERAGE(L4510:L9508),Table1[[#This Row],[Assignments_Avg]])</f>
        <v>78.989999999999995</v>
      </c>
      <c r="N4510">
        <v>81.59</v>
      </c>
      <c r="O4510">
        <v>1.87</v>
      </c>
      <c r="P4510">
        <v>74.5</v>
      </c>
      <c r="Q4510">
        <v>50.63</v>
      </c>
      <c r="R4510" s="2" t="s">
        <v>39</v>
      </c>
      <c r="S4510" s="2" t="str">
        <f>IF(Table1[[#This Row],[Grade]]="F","Fail","Passes")</f>
        <v>Passes</v>
      </c>
      <c r="T4510">
        <v>16.899999999999999</v>
      </c>
      <c r="U4510" t="s">
        <v>30</v>
      </c>
      <c r="V4510" t="s">
        <v>31</v>
      </c>
      <c r="W4510" t="s">
        <v>40</v>
      </c>
      <c r="X4510" t="str">
        <f>IF(ISBLANK(Table1[[#This Row],[Parent_Education_Level]]),"None",Table1[[#This Row],[Parent_Education_Level]])</f>
        <v>None</v>
      </c>
      <c r="Y4510" t="s">
        <v>52</v>
      </c>
      <c r="Z4510">
        <v>3</v>
      </c>
      <c r="AA4510">
        <v>6</v>
      </c>
    </row>
    <row r="4511" spans="1:27" x14ac:dyDescent="0.35">
      <c r="A4511" s="2" t="s">
        <v>9076</v>
      </c>
      <c r="B4511" s="2" t="s">
        <v>59</v>
      </c>
      <c r="C4511" s="2" t="s">
        <v>94</v>
      </c>
      <c r="D4511" t="s">
        <v>9077</v>
      </c>
      <c r="E4511" s="2" t="s">
        <v>38</v>
      </c>
      <c r="F4511" s="2">
        <v>19</v>
      </c>
      <c r="G4511" s="2" t="s">
        <v>57</v>
      </c>
      <c r="H4511">
        <v>72.459999999999994</v>
      </c>
      <c r="I4511" s="3">
        <f>IF(ISBLANK(Table1[[#This Row],[Attendance (%)]]),AVERAGE(H4511:H9509),Table1[[#This Row],[Attendance (%)]])</f>
        <v>72.459999999999994</v>
      </c>
      <c r="J4511">
        <v>73.22</v>
      </c>
      <c r="K4511">
        <v>69.88</v>
      </c>
      <c r="L4511">
        <v>85.25</v>
      </c>
      <c r="M4511" s="3">
        <f>IF(ISBLANK(Table1[[#This Row],[Assignments_Avg]]),AVERAGE(L4511:L9509),Table1[[#This Row],[Assignments_Avg]])</f>
        <v>85.25</v>
      </c>
      <c r="N4511">
        <v>52.24</v>
      </c>
      <c r="O4511">
        <v>0.33</v>
      </c>
      <c r="P4511">
        <v>90.55</v>
      </c>
      <c r="Q4511">
        <v>83.04</v>
      </c>
      <c r="R4511" s="2" t="s">
        <v>29</v>
      </c>
      <c r="S4511" s="2" t="str">
        <f>IF(Table1[[#This Row],[Grade]]="F","Fail","Passes")</f>
        <v>Fail</v>
      </c>
      <c r="T4511">
        <v>18</v>
      </c>
      <c r="U4511" t="s">
        <v>30</v>
      </c>
      <c r="V4511" t="s">
        <v>31</v>
      </c>
      <c r="W4511" t="s">
        <v>69</v>
      </c>
      <c r="X4511" t="str">
        <f>IF(ISBLANK(Table1[[#This Row],[Parent_Education_Level]]),"None",Table1[[#This Row],[Parent_Education_Level]])</f>
        <v>Bachelor's</v>
      </c>
      <c r="Y4511" t="s">
        <v>33</v>
      </c>
      <c r="Z4511">
        <v>5</v>
      </c>
      <c r="AA4511">
        <v>4.7</v>
      </c>
    </row>
    <row r="4512" spans="1:27" x14ac:dyDescent="0.35">
      <c r="A4512" s="2" t="s">
        <v>9078</v>
      </c>
      <c r="B4512" s="2" t="s">
        <v>120</v>
      </c>
      <c r="C4512" s="2" t="s">
        <v>79</v>
      </c>
      <c r="D4512" t="s">
        <v>9079</v>
      </c>
      <c r="E4512" s="2" t="s">
        <v>38</v>
      </c>
      <c r="F4512" s="2">
        <v>20</v>
      </c>
      <c r="G4512" s="2" t="s">
        <v>28</v>
      </c>
      <c r="H4512">
        <v>66.739999999999995</v>
      </c>
      <c r="I4512" s="3">
        <f>IF(ISBLANK(Table1[[#This Row],[Attendance (%)]]),AVERAGE(H4512:H9510),Table1[[#This Row],[Attendance (%)]])</f>
        <v>66.739999999999995</v>
      </c>
      <c r="J4512">
        <v>55.45</v>
      </c>
      <c r="K4512">
        <v>87.78</v>
      </c>
      <c r="L4512">
        <v>90.64</v>
      </c>
      <c r="M4512" s="3">
        <f>IF(ISBLANK(Table1[[#This Row],[Assignments_Avg]]),AVERAGE(L4512:L9510),Table1[[#This Row],[Assignments_Avg]])</f>
        <v>90.64</v>
      </c>
      <c r="N4512">
        <v>79.44</v>
      </c>
      <c r="O4512">
        <v>9.58</v>
      </c>
      <c r="P4512">
        <v>96.99</v>
      </c>
      <c r="Q4512">
        <v>67.319999999999993</v>
      </c>
      <c r="R4512" s="2" t="s">
        <v>77</v>
      </c>
      <c r="S4512" s="2" t="str">
        <f>IF(Table1[[#This Row],[Grade]]="F","Fail","Passes")</f>
        <v>Passes</v>
      </c>
      <c r="T4512">
        <v>17.2</v>
      </c>
      <c r="U4512" t="s">
        <v>31</v>
      </c>
      <c r="V4512" t="s">
        <v>31</v>
      </c>
      <c r="X4512" t="str">
        <f>IF(ISBLANK(Table1[[#This Row],[Parent_Education_Level]]),"None",Table1[[#This Row],[Parent_Education_Level]])</f>
        <v>None</v>
      </c>
      <c r="Y4512" t="s">
        <v>48</v>
      </c>
      <c r="Z4512">
        <v>8</v>
      </c>
      <c r="AA4512">
        <v>7.3</v>
      </c>
    </row>
    <row r="4513" spans="1:27" x14ac:dyDescent="0.35">
      <c r="A4513" s="2" t="s">
        <v>9080</v>
      </c>
      <c r="B4513" s="2" t="s">
        <v>59</v>
      </c>
      <c r="C4513" s="2" t="s">
        <v>79</v>
      </c>
      <c r="D4513" t="s">
        <v>9081</v>
      </c>
      <c r="E4513" s="2" t="s">
        <v>27</v>
      </c>
      <c r="F4513" s="2">
        <v>20</v>
      </c>
      <c r="G4513" s="2" t="s">
        <v>57</v>
      </c>
      <c r="H4513">
        <v>76.69</v>
      </c>
      <c r="I4513" s="3">
        <f>IF(ISBLANK(Table1[[#This Row],[Attendance (%)]]),AVERAGE(H4513:H9511),Table1[[#This Row],[Attendance (%)]])</f>
        <v>76.69</v>
      </c>
      <c r="J4513">
        <v>58.48</v>
      </c>
      <c r="K4513">
        <v>79.84</v>
      </c>
      <c r="L4513">
        <v>67.39</v>
      </c>
      <c r="M4513" s="3">
        <f>IF(ISBLANK(Table1[[#This Row],[Assignments_Avg]]),AVERAGE(L4513:L9511),Table1[[#This Row],[Assignments_Avg]])</f>
        <v>67.39</v>
      </c>
      <c r="N4513">
        <v>86.23</v>
      </c>
      <c r="O4513">
        <v>0.27</v>
      </c>
      <c r="P4513">
        <v>99.7</v>
      </c>
      <c r="Q4513">
        <v>54.89</v>
      </c>
      <c r="R4513" s="2" t="s">
        <v>39</v>
      </c>
      <c r="S4513" s="2" t="str">
        <f>IF(Table1[[#This Row],[Grade]]="F","Fail","Passes")</f>
        <v>Passes</v>
      </c>
      <c r="T4513">
        <v>5.5</v>
      </c>
      <c r="U4513" t="s">
        <v>30</v>
      </c>
      <c r="V4513" t="s">
        <v>31</v>
      </c>
      <c r="W4513" t="s">
        <v>62</v>
      </c>
      <c r="X4513" t="str">
        <f>IF(ISBLANK(Table1[[#This Row],[Parent_Education_Level]]),"None",Table1[[#This Row],[Parent_Education_Level]])</f>
        <v>PhD</v>
      </c>
      <c r="Y4513" t="s">
        <v>48</v>
      </c>
      <c r="Z4513">
        <v>2</v>
      </c>
      <c r="AA4513">
        <v>5.2</v>
      </c>
    </row>
    <row r="4514" spans="1:27" x14ac:dyDescent="0.35">
      <c r="A4514" s="2" t="s">
        <v>9082</v>
      </c>
      <c r="B4514" s="2" t="s">
        <v>42</v>
      </c>
      <c r="C4514" s="2" t="s">
        <v>43</v>
      </c>
      <c r="D4514" t="s">
        <v>9083</v>
      </c>
      <c r="E4514" s="2" t="s">
        <v>38</v>
      </c>
      <c r="F4514" s="2">
        <v>19</v>
      </c>
      <c r="G4514" s="2" t="s">
        <v>57</v>
      </c>
      <c r="H4514">
        <v>72.63</v>
      </c>
      <c r="I4514" s="3">
        <f>IF(ISBLANK(Table1[[#This Row],[Attendance (%)]]),AVERAGE(H4514:H9512),Table1[[#This Row],[Attendance (%)]])</f>
        <v>72.63</v>
      </c>
      <c r="J4514">
        <v>79.13</v>
      </c>
      <c r="K4514">
        <v>83.79</v>
      </c>
      <c r="L4514">
        <v>90.62</v>
      </c>
      <c r="M4514" s="3">
        <f>IF(ISBLANK(Table1[[#This Row],[Assignments_Avg]]),AVERAGE(L4514:L9512),Table1[[#This Row],[Assignments_Avg]])</f>
        <v>90.62</v>
      </c>
      <c r="N4514">
        <v>67.819999999999993</v>
      </c>
      <c r="O4514">
        <v>0.02</v>
      </c>
      <c r="P4514">
        <v>96.86</v>
      </c>
      <c r="Q4514">
        <v>99.02</v>
      </c>
      <c r="R4514" s="2" t="s">
        <v>61</v>
      </c>
      <c r="S4514" s="2" t="str">
        <f>IF(Table1[[#This Row],[Grade]]="F","Fail","Passes")</f>
        <v>Passes</v>
      </c>
      <c r="T4514">
        <v>25.8</v>
      </c>
      <c r="U4514" t="s">
        <v>31</v>
      </c>
      <c r="V4514" t="s">
        <v>31</v>
      </c>
      <c r="W4514" t="s">
        <v>69</v>
      </c>
      <c r="X4514" t="str">
        <f>IF(ISBLANK(Table1[[#This Row],[Parent_Education_Level]]),"None",Table1[[#This Row],[Parent_Education_Level]])</f>
        <v>Bachelor's</v>
      </c>
      <c r="Y4514" t="s">
        <v>33</v>
      </c>
      <c r="Z4514">
        <v>2</v>
      </c>
      <c r="AA4514">
        <v>7</v>
      </c>
    </row>
    <row r="4515" spans="1:27" x14ac:dyDescent="0.35">
      <c r="A4515" s="2" t="s">
        <v>9084</v>
      </c>
      <c r="B4515" s="2" t="s">
        <v>24</v>
      </c>
      <c r="C4515" s="2" t="s">
        <v>43</v>
      </c>
      <c r="D4515" t="s">
        <v>9085</v>
      </c>
      <c r="E4515" s="2" t="s">
        <v>27</v>
      </c>
      <c r="F4515" s="2">
        <v>24</v>
      </c>
      <c r="G4515" s="2" t="s">
        <v>45</v>
      </c>
      <c r="H4515">
        <v>51.84</v>
      </c>
      <c r="I4515" s="3">
        <f>IF(ISBLANK(Table1[[#This Row],[Attendance (%)]]),AVERAGE(H4515:H9513),Table1[[#This Row],[Attendance (%)]])</f>
        <v>51.84</v>
      </c>
      <c r="J4515">
        <v>49.02</v>
      </c>
      <c r="K4515">
        <v>58.44</v>
      </c>
      <c r="L4515">
        <v>73.239999999999995</v>
      </c>
      <c r="M4515" s="3">
        <f>IF(ISBLANK(Table1[[#This Row],[Assignments_Avg]]),AVERAGE(L4515:L9513),Table1[[#This Row],[Assignments_Avg]])</f>
        <v>73.239999999999995</v>
      </c>
      <c r="N4515">
        <v>60.87</v>
      </c>
      <c r="O4515">
        <v>3.23</v>
      </c>
      <c r="P4515">
        <v>85.83</v>
      </c>
      <c r="Q4515">
        <v>60.61</v>
      </c>
      <c r="R4515" s="2" t="s">
        <v>46</v>
      </c>
      <c r="S4515" s="2" t="str">
        <f>IF(Table1[[#This Row],[Grade]]="F","Fail","Passes")</f>
        <v>Passes</v>
      </c>
      <c r="T4515">
        <v>23.7</v>
      </c>
      <c r="U4515" t="s">
        <v>30</v>
      </c>
      <c r="V4515" t="s">
        <v>31</v>
      </c>
      <c r="W4515" t="s">
        <v>32</v>
      </c>
      <c r="X4515" t="str">
        <f>IF(ISBLANK(Table1[[#This Row],[Parent_Education_Level]]),"None",Table1[[#This Row],[Parent_Education_Level]])</f>
        <v>High School</v>
      </c>
      <c r="Y4515" t="s">
        <v>33</v>
      </c>
      <c r="Z4515">
        <v>9</v>
      </c>
      <c r="AA4515">
        <v>8.1</v>
      </c>
    </row>
    <row r="4516" spans="1:27" x14ac:dyDescent="0.35">
      <c r="A4516" s="2" t="s">
        <v>9086</v>
      </c>
      <c r="B4516" s="2" t="s">
        <v>24</v>
      </c>
      <c r="C4516" s="2" t="s">
        <v>79</v>
      </c>
      <c r="D4516" t="s">
        <v>9087</v>
      </c>
      <c r="E4516" s="2" t="s">
        <v>27</v>
      </c>
      <c r="F4516" s="2">
        <v>20</v>
      </c>
      <c r="G4516" s="2" t="s">
        <v>57</v>
      </c>
      <c r="H4516">
        <v>63.02</v>
      </c>
      <c r="I4516" s="3">
        <f>IF(ISBLANK(Table1[[#This Row],[Attendance (%)]]),AVERAGE(H4516:H9514),Table1[[#This Row],[Attendance (%)]])</f>
        <v>63.02</v>
      </c>
      <c r="J4516">
        <v>77.03</v>
      </c>
      <c r="K4516">
        <v>55.8</v>
      </c>
      <c r="L4516">
        <v>55.06</v>
      </c>
      <c r="M4516" s="3">
        <f>IF(ISBLANK(Table1[[#This Row],[Assignments_Avg]]),AVERAGE(L4516:L9514),Table1[[#This Row],[Assignments_Avg]])</f>
        <v>55.06</v>
      </c>
      <c r="N4516">
        <v>60.67</v>
      </c>
      <c r="O4516">
        <v>2.2200000000000002</v>
      </c>
      <c r="P4516">
        <v>72.099999999999994</v>
      </c>
      <c r="Q4516">
        <v>67.459999999999994</v>
      </c>
      <c r="R4516" s="2" t="s">
        <v>29</v>
      </c>
      <c r="S4516" s="2" t="str">
        <f>IF(Table1[[#This Row],[Grade]]="F","Fail","Passes")</f>
        <v>Fail</v>
      </c>
      <c r="T4516">
        <v>16.899999999999999</v>
      </c>
      <c r="U4516" t="s">
        <v>30</v>
      </c>
      <c r="V4516" t="s">
        <v>30</v>
      </c>
      <c r="X4516" t="str">
        <f>IF(ISBLANK(Table1[[#This Row],[Parent_Education_Level]]),"None",Table1[[#This Row],[Parent_Education_Level]])</f>
        <v>None</v>
      </c>
      <c r="Y4516" t="s">
        <v>33</v>
      </c>
      <c r="Z4516">
        <v>5</v>
      </c>
      <c r="AA4516">
        <v>4.9000000000000004</v>
      </c>
    </row>
    <row r="4517" spans="1:27" x14ac:dyDescent="0.35">
      <c r="A4517" s="2" t="s">
        <v>9088</v>
      </c>
      <c r="B4517" s="2" t="s">
        <v>59</v>
      </c>
      <c r="C4517" s="2" t="s">
        <v>25</v>
      </c>
      <c r="D4517" t="s">
        <v>9089</v>
      </c>
      <c r="E4517" s="2" t="s">
        <v>27</v>
      </c>
      <c r="F4517" s="2">
        <v>20</v>
      </c>
      <c r="G4517" s="2" t="s">
        <v>28</v>
      </c>
      <c r="H4517">
        <v>60.66</v>
      </c>
      <c r="I4517" s="3">
        <f>IF(ISBLANK(Table1[[#This Row],[Attendance (%)]]),AVERAGE(H4517:H9515),Table1[[#This Row],[Attendance (%)]])</f>
        <v>60.66</v>
      </c>
      <c r="J4517">
        <v>91.13</v>
      </c>
      <c r="K4517">
        <v>76.05</v>
      </c>
      <c r="L4517">
        <v>92.32</v>
      </c>
      <c r="M4517" s="3">
        <f>IF(ISBLANK(Table1[[#This Row],[Assignments_Avg]]),AVERAGE(L4517:L9515),Table1[[#This Row],[Assignments_Avg]])</f>
        <v>92.32</v>
      </c>
      <c r="N4517">
        <v>54.09</v>
      </c>
      <c r="O4517">
        <v>5.74</v>
      </c>
      <c r="P4517">
        <v>79.900000000000006</v>
      </c>
      <c r="Q4517">
        <v>60.35</v>
      </c>
      <c r="R4517" s="2" t="s">
        <v>29</v>
      </c>
      <c r="S4517" s="2" t="str">
        <f>IF(Table1[[#This Row],[Grade]]="F","Fail","Passes")</f>
        <v>Fail</v>
      </c>
      <c r="T4517">
        <v>11.7</v>
      </c>
      <c r="U4517" t="s">
        <v>30</v>
      </c>
      <c r="V4517" t="s">
        <v>31</v>
      </c>
      <c r="W4517" t="s">
        <v>40</v>
      </c>
      <c r="X4517" t="str">
        <f>IF(ISBLANK(Table1[[#This Row],[Parent_Education_Level]]),"None",Table1[[#This Row],[Parent_Education_Level]])</f>
        <v>None</v>
      </c>
      <c r="Y4517" t="s">
        <v>48</v>
      </c>
      <c r="Z4517">
        <v>2</v>
      </c>
      <c r="AA4517">
        <v>6.3</v>
      </c>
    </row>
    <row r="4518" spans="1:27" x14ac:dyDescent="0.35">
      <c r="A4518" s="2" t="s">
        <v>9090</v>
      </c>
      <c r="B4518" s="2" t="s">
        <v>35</v>
      </c>
      <c r="C4518" s="2" t="s">
        <v>94</v>
      </c>
      <c r="D4518" t="s">
        <v>9091</v>
      </c>
      <c r="E4518" s="2" t="s">
        <v>27</v>
      </c>
      <c r="F4518" s="2">
        <v>24</v>
      </c>
      <c r="G4518" s="2" t="s">
        <v>28</v>
      </c>
      <c r="H4518">
        <v>93.37</v>
      </c>
      <c r="I4518" s="3">
        <f>IF(ISBLANK(Table1[[#This Row],[Attendance (%)]]),AVERAGE(H4518:H9516),Table1[[#This Row],[Attendance (%)]])</f>
        <v>93.37</v>
      </c>
      <c r="J4518">
        <v>47.23</v>
      </c>
      <c r="K4518">
        <v>52</v>
      </c>
      <c r="L4518">
        <v>77.38</v>
      </c>
      <c r="M4518" s="3">
        <f>IF(ISBLANK(Table1[[#This Row],[Assignments_Avg]]),AVERAGE(L4518:L9516),Table1[[#This Row],[Assignments_Avg]])</f>
        <v>77.38</v>
      </c>
      <c r="N4518">
        <v>54.49</v>
      </c>
      <c r="O4518">
        <v>8.94</v>
      </c>
      <c r="P4518">
        <v>90.82</v>
      </c>
      <c r="Q4518">
        <v>83.1</v>
      </c>
      <c r="R4518" s="2" t="s">
        <v>39</v>
      </c>
      <c r="S4518" s="2" t="str">
        <f>IF(Table1[[#This Row],[Grade]]="F","Fail","Passes")</f>
        <v>Passes</v>
      </c>
      <c r="T4518">
        <v>20.9</v>
      </c>
      <c r="U4518" t="s">
        <v>30</v>
      </c>
      <c r="V4518" t="s">
        <v>31</v>
      </c>
      <c r="W4518" t="s">
        <v>32</v>
      </c>
      <c r="X4518" t="str">
        <f>IF(ISBLANK(Table1[[#This Row],[Parent_Education_Level]]),"None",Table1[[#This Row],[Parent_Education_Level]])</f>
        <v>High School</v>
      </c>
      <c r="Y4518" t="s">
        <v>33</v>
      </c>
      <c r="Z4518">
        <v>2</v>
      </c>
      <c r="AA4518">
        <v>5.9</v>
      </c>
    </row>
    <row r="4519" spans="1:27" x14ac:dyDescent="0.35">
      <c r="A4519" s="2" t="s">
        <v>9092</v>
      </c>
      <c r="B4519" s="2" t="s">
        <v>97</v>
      </c>
      <c r="C4519" s="2" t="s">
        <v>94</v>
      </c>
      <c r="D4519" t="s">
        <v>9093</v>
      </c>
      <c r="E4519" s="2" t="s">
        <v>38</v>
      </c>
      <c r="F4519" s="2">
        <v>21</v>
      </c>
      <c r="G4519" s="2" t="s">
        <v>45</v>
      </c>
      <c r="H4519">
        <v>79.94</v>
      </c>
      <c r="I4519" s="3">
        <f>IF(ISBLANK(Table1[[#This Row],[Attendance (%)]]),AVERAGE(H4519:H9517),Table1[[#This Row],[Attendance (%)]])</f>
        <v>79.94</v>
      </c>
      <c r="J4519">
        <v>93.85</v>
      </c>
      <c r="K4519">
        <v>88.92</v>
      </c>
      <c r="L4519">
        <v>80.12</v>
      </c>
      <c r="M4519" s="3">
        <f>IF(ISBLANK(Table1[[#This Row],[Assignments_Avg]]),AVERAGE(L4519:L9517),Table1[[#This Row],[Assignments_Avg]])</f>
        <v>80.12</v>
      </c>
      <c r="N4519">
        <v>58.33</v>
      </c>
      <c r="O4519">
        <v>4.8099999999999996</v>
      </c>
      <c r="P4519">
        <v>94.88</v>
      </c>
      <c r="Q4519">
        <v>89.13</v>
      </c>
      <c r="R4519" s="2" t="s">
        <v>46</v>
      </c>
      <c r="S4519" s="2" t="str">
        <f>IF(Table1[[#This Row],[Grade]]="F","Fail","Passes")</f>
        <v>Passes</v>
      </c>
      <c r="T4519">
        <v>8.5</v>
      </c>
      <c r="U4519" t="s">
        <v>30</v>
      </c>
      <c r="V4519" t="s">
        <v>31</v>
      </c>
      <c r="W4519" t="s">
        <v>69</v>
      </c>
      <c r="X4519" t="str">
        <f>IF(ISBLANK(Table1[[#This Row],[Parent_Education_Level]]),"None",Table1[[#This Row],[Parent_Education_Level]])</f>
        <v>Bachelor's</v>
      </c>
      <c r="Y4519" t="s">
        <v>48</v>
      </c>
      <c r="Z4519">
        <v>3</v>
      </c>
      <c r="AA4519">
        <v>9</v>
      </c>
    </row>
    <row r="4520" spans="1:27" x14ac:dyDescent="0.35">
      <c r="A4520" s="2" t="s">
        <v>9094</v>
      </c>
      <c r="B4520" s="2" t="s">
        <v>35</v>
      </c>
      <c r="C4520" s="2" t="s">
        <v>25</v>
      </c>
      <c r="D4520" t="s">
        <v>9095</v>
      </c>
      <c r="E4520" s="2" t="s">
        <v>27</v>
      </c>
      <c r="F4520" s="2">
        <v>23</v>
      </c>
      <c r="G4520" s="2" t="s">
        <v>51</v>
      </c>
      <c r="H4520">
        <v>88.18</v>
      </c>
      <c r="I4520" s="3">
        <f>IF(ISBLANK(Table1[[#This Row],[Attendance (%)]]),AVERAGE(H4520:H9518),Table1[[#This Row],[Attendance (%)]])</f>
        <v>88.18</v>
      </c>
      <c r="J4520">
        <v>44.77</v>
      </c>
      <c r="K4520">
        <v>71.38</v>
      </c>
      <c r="L4520">
        <v>96.87</v>
      </c>
      <c r="M4520" s="3">
        <f>IF(ISBLANK(Table1[[#This Row],[Assignments_Avg]]),AVERAGE(L4520:L9518),Table1[[#This Row],[Assignments_Avg]])</f>
        <v>96.87</v>
      </c>
      <c r="N4520">
        <v>50.96</v>
      </c>
      <c r="O4520">
        <v>7.73</v>
      </c>
      <c r="P4520">
        <v>97.82</v>
      </c>
      <c r="Q4520">
        <v>93.03</v>
      </c>
      <c r="R4520" s="2" t="s">
        <v>61</v>
      </c>
      <c r="S4520" s="2" t="str">
        <f>IF(Table1[[#This Row],[Grade]]="F","Fail","Passes")</f>
        <v>Passes</v>
      </c>
      <c r="T4520">
        <v>29.9</v>
      </c>
      <c r="U4520" t="s">
        <v>30</v>
      </c>
      <c r="V4520" t="s">
        <v>31</v>
      </c>
      <c r="W4520" t="s">
        <v>62</v>
      </c>
      <c r="X4520" t="str">
        <f>IF(ISBLANK(Table1[[#This Row],[Parent_Education_Level]]),"None",Table1[[#This Row],[Parent_Education_Level]])</f>
        <v>PhD</v>
      </c>
      <c r="Y4520" t="s">
        <v>52</v>
      </c>
      <c r="Z4520">
        <v>9</v>
      </c>
      <c r="AA4520">
        <v>7.6</v>
      </c>
    </row>
    <row r="4521" spans="1:27" x14ac:dyDescent="0.35">
      <c r="A4521" s="2" t="s">
        <v>9096</v>
      </c>
      <c r="B4521" s="2" t="s">
        <v>97</v>
      </c>
      <c r="C4521" s="2" t="s">
        <v>36</v>
      </c>
      <c r="D4521" t="s">
        <v>9097</v>
      </c>
      <c r="E4521" s="2" t="s">
        <v>38</v>
      </c>
      <c r="F4521" s="2">
        <v>21</v>
      </c>
      <c r="G4521" s="2" t="s">
        <v>28</v>
      </c>
      <c r="H4521">
        <v>97.84</v>
      </c>
      <c r="I4521" s="3">
        <f>IF(ISBLANK(Table1[[#This Row],[Attendance (%)]]),AVERAGE(H4521:H9519),Table1[[#This Row],[Attendance (%)]])</f>
        <v>97.84</v>
      </c>
      <c r="J4521">
        <v>60.93</v>
      </c>
      <c r="K4521">
        <v>53.62</v>
      </c>
      <c r="L4521">
        <v>77.959999999999994</v>
      </c>
      <c r="M4521" s="3">
        <f>IF(ISBLANK(Table1[[#This Row],[Assignments_Avg]]),AVERAGE(L4521:L9519),Table1[[#This Row],[Assignments_Avg]])</f>
        <v>77.959999999999994</v>
      </c>
      <c r="N4521">
        <v>63.31</v>
      </c>
      <c r="O4521">
        <v>9.09</v>
      </c>
      <c r="P4521">
        <v>86.53</v>
      </c>
      <c r="Q4521">
        <v>65.55</v>
      </c>
      <c r="R4521" s="2" t="s">
        <v>61</v>
      </c>
      <c r="S4521" s="2" t="str">
        <f>IF(Table1[[#This Row],[Grade]]="F","Fail","Passes")</f>
        <v>Passes</v>
      </c>
      <c r="T4521">
        <v>8.1</v>
      </c>
      <c r="U4521" t="s">
        <v>31</v>
      </c>
      <c r="V4521" t="s">
        <v>31</v>
      </c>
      <c r="W4521" t="s">
        <v>47</v>
      </c>
      <c r="X4521" t="str">
        <f>IF(ISBLANK(Table1[[#This Row],[Parent_Education_Level]]),"None",Table1[[#This Row],[Parent_Education_Level]])</f>
        <v>Master's</v>
      </c>
      <c r="Y4521" t="s">
        <v>33</v>
      </c>
      <c r="Z4521">
        <v>6</v>
      </c>
      <c r="AA4521">
        <v>4.4000000000000004</v>
      </c>
    </row>
    <row r="4522" spans="1:27" x14ac:dyDescent="0.35">
      <c r="A4522" s="2" t="s">
        <v>9098</v>
      </c>
      <c r="B4522" s="2" t="s">
        <v>24</v>
      </c>
      <c r="C4522" s="2" t="s">
        <v>94</v>
      </c>
      <c r="D4522" t="s">
        <v>9099</v>
      </c>
      <c r="E4522" s="2" t="s">
        <v>27</v>
      </c>
      <c r="F4522" s="2">
        <v>18</v>
      </c>
      <c r="G4522" s="2" t="s">
        <v>28</v>
      </c>
      <c r="H4522">
        <v>82.2</v>
      </c>
      <c r="I4522" s="3">
        <f>IF(ISBLANK(Table1[[#This Row],[Attendance (%)]]),AVERAGE(H4522:H9520),Table1[[#This Row],[Attendance (%)]])</f>
        <v>82.2</v>
      </c>
      <c r="J4522">
        <v>76.63</v>
      </c>
      <c r="K4522">
        <v>77.510000000000005</v>
      </c>
      <c r="L4522">
        <v>50.28</v>
      </c>
      <c r="M4522" s="3">
        <f>IF(ISBLANK(Table1[[#This Row],[Assignments_Avg]]),AVERAGE(L4522:L9520),Table1[[#This Row],[Assignments_Avg]])</f>
        <v>50.28</v>
      </c>
      <c r="N4522">
        <v>65.319999999999993</v>
      </c>
      <c r="O4522">
        <v>1.89</v>
      </c>
      <c r="P4522">
        <v>77</v>
      </c>
      <c r="Q4522">
        <v>76.23</v>
      </c>
      <c r="R4522" s="2" t="s">
        <v>61</v>
      </c>
      <c r="S4522" s="2" t="str">
        <f>IF(Table1[[#This Row],[Grade]]="F","Fail","Passes")</f>
        <v>Passes</v>
      </c>
      <c r="T4522">
        <v>6.5</v>
      </c>
      <c r="U4522" t="s">
        <v>30</v>
      </c>
      <c r="V4522" t="s">
        <v>31</v>
      </c>
      <c r="X4522" t="str">
        <f>IF(ISBLANK(Table1[[#This Row],[Parent_Education_Level]]),"None",Table1[[#This Row],[Parent_Education_Level]])</f>
        <v>None</v>
      </c>
      <c r="Y4522" t="s">
        <v>48</v>
      </c>
      <c r="Z4522">
        <v>1</v>
      </c>
      <c r="AA4522">
        <v>5.0999999999999996</v>
      </c>
    </row>
    <row r="4523" spans="1:27" x14ac:dyDescent="0.35">
      <c r="A4523" s="2" t="s">
        <v>9100</v>
      </c>
      <c r="B4523" s="2" t="s">
        <v>24</v>
      </c>
      <c r="C4523" s="2" t="s">
        <v>55</v>
      </c>
      <c r="D4523" t="s">
        <v>9101</v>
      </c>
      <c r="E4523" s="2" t="s">
        <v>27</v>
      </c>
      <c r="F4523" s="2">
        <v>21</v>
      </c>
      <c r="G4523" s="2" t="s">
        <v>45</v>
      </c>
      <c r="H4523">
        <v>99.13</v>
      </c>
      <c r="I4523" s="3">
        <f>IF(ISBLANK(Table1[[#This Row],[Attendance (%)]]),AVERAGE(H4523:H9521),Table1[[#This Row],[Attendance (%)]])</f>
        <v>99.13</v>
      </c>
      <c r="J4523">
        <v>73.56</v>
      </c>
      <c r="K4523">
        <v>96.7</v>
      </c>
      <c r="M4523" s="3">
        <f>IF(ISBLANK(Table1[[#This Row],[Assignments_Avg]]),AVERAGE(L4523:L9521),Table1[[#This Row],[Assignments_Avg]])</f>
        <v>75.140374707259937</v>
      </c>
      <c r="N4523">
        <v>99.76</v>
      </c>
      <c r="O4523">
        <v>4.88</v>
      </c>
      <c r="P4523">
        <v>98.42</v>
      </c>
      <c r="Q4523">
        <v>83.16</v>
      </c>
      <c r="R4523" s="2" t="s">
        <v>39</v>
      </c>
      <c r="S4523" s="2" t="str">
        <f>IF(Table1[[#This Row],[Grade]]="F","Fail","Passes")</f>
        <v>Passes</v>
      </c>
      <c r="T4523">
        <v>20.3</v>
      </c>
      <c r="U4523" t="s">
        <v>30</v>
      </c>
      <c r="V4523" t="s">
        <v>31</v>
      </c>
      <c r="X4523" t="str">
        <f>IF(ISBLANK(Table1[[#This Row],[Parent_Education_Level]]),"None",Table1[[#This Row],[Parent_Education_Level]])</f>
        <v>None</v>
      </c>
      <c r="Y4523" t="s">
        <v>52</v>
      </c>
      <c r="Z4523">
        <v>10</v>
      </c>
      <c r="AA4523">
        <v>4.8</v>
      </c>
    </row>
    <row r="4524" spans="1:27" x14ac:dyDescent="0.35">
      <c r="A4524" s="2" t="s">
        <v>9102</v>
      </c>
      <c r="B4524" s="2" t="s">
        <v>120</v>
      </c>
      <c r="C4524" s="2" t="s">
        <v>79</v>
      </c>
      <c r="D4524" t="s">
        <v>9103</v>
      </c>
      <c r="E4524" s="2" t="s">
        <v>38</v>
      </c>
      <c r="F4524" s="2">
        <v>21</v>
      </c>
      <c r="G4524" s="2" t="s">
        <v>28</v>
      </c>
      <c r="H4524">
        <v>65.59</v>
      </c>
      <c r="I4524" s="3">
        <f>IF(ISBLANK(Table1[[#This Row],[Attendance (%)]]),AVERAGE(H4524:H9522),Table1[[#This Row],[Attendance (%)]])</f>
        <v>65.59</v>
      </c>
      <c r="J4524">
        <v>45.78</v>
      </c>
      <c r="K4524">
        <v>44.93</v>
      </c>
      <c r="L4524">
        <v>64.239999999999995</v>
      </c>
      <c r="M4524" s="3">
        <f>IF(ISBLANK(Table1[[#This Row],[Assignments_Avg]]),AVERAGE(L4524:L9522),Table1[[#This Row],[Assignments_Avg]])</f>
        <v>64.239999999999995</v>
      </c>
      <c r="N4524">
        <v>99.58</v>
      </c>
      <c r="O4524">
        <v>6.42</v>
      </c>
      <c r="P4524">
        <v>97.93</v>
      </c>
      <c r="Q4524">
        <v>81.48</v>
      </c>
      <c r="R4524" s="2" t="s">
        <v>77</v>
      </c>
      <c r="S4524" s="2" t="str">
        <f>IF(Table1[[#This Row],[Grade]]="F","Fail","Passes")</f>
        <v>Passes</v>
      </c>
      <c r="T4524">
        <v>16.600000000000001</v>
      </c>
      <c r="U4524" t="s">
        <v>30</v>
      </c>
      <c r="V4524" t="s">
        <v>31</v>
      </c>
      <c r="W4524" t="s">
        <v>69</v>
      </c>
      <c r="X4524" t="str">
        <f>IF(ISBLANK(Table1[[#This Row],[Parent_Education_Level]]),"None",Table1[[#This Row],[Parent_Education_Level]])</f>
        <v>Bachelor's</v>
      </c>
      <c r="Y4524" t="s">
        <v>52</v>
      </c>
      <c r="Z4524">
        <v>3</v>
      </c>
      <c r="AA4524">
        <v>4.0999999999999996</v>
      </c>
    </row>
    <row r="4525" spans="1:27" x14ac:dyDescent="0.35">
      <c r="A4525" s="2" t="s">
        <v>9104</v>
      </c>
      <c r="B4525" s="2" t="s">
        <v>54</v>
      </c>
      <c r="C4525" s="2" t="s">
        <v>79</v>
      </c>
      <c r="D4525" t="s">
        <v>9105</v>
      </c>
      <c r="E4525" s="2" t="s">
        <v>27</v>
      </c>
      <c r="F4525" s="2">
        <v>18</v>
      </c>
      <c r="G4525" s="2" t="s">
        <v>57</v>
      </c>
      <c r="H4525">
        <v>59.31</v>
      </c>
      <c r="I4525" s="3">
        <f>IF(ISBLANK(Table1[[#This Row],[Attendance (%)]]),AVERAGE(H4525:H9523),Table1[[#This Row],[Attendance (%)]])</f>
        <v>59.31</v>
      </c>
      <c r="J4525">
        <v>87.93</v>
      </c>
      <c r="K4525">
        <v>46.56</v>
      </c>
      <c r="L4525">
        <v>75.09</v>
      </c>
      <c r="M4525" s="3">
        <f>IF(ISBLANK(Table1[[#This Row],[Assignments_Avg]]),AVERAGE(L4525:L9523),Table1[[#This Row],[Assignments_Avg]])</f>
        <v>75.09</v>
      </c>
      <c r="N4525">
        <v>59.35</v>
      </c>
      <c r="O4525">
        <v>3.32</v>
      </c>
      <c r="P4525">
        <v>73.88</v>
      </c>
      <c r="Q4525">
        <v>85.8</v>
      </c>
      <c r="R4525" s="2" t="s">
        <v>46</v>
      </c>
      <c r="S4525" s="2" t="str">
        <f>IF(Table1[[#This Row],[Grade]]="F","Fail","Passes")</f>
        <v>Passes</v>
      </c>
      <c r="T4525">
        <v>23</v>
      </c>
      <c r="U4525" t="s">
        <v>31</v>
      </c>
      <c r="V4525" t="s">
        <v>31</v>
      </c>
      <c r="W4525" t="s">
        <v>40</v>
      </c>
      <c r="X4525" t="str">
        <f>IF(ISBLANK(Table1[[#This Row],[Parent_Education_Level]]),"None",Table1[[#This Row],[Parent_Education_Level]])</f>
        <v>None</v>
      </c>
      <c r="Y4525" t="s">
        <v>33</v>
      </c>
      <c r="Z4525">
        <v>5</v>
      </c>
      <c r="AA4525">
        <v>5.6</v>
      </c>
    </row>
    <row r="4526" spans="1:27" x14ac:dyDescent="0.35">
      <c r="A4526" s="2" t="s">
        <v>9106</v>
      </c>
      <c r="B4526" s="2" t="s">
        <v>71</v>
      </c>
      <c r="C4526" s="2" t="s">
        <v>25</v>
      </c>
      <c r="D4526" t="s">
        <v>9107</v>
      </c>
      <c r="E4526" s="2" t="s">
        <v>38</v>
      </c>
      <c r="F4526" s="2">
        <v>20</v>
      </c>
      <c r="G4526" s="2" t="s">
        <v>57</v>
      </c>
      <c r="H4526">
        <v>70.17</v>
      </c>
      <c r="I4526" s="3">
        <f>IF(ISBLANK(Table1[[#This Row],[Attendance (%)]]),AVERAGE(H4526:H9524),Table1[[#This Row],[Attendance (%)]])</f>
        <v>70.17</v>
      </c>
      <c r="J4526">
        <v>98.39</v>
      </c>
      <c r="K4526">
        <v>90.63</v>
      </c>
      <c r="L4526">
        <v>60.24</v>
      </c>
      <c r="M4526" s="3">
        <f>IF(ISBLANK(Table1[[#This Row],[Assignments_Avg]]),AVERAGE(L4526:L9524),Table1[[#This Row],[Assignments_Avg]])</f>
        <v>60.24</v>
      </c>
      <c r="N4526">
        <v>60.65</v>
      </c>
      <c r="O4526">
        <v>7.4</v>
      </c>
      <c r="P4526">
        <v>82.43</v>
      </c>
      <c r="Q4526">
        <v>88.49</v>
      </c>
      <c r="R4526" s="2" t="s">
        <v>77</v>
      </c>
      <c r="S4526" s="2" t="str">
        <f>IF(Table1[[#This Row],[Grade]]="F","Fail","Passes")</f>
        <v>Passes</v>
      </c>
      <c r="T4526">
        <v>8.1999999999999993</v>
      </c>
      <c r="U4526" t="s">
        <v>31</v>
      </c>
      <c r="V4526" t="s">
        <v>31</v>
      </c>
      <c r="W4526" t="s">
        <v>40</v>
      </c>
      <c r="X4526" t="str">
        <f>IF(ISBLANK(Table1[[#This Row],[Parent_Education_Level]]),"None",Table1[[#This Row],[Parent_Education_Level]])</f>
        <v>None</v>
      </c>
      <c r="Y4526" t="s">
        <v>33</v>
      </c>
      <c r="Z4526">
        <v>4</v>
      </c>
      <c r="AA4526">
        <v>5.6</v>
      </c>
    </row>
    <row r="4527" spans="1:27" x14ac:dyDescent="0.35">
      <c r="A4527" s="2" t="s">
        <v>9108</v>
      </c>
      <c r="B4527" s="2" t="s">
        <v>35</v>
      </c>
      <c r="C4527" s="2" t="s">
        <v>94</v>
      </c>
      <c r="D4527" t="s">
        <v>9109</v>
      </c>
      <c r="E4527" s="2" t="s">
        <v>38</v>
      </c>
      <c r="F4527" s="2">
        <v>20</v>
      </c>
      <c r="G4527" s="2" t="s">
        <v>57</v>
      </c>
      <c r="H4527">
        <v>73.540000000000006</v>
      </c>
      <c r="I4527" s="3">
        <f>IF(ISBLANK(Table1[[#This Row],[Attendance (%)]]),AVERAGE(H4527:H9525),Table1[[#This Row],[Attendance (%)]])</f>
        <v>73.540000000000006</v>
      </c>
      <c r="J4527">
        <v>50.87</v>
      </c>
      <c r="K4527">
        <v>46.58</v>
      </c>
      <c r="L4527">
        <v>64.849999999999994</v>
      </c>
      <c r="M4527" s="3">
        <f>IF(ISBLANK(Table1[[#This Row],[Assignments_Avg]]),AVERAGE(L4527:L9525),Table1[[#This Row],[Assignments_Avg]])</f>
        <v>64.849999999999994</v>
      </c>
      <c r="N4527">
        <v>74.599999999999994</v>
      </c>
      <c r="O4527">
        <v>7.05</v>
      </c>
      <c r="P4527">
        <v>90.46</v>
      </c>
      <c r="Q4527">
        <v>54.87</v>
      </c>
      <c r="R4527" s="2" t="s">
        <v>46</v>
      </c>
      <c r="S4527" s="2" t="str">
        <f>IF(Table1[[#This Row],[Grade]]="F","Fail","Passes")</f>
        <v>Passes</v>
      </c>
      <c r="T4527">
        <v>14.1</v>
      </c>
      <c r="U4527" t="s">
        <v>30</v>
      </c>
      <c r="V4527" t="s">
        <v>31</v>
      </c>
      <c r="W4527" t="s">
        <v>62</v>
      </c>
      <c r="X4527" t="str">
        <f>IF(ISBLANK(Table1[[#This Row],[Parent_Education_Level]]),"None",Table1[[#This Row],[Parent_Education_Level]])</f>
        <v>PhD</v>
      </c>
      <c r="Y4527" t="s">
        <v>48</v>
      </c>
      <c r="Z4527">
        <v>5</v>
      </c>
      <c r="AA4527">
        <v>5.2</v>
      </c>
    </row>
    <row r="4528" spans="1:27" x14ac:dyDescent="0.35">
      <c r="A4528" s="2" t="s">
        <v>9110</v>
      </c>
      <c r="B4528" s="2" t="s">
        <v>42</v>
      </c>
      <c r="C4528" s="2" t="s">
        <v>36</v>
      </c>
      <c r="D4528" t="s">
        <v>9111</v>
      </c>
      <c r="E4528" s="2" t="s">
        <v>27</v>
      </c>
      <c r="F4528" s="2">
        <v>21</v>
      </c>
      <c r="G4528" s="2" t="s">
        <v>28</v>
      </c>
      <c r="H4528">
        <v>94.77</v>
      </c>
      <c r="I4528" s="3">
        <f>IF(ISBLANK(Table1[[#This Row],[Attendance (%)]]),AVERAGE(H4528:H9526),Table1[[#This Row],[Attendance (%)]])</f>
        <v>94.77</v>
      </c>
      <c r="J4528">
        <v>93.71</v>
      </c>
      <c r="K4528">
        <v>42.36</v>
      </c>
      <c r="L4528">
        <v>84.33</v>
      </c>
      <c r="M4528" s="3">
        <f>IF(ISBLANK(Table1[[#This Row],[Assignments_Avg]]),AVERAGE(L4528:L9526),Table1[[#This Row],[Assignments_Avg]])</f>
        <v>84.33</v>
      </c>
      <c r="N4528">
        <v>57.44</v>
      </c>
      <c r="O4528">
        <v>4.21</v>
      </c>
      <c r="P4528">
        <v>71.650000000000006</v>
      </c>
      <c r="Q4528">
        <v>58.42</v>
      </c>
      <c r="R4528" s="2" t="s">
        <v>39</v>
      </c>
      <c r="S4528" s="2" t="str">
        <f>IF(Table1[[#This Row],[Grade]]="F","Fail","Passes")</f>
        <v>Passes</v>
      </c>
      <c r="T4528">
        <v>17.5</v>
      </c>
      <c r="U4528" t="s">
        <v>30</v>
      </c>
      <c r="V4528" t="s">
        <v>31</v>
      </c>
      <c r="W4528" t="s">
        <v>62</v>
      </c>
      <c r="X4528" t="str">
        <f>IF(ISBLANK(Table1[[#This Row],[Parent_Education_Level]]),"None",Table1[[#This Row],[Parent_Education_Level]])</f>
        <v>PhD</v>
      </c>
      <c r="Y4528" t="s">
        <v>48</v>
      </c>
      <c r="Z4528">
        <v>1</v>
      </c>
      <c r="AA4528">
        <v>6.8</v>
      </c>
    </row>
    <row r="4529" spans="1:27" x14ac:dyDescent="0.35">
      <c r="A4529" s="2" t="s">
        <v>9112</v>
      </c>
      <c r="B4529" s="2" t="s">
        <v>97</v>
      </c>
      <c r="C4529" s="2" t="s">
        <v>94</v>
      </c>
      <c r="D4529" t="s">
        <v>9113</v>
      </c>
      <c r="E4529" s="2" t="s">
        <v>27</v>
      </c>
      <c r="F4529" s="2">
        <v>18</v>
      </c>
      <c r="G4529" s="2" t="s">
        <v>45</v>
      </c>
      <c r="H4529">
        <v>78</v>
      </c>
      <c r="I4529" s="3">
        <f>IF(ISBLANK(Table1[[#This Row],[Attendance (%)]]),AVERAGE(H4529:H9527),Table1[[#This Row],[Attendance (%)]])</f>
        <v>78</v>
      </c>
      <c r="J4529">
        <v>73.41</v>
      </c>
      <c r="K4529">
        <v>60.88</v>
      </c>
      <c r="L4529">
        <v>71.48</v>
      </c>
      <c r="M4529" s="3">
        <f>IF(ISBLANK(Table1[[#This Row],[Assignments_Avg]]),AVERAGE(L4529:L9527),Table1[[#This Row],[Assignments_Avg]])</f>
        <v>71.48</v>
      </c>
      <c r="N4529">
        <v>75.2</v>
      </c>
      <c r="O4529">
        <v>0.88</v>
      </c>
      <c r="P4529">
        <v>91.47</v>
      </c>
      <c r="Q4529">
        <v>86.72</v>
      </c>
      <c r="R4529" s="2" t="s">
        <v>61</v>
      </c>
      <c r="S4529" s="2" t="str">
        <f>IF(Table1[[#This Row],[Grade]]="F","Fail","Passes")</f>
        <v>Passes</v>
      </c>
      <c r="T4529">
        <v>16.2</v>
      </c>
      <c r="U4529" t="s">
        <v>30</v>
      </c>
      <c r="V4529" t="s">
        <v>31</v>
      </c>
      <c r="W4529" t="s">
        <v>32</v>
      </c>
      <c r="X4529" t="str">
        <f>IF(ISBLANK(Table1[[#This Row],[Parent_Education_Level]]),"None",Table1[[#This Row],[Parent_Education_Level]])</f>
        <v>High School</v>
      </c>
      <c r="Y4529" t="s">
        <v>33</v>
      </c>
      <c r="Z4529">
        <v>1</v>
      </c>
      <c r="AA4529">
        <v>5.0999999999999996</v>
      </c>
    </row>
    <row r="4530" spans="1:27" x14ac:dyDescent="0.35">
      <c r="A4530" s="2" t="s">
        <v>9114</v>
      </c>
      <c r="B4530" s="2" t="s">
        <v>59</v>
      </c>
      <c r="C4530" s="2" t="s">
        <v>79</v>
      </c>
      <c r="D4530" t="s">
        <v>9115</v>
      </c>
      <c r="E4530" s="2" t="s">
        <v>27</v>
      </c>
      <c r="F4530" s="2">
        <v>20</v>
      </c>
      <c r="G4530" s="2" t="s">
        <v>57</v>
      </c>
      <c r="H4530">
        <v>64.61</v>
      </c>
      <c r="I4530" s="3">
        <f>IF(ISBLANK(Table1[[#This Row],[Attendance (%)]]),AVERAGE(H4530:H9528),Table1[[#This Row],[Attendance (%)]])</f>
        <v>64.61</v>
      </c>
      <c r="J4530">
        <v>96.16</v>
      </c>
      <c r="K4530">
        <v>68</v>
      </c>
      <c r="L4530">
        <v>81.36</v>
      </c>
      <c r="M4530" s="3">
        <f>IF(ISBLANK(Table1[[#This Row],[Assignments_Avg]]),AVERAGE(L4530:L9528),Table1[[#This Row],[Assignments_Avg]])</f>
        <v>81.36</v>
      </c>
      <c r="N4530">
        <v>69.97</v>
      </c>
      <c r="O4530">
        <v>0.12</v>
      </c>
      <c r="P4530">
        <v>55.57</v>
      </c>
      <c r="Q4530">
        <v>73.83</v>
      </c>
      <c r="R4530" s="2" t="s">
        <v>77</v>
      </c>
      <c r="S4530" s="2" t="str">
        <f>IF(Table1[[#This Row],[Grade]]="F","Fail","Passes")</f>
        <v>Passes</v>
      </c>
      <c r="T4530">
        <v>19.600000000000001</v>
      </c>
      <c r="U4530" t="s">
        <v>30</v>
      </c>
      <c r="V4530" t="s">
        <v>31</v>
      </c>
      <c r="W4530" t="s">
        <v>40</v>
      </c>
      <c r="X4530" t="str">
        <f>IF(ISBLANK(Table1[[#This Row],[Parent_Education_Level]]),"None",Table1[[#This Row],[Parent_Education_Level]])</f>
        <v>None</v>
      </c>
      <c r="Y4530" t="s">
        <v>52</v>
      </c>
      <c r="Z4530">
        <v>2</v>
      </c>
      <c r="AA4530">
        <v>8.6999999999999993</v>
      </c>
    </row>
    <row r="4531" spans="1:27" x14ac:dyDescent="0.35">
      <c r="A4531" s="2" t="s">
        <v>9116</v>
      </c>
      <c r="B4531" s="2" t="s">
        <v>42</v>
      </c>
      <c r="C4531" s="2" t="s">
        <v>43</v>
      </c>
      <c r="D4531" t="s">
        <v>9117</v>
      </c>
      <c r="E4531" s="2" t="s">
        <v>27</v>
      </c>
      <c r="F4531" s="2">
        <v>22</v>
      </c>
      <c r="G4531" s="2" t="s">
        <v>57</v>
      </c>
      <c r="I4531" s="3">
        <f>IF(ISBLANK(Table1[[#This Row],[Attendance (%)]]),AVERAGE(H4531:H9529),Table1[[#This Row],[Attendance (%)]])</f>
        <v>75.577173396674624</v>
      </c>
      <c r="J4531">
        <v>50.57</v>
      </c>
      <c r="K4531">
        <v>74.17</v>
      </c>
      <c r="L4531">
        <v>91.18</v>
      </c>
      <c r="M4531" s="3">
        <f>IF(ISBLANK(Table1[[#This Row],[Assignments_Avg]]),AVERAGE(L4531:L9529),Table1[[#This Row],[Assignments_Avg]])</f>
        <v>91.18</v>
      </c>
      <c r="N4531">
        <v>66.23</v>
      </c>
      <c r="O4531">
        <v>3.69</v>
      </c>
      <c r="P4531">
        <v>74.06</v>
      </c>
      <c r="Q4531">
        <v>71.349999999999994</v>
      </c>
      <c r="R4531" s="2" t="s">
        <v>46</v>
      </c>
      <c r="S4531" s="2" t="str">
        <f>IF(Table1[[#This Row],[Grade]]="F","Fail","Passes")</f>
        <v>Passes</v>
      </c>
      <c r="T4531">
        <v>7.5</v>
      </c>
      <c r="U4531" t="s">
        <v>30</v>
      </c>
      <c r="V4531" t="s">
        <v>31</v>
      </c>
      <c r="W4531" t="s">
        <v>47</v>
      </c>
      <c r="X4531" t="str">
        <f>IF(ISBLANK(Table1[[#This Row],[Parent_Education_Level]]),"None",Table1[[#This Row],[Parent_Education_Level]])</f>
        <v>Master's</v>
      </c>
      <c r="Y4531" t="s">
        <v>33</v>
      </c>
      <c r="Z4531">
        <v>9</v>
      </c>
      <c r="AA4531">
        <v>7.7</v>
      </c>
    </row>
    <row r="4532" spans="1:27" x14ac:dyDescent="0.35">
      <c r="A4532" s="2" t="s">
        <v>9118</v>
      </c>
      <c r="B4532" s="2" t="s">
        <v>54</v>
      </c>
      <c r="C4532" s="2" t="s">
        <v>55</v>
      </c>
      <c r="D4532" t="s">
        <v>9119</v>
      </c>
      <c r="E4532" s="2" t="s">
        <v>38</v>
      </c>
      <c r="F4532" s="2">
        <v>19</v>
      </c>
      <c r="G4532" s="2" t="s">
        <v>51</v>
      </c>
      <c r="H4532">
        <v>75.290000000000006</v>
      </c>
      <c r="I4532" s="3">
        <f>IF(ISBLANK(Table1[[#This Row],[Attendance (%)]]),AVERAGE(H4532:H9530),Table1[[#This Row],[Attendance (%)]])</f>
        <v>75.290000000000006</v>
      </c>
      <c r="J4532">
        <v>87.52</v>
      </c>
      <c r="K4532">
        <v>70.44</v>
      </c>
      <c r="L4532">
        <v>67.040000000000006</v>
      </c>
      <c r="M4532" s="3">
        <f>IF(ISBLANK(Table1[[#This Row],[Assignments_Avg]]),AVERAGE(L4532:L9530),Table1[[#This Row],[Assignments_Avg]])</f>
        <v>67.040000000000006</v>
      </c>
      <c r="N4532">
        <v>91.13</v>
      </c>
      <c r="O4532">
        <v>0.82</v>
      </c>
      <c r="P4532">
        <v>74.13</v>
      </c>
      <c r="Q4532">
        <v>72.77</v>
      </c>
      <c r="R4532" s="2" t="s">
        <v>39</v>
      </c>
      <c r="S4532" s="2" t="str">
        <f>IF(Table1[[#This Row],[Grade]]="F","Fail","Passes")</f>
        <v>Passes</v>
      </c>
      <c r="T4532">
        <v>17.600000000000001</v>
      </c>
      <c r="U4532" t="s">
        <v>30</v>
      </c>
      <c r="V4532" t="s">
        <v>31</v>
      </c>
      <c r="X4532" t="str">
        <f>IF(ISBLANK(Table1[[#This Row],[Parent_Education_Level]]),"None",Table1[[#This Row],[Parent_Education_Level]])</f>
        <v>None</v>
      </c>
      <c r="Y4532" t="s">
        <v>33</v>
      </c>
      <c r="Z4532">
        <v>3</v>
      </c>
      <c r="AA4532">
        <v>4.5999999999999996</v>
      </c>
    </row>
    <row r="4533" spans="1:27" x14ac:dyDescent="0.35">
      <c r="A4533" s="2" t="s">
        <v>9120</v>
      </c>
      <c r="B4533" s="2" t="s">
        <v>97</v>
      </c>
      <c r="C4533" s="2" t="s">
        <v>25</v>
      </c>
      <c r="D4533" t="s">
        <v>9121</v>
      </c>
      <c r="E4533" s="2" t="s">
        <v>27</v>
      </c>
      <c r="F4533" s="2">
        <v>19</v>
      </c>
      <c r="G4533" s="2" t="s">
        <v>45</v>
      </c>
      <c r="H4533">
        <v>58.11</v>
      </c>
      <c r="I4533" s="3">
        <f>IF(ISBLANK(Table1[[#This Row],[Attendance (%)]]),AVERAGE(H4533:H9531),Table1[[#This Row],[Attendance (%)]])</f>
        <v>58.11</v>
      </c>
      <c r="J4533">
        <v>43.59</v>
      </c>
      <c r="K4533">
        <v>94.79</v>
      </c>
      <c r="L4533">
        <v>78.42</v>
      </c>
      <c r="M4533" s="3">
        <f>IF(ISBLANK(Table1[[#This Row],[Assignments_Avg]]),AVERAGE(L4533:L9531),Table1[[#This Row],[Assignments_Avg]])</f>
        <v>78.42</v>
      </c>
      <c r="N4533">
        <v>91.41</v>
      </c>
      <c r="O4533">
        <v>7.82</v>
      </c>
      <c r="P4533">
        <v>84.23</v>
      </c>
      <c r="Q4533">
        <v>68.599999999999994</v>
      </c>
      <c r="R4533" s="2" t="s">
        <v>29</v>
      </c>
      <c r="S4533" s="2" t="str">
        <f>IF(Table1[[#This Row],[Grade]]="F","Fail","Passes")</f>
        <v>Fail</v>
      </c>
      <c r="T4533">
        <v>18.899999999999999</v>
      </c>
      <c r="U4533" t="s">
        <v>31</v>
      </c>
      <c r="V4533" t="s">
        <v>31</v>
      </c>
      <c r="W4533" t="s">
        <v>40</v>
      </c>
      <c r="X4533" t="str">
        <f>IF(ISBLANK(Table1[[#This Row],[Parent_Education_Level]]),"None",Table1[[#This Row],[Parent_Education_Level]])</f>
        <v>None</v>
      </c>
      <c r="Y4533" t="s">
        <v>33</v>
      </c>
      <c r="Z4533">
        <v>8</v>
      </c>
      <c r="AA4533">
        <v>5.3</v>
      </c>
    </row>
    <row r="4534" spans="1:27" x14ac:dyDescent="0.35">
      <c r="A4534" s="2" t="s">
        <v>9122</v>
      </c>
      <c r="B4534" s="2" t="s">
        <v>35</v>
      </c>
      <c r="C4534" s="2" t="s">
        <v>43</v>
      </c>
      <c r="D4534" t="s">
        <v>9123</v>
      </c>
      <c r="E4534" s="2" t="s">
        <v>27</v>
      </c>
      <c r="F4534" s="2">
        <v>23</v>
      </c>
      <c r="G4534" s="2" t="s">
        <v>28</v>
      </c>
      <c r="H4534">
        <v>78.84</v>
      </c>
      <c r="I4534" s="3">
        <f>IF(ISBLANK(Table1[[#This Row],[Attendance (%)]]),AVERAGE(H4534:H9532),Table1[[#This Row],[Attendance (%)]])</f>
        <v>78.84</v>
      </c>
      <c r="J4534">
        <v>92.99</v>
      </c>
      <c r="K4534">
        <v>86.12</v>
      </c>
      <c r="L4534">
        <v>88.88</v>
      </c>
      <c r="M4534" s="3">
        <f>IF(ISBLANK(Table1[[#This Row],[Assignments_Avg]]),AVERAGE(L4534:L9532),Table1[[#This Row],[Assignments_Avg]])</f>
        <v>88.88</v>
      </c>
      <c r="N4534">
        <v>99.39</v>
      </c>
      <c r="O4534">
        <v>3.34</v>
      </c>
      <c r="P4534">
        <v>55.82</v>
      </c>
      <c r="Q4534">
        <v>79.55</v>
      </c>
      <c r="R4534" s="2" t="s">
        <v>77</v>
      </c>
      <c r="S4534" s="2" t="str">
        <f>IF(Table1[[#This Row],[Grade]]="F","Fail","Passes")</f>
        <v>Passes</v>
      </c>
      <c r="T4534">
        <v>27</v>
      </c>
      <c r="U4534" t="s">
        <v>30</v>
      </c>
      <c r="V4534" t="s">
        <v>31</v>
      </c>
      <c r="W4534" t="s">
        <v>47</v>
      </c>
      <c r="X4534" t="str">
        <f>IF(ISBLANK(Table1[[#This Row],[Parent_Education_Level]]),"None",Table1[[#This Row],[Parent_Education_Level]])</f>
        <v>Master's</v>
      </c>
      <c r="Y4534" t="s">
        <v>52</v>
      </c>
      <c r="Z4534">
        <v>10</v>
      </c>
      <c r="AA4534">
        <v>8.9</v>
      </c>
    </row>
    <row r="4535" spans="1:27" x14ac:dyDescent="0.35">
      <c r="A4535" s="2" t="s">
        <v>9124</v>
      </c>
      <c r="B4535" s="2" t="s">
        <v>120</v>
      </c>
      <c r="C4535" s="2" t="s">
        <v>36</v>
      </c>
      <c r="D4535" t="s">
        <v>9125</v>
      </c>
      <c r="E4535" s="2" t="s">
        <v>27</v>
      </c>
      <c r="F4535" s="2">
        <v>19</v>
      </c>
      <c r="G4535" s="2" t="s">
        <v>57</v>
      </c>
      <c r="H4535">
        <v>95.57</v>
      </c>
      <c r="I4535" s="3">
        <f>IF(ISBLANK(Table1[[#This Row],[Attendance (%)]]),AVERAGE(H4535:H9533),Table1[[#This Row],[Attendance (%)]])</f>
        <v>95.57</v>
      </c>
      <c r="J4535">
        <v>80.45</v>
      </c>
      <c r="K4535">
        <v>99.03</v>
      </c>
      <c r="L4535">
        <v>85.76</v>
      </c>
      <c r="M4535" s="3">
        <f>IF(ISBLANK(Table1[[#This Row],[Assignments_Avg]]),AVERAGE(L4535:L9533),Table1[[#This Row],[Assignments_Avg]])</f>
        <v>85.76</v>
      </c>
      <c r="N4535">
        <v>61.15</v>
      </c>
      <c r="O4535">
        <v>6.66</v>
      </c>
      <c r="P4535">
        <v>55.16</v>
      </c>
      <c r="Q4535">
        <v>66.17</v>
      </c>
      <c r="R4535" s="2" t="s">
        <v>61</v>
      </c>
      <c r="S4535" s="2" t="str">
        <f>IF(Table1[[#This Row],[Grade]]="F","Fail","Passes")</f>
        <v>Passes</v>
      </c>
      <c r="T4535">
        <v>19.3</v>
      </c>
      <c r="U4535" t="s">
        <v>30</v>
      </c>
      <c r="V4535" t="s">
        <v>31</v>
      </c>
      <c r="X4535" t="str">
        <f>IF(ISBLANK(Table1[[#This Row],[Parent_Education_Level]]),"None",Table1[[#This Row],[Parent_Education_Level]])</f>
        <v>None</v>
      </c>
      <c r="Y4535" t="s">
        <v>33</v>
      </c>
      <c r="Z4535">
        <v>3</v>
      </c>
      <c r="AA4535">
        <v>5</v>
      </c>
    </row>
    <row r="4536" spans="1:27" x14ac:dyDescent="0.35">
      <c r="A4536" s="2" t="s">
        <v>9126</v>
      </c>
      <c r="B4536" s="2" t="s">
        <v>42</v>
      </c>
      <c r="C4536" s="2" t="s">
        <v>43</v>
      </c>
      <c r="D4536" t="s">
        <v>9127</v>
      </c>
      <c r="E4536" s="2" t="s">
        <v>27</v>
      </c>
      <c r="F4536" s="2">
        <v>21</v>
      </c>
      <c r="G4536" s="2" t="s">
        <v>57</v>
      </c>
      <c r="H4536">
        <v>92.13</v>
      </c>
      <c r="I4536" s="3">
        <f>IF(ISBLANK(Table1[[#This Row],[Attendance (%)]]),AVERAGE(H4536:H9534),Table1[[#This Row],[Attendance (%)]])</f>
        <v>92.13</v>
      </c>
      <c r="J4536">
        <v>62.22</v>
      </c>
      <c r="K4536">
        <v>68.59</v>
      </c>
      <c r="L4536">
        <v>76.989999999999995</v>
      </c>
      <c r="M4536" s="3">
        <f>IF(ISBLANK(Table1[[#This Row],[Assignments_Avg]]),AVERAGE(L4536:L9534),Table1[[#This Row],[Assignments_Avg]])</f>
        <v>76.989999999999995</v>
      </c>
      <c r="N4536">
        <v>94.41</v>
      </c>
      <c r="O4536">
        <v>3.46</v>
      </c>
      <c r="P4536">
        <v>95.03</v>
      </c>
      <c r="Q4536">
        <v>81.84</v>
      </c>
      <c r="R4536" s="2" t="s">
        <v>39</v>
      </c>
      <c r="S4536" s="2" t="str">
        <f>IF(Table1[[#This Row],[Grade]]="F","Fail","Passes")</f>
        <v>Passes</v>
      </c>
      <c r="T4536">
        <v>18.7</v>
      </c>
      <c r="U4536" t="s">
        <v>30</v>
      </c>
      <c r="V4536" t="s">
        <v>31</v>
      </c>
      <c r="W4536" t="s">
        <v>69</v>
      </c>
      <c r="X4536" t="str">
        <f>IF(ISBLANK(Table1[[#This Row],[Parent_Education_Level]]),"None",Table1[[#This Row],[Parent_Education_Level]])</f>
        <v>Bachelor's</v>
      </c>
      <c r="Y4536" t="s">
        <v>48</v>
      </c>
      <c r="Z4536">
        <v>3</v>
      </c>
      <c r="AA4536">
        <v>4.5999999999999996</v>
      </c>
    </row>
    <row r="4537" spans="1:27" x14ac:dyDescent="0.35">
      <c r="A4537" s="2" t="s">
        <v>9128</v>
      </c>
      <c r="B4537" s="2" t="s">
        <v>54</v>
      </c>
      <c r="C4537" s="2" t="s">
        <v>43</v>
      </c>
      <c r="D4537" t="s">
        <v>9129</v>
      </c>
      <c r="E4537" s="2" t="s">
        <v>27</v>
      </c>
      <c r="F4537" s="2">
        <v>19</v>
      </c>
      <c r="G4537" s="2" t="s">
        <v>57</v>
      </c>
      <c r="H4537">
        <v>79.34</v>
      </c>
      <c r="I4537" s="3">
        <f>IF(ISBLANK(Table1[[#This Row],[Attendance (%)]]),AVERAGE(H4537:H9535),Table1[[#This Row],[Attendance (%)]])</f>
        <v>79.34</v>
      </c>
      <c r="J4537">
        <v>51.43</v>
      </c>
      <c r="K4537">
        <v>45.06</v>
      </c>
      <c r="L4537">
        <v>69.17</v>
      </c>
      <c r="M4537" s="3">
        <f>IF(ISBLANK(Table1[[#This Row],[Assignments_Avg]]),AVERAGE(L4537:L9535),Table1[[#This Row],[Assignments_Avg]])</f>
        <v>69.17</v>
      </c>
      <c r="N4537">
        <v>76.89</v>
      </c>
      <c r="O4537">
        <v>7.96</v>
      </c>
      <c r="P4537">
        <v>65.19</v>
      </c>
      <c r="Q4537">
        <v>60.13</v>
      </c>
      <c r="R4537" s="2" t="s">
        <v>77</v>
      </c>
      <c r="S4537" s="2" t="str">
        <f>IF(Table1[[#This Row],[Grade]]="F","Fail","Passes")</f>
        <v>Passes</v>
      </c>
      <c r="T4537">
        <v>25.3</v>
      </c>
      <c r="U4537" t="s">
        <v>30</v>
      </c>
      <c r="V4537" t="s">
        <v>31</v>
      </c>
      <c r="W4537" t="s">
        <v>69</v>
      </c>
      <c r="X4537" t="str">
        <f>IF(ISBLANK(Table1[[#This Row],[Parent_Education_Level]]),"None",Table1[[#This Row],[Parent_Education_Level]])</f>
        <v>Bachelor's</v>
      </c>
      <c r="Y4537" t="s">
        <v>52</v>
      </c>
      <c r="Z4537">
        <v>9</v>
      </c>
      <c r="AA4537">
        <v>5.2</v>
      </c>
    </row>
    <row r="4538" spans="1:27" x14ac:dyDescent="0.35">
      <c r="A4538" s="2" t="s">
        <v>9130</v>
      </c>
      <c r="B4538" s="2" t="s">
        <v>35</v>
      </c>
      <c r="C4538" s="2" t="s">
        <v>36</v>
      </c>
      <c r="D4538" t="s">
        <v>9131</v>
      </c>
      <c r="E4538" s="2" t="s">
        <v>38</v>
      </c>
      <c r="F4538" s="2">
        <v>19</v>
      </c>
      <c r="G4538" s="2" t="s">
        <v>57</v>
      </c>
      <c r="H4538">
        <v>68.849999999999994</v>
      </c>
      <c r="I4538" s="3">
        <f>IF(ISBLANK(Table1[[#This Row],[Attendance (%)]]),AVERAGE(H4538:H9536),Table1[[#This Row],[Attendance (%)]])</f>
        <v>68.849999999999994</v>
      </c>
      <c r="J4538">
        <v>88.99</v>
      </c>
      <c r="K4538">
        <v>97.33</v>
      </c>
      <c r="L4538">
        <v>70.38</v>
      </c>
      <c r="M4538" s="3">
        <f>IF(ISBLANK(Table1[[#This Row],[Assignments_Avg]]),AVERAGE(L4538:L9536),Table1[[#This Row],[Assignments_Avg]])</f>
        <v>70.38</v>
      </c>
      <c r="N4538">
        <v>79.569999999999993</v>
      </c>
      <c r="O4538">
        <v>8.8800000000000008</v>
      </c>
      <c r="P4538">
        <v>66.349999999999994</v>
      </c>
      <c r="Q4538">
        <v>87.88</v>
      </c>
      <c r="R4538" s="2" t="s">
        <v>61</v>
      </c>
      <c r="S4538" s="2" t="str">
        <f>IF(Table1[[#This Row],[Grade]]="F","Fail","Passes")</f>
        <v>Passes</v>
      </c>
      <c r="T4538">
        <v>6.6</v>
      </c>
      <c r="U4538" t="s">
        <v>30</v>
      </c>
      <c r="V4538" t="s">
        <v>30</v>
      </c>
      <c r="W4538" t="s">
        <v>40</v>
      </c>
      <c r="X4538" t="str">
        <f>IF(ISBLANK(Table1[[#This Row],[Parent_Education_Level]]),"None",Table1[[#This Row],[Parent_Education_Level]])</f>
        <v>None</v>
      </c>
      <c r="Y4538" t="s">
        <v>48</v>
      </c>
      <c r="Z4538">
        <v>9</v>
      </c>
      <c r="AA4538">
        <v>7.6</v>
      </c>
    </row>
    <row r="4539" spans="1:27" x14ac:dyDescent="0.35">
      <c r="A4539" s="2" t="s">
        <v>9132</v>
      </c>
      <c r="B4539" s="2" t="s">
        <v>24</v>
      </c>
      <c r="C4539" s="2" t="s">
        <v>43</v>
      </c>
      <c r="D4539" t="s">
        <v>9133</v>
      </c>
      <c r="E4539" s="2" t="s">
        <v>27</v>
      </c>
      <c r="F4539" s="2">
        <v>22</v>
      </c>
      <c r="G4539" s="2" t="s">
        <v>57</v>
      </c>
      <c r="H4539">
        <v>54.35</v>
      </c>
      <c r="I4539" s="3">
        <f>IF(ISBLANK(Table1[[#This Row],[Attendance (%)]]),AVERAGE(H4539:H9537),Table1[[#This Row],[Attendance (%)]])</f>
        <v>54.35</v>
      </c>
      <c r="J4539">
        <v>76.19</v>
      </c>
      <c r="K4539">
        <v>40.25</v>
      </c>
      <c r="L4539">
        <v>71.66</v>
      </c>
      <c r="M4539" s="3">
        <f>IF(ISBLANK(Table1[[#This Row],[Assignments_Avg]]),AVERAGE(L4539:L9537),Table1[[#This Row],[Assignments_Avg]])</f>
        <v>71.66</v>
      </c>
      <c r="N4539">
        <v>94.81</v>
      </c>
      <c r="O4539">
        <v>8.3800000000000008</v>
      </c>
      <c r="P4539">
        <v>88.84</v>
      </c>
      <c r="Q4539">
        <v>89.08</v>
      </c>
      <c r="R4539" s="2" t="s">
        <v>77</v>
      </c>
      <c r="S4539" s="2" t="str">
        <f>IF(Table1[[#This Row],[Grade]]="F","Fail","Passes")</f>
        <v>Passes</v>
      </c>
      <c r="T4539">
        <v>21.2</v>
      </c>
      <c r="U4539" t="s">
        <v>30</v>
      </c>
      <c r="V4539" t="s">
        <v>31</v>
      </c>
      <c r="X4539" t="str">
        <f>IF(ISBLANK(Table1[[#This Row],[Parent_Education_Level]]),"None",Table1[[#This Row],[Parent_Education_Level]])</f>
        <v>None</v>
      </c>
      <c r="Y4539" t="s">
        <v>33</v>
      </c>
      <c r="Z4539">
        <v>2</v>
      </c>
      <c r="AA4539">
        <v>6.6</v>
      </c>
    </row>
    <row r="4540" spans="1:27" x14ac:dyDescent="0.35">
      <c r="A4540" s="2" t="s">
        <v>9134</v>
      </c>
      <c r="B4540" s="2" t="s">
        <v>24</v>
      </c>
      <c r="C4540" s="2" t="s">
        <v>25</v>
      </c>
      <c r="D4540" t="s">
        <v>9135</v>
      </c>
      <c r="E4540" s="2" t="s">
        <v>38</v>
      </c>
      <c r="F4540" s="2">
        <v>20</v>
      </c>
      <c r="G4540" s="2" t="s">
        <v>28</v>
      </c>
      <c r="H4540">
        <v>73.48</v>
      </c>
      <c r="I4540" s="3">
        <f>IF(ISBLANK(Table1[[#This Row],[Attendance (%)]]),AVERAGE(H4540:H9538),Table1[[#This Row],[Attendance (%)]])</f>
        <v>73.48</v>
      </c>
      <c r="J4540">
        <v>61.62</v>
      </c>
      <c r="K4540">
        <v>86.57</v>
      </c>
      <c r="L4540">
        <v>67.44</v>
      </c>
      <c r="M4540" s="3">
        <f>IF(ISBLANK(Table1[[#This Row],[Assignments_Avg]]),AVERAGE(L4540:L9538),Table1[[#This Row],[Assignments_Avg]])</f>
        <v>67.44</v>
      </c>
      <c r="N4540">
        <v>97.13</v>
      </c>
      <c r="O4540">
        <v>4.84</v>
      </c>
      <c r="P4540">
        <v>70.75</v>
      </c>
      <c r="Q4540">
        <v>78.930000000000007</v>
      </c>
      <c r="R4540" s="2" t="s">
        <v>39</v>
      </c>
      <c r="S4540" s="2" t="str">
        <f>IF(Table1[[#This Row],[Grade]]="F","Fail","Passes")</f>
        <v>Passes</v>
      </c>
      <c r="T4540">
        <v>25.3</v>
      </c>
      <c r="U4540" t="s">
        <v>31</v>
      </c>
      <c r="V4540" t="s">
        <v>31</v>
      </c>
      <c r="W4540" t="s">
        <v>47</v>
      </c>
      <c r="X4540" t="str">
        <f>IF(ISBLANK(Table1[[#This Row],[Parent_Education_Level]]),"None",Table1[[#This Row],[Parent_Education_Level]])</f>
        <v>Master's</v>
      </c>
      <c r="Y4540" t="s">
        <v>52</v>
      </c>
      <c r="Z4540">
        <v>8</v>
      </c>
      <c r="AA4540">
        <v>4.3</v>
      </c>
    </row>
    <row r="4541" spans="1:27" x14ac:dyDescent="0.35">
      <c r="A4541" s="2" t="s">
        <v>9136</v>
      </c>
      <c r="B4541" s="2" t="s">
        <v>35</v>
      </c>
      <c r="C4541" s="2" t="s">
        <v>79</v>
      </c>
      <c r="D4541" t="s">
        <v>9137</v>
      </c>
      <c r="E4541" s="2" t="s">
        <v>27</v>
      </c>
      <c r="F4541" s="2">
        <v>22</v>
      </c>
      <c r="G4541" s="2" t="s">
        <v>57</v>
      </c>
      <c r="H4541">
        <v>87.6</v>
      </c>
      <c r="I4541" s="3">
        <f>IF(ISBLANK(Table1[[#This Row],[Attendance (%)]]),AVERAGE(H4541:H9539),Table1[[#This Row],[Attendance (%)]])</f>
        <v>87.6</v>
      </c>
      <c r="J4541">
        <v>66.63</v>
      </c>
      <c r="K4541">
        <v>41.88</v>
      </c>
      <c r="L4541">
        <v>84.95</v>
      </c>
      <c r="M4541" s="3">
        <f>IF(ISBLANK(Table1[[#This Row],[Assignments_Avg]]),AVERAGE(L4541:L9539),Table1[[#This Row],[Assignments_Avg]])</f>
        <v>84.95</v>
      </c>
      <c r="N4541">
        <v>86.34</v>
      </c>
      <c r="O4541">
        <v>0.84</v>
      </c>
      <c r="P4541">
        <v>91.65</v>
      </c>
      <c r="Q4541">
        <v>68.47</v>
      </c>
      <c r="R4541" s="2" t="s">
        <v>61</v>
      </c>
      <c r="S4541" s="2" t="str">
        <f>IF(Table1[[#This Row],[Grade]]="F","Fail","Passes")</f>
        <v>Passes</v>
      </c>
      <c r="T4541">
        <v>7.4</v>
      </c>
      <c r="U4541" t="s">
        <v>30</v>
      </c>
      <c r="V4541" t="s">
        <v>31</v>
      </c>
      <c r="X4541" t="str">
        <f>IF(ISBLANK(Table1[[#This Row],[Parent_Education_Level]]),"None",Table1[[#This Row],[Parent_Education_Level]])</f>
        <v>None</v>
      </c>
      <c r="Y4541" t="s">
        <v>33</v>
      </c>
      <c r="Z4541">
        <v>9</v>
      </c>
      <c r="AA4541">
        <v>5.8</v>
      </c>
    </row>
    <row r="4542" spans="1:27" x14ac:dyDescent="0.35">
      <c r="A4542" s="2" t="s">
        <v>9138</v>
      </c>
      <c r="B4542" s="2" t="s">
        <v>35</v>
      </c>
      <c r="C4542" s="2" t="s">
        <v>94</v>
      </c>
      <c r="D4542" t="s">
        <v>9139</v>
      </c>
      <c r="E4542" s="2" t="s">
        <v>27</v>
      </c>
      <c r="F4542" s="2">
        <v>21</v>
      </c>
      <c r="G4542" s="2" t="s">
        <v>57</v>
      </c>
      <c r="H4542">
        <v>68.010000000000005</v>
      </c>
      <c r="I4542" s="3">
        <f>IF(ISBLANK(Table1[[#This Row],[Attendance (%)]]),AVERAGE(H4542:H9540),Table1[[#This Row],[Attendance (%)]])</f>
        <v>68.010000000000005</v>
      </c>
      <c r="J4542">
        <v>89.59</v>
      </c>
      <c r="K4542">
        <v>85.67</v>
      </c>
      <c r="L4542">
        <v>56.27</v>
      </c>
      <c r="M4542" s="3">
        <f>IF(ISBLANK(Table1[[#This Row],[Assignments_Avg]]),AVERAGE(L4542:L9540),Table1[[#This Row],[Assignments_Avg]])</f>
        <v>56.27</v>
      </c>
      <c r="N4542">
        <v>67.39</v>
      </c>
      <c r="O4542">
        <v>3.72</v>
      </c>
      <c r="P4542">
        <v>70.069999999999993</v>
      </c>
      <c r="Q4542">
        <v>50.72</v>
      </c>
      <c r="R4542" s="2" t="s">
        <v>29</v>
      </c>
      <c r="S4542" s="2" t="str">
        <f>IF(Table1[[#This Row],[Grade]]="F","Fail","Passes")</f>
        <v>Fail</v>
      </c>
      <c r="T4542">
        <v>25.3</v>
      </c>
      <c r="U4542" t="s">
        <v>30</v>
      </c>
      <c r="V4542" t="s">
        <v>30</v>
      </c>
      <c r="W4542" t="s">
        <v>62</v>
      </c>
      <c r="X4542" t="str">
        <f>IF(ISBLANK(Table1[[#This Row],[Parent_Education_Level]]),"None",Table1[[#This Row],[Parent_Education_Level]])</f>
        <v>PhD</v>
      </c>
      <c r="Y4542" t="s">
        <v>33</v>
      </c>
      <c r="Z4542">
        <v>7</v>
      </c>
      <c r="AA4542">
        <v>4.4000000000000004</v>
      </c>
    </row>
    <row r="4543" spans="1:27" x14ac:dyDescent="0.35">
      <c r="A4543" s="2" t="s">
        <v>9140</v>
      </c>
      <c r="B4543" s="2" t="s">
        <v>35</v>
      </c>
      <c r="C4543" s="2" t="s">
        <v>43</v>
      </c>
      <c r="D4543" t="s">
        <v>9141</v>
      </c>
      <c r="E4543" s="2" t="s">
        <v>27</v>
      </c>
      <c r="F4543" s="2">
        <v>19</v>
      </c>
      <c r="G4543" s="2" t="s">
        <v>57</v>
      </c>
      <c r="I4543" s="3">
        <f>IF(ISBLANK(Table1[[#This Row],[Attendance (%)]]),AVERAGE(H4543:H9541),Table1[[#This Row],[Attendance (%)]])</f>
        <v>75.57663414634149</v>
      </c>
      <c r="J4543">
        <v>60.34</v>
      </c>
      <c r="K4543">
        <v>96.28</v>
      </c>
      <c r="M4543" s="3">
        <f>IF(ISBLANK(Table1[[#This Row],[Assignments_Avg]]),AVERAGE(L4543:L9541),Table1[[#This Row],[Assignments_Avg]])</f>
        <v>75.184338235294106</v>
      </c>
      <c r="N4543">
        <v>74.48</v>
      </c>
      <c r="O4543">
        <v>4.24</v>
      </c>
      <c r="P4543">
        <v>88.03</v>
      </c>
      <c r="Q4543">
        <v>56.08</v>
      </c>
      <c r="R4543" s="2" t="s">
        <v>61</v>
      </c>
      <c r="S4543" s="2" t="str">
        <f>IF(Table1[[#This Row],[Grade]]="F","Fail","Passes")</f>
        <v>Passes</v>
      </c>
      <c r="T4543">
        <v>24.7</v>
      </c>
      <c r="U4543" t="s">
        <v>31</v>
      </c>
      <c r="V4543" t="s">
        <v>31</v>
      </c>
      <c r="X4543" t="str">
        <f>IF(ISBLANK(Table1[[#This Row],[Parent_Education_Level]]),"None",Table1[[#This Row],[Parent_Education_Level]])</f>
        <v>None</v>
      </c>
      <c r="Y4543" t="s">
        <v>48</v>
      </c>
      <c r="Z4543">
        <v>8</v>
      </c>
      <c r="AA4543">
        <v>5.5</v>
      </c>
    </row>
    <row r="4544" spans="1:27" x14ac:dyDescent="0.35">
      <c r="A4544" s="2" t="s">
        <v>9142</v>
      </c>
      <c r="B4544" s="2" t="s">
        <v>97</v>
      </c>
      <c r="C4544" s="2" t="s">
        <v>25</v>
      </c>
      <c r="D4544" t="s">
        <v>9143</v>
      </c>
      <c r="E4544" s="2" t="s">
        <v>38</v>
      </c>
      <c r="F4544" s="2">
        <v>24</v>
      </c>
      <c r="G4544" s="2" t="s">
        <v>28</v>
      </c>
      <c r="H4544">
        <v>96.57</v>
      </c>
      <c r="I4544" s="3">
        <f>IF(ISBLANK(Table1[[#This Row],[Attendance (%)]]),AVERAGE(H4544:H9542),Table1[[#This Row],[Attendance (%)]])</f>
        <v>96.57</v>
      </c>
      <c r="J4544">
        <v>45.38</v>
      </c>
      <c r="K4544">
        <v>63.36</v>
      </c>
      <c r="L4544">
        <v>88.95</v>
      </c>
      <c r="M4544" s="3">
        <f>IF(ISBLANK(Table1[[#This Row],[Assignments_Avg]]),AVERAGE(L4544:L9542),Table1[[#This Row],[Assignments_Avg]])</f>
        <v>88.95</v>
      </c>
      <c r="N4544">
        <v>80.75</v>
      </c>
      <c r="O4544">
        <v>9.6</v>
      </c>
      <c r="P4544">
        <v>76.27</v>
      </c>
      <c r="Q4544">
        <v>53.98</v>
      </c>
      <c r="R4544" s="2" t="s">
        <v>39</v>
      </c>
      <c r="S4544" s="2" t="str">
        <f>IF(Table1[[#This Row],[Grade]]="F","Fail","Passes")</f>
        <v>Passes</v>
      </c>
      <c r="T4544">
        <v>5</v>
      </c>
      <c r="U4544" t="s">
        <v>30</v>
      </c>
      <c r="V4544" t="s">
        <v>31</v>
      </c>
      <c r="X4544" t="str">
        <f>IF(ISBLANK(Table1[[#This Row],[Parent_Education_Level]]),"None",Table1[[#This Row],[Parent_Education_Level]])</f>
        <v>None</v>
      </c>
      <c r="Y4544" t="s">
        <v>33</v>
      </c>
      <c r="Z4544">
        <v>1</v>
      </c>
      <c r="AA4544">
        <v>4.9000000000000004</v>
      </c>
    </row>
    <row r="4545" spans="1:27" x14ac:dyDescent="0.35">
      <c r="A4545" s="2" t="s">
        <v>9144</v>
      </c>
      <c r="B4545" s="2" t="s">
        <v>35</v>
      </c>
      <c r="C4545" s="2" t="s">
        <v>94</v>
      </c>
      <c r="D4545" t="s">
        <v>9145</v>
      </c>
      <c r="E4545" s="2" t="s">
        <v>27</v>
      </c>
      <c r="F4545" s="2">
        <v>20</v>
      </c>
      <c r="G4545" s="2" t="s">
        <v>28</v>
      </c>
      <c r="H4545">
        <v>91.08</v>
      </c>
      <c r="I4545" s="3">
        <f>IF(ISBLANK(Table1[[#This Row],[Attendance (%)]]),AVERAGE(H4545:H9543),Table1[[#This Row],[Attendance (%)]])</f>
        <v>91.08</v>
      </c>
      <c r="J4545">
        <v>94.68</v>
      </c>
      <c r="K4545">
        <v>54.46</v>
      </c>
      <c r="L4545">
        <v>64.91</v>
      </c>
      <c r="M4545" s="3">
        <f>IF(ISBLANK(Table1[[#This Row],[Assignments_Avg]]),AVERAGE(L4545:L9543),Table1[[#This Row],[Assignments_Avg]])</f>
        <v>64.91</v>
      </c>
      <c r="N4545">
        <v>91.43</v>
      </c>
      <c r="O4545">
        <v>5.65</v>
      </c>
      <c r="P4545">
        <v>96.79</v>
      </c>
      <c r="Q4545">
        <v>50.51</v>
      </c>
      <c r="R4545" s="2" t="s">
        <v>39</v>
      </c>
      <c r="S4545" s="2" t="str">
        <f>IF(Table1[[#This Row],[Grade]]="F","Fail","Passes")</f>
        <v>Passes</v>
      </c>
      <c r="T4545">
        <v>11.2</v>
      </c>
      <c r="U4545" t="s">
        <v>31</v>
      </c>
      <c r="V4545" t="s">
        <v>31</v>
      </c>
      <c r="W4545" t="s">
        <v>62</v>
      </c>
      <c r="X4545" t="str">
        <f>IF(ISBLANK(Table1[[#This Row],[Parent_Education_Level]]),"None",Table1[[#This Row],[Parent_Education_Level]])</f>
        <v>PhD</v>
      </c>
      <c r="Y4545" t="s">
        <v>52</v>
      </c>
      <c r="Z4545">
        <v>2</v>
      </c>
      <c r="AA4545">
        <v>5.0999999999999996</v>
      </c>
    </row>
    <row r="4546" spans="1:27" x14ac:dyDescent="0.35">
      <c r="A4546" s="2" t="s">
        <v>9146</v>
      </c>
      <c r="B4546" s="2" t="s">
        <v>42</v>
      </c>
      <c r="C4546" s="2" t="s">
        <v>94</v>
      </c>
      <c r="D4546" t="s">
        <v>9147</v>
      </c>
      <c r="E4546" s="2" t="s">
        <v>38</v>
      </c>
      <c r="F4546" s="2">
        <v>23</v>
      </c>
      <c r="G4546" s="2" t="s">
        <v>28</v>
      </c>
      <c r="I4546" s="3">
        <f>IF(ISBLANK(Table1[[#This Row],[Attendance (%)]]),AVERAGE(H4546:H9544),Table1[[#This Row],[Attendance (%)]])</f>
        <v>75.487181372549045</v>
      </c>
      <c r="J4546">
        <v>63.24</v>
      </c>
      <c r="K4546">
        <v>53.58</v>
      </c>
      <c r="L4546">
        <v>52.13</v>
      </c>
      <c r="M4546" s="3">
        <f>IF(ISBLANK(Table1[[#This Row],[Assignments_Avg]]),AVERAGE(L4546:L9544),Table1[[#This Row],[Assignments_Avg]])</f>
        <v>52.13</v>
      </c>
      <c r="N4546">
        <v>82.9</v>
      </c>
      <c r="O4546">
        <v>6.41</v>
      </c>
      <c r="P4546">
        <v>66.37</v>
      </c>
      <c r="Q4546">
        <v>86.11</v>
      </c>
      <c r="R4546" s="2" t="s">
        <v>46</v>
      </c>
      <c r="S4546" s="2" t="str">
        <f>IF(Table1[[#This Row],[Grade]]="F","Fail","Passes")</f>
        <v>Passes</v>
      </c>
      <c r="T4546">
        <v>8.8000000000000007</v>
      </c>
      <c r="U4546" t="s">
        <v>31</v>
      </c>
      <c r="V4546" t="s">
        <v>31</v>
      </c>
      <c r="W4546" t="s">
        <v>40</v>
      </c>
      <c r="X4546" t="str">
        <f>IF(ISBLANK(Table1[[#This Row],[Parent_Education_Level]]),"None",Table1[[#This Row],[Parent_Education_Level]])</f>
        <v>None</v>
      </c>
      <c r="Y4546" t="s">
        <v>48</v>
      </c>
      <c r="Z4546">
        <v>8</v>
      </c>
      <c r="AA4546">
        <v>7.9</v>
      </c>
    </row>
    <row r="4547" spans="1:27" x14ac:dyDescent="0.35">
      <c r="A4547" s="2" t="s">
        <v>9148</v>
      </c>
      <c r="B4547" s="2" t="s">
        <v>54</v>
      </c>
      <c r="C4547" s="2" t="s">
        <v>43</v>
      </c>
      <c r="D4547" t="s">
        <v>9149</v>
      </c>
      <c r="E4547" s="2" t="s">
        <v>38</v>
      </c>
      <c r="F4547" s="2">
        <v>23</v>
      </c>
      <c r="G4547" s="2" t="s">
        <v>57</v>
      </c>
      <c r="H4547">
        <v>56.84</v>
      </c>
      <c r="I4547" s="3">
        <f>IF(ISBLANK(Table1[[#This Row],[Attendance (%)]]),AVERAGE(H4547:H9545),Table1[[#This Row],[Attendance (%)]])</f>
        <v>56.84</v>
      </c>
      <c r="J4547">
        <v>60.9</v>
      </c>
      <c r="K4547">
        <v>69.5</v>
      </c>
      <c r="L4547">
        <v>85.57</v>
      </c>
      <c r="M4547" s="3">
        <f>IF(ISBLANK(Table1[[#This Row],[Assignments_Avg]]),AVERAGE(L4547:L9545),Table1[[#This Row],[Assignments_Avg]])</f>
        <v>85.57</v>
      </c>
      <c r="N4547">
        <v>68.27</v>
      </c>
      <c r="O4547">
        <v>7.82</v>
      </c>
      <c r="P4547">
        <v>68.13</v>
      </c>
      <c r="Q4547">
        <v>97.8</v>
      </c>
      <c r="R4547" s="2" t="s">
        <v>29</v>
      </c>
      <c r="S4547" s="2" t="str">
        <f>IF(Table1[[#This Row],[Grade]]="F","Fail","Passes")</f>
        <v>Fail</v>
      </c>
      <c r="T4547">
        <v>17.8</v>
      </c>
      <c r="U4547" t="s">
        <v>30</v>
      </c>
      <c r="V4547" t="s">
        <v>31</v>
      </c>
      <c r="W4547" t="s">
        <v>32</v>
      </c>
      <c r="X4547" t="str">
        <f>IF(ISBLANK(Table1[[#This Row],[Parent_Education_Level]]),"None",Table1[[#This Row],[Parent_Education_Level]])</f>
        <v>High School</v>
      </c>
      <c r="Y4547" t="s">
        <v>48</v>
      </c>
      <c r="Z4547">
        <v>3</v>
      </c>
      <c r="AA4547">
        <v>7.9</v>
      </c>
    </row>
    <row r="4548" spans="1:27" x14ac:dyDescent="0.35">
      <c r="A4548" s="2" t="s">
        <v>9150</v>
      </c>
      <c r="B4548" s="2" t="s">
        <v>97</v>
      </c>
      <c r="C4548" s="2" t="s">
        <v>25</v>
      </c>
      <c r="D4548" t="s">
        <v>9151</v>
      </c>
      <c r="E4548" s="2" t="s">
        <v>27</v>
      </c>
      <c r="F4548" s="2">
        <v>19</v>
      </c>
      <c r="G4548" s="2" t="s">
        <v>57</v>
      </c>
      <c r="H4548">
        <v>57.25</v>
      </c>
      <c r="I4548" s="3">
        <f>IF(ISBLANK(Table1[[#This Row],[Attendance (%)]]),AVERAGE(H4548:H9546),Table1[[#This Row],[Attendance (%)]])</f>
        <v>57.25</v>
      </c>
      <c r="J4548">
        <v>52.26</v>
      </c>
      <c r="K4548">
        <v>50.25</v>
      </c>
      <c r="L4548">
        <v>86.72</v>
      </c>
      <c r="M4548" s="3">
        <f>IF(ISBLANK(Table1[[#This Row],[Assignments_Avg]]),AVERAGE(L4548:L9546),Table1[[#This Row],[Assignments_Avg]])</f>
        <v>86.72</v>
      </c>
      <c r="N4548">
        <v>70.89</v>
      </c>
      <c r="O4548">
        <v>5.68</v>
      </c>
      <c r="P4548">
        <v>98.5</v>
      </c>
      <c r="Q4548">
        <v>50.56</v>
      </c>
      <c r="R4548" s="2" t="s">
        <v>29</v>
      </c>
      <c r="S4548" s="2" t="str">
        <f>IF(Table1[[#This Row],[Grade]]="F","Fail","Passes")</f>
        <v>Fail</v>
      </c>
      <c r="T4548">
        <v>27.9</v>
      </c>
      <c r="U4548" t="s">
        <v>31</v>
      </c>
      <c r="V4548" t="s">
        <v>31</v>
      </c>
      <c r="W4548" t="s">
        <v>62</v>
      </c>
      <c r="X4548" t="str">
        <f>IF(ISBLANK(Table1[[#This Row],[Parent_Education_Level]]),"None",Table1[[#This Row],[Parent_Education_Level]])</f>
        <v>PhD</v>
      </c>
      <c r="Y4548" t="s">
        <v>48</v>
      </c>
      <c r="Z4548">
        <v>7</v>
      </c>
      <c r="AA4548">
        <v>7.7</v>
      </c>
    </row>
    <row r="4549" spans="1:27" x14ac:dyDescent="0.35">
      <c r="A4549" s="2" t="s">
        <v>9152</v>
      </c>
      <c r="B4549" s="2" t="s">
        <v>35</v>
      </c>
      <c r="C4549" s="2" t="s">
        <v>79</v>
      </c>
      <c r="D4549" t="s">
        <v>9153</v>
      </c>
      <c r="E4549" s="2" t="s">
        <v>38</v>
      </c>
      <c r="F4549" s="2">
        <v>19</v>
      </c>
      <c r="G4549" s="2" t="s">
        <v>57</v>
      </c>
      <c r="H4549">
        <v>55.16</v>
      </c>
      <c r="I4549" s="3">
        <f>IF(ISBLANK(Table1[[#This Row],[Attendance (%)]]),AVERAGE(H4549:H9547),Table1[[#This Row],[Attendance (%)]])</f>
        <v>55.16</v>
      </c>
      <c r="J4549">
        <v>93.85</v>
      </c>
      <c r="K4549">
        <v>80.38</v>
      </c>
      <c r="L4549">
        <v>98.18</v>
      </c>
      <c r="M4549" s="3">
        <f>IF(ISBLANK(Table1[[#This Row],[Assignments_Avg]]),AVERAGE(L4549:L9547),Table1[[#This Row],[Assignments_Avg]])</f>
        <v>98.18</v>
      </c>
      <c r="N4549">
        <v>52.52</v>
      </c>
      <c r="O4549">
        <v>5.98</v>
      </c>
      <c r="P4549">
        <v>86.88</v>
      </c>
      <c r="Q4549">
        <v>55.63</v>
      </c>
      <c r="R4549" s="2" t="s">
        <v>29</v>
      </c>
      <c r="S4549" s="2" t="str">
        <f>IF(Table1[[#This Row],[Grade]]="F","Fail","Passes")</f>
        <v>Fail</v>
      </c>
      <c r="T4549">
        <v>20.100000000000001</v>
      </c>
      <c r="U4549" t="s">
        <v>30</v>
      </c>
      <c r="V4549" t="s">
        <v>31</v>
      </c>
      <c r="W4549" t="s">
        <v>69</v>
      </c>
      <c r="X4549" t="str">
        <f>IF(ISBLANK(Table1[[#This Row],[Parent_Education_Level]]),"None",Table1[[#This Row],[Parent_Education_Level]])</f>
        <v>Bachelor's</v>
      </c>
      <c r="Y4549" t="s">
        <v>48</v>
      </c>
      <c r="Z4549">
        <v>7</v>
      </c>
      <c r="AA4549">
        <v>7.4</v>
      </c>
    </row>
    <row r="4550" spans="1:27" x14ac:dyDescent="0.35">
      <c r="A4550" s="2" t="s">
        <v>9154</v>
      </c>
      <c r="B4550" s="2" t="s">
        <v>71</v>
      </c>
      <c r="C4550" s="2" t="s">
        <v>43</v>
      </c>
      <c r="D4550" t="s">
        <v>9155</v>
      </c>
      <c r="E4550" s="2" t="s">
        <v>27</v>
      </c>
      <c r="F4550" s="2">
        <v>23</v>
      </c>
      <c r="G4550" s="2" t="s">
        <v>57</v>
      </c>
      <c r="H4550">
        <v>80.81</v>
      </c>
      <c r="I4550" s="3">
        <f>IF(ISBLANK(Table1[[#This Row],[Attendance (%)]]),AVERAGE(H4550:H9548),Table1[[#This Row],[Attendance (%)]])</f>
        <v>80.81</v>
      </c>
      <c r="J4550">
        <v>53.05</v>
      </c>
      <c r="K4550">
        <v>62.1</v>
      </c>
      <c r="L4550">
        <v>62.69</v>
      </c>
      <c r="M4550" s="3">
        <f>IF(ISBLANK(Table1[[#This Row],[Assignments_Avg]]),AVERAGE(L4550:L9548),Table1[[#This Row],[Assignments_Avg]])</f>
        <v>62.69</v>
      </c>
      <c r="N4550">
        <v>96.21</v>
      </c>
      <c r="O4550">
        <v>2.4500000000000002</v>
      </c>
      <c r="P4550">
        <v>88.63</v>
      </c>
      <c r="Q4550">
        <v>93.03</v>
      </c>
      <c r="R4550" s="2" t="s">
        <v>46</v>
      </c>
      <c r="S4550" s="2" t="str">
        <f>IF(Table1[[#This Row],[Grade]]="F","Fail","Passes")</f>
        <v>Passes</v>
      </c>
      <c r="T4550">
        <v>20</v>
      </c>
      <c r="U4550" t="s">
        <v>31</v>
      </c>
      <c r="V4550" t="s">
        <v>31</v>
      </c>
      <c r="W4550" t="s">
        <v>69</v>
      </c>
      <c r="X4550" t="str">
        <f>IF(ISBLANK(Table1[[#This Row],[Parent_Education_Level]]),"None",Table1[[#This Row],[Parent_Education_Level]])</f>
        <v>Bachelor's</v>
      </c>
      <c r="Y4550" t="s">
        <v>33</v>
      </c>
      <c r="Z4550">
        <v>8</v>
      </c>
      <c r="AA4550">
        <v>5.2</v>
      </c>
    </row>
    <row r="4551" spans="1:27" x14ac:dyDescent="0.35">
      <c r="A4551" s="2" t="s">
        <v>9156</v>
      </c>
      <c r="B4551" s="2" t="s">
        <v>59</v>
      </c>
      <c r="C4551" s="2" t="s">
        <v>36</v>
      </c>
      <c r="D4551" t="s">
        <v>9157</v>
      </c>
      <c r="E4551" s="2" t="s">
        <v>27</v>
      </c>
      <c r="F4551" s="2">
        <v>23</v>
      </c>
      <c r="G4551" s="2" t="s">
        <v>45</v>
      </c>
      <c r="H4551">
        <v>55.78</v>
      </c>
      <c r="I4551" s="3">
        <f>IF(ISBLANK(Table1[[#This Row],[Attendance (%)]]),AVERAGE(H4551:H9549),Table1[[#This Row],[Attendance (%)]])</f>
        <v>55.78</v>
      </c>
      <c r="J4551">
        <v>78.2</v>
      </c>
      <c r="K4551">
        <v>59.39</v>
      </c>
      <c r="L4551">
        <v>54.14</v>
      </c>
      <c r="M4551" s="3">
        <f>IF(ISBLANK(Table1[[#This Row],[Assignments_Avg]]),AVERAGE(L4551:L9549),Table1[[#This Row],[Assignments_Avg]])</f>
        <v>54.14</v>
      </c>
      <c r="N4551">
        <v>54.41</v>
      </c>
      <c r="O4551">
        <v>0.59</v>
      </c>
      <c r="P4551">
        <v>64.8</v>
      </c>
      <c r="Q4551">
        <v>84.43</v>
      </c>
      <c r="R4551" s="2" t="s">
        <v>77</v>
      </c>
      <c r="S4551" s="2" t="str">
        <f>IF(Table1[[#This Row],[Grade]]="F","Fail","Passes")</f>
        <v>Passes</v>
      </c>
      <c r="T4551">
        <v>8.1</v>
      </c>
      <c r="U4551" t="s">
        <v>30</v>
      </c>
      <c r="V4551" t="s">
        <v>31</v>
      </c>
      <c r="W4551" t="s">
        <v>32</v>
      </c>
      <c r="X4551" t="str">
        <f>IF(ISBLANK(Table1[[#This Row],[Parent_Education_Level]]),"None",Table1[[#This Row],[Parent_Education_Level]])</f>
        <v>High School</v>
      </c>
      <c r="Y4551" t="s">
        <v>48</v>
      </c>
      <c r="Z4551">
        <v>8</v>
      </c>
      <c r="AA4551">
        <v>6.2</v>
      </c>
    </row>
    <row r="4552" spans="1:27" x14ac:dyDescent="0.35">
      <c r="A4552" s="2" t="s">
        <v>9158</v>
      </c>
      <c r="B4552" s="2" t="s">
        <v>71</v>
      </c>
      <c r="C4552" s="2" t="s">
        <v>94</v>
      </c>
      <c r="D4552" t="s">
        <v>9159</v>
      </c>
      <c r="E4552" s="2" t="s">
        <v>38</v>
      </c>
      <c r="F4552" s="2">
        <v>24</v>
      </c>
      <c r="G4552" s="2" t="s">
        <v>51</v>
      </c>
      <c r="H4552">
        <v>92.13</v>
      </c>
      <c r="I4552" s="3">
        <f>IF(ISBLANK(Table1[[#This Row],[Attendance (%)]]),AVERAGE(H4552:H9550),Table1[[#This Row],[Attendance (%)]])</f>
        <v>92.13</v>
      </c>
      <c r="J4552">
        <v>92.85</v>
      </c>
      <c r="K4552">
        <v>67.680000000000007</v>
      </c>
      <c r="L4552">
        <v>95.76</v>
      </c>
      <c r="M4552" s="3">
        <f>IF(ISBLANK(Table1[[#This Row],[Assignments_Avg]]),AVERAGE(L4552:L9550),Table1[[#This Row],[Assignments_Avg]])</f>
        <v>95.76</v>
      </c>
      <c r="N4552">
        <v>79</v>
      </c>
      <c r="O4552">
        <v>7.21</v>
      </c>
      <c r="P4552">
        <v>76.599999999999994</v>
      </c>
      <c r="Q4552">
        <v>70.239999999999995</v>
      </c>
      <c r="R4552" s="2" t="s">
        <v>61</v>
      </c>
      <c r="S4552" s="2" t="str">
        <f>IF(Table1[[#This Row],[Grade]]="F","Fail","Passes")</f>
        <v>Passes</v>
      </c>
      <c r="T4552">
        <v>21.7</v>
      </c>
      <c r="U4552" t="s">
        <v>30</v>
      </c>
      <c r="V4552" t="s">
        <v>31</v>
      </c>
      <c r="X4552" t="str">
        <f>IF(ISBLANK(Table1[[#This Row],[Parent_Education_Level]]),"None",Table1[[#This Row],[Parent_Education_Level]])</f>
        <v>None</v>
      </c>
      <c r="Y4552" t="s">
        <v>33</v>
      </c>
      <c r="Z4552">
        <v>8</v>
      </c>
      <c r="AA4552">
        <v>6.3</v>
      </c>
    </row>
    <row r="4553" spans="1:27" x14ac:dyDescent="0.35">
      <c r="A4553" s="2" t="s">
        <v>9160</v>
      </c>
      <c r="B4553" s="2" t="s">
        <v>54</v>
      </c>
      <c r="C4553" s="2" t="s">
        <v>43</v>
      </c>
      <c r="D4553" t="s">
        <v>9161</v>
      </c>
      <c r="E4553" s="2" t="s">
        <v>27</v>
      </c>
      <c r="F4553" s="2">
        <v>21</v>
      </c>
      <c r="G4553" s="2" t="s">
        <v>28</v>
      </c>
      <c r="H4553">
        <v>99.65</v>
      </c>
      <c r="I4553" s="3">
        <f>IF(ISBLANK(Table1[[#This Row],[Attendance (%)]]),AVERAGE(H4553:H9551),Table1[[#This Row],[Attendance (%)]])</f>
        <v>99.65</v>
      </c>
      <c r="J4553">
        <v>42.09</v>
      </c>
      <c r="K4553">
        <v>72.56</v>
      </c>
      <c r="L4553">
        <v>62.93</v>
      </c>
      <c r="M4553" s="3">
        <f>IF(ISBLANK(Table1[[#This Row],[Assignments_Avg]]),AVERAGE(L4553:L9551),Table1[[#This Row],[Assignments_Avg]])</f>
        <v>62.93</v>
      </c>
      <c r="N4553">
        <v>93.58</v>
      </c>
      <c r="O4553">
        <v>8.49</v>
      </c>
      <c r="P4553">
        <v>65.680000000000007</v>
      </c>
      <c r="Q4553">
        <v>99.64</v>
      </c>
      <c r="R4553" s="2" t="s">
        <v>61</v>
      </c>
      <c r="S4553" s="2" t="str">
        <f>IF(Table1[[#This Row],[Grade]]="F","Fail","Passes")</f>
        <v>Passes</v>
      </c>
      <c r="T4553">
        <v>27.2</v>
      </c>
      <c r="U4553" t="s">
        <v>30</v>
      </c>
      <c r="V4553" t="s">
        <v>31</v>
      </c>
      <c r="W4553" t="s">
        <v>62</v>
      </c>
      <c r="X4553" t="str">
        <f>IF(ISBLANK(Table1[[#This Row],[Parent_Education_Level]]),"None",Table1[[#This Row],[Parent_Education_Level]])</f>
        <v>PhD</v>
      </c>
      <c r="Y4553" t="s">
        <v>33</v>
      </c>
      <c r="Z4553">
        <v>5</v>
      </c>
      <c r="AA4553">
        <v>6.7</v>
      </c>
    </row>
    <row r="4554" spans="1:27" x14ac:dyDescent="0.35">
      <c r="A4554" s="2" t="s">
        <v>9162</v>
      </c>
      <c r="B4554" s="2" t="s">
        <v>24</v>
      </c>
      <c r="C4554" s="2" t="s">
        <v>94</v>
      </c>
      <c r="D4554" t="s">
        <v>9163</v>
      </c>
      <c r="E4554" s="2" t="s">
        <v>27</v>
      </c>
      <c r="F4554" s="2">
        <v>19</v>
      </c>
      <c r="G4554" s="2" t="s">
        <v>51</v>
      </c>
      <c r="H4554">
        <v>68.319999999999993</v>
      </c>
      <c r="I4554" s="3">
        <f>IF(ISBLANK(Table1[[#This Row],[Attendance (%)]]),AVERAGE(H4554:H9552),Table1[[#This Row],[Attendance (%)]])</f>
        <v>68.319999999999993</v>
      </c>
      <c r="J4554">
        <v>89.73</v>
      </c>
      <c r="K4554">
        <v>48.52</v>
      </c>
      <c r="L4554">
        <v>86.08</v>
      </c>
      <c r="M4554" s="3">
        <f>IF(ISBLANK(Table1[[#This Row],[Assignments_Avg]]),AVERAGE(L4554:L9552),Table1[[#This Row],[Assignments_Avg]])</f>
        <v>86.08</v>
      </c>
      <c r="N4554">
        <v>71.040000000000006</v>
      </c>
      <c r="O4554">
        <v>4.12</v>
      </c>
      <c r="P4554">
        <v>62.99</v>
      </c>
      <c r="Q4554">
        <v>78.680000000000007</v>
      </c>
      <c r="R4554" s="2" t="s">
        <v>29</v>
      </c>
      <c r="S4554" s="2" t="str">
        <f>IF(Table1[[#This Row],[Grade]]="F","Fail","Passes")</f>
        <v>Fail</v>
      </c>
      <c r="T4554">
        <v>15.7</v>
      </c>
      <c r="U4554" t="s">
        <v>30</v>
      </c>
      <c r="V4554" t="s">
        <v>31</v>
      </c>
      <c r="W4554" t="s">
        <v>47</v>
      </c>
      <c r="X4554" t="str">
        <f>IF(ISBLANK(Table1[[#This Row],[Parent_Education_Level]]),"None",Table1[[#This Row],[Parent_Education_Level]])</f>
        <v>Master's</v>
      </c>
      <c r="Y4554" t="s">
        <v>33</v>
      </c>
      <c r="Z4554">
        <v>1</v>
      </c>
      <c r="AA4554">
        <v>8.3000000000000007</v>
      </c>
    </row>
    <row r="4555" spans="1:27" x14ac:dyDescent="0.35">
      <c r="A4555" s="2" t="s">
        <v>9164</v>
      </c>
      <c r="B4555" s="2" t="s">
        <v>120</v>
      </c>
      <c r="C4555" s="2" t="s">
        <v>25</v>
      </c>
      <c r="D4555" t="s">
        <v>9165</v>
      </c>
      <c r="E4555" s="2" t="s">
        <v>38</v>
      </c>
      <c r="F4555" s="2">
        <v>23</v>
      </c>
      <c r="G4555" s="2" t="s">
        <v>28</v>
      </c>
      <c r="H4555">
        <v>72.680000000000007</v>
      </c>
      <c r="I4555" s="3">
        <f>IF(ISBLANK(Table1[[#This Row],[Attendance (%)]]),AVERAGE(H4555:H9553),Table1[[#This Row],[Attendance (%)]])</f>
        <v>72.680000000000007</v>
      </c>
      <c r="J4555">
        <v>64.64</v>
      </c>
      <c r="K4555">
        <v>82.47</v>
      </c>
      <c r="L4555">
        <v>53.03</v>
      </c>
      <c r="M4555" s="3">
        <f>IF(ISBLANK(Table1[[#This Row],[Assignments_Avg]]),AVERAGE(L4555:L9553),Table1[[#This Row],[Assignments_Avg]])</f>
        <v>53.03</v>
      </c>
      <c r="N4555">
        <v>90.01</v>
      </c>
      <c r="O4555">
        <v>5.49</v>
      </c>
      <c r="P4555">
        <v>76.760000000000005</v>
      </c>
      <c r="Q4555">
        <v>83.48</v>
      </c>
      <c r="R4555" s="2" t="s">
        <v>39</v>
      </c>
      <c r="S4555" s="2" t="str">
        <f>IF(Table1[[#This Row],[Grade]]="F","Fail","Passes")</f>
        <v>Passes</v>
      </c>
      <c r="T4555">
        <v>22</v>
      </c>
      <c r="U4555" t="s">
        <v>30</v>
      </c>
      <c r="V4555" t="s">
        <v>31</v>
      </c>
      <c r="W4555" t="s">
        <v>40</v>
      </c>
      <c r="X4555" t="str">
        <f>IF(ISBLANK(Table1[[#This Row],[Parent_Education_Level]]),"None",Table1[[#This Row],[Parent_Education_Level]])</f>
        <v>None</v>
      </c>
      <c r="Y4555" t="s">
        <v>48</v>
      </c>
      <c r="Z4555">
        <v>9</v>
      </c>
      <c r="AA4555">
        <v>8.4</v>
      </c>
    </row>
    <row r="4556" spans="1:27" x14ac:dyDescent="0.35">
      <c r="A4556" s="2" t="s">
        <v>9166</v>
      </c>
      <c r="B4556" s="2" t="s">
        <v>120</v>
      </c>
      <c r="C4556" s="2" t="s">
        <v>55</v>
      </c>
      <c r="D4556" t="s">
        <v>9167</v>
      </c>
      <c r="E4556" s="2" t="s">
        <v>38</v>
      </c>
      <c r="F4556" s="2">
        <v>24</v>
      </c>
      <c r="G4556" s="2" t="s">
        <v>57</v>
      </c>
      <c r="H4556">
        <v>85.58</v>
      </c>
      <c r="I4556" s="3">
        <f>IF(ISBLANK(Table1[[#This Row],[Attendance (%)]]),AVERAGE(H4556:H9554),Table1[[#This Row],[Attendance (%)]])</f>
        <v>85.58</v>
      </c>
      <c r="J4556">
        <v>79.48</v>
      </c>
      <c r="K4556">
        <v>92.98</v>
      </c>
      <c r="L4556">
        <v>88.03</v>
      </c>
      <c r="M4556" s="3">
        <f>IF(ISBLANK(Table1[[#This Row],[Assignments_Avg]]),AVERAGE(L4556:L9554),Table1[[#This Row],[Assignments_Avg]])</f>
        <v>88.03</v>
      </c>
      <c r="N4556">
        <v>90.19</v>
      </c>
      <c r="O4556">
        <v>3.07</v>
      </c>
      <c r="P4556">
        <v>99.39</v>
      </c>
      <c r="Q4556">
        <v>82.66</v>
      </c>
      <c r="R4556" s="2" t="s">
        <v>39</v>
      </c>
      <c r="S4556" s="2" t="str">
        <f>IF(Table1[[#This Row],[Grade]]="F","Fail","Passes")</f>
        <v>Passes</v>
      </c>
      <c r="T4556">
        <v>12.4</v>
      </c>
      <c r="U4556" t="s">
        <v>30</v>
      </c>
      <c r="V4556" t="s">
        <v>31</v>
      </c>
      <c r="W4556" t="s">
        <v>62</v>
      </c>
      <c r="X4556" t="str">
        <f>IF(ISBLANK(Table1[[#This Row],[Parent_Education_Level]]),"None",Table1[[#This Row],[Parent_Education_Level]])</f>
        <v>PhD</v>
      </c>
      <c r="Y4556" t="s">
        <v>33</v>
      </c>
      <c r="Z4556">
        <v>9</v>
      </c>
      <c r="AA4556">
        <v>5.0999999999999996</v>
      </c>
    </row>
    <row r="4557" spans="1:27" x14ac:dyDescent="0.35">
      <c r="A4557" s="2" t="s">
        <v>9168</v>
      </c>
      <c r="B4557" s="2" t="s">
        <v>59</v>
      </c>
      <c r="C4557" s="2" t="s">
        <v>43</v>
      </c>
      <c r="D4557" t="s">
        <v>9169</v>
      </c>
      <c r="E4557" s="2" t="s">
        <v>38</v>
      </c>
      <c r="F4557" s="2">
        <v>18</v>
      </c>
      <c r="G4557" s="2" t="s">
        <v>51</v>
      </c>
      <c r="H4557">
        <v>96.86</v>
      </c>
      <c r="I4557" s="3">
        <f>IF(ISBLANK(Table1[[#This Row],[Attendance (%)]]),AVERAGE(H4557:H9555),Table1[[#This Row],[Attendance (%)]])</f>
        <v>96.86</v>
      </c>
      <c r="J4557">
        <v>62.34</v>
      </c>
      <c r="K4557">
        <v>56.68</v>
      </c>
      <c r="L4557">
        <v>56.35</v>
      </c>
      <c r="M4557" s="3">
        <f>IF(ISBLANK(Table1[[#This Row],[Assignments_Avg]]),AVERAGE(L4557:L9555),Table1[[#This Row],[Assignments_Avg]])</f>
        <v>56.35</v>
      </c>
      <c r="N4557">
        <v>52.99</v>
      </c>
      <c r="O4557">
        <v>4.5</v>
      </c>
      <c r="P4557">
        <v>60.73</v>
      </c>
      <c r="Q4557">
        <v>61.14</v>
      </c>
      <c r="R4557" s="2" t="s">
        <v>39</v>
      </c>
      <c r="S4557" s="2" t="str">
        <f>IF(Table1[[#This Row],[Grade]]="F","Fail","Passes")</f>
        <v>Passes</v>
      </c>
      <c r="T4557">
        <v>11.7</v>
      </c>
      <c r="U4557" t="s">
        <v>30</v>
      </c>
      <c r="V4557" t="s">
        <v>31</v>
      </c>
      <c r="W4557" t="s">
        <v>47</v>
      </c>
      <c r="X4557" t="str">
        <f>IF(ISBLANK(Table1[[#This Row],[Parent_Education_Level]]),"None",Table1[[#This Row],[Parent_Education_Level]])</f>
        <v>Master's</v>
      </c>
      <c r="Y4557" t="s">
        <v>33</v>
      </c>
      <c r="Z4557">
        <v>6</v>
      </c>
      <c r="AA4557">
        <v>6.2</v>
      </c>
    </row>
    <row r="4558" spans="1:27" x14ac:dyDescent="0.35">
      <c r="A4558" s="2" t="s">
        <v>9170</v>
      </c>
      <c r="B4558" s="2" t="s">
        <v>24</v>
      </c>
      <c r="C4558" s="2" t="s">
        <v>79</v>
      </c>
      <c r="D4558" t="s">
        <v>9171</v>
      </c>
      <c r="E4558" s="2" t="s">
        <v>38</v>
      </c>
      <c r="F4558" s="2">
        <v>23</v>
      </c>
      <c r="G4558" s="2" t="s">
        <v>57</v>
      </c>
      <c r="H4558">
        <v>94.7</v>
      </c>
      <c r="I4558" s="3">
        <f>IF(ISBLANK(Table1[[#This Row],[Attendance (%)]]),AVERAGE(H4558:H9556),Table1[[#This Row],[Attendance (%)]])</f>
        <v>94.7</v>
      </c>
      <c r="J4558">
        <v>81.73</v>
      </c>
      <c r="K4558">
        <v>50.82</v>
      </c>
      <c r="L4558">
        <v>84.78</v>
      </c>
      <c r="M4558" s="3">
        <f>IF(ISBLANK(Table1[[#This Row],[Assignments_Avg]]),AVERAGE(L4558:L9556),Table1[[#This Row],[Assignments_Avg]])</f>
        <v>84.78</v>
      </c>
      <c r="N4558">
        <v>70.61</v>
      </c>
      <c r="O4558">
        <v>2.09</v>
      </c>
      <c r="P4558">
        <v>62.13</v>
      </c>
      <c r="Q4558">
        <v>74.41</v>
      </c>
      <c r="R4558" s="2" t="s">
        <v>39</v>
      </c>
      <c r="S4558" s="2" t="str">
        <f>IF(Table1[[#This Row],[Grade]]="F","Fail","Passes")</f>
        <v>Passes</v>
      </c>
      <c r="T4558">
        <v>9.6</v>
      </c>
      <c r="U4558" t="s">
        <v>30</v>
      </c>
      <c r="V4558" t="s">
        <v>31</v>
      </c>
      <c r="W4558" t="s">
        <v>32</v>
      </c>
      <c r="X4558" t="str">
        <f>IF(ISBLANK(Table1[[#This Row],[Parent_Education_Level]]),"None",Table1[[#This Row],[Parent_Education_Level]])</f>
        <v>High School</v>
      </c>
      <c r="Y4558" t="s">
        <v>33</v>
      </c>
      <c r="Z4558">
        <v>9</v>
      </c>
      <c r="AA4558">
        <v>4.7</v>
      </c>
    </row>
    <row r="4559" spans="1:27" x14ac:dyDescent="0.35">
      <c r="A4559" s="2" t="s">
        <v>9172</v>
      </c>
      <c r="B4559" s="2" t="s">
        <v>97</v>
      </c>
      <c r="C4559" s="2" t="s">
        <v>43</v>
      </c>
      <c r="D4559" t="s">
        <v>9173</v>
      </c>
      <c r="E4559" s="2" t="s">
        <v>38</v>
      </c>
      <c r="F4559" s="2">
        <v>20</v>
      </c>
      <c r="G4559" s="2" t="s">
        <v>28</v>
      </c>
      <c r="H4559">
        <v>52.88</v>
      </c>
      <c r="I4559" s="3">
        <f>IF(ISBLANK(Table1[[#This Row],[Attendance (%)]]),AVERAGE(H4559:H9557),Table1[[#This Row],[Attendance (%)]])</f>
        <v>52.88</v>
      </c>
      <c r="J4559">
        <v>55.26</v>
      </c>
      <c r="K4559">
        <v>85.63</v>
      </c>
      <c r="L4559">
        <v>76.62</v>
      </c>
      <c r="M4559" s="3">
        <f>IF(ISBLANK(Table1[[#This Row],[Assignments_Avg]]),AVERAGE(L4559:L9557),Table1[[#This Row],[Assignments_Avg]])</f>
        <v>76.62</v>
      </c>
      <c r="N4559">
        <v>84.55</v>
      </c>
      <c r="O4559">
        <v>7.6</v>
      </c>
      <c r="P4559">
        <v>62.16</v>
      </c>
      <c r="Q4559">
        <v>60.82</v>
      </c>
      <c r="R4559" s="2" t="s">
        <v>29</v>
      </c>
      <c r="S4559" s="2" t="str">
        <f>IF(Table1[[#This Row],[Grade]]="F","Fail","Passes")</f>
        <v>Fail</v>
      </c>
      <c r="T4559">
        <v>11</v>
      </c>
      <c r="U4559" t="s">
        <v>31</v>
      </c>
      <c r="V4559" t="s">
        <v>31</v>
      </c>
      <c r="W4559" t="s">
        <v>32</v>
      </c>
      <c r="X4559" t="str">
        <f>IF(ISBLANK(Table1[[#This Row],[Parent_Education_Level]]),"None",Table1[[#This Row],[Parent_Education_Level]])</f>
        <v>High School</v>
      </c>
      <c r="Y4559" t="s">
        <v>52</v>
      </c>
      <c r="Z4559">
        <v>7</v>
      </c>
      <c r="AA4559">
        <v>7.2</v>
      </c>
    </row>
    <row r="4560" spans="1:27" x14ac:dyDescent="0.35">
      <c r="A4560" s="2" t="s">
        <v>9174</v>
      </c>
      <c r="B4560" s="2" t="s">
        <v>97</v>
      </c>
      <c r="C4560" s="2" t="s">
        <v>94</v>
      </c>
      <c r="D4560" t="s">
        <v>9175</v>
      </c>
      <c r="E4560" s="2" t="s">
        <v>38</v>
      </c>
      <c r="F4560" s="2">
        <v>20</v>
      </c>
      <c r="G4560" s="2" t="s">
        <v>57</v>
      </c>
      <c r="I4560" s="3">
        <f>IF(ISBLANK(Table1[[#This Row],[Attendance (%)]]),AVERAGE(H4560:H9558),Table1[[#This Row],[Attendance (%)]])</f>
        <v>75.519316455696242</v>
      </c>
      <c r="J4560">
        <v>41.32</v>
      </c>
      <c r="K4560">
        <v>51.01</v>
      </c>
      <c r="M4560" s="3">
        <f>IF(ISBLANK(Table1[[#This Row],[Assignments_Avg]]),AVERAGE(L4560:L9558),Table1[[#This Row],[Assignments_Avg]])</f>
        <v>75.199846938775508</v>
      </c>
      <c r="N4560">
        <v>71.12</v>
      </c>
      <c r="O4560">
        <v>4.92</v>
      </c>
      <c r="P4560">
        <v>89.59</v>
      </c>
      <c r="Q4560">
        <v>75.47</v>
      </c>
      <c r="R4560" s="2" t="s">
        <v>61</v>
      </c>
      <c r="S4560" s="2" t="str">
        <f>IF(Table1[[#This Row],[Grade]]="F","Fail","Passes")</f>
        <v>Passes</v>
      </c>
      <c r="T4560">
        <v>13.6</v>
      </c>
      <c r="U4560" t="s">
        <v>30</v>
      </c>
      <c r="V4560" t="s">
        <v>31</v>
      </c>
      <c r="W4560" t="s">
        <v>32</v>
      </c>
      <c r="X4560" t="str">
        <f>IF(ISBLANK(Table1[[#This Row],[Parent_Education_Level]]),"None",Table1[[#This Row],[Parent_Education_Level]])</f>
        <v>High School</v>
      </c>
      <c r="Y4560" t="s">
        <v>52</v>
      </c>
      <c r="Z4560">
        <v>4</v>
      </c>
      <c r="AA4560">
        <v>6.9</v>
      </c>
    </row>
    <row r="4561" spans="1:27" x14ac:dyDescent="0.35">
      <c r="A4561" s="2" t="s">
        <v>9176</v>
      </c>
      <c r="B4561" s="2" t="s">
        <v>97</v>
      </c>
      <c r="C4561" s="2" t="s">
        <v>25</v>
      </c>
      <c r="D4561" t="s">
        <v>9177</v>
      </c>
      <c r="E4561" s="2" t="s">
        <v>27</v>
      </c>
      <c r="F4561" s="2">
        <v>18</v>
      </c>
      <c r="G4561" s="2" t="s">
        <v>57</v>
      </c>
      <c r="H4561">
        <v>87.73</v>
      </c>
      <c r="I4561" s="3">
        <f>IF(ISBLANK(Table1[[#This Row],[Attendance (%)]]),AVERAGE(H4561:H9559),Table1[[#This Row],[Attendance (%)]])</f>
        <v>87.73</v>
      </c>
      <c r="J4561">
        <v>96.87</v>
      </c>
      <c r="K4561">
        <v>42.48</v>
      </c>
      <c r="L4561">
        <v>51.85</v>
      </c>
      <c r="M4561" s="3">
        <f>IF(ISBLANK(Table1[[#This Row],[Assignments_Avg]]),AVERAGE(L4561:L9559),Table1[[#This Row],[Assignments_Avg]])</f>
        <v>51.85</v>
      </c>
      <c r="N4561">
        <v>77.260000000000005</v>
      </c>
      <c r="O4561">
        <v>5.47</v>
      </c>
      <c r="P4561">
        <v>75.52</v>
      </c>
      <c r="Q4561">
        <v>51.54</v>
      </c>
      <c r="R4561" s="2" t="s">
        <v>39</v>
      </c>
      <c r="S4561" s="2" t="str">
        <f>IF(Table1[[#This Row],[Grade]]="F","Fail","Passes")</f>
        <v>Passes</v>
      </c>
      <c r="T4561">
        <v>19.2</v>
      </c>
      <c r="U4561" t="s">
        <v>30</v>
      </c>
      <c r="V4561" t="s">
        <v>31</v>
      </c>
      <c r="X4561" t="str">
        <f>IF(ISBLANK(Table1[[#This Row],[Parent_Education_Level]]),"None",Table1[[#This Row],[Parent_Education_Level]])</f>
        <v>None</v>
      </c>
      <c r="Y4561" t="s">
        <v>52</v>
      </c>
      <c r="Z4561">
        <v>10</v>
      </c>
      <c r="AA4561">
        <v>8.3000000000000007</v>
      </c>
    </row>
    <row r="4562" spans="1:27" x14ac:dyDescent="0.35">
      <c r="A4562" s="2" t="s">
        <v>9178</v>
      </c>
      <c r="B4562" s="2" t="s">
        <v>120</v>
      </c>
      <c r="C4562" s="2" t="s">
        <v>36</v>
      </c>
      <c r="D4562" t="s">
        <v>9179</v>
      </c>
      <c r="E4562" s="2" t="s">
        <v>38</v>
      </c>
      <c r="F4562" s="2">
        <v>21</v>
      </c>
      <c r="G4562" s="2" t="s">
        <v>28</v>
      </c>
      <c r="H4562">
        <v>84.44</v>
      </c>
      <c r="I4562" s="3">
        <f>IF(ISBLANK(Table1[[#This Row],[Attendance (%)]]),AVERAGE(H4562:H9560),Table1[[#This Row],[Attendance (%)]])</f>
        <v>84.44</v>
      </c>
      <c r="J4562">
        <v>40.98</v>
      </c>
      <c r="K4562">
        <v>77.150000000000006</v>
      </c>
      <c r="L4562">
        <v>64.599999999999994</v>
      </c>
      <c r="M4562" s="3">
        <f>IF(ISBLANK(Table1[[#This Row],[Assignments_Avg]]),AVERAGE(L4562:L9560),Table1[[#This Row],[Assignments_Avg]])</f>
        <v>64.599999999999994</v>
      </c>
      <c r="N4562">
        <v>79.72</v>
      </c>
      <c r="O4562">
        <v>0.37</v>
      </c>
      <c r="P4562">
        <v>69.239999999999995</v>
      </c>
      <c r="Q4562">
        <v>69.099999999999994</v>
      </c>
      <c r="R4562" s="2" t="s">
        <v>39</v>
      </c>
      <c r="S4562" s="2" t="str">
        <f>IF(Table1[[#This Row],[Grade]]="F","Fail","Passes")</f>
        <v>Passes</v>
      </c>
      <c r="T4562">
        <v>24.5</v>
      </c>
      <c r="U4562" t="s">
        <v>31</v>
      </c>
      <c r="V4562" t="s">
        <v>30</v>
      </c>
      <c r="W4562" t="s">
        <v>69</v>
      </c>
      <c r="X4562" t="str">
        <f>IF(ISBLANK(Table1[[#This Row],[Parent_Education_Level]]),"None",Table1[[#This Row],[Parent_Education_Level]])</f>
        <v>Bachelor's</v>
      </c>
      <c r="Y4562" t="s">
        <v>52</v>
      </c>
      <c r="Z4562">
        <v>10</v>
      </c>
      <c r="AA4562">
        <v>6.6</v>
      </c>
    </row>
    <row r="4563" spans="1:27" x14ac:dyDescent="0.35">
      <c r="A4563" s="2" t="s">
        <v>9180</v>
      </c>
      <c r="B4563" s="2" t="s">
        <v>71</v>
      </c>
      <c r="C4563" s="2" t="s">
        <v>79</v>
      </c>
      <c r="D4563" t="s">
        <v>9181</v>
      </c>
      <c r="E4563" s="2" t="s">
        <v>38</v>
      </c>
      <c r="F4563" s="2">
        <v>19</v>
      </c>
      <c r="G4563" s="2" t="s">
        <v>28</v>
      </c>
      <c r="H4563">
        <v>56.66</v>
      </c>
      <c r="I4563" s="3">
        <f>IF(ISBLANK(Table1[[#This Row],[Attendance (%)]]),AVERAGE(H4563:H9561),Table1[[#This Row],[Attendance (%)]])</f>
        <v>56.66</v>
      </c>
      <c r="J4563">
        <v>89.45</v>
      </c>
      <c r="K4563">
        <v>54.39</v>
      </c>
      <c r="L4563">
        <v>53.48</v>
      </c>
      <c r="M4563" s="3">
        <f>IF(ISBLANK(Table1[[#This Row],[Assignments_Avg]]),AVERAGE(L4563:L9561),Table1[[#This Row],[Assignments_Avg]])</f>
        <v>53.48</v>
      </c>
      <c r="N4563">
        <v>57.56</v>
      </c>
      <c r="O4563">
        <v>6.22</v>
      </c>
      <c r="P4563">
        <v>92.19</v>
      </c>
      <c r="Q4563">
        <v>68.61</v>
      </c>
      <c r="R4563" s="2" t="s">
        <v>46</v>
      </c>
      <c r="S4563" s="2" t="str">
        <f>IF(Table1[[#This Row],[Grade]]="F","Fail","Passes")</f>
        <v>Passes</v>
      </c>
      <c r="T4563">
        <v>12.2</v>
      </c>
      <c r="U4563" t="s">
        <v>31</v>
      </c>
      <c r="V4563" t="s">
        <v>31</v>
      </c>
      <c r="W4563" t="s">
        <v>32</v>
      </c>
      <c r="X4563" t="str">
        <f>IF(ISBLANK(Table1[[#This Row],[Parent_Education_Level]]),"None",Table1[[#This Row],[Parent_Education_Level]])</f>
        <v>High School</v>
      </c>
      <c r="Y4563" t="s">
        <v>48</v>
      </c>
      <c r="Z4563">
        <v>4</v>
      </c>
      <c r="AA4563">
        <v>7.9</v>
      </c>
    </row>
    <row r="4564" spans="1:27" x14ac:dyDescent="0.35">
      <c r="A4564" s="2" t="s">
        <v>9182</v>
      </c>
      <c r="B4564" s="2" t="s">
        <v>120</v>
      </c>
      <c r="C4564" s="2" t="s">
        <v>25</v>
      </c>
      <c r="D4564" t="s">
        <v>9183</v>
      </c>
      <c r="E4564" s="2" t="s">
        <v>27</v>
      </c>
      <c r="F4564" s="2">
        <v>19</v>
      </c>
      <c r="G4564" s="2" t="s">
        <v>57</v>
      </c>
      <c r="H4564">
        <v>75.099999999999994</v>
      </c>
      <c r="I4564" s="3">
        <f>IF(ISBLANK(Table1[[#This Row],[Attendance (%)]]),AVERAGE(H4564:H9562),Table1[[#This Row],[Attendance (%)]])</f>
        <v>75.099999999999994</v>
      </c>
      <c r="J4564">
        <v>50.15</v>
      </c>
      <c r="K4564">
        <v>50.31</v>
      </c>
      <c r="L4564">
        <v>93.96</v>
      </c>
      <c r="M4564" s="3">
        <f>IF(ISBLANK(Table1[[#This Row],[Assignments_Avg]]),AVERAGE(L4564:L9562),Table1[[#This Row],[Assignments_Avg]])</f>
        <v>93.96</v>
      </c>
      <c r="N4564">
        <v>70.599999999999994</v>
      </c>
      <c r="O4564">
        <v>2.0299999999999998</v>
      </c>
      <c r="P4564">
        <v>64.87</v>
      </c>
      <c r="Q4564">
        <v>64.58</v>
      </c>
      <c r="R4564" s="2" t="s">
        <v>61</v>
      </c>
      <c r="S4564" s="2" t="str">
        <f>IF(Table1[[#This Row],[Grade]]="F","Fail","Passes")</f>
        <v>Passes</v>
      </c>
      <c r="T4564">
        <v>9.1999999999999993</v>
      </c>
      <c r="U4564" t="s">
        <v>30</v>
      </c>
      <c r="V4564" t="s">
        <v>31</v>
      </c>
      <c r="W4564" t="s">
        <v>47</v>
      </c>
      <c r="X4564" t="str">
        <f>IF(ISBLANK(Table1[[#This Row],[Parent_Education_Level]]),"None",Table1[[#This Row],[Parent_Education_Level]])</f>
        <v>Master's</v>
      </c>
      <c r="Y4564" t="s">
        <v>33</v>
      </c>
      <c r="Z4564">
        <v>1</v>
      </c>
      <c r="AA4564">
        <v>5.6</v>
      </c>
    </row>
    <row r="4565" spans="1:27" x14ac:dyDescent="0.35">
      <c r="A4565" s="2" t="s">
        <v>9184</v>
      </c>
      <c r="B4565" s="2" t="s">
        <v>42</v>
      </c>
      <c r="C4565" s="2" t="s">
        <v>43</v>
      </c>
      <c r="D4565" t="s">
        <v>9185</v>
      </c>
      <c r="E4565" s="2" t="s">
        <v>27</v>
      </c>
      <c r="F4565" s="2">
        <v>23</v>
      </c>
      <c r="G4565" s="2" t="s">
        <v>57</v>
      </c>
      <c r="H4565">
        <v>89.04</v>
      </c>
      <c r="I4565" s="3">
        <f>IF(ISBLANK(Table1[[#This Row],[Attendance (%)]]),AVERAGE(H4565:H9563),Table1[[#This Row],[Attendance (%)]])</f>
        <v>89.04</v>
      </c>
      <c r="J4565">
        <v>63.53</v>
      </c>
      <c r="K4565">
        <v>98.9</v>
      </c>
      <c r="L4565">
        <v>79.7</v>
      </c>
      <c r="M4565" s="3">
        <f>IF(ISBLANK(Table1[[#This Row],[Assignments_Avg]]),AVERAGE(L4565:L9563),Table1[[#This Row],[Assignments_Avg]])</f>
        <v>79.7</v>
      </c>
      <c r="N4565">
        <v>51.42</v>
      </c>
      <c r="O4565">
        <v>3.83</v>
      </c>
      <c r="P4565">
        <v>69.61</v>
      </c>
      <c r="Q4565">
        <v>53.96</v>
      </c>
      <c r="R4565" s="2" t="s">
        <v>39</v>
      </c>
      <c r="S4565" s="2" t="str">
        <f>IF(Table1[[#This Row],[Grade]]="F","Fail","Passes")</f>
        <v>Passes</v>
      </c>
      <c r="T4565">
        <v>16.2</v>
      </c>
      <c r="U4565" t="s">
        <v>30</v>
      </c>
      <c r="V4565" t="s">
        <v>31</v>
      </c>
      <c r="W4565" t="s">
        <v>47</v>
      </c>
      <c r="X4565" t="str">
        <f>IF(ISBLANK(Table1[[#This Row],[Parent_Education_Level]]),"None",Table1[[#This Row],[Parent_Education_Level]])</f>
        <v>Master's</v>
      </c>
      <c r="Y4565" t="s">
        <v>48</v>
      </c>
      <c r="Z4565">
        <v>9</v>
      </c>
      <c r="AA4565">
        <v>7.5</v>
      </c>
    </row>
    <row r="4566" spans="1:27" x14ac:dyDescent="0.35">
      <c r="A4566" s="2" t="s">
        <v>9186</v>
      </c>
      <c r="B4566" s="2" t="s">
        <v>35</v>
      </c>
      <c r="C4566" s="2" t="s">
        <v>36</v>
      </c>
      <c r="D4566" t="s">
        <v>9187</v>
      </c>
      <c r="E4566" s="2" t="s">
        <v>38</v>
      </c>
      <c r="F4566" s="2">
        <v>20</v>
      </c>
      <c r="G4566" s="2" t="s">
        <v>57</v>
      </c>
      <c r="H4566">
        <v>60.94</v>
      </c>
      <c r="I4566" s="3">
        <f>IF(ISBLANK(Table1[[#This Row],[Attendance (%)]]),AVERAGE(H4566:H9564),Table1[[#This Row],[Attendance (%)]])</f>
        <v>60.94</v>
      </c>
      <c r="J4566">
        <v>89.35</v>
      </c>
      <c r="K4566">
        <v>57.51</v>
      </c>
      <c r="L4566">
        <v>76.75</v>
      </c>
      <c r="M4566" s="3">
        <f>IF(ISBLANK(Table1[[#This Row],[Assignments_Avg]]),AVERAGE(L4566:L9564),Table1[[#This Row],[Assignments_Avg]])</f>
        <v>76.75</v>
      </c>
      <c r="N4566">
        <v>57.48</v>
      </c>
      <c r="O4566">
        <v>4.13</v>
      </c>
      <c r="P4566">
        <v>53.68</v>
      </c>
      <c r="Q4566">
        <v>88.55</v>
      </c>
      <c r="R4566" s="2" t="s">
        <v>61</v>
      </c>
      <c r="S4566" s="2" t="str">
        <f>IF(Table1[[#This Row],[Grade]]="F","Fail","Passes")</f>
        <v>Passes</v>
      </c>
      <c r="T4566">
        <v>24.7</v>
      </c>
      <c r="U4566" t="s">
        <v>30</v>
      </c>
      <c r="V4566" t="s">
        <v>31</v>
      </c>
      <c r="W4566" t="s">
        <v>40</v>
      </c>
      <c r="X4566" t="str">
        <f>IF(ISBLANK(Table1[[#This Row],[Parent_Education_Level]]),"None",Table1[[#This Row],[Parent_Education_Level]])</f>
        <v>None</v>
      </c>
      <c r="Y4566" t="s">
        <v>52</v>
      </c>
      <c r="Z4566">
        <v>6</v>
      </c>
      <c r="AA4566">
        <v>4.2</v>
      </c>
    </row>
    <row r="4567" spans="1:27" x14ac:dyDescent="0.35">
      <c r="A4567" s="2" t="s">
        <v>9188</v>
      </c>
      <c r="B4567" s="2" t="s">
        <v>97</v>
      </c>
      <c r="C4567" s="2" t="s">
        <v>25</v>
      </c>
      <c r="D4567" t="s">
        <v>9189</v>
      </c>
      <c r="E4567" s="2" t="s">
        <v>38</v>
      </c>
      <c r="F4567" s="2">
        <v>21</v>
      </c>
      <c r="G4567" s="2" t="s">
        <v>51</v>
      </c>
      <c r="I4567" s="3">
        <f>IF(ISBLANK(Table1[[#This Row],[Attendance (%)]]),AVERAGE(H4567:H9565),Table1[[#This Row],[Attendance (%)]])</f>
        <v>75.517275064267395</v>
      </c>
      <c r="J4567">
        <v>52.36</v>
      </c>
      <c r="K4567">
        <v>94.21</v>
      </c>
      <c r="L4567">
        <v>56.57</v>
      </c>
      <c r="M4567" s="3">
        <f>IF(ISBLANK(Table1[[#This Row],[Assignments_Avg]]),AVERAGE(L4567:L9565),Table1[[#This Row],[Assignments_Avg]])</f>
        <v>56.57</v>
      </c>
      <c r="N4567">
        <v>75.61</v>
      </c>
      <c r="O4567">
        <v>4.49</v>
      </c>
      <c r="P4567">
        <v>55.95</v>
      </c>
      <c r="Q4567">
        <v>71.02</v>
      </c>
      <c r="R4567" s="2" t="s">
        <v>46</v>
      </c>
      <c r="S4567" s="2" t="str">
        <f>IF(Table1[[#This Row],[Grade]]="F","Fail","Passes")</f>
        <v>Passes</v>
      </c>
      <c r="T4567">
        <v>14.7</v>
      </c>
      <c r="U4567" t="s">
        <v>30</v>
      </c>
      <c r="V4567" t="s">
        <v>31</v>
      </c>
      <c r="W4567" t="s">
        <v>32</v>
      </c>
      <c r="X4567" t="str">
        <f>IF(ISBLANK(Table1[[#This Row],[Parent_Education_Level]]),"None",Table1[[#This Row],[Parent_Education_Level]])</f>
        <v>High School</v>
      </c>
      <c r="Y4567" t="s">
        <v>52</v>
      </c>
      <c r="Z4567">
        <v>7</v>
      </c>
      <c r="AA4567">
        <v>4.8</v>
      </c>
    </row>
    <row r="4568" spans="1:27" x14ac:dyDescent="0.35">
      <c r="A4568" s="2" t="s">
        <v>9190</v>
      </c>
      <c r="B4568" s="2" t="s">
        <v>71</v>
      </c>
      <c r="C4568" s="2" t="s">
        <v>55</v>
      </c>
      <c r="D4568" t="s">
        <v>9191</v>
      </c>
      <c r="E4568" s="2" t="s">
        <v>27</v>
      </c>
      <c r="F4568" s="2">
        <v>21</v>
      </c>
      <c r="G4568" s="2" t="s">
        <v>45</v>
      </c>
      <c r="H4568">
        <v>52.65</v>
      </c>
      <c r="I4568" s="3">
        <f>IF(ISBLANK(Table1[[#This Row],[Attendance (%)]]),AVERAGE(H4568:H9566),Table1[[#This Row],[Attendance (%)]])</f>
        <v>52.65</v>
      </c>
      <c r="J4568">
        <v>91.94</v>
      </c>
      <c r="K4568">
        <v>50.69</v>
      </c>
      <c r="L4568">
        <v>74.45</v>
      </c>
      <c r="M4568" s="3">
        <f>IF(ISBLANK(Table1[[#This Row],[Assignments_Avg]]),AVERAGE(L4568:L9566),Table1[[#This Row],[Assignments_Avg]])</f>
        <v>74.45</v>
      </c>
      <c r="N4568">
        <v>78.680000000000007</v>
      </c>
      <c r="O4568">
        <v>2.27</v>
      </c>
      <c r="P4568">
        <v>56.84</v>
      </c>
      <c r="Q4568">
        <v>90.7</v>
      </c>
      <c r="R4568" s="2" t="s">
        <v>29</v>
      </c>
      <c r="S4568" s="2" t="str">
        <f>IF(Table1[[#This Row],[Grade]]="F","Fail","Passes")</f>
        <v>Fail</v>
      </c>
      <c r="T4568">
        <v>27.8</v>
      </c>
      <c r="U4568" t="s">
        <v>30</v>
      </c>
      <c r="V4568" t="s">
        <v>31</v>
      </c>
      <c r="W4568" t="s">
        <v>69</v>
      </c>
      <c r="X4568" t="str">
        <f>IF(ISBLANK(Table1[[#This Row],[Parent_Education_Level]]),"None",Table1[[#This Row],[Parent_Education_Level]])</f>
        <v>Bachelor's</v>
      </c>
      <c r="Y4568" t="s">
        <v>48</v>
      </c>
      <c r="Z4568">
        <v>2</v>
      </c>
      <c r="AA4568">
        <v>6.2</v>
      </c>
    </row>
    <row r="4569" spans="1:27" x14ac:dyDescent="0.35">
      <c r="A4569" s="2" t="s">
        <v>9192</v>
      </c>
      <c r="B4569" s="2" t="s">
        <v>54</v>
      </c>
      <c r="C4569" s="2" t="s">
        <v>79</v>
      </c>
      <c r="D4569" t="s">
        <v>9193</v>
      </c>
      <c r="E4569" s="2" t="s">
        <v>38</v>
      </c>
      <c r="F4569" s="2">
        <v>21</v>
      </c>
      <c r="G4569" s="2" t="s">
        <v>28</v>
      </c>
      <c r="H4569">
        <v>89.11</v>
      </c>
      <c r="I4569" s="3">
        <f>IF(ISBLANK(Table1[[#This Row],[Attendance (%)]]),AVERAGE(H4569:H9567),Table1[[#This Row],[Attendance (%)]])</f>
        <v>89.11</v>
      </c>
      <c r="J4569">
        <v>69.87</v>
      </c>
      <c r="K4569">
        <v>89.14</v>
      </c>
      <c r="L4569">
        <v>69.94</v>
      </c>
      <c r="M4569" s="3">
        <f>IF(ISBLANK(Table1[[#This Row],[Assignments_Avg]]),AVERAGE(L4569:L9567),Table1[[#This Row],[Assignments_Avg]])</f>
        <v>69.94</v>
      </c>
      <c r="N4569">
        <v>57.31</v>
      </c>
      <c r="O4569">
        <v>8.5</v>
      </c>
      <c r="P4569">
        <v>67.349999999999994</v>
      </c>
      <c r="Q4569">
        <v>91.79</v>
      </c>
      <c r="R4569" s="2" t="s">
        <v>39</v>
      </c>
      <c r="S4569" s="2" t="str">
        <f>IF(Table1[[#This Row],[Grade]]="F","Fail","Passes")</f>
        <v>Passes</v>
      </c>
      <c r="T4569">
        <v>11.2</v>
      </c>
      <c r="U4569" t="s">
        <v>30</v>
      </c>
      <c r="V4569" t="s">
        <v>31</v>
      </c>
      <c r="X4569" t="str">
        <f>IF(ISBLANK(Table1[[#This Row],[Parent_Education_Level]]),"None",Table1[[#This Row],[Parent_Education_Level]])</f>
        <v>None</v>
      </c>
      <c r="Y4569" t="s">
        <v>33</v>
      </c>
      <c r="Z4569">
        <v>3</v>
      </c>
      <c r="AA4569">
        <v>8.4</v>
      </c>
    </row>
    <row r="4570" spans="1:27" x14ac:dyDescent="0.35">
      <c r="A4570" s="2" t="s">
        <v>9194</v>
      </c>
      <c r="B4570" s="2" t="s">
        <v>59</v>
      </c>
      <c r="C4570" s="2" t="s">
        <v>94</v>
      </c>
      <c r="D4570" t="s">
        <v>9195</v>
      </c>
      <c r="E4570" s="2" t="s">
        <v>38</v>
      </c>
      <c r="F4570" s="2">
        <v>23</v>
      </c>
      <c r="G4570" s="2" t="s">
        <v>57</v>
      </c>
      <c r="H4570">
        <v>80.790000000000006</v>
      </c>
      <c r="I4570" s="3">
        <f>IF(ISBLANK(Table1[[#This Row],[Attendance (%)]]),AVERAGE(H4570:H9568),Table1[[#This Row],[Attendance (%)]])</f>
        <v>80.790000000000006</v>
      </c>
      <c r="J4570">
        <v>61.97</v>
      </c>
      <c r="K4570">
        <v>70.12</v>
      </c>
      <c r="L4570">
        <v>65.790000000000006</v>
      </c>
      <c r="M4570" s="3">
        <f>IF(ISBLANK(Table1[[#This Row],[Assignments_Avg]]),AVERAGE(L4570:L9568),Table1[[#This Row],[Assignments_Avg]])</f>
        <v>65.790000000000006</v>
      </c>
      <c r="N4570">
        <v>87.78</v>
      </c>
      <c r="O4570">
        <v>4.28</v>
      </c>
      <c r="P4570">
        <v>76.2</v>
      </c>
      <c r="Q4570">
        <v>60.68</v>
      </c>
      <c r="R4570" s="2" t="s">
        <v>39</v>
      </c>
      <c r="S4570" s="2" t="str">
        <f>IF(Table1[[#This Row],[Grade]]="F","Fail","Passes")</f>
        <v>Passes</v>
      </c>
      <c r="T4570">
        <v>24</v>
      </c>
      <c r="U4570" t="s">
        <v>30</v>
      </c>
      <c r="V4570" t="s">
        <v>31</v>
      </c>
      <c r="W4570" t="s">
        <v>69</v>
      </c>
      <c r="X4570" t="str">
        <f>IF(ISBLANK(Table1[[#This Row],[Parent_Education_Level]]),"None",Table1[[#This Row],[Parent_Education_Level]])</f>
        <v>Bachelor's</v>
      </c>
      <c r="Y4570" t="s">
        <v>52</v>
      </c>
      <c r="Z4570">
        <v>4</v>
      </c>
      <c r="AA4570">
        <v>8.4</v>
      </c>
    </row>
    <row r="4571" spans="1:27" x14ac:dyDescent="0.35">
      <c r="A4571" s="2" t="s">
        <v>9196</v>
      </c>
      <c r="B4571" s="2" t="s">
        <v>54</v>
      </c>
      <c r="C4571" s="2" t="s">
        <v>25</v>
      </c>
      <c r="D4571" t="s">
        <v>9197</v>
      </c>
      <c r="E4571" s="2" t="s">
        <v>27</v>
      </c>
      <c r="F4571" s="2">
        <v>19</v>
      </c>
      <c r="G4571" s="2" t="s">
        <v>45</v>
      </c>
      <c r="H4571">
        <v>65.760000000000005</v>
      </c>
      <c r="I4571" s="3">
        <f>IF(ISBLANK(Table1[[#This Row],[Attendance (%)]]),AVERAGE(H4571:H9569),Table1[[#This Row],[Attendance (%)]])</f>
        <v>65.760000000000005</v>
      </c>
      <c r="J4571">
        <v>79.75</v>
      </c>
      <c r="K4571">
        <v>44.72</v>
      </c>
      <c r="L4571">
        <v>88.61</v>
      </c>
      <c r="M4571" s="3">
        <f>IF(ISBLANK(Table1[[#This Row],[Assignments_Avg]]),AVERAGE(L4571:L9569),Table1[[#This Row],[Assignments_Avg]])</f>
        <v>88.61</v>
      </c>
      <c r="N4571">
        <v>68.650000000000006</v>
      </c>
      <c r="O4571">
        <v>6.12</v>
      </c>
      <c r="P4571">
        <v>50.04</v>
      </c>
      <c r="Q4571">
        <v>71.069999999999993</v>
      </c>
      <c r="R4571" s="2" t="s">
        <v>77</v>
      </c>
      <c r="S4571" s="2" t="str">
        <f>IF(Table1[[#This Row],[Grade]]="F","Fail","Passes")</f>
        <v>Passes</v>
      </c>
      <c r="T4571">
        <v>16.7</v>
      </c>
      <c r="U4571" t="s">
        <v>30</v>
      </c>
      <c r="V4571" t="s">
        <v>31</v>
      </c>
      <c r="W4571" t="s">
        <v>69</v>
      </c>
      <c r="X4571" t="str">
        <f>IF(ISBLANK(Table1[[#This Row],[Parent_Education_Level]]),"None",Table1[[#This Row],[Parent_Education_Level]])</f>
        <v>Bachelor's</v>
      </c>
      <c r="Y4571" t="s">
        <v>33</v>
      </c>
      <c r="Z4571">
        <v>3</v>
      </c>
      <c r="AA4571">
        <v>7</v>
      </c>
    </row>
    <row r="4572" spans="1:27" x14ac:dyDescent="0.35">
      <c r="A4572" s="2" t="s">
        <v>9198</v>
      </c>
      <c r="B4572" s="2" t="s">
        <v>35</v>
      </c>
      <c r="C4572" s="2" t="s">
        <v>25</v>
      </c>
      <c r="D4572" t="s">
        <v>9199</v>
      </c>
      <c r="E4572" s="2" t="s">
        <v>38</v>
      </c>
      <c r="F4572" s="2">
        <v>21</v>
      </c>
      <c r="G4572" s="2" t="s">
        <v>57</v>
      </c>
      <c r="H4572">
        <v>86.05</v>
      </c>
      <c r="I4572" s="3">
        <f>IF(ISBLANK(Table1[[#This Row],[Attendance (%)]]),AVERAGE(H4572:H9570),Table1[[#This Row],[Attendance (%)]])</f>
        <v>86.05</v>
      </c>
      <c r="J4572">
        <v>60.48</v>
      </c>
      <c r="K4572">
        <v>84.02</v>
      </c>
      <c r="L4572">
        <v>53.06</v>
      </c>
      <c r="M4572" s="3">
        <f>IF(ISBLANK(Table1[[#This Row],[Assignments_Avg]]),AVERAGE(L4572:L9570),Table1[[#This Row],[Assignments_Avg]])</f>
        <v>53.06</v>
      </c>
      <c r="N4572">
        <v>96.03</v>
      </c>
      <c r="O4572">
        <v>6.14</v>
      </c>
      <c r="P4572">
        <v>59.5</v>
      </c>
      <c r="Q4572">
        <v>86.05</v>
      </c>
      <c r="R4572" s="2" t="s">
        <v>39</v>
      </c>
      <c r="S4572" s="2" t="str">
        <f>IF(Table1[[#This Row],[Grade]]="F","Fail","Passes")</f>
        <v>Passes</v>
      </c>
      <c r="T4572">
        <v>7.7</v>
      </c>
      <c r="U4572" t="s">
        <v>30</v>
      </c>
      <c r="V4572" t="s">
        <v>30</v>
      </c>
      <c r="X4572" t="str">
        <f>IF(ISBLANK(Table1[[#This Row],[Parent_Education_Level]]),"None",Table1[[#This Row],[Parent_Education_Level]])</f>
        <v>None</v>
      </c>
      <c r="Y4572" t="s">
        <v>33</v>
      </c>
      <c r="Z4572">
        <v>10</v>
      </c>
      <c r="AA4572">
        <v>4.5999999999999996</v>
      </c>
    </row>
    <row r="4573" spans="1:27" x14ac:dyDescent="0.35">
      <c r="A4573" s="2" t="s">
        <v>9200</v>
      </c>
      <c r="B4573" s="2" t="s">
        <v>71</v>
      </c>
      <c r="C4573" s="2" t="s">
        <v>55</v>
      </c>
      <c r="D4573" t="s">
        <v>9201</v>
      </c>
      <c r="E4573" s="2" t="s">
        <v>27</v>
      </c>
      <c r="F4573" s="2">
        <v>23</v>
      </c>
      <c r="G4573" s="2" t="s">
        <v>57</v>
      </c>
      <c r="H4573">
        <v>89.12</v>
      </c>
      <c r="I4573" s="3">
        <f>IF(ISBLANK(Table1[[#This Row],[Attendance (%)]]),AVERAGE(H4573:H9571),Table1[[#This Row],[Attendance (%)]])</f>
        <v>89.12</v>
      </c>
      <c r="J4573">
        <v>60.84</v>
      </c>
      <c r="K4573">
        <v>93.52</v>
      </c>
      <c r="L4573">
        <v>82.33</v>
      </c>
      <c r="M4573" s="3">
        <f>IF(ISBLANK(Table1[[#This Row],[Assignments_Avg]]),AVERAGE(L4573:L9571),Table1[[#This Row],[Assignments_Avg]])</f>
        <v>82.33</v>
      </c>
      <c r="N4573">
        <v>69.38</v>
      </c>
      <c r="O4573">
        <v>6.07</v>
      </c>
      <c r="P4573">
        <v>58.78</v>
      </c>
      <c r="Q4573">
        <v>74.97</v>
      </c>
      <c r="R4573" s="2" t="s">
        <v>61</v>
      </c>
      <c r="S4573" s="2" t="str">
        <f>IF(Table1[[#This Row],[Grade]]="F","Fail","Passes")</f>
        <v>Passes</v>
      </c>
      <c r="T4573">
        <v>12</v>
      </c>
      <c r="U4573" t="s">
        <v>30</v>
      </c>
      <c r="V4573" t="s">
        <v>31</v>
      </c>
      <c r="X4573" t="str">
        <f>IF(ISBLANK(Table1[[#This Row],[Parent_Education_Level]]),"None",Table1[[#This Row],[Parent_Education_Level]])</f>
        <v>None</v>
      </c>
      <c r="Y4573" t="s">
        <v>48</v>
      </c>
      <c r="Z4573">
        <v>9</v>
      </c>
      <c r="AA4573">
        <v>7.4</v>
      </c>
    </row>
    <row r="4574" spans="1:27" x14ac:dyDescent="0.35">
      <c r="A4574" s="2" t="s">
        <v>9202</v>
      </c>
      <c r="B4574" s="2" t="s">
        <v>120</v>
      </c>
      <c r="C4574" s="2" t="s">
        <v>43</v>
      </c>
      <c r="D4574" t="s">
        <v>9203</v>
      </c>
      <c r="E4574" s="2" t="s">
        <v>38</v>
      </c>
      <c r="F4574" s="2">
        <v>23</v>
      </c>
      <c r="G4574" s="2" t="s">
        <v>57</v>
      </c>
      <c r="H4574">
        <v>96.69</v>
      </c>
      <c r="I4574" s="3">
        <f>IF(ISBLANK(Table1[[#This Row],[Attendance (%)]]),AVERAGE(H4574:H9572),Table1[[#This Row],[Attendance (%)]])</f>
        <v>96.69</v>
      </c>
      <c r="J4574">
        <v>84.01</v>
      </c>
      <c r="K4574">
        <v>49.78</v>
      </c>
      <c r="L4574">
        <v>91.15</v>
      </c>
      <c r="M4574" s="3">
        <f>IF(ISBLANK(Table1[[#This Row],[Assignments_Avg]]),AVERAGE(L4574:L9572),Table1[[#This Row],[Assignments_Avg]])</f>
        <v>91.15</v>
      </c>
      <c r="N4574">
        <v>57.49</v>
      </c>
      <c r="O4574">
        <v>5.59</v>
      </c>
      <c r="P4574">
        <v>62.67</v>
      </c>
      <c r="Q4574">
        <v>92.75</v>
      </c>
      <c r="R4574" s="2" t="s">
        <v>39</v>
      </c>
      <c r="S4574" s="2" t="str">
        <f>IF(Table1[[#This Row],[Grade]]="F","Fail","Passes")</f>
        <v>Passes</v>
      </c>
      <c r="T4574">
        <v>26.5</v>
      </c>
      <c r="U4574" t="s">
        <v>31</v>
      </c>
      <c r="V4574" t="s">
        <v>31</v>
      </c>
      <c r="X4574" t="str">
        <f>IF(ISBLANK(Table1[[#This Row],[Parent_Education_Level]]),"None",Table1[[#This Row],[Parent_Education_Level]])</f>
        <v>None</v>
      </c>
      <c r="Y4574" t="s">
        <v>33</v>
      </c>
      <c r="Z4574">
        <v>8</v>
      </c>
      <c r="AA4574">
        <v>4.9000000000000004</v>
      </c>
    </row>
    <row r="4575" spans="1:27" x14ac:dyDescent="0.35">
      <c r="A4575" s="2" t="s">
        <v>9204</v>
      </c>
      <c r="B4575" s="2" t="s">
        <v>120</v>
      </c>
      <c r="C4575" s="2" t="s">
        <v>79</v>
      </c>
      <c r="D4575" t="s">
        <v>9205</v>
      </c>
      <c r="E4575" s="2" t="s">
        <v>27</v>
      </c>
      <c r="F4575" s="2">
        <v>18</v>
      </c>
      <c r="G4575" s="2" t="s">
        <v>45</v>
      </c>
      <c r="H4575">
        <v>68.39</v>
      </c>
      <c r="I4575" s="3">
        <f>IF(ISBLANK(Table1[[#This Row],[Attendance (%)]]),AVERAGE(H4575:H9573),Table1[[#This Row],[Attendance (%)]])</f>
        <v>68.39</v>
      </c>
      <c r="J4575">
        <v>58.59</v>
      </c>
      <c r="K4575">
        <v>83.54</v>
      </c>
      <c r="L4575">
        <v>95.37</v>
      </c>
      <c r="M4575" s="3">
        <f>IF(ISBLANK(Table1[[#This Row],[Assignments_Avg]]),AVERAGE(L4575:L9573),Table1[[#This Row],[Assignments_Avg]])</f>
        <v>95.37</v>
      </c>
      <c r="N4575">
        <v>87.9</v>
      </c>
      <c r="O4575">
        <v>8.23</v>
      </c>
      <c r="P4575">
        <v>58.3</v>
      </c>
      <c r="Q4575">
        <v>78.58</v>
      </c>
      <c r="R4575" s="2" t="s">
        <v>29</v>
      </c>
      <c r="S4575" s="2" t="str">
        <f>IF(Table1[[#This Row],[Grade]]="F","Fail","Passes")</f>
        <v>Fail</v>
      </c>
      <c r="T4575">
        <v>5.0999999999999996</v>
      </c>
      <c r="U4575" t="s">
        <v>30</v>
      </c>
      <c r="V4575" t="s">
        <v>31</v>
      </c>
      <c r="W4575" t="s">
        <v>69</v>
      </c>
      <c r="X4575" t="str">
        <f>IF(ISBLANK(Table1[[#This Row],[Parent_Education_Level]]),"None",Table1[[#This Row],[Parent_Education_Level]])</f>
        <v>Bachelor's</v>
      </c>
      <c r="Y4575" t="s">
        <v>48</v>
      </c>
      <c r="Z4575">
        <v>2</v>
      </c>
      <c r="AA4575">
        <v>5.8</v>
      </c>
    </row>
    <row r="4576" spans="1:27" x14ac:dyDescent="0.35">
      <c r="A4576" s="2" t="s">
        <v>9206</v>
      </c>
      <c r="B4576" s="2" t="s">
        <v>42</v>
      </c>
      <c r="C4576" s="2" t="s">
        <v>79</v>
      </c>
      <c r="D4576" t="s">
        <v>9207</v>
      </c>
      <c r="E4576" s="2" t="s">
        <v>27</v>
      </c>
      <c r="F4576" s="2">
        <v>22</v>
      </c>
      <c r="G4576" s="2" t="s">
        <v>57</v>
      </c>
      <c r="H4576">
        <v>84.3</v>
      </c>
      <c r="I4576" s="3">
        <f>IF(ISBLANK(Table1[[#This Row],[Attendance (%)]]),AVERAGE(H4576:H9574),Table1[[#This Row],[Attendance (%)]])</f>
        <v>84.3</v>
      </c>
      <c r="J4576">
        <v>52.05</v>
      </c>
      <c r="K4576">
        <v>66.7</v>
      </c>
      <c r="L4576">
        <v>87.3</v>
      </c>
      <c r="M4576" s="3">
        <f>IF(ISBLANK(Table1[[#This Row],[Assignments_Avg]]),AVERAGE(L4576:L9574),Table1[[#This Row],[Assignments_Avg]])</f>
        <v>87.3</v>
      </c>
      <c r="N4576">
        <v>78.39</v>
      </c>
      <c r="O4576">
        <v>8.1300000000000008</v>
      </c>
      <c r="P4576">
        <v>59.76</v>
      </c>
      <c r="Q4576">
        <v>81.48</v>
      </c>
      <c r="R4576" s="2" t="s">
        <v>46</v>
      </c>
      <c r="S4576" s="2" t="str">
        <f>IF(Table1[[#This Row],[Grade]]="F","Fail","Passes")</f>
        <v>Passes</v>
      </c>
      <c r="T4576">
        <v>23.9</v>
      </c>
      <c r="U4576" t="s">
        <v>30</v>
      </c>
      <c r="V4576" t="s">
        <v>31</v>
      </c>
      <c r="W4576" t="s">
        <v>69</v>
      </c>
      <c r="X4576" t="str">
        <f>IF(ISBLANK(Table1[[#This Row],[Parent_Education_Level]]),"None",Table1[[#This Row],[Parent_Education_Level]])</f>
        <v>Bachelor's</v>
      </c>
      <c r="Y4576" t="s">
        <v>33</v>
      </c>
      <c r="Z4576">
        <v>9</v>
      </c>
      <c r="AA4576">
        <v>5.6</v>
      </c>
    </row>
    <row r="4577" spans="1:27" x14ac:dyDescent="0.35">
      <c r="A4577" s="2" t="s">
        <v>9208</v>
      </c>
      <c r="B4577" s="2" t="s">
        <v>42</v>
      </c>
      <c r="C4577" s="2" t="s">
        <v>94</v>
      </c>
      <c r="D4577" t="s">
        <v>9209</v>
      </c>
      <c r="E4577" s="2" t="s">
        <v>27</v>
      </c>
      <c r="F4577" s="2">
        <v>21</v>
      </c>
      <c r="G4577" s="2" t="s">
        <v>57</v>
      </c>
      <c r="H4577">
        <v>80.13</v>
      </c>
      <c r="I4577" s="3">
        <f>IF(ISBLANK(Table1[[#This Row],[Attendance (%)]]),AVERAGE(H4577:H9575),Table1[[#This Row],[Attendance (%)]])</f>
        <v>80.13</v>
      </c>
      <c r="J4577">
        <v>88.46</v>
      </c>
      <c r="K4577">
        <v>85.23</v>
      </c>
      <c r="L4577">
        <v>64.12</v>
      </c>
      <c r="M4577" s="3">
        <f>IF(ISBLANK(Table1[[#This Row],[Assignments_Avg]]),AVERAGE(L4577:L9575),Table1[[#This Row],[Assignments_Avg]])</f>
        <v>64.12</v>
      </c>
      <c r="N4577">
        <v>69.33</v>
      </c>
      <c r="O4577">
        <v>4.17</v>
      </c>
      <c r="P4577">
        <v>99.19</v>
      </c>
      <c r="Q4577">
        <v>89.35</v>
      </c>
      <c r="R4577" s="2" t="s">
        <v>61</v>
      </c>
      <c r="S4577" s="2" t="str">
        <f>IF(Table1[[#This Row],[Grade]]="F","Fail","Passes")</f>
        <v>Passes</v>
      </c>
      <c r="T4577">
        <v>25.3</v>
      </c>
      <c r="U4577" t="s">
        <v>31</v>
      </c>
      <c r="V4577" t="s">
        <v>31</v>
      </c>
      <c r="X4577" t="str">
        <f>IF(ISBLANK(Table1[[#This Row],[Parent_Education_Level]]),"None",Table1[[#This Row],[Parent_Education_Level]])</f>
        <v>None</v>
      </c>
      <c r="Y4577" t="s">
        <v>52</v>
      </c>
      <c r="Z4577">
        <v>8</v>
      </c>
      <c r="AA4577">
        <v>8.4</v>
      </c>
    </row>
    <row r="4578" spans="1:27" x14ac:dyDescent="0.35">
      <c r="A4578" s="2" t="s">
        <v>9210</v>
      </c>
      <c r="B4578" s="2" t="s">
        <v>120</v>
      </c>
      <c r="C4578" s="2" t="s">
        <v>25</v>
      </c>
      <c r="D4578" t="s">
        <v>9211</v>
      </c>
      <c r="E4578" s="2" t="s">
        <v>38</v>
      </c>
      <c r="F4578" s="2">
        <v>22</v>
      </c>
      <c r="G4578" s="2" t="s">
        <v>28</v>
      </c>
      <c r="H4578">
        <v>76.260000000000005</v>
      </c>
      <c r="I4578" s="3">
        <f>IF(ISBLANK(Table1[[#This Row],[Attendance (%)]]),AVERAGE(H4578:H9576),Table1[[#This Row],[Attendance (%)]])</f>
        <v>76.260000000000005</v>
      </c>
      <c r="J4578">
        <v>88.32</v>
      </c>
      <c r="K4578">
        <v>82.84</v>
      </c>
      <c r="L4578">
        <v>80.03</v>
      </c>
      <c r="M4578" s="3">
        <f>IF(ISBLANK(Table1[[#This Row],[Assignments_Avg]]),AVERAGE(L4578:L9576),Table1[[#This Row],[Assignments_Avg]])</f>
        <v>80.03</v>
      </c>
      <c r="N4578">
        <v>67.8</v>
      </c>
      <c r="O4578">
        <v>6.36</v>
      </c>
      <c r="P4578">
        <v>79.739999999999995</v>
      </c>
      <c r="Q4578">
        <v>56.11</v>
      </c>
      <c r="R4578" s="2" t="s">
        <v>77</v>
      </c>
      <c r="S4578" s="2" t="str">
        <f>IF(Table1[[#This Row],[Grade]]="F","Fail","Passes")</f>
        <v>Passes</v>
      </c>
      <c r="T4578">
        <v>8</v>
      </c>
      <c r="U4578" t="s">
        <v>30</v>
      </c>
      <c r="V4578" t="s">
        <v>31</v>
      </c>
      <c r="W4578" t="s">
        <v>47</v>
      </c>
      <c r="X4578" t="str">
        <f>IF(ISBLANK(Table1[[#This Row],[Parent_Education_Level]]),"None",Table1[[#This Row],[Parent_Education_Level]])</f>
        <v>Master's</v>
      </c>
      <c r="Y4578" t="s">
        <v>33</v>
      </c>
      <c r="Z4578">
        <v>4</v>
      </c>
      <c r="AA4578">
        <v>7.5</v>
      </c>
    </row>
    <row r="4579" spans="1:27" x14ac:dyDescent="0.35">
      <c r="A4579" s="2" t="s">
        <v>9212</v>
      </c>
      <c r="B4579" s="2" t="s">
        <v>54</v>
      </c>
      <c r="C4579" s="2" t="s">
        <v>36</v>
      </c>
      <c r="D4579" t="s">
        <v>9213</v>
      </c>
      <c r="E4579" s="2" t="s">
        <v>27</v>
      </c>
      <c r="F4579" s="2">
        <v>19</v>
      </c>
      <c r="G4579" s="2" t="s">
        <v>57</v>
      </c>
      <c r="H4579">
        <v>94.52</v>
      </c>
      <c r="I4579" s="3">
        <f>IF(ISBLANK(Table1[[#This Row],[Attendance (%)]]),AVERAGE(H4579:H9577),Table1[[#This Row],[Attendance (%)]])</f>
        <v>94.52</v>
      </c>
      <c r="J4579">
        <v>69.86</v>
      </c>
      <c r="K4579">
        <v>41.6</v>
      </c>
      <c r="L4579">
        <v>57.07</v>
      </c>
      <c r="M4579" s="3">
        <f>IF(ISBLANK(Table1[[#This Row],[Assignments_Avg]]),AVERAGE(L4579:L9577),Table1[[#This Row],[Assignments_Avg]])</f>
        <v>57.07</v>
      </c>
      <c r="N4579">
        <v>57.54</v>
      </c>
      <c r="O4579">
        <v>1.03</v>
      </c>
      <c r="P4579">
        <v>88.13</v>
      </c>
      <c r="Q4579">
        <v>79.209999999999994</v>
      </c>
      <c r="R4579" s="2" t="s">
        <v>39</v>
      </c>
      <c r="S4579" s="2" t="str">
        <f>IF(Table1[[#This Row],[Grade]]="F","Fail","Passes")</f>
        <v>Passes</v>
      </c>
      <c r="T4579">
        <v>29.1</v>
      </c>
      <c r="U4579" t="s">
        <v>30</v>
      </c>
      <c r="V4579" t="s">
        <v>31</v>
      </c>
      <c r="W4579" t="s">
        <v>47</v>
      </c>
      <c r="X4579" t="str">
        <f>IF(ISBLANK(Table1[[#This Row],[Parent_Education_Level]]),"None",Table1[[#This Row],[Parent_Education_Level]])</f>
        <v>Master's</v>
      </c>
      <c r="Y4579" t="s">
        <v>33</v>
      </c>
      <c r="Z4579">
        <v>3</v>
      </c>
      <c r="AA4579">
        <v>4.4000000000000004</v>
      </c>
    </row>
    <row r="4580" spans="1:27" x14ac:dyDescent="0.35">
      <c r="A4580" s="2" t="s">
        <v>9214</v>
      </c>
      <c r="B4580" s="2" t="s">
        <v>59</v>
      </c>
      <c r="C4580" s="2" t="s">
        <v>25</v>
      </c>
      <c r="D4580" t="s">
        <v>9215</v>
      </c>
      <c r="E4580" s="2" t="s">
        <v>38</v>
      </c>
      <c r="F4580" s="2">
        <v>23</v>
      </c>
      <c r="G4580" s="2" t="s">
        <v>28</v>
      </c>
      <c r="H4580">
        <v>50.16</v>
      </c>
      <c r="I4580" s="3">
        <f>IF(ISBLANK(Table1[[#This Row],[Attendance (%)]]),AVERAGE(H4580:H9578),Table1[[#This Row],[Attendance (%)]])</f>
        <v>50.16</v>
      </c>
      <c r="J4580">
        <v>71.599999999999994</v>
      </c>
      <c r="K4580">
        <v>50.72</v>
      </c>
      <c r="L4580">
        <v>55.85</v>
      </c>
      <c r="M4580" s="3">
        <f>IF(ISBLANK(Table1[[#This Row],[Assignments_Avg]]),AVERAGE(L4580:L9578),Table1[[#This Row],[Assignments_Avg]])</f>
        <v>55.85</v>
      </c>
      <c r="N4580">
        <v>67.040000000000006</v>
      </c>
      <c r="O4580">
        <v>0.91</v>
      </c>
      <c r="P4580">
        <v>90.97</v>
      </c>
      <c r="Q4580">
        <v>54.27</v>
      </c>
      <c r="R4580" s="2" t="s">
        <v>29</v>
      </c>
      <c r="S4580" s="2" t="str">
        <f>IF(Table1[[#This Row],[Grade]]="F","Fail","Passes")</f>
        <v>Fail</v>
      </c>
      <c r="T4580">
        <v>26.8</v>
      </c>
      <c r="U4580" t="s">
        <v>30</v>
      </c>
      <c r="V4580" t="s">
        <v>31</v>
      </c>
      <c r="W4580" t="s">
        <v>69</v>
      </c>
      <c r="X4580" t="str">
        <f>IF(ISBLANK(Table1[[#This Row],[Parent_Education_Level]]),"None",Table1[[#This Row],[Parent_Education_Level]])</f>
        <v>Bachelor's</v>
      </c>
      <c r="Y4580" t="s">
        <v>33</v>
      </c>
      <c r="Z4580">
        <v>4</v>
      </c>
      <c r="AA4580">
        <v>8.1999999999999993</v>
      </c>
    </row>
    <row r="4581" spans="1:27" x14ac:dyDescent="0.35">
      <c r="A4581" s="2" t="s">
        <v>9216</v>
      </c>
      <c r="B4581" s="2" t="s">
        <v>97</v>
      </c>
      <c r="C4581" s="2" t="s">
        <v>94</v>
      </c>
      <c r="D4581" t="s">
        <v>9217</v>
      </c>
      <c r="E4581" s="2" t="s">
        <v>27</v>
      </c>
      <c r="F4581" s="2">
        <v>24</v>
      </c>
      <c r="G4581" s="2" t="s">
        <v>28</v>
      </c>
      <c r="H4581">
        <v>64.11</v>
      </c>
      <c r="I4581" s="3">
        <f>IF(ISBLANK(Table1[[#This Row],[Attendance (%)]]),AVERAGE(H4581:H9579),Table1[[#This Row],[Attendance (%)]])</f>
        <v>64.11</v>
      </c>
      <c r="J4581">
        <v>81.760000000000005</v>
      </c>
      <c r="K4581">
        <v>68.260000000000005</v>
      </c>
      <c r="L4581">
        <v>81.93</v>
      </c>
      <c r="M4581" s="3">
        <f>IF(ISBLANK(Table1[[#This Row],[Assignments_Avg]]),AVERAGE(L4581:L9579),Table1[[#This Row],[Assignments_Avg]])</f>
        <v>81.93</v>
      </c>
      <c r="N4581">
        <v>51.47</v>
      </c>
      <c r="O4581">
        <v>4.8</v>
      </c>
      <c r="P4581">
        <v>83.38</v>
      </c>
      <c r="Q4581">
        <v>63.03</v>
      </c>
      <c r="R4581" s="2" t="s">
        <v>29</v>
      </c>
      <c r="S4581" s="2" t="str">
        <f>IF(Table1[[#This Row],[Grade]]="F","Fail","Passes")</f>
        <v>Fail</v>
      </c>
      <c r="T4581">
        <v>9.5</v>
      </c>
      <c r="U4581" t="s">
        <v>31</v>
      </c>
      <c r="V4581" t="s">
        <v>31</v>
      </c>
      <c r="X4581" t="str">
        <f>IF(ISBLANK(Table1[[#This Row],[Parent_Education_Level]]),"None",Table1[[#This Row],[Parent_Education_Level]])</f>
        <v>None</v>
      </c>
      <c r="Y4581" t="s">
        <v>48</v>
      </c>
      <c r="Z4581">
        <v>2</v>
      </c>
      <c r="AA4581">
        <v>6.2</v>
      </c>
    </row>
    <row r="4582" spans="1:27" x14ac:dyDescent="0.35">
      <c r="A4582" s="2" t="s">
        <v>9218</v>
      </c>
      <c r="B4582" s="2" t="s">
        <v>54</v>
      </c>
      <c r="C4582" s="2" t="s">
        <v>25</v>
      </c>
      <c r="D4582" t="s">
        <v>9219</v>
      </c>
      <c r="E4582" s="2" t="s">
        <v>27</v>
      </c>
      <c r="F4582" s="2">
        <v>21</v>
      </c>
      <c r="G4582" s="2" t="s">
        <v>28</v>
      </c>
      <c r="H4582">
        <v>76.91</v>
      </c>
      <c r="I4582" s="3">
        <f>IF(ISBLANK(Table1[[#This Row],[Attendance (%)]]),AVERAGE(H4582:H9580),Table1[[#This Row],[Attendance (%)]])</f>
        <v>76.91</v>
      </c>
      <c r="J4582">
        <v>70.56</v>
      </c>
      <c r="K4582">
        <v>96.02</v>
      </c>
      <c r="L4582">
        <v>92.56</v>
      </c>
      <c r="M4582" s="3">
        <f>IF(ISBLANK(Table1[[#This Row],[Assignments_Avg]]),AVERAGE(L4582:L9580),Table1[[#This Row],[Assignments_Avg]])</f>
        <v>92.56</v>
      </c>
      <c r="N4582">
        <v>75.12</v>
      </c>
      <c r="O4582">
        <v>9</v>
      </c>
      <c r="P4582">
        <v>85.2</v>
      </c>
      <c r="Q4582">
        <v>60.63</v>
      </c>
      <c r="R4582" s="2" t="s">
        <v>61</v>
      </c>
      <c r="S4582" s="2" t="str">
        <f>IF(Table1[[#This Row],[Grade]]="F","Fail","Passes")</f>
        <v>Passes</v>
      </c>
      <c r="T4582">
        <v>11</v>
      </c>
      <c r="U4582" t="s">
        <v>30</v>
      </c>
      <c r="V4582" t="s">
        <v>31</v>
      </c>
      <c r="X4582" t="str">
        <f>IF(ISBLANK(Table1[[#This Row],[Parent_Education_Level]]),"None",Table1[[#This Row],[Parent_Education_Level]])</f>
        <v>None</v>
      </c>
      <c r="Y4582" t="s">
        <v>52</v>
      </c>
      <c r="Z4582">
        <v>8</v>
      </c>
      <c r="AA4582">
        <v>7.8</v>
      </c>
    </row>
    <row r="4583" spans="1:27" x14ac:dyDescent="0.35">
      <c r="A4583" s="2" t="s">
        <v>9220</v>
      </c>
      <c r="B4583" s="2" t="s">
        <v>59</v>
      </c>
      <c r="C4583" s="2" t="s">
        <v>55</v>
      </c>
      <c r="D4583" t="s">
        <v>9221</v>
      </c>
      <c r="E4583" s="2" t="s">
        <v>27</v>
      </c>
      <c r="F4583" s="2">
        <v>24</v>
      </c>
      <c r="G4583" s="2" t="s">
        <v>57</v>
      </c>
      <c r="H4583">
        <v>58.91</v>
      </c>
      <c r="I4583" s="3">
        <f>IF(ISBLANK(Table1[[#This Row],[Attendance (%)]]),AVERAGE(H4583:H9581),Table1[[#This Row],[Attendance (%)]])</f>
        <v>58.91</v>
      </c>
      <c r="J4583">
        <v>65.02</v>
      </c>
      <c r="K4583">
        <v>60.52</v>
      </c>
      <c r="L4583">
        <v>53.36</v>
      </c>
      <c r="M4583" s="3">
        <f>IF(ISBLANK(Table1[[#This Row],[Assignments_Avg]]),AVERAGE(L4583:L9581),Table1[[#This Row],[Assignments_Avg]])</f>
        <v>53.36</v>
      </c>
      <c r="N4583">
        <v>94.84</v>
      </c>
      <c r="O4583">
        <v>6.5</v>
      </c>
      <c r="P4583">
        <v>81.61</v>
      </c>
      <c r="Q4583">
        <v>78.349999999999994</v>
      </c>
      <c r="R4583" s="2" t="s">
        <v>29</v>
      </c>
      <c r="S4583" s="2" t="str">
        <f>IF(Table1[[#This Row],[Grade]]="F","Fail","Passes")</f>
        <v>Fail</v>
      </c>
      <c r="T4583">
        <v>25.5</v>
      </c>
      <c r="U4583" t="s">
        <v>30</v>
      </c>
      <c r="V4583" t="s">
        <v>31</v>
      </c>
      <c r="W4583" t="s">
        <v>47</v>
      </c>
      <c r="X4583" t="str">
        <f>IF(ISBLANK(Table1[[#This Row],[Parent_Education_Level]]),"None",Table1[[#This Row],[Parent_Education_Level]])</f>
        <v>Master's</v>
      </c>
      <c r="Y4583" t="s">
        <v>48</v>
      </c>
      <c r="Z4583">
        <v>6</v>
      </c>
      <c r="AA4583">
        <v>7.9</v>
      </c>
    </row>
    <row r="4584" spans="1:27" x14ac:dyDescent="0.35">
      <c r="A4584" s="2" t="s">
        <v>9222</v>
      </c>
      <c r="B4584" s="2" t="s">
        <v>42</v>
      </c>
      <c r="C4584" s="2" t="s">
        <v>25</v>
      </c>
      <c r="D4584" t="s">
        <v>9223</v>
      </c>
      <c r="E4584" s="2" t="s">
        <v>38</v>
      </c>
      <c r="F4584" s="2">
        <v>20</v>
      </c>
      <c r="G4584" s="2" t="s">
        <v>57</v>
      </c>
      <c r="H4584">
        <v>95.39</v>
      </c>
      <c r="I4584" s="3">
        <f>IF(ISBLANK(Table1[[#This Row],[Attendance (%)]]),AVERAGE(H4584:H9582),Table1[[#This Row],[Attendance (%)]])</f>
        <v>95.39</v>
      </c>
      <c r="J4584">
        <v>99.69</v>
      </c>
      <c r="K4584">
        <v>77.73</v>
      </c>
      <c r="L4584">
        <v>55.3</v>
      </c>
      <c r="M4584" s="3">
        <f>IF(ISBLANK(Table1[[#This Row],[Assignments_Avg]]),AVERAGE(L4584:L9582),Table1[[#This Row],[Assignments_Avg]])</f>
        <v>55.3</v>
      </c>
      <c r="N4584">
        <v>89.77</v>
      </c>
      <c r="O4584">
        <v>6.69</v>
      </c>
      <c r="P4584">
        <v>82.47</v>
      </c>
      <c r="Q4584">
        <v>92.2</v>
      </c>
      <c r="R4584" s="2" t="s">
        <v>61</v>
      </c>
      <c r="S4584" s="2" t="str">
        <f>IF(Table1[[#This Row],[Grade]]="F","Fail","Passes")</f>
        <v>Passes</v>
      </c>
      <c r="T4584">
        <v>18.7</v>
      </c>
      <c r="U4584" t="s">
        <v>30</v>
      </c>
      <c r="V4584" t="s">
        <v>31</v>
      </c>
      <c r="W4584" t="s">
        <v>62</v>
      </c>
      <c r="X4584" t="str">
        <f>IF(ISBLANK(Table1[[#This Row],[Parent_Education_Level]]),"None",Table1[[#This Row],[Parent_Education_Level]])</f>
        <v>PhD</v>
      </c>
      <c r="Y4584" t="s">
        <v>48</v>
      </c>
      <c r="Z4584">
        <v>10</v>
      </c>
      <c r="AA4584">
        <v>9</v>
      </c>
    </row>
    <row r="4585" spans="1:27" x14ac:dyDescent="0.35">
      <c r="A4585" s="2" t="s">
        <v>9224</v>
      </c>
      <c r="B4585" s="2" t="s">
        <v>35</v>
      </c>
      <c r="C4585" s="2" t="s">
        <v>25</v>
      </c>
      <c r="D4585" t="s">
        <v>9225</v>
      </c>
      <c r="E4585" s="2" t="s">
        <v>38</v>
      </c>
      <c r="F4585" s="2">
        <v>19</v>
      </c>
      <c r="G4585" s="2" t="s">
        <v>45</v>
      </c>
      <c r="H4585">
        <v>82.38</v>
      </c>
      <c r="I4585" s="3">
        <f>IF(ISBLANK(Table1[[#This Row],[Attendance (%)]]),AVERAGE(H4585:H9583),Table1[[#This Row],[Attendance (%)]])</f>
        <v>82.38</v>
      </c>
      <c r="J4585">
        <v>48.86</v>
      </c>
      <c r="K4585">
        <v>40.729999999999997</v>
      </c>
      <c r="L4585">
        <v>78.28</v>
      </c>
      <c r="M4585" s="3">
        <f>IF(ISBLANK(Table1[[#This Row],[Assignments_Avg]]),AVERAGE(L4585:L9583),Table1[[#This Row],[Assignments_Avg]])</f>
        <v>78.28</v>
      </c>
      <c r="N4585">
        <v>51.43</v>
      </c>
      <c r="O4585">
        <v>1.58</v>
      </c>
      <c r="P4585">
        <v>96.42</v>
      </c>
      <c r="Q4585">
        <v>56.64</v>
      </c>
      <c r="R4585" s="2" t="s">
        <v>46</v>
      </c>
      <c r="S4585" s="2" t="str">
        <f>IF(Table1[[#This Row],[Grade]]="F","Fail","Passes")</f>
        <v>Passes</v>
      </c>
      <c r="T4585">
        <v>28.1</v>
      </c>
      <c r="U4585" t="s">
        <v>30</v>
      </c>
      <c r="V4585" t="s">
        <v>31</v>
      </c>
      <c r="W4585" t="s">
        <v>40</v>
      </c>
      <c r="X4585" t="str">
        <f>IF(ISBLANK(Table1[[#This Row],[Parent_Education_Level]]),"None",Table1[[#This Row],[Parent_Education_Level]])</f>
        <v>None</v>
      </c>
      <c r="Y4585" t="s">
        <v>52</v>
      </c>
      <c r="Z4585">
        <v>1</v>
      </c>
      <c r="AA4585">
        <v>5.7</v>
      </c>
    </row>
    <row r="4586" spans="1:27" x14ac:dyDescent="0.35">
      <c r="A4586" s="2" t="s">
        <v>9226</v>
      </c>
      <c r="B4586" s="2" t="s">
        <v>59</v>
      </c>
      <c r="C4586" s="2" t="s">
        <v>36</v>
      </c>
      <c r="D4586" t="s">
        <v>9227</v>
      </c>
      <c r="E4586" s="2" t="s">
        <v>27</v>
      </c>
      <c r="F4586" s="2">
        <v>18</v>
      </c>
      <c r="G4586" s="2" t="s">
        <v>45</v>
      </c>
      <c r="H4586">
        <v>73.89</v>
      </c>
      <c r="I4586" s="3">
        <f>IF(ISBLANK(Table1[[#This Row],[Attendance (%)]]),AVERAGE(H4586:H9584),Table1[[#This Row],[Attendance (%)]])</f>
        <v>73.89</v>
      </c>
      <c r="J4586">
        <v>75.56</v>
      </c>
      <c r="K4586">
        <v>82.67</v>
      </c>
      <c r="L4586">
        <v>60.91</v>
      </c>
      <c r="M4586" s="3">
        <f>IF(ISBLANK(Table1[[#This Row],[Assignments_Avg]]),AVERAGE(L4586:L9584),Table1[[#This Row],[Assignments_Avg]])</f>
        <v>60.91</v>
      </c>
      <c r="N4586">
        <v>94.06</v>
      </c>
      <c r="O4586">
        <v>4.53</v>
      </c>
      <c r="P4586">
        <v>59.29</v>
      </c>
      <c r="Q4586">
        <v>88.42</v>
      </c>
      <c r="R4586" s="2" t="s">
        <v>29</v>
      </c>
      <c r="S4586" s="2" t="str">
        <f>IF(Table1[[#This Row],[Grade]]="F","Fail","Passes")</f>
        <v>Fail</v>
      </c>
      <c r="T4586">
        <v>29.5</v>
      </c>
      <c r="U4586" t="s">
        <v>30</v>
      </c>
      <c r="V4586" t="s">
        <v>30</v>
      </c>
      <c r="W4586" t="s">
        <v>69</v>
      </c>
      <c r="X4586" t="str">
        <f>IF(ISBLANK(Table1[[#This Row],[Parent_Education_Level]]),"None",Table1[[#This Row],[Parent_Education_Level]])</f>
        <v>Bachelor's</v>
      </c>
      <c r="Y4586" t="s">
        <v>33</v>
      </c>
      <c r="Z4586">
        <v>7</v>
      </c>
      <c r="AA4586">
        <v>8.3000000000000007</v>
      </c>
    </row>
    <row r="4587" spans="1:27" x14ac:dyDescent="0.35">
      <c r="A4587" s="2" t="s">
        <v>9228</v>
      </c>
      <c r="B4587" s="2" t="s">
        <v>120</v>
      </c>
      <c r="C4587" s="2" t="s">
        <v>55</v>
      </c>
      <c r="D4587" t="s">
        <v>9229</v>
      </c>
      <c r="E4587" s="2" t="s">
        <v>38</v>
      </c>
      <c r="F4587" s="2">
        <v>18</v>
      </c>
      <c r="G4587" s="2" t="s">
        <v>57</v>
      </c>
      <c r="H4587">
        <v>90.74</v>
      </c>
      <c r="I4587" s="3">
        <f>IF(ISBLANK(Table1[[#This Row],[Attendance (%)]]),AVERAGE(H4587:H9585),Table1[[#This Row],[Attendance (%)]])</f>
        <v>90.74</v>
      </c>
      <c r="J4587">
        <v>93.15</v>
      </c>
      <c r="K4587">
        <v>76.180000000000007</v>
      </c>
      <c r="L4587">
        <v>80.59</v>
      </c>
      <c r="M4587" s="3">
        <f>IF(ISBLANK(Table1[[#This Row],[Assignments_Avg]]),AVERAGE(L4587:L9585),Table1[[#This Row],[Assignments_Avg]])</f>
        <v>80.59</v>
      </c>
      <c r="N4587">
        <v>72.62</v>
      </c>
      <c r="O4587">
        <v>4.01</v>
      </c>
      <c r="P4587">
        <v>63.74</v>
      </c>
      <c r="Q4587">
        <v>57.15</v>
      </c>
      <c r="R4587" s="2" t="s">
        <v>39</v>
      </c>
      <c r="S4587" s="2" t="str">
        <f>IF(Table1[[#This Row],[Grade]]="F","Fail","Passes")</f>
        <v>Passes</v>
      </c>
      <c r="T4587">
        <v>13.6</v>
      </c>
      <c r="U4587" t="s">
        <v>30</v>
      </c>
      <c r="V4587" t="s">
        <v>31</v>
      </c>
      <c r="W4587" t="s">
        <v>62</v>
      </c>
      <c r="X4587" t="str">
        <f>IF(ISBLANK(Table1[[#This Row],[Parent_Education_Level]]),"None",Table1[[#This Row],[Parent_Education_Level]])</f>
        <v>PhD</v>
      </c>
      <c r="Y4587" t="s">
        <v>48</v>
      </c>
      <c r="Z4587">
        <v>4</v>
      </c>
      <c r="AA4587">
        <v>5.4</v>
      </c>
    </row>
    <row r="4588" spans="1:27" x14ac:dyDescent="0.35">
      <c r="A4588" s="2" t="s">
        <v>9230</v>
      </c>
      <c r="B4588" s="2" t="s">
        <v>42</v>
      </c>
      <c r="C4588" s="2" t="s">
        <v>55</v>
      </c>
      <c r="D4588" t="s">
        <v>9231</v>
      </c>
      <c r="E4588" s="2" t="s">
        <v>38</v>
      </c>
      <c r="F4588" s="2">
        <v>22</v>
      </c>
      <c r="G4588" s="2" t="s">
        <v>57</v>
      </c>
      <c r="H4588">
        <v>72.540000000000006</v>
      </c>
      <c r="I4588" s="3">
        <f>IF(ISBLANK(Table1[[#This Row],[Attendance (%)]]),AVERAGE(H4588:H9586),Table1[[#This Row],[Attendance (%)]])</f>
        <v>72.540000000000006</v>
      </c>
      <c r="J4588">
        <v>81.23</v>
      </c>
      <c r="K4588">
        <v>82.92</v>
      </c>
      <c r="L4588">
        <v>60.73</v>
      </c>
      <c r="M4588" s="3">
        <f>IF(ISBLANK(Table1[[#This Row],[Assignments_Avg]]),AVERAGE(L4588:L9586),Table1[[#This Row],[Assignments_Avg]])</f>
        <v>60.73</v>
      </c>
      <c r="N4588">
        <v>59.54</v>
      </c>
      <c r="O4588">
        <v>7.83</v>
      </c>
      <c r="P4588">
        <v>54.66</v>
      </c>
      <c r="Q4588">
        <v>59.48</v>
      </c>
      <c r="R4588" s="2" t="s">
        <v>29</v>
      </c>
      <c r="S4588" s="2" t="str">
        <f>IF(Table1[[#This Row],[Grade]]="F","Fail","Passes")</f>
        <v>Fail</v>
      </c>
      <c r="T4588">
        <v>7.4</v>
      </c>
      <c r="U4588" t="s">
        <v>30</v>
      </c>
      <c r="V4588" t="s">
        <v>30</v>
      </c>
      <c r="W4588" t="s">
        <v>32</v>
      </c>
      <c r="X4588" t="str">
        <f>IF(ISBLANK(Table1[[#This Row],[Parent_Education_Level]]),"None",Table1[[#This Row],[Parent_Education_Level]])</f>
        <v>High School</v>
      </c>
      <c r="Y4588" t="s">
        <v>48</v>
      </c>
      <c r="Z4588">
        <v>4</v>
      </c>
      <c r="AA4588">
        <v>9</v>
      </c>
    </row>
    <row r="4589" spans="1:27" x14ac:dyDescent="0.35">
      <c r="A4589" s="2" t="s">
        <v>9232</v>
      </c>
      <c r="B4589" s="2" t="s">
        <v>42</v>
      </c>
      <c r="C4589" s="2" t="s">
        <v>25</v>
      </c>
      <c r="D4589" t="s">
        <v>9233</v>
      </c>
      <c r="E4589" s="2" t="s">
        <v>38</v>
      </c>
      <c r="F4589" s="2">
        <v>23</v>
      </c>
      <c r="G4589" s="2" t="s">
        <v>57</v>
      </c>
      <c r="H4589">
        <v>77.930000000000007</v>
      </c>
      <c r="I4589" s="3">
        <f>IF(ISBLANK(Table1[[#This Row],[Attendance (%)]]),AVERAGE(H4589:H9587),Table1[[#This Row],[Attendance (%)]])</f>
        <v>77.930000000000007</v>
      </c>
      <c r="J4589">
        <v>92.86</v>
      </c>
      <c r="K4589">
        <v>94.28</v>
      </c>
      <c r="L4589">
        <v>55.82</v>
      </c>
      <c r="M4589" s="3">
        <f>IF(ISBLANK(Table1[[#This Row],[Assignments_Avg]]),AVERAGE(L4589:L9587),Table1[[#This Row],[Assignments_Avg]])</f>
        <v>55.82</v>
      </c>
      <c r="N4589">
        <v>87.62</v>
      </c>
      <c r="O4589">
        <v>1.38</v>
      </c>
      <c r="P4589">
        <v>91.87</v>
      </c>
      <c r="Q4589">
        <v>95.85</v>
      </c>
      <c r="R4589" s="2" t="s">
        <v>29</v>
      </c>
      <c r="S4589" s="2" t="str">
        <f>IF(Table1[[#This Row],[Grade]]="F","Fail","Passes")</f>
        <v>Fail</v>
      </c>
      <c r="T4589">
        <v>22.6</v>
      </c>
      <c r="U4589" t="s">
        <v>30</v>
      </c>
      <c r="V4589" t="s">
        <v>31</v>
      </c>
      <c r="W4589" t="s">
        <v>69</v>
      </c>
      <c r="X4589" t="str">
        <f>IF(ISBLANK(Table1[[#This Row],[Parent_Education_Level]]),"None",Table1[[#This Row],[Parent_Education_Level]])</f>
        <v>Bachelor's</v>
      </c>
      <c r="Y4589" t="s">
        <v>48</v>
      </c>
      <c r="Z4589">
        <v>5</v>
      </c>
      <c r="AA4589">
        <v>6.1</v>
      </c>
    </row>
    <row r="4590" spans="1:27" x14ac:dyDescent="0.35">
      <c r="A4590" s="2" t="s">
        <v>9234</v>
      </c>
      <c r="B4590" s="2" t="s">
        <v>97</v>
      </c>
      <c r="C4590" s="2" t="s">
        <v>79</v>
      </c>
      <c r="D4590" t="s">
        <v>9235</v>
      </c>
      <c r="E4590" s="2" t="s">
        <v>27</v>
      </c>
      <c r="F4590" s="2">
        <v>22</v>
      </c>
      <c r="G4590" s="2" t="s">
        <v>28</v>
      </c>
      <c r="H4590">
        <v>50.14</v>
      </c>
      <c r="I4590" s="3">
        <f>IF(ISBLANK(Table1[[#This Row],[Attendance (%)]]),AVERAGE(H4590:H9588),Table1[[#This Row],[Attendance (%)]])</f>
        <v>50.14</v>
      </c>
      <c r="J4590">
        <v>60.18</v>
      </c>
      <c r="K4590">
        <v>48.79</v>
      </c>
      <c r="L4590">
        <v>77.28</v>
      </c>
      <c r="M4590" s="3">
        <f>IF(ISBLANK(Table1[[#This Row],[Assignments_Avg]]),AVERAGE(L4590:L9588),Table1[[#This Row],[Assignments_Avg]])</f>
        <v>77.28</v>
      </c>
      <c r="N4590">
        <v>66.14</v>
      </c>
      <c r="O4590">
        <v>5.39</v>
      </c>
      <c r="P4590">
        <v>72.44</v>
      </c>
      <c r="Q4590">
        <v>50.49</v>
      </c>
      <c r="R4590" s="2" t="s">
        <v>29</v>
      </c>
      <c r="S4590" s="2" t="str">
        <f>IF(Table1[[#This Row],[Grade]]="F","Fail","Passes")</f>
        <v>Fail</v>
      </c>
      <c r="T4590">
        <v>28.1</v>
      </c>
      <c r="U4590" t="s">
        <v>31</v>
      </c>
      <c r="V4590" t="s">
        <v>31</v>
      </c>
      <c r="W4590" t="s">
        <v>32</v>
      </c>
      <c r="X4590" t="str">
        <f>IF(ISBLANK(Table1[[#This Row],[Parent_Education_Level]]),"None",Table1[[#This Row],[Parent_Education_Level]])</f>
        <v>High School</v>
      </c>
      <c r="Y4590" t="s">
        <v>52</v>
      </c>
      <c r="Z4590">
        <v>8</v>
      </c>
      <c r="AA4590">
        <v>7.3</v>
      </c>
    </row>
    <row r="4591" spans="1:27" x14ac:dyDescent="0.35">
      <c r="A4591" s="2" t="s">
        <v>9236</v>
      </c>
      <c r="B4591" s="2" t="s">
        <v>120</v>
      </c>
      <c r="C4591" s="2" t="s">
        <v>36</v>
      </c>
      <c r="D4591" t="s">
        <v>9237</v>
      </c>
      <c r="E4591" s="2" t="s">
        <v>38</v>
      </c>
      <c r="F4591" s="2">
        <v>20</v>
      </c>
      <c r="G4591" s="2" t="s">
        <v>45</v>
      </c>
      <c r="H4591">
        <v>68.290000000000006</v>
      </c>
      <c r="I4591" s="3">
        <f>IF(ISBLANK(Table1[[#This Row],[Attendance (%)]]),AVERAGE(H4591:H9589),Table1[[#This Row],[Attendance (%)]])</f>
        <v>68.290000000000006</v>
      </c>
      <c r="J4591">
        <v>56.32</v>
      </c>
      <c r="K4591">
        <v>55.7</v>
      </c>
      <c r="L4591">
        <v>93.11</v>
      </c>
      <c r="M4591" s="3">
        <f>IF(ISBLANK(Table1[[#This Row],[Assignments_Avg]]),AVERAGE(L4591:L9589),Table1[[#This Row],[Assignments_Avg]])</f>
        <v>93.11</v>
      </c>
      <c r="N4591">
        <v>62.67</v>
      </c>
      <c r="O4591">
        <v>9.11</v>
      </c>
      <c r="P4591">
        <v>95.36</v>
      </c>
      <c r="Q4591">
        <v>59.86</v>
      </c>
      <c r="R4591" s="2" t="s">
        <v>39</v>
      </c>
      <c r="S4591" s="2" t="str">
        <f>IF(Table1[[#This Row],[Grade]]="F","Fail","Passes")</f>
        <v>Passes</v>
      </c>
      <c r="T4591">
        <v>9.1</v>
      </c>
      <c r="U4591" t="s">
        <v>30</v>
      </c>
      <c r="V4591" t="s">
        <v>31</v>
      </c>
      <c r="W4591" t="s">
        <v>40</v>
      </c>
      <c r="X4591" t="str">
        <f>IF(ISBLANK(Table1[[#This Row],[Parent_Education_Level]]),"None",Table1[[#This Row],[Parent_Education_Level]])</f>
        <v>None</v>
      </c>
      <c r="Y4591" t="s">
        <v>48</v>
      </c>
      <c r="Z4591">
        <v>10</v>
      </c>
      <c r="AA4591">
        <v>9</v>
      </c>
    </row>
    <row r="4592" spans="1:27" x14ac:dyDescent="0.35">
      <c r="A4592" s="2" t="s">
        <v>9238</v>
      </c>
      <c r="B4592" s="2" t="s">
        <v>97</v>
      </c>
      <c r="C4592" s="2" t="s">
        <v>25</v>
      </c>
      <c r="D4592" t="s">
        <v>9239</v>
      </c>
      <c r="E4592" s="2" t="s">
        <v>27</v>
      </c>
      <c r="F4592" s="2">
        <v>20</v>
      </c>
      <c r="G4592" s="2" t="s">
        <v>57</v>
      </c>
      <c r="H4592">
        <v>56.94</v>
      </c>
      <c r="I4592" s="3">
        <f>IF(ISBLANK(Table1[[#This Row],[Attendance (%)]]),AVERAGE(H4592:H9590),Table1[[#This Row],[Attendance (%)]])</f>
        <v>56.94</v>
      </c>
      <c r="J4592">
        <v>91.08</v>
      </c>
      <c r="K4592">
        <v>99.75</v>
      </c>
      <c r="L4592">
        <v>84.26</v>
      </c>
      <c r="M4592" s="3">
        <f>IF(ISBLANK(Table1[[#This Row],[Assignments_Avg]]),AVERAGE(L4592:L9590),Table1[[#This Row],[Assignments_Avg]])</f>
        <v>84.26</v>
      </c>
      <c r="N4592">
        <v>58.07</v>
      </c>
      <c r="O4592">
        <v>8.92</v>
      </c>
      <c r="P4592">
        <v>70.58</v>
      </c>
      <c r="Q4592">
        <v>60.78</v>
      </c>
      <c r="R4592" s="2" t="s">
        <v>77</v>
      </c>
      <c r="S4592" s="2" t="str">
        <f>IF(Table1[[#This Row],[Grade]]="F","Fail","Passes")</f>
        <v>Passes</v>
      </c>
      <c r="T4592">
        <v>29.6</v>
      </c>
      <c r="U4592" t="s">
        <v>31</v>
      </c>
      <c r="V4592" t="s">
        <v>31</v>
      </c>
      <c r="W4592" t="s">
        <v>62</v>
      </c>
      <c r="X4592" t="str">
        <f>IF(ISBLANK(Table1[[#This Row],[Parent_Education_Level]]),"None",Table1[[#This Row],[Parent_Education_Level]])</f>
        <v>PhD</v>
      </c>
      <c r="Y4592" t="s">
        <v>52</v>
      </c>
      <c r="Z4592">
        <v>2</v>
      </c>
      <c r="AA4592">
        <v>5</v>
      </c>
    </row>
    <row r="4593" spans="1:27" x14ac:dyDescent="0.35">
      <c r="A4593" s="2" t="s">
        <v>9240</v>
      </c>
      <c r="B4593" s="2" t="s">
        <v>120</v>
      </c>
      <c r="C4593" s="2" t="s">
        <v>25</v>
      </c>
      <c r="D4593" t="s">
        <v>9241</v>
      </c>
      <c r="E4593" s="2" t="s">
        <v>27</v>
      </c>
      <c r="F4593" s="2">
        <v>18</v>
      </c>
      <c r="G4593" s="2" t="s">
        <v>28</v>
      </c>
      <c r="H4593">
        <v>84.48</v>
      </c>
      <c r="I4593" s="3">
        <f>IF(ISBLANK(Table1[[#This Row],[Attendance (%)]]),AVERAGE(H4593:H9591),Table1[[#This Row],[Attendance (%)]])</f>
        <v>84.48</v>
      </c>
      <c r="J4593">
        <v>63.65</v>
      </c>
      <c r="K4593">
        <v>49.38</v>
      </c>
      <c r="L4593">
        <v>90.94</v>
      </c>
      <c r="M4593" s="3">
        <f>IF(ISBLANK(Table1[[#This Row],[Assignments_Avg]]),AVERAGE(L4593:L9591),Table1[[#This Row],[Assignments_Avg]])</f>
        <v>90.94</v>
      </c>
      <c r="N4593">
        <v>74.33</v>
      </c>
      <c r="O4593">
        <v>8.52</v>
      </c>
      <c r="P4593">
        <v>72.13</v>
      </c>
      <c r="Q4593">
        <v>64.09</v>
      </c>
      <c r="R4593" s="2" t="s">
        <v>61</v>
      </c>
      <c r="S4593" s="2" t="str">
        <f>IF(Table1[[#This Row],[Grade]]="F","Fail","Passes")</f>
        <v>Passes</v>
      </c>
      <c r="T4593">
        <v>9.9</v>
      </c>
      <c r="U4593" t="s">
        <v>30</v>
      </c>
      <c r="V4593" t="s">
        <v>31</v>
      </c>
      <c r="W4593" t="s">
        <v>62</v>
      </c>
      <c r="X4593" t="str">
        <f>IF(ISBLANK(Table1[[#This Row],[Parent_Education_Level]]),"None",Table1[[#This Row],[Parent_Education_Level]])</f>
        <v>PhD</v>
      </c>
      <c r="Y4593" t="s">
        <v>48</v>
      </c>
      <c r="Z4593">
        <v>7</v>
      </c>
      <c r="AA4593">
        <v>7.1</v>
      </c>
    </row>
    <row r="4594" spans="1:27" x14ac:dyDescent="0.35">
      <c r="A4594" s="2" t="s">
        <v>9242</v>
      </c>
      <c r="B4594" s="2" t="s">
        <v>97</v>
      </c>
      <c r="C4594" s="2" t="s">
        <v>94</v>
      </c>
      <c r="D4594" t="s">
        <v>9243</v>
      </c>
      <c r="E4594" s="2" t="s">
        <v>27</v>
      </c>
      <c r="F4594" s="2">
        <v>24</v>
      </c>
      <c r="G4594" s="2" t="s">
        <v>45</v>
      </c>
      <c r="H4594">
        <v>73.95</v>
      </c>
      <c r="I4594" s="3">
        <f>IF(ISBLANK(Table1[[#This Row],[Attendance (%)]]),AVERAGE(H4594:H9592),Table1[[#This Row],[Attendance (%)]])</f>
        <v>73.95</v>
      </c>
      <c r="J4594">
        <v>82.58</v>
      </c>
      <c r="K4594">
        <v>83.24</v>
      </c>
      <c r="L4594">
        <v>63.32</v>
      </c>
      <c r="M4594" s="3">
        <f>IF(ISBLANK(Table1[[#This Row],[Assignments_Avg]]),AVERAGE(L4594:L9592),Table1[[#This Row],[Assignments_Avg]])</f>
        <v>63.32</v>
      </c>
      <c r="N4594">
        <v>54.67</v>
      </c>
      <c r="O4594">
        <v>3.75</v>
      </c>
      <c r="P4594">
        <v>72.42</v>
      </c>
      <c r="Q4594">
        <v>68.17</v>
      </c>
      <c r="R4594" s="2" t="s">
        <v>61</v>
      </c>
      <c r="S4594" s="2" t="str">
        <f>IF(Table1[[#This Row],[Grade]]="F","Fail","Passes")</f>
        <v>Passes</v>
      </c>
      <c r="T4594">
        <v>7.2</v>
      </c>
      <c r="U4594" t="s">
        <v>31</v>
      </c>
      <c r="V4594" t="s">
        <v>30</v>
      </c>
      <c r="W4594" t="s">
        <v>40</v>
      </c>
      <c r="X4594" t="str">
        <f>IF(ISBLANK(Table1[[#This Row],[Parent_Education_Level]]),"None",Table1[[#This Row],[Parent_Education_Level]])</f>
        <v>None</v>
      </c>
      <c r="Y4594" t="s">
        <v>33</v>
      </c>
      <c r="Z4594">
        <v>9</v>
      </c>
      <c r="AA4594">
        <v>9</v>
      </c>
    </row>
    <row r="4595" spans="1:27" x14ac:dyDescent="0.35">
      <c r="A4595" s="2" t="s">
        <v>9244</v>
      </c>
      <c r="B4595" s="2" t="s">
        <v>59</v>
      </c>
      <c r="C4595" s="2" t="s">
        <v>94</v>
      </c>
      <c r="D4595" t="s">
        <v>9245</v>
      </c>
      <c r="E4595" s="2" t="s">
        <v>38</v>
      </c>
      <c r="F4595" s="2">
        <v>21</v>
      </c>
      <c r="G4595" s="2" t="s">
        <v>51</v>
      </c>
      <c r="H4595">
        <v>65.09</v>
      </c>
      <c r="I4595" s="3">
        <f>IF(ISBLANK(Table1[[#This Row],[Attendance (%)]]),AVERAGE(H4595:H9593),Table1[[#This Row],[Attendance (%)]])</f>
        <v>65.09</v>
      </c>
      <c r="J4595">
        <v>48.86</v>
      </c>
      <c r="K4595">
        <v>83.5</v>
      </c>
      <c r="L4595">
        <v>94.3</v>
      </c>
      <c r="M4595" s="3">
        <f>IF(ISBLANK(Table1[[#This Row],[Assignments_Avg]]),AVERAGE(L4595:L9593),Table1[[#This Row],[Assignments_Avg]])</f>
        <v>94.3</v>
      </c>
      <c r="N4595">
        <v>89.28</v>
      </c>
      <c r="O4595">
        <v>9.41</v>
      </c>
      <c r="P4595">
        <v>80.62</v>
      </c>
      <c r="Q4595">
        <v>55.16</v>
      </c>
      <c r="R4595" s="2" t="s">
        <v>46</v>
      </c>
      <c r="S4595" s="2" t="str">
        <f>IF(Table1[[#This Row],[Grade]]="F","Fail","Passes")</f>
        <v>Passes</v>
      </c>
      <c r="T4595">
        <v>17.399999999999999</v>
      </c>
      <c r="U4595" t="s">
        <v>30</v>
      </c>
      <c r="V4595" t="s">
        <v>31</v>
      </c>
      <c r="X4595" t="str">
        <f>IF(ISBLANK(Table1[[#This Row],[Parent_Education_Level]]),"None",Table1[[#This Row],[Parent_Education_Level]])</f>
        <v>None</v>
      </c>
      <c r="Y4595" t="s">
        <v>33</v>
      </c>
      <c r="Z4595">
        <v>8</v>
      </c>
      <c r="AA4595">
        <v>8.6999999999999993</v>
      </c>
    </row>
    <row r="4596" spans="1:27" x14ac:dyDescent="0.35">
      <c r="A4596" s="2" t="s">
        <v>9246</v>
      </c>
      <c r="B4596" s="2" t="s">
        <v>54</v>
      </c>
      <c r="C4596" s="2" t="s">
        <v>79</v>
      </c>
      <c r="D4596" t="s">
        <v>9247</v>
      </c>
      <c r="E4596" s="2" t="s">
        <v>27</v>
      </c>
      <c r="F4596" s="2">
        <v>18</v>
      </c>
      <c r="G4596" s="2" t="s">
        <v>57</v>
      </c>
      <c r="H4596">
        <v>73.39</v>
      </c>
      <c r="I4596" s="3">
        <f>IF(ISBLANK(Table1[[#This Row],[Attendance (%)]]),AVERAGE(H4596:H9594),Table1[[#This Row],[Attendance (%)]])</f>
        <v>73.39</v>
      </c>
      <c r="J4596">
        <v>85.35</v>
      </c>
      <c r="K4596">
        <v>80.98</v>
      </c>
      <c r="L4596">
        <v>68.849999999999994</v>
      </c>
      <c r="M4596" s="3">
        <f>IF(ISBLANK(Table1[[#This Row],[Assignments_Avg]]),AVERAGE(L4596:L9594),Table1[[#This Row],[Assignments_Avg]])</f>
        <v>68.849999999999994</v>
      </c>
      <c r="N4596">
        <v>73.53</v>
      </c>
      <c r="O4596">
        <v>8.0500000000000007</v>
      </c>
      <c r="P4596">
        <v>88.31</v>
      </c>
      <c r="Q4596">
        <v>73.42</v>
      </c>
      <c r="R4596" s="2" t="s">
        <v>39</v>
      </c>
      <c r="S4596" s="2" t="str">
        <f>IF(Table1[[#This Row],[Grade]]="F","Fail","Passes")</f>
        <v>Passes</v>
      </c>
      <c r="T4596">
        <v>25.1</v>
      </c>
      <c r="U4596" t="s">
        <v>30</v>
      </c>
      <c r="V4596" t="s">
        <v>31</v>
      </c>
      <c r="W4596" t="s">
        <v>69</v>
      </c>
      <c r="X4596" t="str">
        <f>IF(ISBLANK(Table1[[#This Row],[Parent_Education_Level]]),"None",Table1[[#This Row],[Parent_Education_Level]])</f>
        <v>Bachelor's</v>
      </c>
      <c r="Y4596" t="s">
        <v>48</v>
      </c>
      <c r="Z4596">
        <v>10</v>
      </c>
      <c r="AA4596">
        <v>5.0999999999999996</v>
      </c>
    </row>
    <row r="4597" spans="1:27" x14ac:dyDescent="0.35">
      <c r="A4597" s="2" t="s">
        <v>9248</v>
      </c>
      <c r="B4597" s="2" t="s">
        <v>35</v>
      </c>
      <c r="C4597" s="2" t="s">
        <v>36</v>
      </c>
      <c r="D4597" t="s">
        <v>9249</v>
      </c>
      <c r="E4597" s="2" t="s">
        <v>38</v>
      </c>
      <c r="F4597" s="2">
        <v>18</v>
      </c>
      <c r="G4597" s="2" t="s">
        <v>57</v>
      </c>
      <c r="H4597">
        <v>60.48</v>
      </c>
      <c r="I4597" s="3">
        <f>IF(ISBLANK(Table1[[#This Row],[Attendance (%)]]),AVERAGE(H4597:H9595),Table1[[#This Row],[Attendance (%)]])</f>
        <v>60.48</v>
      </c>
      <c r="J4597">
        <v>72.94</v>
      </c>
      <c r="K4597">
        <v>53.65</v>
      </c>
      <c r="L4597">
        <v>92.62</v>
      </c>
      <c r="M4597" s="3">
        <f>IF(ISBLANK(Table1[[#This Row],[Assignments_Avg]]),AVERAGE(L4597:L9595),Table1[[#This Row],[Assignments_Avg]])</f>
        <v>92.62</v>
      </c>
      <c r="N4597">
        <v>72.349999999999994</v>
      </c>
      <c r="O4597">
        <v>8.51</v>
      </c>
      <c r="P4597">
        <v>67.56</v>
      </c>
      <c r="Q4597">
        <v>69.97</v>
      </c>
      <c r="R4597" s="2" t="s">
        <v>29</v>
      </c>
      <c r="S4597" s="2" t="str">
        <f>IF(Table1[[#This Row],[Grade]]="F","Fail","Passes")</f>
        <v>Fail</v>
      </c>
      <c r="T4597">
        <v>13.9</v>
      </c>
      <c r="U4597" t="s">
        <v>30</v>
      </c>
      <c r="V4597" t="s">
        <v>31</v>
      </c>
      <c r="W4597" t="s">
        <v>40</v>
      </c>
      <c r="X4597" t="str">
        <f>IF(ISBLANK(Table1[[#This Row],[Parent_Education_Level]]),"None",Table1[[#This Row],[Parent_Education_Level]])</f>
        <v>None</v>
      </c>
      <c r="Y4597" t="s">
        <v>48</v>
      </c>
      <c r="Z4597">
        <v>10</v>
      </c>
      <c r="AA4597">
        <v>4.5</v>
      </c>
    </row>
    <row r="4598" spans="1:27" x14ac:dyDescent="0.35">
      <c r="A4598" s="2" t="s">
        <v>9250</v>
      </c>
      <c r="B4598" s="2" t="s">
        <v>35</v>
      </c>
      <c r="C4598" s="2" t="s">
        <v>43</v>
      </c>
      <c r="D4598" t="s">
        <v>9251</v>
      </c>
      <c r="E4598" s="2" t="s">
        <v>38</v>
      </c>
      <c r="F4598" s="2">
        <v>24</v>
      </c>
      <c r="G4598" s="2" t="s">
        <v>57</v>
      </c>
      <c r="H4598">
        <v>96.25</v>
      </c>
      <c r="I4598" s="3">
        <f>IF(ISBLANK(Table1[[#This Row],[Attendance (%)]]),AVERAGE(H4598:H9596),Table1[[#This Row],[Attendance (%)]])</f>
        <v>96.25</v>
      </c>
      <c r="J4598">
        <v>56.12</v>
      </c>
      <c r="K4598">
        <v>52.91</v>
      </c>
      <c r="L4598">
        <v>73.56</v>
      </c>
      <c r="M4598" s="3">
        <f>IF(ISBLANK(Table1[[#This Row],[Assignments_Avg]]),AVERAGE(L4598:L9596),Table1[[#This Row],[Assignments_Avg]])</f>
        <v>73.56</v>
      </c>
      <c r="N4598">
        <v>50.09</v>
      </c>
      <c r="O4598">
        <v>9.32</v>
      </c>
      <c r="P4598">
        <v>81.510000000000005</v>
      </c>
      <c r="Q4598">
        <v>81.25</v>
      </c>
      <c r="R4598" s="2" t="s">
        <v>39</v>
      </c>
      <c r="S4598" s="2" t="str">
        <f>IF(Table1[[#This Row],[Grade]]="F","Fail","Passes")</f>
        <v>Passes</v>
      </c>
      <c r="T4598">
        <v>13.3</v>
      </c>
      <c r="U4598" t="s">
        <v>31</v>
      </c>
      <c r="V4598" t="s">
        <v>31</v>
      </c>
      <c r="X4598" t="str">
        <f>IF(ISBLANK(Table1[[#This Row],[Parent_Education_Level]]),"None",Table1[[#This Row],[Parent_Education_Level]])</f>
        <v>None</v>
      </c>
      <c r="Y4598" t="s">
        <v>48</v>
      </c>
      <c r="Z4598">
        <v>2</v>
      </c>
      <c r="AA4598">
        <v>6.1</v>
      </c>
    </row>
    <row r="4599" spans="1:27" x14ac:dyDescent="0.35">
      <c r="A4599" s="2" t="s">
        <v>9252</v>
      </c>
      <c r="B4599" s="2" t="s">
        <v>120</v>
      </c>
      <c r="C4599" s="2" t="s">
        <v>94</v>
      </c>
      <c r="D4599" t="s">
        <v>9253</v>
      </c>
      <c r="E4599" s="2" t="s">
        <v>27</v>
      </c>
      <c r="F4599" s="2">
        <v>24</v>
      </c>
      <c r="G4599" s="2" t="s">
        <v>45</v>
      </c>
      <c r="H4599">
        <v>52.7</v>
      </c>
      <c r="I4599" s="3">
        <f>IF(ISBLANK(Table1[[#This Row],[Attendance (%)]]),AVERAGE(H4599:H9597),Table1[[#This Row],[Attendance (%)]])</f>
        <v>52.7</v>
      </c>
      <c r="J4599">
        <v>69.67</v>
      </c>
      <c r="K4599">
        <v>79.98</v>
      </c>
      <c r="L4599">
        <v>63.39</v>
      </c>
      <c r="M4599" s="3">
        <f>IF(ISBLANK(Table1[[#This Row],[Assignments_Avg]]),AVERAGE(L4599:L9597),Table1[[#This Row],[Assignments_Avg]])</f>
        <v>63.39</v>
      </c>
      <c r="N4599">
        <v>90.89</v>
      </c>
      <c r="O4599">
        <v>9.3699999999999992</v>
      </c>
      <c r="P4599">
        <v>60.2</v>
      </c>
      <c r="Q4599">
        <v>93.38</v>
      </c>
      <c r="R4599" s="2" t="s">
        <v>46</v>
      </c>
      <c r="S4599" s="2" t="str">
        <f>IF(Table1[[#This Row],[Grade]]="F","Fail","Passes")</f>
        <v>Passes</v>
      </c>
      <c r="T4599">
        <v>9.9</v>
      </c>
      <c r="U4599" t="s">
        <v>30</v>
      </c>
      <c r="V4599" t="s">
        <v>31</v>
      </c>
      <c r="W4599" t="s">
        <v>32</v>
      </c>
      <c r="X4599" t="str">
        <f>IF(ISBLANK(Table1[[#This Row],[Parent_Education_Level]]),"None",Table1[[#This Row],[Parent_Education_Level]])</f>
        <v>High School</v>
      </c>
      <c r="Y4599" t="s">
        <v>33</v>
      </c>
      <c r="Z4599">
        <v>4</v>
      </c>
      <c r="AA4599">
        <v>7.8</v>
      </c>
    </row>
    <row r="4600" spans="1:27" x14ac:dyDescent="0.35">
      <c r="A4600" s="2" t="s">
        <v>9254</v>
      </c>
      <c r="B4600" s="2" t="s">
        <v>71</v>
      </c>
      <c r="C4600" s="2" t="s">
        <v>43</v>
      </c>
      <c r="D4600" t="s">
        <v>9255</v>
      </c>
      <c r="E4600" s="2" t="s">
        <v>27</v>
      </c>
      <c r="F4600" s="2">
        <v>20</v>
      </c>
      <c r="G4600" s="2" t="s">
        <v>45</v>
      </c>
      <c r="H4600">
        <v>93.27</v>
      </c>
      <c r="I4600" s="3">
        <f>IF(ISBLANK(Table1[[#This Row],[Attendance (%)]]),AVERAGE(H4600:H9598),Table1[[#This Row],[Attendance (%)]])</f>
        <v>93.27</v>
      </c>
      <c r="J4600">
        <v>81.819999999999993</v>
      </c>
      <c r="K4600">
        <v>51.18</v>
      </c>
      <c r="M4600" s="3">
        <f>IF(ISBLANK(Table1[[#This Row],[Assignments_Avg]]),AVERAGE(L4600:L9598),Table1[[#This Row],[Assignments_Avg]])</f>
        <v>75.397308781869668</v>
      </c>
      <c r="N4600">
        <v>74.64</v>
      </c>
      <c r="O4600">
        <v>2.4</v>
      </c>
      <c r="P4600">
        <v>77.7</v>
      </c>
      <c r="Q4600">
        <v>64.89</v>
      </c>
      <c r="R4600" s="2" t="s">
        <v>39</v>
      </c>
      <c r="S4600" s="2" t="str">
        <f>IF(Table1[[#This Row],[Grade]]="F","Fail","Passes")</f>
        <v>Passes</v>
      </c>
      <c r="T4600">
        <v>29.7</v>
      </c>
      <c r="U4600" t="s">
        <v>31</v>
      </c>
      <c r="V4600" t="s">
        <v>30</v>
      </c>
      <c r="W4600" t="s">
        <v>40</v>
      </c>
      <c r="X4600" t="str">
        <f>IF(ISBLANK(Table1[[#This Row],[Parent_Education_Level]]),"None",Table1[[#This Row],[Parent_Education_Level]])</f>
        <v>None</v>
      </c>
      <c r="Y4600" t="s">
        <v>52</v>
      </c>
      <c r="Z4600">
        <v>1</v>
      </c>
      <c r="AA4600">
        <v>7.9</v>
      </c>
    </row>
    <row r="4601" spans="1:27" x14ac:dyDescent="0.35">
      <c r="A4601" s="2" t="s">
        <v>9256</v>
      </c>
      <c r="B4601" s="2" t="s">
        <v>24</v>
      </c>
      <c r="C4601" s="2" t="s">
        <v>55</v>
      </c>
      <c r="D4601" t="s">
        <v>9257</v>
      </c>
      <c r="E4601" s="2" t="s">
        <v>27</v>
      </c>
      <c r="F4601" s="2">
        <v>24</v>
      </c>
      <c r="G4601" s="2" t="s">
        <v>28</v>
      </c>
      <c r="I4601" s="3">
        <f>IF(ISBLANK(Table1[[#This Row],[Attendance (%)]]),AVERAGE(H4601:H9599),Table1[[#This Row],[Attendance (%)]])</f>
        <v>75.546376404494396</v>
      </c>
      <c r="J4601">
        <v>40.71</v>
      </c>
      <c r="K4601">
        <v>79.69</v>
      </c>
      <c r="L4601">
        <v>78.38</v>
      </c>
      <c r="M4601" s="3">
        <f>IF(ISBLANK(Table1[[#This Row],[Assignments_Avg]]),AVERAGE(L4601:L9599),Table1[[#This Row],[Assignments_Avg]])</f>
        <v>78.38</v>
      </c>
      <c r="N4601">
        <v>71.989999999999995</v>
      </c>
      <c r="O4601">
        <v>1.28</v>
      </c>
      <c r="P4601">
        <v>77.33</v>
      </c>
      <c r="Q4601">
        <v>77.319999999999993</v>
      </c>
      <c r="R4601" s="2" t="s">
        <v>29</v>
      </c>
      <c r="S4601" s="2" t="str">
        <f>IF(Table1[[#This Row],[Grade]]="F","Fail","Passes")</f>
        <v>Fail</v>
      </c>
      <c r="T4601">
        <v>13.5</v>
      </c>
      <c r="U4601" t="s">
        <v>30</v>
      </c>
      <c r="V4601" t="s">
        <v>31</v>
      </c>
      <c r="W4601" t="s">
        <v>47</v>
      </c>
      <c r="X4601" t="str">
        <f>IF(ISBLANK(Table1[[#This Row],[Parent_Education_Level]]),"None",Table1[[#This Row],[Parent_Education_Level]])</f>
        <v>Master's</v>
      </c>
      <c r="Y4601" t="s">
        <v>52</v>
      </c>
      <c r="Z4601">
        <v>4</v>
      </c>
      <c r="AA4601">
        <v>7</v>
      </c>
    </row>
    <row r="4602" spans="1:27" x14ac:dyDescent="0.35">
      <c r="A4602" s="2" t="s">
        <v>9258</v>
      </c>
      <c r="B4602" s="2" t="s">
        <v>42</v>
      </c>
      <c r="C4602" s="2" t="s">
        <v>94</v>
      </c>
      <c r="D4602" t="s">
        <v>9259</v>
      </c>
      <c r="E4602" s="2" t="s">
        <v>38</v>
      </c>
      <c r="F4602" s="2">
        <v>22</v>
      </c>
      <c r="G4602" s="2" t="s">
        <v>57</v>
      </c>
      <c r="H4602">
        <v>80.95</v>
      </c>
      <c r="I4602" s="3">
        <f>IF(ISBLANK(Table1[[#This Row],[Attendance (%)]]),AVERAGE(H4602:H9600),Table1[[#This Row],[Attendance (%)]])</f>
        <v>80.95</v>
      </c>
      <c r="J4602">
        <v>78.25</v>
      </c>
      <c r="K4602">
        <v>69.55</v>
      </c>
      <c r="L4602">
        <v>53.95</v>
      </c>
      <c r="M4602" s="3">
        <f>IF(ISBLANK(Table1[[#This Row],[Assignments_Avg]]),AVERAGE(L4602:L9600),Table1[[#This Row],[Assignments_Avg]])</f>
        <v>53.95</v>
      </c>
      <c r="N4602">
        <v>88.07</v>
      </c>
      <c r="O4602">
        <v>6.91</v>
      </c>
      <c r="P4602">
        <v>94.44</v>
      </c>
      <c r="Q4602">
        <v>68.569999999999993</v>
      </c>
      <c r="R4602" s="2" t="s">
        <v>29</v>
      </c>
      <c r="S4602" s="2" t="str">
        <f>IF(Table1[[#This Row],[Grade]]="F","Fail","Passes")</f>
        <v>Fail</v>
      </c>
      <c r="T4602">
        <v>21.7</v>
      </c>
      <c r="U4602" t="s">
        <v>30</v>
      </c>
      <c r="V4602" t="s">
        <v>31</v>
      </c>
      <c r="W4602" t="s">
        <v>62</v>
      </c>
      <c r="X4602" t="str">
        <f>IF(ISBLANK(Table1[[#This Row],[Parent_Education_Level]]),"None",Table1[[#This Row],[Parent_Education_Level]])</f>
        <v>PhD</v>
      </c>
      <c r="Y4602" t="s">
        <v>48</v>
      </c>
      <c r="Z4602">
        <v>5</v>
      </c>
      <c r="AA4602">
        <v>7.1</v>
      </c>
    </row>
    <row r="4603" spans="1:27" x14ac:dyDescent="0.35">
      <c r="A4603" s="2" t="s">
        <v>9260</v>
      </c>
      <c r="B4603" s="2" t="s">
        <v>42</v>
      </c>
      <c r="C4603" s="2" t="s">
        <v>94</v>
      </c>
      <c r="D4603" t="s">
        <v>9261</v>
      </c>
      <c r="E4603" s="2" t="s">
        <v>38</v>
      </c>
      <c r="F4603" s="2">
        <v>20</v>
      </c>
      <c r="G4603" s="2" t="s">
        <v>57</v>
      </c>
      <c r="I4603" s="3">
        <f>IF(ISBLANK(Table1[[#This Row],[Attendance (%)]]),AVERAGE(H4603:H9601),Table1[[#This Row],[Attendance (%)]])</f>
        <v>75.531154929577482</v>
      </c>
      <c r="J4603">
        <v>72.5</v>
      </c>
      <c r="K4603">
        <v>63.2</v>
      </c>
      <c r="L4603">
        <v>96.5</v>
      </c>
      <c r="M4603" s="3">
        <f>IF(ISBLANK(Table1[[#This Row],[Assignments_Avg]]),AVERAGE(L4603:L9601),Table1[[#This Row],[Assignments_Avg]])</f>
        <v>96.5</v>
      </c>
      <c r="N4603">
        <v>53.14</v>
      </c>
      <c r="O4603">
        <v>5.63</v>
      </c>
      <c r="P4603">
        <v>94.79</v>
      </c>
      <c r="Q4603">
        <v>52.01</v>
      </c>
      <c r="R4603" s="2" t="s">
        <v>46</v>
      </c>
      <c r="S4603" s="2" t="str">
        <f>IF(Table1[[#This Row],[Grade]]="F","Fail","Passes")</f>
        <v>Passes</v>
      </c>
      <c r="T4603">
        <v>8.3000000000000007</v>
      </c>
      <c r="U4603" t="s">
        <v>31</v>
      </c>
      <c r="V4603" t="s">
        <v>31</v>
      </c>
      <c r="X4603" t="str">
        <f>IF(ISBLANK(Table1[[#This Row],[Parent_Education_Level]]),"None",Table1[[#This Row],[Parent_Education_Level]])</f>
        <v>None</v>
      </c>
      <c r="Y4603" t="s">
        <v>52</v>
      </c>
      <c r="Z4603">
        <v>6</v>
      </c>
      <c r="AA4603">
        <v>4.5999999999999996</v>
      </c>
    </row>
    <row r="4604" spans="1:27" x14ac:dyDescent="0.35">
      <c r="A4604" s="2" t="s">
        <v>9262</v>
      </c>
      <c r="B4604" s="2" t="s">
        <v>120</v>
      </c>
      <c r="C4604" s="2" t="s">
        <v>36</v>
      </c>
      <c r="D4604" t="s">
        <v>9263</v>
      </c>
      <c r="E4604" s="2" t="s">
        <v>27</v>
      </c>
      <c r="F4604" s="2">
        <v>24</v>
      </c>
      <c r="G4604" s="2" t="s">
        <v>57</v>
      </c>
      <c r="H4604">
        <v>98.33</v>
      </c>
      <c r="I4604" s="3">
        <f>IF(ISBLANK(Table1[[#This Row],[Attendance (%)]]),AVERAGE(H4604:H9602),Table1[[#This Row],[Attendance (%)]])</f>
        <v>98.33</v>
      </c>
      <c r="J4604">
        <v>53.22</v>
      </c>
      <c r="K4604">
        <v>58.01</v>
      </c>
      <c r="L4604">
        <v>63.57</v>
      </c>
      <c r="M4604" s="3">
        <f>IF(ISBLANK(Table1[[#This Row],[Assignments_Avg]]),AVERAGE(L4604:L9602),Table1[[#This Row],[Assignments_Avg]])</f>
        <v>63.57</v>
      </c>
      <c r="N4604">
        <v>68.33</v>
      </c>
      <c r="O4604">
        <v>3.27</v>
      </c>
      <c r="P4604">
        <v>74.36</v>
      </c>
      <c r="Q4604">
        <v>91.05</v>
      </c>
      <c r="R4604" s="2" t="s">
        <v>39</v>
      </c>
      <c r="S4604" s="2" t="str">
        <f>IF(Table1[[#This Row],[Grade]]="F","Fail","Passes")</f>
        <v>Passes</v>
      </c>
      <c r="T4604">
        <v>16.2</v>
      </c>
      <c r="U4604" t="s">
        <v>30</v>
      </c>
      <c r="V4604" t="s">
        <v>31</v>
      </c>
      <c r="X4604" t="str">
        <f>IF(ISBLANK(Table1[[#This Row],[Parent_Education_Level]]),"None",Table1[[#This Row],[Parent_Education_Level]])</f>
        <v>None</v>
      </c>
      <c r="Y4604" t="s">
        <v>48</v>
      </c>
      <c r="Z4604">
        <v>2</v>
      </c>
      <c r="AA4604">
        <v>6.2</v>
      </c>
    </row>
    <row r="4605" spans="1:27" x14ac:dyDescent="0.35">
      <c r="A4605" s="2" t="s">
        <v>9264</v>
      </c>
      <c r="B4605" s="2" t="s">
        <v>59</v>
      </c>
      <c r="C4605" s="2" t="s">
        <v>79</v>
      </c>
      <c r="D4605" t="s">
        <v>9265</v>
      </c>
      <c r="E4605" s="2" t="s">
        <v>27</v>
      </c>
      <c r="F4605" s="2">
        <v>23</v>
      </c>
      <c r="G4605" s="2" t="s">
        <v>28</v>
      </c>
      <c r="I4605" s="3">
        <f>IF(ISBLANK(Table1[[#This Row],[Attendance (%)]]),AVERAGE(H4605:H9603),Table1[[#This Row],[Attendance (%)]])</f>
        <v>75.466751412429389</v>
      </c>
      <c r="J4605">
        <v>85.18</v>
      </c>
      <c r="K4605">
        <v>96.85</v>
      </c>
      <c r="L4605">
        <v>66.78</v>
      </c>
      <c r="M4605" s="3">
        <f>IF(ISBLANK(Table1[[#This Row],[Assignments_Avg]]),AVERAGE(L4605:L9603),Table1[[#This Row],[Assignments_Avg]])</f>
        <v>66.78</v>
      </c>
      <c r="N4605">
        <v>78.790000000000006</v>
      </c>
      <c r="O4605">
        <v>6.84</v>
      </c>
      <c r="P4605">
        <v>51.23</v>
      </c>
      <c r="Q4605">
        <v>81.709999999999994</v>
      </c>
      <c r="R4605" s="2" t="s">
        <v>61</v>
      </c>
      <c r="S4605" s="2" t="str">
        <f>IF(Table1[[#This Row],[Grade]]="F","Fail","Passes")</f>
        <v>Passes</v>
      </c>
      <c r="T4605">
        <v>24.9</v>
      </c>
      <c r="U4605" t="s">
        <v>31</v>
      </c>
      <c r="V4605" t="s">
        <v>31</v>
      </c>
      <c r="W4605" t="s">
        <v>32</v>
      </c>
      <c r="X4605" t="str">
        <f>IF(ISBLANK(Table1[[#This Row],[Parent_Education_Level]]),"None",Table1[[#This Row],[Parent_Education_Level]])</f>
        <v>High School</v>
      </c>
      <c r="Y4605" t="s">
        <v>52</v>
      </c>
      <c r="Z4605">
        <v>5</v>
      </c>
      <c r="AA4605">
        <v>6.9</v>
      </c>
    </row>
    <row r="4606" spans="1:27" x14ac:dyDescent="0.35">
      <c r="A4606" s="2" t="s">
        <v>9266</v>
      </c>
      <c r="B4606" s="2" t="s">
        <v>97</v>
      </c>
      <c r="C4606" s="2" t="s">
        <v>43</v>
      </c>
      <c r="D4606" t="s">
        <v>9267</v>
      </c>
      <c r="E4606" s="2" t="s">
        <v>38</v>
      </c>
      <c r="F4606" s="2">
        <v>20</v>
      </c>
      <c r="G4606" s="2" t="s">
        <v>57</v>
      </c>
      <c r="H4606">
        <v>79.44</v>
      </c>
      <c r="I4606" s="3">
        <f>IF(ISBLANK(Table1[[#This Row],[Attendance (%)]]),AVERAGE(H4606:H9604),Table1[[#This Row],[Attendance (%)]])</f>
        <v>79.44</v>
      </c>
      <c r="J4606">
        <v>58.21</v>
      </c>
      <c r="K4606">
        <v>70.489999999999995</v>
      </c>
      <c r="L4606">
        <v>61.67</v>
      </c>
      <c r="M4606" s="3">
        <f>IF(ISBLANK(Table1[[#This Row],[Assignments_Avg]]),AVERAGE(L4606:L9604),Table1[[#This Row],[Assignments_Avg]])</f>
        <v>61.67</v>
      </c>
      <c r="N4606">
        <v>73.03</v>
      </c>
      <c r="O4606">
        <v>0.62</v>
      </c>
      <c r="P4606">
        <v>92.23</v>
      </c>
      <c r="Q4606">
        <v>50.11</v>
      </c>
      <c r="R4606" s="2" t="s">
        <v>77</v>
      </c>
      <c r="S4606" s="2" t="str">
        <f>IF(Table1[[#This Row],[Grade]]="F","Fail","Passes")</f>
        <v>Passes</v>
      </c>
      <c r="T4606">
        <v>29.3</v>
      </c>
      <c r="U4606" t="s">
        <v>31</v>
      </c>
      <c r="V4606" t="s">
        <v>31</v>
      </c>
      <c r="W4606" t="s">
        <v>69</v>
      </c>
      <c r="X4606" t="str">
        <f>IF(ISBLANK(Table1[[#This Row],[Parent_Education_Level]]),"None",Table1[[#This Row],[Parent_Education_Level]])</f>
        <v>Bachelor's</v>
      </c>
      <c r="Y4606" t="s">
        <v>33</v>
      </c>
      <c r="Z4606">
        <v>5</v>
      </c>
      <c r="AA4606">
        <v>7.4</v>
      </c>
    </row>
    <row r="4607" spans="1:27" x14ac:dyDescent="0.35">
      <c r="A4607" s="2" t="s">
        <v>9268</v>
      </c>
      <c r="B4607" s="2" t="s">
        <v>71</v>
      </c>
      <c r="C4607" s="2" t="s">
        <v>94</v>
      </c>
      <c r="D4607" t="s">
        <v>9269</v>
      </c>
      <c r="E4607" s="2" t="s">
        <v>38</v>
      </c>
      <c r="F4607" s="2">
        <v>20</v>
      </c>
      <c r="G4607" s="2" t="s">
        <v>57</v>
      </c>
      <c r="I4607" s="3">
        <f>IF(ISBLANK(Table1[[#This Row],[Attendance (%)]]),AVERAGE(H4607:H9605),Table1[[#This Row],[Attendance (%)]])</f>
        <v>75.455495750708224</v>
      </c>
      <c r="J4607">
        <v>56.61</v>
      </c>
      <c r="K4607">
        <v>73.680000000000007</v>
      </c>
      <c r="L4607">
        <v>50.15</v>
      </c>
      <c r="M4607" s="3">
        <f>IF(ISBLANK(Table1[[#This Row],[Assignments_Avg]]),AVERAGE(L4607:L9605),Table1[[#This Row],[Assignments_Avg]])</f>
        <v>50.15</v>
      </c>
      <c r="N4607">
        <v>59.08</v>
      </c>
      <c r="O4607">
        <v>0.47</v>
      </c>
      <c r="P4607">
        <v>50.03</v>
      </c>
      <c r="Q4607">
        <v>62.48</v>
      </c>
      <c r="R4607" s="2" t="s">
        <v>29</v>
      </c>
      <c r="S4607" s="2" t="str">
        <f>IF(Table1[[#This Row],[Grade]]="F","Fail","Passes")</f>
        <v>Fail</v>
      </c>
      <c r="T4607">
        <v>9.4</v>
      </c>
      <c r="U4607" t="s">
        <v>30</v>
      </c>
      <c r="V4607" t="s">
        <v>31</v>
      </c>
      <c r="X4607" t="str">
        <f>IF(ISBLANK(Table1[[#This Row],[Parent_Education_Level]]),"None",Table1[[#This Row],[Parent_Education_Level]])</f>
        <v>None</v>
      </c>
      <c r="Y4607" t="s">
        <v>52</v>
      </c>
      <c r="Z4607">
        <v>4</v>
      </c>
      <c r="AA4607">
        <v>4.5</v>
      </c>
    </row>
    <row r="4608" spans="1:27" x14ac:dyDescent="0.35">
      <c r="A4608" s="2" t="s">
        <v>9270</v>
      </c>
      <c r="B4608" s="2" t="s">
        <v>54</v>
      </c>
      <c r="C4608" s="2" t="s">
        <v>94</v>
      </c>
      <c r="D4608" t="s">
        <v>9271</v>
      </c>
      <c r="E4608" s="2" t="s">
        <v>27</v>
      </c>
      <c r="F4608" s="2">
        <v>18</v>
      </c>
      <c r="G4608" s="2" t="s">
        <v>45</v>
      </c>
      <c r="H4608">
        <v>94.05</v>
      </c>
      <c r="I4608" s="3">
        <f>IF(ISBLANK(Table1[[#This Row],[Attendance (%)]]),AVERAGE(H4608:H9606),Table1[[#This Row],[Attendance (%)]])</f>
        <v>94.05</v>
      </c>
      <c r="J4608">
        <v>68.27</v>
      </c>
      <c r="K4608">
        <v>96.96</v>
      </c>
      <c r="M4608" s="3">
        <f>IF(ISBLANK(Table1[[#This Row],[Assignments_Avg]]),AVERAGE(L4608:L9606),Table1[[#This Row],[Assignments_Avg]])</f>
        <v>75.56141618497108</v>
      </c>
      <c r="N4608">
        <v>64.959999999999994</v>
      </c>
      <c r="O4608">
        <v>3.54</v>
      </c>
      <c r="P4608">
        <v>73.91</v>
      </c>
      <c r="Q4608">
        <v>65.45</v>
      </c>
      <c r="R4608" s="2" t="s">
        <v>39</v>
      </c>
      <c r="S4608" s="2" t="str">
        <f>IF(Table1[[#This Row],[Grade]]="F","Fail","Passes")</f>
        <v>Passes</v>
      </c>
      <c r="T4608">
        <v>7.4</v>
      </c>
      <c r="U4608" t="s">
        <v>30</v>
      </c>
      <c r="V4608" t="s">
        <v>31</v>
      </c>
      <c r="X4608" t="str">
        <f>IF(ISBLANK(Table1[[#This Row],[Parent_Education_Level]]),"None",Table1[[#This Row],[Parent_Education_Level]])</f>
        <v>None</v>
      </c>
      <c r="Y4608" t="s">
        <v>33</v>
      </c>
      <c r="Z4608">
        <v>8</v>
      </c>
      <c r="AA4608">
        <v>7.5</v>
      </c>
    </row>
    <row r="4609" spans="1:27" x14ac:dyDescent="0.35">
      <c r="A4609" s="2" t="s">
        <v>9272</v>
      </c>
      <c r="B4609" s="2" t="s">
        <v>97</v>
      </c>
      <c r="C4609" s="2" t="s">
        <v>36</v>
      </c>
      <c r="D4609" t="s">
        <v>9273</v>
      </c>
      <c r="E4609" s="2" t="s">
        <v>38</v>
      </c>
      <c r="F4609" s="2">
        <v>21</v>
      </c>
      <c r="G4609" s="2" t="s">
        <v>57</v>
      </c>
      <c r="I4609" s="3">
        <f>IF(ISBLANK(Table1[[#This Row],[Attendance (%)]]),AVERAGE(H4609:H9607),Table1[[#This Row],[Attendance (%)]])</f>
        <v>75.402670454545472</v>
      </c>
      <c r="J4609">
        <v>80.569999999999993</v>
      </c>
      <c r="K4609">
        <v>79.23</v>
      </c>
      <c r="L4609">
        <v>79.53</v>
      </c>
      <c r="M4609" s="3">
        <f>IF(ISBLANK(Table1[[#This Row],[Assignments_Avg]]),AVERAGE(L4609:L9607),Table1[[#This Row],[Assignments_Avg]])</f>
        <v>79.53</v>
      </c>
      <c r="N4609">
        <v>65.010000000000005</v>
      </c>
      <c r="O4609">
        <v>1.94</v>
      </c>
      <c r="P4609">
        <v>50.99</v>
      </c>
      <c r="Q4609">
        <v>90.58</v>
      </c>
      <c r="R4609" s="2" t="s">
        <v>61</v>
      </c>
      <c r="S4609" s="2" t="str">
        <f>IF(Table1[[#This Row],[Grade]]="F","Fail","Passes")</f>
        <v>Passes</v>
      </c>
      <c r="T4609">
        <v>29.7</v>
      </c>
      <c r="U4609" t="s">
        <v>31</v>
      </c>
      <c r="V4609" t="s">
        <v>31</v>
      </c>
      <c r="W4609" t="s">
        <v>32</v>
      </c>
      <c r="X4609" t="str">
        <f>IF(ISBLANK(Table1[[#This Row],[Parent_Education_Level]]),"None",Table1[[#This Row],[Parent_Education_Level]])</f>
        <v>High School</v>
      </c>
      <c r="Y4609" t="s">
        <v>33</v>
      </c>
      <c r="Z4609">
        <v>10</v>
      </c>
      <c r="AA4609">
        <v>8.6999999999999993</v>
      </c>
    </row>
    <row r="4610" spans="1:27" x14ac:dyDescent="0.35">
      <c r="A4610" s="2" t="s">
        <v>9274</v>
      </c>
      <c r="B4610" s="2" t="s">
        <v>97</v>
      </c>
      <c r="C4610" s="2" t="s">
        <v>36</v>
      </c>
      <c r="D4610" t="s">
        <v>9275</v>
      </c>
      <c r="E4610" s="2" t="s">
        <v>38</v>
      </c>
      <c r="F4610" s="2">
        <v>18</v>
      </c>
      <c r="G4610" s="2" t="s">
        <v>28</v>
      </c>
      <c r="H4610">
        <v>99.52</v>
      </c>
      <c r="I4610" s="3">
        <f>IF(ISBLANK(Table1[[#This Row],[Attendance (%)]]),AVERAGE(H4610:H9608),Table1[[#This Row],[Attendance (%)]])</f>
        <v>99.52</v>
      </c>
      <c r="J4610">
        <v>95.73</v>
      </c>
      <c r="K4610">
        <v>97.47</v>
      </c>
      <c r="M4610" s="3">
        <f>IF(ISBLANK(Table1[[#This Row],[Assignments_Avg]]),AVERAGE(L4610:L9608),Table1[[#This Row],[Assignments_Avg]])</f>
        <v>75.549913043478242</v>
      </c>
      <c r="N4610">
        <v>99.6</v>
      </c>
      <c r="O4610">
        <v>7.19</v>
      </c>
      <c r="P4610">
        <v>67.63</v>
      </c>
      <c r="Q4610">
        <v>88.04</v>
      </c>
      <c r="R4610" s="2" t="s">
        <v>61</v>
      </c>
      <c r="S4610" s="2" t="str">
        <f>IF(Table1[[#This Row],[Grade]]="F","Fail","Passes")</f>
        <v>Passes</v>
      </c>
      <c r="T4610">
        <v>18.899999999999999</v>
      </c>
      <c r="U4610" t="s">
        <v>30</v>
      </c>
      <c r="V4610" t="s">
        <v>31</v>
      </c>
      <c r="W4610" t="s">
        <v>47</v>
      </c>
      <c r="X4610" t="str">
        <f>IF(ISBLANK(Table1[[#This Row],[Parent_Education_Level]]),"None",Table1[[#This Row],[Parent_Education_Level]])</f>
        <v>Master's</v>
      </c>
      <c r="Y4610" t="s">
        <v>33</v>
      </c>
      <c r="Z4610">
        <v>7</v>
      </c>
      <c r="AA4610">
        <v>7.9</v>
      </c>
    </row>
    <row r="4611" spans="1:27" x14ac:dyDescent="0.35">
      <c r="A4611" s="2" t="s">
        <v>9276</v>
      </c>
      <c r="B4611" s="2" t="s">
        <v>120</v>
      </c>
      <c r="C4611" s="2" t="s">
        <v>79</v>
      </c>
      <c r="D4611" t="s">
        <v>9277</v>
      </c>
      <c r="E4611" s="2" t="s">
        <v>38</v>
      </c>
      <c r="F4611" s="2">
        <v>19</v>
      </c>
      <c r="G4611" s="2" t="s">
        <v>57</v>
      </c>
      <c r="H4611">
        <v>85.07</v>
      </c>
      <c r="I4611" s="3">
        <f>IF(ISBLANK(Table1[[#This Row],[Attendance (%)]]),AVERAGE(H4611:H9609),Table1[[#This Row],[Attendance (%)]])</f>
        <v>85.07</v>
      </c>
      <c r="J4611">
        <v>48.48</v>
      </c>
      <c r="K4611">
        <v>46.38</v>
      </c>
      <c r="L4611">
        <v>52.05</v>
      </c>
      <c r="M4611" s="3">
        <f>IF(ISBLANK(Table1[[#This Row],[Assignments_Avg]]),AVERAGE(L4611:L9609),Table1[[#This Row],[Assignments_Avg]])</f>
        <v>52.05</v>
      </c>
      <c r="N4611">
        <v>66.31</v>
      </c>
      <c r="O4611">
        <v>9.48</v>
      </c>
      <c r="P4611">
        <v>81.84</v>
      </c>
      <c r="Q4611">
        <v>69.81</v>
      </c>
      <c r="R4611" s="2" t="s">
        <v>39</v>
      </c>
      <c r="S4611" s="2" t="str">
        <f>IF(Table1[[#This Row],[Grade]]="F","Fail","Passes")</f>
        <v>Passes</v>
      </c>
      <c r="T4611">
        <v>13.6</v>
      </c>
      <c r="U4611" t="s">
        <v>30</v>
      </c>
      <c r="V4611" t="s">
        <v>31</v>
      </c>
      <c r="W4611" t="s">
        <v>32</v>
      </c>
      <c r="X4611" t="str">
        <f>IF(ISBLANK(Table1[[#This Row],[Parent_Education_Level]]),"None",Table1[[#This Row],[Parent_Education_Level]])</f>
        <v>High School</v>
      </c>
      <c r="Y4611" t="s">
        <v>33</v>
      </c>
      <c r="Z4611">
        <v>2</v>
      </c>
      <c r="AA4611">
        <v>7.1</v>
      </c>
    </row>
    <row r="4612" spans="1:27" x14ac:dyDescent="0.35">
      <c r="A4612" s="2" t="s">
        <v>9278</v>
      </c>
      <c r="B4612" s="2" t="s">
        <v>120</v>
      </c>
      <c r="C4612" s="2" t="s">
        <v>43</v>
      </c>
      <c r="D4612" t="s">
        <v>9279</v>
      </c>
      <c r="E4612" s="2" t="s">
        <v>38</v>
      </c>
      <c r="F4612" s="2">
        <v>20</v>
      </c>
      <c r="G4612" s="2" t="s">
        <v>45</v>
      </c>
      <c r="H4612">
        <v>60.44</v>
      </c>
      <c r="I4612" s="3">
        <f>IF(ISBLANK(Table1[[#This Row],[Attendance (%)]]),AVERAGE(H4612:H9610),Table1[[#This Row],[Attendance (%)]])</f>
        <v>60.44</v>
      </c>
      <c r="J4612">
        <v>63.79</v>
      </c>
      <c r="K4612">
        <v>90.8</v>
      </c>
      <c r="L4612">
        <v>96.43</v>
      </c>
      <c r="M4612" s="3">
        <f>IF(ISBLANK(Table1[[#This Row],[Assignments_Avg]]),AVERAGE(L4612:L9610),Table1[[#This Row],[Assignments_Avg]])</f>
        <v>96.43</v>
      </c>
      <c r="N4612">
        <v>60.26</v>
      </c>
      <c r="O4612">
        <v>6.62</v>
      </c>
      <c r="P4612">
        <v>68.56</v>
      </c>
      <c r="Q4612">
        <v>57.87</v>
      </c>
      <c r="R4612" s="2" t="s">
        <v>46</v>
      </c>
      <c r="S4612" s="2" t="str">
        <f>IF(Table1[[#This Row],[Grade]]="F","Fail","Passes")</f>
        <v>Passes</v>
      </c>
      <c r="T4612">
        <v>29</v>
      </c>
      <c r="U4612" t="s">
        <v>30</v>
      </c>
      <c r="V4612" t="s">
        <v>31</v>
      </c>
      <c r="W4612" t="s">
        <v>40</v>
      </c>
      <c r="X4612" t="str">
        <f>IF(ISBLANK(Table1[[#This Row],[Parent_Education_Level]]),"None",Table1[[#This Row],[Parent_Education_Level]])</f>
        <v>None</v>
      </c>
      <c r="Y4612" t="s">
        <v>52</v>
      </c>
      <c r="Z4612">
        <v>8</v>
      </c>
      <c r="AA4612">
        <v>4.5</v>
      </c>
    </row>
    <row r="4613" spans="1:27" x14ac:dyDescent="0.35">
      <c r="A4613" s="2" t="s">
        <v>9280</v>
      </c>
      <c r="B4613" s="2" t="s">
        <v>59</v>
      </c>
      <c r="C4613" s="2" t="s">
        <v>55</v>
      </c>
      <c r="D4613" t="s">
        <v>9281</v>
      </c>
      <c r="E4613" s="2" t="s">
        <v>38</v>
      </c>
      <c r="F4613" s="2">
        <v>24</v>
      </c>
      <c r="G4613" s="2" t="s">
        <v>28</v>
      </c>
      <c r="H4613">
        <v>70.28</v>
      </c>
      <c r="I4613" s="3">
        <f>IF(ISBLANK(Table1[[#This Row],[Attendance (%)]]),AVERAGE(H4613:H9611),Table1[[#This Row],[Attendance (%)]])</f>
        <v>70.28</v>
      </c>
      <c r="J4613">
        <v>44.02</v>
      </c>
      <c r="K4613">
        <v>60.12</v>
      </c>
      <c r="M4613" s="3">
        <f>IF(ISBLANK(Table1[[#This Row],[Assignments_Avg]]),AVERAGE(L4613:L9611),Table1[[#This Row],[Assignments_Avg]])</f>
        <v>75.557551020408141</v>
      </c>
      <c r="N4613">
        <v>91.13</v>
      </c>
      <c r="O4613">
        <v>6.55</v>
      </c>
      <c r="P4613">
        <v>96.34</v>
      </c>
      <c r="Q4613">
        <v>69.3</v>
      </c>
      <c r="R4613" s="2" t="s">
        <v>29</v>
      </c>
      <c r="S4613" s="2" t="str">
        <f>IF(Table1[[#This Row],[Grade]]="F","Fail","Passes")</f>
        <v>Fail</v>
      </c>
      <c r="T4613">
        <v>14.8</v>
      </c>
      <c r="U4613" t="s">
        <v>30</v>
      </c>
      <c r="V4613" t="s">
        <v>30</v>
      </c>
      <c r="W4613" t="s">
        <v>69</v>
      </c>
      <c r="X4613" t="str">
        <f>IF(ISBLANK(Table1[[#This Row],[Parent_Education_Level]]),"None",Table1[[#This Row],[Parent_Education_Level]])</f>
        <v>Bachelor's</v>
      </c>
      <c r="Y4613" t="s">
        <v>48</v>
      </c>
      <c r="Z4613">
        <v>8</v>
      </c>
      <c r="AA4613">
        <v>8</v>
      </c>
    </row>
    <row r="4614" spans="1:27" x14ac:dyDescent="0.35">
      <c r="A4614" s="2" t="s">
        <v>9282</v>
      </c>
      <c r="B4614" s="2" t="s">
        <v>42</v>
      </c>
      <c r="C4614" s="2" t="s">
        <v>79</v>
      </c>
      <c r="D4614" t="s">
        <v>9283</v>
      </c>
      <c r="E4614" s="2" t="s">
        <v>38</v>
      </c>
      <c r="F4614" s="2">
        <v>24</v>
      </c>
      <c r="G4614" s="2" t="s">
        <v>51</v>
      </c>
      <c r="H4614">
        <v>66.72</v>
      </c>
      <c r="I4614" s="3">
        <f>IF(ISBLANK(Table1[[#This Row],[Attendance (%)]]),AVERAGE(H4614:H9612),Table1[[#This Row],[Attendance (%)]])</f>
        <v>66.72</v>
      </c>
      <c r="J4614">
        <v>85.51</v>
      </c>
      <c r="K4614">
        <v>88.63</v>
      </c>
      <c r="L4614">
        <v>95.65</v>
      </c>
      <c r="M4614" s="3">
        <f>IF(ISBLANK(Table1[[#This Row],[Assignments_Avg]]),AVERAGE(L4614:L9612),Table1[[#This Row],[Assignments_Avg]])</f>
        <v>95.65</v>
      </c>
      <c r="N4614">
        <v>71.06</v>
      </c>
      <c r="O4614">
        <v>7.0000000000000007E-2</v>
      </c>
      <c r="P4614">
        <v>82.04</v>
      </c>
      <c r="Q4614">
        <v>90.51</v>
      </c>
      <c r="R4614" s="2" t="s">
        <v>61</v>
      </c>
      <c r="S4614" s="2" t="str">
        <f>IF(Table1[[#This Row],[Grade]]="F","Fail","Passes")</f>
        <v>Passes</v>
      </c>
      <c r="T4614">
        <v>10.8</v>
      </c>
      <c r="U4614" t="s">
        <v>31</v>
      </c>
      <c r="V4614" t="s">
        <v>31</v>
      </c>
      <c r="W4614" t="s">
        <v>40</v>
      </c>
      <c r="X4614" t="str">
        <f>IF(ISBLANK(Table1[[#This Row],[Parent_Education_Level]]),"None",Table1[[#This Row],[Parent_Education_Level]])</f>
        <v>None</v>
      </c>
      <c r="Y4614" t="s">
        <v>52</v>
      </c>
      <c r="Z4614">
        <v>5</v>
      </c>
      <c r="AA4614">
        <v>7.3</v>
      </c>
    </row>
    <row r="4615" spans="1:27" x14ac:dyDescent="0.35">
      <c r="A4615" s="2" t="s">
        <v>9284</v>
      </c>
      <c r="B4615" s="2" t="s">
        <v>120</v>
      </c>
      <c r="C4615" s="2" t="s">
        <v>55</v>
      </c>
      <c r="D4615" t="s">
        <v>9285</v>
      </c>
      <c r="E4615" s="2" t="s">
        <v>27</v>
      </c>
      <c r="F4615" s="2">
        <v>24</v>
      </c>
      <c r="G4615" s="2" t="s">
        <v>28</v>
      </c>
      <c r="I4615" s="3">
        <f>IF(ISBLANK(Table1[[#This Row],[Attendance (%)]]),AVERAGE(H4615:H9613),Table1[[#This Row],[Attendance (%)]])</f>
        <v>75.388213256484164</v>
      </c>
      <c r="J4615">
        <v>66.86</v>
      </c>
      <c r="K4615">
        <v>91.34</v>
      </c>
      <c r="L4615">
        <v>55.36</v>
      </c>
      <c r="M4615" s="3">
        <f>IF(ISBLANK(Table1[[#This Row],[Assignments_Avg]]),AVERAGE(L4615:L9613),Table1[[#This Row],[Assignments_Avg]])</f>
        <v>55.36</v>
      </c>
      <c r="N4615">
        <v>72.19</v>
      </c>
      <c r="O4615">
        <v>5.12</v>
      </c>
      <c r="P4615">
        <v>82.32</v>
      </c>
      <c r="Q4615">
        <v>72.62</v>
      </c>
      <c r="R4615" s="2" t="s">
        <v>61</v>
      </c>
      <c r="S4615" s="2" t="str">
        <f>IF(Table1[[#This Row],[Grade]]="F","Fail","Passes")</f>
        <v>Passes</v>
      </c>
      <c r="T4615">
        <v>25.1</v>
      </c>
      <c r="U4615" t="s">
        <v>30</v>
      </c>
      <c r="V4615" t="s">
        <v>31</v>
      </c>
      <c r="X4615" t="str">
        <f>IF(ISBLANK(Table1[[#This Row],[Parent_Education_Level]]),"None",Table1[[#This Row],[Parent_Education_Level]])</f>
        <v>None</v>
      </c>
      <c r="Y4615" t="s">
        <v>52</v>
      </c>
      <c r="Z4615">
        <v>7</v>
      </c>
      <c r="AA4615">
        <v>6.7</v>
      </c>
    </row>
    <row r="4616" spans="1:27" x14ac:dyDescent="0.35">
      <c r="A4616" s="2" t="s">
        <v>9286</v>
      </c>
      <c r="B4616" s="2" t="s">
        <v>120</v>
      </c>
      <c r="C4616" s="2" t="s">
        <v>25</v>
      </c>
      <c r="D4616" t="s">
        <v>9287</v>
      </c>
      <c r="E4616" s="2" t="s">
        <v>38</v>
      </c>
      <c r="F4616" s="2">
        <v>20</v>
      </c>
      <c r="G4616" s="2" t="s">
        <v>51</v>
      </c>
      <c r="H4616">
        <v>88.02</v>
      </c>
      <c r="I4616" s="3">
        <f>IF(ISBLANK(Table1[[#This Row],[Attendance (%)]]),AVERAGE(H4616:H9614),Table1[[#This Row],[Attendance (%)]])</f>
        <v>88.02</v>
      </c>
      <c r="J4616">
        <v>82.42</v>
      </c>
      <c r="K4616">
        <v>56.29</v>
      </c>
      <c r="L4616">
        <v>87.2</v>
      </c>
      <c r="M4616" s="3">
        <f>IF(ISBLANK(Table1[[#This Row],[Assignments_Avg]]),AVERAGE(L4616:L9614),Table1[[#This Row],[Assignments_Avg]])</f>
        <v>87.2</v>
      </c>
      <c r="N4616">
        <v>77.44</v>
      </c>
      <c r="O4616">
        <v>8.17</v>
      </c>
      <c r="P4616">
        <v>68.72</v>
      </c>
      <c r="Q4616">
        <v>55.79</v>
      </c>
      <c r="R4616" s="2" t="s">
        <v>39</v>
      </c>
      <c r="S4616" s="2" t="str">
        <f>IF(Table1[[#This Row],[Grade]]="F","Fail","Passes")</f>
        <v>Passes</v>
      </c>
      <c r="T4616">
        <v>12.8</v>
      </c>
      <c r="U4616" t="s">
        <v>30</v>
      </c>
      <c r="V4616" t="s">
        <v>31</v>
      </c>
      <c r="W4616" t="s">
        <v>40</v>
      </c>
      <c r="X4616" t="str">
        <f>IF(ISBLANK(Table1[[#This Row],[Parent_Education_Level]]),"None",Table1[[#This Row],[Parent_Education_Level]])</f>
        <v>None</v>
      </c>
      <c r="Y4616" t="s">
        <v>33</v>
      </c>
      <c r="Z4616">
        <v>4</v>
      </c>
      <c r="AA4616">
        <v>8</v>
      </c>
    </row>
    <row r="4617" spans="1:27" x14ac:dyDescent="0.35">
      <c r="A4617" s="2" t="s">
        <v>9288</v>
      </c>
      <c r="B4617" s="2" t="s">
        <v>120</v>
      </c>
      <c r="C4617" s="2" t="s">
        <v>94</v>
      </c>
      <c r="D4617" t="s">
        <v>9289</v>
      </c>
      <c r="E4617" s="2" t="s">
        <v>27</v>
      </c>
      <c r="F4617" s="2">
        <v>24</v>
      </c>
      <c r="G4617" s="2" t="s">
        <v>45</v>
      </c>
      <c r="H4617">
        <v>79.209999999999994</v>
      </c>
      <c r="I4617" s="3">
        <f>IF(ISBLANK(Table1[[#This Row],[Attendance (%)]]),AVERAGE(H4617:H9615),Table1[[#This Row],[Attendance (%)]])</f>
        <v>79.209999999999994</v>
      </c>
      <c r="J4617">
        <v>59.33</v>
      </c>
      <c r="K4617">
        <v>64.53</v>
      </c>
      <c r="M4617" s="3">
        <f>IF(ISBLANK(Table1[[#This Row],[Assignments_Avg]]),AVERAGE(L4617:L9615),Table1[[#This Row],[Assignments_Avg]])</f>
        <v>75.523617647058813</v>
      </c>
      <c r="N4617">
        <v>79.78</v>
      </c>
      <c r="O4617">
        <v>6.54</v>
      </c>
      <c r="P4617">
        <v>51.93</v>
      </c>
      <c r="Q4617">
        <v>51.93</v>
      </c>
      <c r="R4617" s="2" t="s">
        <v>29</v>
      </c>
      <c r="S4617" s="2" t="str">
        <f>IF(Table1[[#This Row],[Grade]]="F","Fail","Passes")</f>
        <v>Fail</v>
      </c>
      <c r="T4617">
        <v>13</v>
      </c>
      <c r="U4617" t="s">
        <v>30</v>
      </c>
      <c r="V4617" t="s">
        <v>31</v>
      </c>
      <c r="X4617" t="str">
        <f>IF(ISBLANK(Table1[[#This Row],[Parent_Education_Level]]),"None",Table1[[#This Row],[Parent_Education_Level]])</f>
        <v>None</v>
      </c>
      <c r="Y4617" t="s">
        <v>48</v>
      </c>
      <c r="Z4617">
        <v>5</v>
      </c>
      <c r="AA4617">
        <v>7.4</v>
      </c>
    </row>
    <row r="4618" spans="1:27" x14ac:dyDescent="0.35">
      <c r="A4618" s="2" t="s">
        <v>9290</v>
      </c>
      <c r="B4618" s="2" t="s">
        <v>59</v>
      </c>
      <c r="C4618" s="2" t="s">
        <v>43</v>
      </c>
      <c r="D4618" t="s">
        <v>9291</v>
      </c>
      <c r="E4618" s="2" t="s">
        <v>27</v>
      </c>
      <c r="F4618" s="2">
        <v>19</v>
      </c>
      <c r="G4618" s="2" t="s">
        <v>28</v>
      </c>
      <c r="H4618">
        <v>51.9</v>
      </c>
      <c r="I4618" s="3">
        <f>IF(ISBLANK(Table1[[#This Row],[Attendance (%)]]),AVERAGE(H4618:H9616),Table1[[#This Row],[Attendance (%)]])</f>
        <v>51.9</v>
      </c>
      <c r="J4618">
        <v>90.66</v>
      </c>
      <c r="K4618">
        <v>83.56</v>
      </c>
      <c r="L4618">
        <v>67.91</v>
      </c>
      <c r="M4618" s="3">
        <f>IF(ISBLANK(Table1[[#This Row],[Assignments_Avg]]),AVERAGE(L4618:L9616),Table1[[#This Row],[Assignments_Avg]])</f>
        <v>67.91</v>
      </c>
      <c r="N4618">
        <v>79.53</v>
      </c>
      <c r="O4618">
        <v>2.2799999999999998</v>
      </c>
      <c r="P4618">
        <v>86.91</v>
      </c>
      <c r="Q4618">
        <v>66.67</v>
      </c>
      <c r="R4618" s="2" t="s">
        <v>29</v>
      </c>
      <c r="S4618" s="2" t="str">
        <f>IF(Table1[[#This Row],[Grade]]="F","Fail","Passes")</f>
        <v>Fail</v>
      </c>
      <c r="T4618">
        <v>16.100000000000001</v>
      </c>
      <c r="U4618" t="s">
        <v>30</v>
      </c>
      <c r="V4618" t="s">
        <v>31</v>
      </c>
      <c r="W4618" t="s">
        <v>69</v>
      </c>
      <c r="X4618" t="str">
        <f>IF(ISBLANK(Table1[[#This Row],[Parent_Education_Level]]),"None",Table1[[#This Row],[Parent_Education_Level]])</f>
        <v>Bachelor's</v>
      </c>
      <c r="Y4618" t="s">
        <v>48</v>
      </c>
      <c r="Z4618">
        <v>3</v>
      </c>
      <c r="AA4618">
        <v>6.3</v>
      </c>
    </row>
    <row r="4619" spans="1:27" x14ac:dyDescent="0.35">
      <c r="A4619" s="2" t="s">
        <v>9292</v>
      </c>
      <c r="B4619" s="2" t="s">
        <v>42</v>
      </c>
      <c r="C4619" s="2" t="s">
        <v>79</v>
      </c>
      <c r="D4619" t="s">
        <v>9293</v>
      </c>
      <c r="E4619" s="2" t="s">
        <v>38</v>
      </c>
      <c r="F4619" s="2">
        <v>20</v>
      </c>
      <c r="G4619" s="2" t="s">
        <v>51</v>
      </c>
      <c r="H4619">
        <v>93.87</v>
      </c>
      <c r="I4619" s="3">
        <f>IF(ISBLANK(Table1[[#This Row],[Attendance (%)]]),AVERAGE(H4619:H9617),Table1[[#This Row],[Attendance (%)]])</f>
        <v>93.87</v>
      </c>
      <c r="J4619">
        <v>72.09</v>
      </c>
      <c r="K4619">
        <v>45.94</v>
      </c>
      <c r="L4619">
        <v>53.96</v>
      </c>
      <c r="M4619" s="3">
        <f>IF(ISBLANK(Table1[[#This Row],[Assignments_Avg]]),AVERAGE(L4619:L9617),Table1[[#This Row],[Assignments_Avg]])</f>
        <v>53.96</v>
      </c>
      <c r="N4619">
        <v>51.72</v>
      </c>
      <c r="O4619">
        <v>8.48</v>
      </c>
      <c r="P4619">
        <v>85.81</v>
      </c>
      <c r="Q4619">
        <v>57.42</v>
      </c>
      <c r="R4619" s="2" t="s">
        <v>39</v>
      </c>
      <c r="S4619" s="2" t="str">
        <f>IF(Table1[[#This Row],[Grade]]="F","Fail","Passes")</f>
        <v>Passes</v>
      </c>
      <c r="T4619">
        <v>22.3</v>
      </c>
      <c r="U4619" t="s">
        <v>30</v>
      </c>
      <c r="V4619" t="s">
        <v>31</v>
      </c>
      <c r="X4619" t="str">
        <f>IF(ISBLANK(Table1[[#This Row],[Parent_Education_Level]]),"None",Table1[[#This Row],[Parent_Education_Level]])</f>
        <v>None</v>
      </c>
      <c r="Y4619" t="s">
        <v>52</v>
      </c>
      <c r="Z4619">
        <v>4</v>
      </c>
      <c r="AA4619">
        <v>5.2</v>
      </c>
    </row>
    <row r="4620" spans="1:27" x14ac:dyDescent="0.35">
      <c r="A4620" s="2" t="s">
        <v>9294</v>
      </c>
      <c r="B4620" s="2" t="s">
        <v>54</v>
      </c>
      <c r="C4620" s="2" t="s">
        <v>94</v>
      </c>
      <c r="D4620" t="s">
        <v>9295</v>
      </c>
      <c r="E4620" s="2" t="s">
        <v>27</v>
      </c>
      <c r="F4620" s="2">
        <v>24</v>
      </c>
      <c r="G4620" s="2" t="s">
        <v>57</v>
      </c>
      <c r="H4620">
        <v>64.84</v>
      </c>
      <c r="I4620" s="3">
        <f>IF(ISBLANK(Table1[[#This Row],[Attendance (%)]]),AVERAGE(H4620:H9618),Table1[[#This Row],[Attendance (%)]])</f>
        <v>64.84</v>
      </c>
      <c r="J4620">
        <v>96.62</v>
      </c>
      <c r="K4620">
        <v>85.33</v>
      </c>
      <c r="L4620">
        <v>80.239999999999995</v>
      </c>
      <c r="M4620" s="3">
        <f>IF(ISBLANK(Table1[[#This Row],[Assignments_Avg]]),AVERAGE(L4620:L9618),Table1[[#This Row],[Assignments_Avg]])</f>
        <v>80.239999999999995</v>
      </c>
      <c r="N4620">
        <v>90.94</v>
      </c>
      <c r="O4620">
        <v>9.64</v>
      </c>
      <c r="P4620">
        <v>76.510000000000005</v>
      </c>
      <c r="Q4620">
        <v>87.25</v>
      </c>
      <c r="R4620" s="2" t="s">
        <v>46</v>
      </c>
      <c r="S4620" s="2" t="str">
        <f>IF(Table1[[#This Row],[Grade]]="F","Fail","Passes")</f>
        <v>Passes</v>
      </c>
      <c r="T4620">
        <v>26</v>
      </c>
      <c r="U4620" t="s">
        <v>31</v>
      </c>
      <c r="V4620" t="s">
        <v>31</v>
      </c>
      <c r="W4620" t="s">
        <v>69</v>
      </c>
      <c r="X4620" t="str">
        <f>IF(ISBLANK(Table1[[#This Row],[Parent_Education_Level]]),"None",Table1[[#This Row],[Parent_Education_Level]])</f>
        <v>Bachelor's</v>
      </c>
      <c r="Y4620" t="s">
        <v>33</v>
      </c>
      <c r="Z4620">
        <v>4</v>
      </c>
      <c r="AA4620">
        <v>6.5</v>
      </c>
    </row>
    <row r="4621" spans="1:27" x14ac:dyDescent="0.35">
      <c r="A4621" s="2" t="s">
        <v>9296</v>
      </c>
      <c r="B4621" s="2" t="s">
        <v>54</v>
      </c>
      <c r="C4621" s="2" t="s">
        <v>43</v>
      </c>
      <c r="D4621" t="s">
        <v>9297</v>
      </c>
      <c r="E4621" s="2" t="s">
        <v>27</v>
      </c>
      <c r="F4621" s="2">
        <v>20</v>
      </c>
      <c r="G4621" s="2" t="s">
        <v>57</v>
      </c>
      <c r="H4621">
        <v>99.85</v>
      </c>
      <c r="I4621" s="3">
        <f>IF(ISBLANK(Table1[[#This Row],[Attendance (%)]]),AVERAGE(H4621:H9619),Table1[[#This Row],[Attendance (%)]])</f>
        <v>99.85</v>
      </c>
      <c r="J4621">
        <v>44.73</v>
      </c>
      <c r="K4621">
        <v>46.63</v>
      </c>
      <c r="L4621">
        <v>51.32</v>
      </c>
      <c r="M4621" s="3">
        <f>IF(ISBLANK(Table1[[#This Row],[Assignments_Avg]]),AVERAGE(L4621:L9619),Table1[[#This Row],[Assignments_Avg]])</f>
        <v>51.32</v>
      </c>
      <c r="N4621">
        <v>59.74</v>
      </c>
      <c r="O4621">
        <v>2.79</v>
      </c>
      <c r="P4621">
        <v>70.81</v>
      </c>
      <c r="Q4621">
        <v>63.94</v>
      </c>
      <c r="R4621" s="2" t="s">
        <v>39</v>
      </c>
      <c r="S4621" s="2" t="str">
        <f>IF(Table1[[#This Row],[Grade]]="F","Fail","Passes")</f>
        <v>Passes</v>
      </c>
      <c r="T4621">
        <v>10.7</v>
      </c>
      <c r="U4621" t="s">
        <v>31</v>
      </c>
      <c r="V4621" t="s">
        <v>31</v>
      </c>
      <c r="W4621" t="s">
        <v>47</v>
      </c>
      <c r="X4621" t="str">
        <f>IF(ISBLANK(Table1[[#This Row],[Parent_Education_Level]]),"None",Table1[[#This Row],[Parent_Education_Level]])</f>
        <v>Master's</v>
      </c>
      <c r="Y4621" t="s">
        <v>52</v>
      </c>
      <c r="Z4621">
        <v>7</v>
      </c>
      <c r="AA4621">
        <v>4.8</v>
      </c>
    </row>
    <row r="4622" spans="1:27" x14ac:dyDescent="0.35">
      <c r="A4622" s="2" t="s">
        <v>9298</v>
      </c>
      <c r="B4622" s="2" t="s">
        <v>24</v>
      </c>
      <c r="C4622" s="2" t="s">
        <v>43</v>
      </c>
      <c r="D4622" t="s">
        <v>9299</v>
      </c>
      <c r="E4622" s="2" t="s">
        <v>27</v>
      </c>
      <c r="F4622" s="2">
        <v>23</v>
      </c>
      <c r="G4622" s="2" t="s">
        <v>57</v>
      </c>
      <c r="H4622">
        <v>97.71</v>
      </c>
      <c r="I4622" s="3">
        <f>IF(ISBLANK(Table1[[#This Row],[Attendance (%)]]),AVERAGE(H4622:H9620),Table1[[#This Row],[Attendance (%)]])</f>
        <v>97.71</v>
      </c>
      <c r="J4622">
        <v>70.86</v>
      </c>
      <c r="K4622">
        <v>94.87</v>
      </c>
      <c r="L4622">
        <v>75.06</v>
      </c>
      <c r="M4622" s="3">
        <f>IF(ISBLANK(Table1[[#This Row],[Assignments_Avg]]),AVERAGE(L4622:L9620),Table1[[#This Row],[Assignments_Avg]])</f>
        <v>75.06</v>
      </c>
      <c r="N4622">
        <v>64.62</v>
      </c>
      <c r="O4622">
        <v>2.0699999999999998</v>
      </c>
      <c r="P4622">
        <v>76.92</v>
      </c>
      <c r="Q4622">
        <v>93.87</v>
      </c>
      <c r="R4622" s="2" t="s">
        <v>39</v>
      </c>
      <c r="S4622" s="2" t="str">
        <f>IF(Table1[[#This Row],[Grade]]="F","Fail","Passes")</f>
        <v>Passes</v>
      </c>
      <c r="T4622">
        <v>14.1</v>
      </c>
      <c r="U4622" t="s">
        <v>30</v>
      </c>
      <c r="V4622" t="s">
        <v>31</v>
      </c>
      <c r="X4622" t="str">
        <f>IF(ISBLANK(Table1[[#This Row],[Parent_Education_Level]]),"None",Table1[[#This Row],[Parent_Education_Level]])</f>
        <v>None</v>
      </c>
      <c r="Y4622" t="s">
        <v>48</v>
      </c>
      <c r="Z4622">
        <v>10</v>
      </c>
      <c r="AA4622">
        <v>4.3</v>
      </c>
    </row>
    <row r="4623" spans="1:27" x14ac:dyDescent="0.35">
      <c r="A4623" s="2" t="s">
        <v>9300</v>
      </c>
      <c r="B4623" s="2" t="s">
        <v>24</v>
      </c>
      <c r="C4623" s="2" t="s">
        <v>43</v>
      </c>
      <c r="D4623" t="s">
        <v>9301</v>
      </c>
      <c r="E4623" s="2" t="s">
        <v>38</v>
      </c>
      <c r="F4623" s="2">
        <v>20</v>
      </c>
      <c r="G4623" s="2" t="s">
        <v>28</v>
      </c>
      <c r="H4623">
        <v>97.03</v>
      </c>
      <c r="I4623" s="3">
        <f>IF(ISBLANK(Table1[[#This Row],[Attendance (%)]]),AVERAGE(H4623:H9621),Table1[[#This Row],[Attendance (%)]])</f>
        <v>97.03</v>
      </c>
      <c r="J4623">
        <v>85.99</v>
      </c>
      <c r="K4623">
        <v>56.58</v>
      </c>
      <c r="L4623">
        <v>80.209999999999994</v>
      </c>
      <c r="M4623" s="3">
        <f>IF(ISBLANK(Table1[[#This Row],[Assignments_Avg]]),AVERAGE(L4623:L9621),Table1[[#This Row],[Assignments_Avg]])</f>
        <v>80.209999999999994</v>
      </c>
      <c r="N4623">
        <v>58.67</v>
      </c>
      <c r="O4623">
        <v>3.39</v>
      </c>
      <c r="P4623">
        <v>87.34</v>
      </c>
      <c r="Q4623">
        <v>80.87</v>
      </c>
      <c r="R4623" s="2" t="s">
        <v>39</v>
      </c>
      <c r="S4623" s="2" t="str">
        <f>IF(Table1[[#This Row],[Grade]]="F","Fail","Passes")</f>
        <v>Passes</v>
      </c>
      <c r="T4623">
        <v>17.399999999999999</v>
      </c>
      <c r="U4623" t="s">
        <v>30</v>
      </c>
      <c r="V4623" t="s">
        <v>31</v>
      </c>
      <c r="W4623" t="s">
        <v>69</v>
      </c>
      <c r="X4623" t="str">
        <f>IF(ISBLANK(Table1[[#This Row],[Parent_Education_Level]]),"None",Table1[[#This Row],[Parent_Education_Level]])</f>
        <v>Bachelor's</v>
      </c>
      <c r="Y4623" t="s">
        <v>52</v>
      </c>
      <c r="Z4623">
        <v>10</v>
      </c>
      <c r="AA4623">
        <v>5.2</v>
      </c>
    </row>
    <row r="4624" spans="1:27" x14ac:dyDescent="0.35">
      <c r="A4624" s="2" t="s">
        <v>9302</v>
      </c>
      <c r="B4624" s="2" t="s">
        <v>120</v>
      </c>
      <c r="C4624" s="2" t="s">
        <v>94</v>
      </c>
      <c r="D4624" t="s">
        <v>9303</v>
      </c>
      <c r="E4624" s="2" t="s">
        <v>27</v>
      </c>
      <c r="F4624" s="2">
        <v>19</v>
      </c>
      <c r="G4624" s="2" t="s">
        <v>45</v>
      </c>
      <c r="H4624">
        <v>90.56</v>
      </c>
      <c r="I4624" s="3">
        <f>IF(ISBLANK(Table1[[#This Row],[Attendance (%)]]),AVERAGE(H4624:H9622),Table1[[#This Row],[Attendance (%)]])</f>
        <v>90.56</v>
      </c>
      <c r="J4624">
        <v>76.010000000000005</v>
      </c>
      <c r="K4624">
        <v>74.540000000000006</v>
      </c>
      <c r="L4624">
        <v>86.63</v>
      </c>
      <c r="M4624" s="3">
        <f>IF(ISBLANK(Table1[[#This Row],[Assignments_Avg]]),AVERAGE(L4624:L9622),Table1[[#This Row],[Assignments_Avg]])</f>
        <v>86.63</v>
      </c>
      <c r="N4624">
        <v>88.35</v>
      </c>
      <c r="O4624">
        <v>0.63</v>
      </c>
      <c r="P4624">
        <v>85.64</v>
      </c>
      <c r="Q4624">
        <v>69.680000000000007</v>
      </c>
      <c r="R4624" s="2" t="s">
        <v>39</v>
      </c>
      <c r="S4624" s="2" t="str">
        <f>IF(Table1[[#This Row],[Grade]]="F","Fail","Passes")</f>
        <v>Passes</v>
      </c>
      <c r="T4624">
        <v>5.6</v>
      </c>
      <c r="U4624" t="s">
        <v>30</v>
      </c>
      <c r="V4624" t="s">
        <v>31</v>
      </c>
      <c r="W4624" t="s">
        <v>32</v>
      </c>
      <c r="X4624" t="str">
        <f>IF(ISBLANK(Table1[[#This Row],[Parent_Education_Level]]),"None",Table1[[#This Row],[Parent_Education_Level]])</f>
        <v>High School</v>
      </c>
      <c r="Y4624" t="s">
        <v>52</v>
      </c>
      <c r="Z4624">
        <v>10</v>
      </c>
      <c r="AA4624">
        <v>5.8</v>
      </c>
    </row>
    <row r="4625" spans="1:27" x14ac:dyDescent="0.35">
      <c r="A4625" s="2" t="s">
        <v>9304</v>
      </c>
      <c r="B4625" s="2" t="s">
        <v>24</v>
      </c>
      <c r="C4625" s="2" t="s">
        <v>79</v>
      </c>
      <c r="D4625" t="s">
        <v>9305</v>
      </c>
      <c r="E4625" s="2" t="s">
        <v>38</v>
      </c>
      <c r="F4625" s="2">
        <v>18</v>
      </c>
      <c r="G4625" s="2" t="s">
        <v>45</v>
      </c>
      <c r="H4625">
        <v>61.03</v>
      </c>
      <c r="I4625" s="3">
        <f>IF(ISBLANK(Table1[[#This Row],[Attendance (%)]]),AVERAGE(H4625:H9623),Table1[[#This Row],[Attendance (%)]])</f>
        <v>61.03</v>
      </c>
      <c r="J4625">
        <v>41.39</v>
      </c>
      <c r="K4625">
        <v>47.03</v>
      </c>
      <c r="L4625">
        <v>99.57</v>
      </c>
      <c r="M4625" s="3">
        <f>IF(ISBLANK(Table1[[#This Row],[Assignments_Avg]]),AVERAGE(L4625:L9623),Table1[[#This Row],[Assignments_Avg]])</f>
        <v>99.57</v>
      </c>
      <c r="N4625">
        <v>79.180000000000007</v>
      </c>
      <c r="O4625">
        <v>8.73</v>
      </c>
      <c r="P4625">
        <v>82.91</v>
      </c>
      <c r="Q4625">
        <v>80.5</v>
      </c>
      <c r="R4625" s="2" t="s">
        <v>29</v>
      </c>
      <c r="S4625" s="2" t="str">
        <f>IF(Table1[[#This Row],[Grade]]="F","Fail","Passes")</f>
        <v>Fail</v>
      </c>
      <c r="T4625">
        <v>22.4</v>
      </c>
      <c r="U4625" t="s">
        <v>30</v>
      </c>
      <c r="V4625" t="s">
        <v>31</v>
      </c>
      <c r="W4625" t="s">
        <v>69</v>
      </c>
      <c r="X4625" t="str">
        <f>IF(ISBLANK(Table1[[#This Row],[Parent_Education_Level]]),"None",Table1[[#This Row],[Parent_Education_Level]])</f>
        <v>Bachelor's</v>
      </c>
      <c r="Y4625" t="s">
        <v>52</v>
      </c>
      <c r="Z4625">
        <v>1</v>
      </c>
      <c r="AA4625">
        <v>7.2</v>
      </c>
    </row>
    <row r="4626" spans="1:27" x14ac:dyDescent="0.35">
      <c r="A4626" s="2" t="s">
        <v>9306</v>
      </c>
      <c r="B4626" s="2" t="s">
        <v>42</v>
      </c>
      <c r="C4626" s="2" t="s">
        <v>36</v>
      </c>
      <c r="D4626" t="s">
        <v>9307</v>
      </c>
      <c r="E4626" s="2" t="s">
        <v>27</v>
      </c>
      <c r="F4626" s="2">
        <v>20</v>
      </c>
      <c r="G4626" s="2" t="s">
        <v>57</v>
      </c>
      <c r="H4626">
        <v>76.63</v>
      </c>
      <c r="I4626" s="3">
        <f>IF(ISBLANK(Table1[[#This Row],[Attendance (%)]]),AVERAGE(H4626:H9624),Table1[[#This Row],[Attendance (%)]])</f>
        <v>76.63</v>
      </c>
      <c r="J4626">
        <v>98.34</v>
      </c>
      <c r="K4626">
        <v>56.17</v>
      </c>
      <c r="L4626">
        <v>63</v>
      </c>
      <c r="M4626" s="3">
        <f>IF(ISBLANK(Table1[[#This Row],[Assignments_Avg]]),AVERAGE(L4626:L9624),Table1[[#This Row],[Assignments_Avg]])</f>
        <v>63</v>
      </c>
      <c r="N4626">
        <v>87.76</v>
      </c>
      <c r="O4626">
        <v>9.2899999999999991</v>
      </c>
      <c r="P4626">
        <v>95.19</v>
      </c>
      <c r="Q4626">
        <v>64.760000000000005</v>
      </c>
      <c r="R4626" s="2" t="s">
        <v>61</v>
      </c>
      <c r="S4626" s="2" t="str">
        <f>IF(Table1[[#This Row],[Grade]]="F","Fail","Passes")</f>
        <v>Passes</v>
      </c>
      <c r="T4626">
        <v>19.100000000000001</v>
      </c>
      <c r="U4626" t="s">
        <v>31</v>
      </c>
      <c r="V4626" t="s">
        <v>31</v>
      </c>
      <c r="W4626" t="s">
        <v>62</v>
      </c>
      <c r="X4626" t="str">
        <f>IF(ISBLANK(Table1[[#This Row],[Parent_Education_Level]]),"None",Table1[[#This Row],[Parent_Education_Level]])</f>
        <v>PhD</v>
      </c>
      <c r="Y4626" t="s">
        <v>48</v>
      </c>
      <c r="Z4626">
        <v>7</v>
      </c>
      <c r="AA4626">
        <v>6.5</v>
      </c>
    </row>
    <row r="4627" spans="1:27" x14ac:dyDescent="0.35">
      <c r="A4627" s="2" t="s">
        <v>9308</v>
      </c>
      <c r="B4627" s="2" t="s">
        <v>59</v>
      </c>
      <c r="C4627" s="2" t="s">
        <v>94</v>
      </c>
      <c r="D4627" t="s">
        <v>9309</v>
      </c>
      <c r="E4627" s="2" t="s">
        <v>27</v>
      </c>
      <c r="F4627" s="2">
        <v>21</v>
      </c>
      <c r="G4627" s="2" t="s">
        <v>28</v>
      </c>
      <c r="H4627">
        <v>61.22</v>
      </c>
      <c r="I4627" s="3">
        <f>IF(ISBLANK(Table1[[#This Row],[Attendance (%)]]),AVERAGE(H4627:H9625),Table1[[#This Row],[Attendance (%)]])</f>
        <v>61.22</v>
      </c>
      <c r="J4627">
        <v>57.9</v>
      </c>
      <c r="K4627">
        <v>64.239999999999995</v>
      </c>
      <c r="L4627">
        <v>66.12</v>
      </c>
      <c r="M4627" s="3">
        <f>IF(ISBLANK(Table1[[#This Row],[Assignments_Avg]]),AVERAGE(L4627:L9625),Table1[[#This Row],[Assignments_Avg]])</f>
        <v>66.12</v>
      </c>
      <c r="N4627">
        <v>82.67</v>
      </c>
      <c r="O4627">
        <v>6.33</v>
      </c>
      <c r="P4627">
        <v>80.489999999999995</v>
      </c>
      <c r="Q4627">
        <v>57.07</v>
      </c>
      <c r="R4627" s="2" t="s">
        <v>46</v>
      </c>
      <c r="S4627" s="2" t="str">
        <f>IF(Table1[[#This Row],[Grade]]="F","Fail","Passes")</f>
        <v>Passes</v>
      </c>
      <c r="T4627">
        <v>8.3000000000000007</v>
      </c>
      <c r="U4627" t="s">
        <v>30</v>
      </c>
      <c r="V4627" t="s">
        <v>31</v>
      </c>
      <c r="W4627" t="s">
        <v>47</v>
      </c>
      <c r="X4627" t="str">
        <f>IF(ISBLANK(Table1[[#This Row],[Parent_Education_Level]]),"None",Table1[[#This Row],[Parent_Education_Level]])</f>
        <v>Master's</v>
      </c>
      <c r="Y4627" t="s">
        <v>33</v>
      </c>
      <c r="Z4627">
        <v>5</v>
      </c>
      <c r="AA4627">
        <v>7.7</v>
      </c>
    </row>
    <row r="4628" spans="1:27" x14ac:dyDescent="0.35">
      <c r="A4628" s="2" t="s">
        <v>9310</v>
      </c>
      <c r="B4628" s="2" t="s">
        <v>54</v>
      </c>
      <c r="C4628" s="2" t="s">
        <v>43</v>
      </c>
      <c r="D4628" t="s">
        <v>9311</v>
      </c>
      <c r="E4628" s="2" t="s">
        <v>27</v>
      </c>
      <c r="F4628" s="2">
        <v>19</v>
      </c>
      <c r="G4628" s="2" t="s">
        <v>57</v>
      </c>
      <c r="H4628">
        <v>62.98</v>
      </c>
      <c r="I4628" s="3">
        <f>IF(ISBLANK(Table1[[#This Row],[Attendance (%)]]),AVERAGE(H4628:H9626),Table1[[#This Row],[Attendance (%)]])</f>
        <v>62.98</v>
      </c>
      <c r="J4628">
        <v>54.96</v>
      </c>
      <c r="K4628">
        <v>69.22</v>
      </c>
      <c r="L4628">
        <v>67.06</v>
      </c>
      <c r="M4628" s="3">
        <f>IF(ISBLANK(Table1[[#This Row],[Assignments_Avg]]),AVERAGE(L4628:L9626),Table1[[#This Row],[Assignments_Avg]])</f>
        <v>67.06</v>
      </c>
      <c r="N4628">
        <v>55.21</v>
      </c>
      <c r="O4628">
        <v>7.64</v>
      </c>
      <c r="P4628">
        <v>50.73</v>
      </c>
      <c r="Q4628">
        <v>98.21</v>
      </c>
      <c r="R4628" s="2" t="s">
        <v>77</v>
      </c>
      <c r="S4628" s="2" t="str">
        <f>IF(Table1[[#This Row],[Grade]]="F","Fail","Passes")</f>
        <v>Passes</v>
      </c>
      <c r="T4628">
        <v>8.3000000000000007</v>
      </c>
      <c r="U4628" t="s">
        <v>30</v>
      </c>
      <c r="V4628" t="s">
        <v>31</v>
      </c>
      <c r="W4628" t="s">
        <v>47</v>
      </c>
      <c r="X4628" t="str">
        <f>IF(ISBLANK(Table1[[#This Row],[Parent_Education_Level]]),"None",Table1[[#This Row],[Parent_Education_Level]])</f>
        <v>Master's</v>
      </c>
      <c r="Y4628" t="s">
        <v>48</v>
      </c>
      <c r="Z4628">
        <v>8</v>
      </c>
      <c r="AA4628">
        <v>7.7</v>
      </c>
    </row>
    <row r="4629" spans="1:27" x14ac:dyDescent="0.35">
      <c r="A4629" s="2" t="s">
        <v>9312</v>
      </c>
      <c r="B4629" s="2" t="s">
        <v>97</v>
      </c>
      <c r="C4629" s="2" t="s">
        <v>79</v>
      </c>
      <c r="D4629" t="s">
        <v>9313</v>
      </c>
      <c r="E4629" s="2" t="s">
        <v>27</v>
      </c>
      <c r="F4629" s="2">
        <v>22</v>
      </c>
      <c r="G4629" s="2" t="s">
        <v>28</v>
      </c>
      <c r="H4629">
        <v>80.55</v>
      </c>
      <c r="I4629" s="3">
        <f>IF(ISBLANK(Table1[[#This Row],[Attendance (%)]]),AVERAGE(H4629:H9627),Table1[[#This Row],[Attendance (%)]])</f>
        <v>80.55</v>
      </c>
      <c r="J4629">
        <v>69.14</v>
      </c>
      <c r="K4629">
        <v>40</v>
      </c>
      <c r="L4629">
        <v>86.58</v>
      </c>
      <c r="M4629" s="3">
        <f>IF(ISBLANK(Table1[[#This Row],[Assignments_Avg]]),AVERAGE(L4629:L9627),Table1[[#This Row],[Assignments_Avg]])</f>
        <v>86.58</v>
      </c>
      <c r="N4629">
        <v>65.069999999999993</v>
      </c>
      <c r="O4629">
        <v>6.69</v>
      </c>
      <c r="P4629">
        <v>80.900000000000006</v>
      </c>
      <c r="Q4629">
        <v>78.16</v>
      </c>
      <c r="R4629" s="2" t="s">
        <v>39</v>
      </c>
      <c r="S4629" s="2" t="str">
        <f>IF(Table1[[#This Row],[Grade]]="F","Fail","Passes")</f>
        <v>Passes</v>
      </c>
      <c r="T4629">
        <v>27.4</v>
      </c>
      <c r="U4629" t="s">
        <v>30</v>
      </c>
      <c r="V4629" t="s">
        <v>31</v>
      </c>
      <c r="W4629" t="s">
        <v>69</v>
      </c>
      <c r="X4629" t="str">
        <f>IF(ISBLANK(Table1[[#This Row],[Parent_Education_Level]]),"None",Table1[[#This Row],[Parent_Education_Level]])</f>
        <v>Bachelor's</v>
      </c>
      <c r="Y4629" t="s">
        <v>33</v>
      </c>
      <c r="Z4629">
        <v>8</v>
      </c>
      <c r="AA4629">
        <v>7.5</v>
      </c>
    </row>
    <row r="4630" spans="1:27" x14ac:dyDescent="0.35">
      <c r="A4630" s="2" t="s">
        <v>9314</v>
      </c>
      <c r="B4630" s="2" t="s">
        <v>54</v>
      </c>
      <c r="C4630" s="2" t="s">
        <v>25</v>
      </c>
      <c r="D4630" t="s">
        <v>9315</v>
      </c>
      <c r="E4630" s="2" t="s">
        <v>38</v>
      </c>
      <c r="F4630" s="2">
        <v>23</v>
      </c>
      <c r="G4630" s="2" t="s">
        <v>57</v>
      </c>
      <c r="H4630">
        <v>52.04</v>
      </c>
      <c r="I4630" s="3">
        <f>IF(ISBLANK(Table1[[#This Row],[Attendance (%)]]),AVERAGE(H4630:H9628),Table1[[#This Row],[Attendance (%)]])</f>
        <v>52.04</v>
      </c>
      <c r="J4630">
        <v>72.53</v>
      </c>
      <c r="K4630">
        <v>93.32</v>
      </c>
      <c r="L4630">
        <v>96.59</v>
      </c>
      <c r="M4630" s="3">
        <f>IF(ISBLANK(Table1[[#This Row],[Assignments_Avg]]),AVERAGE(L4630:L9628),Table1[[#This Row],[Assignments_Avg]])</f>
        <v>96.59</v>
      </c>
      <c r="N4630">
        <v>75.36</v>
      </c>
      <c r="O4630">
        <v>3.77</v>
      </c>
      <c r="P4630">
        <v>80.63</v>
      </c>
      <c r="Q4630">
        <v>50.37</v>
      </c>
      <c r="R4630" s="2" t="s">
        <v>29</v>
      </c>
      <c r="S4630" s="2" t="str">
        <f>IF(Table1[[#This Row],[Grade]]="F","Fail","Passes")</f>
        <v>Fail</v>
      </c>
      <c r="T4630">
        <v>22.1</v>
      </c>
      <c r="U4630" t="s">
        <v>30</v>
      </c>
      <c r="V4630" t="s">
        <v>31</v>
      </c>
      <c r="W4630" t="s">
        <v>32</v>
      </c>
      <c r="X4630" t="str">
        <f>IF(ISBLANK(Table1[[#This Row],[Parent_Education_Level]]),"None",Table1[[#This Row],[Parent_Education_Level]])</f>
        <v>High School</v>
      </c>
      <c r="Y4630" t="s">
        <v>33</v>
      </c>
      <c r="Z4630">
        <v>6</v>
      </c>
      <c r="AA4630">
        <v>6.7</v>
      </c>
    </row>
    <row r="4631" spans="1:27" x14ac:dyDescent="0.35">
      <c r="A4631" s="2" t="s">
        <v>9316</v>
      </c>
      <c r="B4631" s="2" t="s">
        <v>54</v>
      </c>
      <c r="C4631" s="2" t="s">
        <v>55</v>
      </c>
      <c r="D4631" t="s">
        <v>9317</v>
      </c>
      <c r="E4631" s="2" t="s">
        <v>27</v>
      </c>
      <c r="F4631" s="2">
        <v>19</v>
      </c>
      <c r="G4631" s="2" t="s">
        <v>51</v>
      </c>
      <c r="H4631">
        <v>98.47</v>
      </c>
      <c r="I4631" s="3">
        <f>IF(ISBLANK(Table1[[#This Row],[Attendance (%)]]),AVERAGE(H4631:H9629),Table1[[#This Row],[Attendance (%)]])</f>
        <v>98.47</v>
      </c>
      <c r="J4631">
        <v>85.98</v>
      </c>
      <c r="K4631">
        <v>40.46</v>
      </c>
      <c r="L4631">
        <v>98.72</v>
      </c>
      <c r="M4631" s="3">
        <f>IF(ISBLANK(Table1[[#This Row],[Assignments_Avg]]),AVERAGE(L4631:L9629),Table1[[#This Row],[Assignments_Avg]])</f>
        <v>98.72</v>
      </c>
      <c r="N4631">
        <v>65.25</v>
      </c>
      <c r="O4631">
        <v>6.32</v>
      </c>
      <c r="P4631">
        <v>53.48</v>
      </c>
      <c r="Q4631">
        <v>65.52</v>
      </c>
      <c r="R4631" s="2" t="s">
        <v>61</v>
      </c>
      <c r="S4631" s="2" t="str">
        <f>IF(Table1[[#This Row],[Grade]]="F","Fail","Passes")</f>
        <v>Passes</v>
      </c>
      <c r="T4631">
        <v>14.7</v>
      </c>
      <c r="U4631" t="s">
        <v>31</v>
      </c>
      <c r="V4631" t="s">
        <v>31</v>
      </c>
      <c r="W4631" t="s">
        <v>69</v>
      </c>
      <c r="X4631" t="str">
        <f>IF(ISBLANK(Table1[[#This Row],[Parent_Education_Level]]),"None",Table1[[#This Row],[Parent_Education_Level]])</f>
        <v>Bachelor's</v>
      </c>
      <c r="Y4631" t="s">
        <v>48</v>
      </c>
      <c r="Z4631">
        <v>3</v>
      </c>
      <c r="AA4631">
        <v>7.3</v>
      </c>
    </row>
    <row r="4632" spans="1:27" x14ac:dyDescent="0.35">
      <c r="A4632" s="2" t="s">
        <v>9318</v>
      </c>
      <c r="B4632" s="2" t="s">
        <v>42</v>
      </c>
      <c r="C4632" s="2" t="s">
        <v>43</v>
      </c>
      <c r="D4632" t="s">
        <v>9319</v>
      </c>
      <c r="E4632" s="2" t="s">
        <v>27</v>
      </c>
      <c r="F4632" s="2">
        <v>18</v>
      </c>
      <c r="G4632" s="2" t="s">
        <v>57</v>
      </c>
      <c r="H4632">
        <v>95.93</v>
      </c>
      <c r="I4632" s="3">
        <f>IF(ISBLANK(Table1[[#This Row],[Attendance (%)]]),AVERAGE(H4632:H9630),Table1[[#This Row],[Attendance (%)]])</f>
        <v>95.93</v>
      </c>
      <c r="J4632">
        <v>63.6</v>
      </c>
      <c r="K4632">
        <v>86.42</v>
      </c>
      <c r="L4632">
        <v>97.29</v>
      </c>
      <c r="M4632" s="3">
        <f>IF(ISBLANK(Table1[[#This Row],[Assignments_Avg]]),AVERAGE(L4632:L9630),Table1[[#This Row],[Assignments_Avg]])</f>
        <v>97.29</v>
      </c>
      <c r="N4632">
        <v>60.37</v>
      </c>
      <c r="O4632">
        <v>8.36</v>
      </c>
      <c r="P4632">
        <v>71.39</v>
      </c>
      <c r="Q4632">
        <v>57.98</v>
      </c>
      <c r="R4632" s="2" t="s">
        <v>39</v>
      </c>
      <c r="S4632" s="2" t="str">
        <f>IF(Table1[[#This Row],[Grade]]="F","Fail","Passes")</f>
        <v>Passes</v>
      </c>
      <c r="T4632">
        <v>13.5</v>
      </c>
      <c r="U4632" t="s">
        <v>31</v>
      </c>
      <c r="V4632" t="s">
        <v>31</v>
      </c>
      <c r="W4632" t="s">
        <v>62</v>
      </c>
      <c r="X4632" t="str">
        <f>IF(ISBLANK(Table1[[#This Row],[Parent_Education_Level]]),"None",Table1[[#This Row],[Parent_Education_Level]])</f>
        <v>PhD</v>
      </c>
      <c r="Y4632" t="s">
        <v>48</v>
      </c>
      <c r="Z4632">
        <v>2</v>
      </c>
      <c r="AA4632">
        <v>8.9</v>
      </c>
    </row>
    <row r="4633" spans="1:27" x14ac:dyDescent="0.35">
      <c r="A4633" s="2" t="s">
        <v>9320</v>
      </c>
      <c r="B4633" s="2" t="s">
        <v>24</v>
      </c>
      <c r="C4633" s="2" t="s">
        <v>25</v>
      </c>
      <c r="D4633" t="s">
        <v>9321</v>
      </c>
      <c r="E4633" s="2" t="s">
        <v>38</v>
      </c>
      <c r="F4633" s="2">
        <v>24</v>
      </c>
      <c r="G4633" s="2" t="s">
        <v>57</v>
      </c>
      <c r="H4633">
        <v>69.040000000000006</v>
      </c>
      <c r="I4633" s="3">
        <f>IF(ISBLANK(Table1[[#This Row],[Attendance (%)]]),AVERAGE(H4633:H9631),Table1[[#This Row],[Attendance (%)]])</f>
        <v>69.040000000000006</v>
      </c>
      <c r="J4633">
        <v>66.400000000000006</v>
      </c>
      <c r="K4633">
        <v>68.23</v>
      </c>
      <c r="L4633">
        <v>93.97</v>
      </c>
      <c r="M4633" s="3">
        <f>IF(ISBLANK(Table1[[#This Row],[Assignments_Avg]]),AVERAGE(L4633:L9631),Table1[[#This Row],[Assignments_Avg]])</f>
        <v>93.97</v>
      </c>
      <c r="N4633">
        <v>93.49</v>
      </c>
      <c r="O4633">
        <v>8.1</v>
      </c>
      <c r="P4633">
        <v>82.55</v>
      </c>
      <c r="Q4633">
        <v>62.91</v>
      </c>
      <c r="R4633" s="2" t="s">
        <v>77</v>
      </c>
      <c r="S4633" s="2" t="str">
        <f>IF(Table1[[#This Row],[Grade]]="F","Fail","Passes")</f>
        <v>Passes</v>
      </c>
      <c r="T4633">
        <v>12.9</v>
      </c>
      <c r="U4633" t="s">
        <v>30</v>
      </c>
      <c r="V4633" t="s">
        <v>30</v>
      </c>
      <c r="W4633" t="s">
        <v>62</v>
      </c>
      <c r="X4633" t="str">
        <f>IF(ISBLANK(Table1[[#This Row],[Parent_Education_Level]]),"None",Table1[[#This Row],[Parent_Education_Level]])</f>
        <v>PhD</v>
      </c>
      <c r="Y4633" t="s">
        <v>33</v>
      </c>
      <c r="Z4633">
        <v>9</v>
      </c>
      <c r="AA4633">
        <v>7.5</v>
      </c>
    </row>
    <row r="4634" spans="1:27" x14ac:dyDescent="0.35">
      <c r="A4634" s="2" t="s">
        <v>9322</v>
      </c>
      <c r="B4634" s="2" t="s">
        <v>97</v>
      </c>
      <c r="C4634" s="2" t="s">
        <v>36</v>
      </c>
      <c r="D4634" t="s">
        <v>9323</v>
      </c>
      <c r="E4634" s="2" t="s">
        <v>38</v>
      </c>
      <c r="F4634" s="2">
        <v>24</v>
      </c>
      <c r="G4634" s="2" t="s">
        <v>45</v>
      </c>
      <c r="H4634">
        <v>75.77</v>
      </c>
      <c r="I4634" s="3">
        <f>IF(ISBLANK(Table1[[#This Row],[Attendance (%)]]),AVERAGE(H4634:H9632),Table1[[#This Row],[Attendance (%)]])</f>
        <v>75.77</v>
      </c>
      <c r="J4634">
        <v>72.099999999999994</v>
      </c>
      <c r="K4634">
        <v>71.430000000000007</v>
      </c>
      <c r="L4634">
        <v>99.55</v>
      </c>
      <c r="M4634" s="3">
        <f>IF(ISBLANK(Table1[[#This Row],[Assignments_Avg]]),AVERAGE(L4634:L9632),Table1[[#This Row],[Assignments_Avg]])</f>
        <v>99.55</v>
      </c>
      <c r="N4634">
        <v>87.39</v>
      </c>
      <c r="O4634">
        <v>0.81</v>
      </c>
      <c r="P4634">
        <v>85.23</v>
      </c>
      <c r="Q4634">
        <v>52.79</v>
      </c>
      <c r="R4634" s="2" t="s">
        <v>77</v>
      </c>
      <c r="S4634" s="2" t="str">
        <f>IF(Table1[[#This Row],[Grade]]="F","Fail","Passes")</f>
        <v>Passes</v>
      </c>
      <c r="T4634">
        <v>21.4</v>
      </c>
      <c r="U4634" t="s">
        <v>31</v>
      </c>
      <c r="V4634" t="s">
        <v>30</v>
      </c>
      <c r="W4634" t="s">
        <v>40</v>
      </c>
      <c r="X4634" t="str">
        <f>IF(ISBLANK(Table1[[#This Row],[Parent_Education_Level]]),"None",Table1[[#This Row],[Parent_Education_Level]])</f>
        <v>None</v>
      </c>
      <c r="Y4634" t="s">
        <v>48</v>
      </c>
      <c r="Z4634">
        <v>8</v>
      </c>
      <c r="AA4634">
        <v>7.7</v>
      </c>
    </row>
    <row r="4635" spans="1:27" x14ac:dyDescent="0.35">
      <c r="A4635" s="2" t="s">
        <v>9324</v>
      </c>
      <c r="B4635" s="2" t="s">
        <v>42</v>
      </c>
      <c r="C4635" s="2" t="s">
        <v>43</v>
      </c>
      <c r="D4635" t="s">
        <v>9325</v>
      </c>
      <c r="E4635" s="2" t="s">
        <v>38</v>
      </c>
      <c r="F4635" s="2">
        <v>19</v>
      </c>
      <c r="G4635" s="2" t="s">
        <v>28</v>
      </c>
      <c r="H4635">
        <v>73.31</v>
      </c>
      <c r="I4635" s="3">
        <f>IF(ISBLANK(Table1[[#This Row],[Attendance (%)]]),AVERAGE(H4635:H9633),Table1[[#This Row],[Attendance (%)]])</f>
        <v>73.31</v>
      </c>
      <c r="J4635">
        <v>63.66</v>
      </c>
      <c r="K4635">
        <v>52.5</v>
      </c>
      <c r="L4635">
        <v>68.8</v>
      </c>
      <c r="M4635" s="3">
        <f>IF(ISBLANK(Table1[[#This Row],[Assignments_Avg]]),AVERAGE(L4635:L9633),Table1[[#This Row],[Assignments_Avg]])</f>
        <v>68.8</v>
      </c>
      <c r="N4635">
        <v>67.260000000000005</v>
      </c>
      <c r="O4635">
        <v>4.63</v>
      </c>
      <c r="P4635">
        <v>94.65</v>
      </c>
      <c r="Q4635">
        <v>62.25</v>
      </c>
      <c r="R4635" s="2" t="s">
        <v>61</v>
      </c>
      <c r="S4635" s="2" t="str">
        <f>IF(Table1[[#This Row],[Grade]]="F","Fail","Passes")</f>
        <v>Passes</v>
      </c>
      <c r="T4635">
        <v>9.5</v>
      </c>
      <c r="U4635" t="s">
        <v>30</v>
      </c>
      <c r="V4635" t="s">
        <v>31</v>
      </c>
      <c r="X4635" t="str">
        <f>IF(ISBLANK(Table1[[#This Row],[Parent_Education_Level]]),"None",Table1[[#This Row],[Parent_Education_Level]])</f>
        <v>None</v>
      </c>
      <c r="Y4635" t="s">
        <v>33</v>
      </c>
      <c r="Z4635">
        <v>10</v>
      </c>
      <c r="AA4635">
        <v>5.5</v>
      </c>
    </row>
    <row r="4636" spans="1:27" x14ac:dyDescent="0.35">
      <c r="A4636" s="2" t="s">
        <v>9326</v>
      </c>
      <c r="B4636" s="2" t="s">
        <v>120</v>
      </c>
      <c r="C4636" s="2" t="s">
        <v>25</v>
      </c>
      <c r="D4636" t="s">
        <v>9327</v>
      </c>
      <c r="E4636" s="2" t="s">
        <v>27</v>
      </c>
      <c r="F4636" s="2">
        <v>22</v>
      </c>
      <c r="G4636" s="2" t="s">
        <v>57</v>
      </c>
      <c r="H4636">
        <v>94.11</v>
      </c>
      <c r="I4636" s="3">
        <f>IF(ISBLANK(Table1[[#This Row],[Attendance (%)]]),AVERAGE(H4636:H9634),Table1[[#This Row],[Attendance (%)]])</f>
        <v>94.11</v>
      </c>
      <c r="J4636">
        <v>94.87</v>
      </c>
      <c r="K4636">
        <v>76.44</v>
      </c>
      <c r="L4636">
        <v>97.42</v>
      </c>
      <c r="M4636" s="3">
        <f>IF(ISBLANK(Table1[[#This Row],[Assignments_Avg]]),AVERAGE(L4636:L9634),Table1[[#This Row],[Assignments_Avg]])</f>
        <v>97.42</v>
      </c>
      <c r="N4636">
        <v>88.25</v>
      </c>
      <c r="O4636">
        <v>3.97</v>
      </c>
      <c r="P4636">
        <v>92.07</v>
      </c>
      <c r="Q4636">
        <v>84.15</v>
      </c>
      <c r="R4636" s="2" t="s">
        <v>39</v>
      </c>
      <c r="S4636" s="2" t="str">
        <f>IF(Table1[[#This Row],[Grade]]="F","Fail","Passes")</f>
        <v>Passes</v>
      </c>
      <c r="T4636">
        <v>29.7</v>
      </c>
      <c r="U4636" t="s">
        <v>31</v>
      </c>
      <c r="V4636" t="s">
        <v>31</v>
      </c>
      <c r="W4636" t="s">
        <v>47</v>
      </c>
      <c r="X4636" t="str">
        <f>IF(ISBLANK(Table1[[#This Row],[Parent_Education_Level]]),"None",Table1[[#This Row],[Parent_Education_Level]])</f>
        <v>Master's</v>
      </c>
      <c r="Y4636" t="s">
        <v>33</v>
      </c>
      <c r="Z4636">
        <v>5</v>
      </c>
      <c r="AA4636">
        <v>6.4</v>
      </c>
    </row>
    <row r="4637" spans="1:27" x14ac:dyDescent="0.35">
      <c r="A4637" s="2" t="s">
        <v>9328</v>
      </c>
      <c r="B4637" s="2" t="s">
        <v>59</v>
      </c>
      <c r="C4637" s="2" t="s">
        <v>43</v>
      </c>
      <c r="D4637" t="s">
        <v>9329</v>
      </c>
      <c r="E4637" s="2" t="s">
        <v>38</v>
      </c>
      <c r="F4637" s="2">
        <v>24</v>
      </c>
      <c r="G4637" s="2" t="s">
        <v>28</v>
      </c>
      <c r="I4637" s="3">
        <f>IF(ISBLANK(Table1[[#This Row],[Attendance (%)]]),AVERAGE(H4637:H9635),Table1[[#This Row],[Attendance (%)]])</f>
        <v>75.139999999999958</v>
      </c>
      <c r="J4637">
        <v>91.08</v>
      </c>
      <c r="K4637">
        <v>72.23</v>
      </c>
      <c r="L4637">
        <v>88.05</v>
      </c>
      <c r="M4637" s="3">
        <f>IF(ISBLANK(Table1[[#This Row],[Assignments_Avg]]),AVERAGE(L4637:L9635),Table1[[#This Row],[Assignments_Avg]])</f>
        <v>88.05</v>
      </c>
      <c r="N4637">
        <v>81.38</v>
      </c>
      <c r="O4637">
        <v>7.52</v>
      </c>
      <c r="P4637">
        <v>55.83</v>
      </c>
      <c r="Q4637">
        <v>91.03</v>
      </c>
      <c r="R4637" s="2" t="s">
        <v>77</v>
      </c>
      <c r="S4637" s="2" t="str">
        <f>IF(Table1[[#This Row],[Grade]]="F","Fail","Passes")</f>
        <v>Passes</v>
      </c>
      <c r="T4637">
        <v>22.2</v>
      </c>
      <c r="U4637" t="s">
        <v>31</v>
      </c>
      <c r="V4637" t="s">
        <v>31</v>
      </c>
      <c r="W4637" t="s">
        <v>62</v>
      </c>
      <c r="X4637" t="str">
        <f>IF(ISBLANK(Table1[[#This Row],[Parent_Education_Level]]),"None",Table1[[#This Row],[Parent_Education_Level]])</f>
        <v>PhD</v>
      </c>
      <c r="Y4637" t="s">
        <v>33</v>
      </c>
      <c r="Z4637">
        <v>10</v>
      </c>
      <c r="AA4637">
        <v>6.2</v>
      </c>
    </row>
    <row r="4638" spans="1:27" x14ac:dyDescent="0.35">
      <c r="A4638" s="2" t="s">
        <v>9330</v>
      </c>
      <c r="B4638" s="2" t="s">
        <v>35</v>
      </c>
      <c r="C4638" s="2" t="s">
        <v>94</v>
      </c>
      <c r="D4638" t="s">
        <v>9331</v>
      </c>
      <c r="E4638" s="2" t="s">
        <v>38</v>
      </c>
      <c r="F4638" s="2">
        <v>23</v>
      </c>
      <c r="G4638" s="2" t="s">
        <v>57</v>
      </c>
      <c r="H4638">
        <v>63.91</v>
      </c>
      <c r="I4638" s="3">
        <f>IF(ISBLANK(Table1[[#This Row],[Attendance (%)]]),AVERAGE(H4638:H9636),Table1[[#This Row],[Attendance (%)]])</f>
        <v>63.91</v>
      </c>
      <c r="J4638">
        <v>67.3</v>
      </c>
      <c r="K4638">
        <v>49.85</v>
      </c>
      <c r="L4638">
        <v>58.42</v>
      </c>
      <c r="M4638" s="3">
        <f>IF(ISBLANK(Table1[[#This Row],[Assignments_Avg]]),AVERAGE(L4638:L9636),Table1[[#This Row],[Assignments_Avg]])</f>
        <v>58.42</v>
      </c>
      <c r="N4638">
        <v>50.19</v>
      </c>
      <c r="O4638">
        <v>5.01</v>
      </c>
      <c r="P4638">
        <v>80.44</v>
      </c>
      <c r="Q4638">
        <v>67.37</v>
      </c>
      <c r="R4638" s="2" t="s">
        <v>61</v>
      </c>
      <c r="S4638" s="2" t="str">
        <f>IF(Table1[[#This Row],[Grade]]="F","Fail","Passes")</f>
        <v>Passes</v>
      </c>
      <c r="T4638">
        <v>8.1999999999999993</v>
      </c>
      <c r="U4638" t="s">
        <v>31</v>
      </c>
      <c r="V4638" t="s">
        <v>31</v>
      </c>
      <c r="W4638" t="s">
        <v>62</v>
      </c>
      <c r="X4638" t="str">
        <f>IF(ISBLANK(Table1[[#This Row],[Parent_Education_Level]]),"None",Table1[[#This Row],[Parent_Education_Level]])</f>
        <v>PhD</v>
      </c>
      <c r="Y4638" t="s">
        <v>48</v>
      </c>
      <c r="Z4638">
        <v>3</v>
      </c>
      <c r="AA4638">
        <v>5.8</v>
      </c>
    </row>
    <row r="4639" spans="1:27" x14ac:dyDescent="0.35">
      <c r="A4639" s="2" t="s">
        <v>9332</v>
      </c>
      <c r="B4639" s="2" t="s">
        <v>54</v>
      </c>
      <c r="C4639" s="2" t="s">
        <v>79</v>
      </c>
      <c r="D4639" t="s">
        <v>9333</v>
      </c>
      <c r="E4639" s="2" t="s">
        <v>38</v>
      </c>
      <c r="F4639" s="2">
        <v>21</v>
      </c>
      <c r="G4639" s="2" t="s">
        <v>51</v>
      </c>
      <c r="H4639">
        <v>72.34</v>
      </c>
      <c r="I4639" s="3">
        <f>IF(ISBLANK(Table1[[#This Row],[Attendance (%)]]),AVERAGE(H4639:H9637),Table1[[#This Row],[Attendance (%)]])</f>
        <v>72.34</v>
      </c>
      <c r="J4639">
        <v>40.01</v>
      </c>
      <c r="K4639">
        <v>54.29</v>
      </c>
      <c r="L4639">
        <v>52.27</v>
      </c>
      <c r="M4639" s="3">
        <f>IF(ISBLANK(Table1[[#This Row],[Assignments_Avg]]),AVERAGE(L4639:L9637),Table1[[#This Row],[Assignments_Avg]])</f>
        <v>52.27</v>
      </c>
      <c r="N4639">
        <v>69.010000000000005</v>
      </c>
      <c r="O4639">
        <v>3.5</v>
      </c>
      <c r="P4639">
        <v>79.819999999999993</v>
      </c>
      <c r="Q4639">
        <v>76.12</v>
      </c>
      <c r="R4639" s="2" t="s">
        <v>46</v>
      </c>
      <c r="S4639" s="2" t="str">
        <f>IF(Table1[[#This Row],[Grade]]="F","Fail","Passes")</f>
        <v>Passes</v>
      </c>
      <c r="T4639">
        <v>8.5</v>
      </c>
      <c r="U4639" t="s">
        <v>31</v>
      </c>
      <c r="V4639" t="s">
        <v>31</v>
      </c>
      <c r="W4639" t="s">
        <v>32</v>
      </c>
      <c r="X4639" t="str">
        <f>IF(ISBLANK(Table1[[#This Row],[Parent_Education_Level]]),"None",Table1[[#This Row],[Parent_Education_Level]])</f>
        <v>High School</v>
      </c>
      <c r="Y4639" t="s">
        <v>33</v>
      </c>
      <c r="Z4639">
        <v>7</v>
      </c>
      <c r="AA4639">
        <v>6.3</v>
      </c>
    </row>
    <row r="4640" spans="1:27" x14ac:dyDescent="0.35">
      <c r="A4640" s="2" t="s">
        <v>9334</v>
      </c>
      <c r="B4640" s="2" t="s">
        <v>35</v>
      </c>
      <c r="C4640" s="2" t="s">
        <v>25</v>
      </c>
      <c r="D4640" t="s">
        <v>9335</v>
      </c>
      <c r="E4640" s="2" t="s">
        <v>38</v>
      </c>
      <c r="F4640" s="2">
        <v>22</v>
      </c>
      <c r="G4640" s="2" t="s">
        <v>28</v>
      </c>
      <c r="H4640">
        <v>71.45</v>
      </c>
      <c r="I4640" s="3">
        <f>IF(ISBLANK(Table1[[#This Row],[Attendance (%)]]),AVERAGE(H4640:H9638),Table1[[#This Row],[Attendance (%)]])</f>
        <v>71.45</v>
      </c>
      <c r="J4640">
        <v>94.06</v>
      </c>
      <c r="K4640">
        <v>44.01</v>
      </c>
      <c r="L4640">
        <v>60.72</v>
      </c>
      <c r="M4640" s="3">
        <f>IF(ISBLANK(Table1[[#This Row],[Assignments_Avg]]),AVERAGE(L4640:L9638),Table1[[#This Row],[Assignments_Avg]])</f>
        <v>60.72</v>
      </c>
      <c r="N4640">
        <v>64.52</v>
      </c>
      <c r="O4640">
        <v>7.06</v>
      </c>
      <c r="P4640">
        <v>65.19</v>
      </c>
      <c r="Q4640">
        <v>52.09</v>
      </c>
      <c r="R4640" s="2" t="s">
        <v>29</v>
      </c>
      <c r="S4640" s="2" t="str">
        <f>IF(Table1[[#This Row],[Grade]]="F","Fail","Passes")</f>
        <v>Fail</v>
      </c>
      <c r="T4640">
        <v>21.2</v>
      </c>
      <c r="U4640" t="s">
        <v>30</v>
      </c>
      <c r="V4640" t="s">
        <v>31</v>
      </c>
      <c r="W4640" t="s">
        <v>69</v>
      </c>
      <c r="X4640" t="str">
        <f>IF(ISBLANK(Table1[[#This Row],[Parent_Education_Level]]),"None",Table1[[#This Row],[Parent_Education_Level]])</f>
        <v>Bachelor's</v>
      </c>
      <c r="Y4640" t="s">
        <v>48</v>
      </c>
      <c r="Z4640">
        <v>2</v>
      </c>
      <c r="AA4640">
        <v>7</v>
      </c>
    </row>
    <row r="4641" spans="1:27" x14ac:dyDescent="0.35">
      <c r="A4641" s="2" t="s">
        <v>9336</v>
      </c>
      <c r="B4641" s="2" t="s">
        <v>59</v>
      </c>
      <c r="C4641" s="2" t="s">
        <v>79</v>
      </c>
      <c r="D4641" t="s">
        <v>9337</v>
      </c>
      <c r="E4641" s="2" t="s">
        <v>38</v>
      </c>
      <c r="F4641" s="2">
        <v>19</v>
      </c>
      <c r="G4641" s="2" t="s">
        <v>57</v>
      </c>
      <c r="H4641">
        <v>97.97</v>
      </c>
      <c r="I4641" s="3">
        <f>IF(ISBLANK(Table1[[#This Row],[Attendance (%)]]),AVERAGE(H4641:H9639),Table1[[#This Row],[Attendance (%)]])</f>
        <v>97.97</v>
      </c>
      <c r="J4641">
        <v>47.46</v>
      </c>
      <c r="K4641">
        <v>43.98</v>
      </c>
      <c r="L4641">
        <v>88.94</v>
      </c>
      <c r="M4641" s="3">
        <f>IF(ISBLANK(Table1[[#This Row],[Assignments_Avg]]),AVERAGE(L4641:L9639),Table1[[#This Row],[Assignments_Avg]])</f>
        <v>88.94</v>
      </c>
      <c r="N4641">
        <v>60.9</v>
      </c>
      <c r="O4641">
        <v>4.74</v>
      </c>
      <c r="P4641">
        <v>59.21</v>
      </c>
      <c r="Q4641">
        <v>54.54</v>
      </c>
      <c r="R4641" s="2" t="s">
        <v>61</v>
      </c>
      <c r="S4641" s="2" t="str">
        <f>IF(Table1[[#This Row],[Grade]]="F","Fail","Passes")</f>
        <v>Passes</v>
      </c>
      <c r="T4641">
        <v>14.6</v>
      </c>
      <c r="U4641" t="s">
        <v>30</v>
      </c>
      <c r="V4641" t="s">
        <v>30</v>
      </c>
      <c r="X4641" t="str">
        <f>IF(ISBLANK(Table1[[#This Row],[Parent_Education_Level]]),"None",Table1[[#This Row],[Parent_Education_Level]])</f>
        <v>None</v>
      </c>
      <c r="Y4641" t="s">
        <v>48</v>
      </c>
      <c r="Z4641">
        <v>5</v>
      </c>
      <c r="AA4641">
        <v>7.1</v>
      </c>
    </row>
    <row r="4642" spans="1:27" x14ac:dyDescent="0.35">
      <c r="A4642" s="2" t="s">
        <v>9338</v>
      </c>
      <c r="B4642" s="2" t="s">
        <v>59</v>
      </c>
      <c r="C4642" s="2" t="s">
        <v>94</v>
      </c>
      <c r="D4642" t="s">
        <v>9339</v>
      </c>
      <c r="E4642" s="2" t="s">
        <v>38</v>
      </c>
      <c r="F4642" s="2">
        <v>22</v>
      </c>
      <c r="G4642" s="2" t="s">
        <v>28</v>
      </c>
      <c r="I4642" s="3">
        <f>IF(ISBLANK(Table1[[#This Row],[Attendance (%)]]),AVERAGE(H4642:H9640),Table1[[#This Row],[Attendance (%)]])</f>
        <v>75.124130434782572</v>
      </c>
      <c r="J4642">
        <v>54.67</v>
      </c>
      <c r="K4642">
        <v>40.83</v>
      </c>
      <c r="L4642">
        <v>81.58</v>
      </c>
      <c r="M4642" s="3">
        <f>IF(ISBLANK(Table1[[#This Row],[Assignments_Avg]]),AVERAGE(L4642:L9640),Table1[[#This Row],[Assignments_Avg]])</f>
        <v>81.58</v>
      </c>
      <c r="N4642">
        <v>62.58</v>
      </c>
      <c r="O4642">
        <v>2.57</v>
      </c>
      <c r="P4642">
        <v>59.98</v>
      </c>
      <c r="Q4642">
        <v>77.599999999999994</v>
      </c>
      <c r="R4642" s="2" t="s">
        <v>77</v>
      </c>
      <c r="S4642" s="2" t="str">
        <f>IF(Table1[[#This Row],[Grade]]="F","Fail","Passes")</f>
        <v>Passes</v>
      </c>
      <c r="T4642">
        <v>21.5</v>
      </c>
      <c r="U4642" t="s">
        <v>31</v>
      </c>
      <c r="V4642" t="s">
        <v>31</v>
      </c>
      <c r="W4642" t="s">
        <v>62</v>
      </c>
      <c r="X4642" t="str">
        <f>IF(ISBLANK(Table1[[#This Row],[Parent_Education_Level]]),"None",Table1[[#This Row],[Parent_Education_Level]])</f>
        <v>PhD</v>
      </c>
      <c r="Y4642" t="s">
        <v>33</v>
      </c>
      <c r="Z4642">
        <v>4</v>
      </c>
      <c r="AA4642">
        <v>8.1999999999999993</v>
      </c>
    </row>
    <row r="4643" spans="1:27" x14ac:dyDescent="0.35">
      <c r="A4643" s="2" t="s">
        <v>9340</v>
      </c>
      <c r="B4643" s="2" t="s">
        <v>42</v>
      </c>
      <c r="C4643" s="2" t="s">
        <v>94</v>
      </c>
      <c r="D4643" t="s">
        <v>9341</v>
      </c>
      <c r="E4643" s="2" t="s">
        <v>27</v>
      </c>
      <c r="F4643" s="2">
        <v>24</v>
      </c>
      <c r="G4643" s="2" t="s">
        <v>57</v>
      </c>
      <c r="I4643" s="3">
        <f>IF(ISBLANK(Table1[[#This Row],[Attendance (%)]]),AVERAGE(H4643:H9641),Table1[[#This Row],[Attendance (%)]])</f>
        <v>75.124130434782572</v>
      </c>
      <c r="J4643">
        <v>49.14</v>
      </c>
      <c r="K4643">
        <v>53.23</v>
      </c>
      <c r="L4643">
        <v>61.22</v>
      </c>
      <c r="M4643" s="3">
        <f>IF(ISBLANK(Table1[[#This Row],[Assignments_Avg]]),AVERAGE(L4643:L9641),Table1[[#This Row],[Assignments_Avg]])</f>
        <v>61.22</v>
      </c>
      <c r="N4643">
        <v>97.12</v>
      </c>
      <c r="O4643">
        <v>8.9</v>
      </c>
      <c r="P4643">
        <v>58.88</v>
      </c>
      <c r="Q4643">
        <v>92.03</v>
      </c>
      <c r="R4643" s="2" t="s">
        <v>39</v>
      </c>
      <c r="S4643" s="2" t="str">
        <f>IF(Table1[[#This Row],[Grade]]="F","Fail","Passes")</f>
        <v>Passes</v>
      </c>
      <c r="T4643">
        <v>23.1</v>
      </c>
      <c r="U4643" t="s">
        <v>30</v>
      </c>
      <c r="V4643" t="s">
        <v>31</v>
      </c>
      <c r="W4643" t="s">
        <v>40</v>
      </c>
      <c r="X4643" t="str">
        <f>IF(ISBLANK(Table1[[#This Row],[Parent_Education_Level]]),"None",Table1[[#This Row],[Parent_Education_Level]])</f>
        <v>None</v>
      </c>
      <c r="Y4643" t="s">
        <v>33</v>
      </c>
      <c r="Z4643">
        <v>5</v>
      </c>
      <c r="AA4643">
        <v>7.3</v>
      </c>
    </row>
    <row r="4644" spans="1:27" x14ac:dyDescent="0.35">
      <c r="A4644" s="2" t="s">
        <v>9342</v>
      </c>
      <c r="B4644" s="2" t="s">
        <v>42</v>
      </c>
      <c r="C4644" s="2" t="s">
        <v>79</v>
      </c>
      <c r="D4644" t="s">
        <v>9343</v>
      </c>
      <c r="E4644" s="2" t="s">
        <v>38</v>
      </c>
      <c r="F4644" s="2">
        <v>24</v>
      </c>
      <c r="G4644" s="2" t="s">
        <v>45</v>
      </c>
      <c r="H4644">
        <v>94.03</v>
      </c>
      <c r="I4644" s="3">
        <f>IF(ISBLANK(Table1[[#This Row],[Attendance (%)]]),AVERAGE(H4644:H9642),Table1[[#This Row],[Attendance (%)]])</f>
        <v>94.03</v>
      </c>
      <c r="J4644">
        <v>50.79</v>
      </c>
      <c r="K4644">
        <v>80.78</v>
      </c>
      <c r="L4644">
        <v>87.1</v>
      </c>
      <c r="M4644" s="3">
        <f>IF(ISBLANK(Table1[[#This Row],[Assignments_Avg]]),AVERAGE(L4644:L9642),Table1[[#This Row],[Assignments_Avg]])</f>
        <v>87.1</v>
      </c>
      <c r="N4644">
        <v>74.319999999999993</v>
      </c>
      <c r="O4644">
        <v>1.1299999999999999</v>
      </c>
      <c r="P4644">
        <v>90.31</v>
      </c>
      <c r="Q4644">
        <v>54.4</v>
      </c>
      <c r="R4644" s="2" t="s">
        <v>39</v>
      </c>
      <c r="S4644" s="2" t="str">
        <f>IF(Table1[[#This Row],[Grade]]="F","Fail","Passes")</f>
        <v>Passes</v>
      </c>
      <c r="T4644">
        <v>18.399999999999999</v>
      </c>
      <c r="U4644" t="s">
        <v>30</v>
      </c>
      <c r="V4644" t="s">
        <v>31</v>
      </c>
      <c r="W4644" t="s">
        <v>47</v>
      </c>
      <c r="X4644" t="str">
        <f>IF(ISBLANK(Table1[[#This Row],[Parent_Education_Level]]),"None",Table1[[#This Row],[Parent_Education_Level]])</f>
        <v>Master's</v>
      </c>
      <c r="Y4644" t="s">
        <v>48</v>
      </c>
      <c r="Z4644">
        <v>10</v>
      </c>
      <c r="AA4644">
        <v>8.3000000000000007</v>
      </c>
    </row>
    <row r="4645" spans="1:27" x14ac:dyDescent="0.35">
      <c r="A4645" s="2" t="s">
        <v>9344</v>
      </c>
      <c r="B4645" s="2" t="s">
        <v>42</v>
      </c>
      <c r="C4645" s="2" t="s">
        <v>25</v>
      </c>
      <c r="D4645" t="s">
        <v>9345</v>
      </c>
      <c r="E4645" s="2" t="s">
        <v>27</v>
      </c>
      <c r="F4645" s="2">
        <v>19</v>
      </c>
      <c r="G4645" s="2" t="s">
        <v>51</v>
      </c>
      <c r="H4645">
        <v>94.83</v>
      </c>
      <c r="I4645" s="3">
        <f>IF(ISBLANK(Table1[[#This Row],[Attendance (%)]]),AVERAGE(H4645:H9643),Table1[[#This Row],[Attendance (%)]])</f>
        <v>94.83</v>
      </c>
      <c r="J4645">
        <v>88.17</v>
      </c>
      <c r="K4645">
        <v>58.97</v>
      </c>
      <c r="L4645">
        <v>57.07</v>
      </c>
      <c r="M4645" s="3">
        <f>IF(ISBLANK(Table1[[#This Row],[Assignments_Avg]]),AVERAGE(L4645:L9643),Table1[[#This Row],[Assignments_Avg]])</f>
        <v>57.07</v>
      </c>
      <c r="N4645">
        <v>92.39</v>
      </c>
      <c r="O4645">
        <v>0.18</v>
      </c>
      <c r="P4645">
        <v>57.42</v>
      </c>
      <c r="Q4645">
        <v>70.930000000000007</v>
      </c>
      <c r="R4645" s="2" t="s">
        <v>39</v>
      </c>
      <c r="S4645" s="2" t="str">
        <f>IF(Table1[[#This Row],[Grade]]="F","Fail","Passes")</f>
        <v>Passes</v>
      </c>
      <c r="T4645">
        <v>11.4</v>
      </c>
      <c r="U4645" t="s">
        <v>30</v>
      </c>
      <c r="V4645" t="s">
        <v>31</v>
      </c>
      <c r="W4645" t="s">
        <v>40</v>
      </c>
      <c r="X4645" t="str">
        <f>IF(ISBLANK(Table1[[#This Row],[Parent_Education_Level]]),"None",Table1[[#This Row],[Parent_Education_Level]])</f>
        <v>None</v>
      </c>
      <c r="Y4645" t="s">
        <v>48</v>
      </c>
      <c r="Z4645">
        <v>5</v>
      </c>
      <c r="AA4645">
        <v>7.3</v>
      </c>
    </row>
    <row r="4646" spans="1:27" x14ac:dyDescent="0.35">
      <c r="A4646" s="2" t="s">
        <v>9346</v>
      </c>
      <c r="B4646" s="2" t="s">
        <v>35</v>
      </c>
      <c r="C4646" s="2" t="s">
        <v>79</v>
      </c>
      <c r="D4646" t="s">
        <v>9347</v>
      </c>
      <c r="E4646" s="2" t="s">
        <v>38</v>
      </c>
      <c r="F4646" s="2">
        <v>24</v>
      </c>
      <c r="G4646" s="2" t="s">
        <v>45</v>
      </c>
      <c r="H4646">
        <v>93.59</v>
      </c>
      <c r="I4646" s="3">
        <f>IF(ISBLANK(Table1[[#This Row],[Attendance (%)]]),AVERAGE(H4646:H9644),Table1[[#This Row],[Attendance (%)]])</f>
        <v>93.59</v>
      </c>
      <c r="J4646">
        <v>74.77</v>
      </c>
      <c r="K4646">
        <v>60.56</v>
      </c>
      <c r="L4646">
        <v>91.09</v>
      </c>
      <c r="M4646" s="3">
        <f>IF(ISBLANK(Table1[[#This Row],[Assignments_Avg]]),AVERAGE(L4646:L9644),Table1[[#This Row],[Assignments_Avg]])</f>
        <v>91.09</v>
      </c>
      <c r="N4646">
        <v>60.71</v>
      </c>
      <c r="O4646">
        <v>1.44</v>
      </c>
      <c r="P4646">
        <v>63.22</v>
      </c>
      <c r="Q4646">
        <v>98.52</v>
      </c>
      <c r="R4646" s="2" t="s">
        <v>39</v>
      </c>
      <c r="S4646" s="2" t="str">
        <f>IF(Table1[[#This Row],[Grade]]="F","Fail","Passes")</f>
        <v>Passes</v>
      </c>
      <c r="T4646">
        <v>18.8</v>
      </c>
      <c r="U4646" t="s">
        <v>30</v>
      </c>
      <c r="V4646" t="s">
        <v>31</v>
      </c>
      <c r="W4646" t="s">
        <v>62</v>
      </c>
      <c r="X4646" t="str">
        <f>IF(ISBLANK(Table1[[#This Row],[Parent_Education_Level]]),"None",Table1[[#This Row],[Parent_Education_Level]])</f>
        <v>PhD</v>
      </c>
      <c r="Y4646" t="s">
        <v>48</v>
      </c>
      <c r="Z4646">
        <v>1</v>
      </c>
      <c r="AA4646">
        <v>5.8</v>
      </c>
    </row>
    <row r="4647" spans="1:27" x14ac:dyDescent="0.35">
      <c r="A4647" s="2" t="s">
        <v>9348</v>
      </c>
      <c r="B4647" s="2" t="s">
        <v>42</v>
      </c>
      <c r="C4647" s="2" t="s">
        <v>79</v>
      </c>
      <c r="D4647" t="s">
        <v>9349</v>
      </c>
      <c r="E4647" s="2" t="s">
        <v>38</v>
      </c>
      <c r="F4647" s="2">
        <v>24</v>
      </c>
      <c r="G4647" s="2" t="s">
        <v>57</v>
      </c>
      <c r="H4647">
        <v>75.55</v>
      </c>
      <c r="I4647" s="3">
        <f>IF(ISBLANK(Table1[[#This Row],[Attendance (%)]]),AVERAGE(H4647:H9645),Table1[[#This Row],[Attendance (%)]])</f>
        <v>75.55</v>
      </c>
      <c r="J4647">
        <v>97.37</v>
      </c>
      <c r="K4647">
        <v>47.91</v>
      </c>
      <c r="M4647" s="3">
        <f>IF(ISBLANK(Table1[[#This Row],[Assignments_Avg]]),AVERAGE(L4647:L9645),Table1[[#This Row],[Assignments_Avg]])</f>
        <v>75.310514469453366</v>
      </c>
      <c r="N4647">
        <v>58.72</v>
      </c>
      <c r="O4647">
        <v>1.64</v>
      </c>
      <c r="P4647">
        <v>60.89</v>
      </c>
      <c r="Q4647">
        <v>86.94</v>
      </c>
      <c r="R4647" s="2" t="s">
        <v>29</v>
      </c>
      <c r="S4647" s="2" t="str">
        <f>IF(Table1[[#This Row],[Grade]]="F","Fail","Passes")</f>
        <v>Fail</v>
      </c>
      <c r="T4647">
        <v>15.5</v>
      </c>
      <c r="U4647" t="s">
        <v>30</v>
      </c>
      <c r="V4647" t="s">
        <v>31</v>
      </c>
      <c r="W4647" t="s">
        <v>69</v>
      </c>
      <c r="X4647" t="str">
        <f>IF(ISBLANK(Table1[[#This Row],[Parent_Education_Level]]),"None",Table1[[#This Row],[Parent_Education_Level]])</f>
        <v>Bachelor's</v>
      </c>
      <c r="Y4647" t="s">
        <v>33</v>
      </c>
      <c r="Z4647">
        <v>10</v>
      </c>
      <c r="AA4647">
        <v>7.2</v>
      </c>
    </row>
    <row r="4648" spans="1:27" x14ac:dyDescent="0.35">
      <c r="A4648" s="2" t="s">
        <v>9350</v>
      </c>
      <c r="B4648" s="2" t="s">
        <v>59</v>
      </c>
      <c r="C4648" s="2" t="s">
        <v>55</v>
      </c>
      <c r="D4648" t="s">
        <v>9351</v>
      </c>
      <c r="E4648" s="2" t="s">
        <v>38</v>
      </c>
      <c r="F4648" s="2">
        <v>21</v>
      </c>
      <c r="G4648" s="2" t="s">
        <v>57</v>
      </c>
      <c r="H4648">
        <v>82.99</v>
      </c>
      <c r="I4648" s="3">
        <f>IF(ISBLANK(Table1[[#This Row],[Attendance (%)]]),AVERAGE(H4648:H9646),Table1[[#This Row],[Attendance (%)]])</f>
        <v>82.99</v>
      </c>
      <c r="J4648">
        <v>53.89</v>
      </c>
      <c r="K4648">
        <v>74.53</v>
      </c>
      <c r="L4648">
        <v>98.63</v>
      </c>
      <c r="M4648" s="3">
        <f>IF(ISBLANK(Table1[[#This Row],[Assignments_Avg]]),AVERAGE(L4648:L9646),Table1[[#This Row],[Assignments_Avg]])</f>
        <v>98.63</v>
      </c>
      <c r="N4648">
        <v>94.44</v>
      </c>
      <c r="O4648">
        <v>5.38</v>
      </c>
      <c r="P4648">
        <v>85.64</v>
      </c>
      <c r="Q4648">
        <v>59.88</v>
      </c>
      <c r="R4648" s="2" t="s">
        <v>29</v>
      </c>
      <c r="S4648" s="2" t="str">
        <f>IF(Table1[[#This Row],[Grade]]="F","Fail","Passes")</f>
        <v>Fail</v>
      </c>
      <c r="T4648">
        <v>27.3</v>
      </c>
      <c r="U4648" t="s">
        <v>31</v>
      </c>
      <c r="V4648" t="s">
        <v>31</v>
      </c>
      <c r="W4648" t="s">
        <v>62</v>
      </c>
      <c r="X4648" t="str">
        <f>IF(ISBLANK(Table1[[#This Row],[Parent_Education_Level]]),"None",Table1[[#This Row],[Parent_Education_Level]])</f>
        <v>PhD</v>
      </c>
      <c r="Y4648" t="s">
        <v>33</v>
      </c>
      <c r="Z4648">
        <v>8</v>
      </c>
      <c r="AA4648">
        <v>7.6</v>
      </c>
    </row>
    <row r="4649" spans="1:27" x14ac:dyDescent="0.35">
      <c r="A4649" s="2" t="s">
        <v>9352</v>
      </c>
      <c r="B4649" s="2" t="s">
        <v>120</v>
      </c>
      <c r="C4649" s="2" t="s">
        <v>25</v>
      </c>
      <c r="D4649" t="s">
        <v>9353</v>
      </c>
      <c r="E4649" s="2" t="s">
        <v>27</v>
      </c>
      <c r="F4649" s="2">
        <v>21</v>
      </c>
      <c r="G4649" s="2" t="s">
        <v>57</v>
      </c>
      <c r="H4649">
        <v>78.17</v>
      </c>
      <c r="I4649" s="3">
        <f>IF(ISBLANK(Table1[[#This Row],[Attendance (%)]]),AVERAGE(H4649:H9647),Table1[[#This Row],[Attendance (%)]])</f>
        <v>78.17</v>
      </c>
      <c r="J4649">
        <v>69.14</v>
      </c>
      <c r="K4649">
        <v>60.53</v>
      </c>
      <c r="L4649">
        <v>57.51</v>
      </c>
      <c r="M4649" s="3">
        <f>IF(ISBLANK(Table1[[#This Row],[Assignments_Avg]]),AVERAGE(L4649:L9647),Table1[[#This Row],[Assignments_Avg]])</f>
        <v>57.51</v>
      </c>
      <c r="N4649">
        <v>74.790000000000006</v>
      </c>
      <c r="O4649">
        <v>6.25</v>
      </c>
      <c r="P4649">
        <v>57.92</v>
      </c>
      <c r="Q4649">
        <v>64.260000000000005</v>
      </c>
      <c r="R4649" s="2" t="s">
        <v>39</v>
      </c>
      <c r="S4649" s="2" t="str">
        <f>IF(Table1[[#This Row],[Grade]]="F","Fail","Passes")</f>
        <v>Passes</v>
      </c>
      <c r="T4649">
        <v>23.5</v>
      </c>
      <c r="U4649" t="s">
        <v>31</v>
      </c>
      <c r="V4649" t="s">
        <v>31</v>
      </c>
      <c r="X4649" t="str">
        <f>IF(ISBLANK(Table1[[#This Row],[Parent_Education_Level]]),"None",Table1[[#This Row],[Parent_Education_Level]])</f>
        <v>None</v>
      </c>
      <c r="Y4649" t="s">
        <v>52</v>
      </c>
      <c r="Z4649">
        <v>2</v>
      </c>
      <c r="AA4649">
        <v>7.4</v>
      </c>
    </row>
    <row r="4650" spans="1:27" x14ac:dyDescent="0.35">
      <c r="A4650" s="2" t="s">
        <v>9354</v>
      </c>
      <c r="B4650" s="2" t="s">
        <v>42</v>
      </c>
      <c r="C4650" s="2" t="s">
        <v>55</v>
      </c>
      <c r="D4650" t="s">
        <v>9355</v>
      </c>
      <c r="E4650" s="2" t="s">
        <v>38</v>
      </c>
      <c r="F4650" s="2">
        <v>18</v>
      </c>
      <c r="G4650" s="2" t="s">
        <v>28</v>
      </c>
      <c r="H4650">
        <v>53.47</v>
      </c>
      <c r="I4650" s="3">
        <f>IF(ISBLANK(Table1[[#This Row],[Attendance (%)]]),AVERAGE(H4650:H9648),Table1[[#This Row],[Attendance (%)]])</f>
        <v>53.47</v>
      </c>
      <c r="J4650">
        <v>98.65</v>
      </c>
      <c r="K4650">
        <v>80.58</v>
      </c>
      <c r="L4650">
        <v>95.33</v>
      </c>
      <c r="M4650" s="3">
        <f>IF(ISBLANK(Table1[[#This Row],[Assignments_Avg]]),AVERAGE(L4650:L9648),Table1[[#This Row],[Assignments_Avg]])</f>
        <v>95.33</v>
      </c>
      <c r="N4650">
        <v>94.76</v>
      </c>
      <c r="O4650">
        <v>4.49</v>
      </c>
      <c r="P4650">
        <v>51.2</v>
      </c>
      <c r="Q4650">
        <v>97.4</v>
      </c>
      <c r="R4650" s="2" t="s">
        <v>29</v>
      </c>
      <c r="S4650" s="2" t="str">
        <f>IF(Table1[[#This Row],[Grade]]="F","Fail","Passes")</f>
        <v>Fail</v>
      </c>
      <c r="T4650">
        <v>20.5</v>
      </c>
      <c r="U4650" t="s">
        <v>30</v>
      </c>
      <c r="V4650" t="s">
        <v>30</v>
      </c>
      <c r="X4650" t="str">
        <f>IF(ISBLANK(Table1[[#This Row],[Parent_Education_Level]]),"None",Table1[[#This Row],[Parent_Education_Level]])</f>
        <v>None</v>
      </c>
      <c r="Y4650" t="s">
        <v>48</v>
      </c>
      <c r="Z4650">
        <v>9</v>
      </c>
      <c r="AA4650">
        <v>8.1999999999999993</v>
      </c>
    </row>
    <row r="4651" spans="1:27" x14ac:dyDescent="0.35">
      <c r="A4651" s="2" t="s">
        <v>9356</v>
      </c>
      <c r="B4651" s="2" t="s">
        <v>71</v>
      </c>
      <c r="C4651" s="2" t="s">
        <v>43</v>
      </c>
      <c r="D4651" t="s">
        <v>9357</v>
      </c>
      <c r="E4651" s="2" t="s">
        <v>38</v>
      </c>
      <c r="F4651" s="2">
        <v>21</v>
      </c>
      <c r="G4651" s="2" t="s">
        <v>28</v>
      </c>
      <c r="H4651">
        <v>79.790000000000006</v>
      </c>
      <c r="I4651" s="3">
        <f>IF(ISBLANK(Table1[[#This Row],[Attendance (%)]]),AVERAGE(H4651:H9649),Table1[[#This Row],[Attendance (%)]])</f>
        <v>79.790000000000006</v>
      </c>
      <c r="J4651">
        <v>89.59</v>
      </c>
      <c r="K4651">
        <v>84.49</v>
      </c>
      <c r="L4651">
        <v>67.06</v>
      </c>
      <c r="M4651" s="3">
        <f>IF(ISBLANK(Table1[[#This Row],[Assignments_Avg]]),AVERAGE(L4651:L9649),Table1[[#This Row],[Assignments_Avg]])</f>
        <v>67.06</v>
      </c>
      <c r="N4651">
        <v>53.15</v>
      </c>
      <c r="O4651">
        <v>2.04</v>
      </c>
      <c r="P4651">
        <v>68.709999999999994</v>
      </c>
      <c r="Q4651">
        <v>61.05</v>
      </c>
      <c r="R4651" s="2" t="s">
        <v>39</v>
      </c>
      <c r="S4651" s="2" t="str">
        <f>IF(Table1[[#This Row],[Grade]]="F","Fail","Passes")</f>
        <v>Passes</v>
      </c>
      <c r="T4651">
        <v>6</v>
      </c>
      <c r="U4651" t="s">
        <v>30</v>
      </c>
      <c r="V4651" t="s">
        <v>31</v>
      </c>
      <c r="X4651" t="str">
        <f>IF(ISBLANK(Table1[[#This Row],[Parent_Education_Level]]),"None",Table1[[#This Row],[Parent_Education_Level]])</f>
        <v>None</v>
      </c>
      <c r="Y4651" t="s">
        <v>33</v>
      </c>
      <c r="Z4651">
        <v>4</v>
      </c>
      <c r="AA4651">
        <v>8.5</v>
      </c>
    </row>
    <row r="4652" spans="1:27" x14ac:dyDescent="0.35">
      <c r="A4652" s="2" t="s">
        <v>9358</v>
      </c>
      <c r="B4652" s="2" t="s">
        <v>24</v>
      </c>
      <c r="C4652" s="2" t="s">
        <v>79</v>
      </c>
      <c r="D4652" t="s">
        <v>9359</v>
      </c>
      <c r="E4652" s="2" t="s">
        <v>38</v>
      </c>
      <c r="F4652" s="2">
        <v>20</v>
      </c>
      <c r="G4652" s="2" t="s">
        <v>28</v>
      </c>
      <c r="H4652">
        <v>50.68</v>
      </c>
      <c r="I4652" s="3">
        <f>IF(ISBLANK(Table1[[#This Row],[Attendance (%)]]),AVERAGE(H4652:H9650),Table1[[#This Row],[Attendance (%)]])</f>
        <v>50.68</v>
      </c>
      <c r="J4652">
        <v>83.72</v>
      </c>
      <c r="K4652">
        <v>75.08</v>
      </c>
      <c r="L4652">
        <v>70.8</v>
      </c>
      <c r="M4652" s="3">
        <f>IF(ISBLANK(Table1[[#This Row],[Assignments_Avg]]),AVERAGE(L4652:L9650),Table1[[#This Row],[Assignments_Avg]])</f>
        <v>70.8</v>
      </c>
      <c r="N4652">
        <v>95.82</v>
      </c>
      <c r="O4652">
        <v>1.32</v>
      </c>
      <c r="P4652">
        <v>65.25</v>
      </c>
      <c r="Q4652">
        <v>72.05</v>
      </c>
      <c r="R4652" s="2" t="s">
        <v>46</v>
      </c>
      <c r="S4652" s="2" t="str">
        <f>IF(Table1[[#This Row],[Grade]]="F","Fail","Passes")</f>
        <v>Passes</v>
      </c>
      <c r="T4652">
        <v>29.8</v>
      </c>
      <c r="U4652" t="s">
        <v>31</v>
      </c>
      <c r="V4652" t="s">
        <v>30</v>
      </c>
      <c r="W4652" t="s">
        <v>69</v>
      </c>
      <c r="X4652" t="str">
        <f>IF(ISBLANK(Table1[[#This Row],[Parent_Education_Level]]),"None",Table1[[#This Row],[Parent_Education_Level]])</f>
        <v>Bachelor's</v>
      </c>
      <c r="Y4652" t="s">
        <v>33</v>
      </c>
      <c r="Z4652">
        <v>8</v>
      </c>
      <c r="AA4652">
        <v>5.7</v>
      </c>
    </row>
    <row r="4653" spans="1:27" x14ac:dyDescent="0.35">
      <c r="A4653" s="2" t="s">
        <v>9360</v>
      </c>
      <c r="B4653" s="2" t="s">
        <v>35</v>
      </c>
      <c r="C4653" s="2" t="s">
        <v>43</v>
      </c>
      <c r="D4653" t="s">
        <v>9361</v>
      </c>
      <c r="E4653" s="2" t="s">
        <v>38</v>
      </c>
      <c r="F4653" s="2">
        <v>22</v>
      </c>
      <c r="G4653" s="2" t="s">
        <v>51</v>
      </c>
      <c r="H4653">
        <v>66.25</v>
      </c>
      <c r="I4653" s="3">
        <f>IF(ISBLANK(Table1[[#This Row],[Attendance (%)]]),AVERAGE(H4653:H9651),Table1[[#This Row],[Attendance (%)]])</f>
        <v>66.25</v>
      </c>
      <c r="J4653">
        <v>51.34</v>
      </c>
      <c r="K4653">
        <v>56.56</v>
      </c>
      <c r="L4653">
        <v>73.42</v>
      </c>
      <c r="M4653" s="3">
        <f>IF(ISBLANK(Table1[[#This Row],[Assignments_Avg]]),AVERAGE(L4653:L9651),Table1[[#This Row],[Assignments_Avg]])</f>
        <v>73.42</v>
      </c>
      <c r="N4653">
        <v>70.77</v>
      </c>
      <c r="O4653">
        <v>4.92</v>
      </c>
      <c r="P4653">
        <v>69.89</v>
      </c>
      <c r="Q4653">
        <v>67.78</v>
      </c>
      <c r="R4653" s="2" t="s">
        <v>61</v>
      </c>
      <c r="S4653" s="2" t="str">
        <f>IF(Table1[[#This Row],[Grade]]="F","Fail","Passes")</f>
        <v>Passes</v>
      </c>
      <c r="T4653">
        <v>19.2</v>
      </c>
      <c r="U4653" t="s">
        <v>30</v>
      </c>
      <c r="V4653" t="s">
        <v>31</v>
      </c>
      <c r="W4653" t="s">
        <v>40</v>
      </c>
      <c r="X4653" t="str">
        <f>IF(ISBLANK(Table1[[#This Row],[Parent_Education_Level]]),"None",Table1[[#This Row],[Parent_Education_Level]])</f>
        <v>None</v>
      </c>
      <c r="Y4653" t="s">
        <v>52</v>
      </c>
      <c r="Z4653">
        <v>10</v>
      </c>
      <c r="AA4653">
        <v>4.4000000000000004</v>
      </c>
    </row>
    <row r="4654" spans="1:27" x14ac:dyDescent="0.35">
      <c r="A4654" s="2" t="s">
        <v>9362</v>
      </c>
      <c r="B4654" s="2" t="s">
        <v>71</v>
      </c>
      <c r="C4654" s="2" t="s">
        <v>25</v>
      </c>
      <c r="D4654" t="s">
        <v>9363</v>
      </c>
      <c r="E4654" s="2" t="s">
        <v>27</v>
      </c>
      <c r="F4654" s="2">
        <v>22</v>
      </c>
      <c r="G4654" s="2" t="s">
        <v>57</v>
      </c>
      <c r="H4654">
        <v>96.61</v>
      </c>
      <c r="I4654" s="3">
        <f>IF(ISBLANK(Table1[[#This Row],[Attendance (%)]]),AVERAGE(H4654:H9652),Table1[[#This Row],[Attendance (%)]])</f>
        <v>96.61</v>
      </c>
      <c r="J4654">
        <v>86.16</v>
      </c>
      <c r="K4654">
        <v>70.52</v>
      </c>
      <c r="L4654">
        <v>81.349999999999994</v>
      </c>
      <c r="M4654" s="3">
        <f>IF(ISBLANK(Table1[[#This Row],[Assignments_Avg]]),AVERAGE(L4654:L9652),Table1[[#This Row],[Assignments_Avg]])</f>
        <v>81.349999999999994</v>
      </c>
      <c r="N4654">
        <v>57.77</v>
      </c>
      <c r="O4654">
        <v>5.65</v>
      </c>
      <c r="P4654">
        <v>87.69</v>
      </c>
      <c r="Q4654">
        <v>74.5</v>
      </c>
      <c r="R4654" s="2" t="s">
        <v>39</v>
      </c>
      <c r="S4654" s="2" t="str">
        <f>IF(Table1[[#This Row],[Grade]]="F","Fail","Passes")</f>
        <v>Passes</v>
      </c>
      <c r="T4654">
        <v>11.5</v>
      </c>
      <c r="U4654" t="s">
        <v>30</v>
      </c>
      <c r="V4654" t="s">
        <v>31</v>
      </c>
      <c r="X4654" t="str">
        <f>IF(ISBLANK(Table1[[#This Row],[Parent_Education_Level]]),"None",Table1[[#This Row],[Parent_Education_Level]])</f>
        <v>None</v>
      </c>
      <c r="Y4654" t="s">
        <v>48</v>
      </c>
      <c r="Z4654">
        <v>3</v>
      </c>
      <c r="AA4654">
        <v>7.3</v>
      </c>
    </row>
    <row r="4655" spans="1:27" x14ac:dyDescent="0.35">
      <c r="A4655" s="2" t="s">
        <v>9364</v>
      </c>
      <c r="B4655" s="2" t="s">
        <v>42</v>
      </c>
      <c r="C4655" s="2" t="s">
        <v>79</v>
      </c>
      <c r="D4655" t="s">
        <v>9365</v>
      </c>
      <c r="E4655" s="2" t="s">
        <v>27</v>
      </c>
      <c r="F4655" s="2">
        <v>19</v>
      </c>
      <c r="G4655" s="2" t="s">
        <v>57</v>
      </c>
      <c r="H4655">
        <v>65.2</v>
      </c>
      <c r="I4655" s="3">
        <f>IF(ISBLANK(Table1[[#This Row],[Attendance (%)]]),AVERAGE(H4655:H9653),Table1[[#This Row],[Attendance (%)]])</f>
        <v>65.2</v>
      </c>
      <c r="J4655">
        <v>60.85</v>
      </c>
      <c r="K4655">
        <v>55.12</v>
      </c>
      <c r="L4655">
        <v>99.74</v>
      </c>
      <c r="M4655" s="3">
        <f>IF(ISBLANK(Table1[[#This Row],[Assignments_Avg]]),AVERAGE(L4655:L9653),Table1[[#This Row],[Assignments_Avg]])</f>
        <v>99.74</v>
      </c>
      <c r="N4655">
        <v>84.17</v>
      </c>
      <c r="O4655">
        <v>3.04</v>
      </c>
      <c r="P4655">
        <v>50.62</v>
      </c>
      <c r="Q4655">
        <v>61.83</v>
      </c>
      <c r="R4655" s="2" t="s">
        <v>46</v>
      </c>
      <c r="S4655" s="2" t="str">
        <f>IF(Table1[[#This Row],[Grade]]="F","Fail","Passes")</f>
        <v>Passes</v>
      </c>
      <c r="T4655">
        <v>19.8</v>
      </c>
      <c r="U4655" t="s">
        <v>30</v>
      </c>
      <c r="V4655" t="s">
        <v>31</v>
      </c>
      <c r="W4655" t="s">
        <v>40</v>
      </c>
      <c r="X4655" t="str">
        <f>IF(ISBLANK(Table1[[#This Row],[Parent_Education_Level]]),"None",Table1[[#This Row],[Parent_Education_Level]])</f>
        <v>None</v>
      </c>
      <c r="Y4655" t="s">
        <v>48</v>
      </c>
      <c r="Z4655">
        <v>5</v>
      </c>
      <c r="AA4655">
        <v>4.5999999999999996</v>
      </c>
    </row>
    <row r="4656" spans="1:27" x14ac:dyDescent="0.35">
      <c r="A4656" s="2" t="s">
        <v>9366</v>
      </c>
      <c r="B4656" s="2" t="s">
        <v>59</v>
      </c>
      <c r="C4656" s="2" t="s">
        <v>43</v>
      </c>
      <c r="D4656" t="s">
        <v>9367</v>
      </c>
      <c r="E4656" s="2" t="s">
        <v>27</v>
      </c>
      <c r="F4656" s="2">
        <v>21</v>
      </c>
      <c r="G4656" s="2" t="s">
        <v>57</v>
      </c>
      <c r="H4656">
        <v>96.99</v>
      </c>
      <c r="I4656" s="3">
        <f>IF(ISBLANK(Table1[[#This Row],[Attendance (%)]]),AVERAGE(H4656:H9654),Table1[[#This Row],[Attendance (%)]])</f>
        <v>96.99</v>
      </c>
      <c r="J4656">
        <v>71.83</v>
      </c>
      <c r="K4656">
        <v>94.17</v>
      </c>
      <c r="M4656" s="3">
        <f>IF(ISBLANK(Table1[[#This Row],[Assignments_Avg]]),AVERAGE(L4656:L9654),Table1[[#This Row],[Assignments_Avg]])</f>
        <v>75.174026402640237</v>
      </c>
      <c r="N4656">
        <v>89.85</v>
      </c>
      <c r="O4656">
        <v>2.2000000000000002</v>
      </c>
      <c r="P4656">
        <v>51.89</v>
      </c>
      <c r="Q4656">
        <v>83.42</v>
      </c>
      <c r="R4656" s="2" t="s">
        <v>39</v>
      </c>
      <c r="S4656" s="2" t="str">
        <f>IF(Table1[[#This Row],[Grade]]="F","Fail","Passes")</f>
        <v>Passes</v>
      </c>
      <c r="T4656">
        <v>25.4</v>
      </c>
      <c r="U4656" t="s">
        <v>30</v>
      </c>
      <c r="V4656" t="s">
        <v>31</v>
      </c>
      <c r="W4656" t="s">
        <v>47</v>
      </c>
      <c r="X4656" t="str">
        <f>IF(ISBLANK(Table1[[#This Row],[Parent_Education_Level]]),"None",Table1[[#This Row],[Parent_Education_Level]])</f>
        <v>Master's</v>
      </c>
      <c r="Y4656" t="s">
        <v>48</v>
      </c>
      <c r="Z4656">
        <v>1</v>
      </c>
      <c r="AA4656">
        <v>8.4</v>
      </c>
    </row>
    <row r="4657" spans="1:27" x14ac:dyDescent="0.35">
      <c r="A4657" s="2" t="s">
        <v>9368</v>
      </c>
      <c r="B4657" s="2" t="s">
        <v>120</v>
      </c>
      <c r="C4657" s="2" t="s">
        <v>36</v>
      </c>
      <c r="D4657" t="s">
        <v>9369</v>
      </c>
      <c r="E4657" s="2" t="s">
        <v>27</v>
      </c>
      <c r="F4657" s="2">
        <v>18</v>
      </c>
      <c r="G4657" s="2" t="s">
        <v>57</v>
      </c>
      <c r="H4657">
        <v>62.51</v>
      </c>
      <c r="I4657" s="3">
        <f>IF(ISBLANK(Table1[[#This Row],[Attendance (%)]]),AVERAGE(H4657:H9655),Table1[[#This Row],[Attendance (%)]])</f>
        <v>62.51</v>
      </c>
      <c r="J4657">
        <v>76.55</v>
      </c>
      <c r="K4657">
        <v>85.98</v>
      </c>
      <c r="L4657">
        <v>96.34</v>
      </c>
      <c r="M4657" s="3">
        <f>IF(ISBLANK(Table1[[#This Row],[Assignments_Avg]]),AVERAGE(L4657:L9655),Table1[[#This Row],[Assignments_Avg]])</f>
        <v>96.34</v>
      </c>
      <c r="N4657">
        <v>52.37</v>
      </c>
      <c r="O4657">
        <v>0.81</v>
      </c>
      <c r="P4657">
        <v>62.78</v>
      </c>
      <c r="Q4657">
        <v>61.73</v>
      </c>
      <c r="R4657" s="2" t="s">
        <v>61</v>
      </c>
      <c r="S4657" s="2" t="str">
        <f>IF(Table1[[#This Row],[Grade]]="F","Fail","Passes")</f>
        <v>Passes</v>
      </c>
      <c r="T4657">
        <v>18.5</v>
      </c>
      <c r="U4657" t="s">
        <v>30</v>
      </c>
      <c r="V4657" t="s">
        <v>31</v>
      </c>
      <c r="W4657" t="s">
        <v>69</v>
      </c>
      <c r="X4657" t="str">
        <f>IF(ISBLANK(Table1[[#This Row],[Parent_Education_Level]]),"None",Table1[[#This Row],[Parent_Education_Level]])</f>
        <v>Bachelor's</v>
      </c>
      <c r="Y4657" t="s">
        <v>33</v>
      </c>
      <c r="Z4657">
        <v>6</v>
      </c>
      <c r="AA4657">
        <v>8.1</v>
      </c>
    </row>
    <row r="4658" spans="1:27" x14ac:dyDescent="0.35">
      <c r="A4658" s="2" t="s">
        <v>9370</v>
      </c>
      <c r="B4658" s="2" t="s">
        <v>54</v>
      </c>
      <c r="C4658" s="2" t="s">
        <v>94</v>
      </c>
      <c r="D4658" t="s">
        <v>9371</v>
      </c>
      <c r="E4658" s="2" t="s">
        <v>27</v>
      </c>
      <c r="F4658" s="2">
        <v>24</v>
      </c>
      <c r="G4658" s="2" t="s">
        <v>57</v>
      </c>
      <c r="H4658">
        <v>65.73</v>
      </c>
      <c r="I4658" s="3">
        <f>IF(ISBLANK(Table1[[#This Row],[Attendance (%)]]),AVERAGE(H4658:H9656),Table1[[#This Row],[Attendance (%)]])</f>
        <v>65.73</v>
      </c>
      <c r="J4658">
        <v>76.56</v>
      </c>
      <c r="K4658">
        <v>69.58</v>
      </c>
      <c r="L4658">
        <v>62.75</v>
      </c>
      <c r="M4658" s="3">
        <f>IF(ISBLANK(Table1[[#This Row],[Assignments_Avg]]),AVERAGE(L4658:L9656),Table1[[#This Row],[Assignments_Avg]])</f>
        <v>62.75</v>
      </c>
      <c r="N4658">
        <v>99.36</v>
      </c>
      <c r="O4658">
        <v>0.26</v>
      </c>
      <c r="P4658">
        <v>94.46</v>
      </c>
      <c r="Q4658">
        <v>80.11</v>
      </c>
      <c r="R4658" s="2" t="s">
        <v>46</v>
      </c>
      <c r="S4658" s="2" t="str">
        <f>IF(Table1[[#This Row],[Grade]]="F","Fail","Passes")</f>
        <v>Passes</v>
      </c>
      <c r="T4658">
        <v>24.4</v>
      </c>
      <c r="U4658" t="s">
        <v>31</v>
      </c>
      <c r="V4658" t="s">
        <v>31</v>
      </c>
      <c r="W4658" t="s">
        <v>62</v>
      </c>
      <c r="X4658" t="str">
        <f>IF(ISBLANK(Table1[[#This Row],[Parent_Education_Level]]),"None",Table1[[#This Row],[Parent_Education_Level]])</f>
        <v>PhD</v>
      </c>
      <c r="Y4658" t="s">
        <v>52</v>
      </c>
      <c r="Z4658">
        <v>8</v>
      </c>
      <c r="AA4658">
        <v>7.6</v>
      </c>
    </row>
    <row r="4659" spans="1:27" x14ac:dyDescent="0.35">
      <c r="A4659" s="2" t="s">
        <v>9372</v>
      </c>
      <c r="B4659" s="2" t="s">
        <v>97</v>
      </c>
      <c r="C4659" s="2" t="s">
        <v>79</v>
      </c>
      <c r="D4659" t="s">
        <v>9373</v>
      </c>
      <c r="E4659" s="2" t="s">
        <v>38</v>
      </c>
      <c r="F4659" s="2">
        <v>18</v>
      </c>
      <c r="G4659" s="2" t="s">
        <v>28</v>
      </c>
      <c r="H4659">
        <v>81.42</v>
      </c>
      <c r="I4659" s="3">
        <f>IF(ISBLANK(Table1[[#This Row],[Attendance (%)]]),AVERAGE(H4659:H9657),Table1[[#This Row],[Attendance (%)]])</f>
        <v>81.42</v>
      </c>
      <c r="J4659">
        <v>83.59</v>
      </c>
      <c r="K4659">
        <v>97.93</v>
      </c>
      <c r="L4659">
        <v>69.92</v>
      </c>
      <c r="M4659" s="3">
        <f>IF(ISBLANK(Table1[[#This Row],[Assignments_Avg]]),AVERAGE(L4659:L9657),Table1[[#This Row],[Assignments_Avg]])</f>
        <v>69.92</v>
      </c>
      <c r="N4659">
        <v>84.85</v>
      </c>
      <c r="O4659">
        <v>1.06</v>
      </c>
      <c r="P4659">
        <v>58.45</v>
      </c>
      <c r="Q4659">
        <v>67.89</v>
      </c>
      <c r="R4659" s="2" t="s">
        <v>29</v>
      </c>
      <c r="S4659" s="2" t="str">
        <f>IF(Table1[[#This Row],[Grade]]="F","Fail","Passes")</f>
        <v>Fail</v>
      </c>
      <c r="T4659">
        <v>15.3</v>
      </c>
      <c r="U4659" t="s">
        <v>30</v>
      </c>
      <c r="V4659" t="s">
        <v>31</v>
      </c>
      <c r="W4659" t="s">
        <v>47</v>
      </c>
      <c r="X4659" t="str">
        <f>IF(ISBLANK(Table1[[#This Row],[Parent_Education_Level]]),"None",Table1[[#This Row],[Parent_Education_Level]])</f>
        <v>Master's</v>
      </c>
      <c r="Y4659" t="s">
        <v>48</v>
      </c>
      <c r="Z4659">
        <v>4</v>
      </c>
      <c r="AA4659">
        <v>8.6</v>
      </c>
    </row>
    <row r="4660" spans="1:27" x14ac:dyDescent="0.35">
      <c r="A4660" s="2" t="s">
        <v>9374</v>
      </c>
      <c r="B4660" s="2" t="s">
        <v>24</v>
      </c>
      <c r="C4660" s="2" t="s">
        <v>94</v>
      </c>
      <c r="D4660" t="s">
        <v>9375</v>
      </c>
      <c r="E4660" s="2" t="s">
        <v>38</v>
      </c>
      <c r="F4660" s="2">
        <v>18</v>
      </c>
      <c r="G4660" s="2" t="s">
        <v>57</v>
      </c>
      <c r="H4660">
        <v>88.08</v>
      </c>
      <c r="I4660" s="3">
        <f>IF(ISBLANK(Table1[[#This Row],[Attendance (%)]]),AVERAGE(H4660:H9658),Table1[[#This Row],[Attendance (%)]])</f>
        <v>88.08</v>
      </c>
      <c r="J4660">
        <v>79.7</v>
      </c>
      <c r="K4660">
        <v>72.81</v>
      </c>
      <c r="L4660">
        <v>75.22</v>
      </c>
      <c r="M4660" s="3">
        <f>IF(ISBLANK(Table1[[#This Row],[Assignments_Avg]]),AVERAGE(L4660:L9658),Table1[[#This Row],[Assignments_Avg]])</f>
        <v>75.22</v>
      </c>
      <c r="N4660">
        <v>66.069999999999993</v>
      </c>
      <c r="O4660">
        <v>7.42</v>
      </c>
      <c r="P4660">
        <v>99.85</v>
      </c>
      <c r="Q4660">
        <v>62.57</v>
      </c>
      <c r="R4660" s="2" t="s">
        <v>39</v>
      </c>
      <c r="S4660" s="2" t="str">
        <f>IF(Table1[[#This Row],[Grade]]="F","Fail","Passes")</f>
        <v>Passes</v>
      </c>
      <c r="T4660">
        <v>19.7</v>
      </c>
      <c r="U4660" t="s">
        <v>30</v>
      </c>
      <c r="V4660" t="s">
        <v>31</v>
      </c>
      <c r="W4660" t="s">
        <v>40</v>
      </c>
      <c r="X4660" t="str">
        <f>IF(ISBLANK(Table1[[#This Row],[Parent_Education_Level]]),"None",Table1[[#This Row],[Parent_Education_Level]])</f>
        <v>None</v>
      </c>
      <c r="Y4660" t="s">
        <v>48</v>
      </c>
      <c r="Z4660">
        <v>1</v>
      </c>
      <c r="AA4660">
        <v>8.4</v>
      </c>
    </row>
    <row r="4661" spans="1:27" x14ac:dyDescent="0.35">
      <c r="A4661" s="2" t="s">
        <v>9376</v>
      </c>
      <c r="B4661" s="2" t="s">
        <v>97</v>
      </c>
      <c r="C4661" s="2" t="s">
        <v>55</v>
      </c>
      <c r="D4661" t="s">
        <v>9377</v>
      </c>
      <c r="E4661" s="2" t="s">
        <v>38</v>
      </c>
      <c r="F4661" s="2">
        <v>23</v>
      </c>
      <c r="G4661" s="2" t="s">
        <v>57</v>
      </c>
      <c r="H4661">
        <v>75.069999999999993</v>
      </c>
      <c r="I4661" s="3">
        <f>IF(ISBLANK(Table1[[#This Row],[Attendance (%)]]),AVERAGE(H4661:H9659),Table1[[#This Row],[Attendance (%)]])</f>
        <v>75.069999999999993</v>
      </c>
      <c r="J4661">
        <v>44.1</v>
      </c>
      <c r="K4661">
        <v>59.71</v>
      </c>
      <c r="L4661">
        <v>66.150000000000006</v>
      </c>
      <c r="M4661" s="3">
        <f>IF(ISBLANK(Table1[[#This Row],[Assignments_Avg]]),AVERAGE(L4661:L9659),Table1[[#This Row],[Assignments_Avg]])</f>
        <v>66.150000000000006</v>
      </c>
      <c r="N4661">
        <v>57.56</v>
      </c>
      <c r="O4661">
        <v>3.44</v>
      </c>
      <c r="P4661">
        <v>90.28</v>
      </c>
      <c r="Q4661">
        <v>84.75</v>
      </c>
      <c r="R4661" s="2" t="s">
        <v>61</v>
      </c>
      <c r="S4661" s="2" t="str">
        <f>IF(Table1[[#This Row],[Grade]]="F","Fail","Passes")</f>
        <v>Passes</v>
      </c>
      <c r="T4661">
        <v>15.6</v>
      </c>
      <c r="U4661" t="s">
        <v>30</v>
      </c>
      <c r="V4661" t="s">
        <v>31</v>
      </c>
      <c r="W4661" t="s">
        <v>40</v>
      </c>
      <c r="X4661" t="str">
        <f>IF(ISBLANK(Table1[[#This Row],[Parent_Education_Level]]),"None",Table1[[#This Row],[Parent_Education_Level]])</f>
        <v>None</v>
      </c>
      <c r="Y4661" t="s">
        <v>48</v>
      </c>
      <c r="Z4661">
        <v>10</v>
      </c>
      <c r="AA4661">
        <v>8.6</v>
      </c>
    </row>
    <row r="4662" spans="1:27" x14ac:dyDescent="0.35">
      <c r="A4662" s="2" t="s">
        <v>9378</v>
      </c>
      <c r="B4662" s="2" t="s">
        <v>42</v>
      </c>
      <c r="C4662" s="2" t="s">
        <v>43</v>
      </c>
      <c r="D4662" t="s">
        <v>9379</v>
      </c>
      <c r="E4662" s="2" t="s">
        <v>27</v>
      </c>
      <c r="F4662" s="2">
        <v>24</v>
      </c>
      <c r="G4662" s="2" t="s">
        <v>45</v>
      </c>
      <c r="I4662" s="3">
        <f>IF(ISBLANK(Table1[[#This Row],[Attendance (%)]]),AVERAGE(H4662:H9660),Table1[[#This Row],[Attendance (%)]])</f>
        <v>74.963848684210518</v>
      </c>
      <c r="J4662">
        <v>67.44</v>
      </c>
      <c r="K4662">
        <v>45.73</v>
      </c>
      <c r="L4662">
        <v>98.84</v>
      </c>
      <c r="M4662" s="3">
        <f>IF(ISBLANK(Table1[[#This Row],[Assignments_Avg]]),AVERAGE(L4662:L9660),Table1[[#This Row],[Assignments_Avg]])</f>
        <v>98.84</v>
      </c>
      <c r="N4662">
        <v>69.63</v>
      </c>
      <c r="O4662">
        <v>0.27</v>
      </c>
      <c r="P4662">
        <v>72.81</v>
      </c>
      <c r="Q4662">
        <v>98.26</v>
      </c>
      <c r="R4662" s="2" t="s">
        <v>46</v>
      </c>
      <c r="S4662" s="2" t="str">
        <f>IF(Table1[[#This Row],[Grade]]="F","Fail","Passes")</f>
        <v>Passes</v>
      </c>
      <c r="T4662">
        <v>18.2</v>
      </c>
      <c r="U4662" t="s">
        <v>30</v>
      </c>
      <c r="V4662" t="s">
        <v>31</v>
      </c>
      <c r="X4662" t="str">
        <f>IF(ISBLANK(Table1[[#This Row],[Parent_Education_Level]]),"None",Table1[[#This Row],[Parent_Education_Level]])</f>
        <v>None</v>
      </c>
      <c r="Y4662" t="s">
        <v>48</v>
      </c>
      <c r="Z4662">
        <v>10</v>
      </c>
      <c r="AA4662">
        <v>7.7</v>
      </c>
    </row>
    <row r="4663" spans="1:27" x14ac:dyDescent="0.35">
      <c r="A4663" s="2" t="s">
        <v>9380</v>
      </c>
      <c r="B4663" s="2" t="s">
        <v>24</v>
      </c>
      <c r="C4663" s="2" t="s">
        <v>55</v>
      </c>
      <c r="D4663" t="s">
        <v>9381</v>
      </c>
      <c r="E4663" s="2" t="s">
        <v>38</v>
      </c>
      <c r="F4663" s="2">
        <v>20</v>
      </c>
      <c r="G4663" s="2" t="s">
        <v>57</v>
      </c>
      <c r="H4663">
        <v>52.01</v>
      </c>
      <c r="I4663" s="3">
        <f>IF(ISBLANK(Table1[[#This Row],[Attendance (%)]]),AVERAGE(H4663:H9661),Table1[[#This Row],[Attendance (%)]])</f>
        <v>52.01</v>
      </c>
      <c r="J4663">
        <v>79.84</v>
      </c>
      <c r="K4663">
        <v>72.62</v>
      </c>
      <c r="L4663">
        <v>86.28</v>
      </c>
      <c r="M4663" s="3">
        <f>IF(ISBLANK(Table1[[#This Row],[Assignments_Avg]]),AVERAGE(L4663:L9661),Table1[[#This Row],[Assignments_Avg]])</f>
        <v>86.28</v>
      </c>
      <c r="N4663">
        <v>61.03</v>
      </c>
      <c r="O4663">
        <v>5.08</v>
      </c>
      <c r="P4663">
        <v>87.39</v>
      </c>
      <c r="Q4663">
        <v>93.47</v>
      </c>
      <c r="R4663" s="2" t="s">
        <v>29</v>
      </c>
      <c r="S4663" s="2" t="str">
        <f>IF(Table1[[#This Row],[Grade]]="F","Fail","Passes")</f>
        <v>Fail</v>
      </c>
      <c r="T4663">
        <v>9.1999999999999993</v>
      </c>
      <c r="U4663" t="s">
        <v>30</v>
      </c>
      <c r="V4663" t="s">
        <v>31</v>
      </c>
      <c r="W4663" t="s">
        <v>62</v>
      </c>
      <c r="X4663" t="str">
        <f>IF(ISBLANK(Table1[[#This Row],[Parent_Education_Level]]),"None",Table1[[#This Row],[Parent_Education_Level]])</f>
        <v>PhD</v>
      </c>
      <c r="Y4663" t="s">
        <v>52</v>
      </c>
      <c r="Z4663">
        <v>8</v>
      </c>
      <c r="AA4663">
        <v>5.8</v>
      </c>
    </row>
    <row r="4664" spans="1:27" x14ac:dyDescent="0.35">
      <c r="A4664" s="2" t="s">
        <v>9382</v>
      </c>
      <c r="B4664" s="2" t="s">
        <v>24</v>
      </c>
      <c r="C4664" s="2" t="s">
        <v>79</v>
      </c>
      <c r="D4664" t="s">
        <v>9383</v>
      </c>
      <c r="E4664" s="2" t="s">
        <v>27</v>
      </c>
      <c r="F4664" s="2">
        <v>21</v>
      </c>
      <c r="G4664" s="2" t="s">
        <v>28</v>
      </c>
      <c r="H4664">
        <v>96.11</v>
      </c>
      <c r="I4664" s="3">
        <f>IF(ISBLANK(Table1[[#This Row],[Attendance (%)]]),AVERAGE(H4664:H9662),Table1[[#This Row],[Attendance (%)]])</f>
        <v>96.11</v>
      </c>
      <c r="J4664">
        <v>57.76</v>
      </c>
      <c r="K4664">
        <v>91.62</v>
      </c>
      <c r="L4664">
        <v>73.94</v>
      </c>
      <c r="M4664" s="3">
        <f>IF(ISBLANK(Table1[[#This Row],[Assignments_Avg]]),AVERAGE(L4664:L9662),Table1[[#This Row],[Assignments_Avg]])</f>
        <v>73.94</v>
      </c>
      <c r="N4664">
        <v>74.709999999999994</v>
      </c>
      <c r="O4664">
        <v>5.36</v>
      </c>
      <c r="P4664">
        <v>75.94</v>
      </c>
      <c r="Q4664">
        <v>54.34</v>
      </c>
      <c r="R4664" s="2" t="s">
        <v>39</v>
      </c>
      <c r="S4664" s="2" t="str">
        <f>IF(Table1[[#This Row],[Grade]]="F","Fail","Passes")</f>
        <v>Passes</v>
      </c>
      <c r="T4664">
        <v>20</v>
      </c>
      <c r="U4664" t="s">
        <v>30</v>
      </c>
      <c r="V4664" t="s">
        <v>31</v>
      </c>
      <c r="X4664" t="str">
        <f>IF(ISBLANK(Table1[[#This Row],[Parent_Education_Level]]),"None",Table1[[#This Row],[Parent_Education_Level]])</f>
        <v>None</v>
      </c>
      <c r="Y4664" t="s">
        <v>33</v>
      </c>
      <c r="Z4664">
        <v>6</v>
      </c>
      <c r="AA4664">
        <v>4.2</v>
      </c>
    </row>
    <row r="4665" spans="1:27" x14ac:dyDescent="0.35">
      <c r="A4665" s="2" t="s">
        <v>9384</v>
      </c>
      <c r="B4665" s="2" t="s">
        <v>120</v>
      </c>
      <c r="C4665" s="2" t="s">
        <v>94</v>
      </c>
      <c r="D4665" t="s">
        <v>9385</v>
      </c>
      <c r="E4665" s="2" t="s">
        <v>38</v>
      </c>
      <c r="F4665" s="2">
        <v>24</v>
      </c>
      <c r="G4665" s="2" t="s">
        <v>57</v>
      </c>
      <c r="H4665">
        <v>59.82</v>
      </c>
      <c r="I4665" s="3">
        <f>IF(ISBLANK(Table1[[#This Row],[Attendance (%)]]),AVERAGE(H4665:H9663),Table1[[#This Row],[Attendance (%)]])</f>
        <v>59.82</v>
      </c>
      <c r="J4665">
        <v>58.78</v>
      </c>
      <c r="K4665">
        <v>92</v>
      </c>
      <c r="L4665">
        <v>87.57</v>
      </c>
      <c r="M4665" s="3">
        <f>IF(ISBLANK(Table1[[#This Row],[Assignments_Avg]]),AVERAGE(L4665:L9663),Table1[[#This Row],[Assignments_Avg]])</f>
        <v>87.57</v>
      </c>
      <c r="N4665">
        <v>89.09</v>
      </c>
      <c r="O4665">
        <v>4.29</v>
      </c>
      <c r="P4665">
        <v>78.3</v>
      </c>
      <c r="Q4665">
        <v>72.72</v>
      </c>
      <c r="R4665" s="2" t="s">
        <v>46</v>
      </c>
      <c r="S4665" s="2" t="str">
        <f>IF(Table1[[#This Row],[Grade]]="F","Fail","Passes")</f>
        <v>Passes</v>
      </c>
      <c r="T4665">
        <v>29.5</v>
      </c>
      <c r="U4665" t="s">
        <v>30</v>
      </c>
      <c r="V4665" t="s">
        <v>31</v>
      </c>
      <c r="W4665" t="s">
        <v>32</v>
      </c>
      <c r="X4665" t="str">
        <f>IF(ISBLANK(Table1[[#This Row],[Parent_Education_Level]]),"None",Table1[[#This Row],[Parent_Education_Level]])</f>
        <v>High School</v>
      </c>
      <c r="Y4665" t="s">
        <v>48</v>
      </c>
      <c r="Z4665">
        <v>10</v>
      </c>
      <c r="AA4665">
        <v>4.3</v>
      </c>
    </row>
    <row r="4666" spans="1:27" x14ac:dyDescent="0.35">
      <c r="A4666" s="2" t="s">
        <v>9386</v>
      </c>
      <c r="B4666" s="2" t="s">
        <v>24</v>
      </c>
      <c r="C4666" s="2" t="s">
        <v>94</v>
      </c>
      <c r="D4666" t="s">
        <v>9387</v>
      </c>
      <c r="E4666" s="2" t="s">
        <v>27</v>
      </c>
      <c r="F4666" s="2">
        <v>18</v>
      </c>
      <c r="G4666" s="2" t="s">
        <v>28</v>
      </c>
      <c r="H4666">
        <v>94.21</v>
      </c>
      <c r="I4666" s="3">
        <f>IF(ISBLANK(Table1[[#This Row],[Attendance (%)]]),AVERAGE(H4666:H9664),Table1[[#This Row],[Attendance (%)]])</f>
        <v>94.21</v>
      </c>
      <c r="J4666">
        <v>47.47</v>
      </c>
      <c r="K4666">
        <v>76.27</v>
      </c>
      <c r="L4666">
        <v>73.37</v>
      </c>
      <c r="M4666" s="3">
        <f>IF(ISBLANK(Table1[[#This Row],[Assignments_Avg]]),AVERAGE(L4666:L9664),Table1[[#This Row],[Assignments_Avg]])</f>
        <v>73.37</v>
      </c>
      <c r="N4666">
        <v>83.01</v>
      </c>
      <c r="O4666">
        <v>1.1100000000000001</v>
      </c>
      <c r="P4666">
        <v>79.040000000000006</v>
      </c>
      <c r="Q4666">
        <v>84.74</v>
      </c>
      <c r="R4666" s="2" t="s">
        <v>39</v>
      </c>
      <c r="S4666" s="2" t="str">
        <f>IF(Table1[[#This Row],[Grade]]="F","Fail","Passes")</f>
        <v>Passes</v>
      </c>
      <c r="T4666">
        <v>24.1</v>
      </c>
      <c r="U4666" t="s">
        <v>31</v>
      </c>
      <c r="V4666" t="s">
        <v>31</v>
      </c>
      <c r="W4666" t="s">
        <v>47</v>
      </c>
      <c r="X4666" t="str">
        <f>IF(ISBLANK(Table1[[#This Row],[Parent_Education_Level]]),"None",Table1[[#This Row],[Parent_Education_Level]])</f>
        <v>Master's</v>
      </c>
      <c r="Y4666" t="s">
        <v>48</v>
      </c>
      <c r="Z4666">
        <v>8</v>
      </c>
      <c r="AA4666">
        <v>8</v>
      </c>
    </row>
    <row r="4667" spans="1:27" x14ac:dyDescent="0.35">
      <c r="A4667" s="2" t="s">
        <v>9388</v>
      </c>
      <c r="B4667" s="2" t="s">
        <v>35</v>
      </c>
      <c r="C4667" s="2" t="s">
        <v>43</v>
      </c>
      <c r="D4667" t="s">
        <v>9389</v>
      </c>
      <c r="E4667" s="2" t="s">
        <v>38</v>
      </c>
      <c r="F4667" s="2">
        <v>24</v>
      </c>
      <c r="G4667" s="2" t="s">
        <v>51</v>
      </c>
      <c r="H4667">
        <v>70.040000000000006</v>
      </c>
      <c r="I4667" s="3">
        <f>IF(ISBLANK(Table1[[#This Row],[Attendance (%)]]),AVERAGE(H4667:H9665),Table1[[#This Row],[Attendance (%)]])</f>
        <v>70.040000000000006</v>
      </c>
      <c r="J4667">
        <v>65.12</v>
      </c>
      <c r="K4667">
        <v>63.61</v>
      </c>
      <c r="L4667">
        <v>50.86</v>
      </c>
      <c r="M4667" s="3">
        <f>IF(ISBLANK(Table1[[#This Row],[Assignments_Avg]]),AVERAGE(L4667:L9665),Table1[[#This Row],[Assignments_Avg]])</f>
        <v>50.86</v>
      </c>
      <c r="N4667">
        <v>71.8</v>
      </c>
      <c r="O4667">
        <v>7.55</v>
      </c>
      <c r="P4667">
        <v>82.44</v>
      </c>
      <c r="Q4667">
        <v>78.13</v>
      </c>
      <c r="R4667" s="2" t="s">
        <v>77</v>
      </c>
      <c r="S4667" s="2" t="str">
        <f>IF(Table1[[#This Row],[Grade]]="F","Fail","Passes")</f>
        <v>Passes</v>
      </c>
      <c r="T4667">
        <v>13</v>
      </c>
      <c r="U4667" t="s">
        <v>30</v>
      </c>
      <c r="V4667" t="s">
        <v>31</v>
      </c>
      <c r="W4667" t="s">
        <v>32</v>
      </c>
      <c r="X4667" t="str">
        <f>IF(ISBLANK(Table1[[#This Row],[Parent_Education_Level]]),"None",Table1[[#This Row],[Parent_Education_Level]])</f>
        <v>High School</v>
      </c>
      <c r="Y4667" t="s">
        <v>52</v>
      </c>
      <c r="Z4667">
        <v>2</v>
      </c>
      <c r="AA4667">
        <v>5</v>
      </c>
    </row>
    <row r="4668" spans="1:27" x14ac:dyDescent="0.35">
      <c r="A4668" s="2" t="s">
        <v>9390</v>
      </c>
      <c r="B4668" s="2" t="s">
        <v>71</v>
      </c>
      <c r="C4668" s="2" t="s">
        <v>79</v>
      </c>
      <c r="D4668" t="s">
        <v>9391</v>
      </c>
      <c r="E4668" s="2" t="s">
        <v>38</v>
      </c>
      <c r="F4668" s="2">
        <v>20</v>
      </c>
      <c r="G4668" s="2" t="s">
        <v>57</v>
      </c>
      <c r="H4668">
        <v>91.64</v>
      </c>
      <c r="I4668" s="3">
        <f>IF(ISBLANK(Table1[[#This Row],[Attendance (%)]]),AVERAGE(H4668:H9666),Table1[[#This Row],[Attendance (%)]])</f>
        <v>91.64</v>
      </c>
      <c r="J4668">
        <v>99.21</v>
      </c>
      <c r="K4668">
        <v>79.02</v>
      </c>
      <c r="L4668">
        <v>77.16</v>
      </c>
      <c r="M4668" s="3">
        <f>IF(ISBLANK(Table1[[#This Row],[Assignments_Avg]]),AVERAGE(L4668:L9666),Table1[[#This Row],[Assignments_Avg]])</f>
        <v>77.16</v>
      </c>
      <c r="N4668">
        <v>55.95</v>
      </c>
      <c r="O4668">
        <v>6.89</v>
      </c>
      <c r="P4668">
        <v>53.04</v>
      </c>
      <c r="Q4668">
        <v>86.32</v>
      </c>
      <c r="R4668" s="2" t="s">
        <v>39</v>
      </c>
      <c r="S4668" s="2" t="str">
        <f>IF(Table1[[#This Row],[Grade]]="F","Fail","Passes")</f>
        <v>Passes</v>
      </c>
      <c r="T4668">
        <v>26.6</v>
      </c>
      <c r="U4668" t="s">
        <v>30</v>
      </c>
      <c r="V4668" t="s">
        <v>31</v>
      </c>
      <c r="W4668" t="s">
        <v>62</v>
      </c>
      <c r="X4668" t="str">
        <f>IF(ISBLANK(Table1[[#This Row],[Parent_Education_Level]]),"None",Table1[[#This Row],[Parent_Education_Level]])</f>
        <v>PhD</v>
      </c>
      <c r="Y4668" t="s">
        <v>33</v>
      </c>
      <c r="Z4668">
        <v>6</v>
      </c>
      <c r="AA4668">
        <v>5.6</v>
      </c>
    </row>
    <row r="4669" spans="1:27" x14ac:dyDescent="0.35">
      <c r="A4669" s="2" t="s">
        <v>9392</v>
      </c>
      <c r="B4669" s="2" t="s">
        <v>71</v>
      </c>
      <c r="C4669" s="2" t="s">
        <v>36</v>
      </c>
      <c r="D4669" t="s">
        <v>9393</v>
      </c>
      <c r="E4669" s="2" t="s">
        <v>38</v>
      </c>
      <c r="F4669" s="2">
        <v>22</v>
      </c>
      <c r="G4669" s="2" t="s">
        <v>28</v>
      </c>
      <c r="H4669">
        <v>83.58</v>
      </c>
      <c r="I4669" s="3">
        <f>IF(ISBLANK(Table1[[#This Row],[Attendance (%)]]),AVERAGE(H4669:H9667),Table1[[#This Row],[Attendance (%)]])</f>
        <v>83.58</v>
      </c>
      <c r="J4669">
        <v>57.12</v>
      </c>
      <c r="K4669">
        <v>85.73</v>
      </c>
      <c r="L4669">
        <v>81.260000000000005</v>
      </c>
      <c r="M4669" s="3">
        <f>IF(ISBLANK(Table1[[#This Row],[Assignments_Avg]]),AVERAGE(L4669:L9667),Table1[[#This Row],[Assignments_Avg]])</f>
        <v>81.260000000000005</v>
      </c>
      <c r="N4669">
        <v>97.86</v>
      </c>
      <c r="O4669">
        <v>3.95</v>
      </c>
      <c r="P4669">
        <v>80.819999999999993</v>
      </c>
      <c r="Q4669">
        <v>98.76</v>
      </c>
      <c r="R4669" s="2" t="s">
        <v>46</v>
      </c>
      <c r="S4669" s="2" t="str">
        <f>IF(Table1[[#This Row],[Grade]]="F","Fail","Passes")</f>
        <v>Passes</v>
      </c>
      <c r="T4669">
        <v>27.4</v>
      </c>
      <c r="U4669" t="s">
        <v>30</v>
      </c>
      <c r="V4669" t="s">
        <v>31</v>
      </c>
      <c r="W4669" t="s">
        <v>69</v>
      </c>
      <c r="X4669" t="str">
        <f>IF(ISBLANK(Table1[[#This Row],[Parent_Education_Level]]),"None",Table1[[#This Row],[Parent_Education_Level]])</f>
        <v>Bachelor's</v>
      </c>
      <c r="Y4669" t="s">
        <v>33</v>
      </c>
      <c r="Z4669">
        <v>2</v>
      </c>
      <c r="AA4669">
        <v>6.9</v>
      </c>
    </row>
    <row r="4670" spans="1:27" x14ac:dyDescent="0.35">
      <c r="A4670" s="2" t="s">
        <v>9394</v>
      </c>
      <c r="B4670" s="2" t="s">
        <v>71</v>
      </c>
      <c r="C4670" s="2" t="s">
        <v>36</v>
      </c>
      <c r="D4670" t="s">
        <v>9395</v>
      </c>
      <c r="E4670" s="2" t="s">
        <v>38</v>
      </c>
      <c r="F4670" s="2">
        <v>19</v>
      </c>
      <c r="G4670" s="2" t="s">
        <v>45</v>
      </c>
      <c r="H4670">
        <v>58.8</v>
      </c>
      <c r="I4670" s="3">
        <f>IF(ISBLANK(Table1[[#This Row],[Attendance (%)]]),AVERAGE(H4670:H9668),Table1[[#This Row],[Attendance (%)]])</f>
        <v>58.8</v>
      </c>
      <c r="J4670">
        <v>71.89</v>
      </c>
      <c r="K4670">
        <v>64.7</v>
      </c>
      <c r="L4670">
        <v>99.06</v>
      </c>
      <c r="M4670" s="3">
        <f>IF(ISBLANK(Table1[[#This Row],[Assignments_Avg]]),AVERAGE(L4670:L9668),Table1[[#This Row],[Assignments_Avg]])</f>
        <v>99.06</v>
      </c>
      <c r="N4670">
        <v>63.52</v>
      </c>
      <c r="O4670">
        <v>3.81</v>
      </c>
      <c r="P4670">
        <v>85.85</v>
      </c>
      <c r="Q4670">
        <v>67.11</v>
      </c>
      <c r="R4670" s="2" t="s">
        <v>46</v>
      </c>
      <c r="S4670" s="2" t="str">
        <f>IF(Table1[[#This Row],[Grade]]="F","Fail","Passes")</f>
        <v>Passes</v>
      </c>
      <c r="T4670">
        <v>9.4</v>
      </c>
      <c r="U4670" t="s">
        <v>30</v>
      </c>
      <c r="V4670" t="s">
        <v>31</v>
      </c>
      <c r="W4670" t="s">
        <v>47</v>
      </c>
      <c r="X4670" t="str">
        <f>IF(ISBLANK(Table1[[#This Row],[Parent_Education_Level]]),"None",Table1[[#This Row],[Parent_Education_Level]])</f>
        <v>Master's</v>
      </c>
      <c r="Y4670" t="s">
        <v>33</v>
      </c>
      <c r="Z4670">
        <v>6</v>
      </c>
      <c r="AA4670">
        <v>4.7</v>
      </c>
    </row>
    <row r="4671" spans="1:27" x14ac:dyDescent="0.35">
      <c r="A4671" s="2" t="s">
        <v>9396</v>
      </c>
      <c r="B4671" s="2" t="s">
        <v>35</v>
      </c>
      <c r="C4671" s="2" t="s">
        <v>43</v>
      </c>
      <c r="D4671" t="s">
        <v>9397</v>
      </c>
      <c r="E4671" s="2" t="s">
        <v>27</v>
      </c>
      <c r="F4671" s="2">
        <v>21</v>
      </c>
      <c r="G4671" s="2" t="s">
        <v>28</v>
      </c>
      <c r="H4671">
        <v>95.9</v>
      </c>
      <c r="I4671" s="3">
        <f>IF(ISBLANK(Table1[[#This Row],[Attendance (%)]]),AVERAGE(H4671:H9669),Table1[[#This Row],[Attendance (%)]])</f>
        <v>95.9</v>
      </c>
      <c r="J4671">
        <v>84.59</v>
      </c>
      <c r="K4671">
        <v>68.58</v>
      </c>
      <c r="L4671">
        <v>52.04</v>
      </c>
      <c r="M4671" s="3">
        <f>IF(ISBLANK(Table1[[#This Row],[Assignments_Avg]]),AVERAGE(L4671:L9669),Table1[[#This Row],[Assignments_Avg]])</f>
        <v>52.04</v>
      </c>
      <c r="N4671">
        <v>63.89</v>
      </c>
      <c r="O4671">
        <v>1.56</v>
      </c>
      <c r="P4671">
        <v>65.540000000000006</v>
      </c>
      <c r="Q4671">
        <v>88.54</v>
      </c>
      <c r="R4671" s="2" t="s">
        <v>61</v>
      </c>
      <c r="S4671" s="2" t="str">
        <f>IF(Table1[[#This Row],[Grade]]="F","Fail","Passes")</f>
        <v>Passes</v>
      </c>
      <c r="T4671">
        <v>6.3</v>
      </c>
      <c r="U4671" t="s">
        <v>30</v>
      </c>
      <c r="V4671" t="s">
        <v>31</v>
      </c>
      <c r="W4671" t="s">
        <v>32</v>
      </c>
      <c r="X4671" t="str">
        <f>IF(ISBLANK(Table1[[#This Row],[Parent_Education_Level]]),"None",Table1[[#This Row],[Parent_Education_Level]])</f>
        <v>High School</v>
      </c>
      <c r="Y4671" t="s">
        <v>33</v>
      </c>
      <c r="Z4671">
        <v>6</v>
      </c>
      <c r="AA4671">
        <v>8.9</v>
      </c>
    </row>
    <row r="4672" spans="1:27" x14ac:dyDescent="0.35">
      <c r="A4672" s="2" t="s">
        <v>9398</v>
      </c>
      <c r="B4672" s="2" t="s">
        <v>97</v>
      </c>
      <c r="C4672" s="2" t="s">
        <v>79</v>
      </c>
      <c r="D4672" t="s">
        <v>9399</v>
      </c>
      <c r="E4672" s="2" t="s">
        <v>38</v>
      </c>
      <c r="F4672" s="2">
        <v>21</v>
      </c>
      <c r="G4672" s="2" t="s">
        <v>57</v>
      </c>
      <c r="H4672">
        <v>62.28</v>
      </c>
      <c r="I4672" s="3">
        <f>IF(ISBLANK(Table1[[#This Row],[Attendance (%)]]),AVERAGE(H4672:H9670),Table1[[#This Row],[Attendance (%)]])</f>
        <v>62.28</v>
      </c>
      <c r="J4672">
        <v>40.81</v>
      </c>
      <c r="K4672">
        <v>80.84</v>
      </c>
      <c r="L4672">
        <v>75.599999999999994</v>
      </c>
      <c r="M4672" s="3">
        <f>IF(ISBLANK(Table1[[#This Row],[Assignments_Avg]]),AVERAGE(L4672:L9670),Table1[[#This Row],[Assignments_Avg]])</f>
        <v>75.599999999999994</v>
      </c>
      <c r="N4672">
        <v>82.28</v>
      </c>
      <c r="O4672">
        <v>7.54</v>
      </c>
      <c r="P4672">
        <v>98.93</v>
      </c>
      <c r="Q4672">
        <v>54.7</v>
      </c>
      <c r="R4672" s="2" t="s">
        <v>46</v>
      </c>
      <c r="S4672" s="2" t="str">
        <f>IF(Table1[[#This Row],[Grade]]="F","Fail","Passes")</f>
        <v>Passes</v>
      </c>
      <c r="T4672">
        <v>19.3</v>
      </c>
      <c r="U4672" t="s">
        <v>30</v>
      </c>
      <c r="V4672" t="s">
        <v>31</v>
      </c>
      <c r="W4672" t="s">
        <v>40</v>
      </c>
      <c r="X4672" t="str">
        <f>IF(ISBLANK(Table1[[#This Row],[Parent_Education_Level]]),"None",Table1[[#This Row],[Parent_Education_Level]])</f>
        <v>None</v>
      </c>
      <c r="Y4672" t="s">
        <v>48</v>
      </c>
      <c r="Z4672">
        <v>10</v>
      </c>
      <c r="AA4672">
        <v>8.1</v>
      </c>
    </row>
    <row r="4673" spans="1:27" x14ac:dyDescent="0.35">
      <c r="A4673" s="2" t="s">
        <v>9400</v>
      </c>
      <c r="B4673" s="2" t="s">
        <v>120</v>
      </c>
      <c r="C4673" s="2" t="s">
        <v>43</v>
      </c>
      <c r="D4673" t="s">
        <v>9401</v>
      </c>
      <c r="E4673" s="2" t="s">
        <v>38</v>
      </c>
      <c r="F4673" s="2">
        <v>23</v>
      </c>
      <c r="G4673" s="2" t="s">
        <v>57</v>
      </c>
      <c r="H4673">
        <v>62.21</v>
      </c>
      <c r="I4673" s="3">
        <f>IF(ISBLANK(Table1[[#This Row],[Attendance (%)]]),AVERAGE(H4673:H9671),Table1[[#This Row],[Attendance (%)]])</f>
        <v>62.21</v>
      </c>
      <c r="J4673">
        <v>94.03</v>
      </c>
      <c r="K4673">
        <v>92.6</v>
      </c>
      <c r="L4673">
        <v>54.91</v>
      </c>
      <c r="M4673" s="3">
        <f>IF(ISBLANK(Table1[[#This Row],[Assignments_Avg]]),AVERAGE(L4673:L9671),Table1[[#This Row],[Assignments_Avg]])</f>
        <v>54.91</v>
      </c>
      <c r="N4673">
        <v>88.53</v>
      </c>
      <c r="O4673">
        <v>6</v>
      </c>
      <c r="P4673">
        <v>57.22</v>
      </c>
      <c r="Q4673">
        <v>93.49</v>
      </c>
      <c r="R4673" s="2" t="s">
        <v>29</v>
      </c>
      <c r="S4673" s="2" t="str">
        <f>IF(Table1[[#This Row],[Grade]]="F","Fail","Passes")</f>
        <v>Fail</v>
      </c>
      <c r="T4673">
        <v>16.899999999999999</v>
      </c>
      <c r="U4673" t="s">
        <v>30</v>
      </c>
      <c r="V4673" t="s">
        <v>31</v>
      </c>
      <c r="W4673" t="s">
        <v>47</v>
      </c>
      <c r="X4673" t="str">
        <f>IF(ISBLANK(Table1[[#This Row],[Parent_Education_Level]]),"None",Table1[[#This Row],[Parent_Education_Level]])</f>
        <v>Master's</v>
      </c>
      <c r="Y4673" t="s">
        <v>48</v>
      </c>
      <c r="Z4673">
        <v>7</v>
      </c>
      <c r="AA4673">
        <v>6.9</v>
      </c>
    </row>
    <row r="4674" spans="1:27" x14ac:dyDescent="0.35">
      <c r="A4674" s="2" t="s">
        <v>9402</v>
      </c>
      <c r="B4674" s="2" t="s">
        <v>24</v>
      </c>
      <c r="C4674" s="2" t="s">
        <v>79</v>
      </c>
      <c r="D4674" t="s">
        <v>9403</v>
      </c>
      <c r="E4674" s="2" t="s">
        <v>38</v>
      </c>
      <c r="F4674" s="2">
        <v>22</v>
      </c>
      <c r="G4674" s="2" t="s">
        <v>28</v>
      </c>
      <c r="H4674">
        <v>90.71</v>
      </c>
      <c r="I4674" s="3">
        <f>IF(ISBLANK(Table1[[#This Row],[Attendance (%)]]),AVERAGE(H4674:H9672),Table1[[#This Row],[Attendance (%)]])</f>
        <v>90.71</v>
      </c>
      <c r="J4674">
        <v>63.19</v>
      </c>
      <c r="K4674">
        <v>87.46</v>
      </c>
      <c r="L4674">
        <v>57.45</v>
      </c>
      <c r="M4674" s="3">
        <f>IF(ISBLANK(Table1[[#This Row],[Assignments_Avg]]),AVERAGE(L4674:L9672),Table1[[#This Row],[Assignments_Avg]])</f>
        <v>57.45</v>
      </c>
      <c r="N4674">
        <v>99.21</v>
      </c>
      <c r="O4674">
        <v>0.86</v>
      </c>
      <c r="P4674">
        <v>95.52</v>
      </c>
      <c r="Q4674">
        <v>88.92</v>
      </c>
      <c r="R4674" s="2" t="s">
        <v>61</v>
      </c>
      <c r="S4674" s="2" t="str">
        <f>IF(Table1[[#This Row],[Grade]]="F","Fail","Passes")</f>
        <v>Passes</v>
      </c>
      <c r="T4674">
        <v>22.9</v>
      </c>
      <c r="U4674" t="s">
        <v>31</v>
      </c>
      <c r="V4674" t="s">
        <v>31</v>
      </c>
      <c r="W4674" t="s">
        <v>69</v>
      </c>
      <c r="X4674" t="str">
        <f>IF(ISBLANK(Table1[[#This Row],[Parent_Education_Level]]),"None",Table1[[#This Row],[Parent_Education_Level]])</f>
        <v>Bachelor's</v>
      </c>
      <c r="Y4674" t="s">
        <v>52</v>
      </c>
      <c r="Z4674">
        <v>1</v>
      </c>
      <c r="AA4674">
        <v>8.5</v>
      </c>
    </row>
    <row r="4675" spans="1:27" x14ac:dyDescent="0.35">
      <c r="A4675" s="2" t="s">
        <v>9404</v>
      </c>
      <c r="B4675" s="2" t="s">
        <v>35</v>
      </c>
      <c r="C4675" s="2" t="s">
        <v>55</v>
      </c>
      <c r="D4675" t="s">
        <v>9405</v>
      </c>
      <c r="E4675" s="2" t="s">
        <v>27</v>
      </c>
      <c r="F4675" s="2">
        <v>21</v>
      </c>
      <c r="G4675" s="2" t="s">
        <v>45</v>
      </c>
      <c r="H4675">
        <v>55.29</v>
      </c>
      <c r="I4675" s="3">
        <f>IF(ISBLANK(Table1[[#This Row],[Attendance (%)]]),AVERAGE(H4675:H9673),Table1[[#This Row],[Attendance (%)]])</f>
        <v>55.29</v>
      </c>
      <c r="J4675">
        <v>92.15</v>
      </c>
      <c r="K4675">
        <v>41.34</v>
      </c>
      <c r="L4675">
        <v>80.52</v>
      </c>
      <c r="M4675" s="3">
        <f>IF(ISBLANK(Table1[[#This Row],[Assignments_Avg]]),AVERAGE(L4675:L9673),Table1[[#This Row],[Assignments_Avg]])</f>
        <v>80.52</v>
      </c>
      <c r="N4675">
        <v>98.46</v>
      </c>
      <c r="O4675">
        <v>3.78</v>
      </c>
      <c r="P4675">
        <v>83.82</v>
      </c>
      <c r="Q4675">
        <v>76.05</v>
      </c>
      <c r="R4675" s="2" t="s">
        <v>29</v>
      </c>
      <c r="S4675" s="2" t="str">
        <f>IF(Table1[[#This Row],[Grade]]="F","Fail","Passes")</f>
        <v>Fail</v>
      </c>
      <c r="T4675">
        <v>12.3</v>
      </c>
      <c r="U4675" t="s">
        <v>31</v>
      </c>
      <c r="V4675" t="s">
        <v>31</v>
      </c>
      <c r="X4675" t="str">
        <f>IF(ISBLANK(Table1[[#This Row],[Parent_Education_Level]]),"None",Table1[[#This Row],[Parent_Education_Level]])</f>
        <v>None</v>
      </c>
      <c r="Y4675" t="s">
        <v>48</v>
      </c>
      <c r="Z4675">
        <v>1</v>
      </c>
      <c r="AA4675">
        <v>6.5</v>
      </c>
    </row>
    <row r="4676" spans="1:27" x14ac:dyDescent="0.35">
      <c r="A4676" s="2" t="s">
        <v>9406</v>
      </c>
      <c r="B4676" s="2" t="s">
        <v>71</v>
      </c>
      <c r="C4676" s="2" t="s">
        <v>43</v>
      </c>
      <c r="D4676" t="s">
        <v>9407</v>
      </c>
      <c r="E4676" s="2" t="s">
        <v>38</v>
      </c>
      <c r="F4676" s="2">
        <v>23</v>
      </c>
      <c r="G4676" s="2" t="s">
        <v>57</v>
      </c>
      <c r="H4676">
        <v>61.1</v>
      </c>
      <c r="I4676" s="3">
        <f>IF(ISBLANK(Table1[[#This Row],[Attendance (%)]]),AVERAGE(H4676:H9674),Table1[[#This Row],[Attendance (%)]])</f>
        <v>61.1</v>
      </c>
      <c r="J4676">
        <v>42.34</v>
      </c>
      <c r="K4676">
        <v>47.46</v>
      </c>
      <c r="L4676">
        <v>61.58</v>
      </c>
      <c r="M4676" s="3">
        <f>IF(ISBLANK(Table1[[#This Row],[Assignments_Avg]]),AVERAGE(L4676:L9674),Table1[[#This Row],[Assignments_Avg]])</f>
        <v>61.58</v>
      </c>
      <c r="N4676">
        <v>95.69</v>
      </c>
      <c r="O4676">
        <v>9.0399999999999991</v>
      </c>
      <c r="P4676">
        <v>83.22</v>
      </c>
      <c r="Q4676">
        <v>91.05</v>
      </c>
      <c r="R4676" s="2" t="s">
        <v>61</v>
      </c>
      <c r="S4676" s="2" t="str">
        <f>IF(Table1[[#This Row],[Grade]]="F","Fail","Passes")</f>
        <v>Passes</v>
      </c>
      <c r="T4676">
        <v>14.5</v>
      </c>
      <c r="U4676" t="s">
        <v>30</v>
      </c>
      <c r="V4676" t="s">
        <v>31</v>
      </c>
      <c r="W4676" t="s">
        <v>62</v>
      </c>
      <c r="X4676" t="str">
        <f>IF(ISBLANK(Table1[[#This Row],[Parent_Education_Level]]),"None",Table1[[#This Row],[Parent_Education_Level]])</f>
        <v>PhD</v>
      </c>
      <c r="Y4676" t="s">
        <v>33</v>
      </c>
      <c r="Z4676">
        <v>1</v>
      </c>
      <c r="AA4676">
        <v>8.5</v>
      </c>
    </row>
    <row r="4677" spans="1:27" x14ac:dyDescent="0.35">
      <c r="A4677" s="2" t="s">
        <v>9408</v>
      </c>
      <c r="B4677" s="2" t="s">
        <v>42</v>
      </c>
      <c r="C4677" s="2" t="s">
        <v>79</v>
      </c>
      <c r="D4677" t="s">
        <v>9409</v>
      </c>
      <c r="E4677" s="2" t="s">
        <v>38</v>
      </c>
      <c r="F4677" s="2">
        <v>23</v>
      </c>
      <c r="G4677" s="2" t="s">
        <v>57</v>
      </c>
      <c r="H4677">
        <v>75.180000000000007</v>
      </c>
      <c r="I4677" s="3">
        <f>IF(ISBLANK(Table1[[#This Row],[Attendance (%)]]),AVERAGE(H4677:H9675),Table1[[#This Row],[Attendance (%)]])</f>
        <v>75.180000000000007</v>
      </c>
      <c r="J4677">
        <v>48.74</v>
      </c>
      <c r="K4677">
        <v>91.17</v>
      </c>
      <c r="M4677" s="3">
        <f>IF(ISBLANK(Table1[[#This Row],[Assignments_Avg]]),AVERAGE(L4677:L9675),Table1[[#This Row],[Assignments_Avg]])</f>
        <v>75.254098939929278</v>
      </c>
      <c r="N4677">
        <v>71.77</v>
      </c>
      <c r="O4677">
        <v>4.5199999999999996</v>
      </c>
      <c r="P4677">
        <v>93.8</v>
      </c>
      <c r="Q4677">
        <v>83.33</v>
      </c>
      <c r="R4677" s="2" t="s">
        <v>77</v>
      </c>
      <c r="S4677" s="2" t="str">
        <f>IF(Table1[[#This Row],[Grade]]="F","Fail","Passes")</f>
        <v>Passes</v>
      </c>
      <c r="T4677">
        <v>11.6</v>
      </c>
      <c r="U4677" t="s">
        <v>30</v>
      </c>
      <c r="V4677" t="s">
        <v>30</v>
      </c>
      <c r="X4677" t="str">
        <f>IF(ISBLANK(Table1[[#This Row],[Parent_Education_Level]]),"None",Table1[[#This Row],[Parent_Education_Level]])</f>
        <v>None</v>
      </c>
      <c r="Y4677" t="s">
        <v>52</v>
      </c>
      <c r="Z4677">
        <v>5</v>
      </c>
      <c r="AA4677">
        <v>8.1</v>
      </c>
    </row>
    <row r="4678" spans="1:27" x14ac:dyDescent="0.35">
      <c r="A4678" s="2" t="s">
        <v>9410</v>
      </c>
      <c r="B4678" s="2" t="s">
        <v>54</v>
      </c>
      <c r="C4678" s="2" t="s">
        <v>36</v>
      </c>
      <c r="D4678" t="s">
        <v>9411</v>
      </c>
      <c r="E4678" s="2" t="s">
        <v>38</v>
      </c>
      <c r="F4678" s="2">
        <v>23</v>
      </c>
      <c r="G4678" s="2" t="s">
        <v>57</v>
      </c>
      <c r="H4678">
        <v>91.52</v>
      </c>
      <c r="I4678" s="3">
        <f>IF(ISBLANK(Table1[[#This Row],[Attendance (%)]]),AVERAGE(H4678:H9676),Table1[[#This Row],[Attendance (%)]])</f>
        <v>91.52</v>
      </c>
      <c r="J4678">
        <v>59.35</v>
      </c>
      <c r="K4678">
        <v>90.03</v>
      </c>
      <c r="L4678">
        <v>75.709999999999994</v>
      </c>
      <c r="M4678" s="3">
        <f>IF(ISBLANK(Table1[[#This Row],[Assignments_Avg]]),AVERAGE(L4678:L9676),Table1[[#This Row],[Assignments_Avg]])</f>
        <v>75.709999999999994</v>
      </c>
      <c r="N4678">
        <v>58.33</v>
      </c>
      <c r="O4678">
        <v>3.25</v>
      </c>
      <c r="P4678">
        <v>91.59</v>
      </c>
      <c r="Q4678">
        <v>77.61</v>
      </c>
      <c r="R4678" s="2" t="s">
        <v>39</v>
      </c>
      <c r="S4678" s="2" t="str">
        <f>IF(Table1[[#This Row],[Grade]]="F","Fail","Passes")</f>
        <v>Passes</v>
      </c>
      <c r="T4678">
        <v>12.3</v>
      </c>
      <c r="U4678" t="s">
        <v>30</v>
      </c>
      <c r="V4678" t="s">
        <v>31</v>
      </c>
      <c r="W4678" t="s">
        <v>40</v>
      </c>
      <c r="X4678" t="str">
        <f>IF(ISBLANK(Table1[[#This Row],[Parent_Education_Level]]),"None",Table1[[#This Row],[Parent_Education_Level]])</f>
        <v>None</v>
      </c>
      <c r="Y4678" t="s">
        <v>33</v>
      </c>
      <c r="Z4678">
        <v>1</v>
      </c>
      <c r="AA4678">
        <v>4.0999999999999996</v>
      </c>
    </row>
    <row r="4679" spans="1:27" x14ac:dyDescent="0.35">
      <c r="A4679" s="2" t="s">
        <v>9412</v>
      </c>
      <c r="B4679" s="2" t="s">
        <v>24</v>
      </c>
      <c r="C4679" s="2" t="s">
        <v>79</v>
      </c>
      <c r="D4679" t="s">
        <v>9413</v>
      </c>
      <c r="E4679" s="2" t="s">
        <v>38</v>
      </c>
      <c r="F4679" s="2">
        <v>21</v>
      </c>
      <c r="G4679" s="2" t="s">
        <v>57</v>
      </c>
      <c r="H4679">
        <v>57.37</v>
      </c>
      <c r="I4679" s="3">
        <f>IF(ISBLANK(Table1[[#This Row],[Attendance (%)]]),AVERAGE(H4679:H9677),Table1[[#This Row],[Attendance (%)]])</f>
        <v>57.37</v>
      </c>
      <c r="J4679">
        <v>60.73</v>
      </c>
      <c r="K4679">
        <v>63.33</v>
      </c>
      <c r="L4679">
        <v>60.91</v>
      </c>
      <c r="M4679" s="3">
        <f>IF(ISBLANK(Table1[[#This Row],[Assignments_Avg]]),AVERAGE(L4679:L9677),Table1[[#This Row],[Assignments_Avg]])</f>
        <v>60.91</v>
      </c>
      <c r="N4679">
        <v>79.22</v>
      </c>
      <c r="O4679">
        <v>6.44</v>
      </c>
      <c r="P4679">
        <v>67.27</v>
      </c>
      <c r="Q4679">
        <v>97.3</v>
      </c>
      <c r="R4679" s="2" t="s">
        <v>77</v>
      </c>
      <c r="S4679" s="2" t="str">
        <f>IF(Table1[[#This Row],[Grade]]="F","Fail","Passes")</f>
        <v>Passes</v>
      </c>
      <c r="T4679">
        <v>5.2</v>
      </c>
      <c r="U4679" t="s">
        <v>30</v>
      </c>
      <c r="V4679" t="s">
        <v>31</v>
      </c>
      <c r="W4679" t="s">
        <v>69</v>
      </c>
      <c r="X4679" t="str">
        <f>IF(ISBLANK(Table1[[#This Row],[Parent_Education_Level]]),"None",Table1[[#This Row],[Parent_Education_Level]])</f>
        <v>Bachelor's</v>
      </c>
      <c r="Y4679" t="s">
        <v>33</v>
      </c>
      <c r="Z4679">
        <v>3</v>
      </c>
      <c r="AA4679">
        <v>8</v>
      </c>
    </row>
    <row r="4680" spans="1:27" x14ac:dyDescent="0.35">
      <c r="A4680" s="2" t="s">
        <v>9414</v>
      </c>
      <c r="B4680" s="2" t="s">
        <v>35</v>
      </c>
      <c r="C4680" s="2" t="s">
        <v>79</v>
      </c>
      <c r="D4680" t="s">
        <v>9415</v>
      </c>
      <c r="E4680" s="2" t="s">
        <v>38</v>
      </c>
      <c r="F4680" s="2">
        <v>21</v>
      </c>
      <c r="G4680" s="2" t="s">
        <v>57</v>
      </c>
      <c r="H4680">
        <v>77.38</v>
      </c>
      <c r="I4680" s="3">
        <f>IF(ISBLANK(Table1[[#This Row],[Attendance (%)]]),AVERAGE(H4680:H9678),Table1[[#This Row],[Attendance (%)]])</f>
        <v>77.38</v>
      </c>
      <c r="J4680">
        <v>90.87</v>
      </c>
      <c r="K4680">
        <v>75.06</v>
      </c>
      <c r="L4680">
        <v>74.69</v>
      </c>
      <c r="M4680" s="3">
        <f>IF(ISBLANK(Table1[[#This Row],[Assignments_Avg]]),AVERAGE(L4680:L9678),Table1[[#This Row],[Assignments_Avg]])</f>
        <v>74.69</v>
      </c>
      <c r="N4680">
        <v>50.86</v>
      </c>
      <c r="O4680">
        <v>2.0299999999999998</v>
      </c>
      <c r="P4680">
        <v>85.27</v>
      </c>
      <c r="Q4680">
        <v>56.51</v>
      </c>
      <c r="R4680" s="2" t="s">
        <v>77</v>
      </c>
      <c r="S4680" s="2" t="str">
        <f>IF(Table1[[#This Row],[Grade]]="F","Fail","Passes")</f>
        <v>Passes</v>
      </c>
      <c r="T4680">
        <v>17.8</v>
      </c>
      <c r="U4680" t="s">
        <v>30</v>
      </c>
      <c r="V4680" t="s">
        <v>31</v>
      </c>
      <c r="W4680" t="s">
        <v>62</v>
      </c>
      <c r="X4680" t="str">
        <f>IF(ISBLANK(Table1[[#This Row],[Parent_Education_Level]]),"None",Table1[[#This Row],[Parent_Education_Level]])</f>
        <v>PhD</v>
      </c>
      <c r="Y4680" t="s">
        <v>33</v>
      </c>
      <c r="Z4680">
        <v>1</v>
      </c>
      <c r="AA4680">
        <v>7.9</v>
      </c>
    </row>
    <row r="4681" spans="1:27" x14ac:dyDescent="0.35">
      <c r="A4681" s="2" t="s">
        <v>9416</v>
      </c>
      <c r="B4681" s="2" t="s">
        <v>59</v>
      </c>
      <c r="C4681" s="2" t="s">
        <v>43</v>
      </c>
      <c r="D4681" t="s">
        <v>9417</v>
      </c>
      <c r="E4681" s="2" t="s">
        <v>27</v>
      </c>
      <c r="F4681" s="2">
        <v>21</v>
      </c>
      <c r="G4681" s="2" t="s">
        <v>57</v>
      </c>
      <c r="I4681" s="3">
        <f>IF(ISBLANK(Table1[[#This Row],[Attendance (%)]]),AVERAGE(H4681:H9679),Table1[[#This Row],[Attendance (%)]])</f>
        <v>75.013496503496512</v>
      </c>
      <c r="J4681">
        <v>40.67</v>
      </c>
      <c r="K4681">
        <v>94.35</v>
      </c>
      <c r="L4681">
        <v>50.04</v>
      </c>
      <c r="M4681" s="3">
        <f>IF(ISBLANK(Table1[[#This Row],[Assignments_Avg]]),AVERAGE(L4681:L9679),Table1[[#This Row],[Assignments_Avg]])</f>
        <v>50.04</v>
      </c>
      <c r="N4681">
        <v>59.81</v>
      </c>
      <c r="O4681">
        <v>5.24</v>
      </c>
      <c r="P4681">
        <v>52.53</v>
      </c>
      <c r="Q4681">
        <v>99.65</v>
      </c>
      <c r="R4681" s="2" t="s">
        <v>29</v>
      </c>
      <c r="S4681" s="2" t="str">
        <f>IF(Table1[[#This Row],[Grade]]="F","Fail","Passes")</f>
        <v>Fail</v>
      </c>
      <c r="T4681">
        <v>16.8</v>
      </c>
      <c r="U4681" t="s">
        <v>30</v>
      </c>
      <c r="V4681" t="s">
        <v>31</v>
      </c>
      <c r="W4681" t="s">
        <v>32</v>
      </c>
      <c r="X4681" t="str">
        <f>IF(ISBLANK(Table1[[#This Row],[Parent_Education_Level]]),"None",Table1[[#This Row],[Parent_Education_Level]])</f>
        <v>High School</v>
      </c>
      <c r="Y4681" t="s">
        <v>48</v>
      </c>
      <c r="Z4681">
        <v>7</v>
      </c>
      <c r="AA4681">
        <v>5.6</v>
      </c>
    </row>
    <row r="4682" spans="1:27" x14ac:dyDescent="0.35">
      <c r="A4682" s="2" t="s">
        <v>9418</v>
      </c>
      <c r="B4682" s="2" t="s">
        <v>35</v>
      </c>
      <c r="C4682" s="2" t="s">
        <v>55</v>
      </c>
      <c r="D4682" t="s">
        <v>9419</v>
      </c>
      <c r="E4682" s="2" t="s">
        <v>27</v>
      </c>
      <c r="F4682" s="2">
        <v>20</v>
      </c>
      <c r="G4682" s="2" t="s">
        <v>57</v>
      </c>
      <c r="H4682">
        <v>93.03</v>
      </c>
      <c r="I4682" s="3">
        <f>IF(ISBLANK(Table1[[#This Row],[Attendance (%)]]),AVERAGE(H4682:H9680),Table1[[#This Row],[Attendance (%)]])</f>
        <v>93.03</v>
      </c>
      <c r="J4682">
        <v>78.47</v>
      </c>
      <c r="K4682">
        <v>94.69</v>
      </c>
      <c r="L4682">
        <v>93.14</v>
      </c>
      <c r="M4682" s="3">
        <f>IF(ISBLANK(Table1[[#This Row],[Assignments_Avg]]),AVERAGE(L4682:L9680),Table1[[#This Row],[Assignments_Avg]])</f>
        <v>93.14</v>
      </c>
      <c r="N4682">
        <v>50.13</v>
      </c>
      <c r="O4682">
        <v>6.7</v>
      </c>
      <c r="P4682">
        <v>73.2</v>
      </c>
      <c r="Q4682">
        <v>57.72</v>
      </c>
      <c r="R4682" s="2" t="s">
        <v>39</v>
      </c>
      <c r="S4682" s="2" t="str">
        <f>IF(Table1[[#This Row],[Grade]]="F","Fail","Passes")</f>
        <v>Passes</v>
      </c>
      <c r="T4682">
        <v>13.9</v>
      </c>
      <c r="U4682" t="s">
        <v>31</v>
      </c>
      <c r="V4682" t="s">
        <v>31</v>
      </c>
      <c r="W4682" t="s">
        <v>62</v>
      </c>
      <c r="X4682" t="str">
        <f>IF(ISBLANK(Table1[[#This Row],[Parent_Education_Level]]),"None",Table1[[#This Row],[Parent_Education_Level]])</f>
        <v>PhD</v>
      </c>
      <c r="Y4682" t="s">
        <v>33</v>
      </c>
      <c r="Z4682">
        <v>8</v>
      </c>
      <c r="AA4682">
        <v>6.5</v>
      </c>
    </row>
    <row r="4683" spans="1:27" x14ac:dyDescent="0.35">
      <c r="A4683" s="2" t="s">
        <v>9420</v>
      </c>
      <c r="B4683" s="2" t="s">
        <v>120</v>
      </c>
      <c r="C4683" s="2" t="s">
        <v>55</v>
      </c>
      <c r="D4683" t="s">
        <v>9421</v>
      </c>
      <c r="E4683" s="2" t="s">
        <v>27</v>
      </c>
      <c r="F4683" s="2">
        <v>23</v>
      </c>
      <c r="G4683" s="2" t="s">
        <v>57</v>
      </c>
      <c r="H4683">
        <v>96.78</v>
      </c>
      <c r="I4683" s="3">
        <f>IF(ISBLANK(Table1[[#This Row],[Attendance (%)]]),AVERAGE(H4683:H9681),Table1[[#This Row],[Attendance (%)]])</f>
        <v>96.78</v>
      </c>
      <c r="J4683">
        <v>47.88</v>
      </c>
      <c r="K4683">
        <v>86.99</v>
      </c>
      <c r="L4683">
        <v>50.63</v>
      </c>
      <c r="M4683" s="3">
        <f>IF(ISBLANK(Table1[[#This Row],[Assignments_Avg]]),AVERAGE(L4683:L9681),Table1[[#This Row],[Assignments_Avg]])</f>
        <v>50.63</v>
      </c>
      <c r="N4683">
        <v>59.03</v>
      </c>
      <c r="O4683">
        <v>8.5500000000000007</v>
      </c>
      <c r="P4683">
        <v>96.89</v>
      </c>
      <c r="Q4683">
        <v>74.010000000000005</v>
      </c>
      <c r="R4683" s="2" t="s">
        <v>39</v>
      </c>
      <c r="S4683" s="2" t="str">
        <f>IF(Table1[[#This Row],[Grade]]="F","Fail","Passes")</f>
        <v>Passes</v>
      </c>
      <c r="T4683">
        <v>18.5</v>
      </c>
      <c r="U4683" t="s">
        <v>30</v>
      </c>
      <c r="V4683" t="s">
        <v>31</v>
      </c>
      <c r="W4683" t="s">
        <v>40</v>
      </c>
      <c r="X4683" t="str">
        <f>IF(ISBLANK(Table1[[#This Row],[Parent_Education_Level]]),"None",Table1[[#This Row],[Parent_Education_Level]])</f>
        <v>None</v>
      </c>
      <c r="Y4683" t="s">
        <v>48</v>
      </c>
      <c r="Z4683">
        <v>4</v>
      </c>
      <c r="AA4683">
        <v>4.7</v>
      </c>
    </row>
    <row r="4684" spans="1:27" x14ac:dyDescent="0.35">
      <c r="A4684" s="2" t="s">
        <v>9422</v>
      </c>
      <c r="B4684" s="2" t="s">
        <v>120</v>
      </c>
      <c r="C4684" s="2" t="s">
        <v>55</v>
      </c>
      <c r="D4684" t="s">
        <v>9423</v>
      </c>
      <c r="E4684" s="2" t="s">
        <v>38</v>
      </c>
      <c r="F4684" s="2">
        <v>20</v>
      </c>
      <c r="G4684" s="2" t="s">
        <v>51</v>
      </c>
      <c r="H4684">
        <v>89.23</v>
      </c>
      <c r="I4684" s="3">
        <f>IF(ISBLANK(Table1[[#This Row],[Attendance (%)]]),AVERAGE(H4684:H9682),Table1[[#This Row],[Attendance (%)]])</f>
        <v>89.23</v>
      </c>
      <c r="J4684">
        <v>89.39</v>
      </c>
      <c r="K4684">
        <v>52.58</v>
      </c>
      <c r="M4684" s="3">
        <f>IF(ISBLANK(Table1[[#This Row],[Assignments_Avg]]),AVERAGE(L4684:L9682),Table1[[#This Row],[Assignments_Avg]])</f>
        <v>75.421624548736418</v>
      </c>
      <c r="N4684">
        <v>73.739999999999995</v>
      </c>
      <c r="O4684">
        <v>6.93</v>
      </c>
      <c r="P4684">
        <v>63.7</v>
      </c>
      <c r="Q4684">
        <v>61.57</v>
      </c>
      <c r="R4684" s="2" t="s">
        <v>61</v>
      </c>
      <c r="S4684" s="2" t="str">
        <f>IF(Table1[[#This Row],[Grade]]="F","Fail","Passes")</f>
        <v>Passes</v>
      </c>
      <c r="T4684">
        <v>14.8</v>
      </c>
      <c r="U4684" t="s">
        <v>30</v>
      </c>
      <c r="V4684" t="s">
        <v>31</v>
      </c>
      <c r="W4684" t="s">
        <v>40</v>
      </c>
      <c r="X4684" t="str">
        <f>IF(ISBLANK(Table1[[#This Row],[Parent_Education_Level]]),"None",Table1[[#This Row],[Parent_Education_Level]])</f>
        <v>None</v>
      </c>
      <c r="Y4684" t="s">
        <v>48</v>
      </c>
      <c r="Z4684">
        <v>9</v>
      </c>
      <c r="AA4684">
        <v>7.3</v>
      </c>
    </row>
    <row r="4685" spans="1:27" x14ac:dyDescent="0.35">
      <c r="A4685" s="2" t="s">
        <v>9424</v>
      </c>
      <c r="B4685" s="2" t="s">
        <v>35</v>
      </c>
      <c r="C4685" s="2" t="s">
        <v>55</v>
      </c>
      <c r="D4685" t="s">
        <v>9425</v>
      </c>
      <c r="E4685" s="2" t="s">
        <v>27</v>
      </c>
      <c r="F4685" s="2">
        <v>19</v>
      </c>
      <c r="G4685" s="2" t="s">
        <v>57</v>
      </c>
      <c r="H4685">
        <v>82.64</v>
      </c>
      <c r="I4685" s="3">
        <f>IF(ISBLANK(Table1[[#This Row],[Attendance (%)]]),AVERAGE(H4685:H9683),Table1[[#This Row],[Attendance (%)]])</f>
        <v>82.64</v>
      </c>
      <c r="J4685">
        <v>86.71</v>
      </c>
      <c r="K4685">
        <v>83.82</v>
      </c>
      <c r="L4685">
        <v>80.58</v>
      </c>
      <c r="M4685" s="3">
        <f>IF(ISBLANK(Table1[[#This Row],[Assignments_Avg]]),AVERAGE(L4685:L9683),Table1[[#This Row],[Assignments_Avg]])</f>
        <v>80.58</v>
      </c>
      <c r="N4685">
        <v>69.67</v>
      </c>
      <c r="O4685">
        <v>3.84</v>
      </c>
      <c r="P4685">
        <v>52.5</v>
      </c>
      <c r="Q4685">
        <v>63.6</v>
      </c>
      <c r="R4685" s="2" t="s">
        <v>61</v>
      </c>
      <c r="S4685" s="2" t="str">
        <f>IF(Table1[[#This Row],[Grade]]="F","Fail","Passes")</f>
        <v>Passes</v>
      </c>
      <c r="T4685">
        <v>15.8</v>
      </c>
      <c r="U4685" t="s">
        <v>30</v>
      </c>
      <c r="V4685" t="s">
        <v>31</v>
      </c>
      <c r="W4685" t="s">
        <v>32</v>
      </c>
      <c r="X4685" t="str">
        <f>IF(ISBLANK(Table1[[#This Row],[Parent_Education_Level]]),"None",Table1[[#This Row],[Parent_Education_Level]])</f>
        <v>High School</v>
      </c>
      <c r="Y4685" t="s">
        <v>33</v>
      </c>
      <c r="Z4685">
        <v>8</v>
      </c>
      <c r="AA4685">
        <v>7.4</v>
      </c>
    </row>
    <row r="4686" spans="1:27" x14ac:dyDescent="0.35">
      <c r="A4686" s="2" t="s">
        <v>9426</v>
      </c>
      <c r="B4686" s="2" t="s">
        <v>71</v>
      </c>
      <c r="C4686" s="2" t="s">
        <v>25</v>
      </c>
      <c r="D4686" t="s">
        <v>9427</v>
      </c>
      <c r="E4686" s="2" t="s">
        <v>38</v>
      </c>
      <c r="F4686" s="2">
        <v>21</v>
      </c>
      <c r="G4686" s="2" t="s">
        <v>57</v>
      </c>
      <c r="H4686">
        <v>71.680000000000007</v>
      </c>
      <c r="I4686" s="3">
        <f>IF(ISBLANK(Table1[[#This Row],[Attendance (%)]]),AVERAGE(H4686:H9684),Table1[[#This Row],[Attendance (%)]])</f>
        <v>71.680000000000007</v>
      </c>
      <c r="J4686">
        <v>70</v>
      </c>
      <c r="K4686">
        <v>46.07</v>
      </c>
      <c r="L4686">
        <v>98.68</v>
      </c>
      <c r="M4686" s="3">
        <f>IF(ISBLANK(Table1[[#This Row],[Assignments_Avg]]),AVERAGE(L4686:L9684),Table1[[#This Row],[Assignments_Avg]])</f>
        <v>98.68</v>
      </c>
      <c r="N4686">
        <v>68.459999999999994</v>
      </c>
      <c r="O4686">
        <v>7.68</v>
      </c>
      <c r="P4686">
        <v>79.150000000000006</v>
      </c>
      <c r="Q4686">
        <v>81.59</v>
      </c>
      <c r="R4686" s="2" t="s">
        <v>39</v>
      </c>
      <c r="S4686" s="2" t="str">
        <f>IF(Table1[[#This Row],[Grade]]="F","Fail","Passes")</f>
        <v>Passes</v>
      </c>
      <c r="T4686">
        <v>5</v>
      </c>
      <c r="U4686" t="s">
        <v>30</v>
      </c>
      <c r="V4686" t="s">
        <v>31</v>
      </c>
      <c r="W4686" t="s">
        <v>47</v>
      </c>
      <c r="X4686" t="str">
        <f>IF(ISBLANK(Table1[[#This Row],[Parent_Education_Level]]),"None",Table1[[#This Row],[Parent_Education_Level]])</f>
        <v>Master's</v>
      </c>
      <c r="Y4686" t="s">
        <v>33</v>
      </c>
      <c r="Z4686">
        <v>7</v>
      </c>
      <c r="AA4686">
        <v>8.9</v>
      </c>
    </row>
    <row r="4687" spans="1:27" x14ac:dyDescent="0.35">
      <c r="A4687" s="2" t="s">
        <v>9428</v>
      </c>
      <c r="B4687" s="2" t="s">
        <v>54</v>
      </c>
      <c r="C4687" s="2" t="s">
        <v>43</v>
      </c>
      <c r="D4687" t="s">
        <v>9429</v>
      </c>
      <c r="E4687" s="2" t="s">
        <v>38</v>
      </c>
      <c r="F4687" s="2">
        <v>24</v>
      </c>
      <c r="G4687" s="2" t="s">
        <v>57</v>
      </c>
      <c r="H4687">
        <v>55.61</v>
      </c>
      <c r="I4687" s="3">
        <f>IF(ISBLANK(Table1[[#This Row],[Attendance (%)]]),AVERAGE(H4687:H9685),Table1[[#This Row],[Attendance (%)]])</f>
        <v>55.61</v>
      </c>
      <c r="J4687">
        <v>52.76</v>
      </c>
      <c r="K4687">
        <v>93.64</v>
      </c>
      <c r="L4687">
        <v>92.8</v>
      </c>
      <c r="M4687" s="3">
        <f>IF(ISBLANK(Table1[[#This Row],[Assignments_Avg]]),AVERAGE(L4687:L9685),Table1[[#This Row],[Assignments_Avg]])</f>
        <v>92.8</v>
      </c>
      <c r="N4687">
        <v>91.55</v>
      </c>
      <c r="O4687">
        <v>8.98</v>
      </c>
      <c r="P4687">
        <v>67.75</v>
      </c>
      <c r="Q4687">
        <v>51.74</v>
      </c>
      <c r="R4687" s="2" t="s">
        <v>46</v>
      </c>
      <c r="S4687" s="2" t="str">
        <f>IF(Table1[[#This Row],[Grade]]="F","Fail","Passes")</f>
        <v>Passes</v>
      </c>
      <c r="T4687">
        <v>6.7</v>
      </c>
      <c r="U4687" t="s">
        <v>30</v>
      </c>
      <c r="V4687" t="s">
        <v>31</v>
      </c>
      <c r="X4687" t="str">
        <f>IF(ISBLANK(Table1[[#This Row],[Parent_Education_Level]]),"None",Table1[[#This Row],[Parent_Education_Level]])</f>
        <v>None</v>
      </c>
      <c r="Y4687" t="s">
        <v>52</v>
      </c>
      <c r="Z4687">
        <v>9</v>
      </c>
      <c r="AA4687">
        <v>7.6</v>
      </c>
    </row>
    <row r="4688" spans="1:27" x14ac:dyDescent="0.35">
      <c r="A4688" s="2" t="s">
        <v>9430</v>
      </c>
      <c r="B4688" s="2" t="s">
        <v>24</v>
      </c>
      <c r="C4688" s="2" t="s">
        <v>94</v>
      </c>
      <c r="D4688" t="s">
        <v>9431</v>
      </c>
      <c r="E4688" s="2" t="s">
        <v>38</v>
      </c>
      <c r="F4688" s="2">
        <v>22</v>
      </c>
      <c r="G4688" s="2" t="s">
        <v>51</v>
      </c>
      <c r="H4688">
        <v>85.49</v>
      </c>
      <c r="I4688" s="3">
        <f>IF(ISBLANK(Table1[[#This Row],[Attendance (%)]]),AVERAGE(H4688:H9686),Table1[[#This Row],[Attendance (%)]])</f>
        <v>85.49</v>
      </c>
      <c r="J4688">
        <v>78.069999999999993</v>
      </c>
      <c r="K4688">
        <v>48.95</v>
      </c>
      <c r="L4688">
        <v>62.6</v>
      </c>
      <c r="M4688" s="3">
        <f>IF(ISBLANK(Table1[[#This Row],[Assignments_Avg]]),AVERAGE(L4688:L9686),Table1[[#This Row],[Assignments_Avg]])</f>
        <v>62.6</v>
      </c>
      <c r="N4688">
        <v>83.75</v>
      </c>
      <c r="O4688">
        <v>4.78</v>
      </c>
      <c r="P4688">
        <v>68.98</v>
      </c>
      <c r="Q4688">
        <v>97.04</v>
      </c>
      <c r="R4688" s="2" t="s">
        <v>39</v>
      </c>
      <c r="S4688" s="2" t="str">
        <f>IF(Table1[[#This Row],[Grade]]="F","Fail","Passes")</f>
        <v>Passes</v>
      </c>
      <c r="T4688">
        <v>8.8000000000000007</v>
      </c>
      <c r="U4688" t="s">
        <v>31</v>
      </c>
      <c r="V4688" t="s">
        <v>31</v>
      </c>
      <c r="W4688" t="s">
        <v>40</v>
      </c>
      <c r="X4688" t="str">
        <f>IF(ISBLANK(Table1[[#This Row],[Parent_Education_Level]]),"None",Table1[[#This Row],[Parent_Education_Level]])</f>
        <v>None</v>
      </c>
      <c r="Y4688" t="s">
        <v>33</v>
      </c>
      <c r="Z4688">
        <v>10</v>
      </c>
      <c r="AA4688">
        <v>6.2</v>
      </c>
    </row>
    <row r="4689" spans="1:27" x14ac:dyDescent="0.35">
      <c r="A4689" s="2" t="s">
        <v>9432</v>
      </c>
      <c r="B4689" s="2" t="s">
        <v>120</v>
      </c>
      <c r="C4689" s="2" t="s">
        <v>43</v>
      </c>
      <c r="D4689" t="s">
        <v>9433</v>
      </c>
      <c r="E4689" s="2" t="s">
        <v>38</v>
      </c>
      <c r="F4689" s="2">
        <v>18</v>
      </c>
      <c r="G4689" s="2" t="s">
        <v>45</v>
      </c>
      <c r="H4689">
        <v>99.64</v>
      </c>
      <c r="I4689" s="3">
        <f>IF(ISBLANK(Table1[[#This Row],[Attendance (%)]]),AVERAGE(H4689:H9687),Table1[[#This Row],[Attendance (%)]])</f>
        <v>99.64</v>
      </c>
      <c r="J4689">
        <v>49.38</v>
      </c>
      <c r="K4689">
        <v>79.739999999999995</v>
      </c>
      <c r="L4689">
        <v>59.83</v>
      </c>
      <c r="M4689" s="3">
        <f>IF(ISBLANK(Table1[[#This Row],[Assignments_Avg]]),AVERAGE(L4689:L9687),Table1[[#This Row],[Assignments_Avg]])</f>
        <v>59.83</v>
      </c>
      <c r="N4689">
        <v>96.82</v>
      </c>
      <c r="O4689">
        <v>0.05</v>
      </c>
      <c r="P4689">
        <v>79.12</v>
      </c>
      <c r="Q4689">
        <v>63.98</v>
      </c>
      <c r="R4689" s="2" t="s">
        <v>39</v>
      </c>
      <c r="S4689" s="2" t="str">
        <f>IF(Table1[[#This Row],[Grade]]="F","Fail","Passes")</f>
        <v>Passes</v>
      </c>
      <c r="T4689">
        <v>9.6</v>
      </c>
      <c r="U4689" t="s">
        <v>30</v>
      </c>
      <c r="V4689" t="s">
        <v>31</v>
      </c>
      <c r="W4689" t="s">
        <v>69</v>
      </c>
      <c r="X4689" t="str">
        <f>IF(ISBLANK(Table1[[#This Row],[Parent_Education_Level]]),"None",Table1[[#This Row],[Parent_Education_Level]])</f>
        <v>Bachelor's</v>
      </c>
      <c r="Y4689" t="s">
        <v>48</v>
      </c>
      <c r="Z4689">
        <v>3</v>
      </c>
      <c r="AA4689">
        <v>4.9000000000000004</v>
      </c>
    </row>
    <row r="4690" spans="1:27" x14ac:dyDescent="0.35">
      <c r="A4690" s="2" t="s">
        <v>9434</v>
      </c>
      <c r="B4690" s="2" t="s">
        <v>24</v>
      </c>
      <c r="C4690" s="2" t="s">
        <v>25</v>
      </c>
      <c r="D4690" t="s">
        <v>9435</v>
      </c>
      <c r="E4690" s="2" t="s">
        <v>27</v>
      </c>
      <c r="F4690" s="2">
        <v>19</v>
      </c>
      <c r="G4690" s="2" t="s">
        <v>45</v>
      </c>
      <c r="H4690">
        <v>86.84</v>
      </c>
      <c r="I4690" s="3">
        <f>IF(ISBLANK(Table1[[#This Row],[Attendance (%)]]),AVERAGE(H4690:H9688),Table1[[#This Row],[Attendance (%)]])</f>
        <v>86.84</v>
      </c>
      <c r="J4690">
        <v>51.4</v>
      </c>
      <c r="K4690">
        <v>76.61</v>
      </c>
      <c r="L4690">
        <v>81.31</v>
      </c>
      <c r="M4690" s="3">
        <f>IF(ISBLANK(Table1[[#This Row],[Assignments_Avg]]),AVERAGE(L4690:L9688),Table1[[#This Row],[Assignments_Avg]])</f>
        <v>81.31</v>
      </c>
      <c r="N4690">
        <v>72.27</v>
      </c>
      <c r="O4690">
        <v>8.81</v>
      </c>
      <c r="P4690">
        <v>81.08</v>
      </c>
      <c r="Q4690">
        <v>63.63</v>
      </c>
      <c r="R4690" s="2" t="s">
        <v>39</v>
      </c>
      <c r="S4690" s="2" t="str">
        <f>IF(Table1[[#This Row],[Grade]]="F","Fail","Passes")</f>
        <v>Passes</v>
      </c>
      <c r="T4690">
        <v>16.3</v>
      </c>
      <c r="U4690" t="s">
        <v>30</v>
      </c>
      <c r="V4690" t="s">
        <v>31</v>
      </c>
      <c r="W4690" t="s">
        <v>32</v>
      </c>
      <c r="X4690" t="str">
        <f>IF(ISBLANK(Table1[[#This Row],[Parent_Education_Level]]),"None",Table1[[#This Row],[Parent_Education_Level]])</f>
        <v>High School</v>
      </c>
      <c r="Y4690" t="s">
        <v>52</v>
      </c>
      <c r="Z4690">
        <v>2</v>
      </c>
      <c r="AA4690">
        <v>7.9</v>
      </c>
    </row>
    <row r="4691" spans="1:27" x14ac:dyDescent="0.35">
      <c r="A4691" s="2" t="s">
        <v>9436</v>
      </c>
      <c r="B4691" s="2" t="s">
        <v>71</v>
      </c>
      <c r="C4691" s="2" t="s">
        <v>55</v>
      </c>
      <c r="D4691" t="s">
        <v>9437</v>
      </c>
      <c r="E4691" s="2" t="s">
        <v>27</v>
      </c>
      <c r="F4691" s="2">
        <v>24</v>
      </c>
      <c r="G4691" s="2" t="s">
        <v>57</v>
      </c>
      <c r="H4691">
        <v>50.84</v>
      </c>
      <c r="I4691" s="3">
        <f>IF(ISBLANK(Table1[[#This Row],[Attendance (%)]]),AVERAGE(H4691:H9689),Table1[[#This Row],[Attendance (%)]])</f>
        <v>50.84</v>
      </c>
      <c r="J4691">
        <v>77.599999999999994</v>
      </c>
      <c r="K4691">
        <v>86.61</v>
      </c>
      <c r="L4691">
        <v>91.13</v>
      </c>
      <c r="M4691" s="3">
        <f>IF(ISBLANK(Table1[[#This Row],[Assignments_Avg]]),AVERAGE(L4691:L9689),Table1[[#This Row],[Assignments_Avg]])</f>
        <v>91.13</v>
      </c>
      <c r="N4691">
        <v>63.61</v>
      </c>
      <c r="O4691">
        <v>1.65</v>
      </c>
      <c r="P4691">
        <v>71.87</v>
      </c>
      <c r="Q4691">
        <v>93.18</v>
      </c>
      <c r="R4691" s="2" t="s">
        <v>77</v>
      </c>
      <c r="S4691" s="2" t="str">
        <f>IF(Table1[[#This Row],[Grade]]="F","Fail","Passes")</f>
        <v>Passes</v>
      </c>
      <c r="T4691">
        <v>26.9</v>
      </c>
      <c r="U4691" t="s">
        <v>31</v>
      </c>
      <c r="V4691" t="s">
        <v>31</v>
      </c>
      <c r="W4691" t="s">
        <v>32</v>
      </c>
      <c r="X4691" t="str">
        <f>IF(ISBLANK(Table1[[#This Row],[Parent_Education_Level]]),"None",Table1[[#This Row],[Parent_Education_Level]])</f>
        <v>High School</v>
      </c>
      <c r="Y4691" t="s">
        <v>48</v>
      </c>
      <c r="Z4691">
        <v>10</v>
      </c>
      <c r="AA4691">
        <v>5.8</v>
      </c>
    </row>
    <row r="4692" spans="1:27" x14ac:dyDescent="0.35">
      <c r="A4692" s="2" t="s">
        <v>9438</v>
      </c>
      <c r="B4692" s="2" t="s">
        <v>24</v>
      </c>
      <c r="C4692" s="2" t="s">
        <v>25</v>
      </c>
      <c r="D4692" t="s">
        <v>9439</v>
      </c>
      <c r="E4692" s="2" t="s">
        <v>27</v>
      </c>
      <c r="F4692" s="2">
        <v>18</v>
      </c>
      <c r="G4692" s="2" t="s">
        <v>45</v>
      </c>
      <c r="H4692">
        <v>74.81</v>
      </c>
      <c r="I4692" s="3">
        <f>IF(ISBLANK(Table1[[#This Row],[Attendance (%)]]),AVERAGE(H4692:H9690),Table1[[#This Row],[Attendance (%)]])</f>
        <v>74.81</v>
      </c>
      <c r="J4692">
        <v>99.47</v>
      </c>
      <c r="K4692">
        <v>73.09</v>
      </c>
      <c r="L4692">
        <v>68.099999999999994</v>
      </c>
      <c r="M4692" s="3">
        <f>IF(ISBLANK(Table1[[#This Row],[Assignments_Avg]]),AVERAGE(L4692:L9690),Table1[[#This Row],[Assignments_Avg]])</f>
        <v>68.099999999999994</v>
      </c>
      <c r="N4692">
        <v>56.13</v>
      </c>
      <c r="O4692">
        <v>1.26</v>
      </c>
      <c r="P4692">
        <v>75.38</v>
      </c>
      <c r="Q4692">
        <v>88.24</v>
      </c>
      <c r="R4692" s="2" t="s">
        <v>77</v>
      </c>
      <c r="S4692" s="2" t="str">
        <f>IF(Table1[[#This Row],[Grade]]="F","Fail","Passes")</f>
        <v>Passes</v>
      </c>
      <c r="T4692">
        <v>15.2</v>
      </c>
      <c r="U4692" t="s">
        <v>30</v>
      </c>
      <c r="V4692" t="s">
        <v>31</v>
      </c>
      <c r="W4692" t="s">
        <v>47</v>
      </c>
      <c r="X4692" t="str">
        <f>IF(ISBLANK(Table1[[#This Row],[Parent_Education_Level]]),"None",Table1[[#This Row],[Parent_Education_Level]])</f>
        <v>Master's</v>
      </c>
      <c r="Y4692" t="s">
        <v>33</v>
      </c>
      <c r="Z4692">
        <v>5</v>
      </c>
      <c r="AA4692">
        <v>8.6999999999999993</v>
      </c>
    </row>
    <row r="4693" spans="1:27" x14ac:dyDescent="0.35">
      <c r="A4693" s="2" t="s">
        <v>9440</v>
      </c>
      <c r="B4693" s="2" t="s">
        <v>42</v>
      </c>
      <c r="C4693" s="2" t="s">
        <v>36</v>
      </c>
      <c r="D4693" t="s">
        <v>9441</v>
      </c>
      <c r="E4693" s="2" t="s">
        <v>38</v>
      </c>
      <c r="F4693" s="2">
        <v>18</v>
      </c>
      <c r="G4693" s="2" t="s">
        <v>28</v>
      </c>
      <c r="H4693">
        <v>80.73</v>
      </c>
      <c r="I4693" s="3">
        <f>IF(ISBLANK(Table1[[#This Row],[Attendance (%)]]),AVERAGE(H4693:H9691),Table1[[#This Row],[Attendance (%)]])</f>
        <v>80.73</v>
      </c>
      <c r="J4693">
        <v>93.46</v>
      </c>
      <c r="K4693">
        <v>43.57</v>
      </c>
      <c r="L4693">
        <v>71.62</v>
      </c>
      <c r="M4693" s="3">
        <f>IF(ISBLANK(Table1[[#This Row],[Assignments_Avg]]),AVERAGE(L4693:L9691),Table1[[#This Row],[Assignments_Avg]])</f>
        <v>71.62</v>
      </c>
      <c r="N4693">
        <v>83.6</v>
      </c>
      <c r="O4693">
        <v>3.08</v>
      </c>
      <c r="P4693">
        <v>99.66</v>
      </c>
      <c r="Q4693">
        <v>83.59</v>
      </c>
      <c r="R4693" s="2" t="s">
        <v>77</v>
      </c>
      <c r="S4693" s="2" t="str">
        <f>IF(Table1[[#This Row],[Grade]]="F","Fail","Passes")</f>
        <v>Passes</v>
      </c>
      <c r="T4693">
        <v>20.7</v>
      </c>
      <c r="U4693" t="s">
        <v>31</v>
      </c>
      <c r="V4693" t="s">
        <v>31</v>
      </c>
      <c r="W4693" t="s">
        <v>40</v>
      </c>
      <c r="X4693" t="str">
        <f>IF(ISBLANK(Table1[[#This Row],[Parent_Education_Level]]),"None",Table1[[#This Row],[Parent_Education_Level]])</f>
        <v>None</v>
      </c>
      <c r="Y4693" t="s">
        <v>33</v>
      </c>
      <c r="Z4693">
        <v>10</v>
      </c>
      <c r="AA4693">
        <v>5.4</v>
      </c>
    </row>
    <row r="4694" spans="1:27" x14ac:dyDescent="0.35">
      <c r="A4694" s="2" t="s">
        <v>9442</v>
      </c>
      <c r="B4694" s="2" t="s">
        <v>120</v>
      </c>
      <c r="C4694" s="2" t="s">
        <v>36</v>
      </c>
      <c r="D4694" t="s">
        <v>9443</v>
      </c>
      <c r="E4694" s="2" t="s">
        <v>27</v>
      </c>
      <c r="F4694" s="2">
        <v>21</v>
      </c>
      <c r="G4694" s="2" t="s">
        <v>57</v>
      </c>
      <c r="I4694" s="3">
        <f>IF(ISBLANK(Table1[[#This Row],[Attendance (%)]]),AVERAGE(H4694:H9692),Table1[[#This Row],[Attendance (%)]])</f>
        <v>74.768394160583952</v>
      </c>
      <c r="J4694">
        <v>75.59</v>
      </c>
      <c r="K4694">
        <v>82.35</v>
      </c>
      <c r="L4694">
        <v>55.77</v>
      </c>
      <c r="M4694" s="3">
        <f>IF(ISBLANK(Table1[[#This Row],[Assignments_Avg]]),AVERAGE(L4694:L9692),Table1[[#This Row],[Assignments_Avg]])</f>
        <v>55.77</v>
      </c>
      <c r="N4694">
        <v>92.09</v>
      </c>
      <c r="O4694">
        <v>3.8</v>
      </c>
      <c r="P4694">
        <v>97.86</v>
      </c>
      <c r="Q4694">
        <v>57.32</v>
      </c>
      <c r="R4694" s="2" t="s">
        <v>29</v>
      </c>
      <c r="S4694" s="2" t="str">
        <f>IF(Table1[[#This Row],[Grade]]="F","Fail","Passes")</f>
        <v>Fail</v>
      </c>
      <c r="T4694">
        <v>5.6</v>
      </c>
      <c r="U4694" t="s">
        <v>30</v>
      </c>
      <c r="V4694" t="s">
        <v>31</v>
      </c>
      <c r="X4694" t="str">
        <f>IF(ISBLANK(Table1[[#This Row],[Parent_Education_Level]]),"None",Table1[[#This Row],[Parent_Education_Level]])</f>
        <v>None</v>
      </c>
      <c r="Y4694" t="s">
        <v>48</v>
      </c>
      <c r="Z4694">
        <v>9</v>
      </c>
      <c r="AA4694">
        <v>5</v>
      </c>
    </row>
    <row r="4695" spans="1:27" x14ac:dyDescent="0.35">
      <c r="A4695" s="2" t="s">
        <v>9444</v>
      </c>
      <c r="B4695" s="2" t="s">
        <v>71</v>
      </c>
      <c r="C4695" s="2" t="s">
        <v>43</v>
      </c>
      <c r="D4695" t="s">
        <v>9445</v>
      </c>
      <c r="E4695" s="2" t="s">
        <v>27</v>
      </c>
      <c r="F4695" s="2">
        <v>22</v>
      </c>
      <c r="G4695" s="2" t="s">
        <v>28</v>
      </c>
      <c r="H4695">
        <v>85.99</v>
      </c>
      <c r="I4695" s="3">
        <f>IF(ISBLANK(Table1[[#This Row],[Attendance (%)]]),AVERAGE(H4695:H9693),Table1[[#This Row],[Attendance (%)]])</f>
        <v>85.99</v>
      </c>
      <c r="J4695">
        <v>72.31</v>
      </c>
      <c r="K4695">
        <v>62.99</v>
      </c>
      <c r="M4695" s="3">
        <f>IF(ISBLANK(Table1[[#This Row],[Assignments_Avg]]),AVERAGE(L4695:L9693),Table1[[#This Row],[Assignments_Avg]])</f>
        <v>75.390898876404464</v>
      </c>
      <c r="N4695">
        <v>59.19</v>
      </c>
      <c r="O4695">
        <v>7.99</v>
      </c>
      <c r="P4695">
        <v>85.37</v>
      </c>
      <c r="Q4695">
        <v>88.48</v>
      </c>
      <c r="R4695" s="2" t="s">
        <v>39</v>
      </c>
      <c r="S4695" s="2" t="str">
        <f>IF(Table1[[#This Row],[Grade]]="F","Fail","Passes")</f>
        <v>Passes</v>
      </c>
      <c r="T4695">
        <v>26.4</v>
      </c>
      <c r="U4695" t="s">
        <v>30</v>
      </c>
      <c r="V4695" t="s">
        <v>31</v>
      </c>
      <c r="W4695" t="s">
        <v>62</v>
      </c>
      <c r="X4695" t="str">
        <f>IF(ISBLANK(Table1[[#This Row],[Parent_Education_Level]]),"None",Table1[[#This Row],[Parent_Education_Level]])</f>
        <v>PhD</v>
      </c>
      <c r="Y4695" t="s">
        <v>48</v>
      </c>
      <c r="Z4695">
        <v>2</v>
      </c>
      <c r="AA4695">
        <v>7.1</v>
      </c>
    </row>
    <row r="4696" spans="1:27" x14ac:dyDescent="0.35">
      <c r="A4696" s="2" t="s">
        <v>9446</v>
      </c>
      <c r="B4696" s="2" t="s">
        <v>71</v>
      </c>
      <c r="C4696" s="2" t="s">
        <v>43</v>
      </c>
      <c r="D4696" t="s">
        <v>9447</v>
      </c>
      <c r="E4696" s="2" t="s">
        <v>38</v>
      </c>
      <c r="F4696" s="2">
        <v>18</v>
      </c>
      <c r="G4696" s="2" t="s">
        <v>45</v>
      </c>
      <c r="I4696" s="3">
        <f>IF(ISBLANK(Table1[[#This Row],[Attendance (%)]]),AVERAGE(H4696:H9694),Table1[[#This Row],[Attendance (%)]])</f>
        <v>74.727289377289381</v>
      </c>
      <c r="J4696">
        <v>99.9</v>
      </c>
      <c r="K4696">
        <v>59.22</v>
      </c>
      <c r="L4696">
        <v>78.42</v>
      </c>
      <c r="M4696" s="3">
        <f>IF(ISBLANK(Table1[[#This Row],[Assignments_Avg]]),AVERAGE(L4696:L9694),Table1[[#This Row],[Assignments_Avg]])</f>
        <v>78.42</v>
      </c>
      <c r="N4696">
        <v>93.94</v>
      </c>
      <c r="O4696">
        <v>3.89</v>
      </c>
      <c r="P4696">
        <v>58.07</v>
      </c>
      <c r="Q4696">
        <v>68.040000000000006</v>
      </c>
      <c r="R4696" s="2" t="s">
        <v>39</v>
      </c>
      <c r="S4696" s="2" t="str">
        <f>IF(Table1[[#This Row],[Grade]]="F","Fail","Passes")</f>
        <v>Passes</v>
      </c>
      <c r="T4696">
        <v>7.8</v>
      </c>
      <c r="U4696" t="s">
        <v>30</v>
      </c>
      <c r="V4696" t="s">
        <v>31</v>
      </c>
      <c r="W4696" t="s">
        <v>69</v>
      </c>
      <c r="X4696" t="str">
        <f>IF(ISBLANK(Table1[[#This Row],[Parent_Education_Level]]),"None",Table1[[#This Row],[Parent_Education_Level]])</f>
        <v>Bachelor's</v>
      </c>
      <c r="Y4696" t="s">
        <v>33</v>
      </c>
      <c r="Z4696">
        <v>2</v>
      </c>
      <c r="AA4696">
        <v>8.6</v>
      </c>
    </row>
    <row r="4697" spans="1:27" x14ac:dyDescent="0.35">
      <c r="A4697" s="2" t="s">
        <v>9448</v>
      </c>
      <c r="B4697" s="2" t="s">
        <v>54</v>
      </c>
      <c r="C4697" s="2" t="s">
        <v>94</v>
      </c>
      <c r="D4697" t="s">
        <v>9449</v>
      </c>
      <c r="E4697" s="2" t="s">
        <v>27</v>
      </c>
      <c r="F4697" s="2">
        <v>23</v>
      </c>
      <c r="G4697" s="2" t="s">
        <v>45</v>
      </c>
      <c r="H4697">
        <v>61.17</v>
      </c>
      <c r="I4697" s="3">
        <f>IF(ISBLANK(Table1[[#This Row],[Attendance (%)]]),AVERAGE(H4697:H9695),Table1[[#This Row],[Attendance (%)]])</f>
        <v>61.17</v>
      </c>
      <c r="J4697">
        <v>72.84</v>
      </c>
      <c r="K4697">
        <v>99.5</v>
      </c>
      <c r="L4697">
        <v>55.13</v>
      </c>
      <c r="M4697" s="3">
        <f>IF(ISBLANK(Table1[[#This Row],[Assignments_Avg]]),AVERAGE(L4697:L9695),Table1[[#This Row],[Assignments_Avg]])</f>
        <v>55.13</v>
      </c>
      <c r="N4697">
        <v>76.31</v>
      </c>
      <c r="O4697">
        <v>0.49</v>
      </c>
      <c r="P4697">
        <v>68</v>
      </c>
      <c r="Q4697">
        <v>99.69</v>
      </c>
      <c r="R4697" s="2" t="s">
        <v>46</v>
      </c>
      <c r="S4697" s="2" t="str">
        <f>IF(Table1[[#This Row],[Grade]]="F","Fail","Passes")</f>
        <v>Passes</v>
      </c>
      <c r="T4697">
        <v>12.1</v>
      </c>
      <c r="U4697" t="s">
        <v>30</v>
      </c>
      <c r="V4697" t="s">
        <v>31</v>
      </c>
      <c r="W4697" t="s">
        <v>69</v>
      </c>
      <c r="X4697" t="str">
        <f>IF(ISBLANK(Table1[[#This Row],[Parent_Education_Level]]),"None",Table1[[#This Row],[Parent_Education_Level]])</f>
        <v>Bachelor's</v>
      </c>
      <c r="Y4697" t="s">
        <v>52</v>
      </c>
      <c r="Z4697">
        <v>5</v>
      </c>
      <c r="AA4697">
        <v>4.7</v>
      </c>
    </row>
    <row r="4698" spans="1:27" x14ac:dyDescent="0.35">
      <c r="A4698" s="2" t="s">
        <v>9450</v>
      </c>
      <c r="B4698" s="2" t="s">
        <v>54</v>
      </c>
      <c r="C4698" s="2" t="s">
        <v>94</v>
      </c>
      <c r="D4698" t="s">
        <v>9451</v>
      </c>
      <c r="E4698" s="2" t="s">
        <v>38</v>
      </c>
      <c r="F4698" s="2">
        <v>24</v>
      </c>
      <c r="G4698" s="2" t="s">
        <v>45</v>
      </c>
      <c r="H4698">
        <v>97.11</v>
      </c>
      <c r="I4698" s="3">
        <f>IF(ISBLANK(Table1[[#This Row],[Attendance (%)]]),AVERAGE(H4698:H9696),Table1[[#This Row],[Attendance (%)]])</f>
        <v>97.11</v>
      </c>
      <c r="J4698">
        <v>65.209999999999994</v>
      </c>
      <c r="K4698">
        <v>75.42</v>
      </c>
      <c r="L4698">
        <v>60.1</v>
      </c>
      <c r="M4698" s="3">
        <f>IF(ISBLANK(Table1[[#This Row],[Assignments_Avg]]),AVERAGE(L4698:L9696),Table1[[#This Row],[Assignments_Avg]])</f>
        <v>60.1</v>
      </c>
      <c r="N4698">
        <v>57.2</v>
      </c>
      <c r="O4698">
        <v>6.36</v>
      </c>
      <c r="P4698">
        <v>94.15</v>
      </c>
      <c r="Q4698">
        <v>83.56</v>
      </c>
      <c r="R4698" s="2" t="s">
        <v>39</v>
      </c>
      <c r="S4698" s="2" t="str">
        <f>IF(Table1[[#This Row],[Grade]]="F","Fail","Passes")</f>
        <v>Passes</v>
      </c>
      <c r="T4698">
        <v>25.4</v>
      </c>
      <c r="U4698" t="s">
        <v>30</v>
      </c>
      <c r="V4698" t="s">
        <v>31</v>
      </c>
      <c r="W4698" t="s">
        <v>62</v>
      </c>
      <c r="X4698" t="str">
        <f>IF(ISBLANK(Table1[[#This Row],[Parent_Education_Level]]),"None",Table1[[#This Row],[Parent_Education_Level]])</f>
        <v>PhD</v>
      </c>
      <c r="Y4698" t="s">
        <v>33</v>
      </c>
      <c r="Z4698">
        <v>9</v>
      </c>
      <c r="AA4698">
        <v>4.2</v>
      </c>
    </row>
    <row r="4699" spans="1:27" x14ac:dyDescent="0.35">
      <c r="A4699" s="2" t="s">
        <v>9452</v>
      </c>
      <c r="B4699" s="2" t="s">
        <v>42</v>
      </c>
      <c r="C4699" s="2" t="s">
        <v>36</v>
      </c>
      <c r="D4699" t="s">
        <v>9453</v>
      </c>
      <c r="E4699" s="2" t="s">
        <v>27</v>
      </c>
      <c r="F4699" s="2">
        <v>18</v>
      </c>
      <c r="G4699" s="2" t="s">
        <v>51</v>
      </c>
      <c r="H4699">
        <v>84.83</v>
      </c>
      <c r="I4699" s="3">
        <f>IF(ISBLANK(Table1[[#This Row],[Attendance (%)]]),AVERAGE(H4699:H9697),Table1[[#This Row],[Attendance (%)]])</f>
        <v>84.83</v>
      </c>
      <c r="J4699">
        <v>94.57</v>
      </c>
      <c r="K4699">
        <v>82.64</v>
      </c>
      <c r="L4699">
        <v>61.73</v>
      </c>
      <c r="M4699" s="3">
        <f>IF(ISBLANK(Table1[[#This Row],[Assignments_Avg]]),AVERAGE(L4699:L9697),Table1[[#This Row],[Assignments_Avg]])</f>
        <v>61.73</v>
      </c>
      <c r="N4699">
        <v>82.14</v>
      </c>
      <c r="O4699">
        <v>6.71</v>
      </c>
      <c r="P4699">
        <v>71.180000000000007</v>
      </c>
      <c r="Q4699">
        <v>91.79</v>
      </c>
      <c r="R4699" s="2" t="s">
        <v>77</v>
      </c>
      <c r="S4699" s="2" t="str">
        <f>IF(Table1[[#This Row],[Grade]]="F","Fail","Passes")</f>
        <v>Passes</v>
      </c>
      <c r="T4699">
        <v>11.6</v>
      </c>
      <c r="U4699" t="s">
        <v>30</v>
      </c>
      <c r="V4699" t="s">
        <v>31</v>
      </c>
      <c r="W4699" t="s">
        <v>69</v>
      </c>
      <c r="X4699" t="str">
        <f>IF(ISBLANK(Table1[[#This Row],[Parent_Education_Level]]),"None",Table1[[#This Row],[Parent_Education_Level]])</f>
        <v>Bachelor's</v>
      </c>
      <c r="Y4699" t="s">
        <v>33</v>
      </c>
      <c r="Z4699">
        <v>9</v>
      </c>
      <c r="AA4699">
        <v>8.8000000000000007</v>
      </c>
    </row>
    <row r="4700" spans="1:27" x14ac:dyDescent="0.35">
      <c r="A4700" s="2" t="s">
        <v>9454</v>
      </c>
      <c r="B4700" s="2" t="s">
        <v>71</v>
      </c>
      <c r="C4700" s="2" t="s">
        <v>55</v>
      </c>
      <c r="D4700" t="s">
        <v>9455</v>
      </c>
      <c r="E4700" s="2" t="s">
        <v>27</v>
      </c>
      <c r="F4700" s="2">
        <v>19</v>
      </c>
      <c r="G4700" s="2" t="s">
        <v>57</v>
      </c>
      <c r="H4700">
        <v>61.84</v>
      </c>
      <c r="I4700" s="3">
        <f>IF(ISBLANK(Table1[[#This Row],[Attendance (%)]]),AVERAGE(H4700:H9698),Table1[[#This Row],[Attendance (%)]])</f>
        <v>61.84</v>
      </c>
      <c r="J4700">
        <v>54.05</v>
      </c>
      <c r="K4700">
        <v>71.58</v>
      </c>
      <c r="L4700">
        <v>72.2</v>
      </c>
      <c r="M4700" s="3">
        <f>IF(ISBLANK(Table1[[#This Row],[Assignments_Avg]]),AVERAGE(L4700:L9698),Table1[[#This Row],[Assignments_Avg]])</f>
        <v>72.2</v>
      </c>
      <c r="N4700">
        <v>76</v>
      </c>
      <c r="O4700">
        <v>8.14</v>
      </c>
      <c r="P4700">
        <v>97.77</v>
      </c>
      <c r="Q4700">
        <v>86.69</v>
      </c>
      <c r="R4700" s="2" t="s">
        <v>29</v>
      </c>
      <c r="S4700" s="2" t="str">
        <f>IF(Table1[[#This Row],[Grade]]="F","Fail","Passes")</f>
        <v>Fail</v>
      </c>
      <c r="T4700">
        <v>11.4</v>
      </c>
      <c r="U4700" t="s">
        <v>30</v>
      </c>
      <c r="V4700" t="s">
        <v>31</v>
      </c>
      <c r="W4700" t="s">
        <v>62</v>
      </c>
      <c r="X4700" t="str">
        <f>IF(ISBLANK(Table1[[#This Row],[Parent_Education_Level]]),"None",Table1[[#This Row],[Parent_Education_Level]])</f>
        <v>PhD</v>
      </c>
      <c r="Y4700" t="s">
        <v>33</v>
      </c>
      <c r="Z4700">
        <v>10</v>
      </c>
      <c r="AA4700">
        <v>4.7</v>
      </c>
    </row>
    <row r="4701" spans="1:27" x14ac:dyDescent="0.35">
      <c r="A4701" s="2" t="s">
        <v>9456</v>
      </c>
      <c r="B4701" s="2" t="s">
        <v>97</v>
      </c>
      <c r="C4701" s="2" t="s">
        <v>25</v>
      </c>
      <c r="D4701" t="s">
        <v>9457</v>
      </c>
      <c r="E4701" s="2" t="s">
        <v>27</v>
      </c>
      <c r="F4701" s="2">
        <v>22</v>
      </c>
      <c r="G4701" s="2" t="s">
        <v>28</v>
      </c>
      <c r="H4701">
        <v>66.12</v>
      </c>
      <c r="I4701" s="3">
        <f>IF(ISBLANK(Table1[[#This Row],[Attendance (%)]]),AVERAGE(H4701:H9699),Table1[[#This Row],[Attendance (%)]])</f>
        <v>66.12</v>
      </c>
      <c r="J4701">
        <v>45.85</v>
      </c>
      <c r="K4701">
        <v>86.2</v>
      </c>
      <c r="L4701">
        <v>52.28</v>
      </c>
      <c r="M4701" s="3">
        <f>IF(ISBLANK(Table1[[#This Row],[Assignments_Avg]]),AVERAGE(L4701:L9699),Table1[[#This Row],[Assignments_Avg]])</f>
        <v>52.28</v>
      </c>
      <c r="N4701">
        <v>51.41</v>
      </c>
      <c r="O4701">
        <v>3.99</v>
      </c>
      <c r="P4701">
        <v>74.42</v>
      </c>
      <c r="Q4701">
        <v>79.709999999999994</v>
      </c>
      <c r="R4701" s="2" t="s">
        <v>46</v>
      </c>
      <c r="S4701" s="2" t="str">
        <f>IF(Table1[[#This Row],[Grade]]="F","Fail","Passes")</f>
        <v>Passes</v>
      </c>
      <c r="T4701">
        <v>20.100000000000001</v>
      </c>
      <c r="U4701" t="s">
        <v>31</v>
      </c>
      <c r="V4701" t="s">
        <v>31</v>
      </c>
      <c r="W4701" t="s">
        <v>69</v>
      </c>
      <c r="X4701" t="str">
        <f>IF(ISBLANK(Table1[[#This Row],[Parent_Education_Level]]),"None",Table1[[#This Row],[Parent_Education_Level]])</f>
        <v>Bachelor's</v>
      </c>
      <c r="Y4701" t="s">
        <v>33</v>
      </c>
      <c r="Z4701">
        <v>4</v>
      </c>
      <c r="AA4701">
        <v>7</v>
      </c>
    </row>
    <row r="4702" spans="1:27" x14ac:dyDescent="0.35">
      <c r="A4702" s="2" t="s">
        <v>9458</v>
      </c>
      <c r="B4702" s="2" t="s">
        <v>71</v>
      </c>
      <c r="C4702" s="2" t="s">
        <v>94</v>
      </c>
      <c r="D4702" t="s">
        <v>9459</v>
      </c>
      <c r="E4702" s="2" t="s">
        <v>38</v>
      </c>
      <c r="F4702" s="2">
        <v>22</v>
      </c>
      <c r="G4702" s="2" t="s">
        <v>57</v>
      </c>
      <c r="H4702">
        <v>96.1</v>
      </c>
      <c r="I4702" s="3">
        <f>IF(ISBLANK(Table1[[#This Row],[Attendance (%)]]),AVERAGE(H4702:H9700),Table1[[#This Row],[Attendance (%)]])</f>
        <v>96.1</v>
      </c>
      <c r="J4702">
        <v>78.05</v>
      </c>
      <c r="K4702">
        <v>85.12</v>
      </c>
      <c r="M4702" s="3">
        <f>IF(ISBLANK(Table1[[#This Row],[Assignments_Avg]]),AVERAGE(L4702:L9700),Table1[[#This Row],[Assignments_Avg]])</f>
        <v>75.668620689655143</v>
      </c>
      <c r="N4702">
        <v>69.959999999999994</v>
      </c>
      <c r="O4702">
        <v>0.86</v>
      </c>
      <c r="P4702">
        <v>93.09</v>
      </c>
      <c r="Q4702">
        <v>85.82</v>
      </c>
      <c r="R4702" s="2" t="s">
        <v>39</v>
      </c>
      <c r="S4702" s="2" t="str">
        <f>IF(Table1[[#This Row],[Grade]]="F","Fail","Passes")</f>
        <v>Passes</v>
      </c>
      <c r="T4702">
        <v>27.6</v>
      </c>
      <c r="U4702" t="s">
        <v>30</v>
      </c>
      <c r="V4702" t="s">
        <v>31</v>
      </c>
      <c r="W4702" t="s">
        <v>32</v>
      </c>
      <c r="X4702" t="str">
        <f>IF(ISBLANK(Table1[[#This Row],[Parent_Education_Level]]),"None",Table1[[#This Row],[Parent_Education_Level]])</f>
        <v>High School</v>
      </c>
      <c r="Y4702" t="s">
        <v>33</v>
      </c>
      <c r="Z4702">
        <v>9</v>
      </c>
      <c r="AA4702">
        <v>5</v>
      </c>
    </row>
    <row r="4703" spans="1:27" x14ac:dyDescent="0.35">
      <c r="A4703" s="2" t="s">
        <v>9460</v>
      </c>
      <c r="B4703" s="2" t="s">
        <v>54</v>
      </c>
      <c r="C4703" s="2" t="s">
        <v>79</v>
      </c>
      <c r="D4703" t="s">
        <v>9461</v>
      </c>
      <c r="E4703" s="2" t="s">
        <v>27</v>
      </c>
      <c r="F4703" s="2">
        <v>18</v>
      </c>
      <c r="G4703" s="2" t="s">
        <v>45</v>
      </c>
      <c r="H4703">
        <v>94.37</v>
      </c>
      <c r="I4703" s="3">
        <f>IF(ISBLANK(Table1[[#This Row],[Attendance (%)]]),AVERAGE(H4703:H9701),Table1[[#This Row],[Attendance (%)]])</f>
        <v>94.37</v>
      </c>
      <c r="J4703">
        <v>45.75</v>
      </c>
      <c r="K4703">
        <v>79.430000000000007</v>
      </c>
      <c r="L4703">
        <v>96.43</v>
      </c>
      <c r="M4703" s="3">
        <f>IF(ISBLANK(Table1[[#This Row],[Assignments_Avg]]),AVERAGE(L4703:L9701),Table1[[#This Row],[Assignments_Avg]])</f>
        <v>96.43</v>
      </c>
      <c r="N4703">
        <v>89.24</v>
      </c>
      <c r="O4703">
        <v>5.53</v>
      </c>
      <c r="P4703">
        <v>51.77</v>
      </c>
      <c r="Q4703">
        <v>79.87</v>
      </c>
      <c r="R4703" s="2" t="s">
        <v>39</v>
      </c>
      <c r="S4703" s="2" t="str">
        <f>IF(Table1[[#This Row],[Grade]]="F","Fail","Passes")</f>
        <v>Passes</v>
      </c>
      <c r="T4703">
        <v>10.3</v>
      </c>
      <c r="U4703" t="s">
        <v>30</v>
      </c>
      <c r="V4703" t="s">
        <v>31</v>
      </c>
      <c r="W4703" t="s">
        <v>47</v>
      </c>
      <c r="X4703" t="str">
        <f>IF(ISBLANK(Table1[[#This Row],[Parent_Education_Level]]),"None",Table1[[#This Row],[Parent_Education_Level]])</f>
        <v>Master's</v>
      </c>
      <c r="Y4703" t="s">
        <v>48</v>
      </c>
      <c r="Z4703">
        <v>1</v>
      </c>
      <c r="AA4703">
        <v>4.8</v>
      </c>
    </row>
    <row r="4704" spans="1:27" x14ac:dyDescent="0.35">
      <c r="A4704" s="2" t="s">
        <v>9462</v>
      </c>
      <c r="B4704" s="2" t="s">
        <v>97</v>
      </c>
      <c r="C4704" s="2" t="s">
        <v>94</v>
      </c>
      <c r="D4704" t="s">
        <v>9463</v>
      </c>
      <c r="E4704" s="2" t="s">
        <v>27</v>
      </c>
      <c r="F4704" s="2">
        <v>22</v>
      </c>
      <c r="G4704" s="2" t="s">
        <v>57</v>
      </c>
      <c r="H4704">
        <v>70.260000000000005</v>
      </c>
      <c r="I4704" s="3">
        <f>IF(ISBLANK(Table1[[#This Row],[Attendance (%)]]),AVERAGE(H4704:H9702),Table1[[#This Row],[Attendance (%)]])</f>
        <v>70.260000000000005</v>
      </c>
      <c r="J4704">
        <v>62.39</v>
      </c>
      <c r="K4704">
        <v>99.86</v>
      </c>
      <c r="L4704">
        <v>51.22</v>
      </c>
      <c r="M4704" s="3">
        <f>IF(ISBLANK(Table1[[#This Row],[Assignments_Avg]]),AVERAGE(L4704:L9702),Table1[[#This Row],[Assignments_Avg]])</f>
        <v>51.22</v>
      </c>
      <c r="N4704">
        <v>77.77</v>
      </c>
      <c r="O4704">
        <v>1.21</v>
      </c>
      <c r="P4704">
        <v>71.709999999999994</v>
      </c>
      <c r="Q4704">
        <v>52.56</v>
      </c>
      <c r="R4704" s="2" t="s">
        <v>39</v>
      </c>
      <c r="S4704" s="2" t="str">
        <f>IF(Table1[[#This Row],[Grade]]="F","Fail","Passes")</f>
        <v>Passes</v>
      </c>
      <c r="T4704">
        <v>20.5</v>
      </c>
      <c r="U4704" t="s">
        <v>30</v>
      </c>
      <c r="V4704" t="s">
        <v>31</v>
      </c>
      <c r="W4704" t="s">
        <v>40</v>
      </c>
      <c r="X4704" t="str">
        <f>IF(ISBLANK(Table1[[#This Row],[Parent_Education_Level]]),"None",Table1[[#This Row],[Parent_Education_Level]])</f>
        <v>None</v>
      </c>
      <c r="Y4704" t="s">
        <v>52</v>
      </c>
      <c r="Z4704">
        <v>9</v>
      </c>
      <c r="AA4704">
        <v>4.8</v>
      </c>
    </row>
    <row r="4705" spans="1:27" x14ac:dyDescent="0.35">
      <c r="A4705" s="2" t="s">
        <v>9464</v>
      </c>
      <c r="B4705" s="2" t="s">
        <v>120</v>
      </c>
      <c r="C4705" s="2" t="s">
        <v>55</v>
      </c>
      <c r="D4705" t="s">
        <v>9465</v>
      </c>
      <c r="E4705" s="2" t="s">
        <v>27</v>
      </c>
      <c r="F4705" s="2">
        <v>19</v>
      </c>
      <c r="G4705" s="2" t="s">
        <v>45</v>
      </c>
      <c r="H4705">
        <v>51.92</v>
      </c>
      <c r="I4705" s="3">
        <f>IF(ISBLANK(Table1[[#This Row],[Attendance (%)]]),AVERAGE(H4705:H9703),Table1[[#This Row],[Attendance (%)]])</f>
        <v>51.92</v>
      </c>
      <c r="J4705">
        <v>65.41</v>
      </c>
      <c r="K4705">
        <v>67.59</v>
      </c>
      <c r="L4705">
        <v>81.55</v>
      </c>
      <c r="M4705" s="3">
        <f>IF(ISBLANK(Table1[[#This Row],[Assignments_Avg]]),AVERAGE(L4705:L9703),Table1[[#This Row],[Assignments_Avg]])</f>
        <v>81.55</v>
      </c>
      <c r="N4705">
        <v>64.099999999999994</v>
      </c>
      <c r="O4705">
        <v>0.17</v>
      </c>
      <c r="P4705">
        <v>85.01</v>
      </c>
      <c r="Q4705">
        <v>67.28</v>
      </c>
      <c r="R4705" s="2" t="s">
        <v>29</v>
      </c>
      <c r="S4705" s="2" t="str">
        <f>IF(Table1[[#This Row],[Grade]]="F","Fail","Passes")</f>
        <v>Fail</v>
      </c>
      <c r="T4705">
        <v>20</v>
      </c>
      <c r="U4705" t="s">
        <v>30</v>
      </c>
      <c r="V4705" t="s">
        <v>30</v>
      </c>
      <c r="W4705" t="s">
        <v>40</v>
      </c>
      <c r="X4705" t="str">
        <f>IF(ISBLANK(Table1[[#This Row],[Parent_Education_Level]]),"None",Table1[[#This Row],[Parent_Education_Level]])</f>
        <v>None</v>
      </c>
      <c r="Y4705" t="s">
        <v>33</v>
      </c>
      <c r="Z4705">
        <v>7</v>
      </c>
      <c r="AA4705">
        <v>7.5</v>
      </c>
    </row>
    <row r="4706" spans="1:27" x14ac:dyDescent="0.35">
      <c r="A4706" s="2" t="s">
        <v>9466</v>
      </c>
      <c r="B4706" s="2" t="s">
        <v>120</v>
      </c>
      <c r="C4706" s="2" t="s">
        <v>55</v>
      </c>
      <c r="D4706" t="s">
        <v>9467</v>
      </c>
      <c r="E4706" s="2" t="s">
        <v>27</v>
      </c>
      <c r="F4706" s="2">
        <v>24</v>
      </c>
      <c r="G4706" s="2" t="s">
        <v>57</v>
      </c>
      <c r="H4706">
        <v>52.42</v>
      </c>
      <c r="I4706" s="3">
        <f>IF(ISBLANK(Table1[[#This Row],[Attendance (%)]]),AVERAGE(H4706:H9704),Table1[[#This Row],[Attendance (%)]])</f>
        <v>52.42</v>
      </c>
      <c r="J4706">
        <v>72.849999999999994</v>
      </c>
      <c r="K4706">
        <v>82.37</v>
      </c>
      <c r="L4706">
        <v>91.79</v>
      </c>
      <c r="M4706" s="3">
        <f>IF(ISBLANK(Table1[[#This Row],[Assignments_Avg]]),AVERAGE(L4706:L9704),Table1[[#This Row],[Assignments_Avg]])</f>
        <v>91.79</v>
      </c>
      <c r="N4706">
        <v>96.43</v>
      </c>
      <c r="O4706">
        <v>7.79</v>
      </c>
      <c r="P4706">
        <v>93.18</v>
      </c>
      <c r="Q4706">
        <v>65.819999999999993</v>
      </c>
      <c r="R4706" s="2" t="s">
        <v>29</v>
      </c>
      <c r="S4706" s="2" t="str">
        <f>IF(Table1[[#This Row],[Grade]]="F","Fail","Passes")</f>
        <v>Fail</v>
      </c>
      <c r="T4706">
        <v>21.5</v>
      </c>
      <c r="U4706" t="s">
        <v>30</v>
      </c>
      <c r="V4706" t="s">
        <v>31</v>
      </c>
      <c r="W4706" t="s">
        <v>40</v>
      </c>
      <c r="X4706" t="str">
        <f>IF(ISBLANK(Table1[[#This Row],[Parent_Education_Level]]),"None",Table1[[#This Row],[Parent_Education_Level]])</f>
        <v>None</v>
      </c>
      <c r="Y4706" t="s">
        <v>48</v>
      </c>
      <c r="Z4706">
        <v>9</v>
      </c>
      <c r="AA4706">
        <v>7.8</v>
      </c>
    </row>
    <row r="4707" spans="1:27" x14ac:dyDescent="0.35">
      <c r="A4707" s="2" t="s">
        <v>9468</v>
      </c>
      <c r="B4707" s="2" t="s">
        <v>24</v>
      </c>
      <c r="C4707" s="2" t="s">
        <v>43</v>
      </c>
      <c r="D4707" t="s">
        <v>9469</v>
      </c>
      <c r="E4707" s="2" t="s">
        <v>38</v>
      </c>
      <c r="F4707" s="2">
        <v>19</v>
      </c>
      <c r="G4707" s="2" t="s">
        <v>57</v>
      </c>
      <c r="H4707">
        <v>64.2</v>
      </c>
      <c r="I4707" s="3">
        <f>IF(ISBLANK(Table1[[#This Row],[Attendance (%)]]),AVERAGE(H4707:H9705),Table1[[#This Row],[Attendance (%)]])</f>
        <v>64.2</v>
      </c>
      <c r="J4707">
        <v>99.5</v>
      </c>
      <c r="K4707">
        <v>87.87</v>
      </c>
      <c r="M4707" s="3">
        <f>IF(ISBLANK(Table1[[#This Row],[Assignments_Avg]]),AVERAGE(L4707:L9705),Table1[[#This Row],[Assignments_Avg]])</f>
        <v>75.597354085603101</v>
      </c>
      <c r="N4707">
        <v>61.89</v>
      </c>
      <c r="O4707">
        <v>4.03</v>
      </c>
      <c r="P4707">
        <v>80.48</v>
      </c>
      <c r="Q4707">
        <v>85.7</v>
      </c>
      <c r="R4707" s="2" t="s">
        <v>39</v>
      </c>
      <c r="S4707" s="2" t="str">
        <f>IF(Table1[[#This Row],[Grade]]="F","Fail","Passes")</f>
        <v>Passes</v>
      </c>
      <c r="T4707">
        <v>28.7</v>
      </c>
      <c r="U4707" t="s">
        <v>30</v>
      </c>
      <c r="V4707" t="s">
        <v>31</v>
      </c>
      <c r="W4707" t="s">
        <v>40</v>
      </c>
      <c r="X4707" t="str">
        <f>IF(ISBLANK(Table1[[#This Row],[Parent_Education_Level]]),"None",Table1[[#This Row],[Parent_Education_Level]])</f>
        <v>None</v>
      </c>
      <c r="Y4707" t="s">
        <v>48</v>
      </c>
      <c r="Z4707">
        <v>10</v>
      </c>
      <c r="AA4707">
        <v>4.5999999999999996</v>
      </c>
    </row>
    <row r="4708" spans="1:27" x14ac:dyDescent="0.35">
      <c r="A4708" s="2" t="s">
        <v>9470</v>
      </c>
      <c r="B4708" s="2" t="s">
        <v>35</v>
      </c>
      <c r="C4708" s="2" t="s">
        <v>25</v>
      </c>
      <c r="D4708" t="s">
        <v>9471</v>
      </c>
      <c r="E4708" s="2" t="s">
        <v>38</v>
      </c>
      <c r="F4708" s="2">
        <v>19</v>
      </c>
      <c r="G4708" s="2" t="s">
        <v>57</v>
      </c>
      <c r="H4708">
        <v>81.459999999999994</v>
      </c>
      <c r="I4708" s="3">
        <f>IF(ISBLANK(Table1[[#This Row],[Attendance (%)]]),AVERAGE(H4708:H9706),Table1[[#This Row],[Attendance (%)]])</f>
        <v>81.459999999999994</v>
      </c>
      <c r="J4708">
        <v>53.26</v>
      </c>
      <c r="K4708">
        <v>62.56</v>
      </c>
      <c r="L4708">
        <v>56.58</v>
      </c>
      <c r="M4708" s="3">
        <f>IF(ISBLANK(Table1[[#This Row],[Assignments_Avg]]),AVERAGE(L4708:L9706),Table1[[#This Row],[Assignments_Avg]])</f>
        <v>56.58</v>
      </c>
      <c r="N4708">
        <v>62.64</v>
      </c>
      <c r="O4708">
        <v>5.25</v>
      </c>
      <c r="P4708">
        <v>58.66</v>
      </c>
      <c r="Q4708">
        <v>78.81</v>
      </c>
      <c r="R4708" s="2" t="s">
        <v>29</v>
      </c>
      <c r="S4708" s="2" t="str">
        <f>IF(Table1[[#This Row],[Grade]]="F","Fail","Passes")</f>
        <v>Fail</v>
      </c>
      <c r="T4708">
        <v>9.1</v>
      </c>
      <c r="U4708" t="s">
        <v>30</v>
      </c>
      <c r="V4708" t="s">
        <v>31</v>
      </c>
      <c r="X4708" t="str">
        <f>IF(ISBLANK(Table1[[#This Row],[Parent_Education_Level]]),"None",Table1[[#This Row],[Parent_Education_Level]])</f>
        <v>None</v>
      </c>
      <c r="Y4708" t="s">
        <v>48</v>
      </c>
      <c r="Z4708">
        <v>5</v>
      </c>
      <c r="AA4708">
        <v>4.7</v>
      </c>
    </row>
    <row r="4709" spans="1:27" x14ac:dyDescent="0.35">
      <c r="A4709" s="2" t="s">
        <v>9472</v>
      </c>
      <c r="B4709" s="2" t="s">
        <v>54</v>
      </c>
      <c r="C4709" s="2" t="s">
        <v>55</v>
      </c>
      <c r="D4709" t="s">
        <v>9473</v>
      </c>
      <c r="E4709" s="2" t="s">
        <v>27</v>
      </c>
      <c r="F4709" s="2">
        <v>23</v>
      </c>
      <c r="G4709" s="2" t="s">
        <v>57</v>
      </c>
      <c r="H4709">
        <v>79.209999999999994</v>
      </c>
      <c r="I4709" s="3">
        <f>IF(ISBLANK(Table1[[#This Row],[Attendance (%)]]),AVERAGE(H4709:H9707),Table1[[#This Row],[Attendance (%)]])</f>
        <v>79.209999999999994</v>
      </c>
      <c r="J4709">
        <v>62.55</v>
      </c>
      <c r="K4709">
        <v>67.430000000000007</v>
      </c>
      <c r="L4709">
        <v>52.17</v>
      </c>
      <c r="M4709" s="3">
        <f>IF(ISBLANK(Table1[[#This Row],[Assignments_Avg]]),AVERAGE(L4709:L9707),Table1[[#This Row],[Assignments_Avg]])</f>
        <v>52.17</v>
      </c>
      <c r="N4709">
        <v>67.73</v>
      </c>
      <c r="O4709">
        <v>6.63</v>
      </c>
      <c r="P4709">
        <v>94.29</v>
      </c>
      <c r="Q4709">
        <v>80.52</v>
      </c>
      <c r="R4709" s="2" t="s">
        <v>77</v>
      </c>
      <c r="S4709" s="2" t="str">
        <f>IF(Table1[[#This Row],[Grade]]="F","Fail","Passes")</f>
        <v>Passes</v>
      </c>
      <c r="T4709">
        <v>21.4</v>
      </c>
      <c r="U4709" t="s">
        <v>30</v>
      </c>
      <c r="V4709" t="s">
        <v>31</v>
      </c>
      <c r="W4709" t="s">
        <v>62</v>
      </c>
      <c r="X4709" t="str">
        <f>IF(ISBLANK(Table1[[#This Row],[Parent_Education_Level]]),"None",Table1[[#This Row],[Parent_Education_Level]])</f>
        <v>PhD</v>
      </c>
      <c r="Y4709" t="s">
        <v>48</v>
      </c>
      <c r="Z4709">
        <v>6</v>
      </c>
      <c r="AA4709">
        <v>8.6999999999999993</v>
      </c>
    </row>
    <row r="4710" spans="1:27" x14ac:dyDescent="0.35">
      <c r="A4710" s="2" t="s">
        <v>9474</v>
      </c>
      <c r="B4710" s="2" t="s">
        <v>35</v>
      </c>
      <c r="C4710" s="2" t="s">
        <v>94</v>
      </c>
      <c r="D4710" t="s">
        <v>9475</v>
      </c>
      <c r="E4710" s="2" t="s">
        <v>27</v>
      </c>
      <c r="F4710" s="2">
        <v>21</v>
      </c>
      <c r="G4710" s="2" t="s">
        <v>45</v>
      </c>
      <c r="H4710">
        <v>81.69</v>
      </c>
      <c r="I4710" s="3">
        <f>IF(ISBLANK(Table1[[#This Row],[Attendance (%)]]),AVERAGE(H4710:H9708),Table1[[#This Row],[Attendance (%)]])</f>
        <v>81.69</v>
      </c>
      <c r="J4710">
        <v>47.93</v>
      </c>
      <c r="K4710">
        <v>98.15</v>
      </c>
      <c r="M4710" s="3">
        <f>IF(ISBLANK(Table1[[#This Row],[Assignments_Avg]]),AVERAGE(L4710:L9708),Table1[[#This Row],[Assignments_Avg]])</f>
        <v>75.763803921568609</v>
      </c>
      <c r="N4710">
        <v>94.73</v>
      </c>
      <c r="O4710">
        <v>4.01</v>
      </c>
      <c r="P4710">
        <v>78.739999999999995</v>
      </c>
      <c r="Q4710">
        <v>92.35</v>
      </c>
      <c r="R4710" s="2" t="s">
        <v>77</v>
      </c>
      <c r="S4710" s="2" t="str">
        <f>IF(Table1[[#This Row],[Grade]]="F","Fail","Passes")</f>
        <v>Passes</v>
      </c>
      <c r="T4710">
        <v>9.6</v>
      </c>
      <c r="U4710" t="s">
        <v>30</v>
      </c>
      <c r="V4710" t="s">
        <v>31</v>
      </c>
      <c r="W4710" t="s">
        <v>32</v>
      </c>
      <c r="X4710" t="str">
        <f>IF(ISBLANK(Table1[[#This Row],[Parent_Education_Level]]),"None",Table1[[#This Row],[Parent_Education_Level]])</f>
        <v>High School</v>
      </c>
      <c r="Y4710" t="s">
        <v>48</v>
      </c>
      <c r="Z4710">
        <v>1</v>
      </c>
      <c r="AA4710">
        <v>6.9</v>
      </c>
    </row>
    <row r="4711" spans="1:27" x14ac:dyDescent="0.35">
      <c r="A4711" s="2" t="s">
        <v>9476</v>
      </c>
      <c r="B4711" s="2" t="s">
        <v>97</v>
      </c>
      <c r="C4711" s="2" t="s">
        <v>94</v>
      </c>
      <c r="D4711" t="s">
        <v>9477</v>
      </c>
      <c r="E4711" s="2" t="s">
        <v>27</v>
      </c>
      <c r="F4711" s="2">
        <v>18</v>
      </c>
      <c r="G4711" s="2" t="s">
        <v>57</v>
      </c>
      <c r="H4711">
        <v>85.86</v>
      </c>
      <c r="I4711" s="3">
        <f>IF(ISBLANK(Table1[[#This Row],[Attendance (%)]]),AVERAGE(H4711:H9709),Table1[[#This Row],[Attendance (%)]])</f>
        <v>85.86</v>
      </c>
      <c r="J4711">
        <v>76.459999999999994</v>
      </c>
      <c r="K4711">
        <v>41.94</v>
      </c>
      <c r="L4711">
        <v>77.61</v>
      </c>
      <c r="M4711" s="3">
        <f>IF(ISBLANK(Table1[[#This Row],[Assignments_Avg]]),AVERAGE(L4711:L9709),Table1[[#This Row],[Assignments_Avg]])</f>
        <v>77.61</v>
      </c>
      <c r="N4711">
        <v>75.38</v>
      </c>
      <c r="O4711">
        <v>0.51</v>
      </c>
      <c r="P4711">
        <v>55.4</v>
      </c>
      <c r="Q4711">
        <v>76.27</v>
      </c>
      <c r="R4711" s="2" t="s">
        <v>39</v>
      </c>
      <c r="S4711" s="2" t="str">
        <f>IF(Table1[[#This Row],[Grade]]="F","Fail","Passes")</f>
        <v>Passes</v>
      </c>
      <c r="T4711">
        <v>12.9</v>
      </c>
      <c r="U4711" t="s">
        <v>30</v>
      </c>
      <c r="V4711" t="s">
        <v>31</v>
      </c>
      <c r="W4711" t="s">
        <v>47</v>
      </c>
      <c r="X4711" t="str">
        <f>IF(ISBLANK(Table1[[#This Row],[Parent_Education_Level]]),"None",Table1[[#This Row],[Parent_Education_Level]])</f>
        <v>Master's</v>
      </c>
      <c r="Y4711" t="s">
        <v>33</v>
      </c>
      <c r="Z4711">
        <v>2</v>
      </c>
      <c r="AA4711">
        <v>7.9</v>
      </c>
    </row>
    <row r="4712" spans="1:27" x14ac:dyDescent="0.35">
      <c r="A4712" s="2" t="s">
        <v>9478</v>
      </c>
      <c r="B4712" s="2" t="s">
        <v>54</v>
      </c>
      <c r="C4712" s="2" t="s">
        <v>36</v>
      </c>
      <c r="D4712" t="s">
        <v>9479</v>
      </c>
      <c r="E4712" s="2" t="s">
        <v>38</v>
      </c>
      <c r="F4712" s="2">
        <v>24</v>
      </c>
      <c r="G4712" s="2" t="s">
        <v>28</v>
      </c>
      <c r="H4712">
        <v>50.95</v>
      </c>
      <c r="I4712" s="3">
        <f>IF(ISBLANK(Table1[[#This Row],[Attendance (%)]]),AVERAGE(H4712:H9710),Table1[[#This Row],[Attendance (%)]])</f>
        <v>50.95</v>
      </c>
      <c r="J4712">
        <v>83.66</v>
      </c>
      <c r="K4712">
        <v>60.12</v>
      </c>
      <c r="M4712" s="3">
        <f>IF(ISBLANK(Table1[[#This Row],[Assignments_Avg]]),AVERAGE(L4712:L9710),Table1[[#This Row],[Assignments_Avg]])</f>
        <v>75.756535433070852</v>
      </c>
      <c r="N4712">
        <v>84.11</v>
      </c>
      <c r="O4712">
        <v>2.5299999999999998</v>
      </c>
      <c r="P4712">
        <v>73.19</v>
      </c>
      <c r="Q4712">
        <v>60.91</v>
      </c>
      <c r="R4712" s="2" t="s">
        <v>29</v>
      </c>
      <c r="S4712" s="2" t="str">
        <f>IF(Table1[[#This Row],[Grade]]="F","Fail","Passes")</f>
        <v>Fail</v>
      </c>
      <c r="T4712">
        <v>14.7</v>
      </c>
      <c r="U4712" t="s">
        <v>31</v>
      </c>
      <c r="V4712" t="s">
        <v>31</v>
      </c>
      <c r="W4712" t="s">
        <v>40</v>
      </c>
      <c r="X4712" t="str">
        <f>IF(ISBLANK(Table1[[#This Row],[Parent_Education_Level]]),"None",Table1[[#This Row],[Parent_Education_Level]])</f>
        <v>None</v>
      </c>
      <c r="Y4712" t="s">
        <v>33</v>
      </c>
      <c r="Z4712">
        <v>1</v>
      </c>
      <c r="AA4712">
        <v>4.4000000000000004</v>
      </c>
    </row>
    <row r="4713" spans="1:27" x14ac:dyDescent="0.35">
      <c r="A4713" s="2" t="s">
        <v>9480</v>
      </c>
      <c r="B4713" s="2" t="s">
        <v>42</v>
      </c>
      <c r="C4713" s="2" t="s">
        <v>55</v>
      </c>
      <c r="D4713" t="s">
        <v>9481</v>
      </c>
      <c r="E4713" s="2" t="s">
        <v>27</v>
      </c>
      <c r="F4713" s="2">
        <v>22</v>
      </c>
      <c r="G4713" s="2" t="s">
        <v>57</v>
      </c>
      <c r="H4713">
        <v>55.25</v>
      </c>
      <c r="I4713" s="3">
        <f>IF(ISBLANK(Table1[[#This Row],[Attendance (%)]]),AVERAGE(H4713:H9711),Table1[[#This Row],[Attendance (%)]])</f>
        <v>55.25</v>
      </c>
      <c r="J4713">
        <v>68.92</v>
      </c>
      <c r="K4713">
        <v>69.17</v>
      </c>
      <c r="L4713">
        <v>91.58</v>
      </c>
      <c r="M4713" s="3">
        <f>IF(ISBLANK(Table1[[#This Row],[Assignments_Avg]]),AVERAGE(L4713:L9711),Table1[[#This Row],[Assignments_Avg]])</f>
        <v>91.58</v>
      </c>
      <c r="N4713">
        <v>98.81</v>
      </c>
      <c r="O4713">
        <v>1.94</v>
      </c>
      <c r="P4713">
        <v>84.95</v>
      </c>
      <c r="Q4713">
        <v>50.62</v>
      </c>
      <c r="R4713" s="2" t="s">
        <v>46</v>
      </c>
      <c r="S4713" s="2" t="str">
        <f>IF(Table1[[#This Row],[Grade]]="F","Fail","Passes")</f>
        <v>Passes</v>
      </c>
      <c r="T4713">
        <v>25.9</v>
      </c>
      <c r="U4713" t="s">
        <v>30</v>
      </c>
      <c r="V4713" t="s">
        <v>31</v>
      </c>
      <c r="W4713" t="s">
        <v>69</v>
      </c>
      <c r="X4713" t="str">
        <f>IF(ISBLANK(Table1[[#This Row],[Parent_Education_Level]]),"None",Table1[[#This Row],[Parent_Education_Level]])</f>
        <v>Bachelor's</v>
      </c>
      <c r="Y4713" t="s">
        <v>52</v>
      </c>
      <c r="Z4713">
        <v>1</v>
      </c>
      <c r="AA4713">
        <v>4.3</v>
      </c>
    </row>
    <row r="4714" spans="1:27" x14ac:dyDescent="0.35">
      <c r="A4714" s="2" t="s">
        <v>9482</v>
      </c>
      <c r="B4714" s="2" t="s">
        <v>71</v>
      </c>
      <c r="C4714" s="2" t="s">
        <v>79</v>
      </c>
      <c r="D4714" t="s">
        <v>9483</v>
      </c>
      <c r="E4714" s="2" t="s">
        <v>27</v>
      </c>
      <c r="F4714" s="2">
        <v>19</v>
      </c>
      <c r="G4714" s="2" t="s">
        <v>57</v>
      </c>
      <c r="I4714" s="3">
        <f>IF(ISBLANK(Table1[[#This Row],[Attendance (%)]]),AVERAGE(H4714:H9712),Table1[[#This Row],[Attendance (%)]])</f>
        <v>74.866367187500018</v>
      </c>
      <c r="J4714">
        <v>54.75</v>
      </c>
      <c r="K4714">
        <v>40.090000000000003</v>
      </c>
      <c r="L4714">
        <v>86.78</v>
      </c>
      <c r="M4714" s="3">
        <f>IF(ISBLANK(Table1[[#This Row],[Assignments_Avg]]),AVERAGE(L4714:L9712),Table1[[#This Row],[Assignments_Avg]])</f>
        <v>86.78</v>
      </c>
      <c r="N4714">
        <v>89.16</v>
      </c>
      <c r="O4714">
        <v>9.77</v>
      </c>
      <c r="P4714">
        <v>72.55</v>
      </c>
      <c r="Q4714">
        <v>57.97</v>
      </c>
      <c r="R4714" s="2" t="s">
        <v>29</v>
      </c>
      <c r="S4714" s="2" t="str">
        <f>IF(Table1[[#This Row],[Grade]]="F","Fail","Passes")</f>
        <v>Fail</v>
      </c>
      <c r="T4714">
        <v>6.3</v>
      </c>
      <c r="U4714" t="s">
        <v>31</v>
      </c>
      <c r="V4714" t="s">
        <v>31</v>
      </c>
      <c r="W4714" t="s">
        <v>69</v>
      </c>
      <c r="X4714" t="str">
        <f>IF(ISBLANK(Table1[[#This Row],[Parent_Education_Level]]),"None",Table1[[#This Row],[Parent_Education_Level]])</f>
        <v>Bachelor's</v>
      </c>
      <c r="Y4714" t="s">
        <v>48</v>
      </c>
      <c r="Z4714">
        <v>7</v>
      </c>
      <c r="AA4714">
        <v>6</v>
      </c>
    </row>
    <row r="4715" spans="1:27" x14ac:dyDescent="0.35">
      <c r="A4715" s="2" t="s">
        <v>9484</v>
      </c>
      <c r="B4715" s="2" t="s">
        <v>42</v>
      </c>
      <c r="C4715" s="2" t="s">
        <v>43</v>
      </c>
      <c r="D4715" t="s">
        <v>9485</v>
      </c>
      <c r="E4715" s="2" t="s">
        <v>38</v>
      </c>
      <c r="F4715" s="2">
        <v>18</v>
      </c>
      <c r="G4715" s="2" t="s">
        <v>57</v>
      </c>
      <c r="H4715">
        <v>57.74</v>
      </c>
      <c r="I4715" s="3">
        <f>IF(ISBLANK(Table1[[#This Row],[Attendance (%)]]),AVERAGE(H4715:H9713),Table1[[#This Row],[Attendance (%)]])</f>
        <v>57.74</v>
      </c>
      <c r="J4715">
        <v>77.25</v>
      </c>
      <c r="K4715">
        <v>93.95</v>
      </c>
      <c r="L4715">
        <v>63.82</v>
      </c>
      <c r="M4715" s="3">
        <f>IF(ISBLANK(Table1[[#This Row],[Assignments_Avg]]),AVERAGE(L4715:L9713),Table1[[#This Row],[Assignments_Avg]])</f>
        <v>63.82</v>
      </c>
      <c r="N4715">
        <v>58.63</v>
      </c>
      <c r="O4715">
        <v>7.4</v>
      </c>
      <c r="P4715">
        <v>93.54</v>
      </c>
      <c r="Q4715">
        <v>51.53</v>
      </c>
      <c r="R4715" s="2" t="s">
        <v>29</v>
      </c>
      <c r="S4715" s="2" t="str">
        <f>IF(Table1[[#This Row],[Grade]]="F","Fail","Passes")</f>
        <v>Fail</v>
      </c>
      <c r="T4715">
        <v>23.3</v>
      </c>
      <c r="U4715" t="s">
        <v>30</v>
      </c>
      <c r="V4715" t="s">
        <v>31</v>
      </c>
      <c r="X4715" t="str">
        <f>IF(ISBLANK(Table1[[#This Row],[Parent_Education_Level]]),"None",Table1[[#This Row],[Parent_Education_Level]])</f>
        <v>None</v>
      </c>
      <c r="Y4715" t="s">
        <v>33</v>
      </c>
      <c r="Z4715">
        <v>3</v>
      </c>
      <c r="AA4715">
        <v>6.8</v>
      </c>
    </row>
    <row r="4716" spans="1:27" x14ac:dyDescent="0.35">
      <c r="A4716" s="2" t="s">
        <v>9486</v>
      </c>
      <c r="B4716" s="2" t="s">
        <v>97</v>
      </c>
      <c r="C4716" s="2" t="s">
        <v>25</v>
      </c>
      <c r="D4716" t="s">
        <v>9487</v>
      </c>
      <c r="E4716" s="2" t="s">
        <v>38</v>
      </c>
      <c r="F4716" s="2">
        <v>24</v>
      </c>
      <c r="G4716" s="2" t="s">
        <v>57</v>
      </c>
      <c r="I4716" s="3">
        <f>IF(ISBLANK(Table1[[#This Row],[Attendance (%)]]),AVERAGE(H4716:H9714),Table1[[#This Row],[Attendance (%)]])</f>
        <v>74.933529411764724</v>
      </c>
      <c r="J4716">
        <v>72.349999999999994</v>
      </c>
      <c r="K4716">
        <v>57.17</v>
      </c>
      <c r="L4716">
        <v>87.67</v>
      </c>
      <c r="M4716" s="3">
        <f>IF(ISBLANK(Table1[[#This Row],[Assignments_Avg]]),AVERAGE(L4716:L9714),Table1[[#This Row],[Assignments_Avg]])</f>
        <v>87.67</v>
      </c>
      <c r="N4716">
        <v>89.42</v>
      </c>
      <c r="O4716">
        <v>4.5199999999999996</v>
      </c>
      <c r="P4716">
        <v>71.180000000000007</v>
      </c>
      <c r="Q4716">
        <v>61.85</v>
      </c>
      <c r="R4716" s="2" t="s">
        <v>77</v>
      </c>
      <c r="S4716" s="2" t="str">
        <f>IF(Table1[[#This Row],[Grade]]="F","Fail","Passes")</f>
        <v>Passes</v>
      </c>
      <c r="T4716">
        <v>27.8</v>
      </c>
      <c r="U4716" t="s">
        <v>30</v>
      </c>
      <c r="V4716" t="s">
        <v>31</v>
      </c>
      <c r="X4716" t="str">
        <f>IF(ISBLANK(Table1[[#This Row],[Parent_Education_Level]]),"None",Table1[[#This Row],[Parent_Education_Level]])</f>
        <v>None</v>
      </c>
      <c r="Y4716" t="s">
        <v>52</v>
      </c>
      <c r="Z4716">
        <v>1</v>
      </c>
      <c r="AA4716">
        <v>5.9</v>
      </c>
    </row>
    <row r="4717" spans="1:27" x14ac:dyDescent="0.35">
      <c r="A4717" s="2" t="s">
        <v>9488</v>
      </c>
      <c r="B4717" s="2" t="s">
        <v>54</v>
      </c>
      <c r="C4717" s="2" t="s">
        <v>79</v>
      </c>
      <c r="D4717" t="s">
        <v>9489</v>
      </c>
      <c r="E4717" s="2" t="s">
        <v>38</v>
      </c>
      <c r="F4717" s="2">
        <v>24</v>
      </c>
      <c r="G4717" s="2" t="s">
        <v>45</v>
      </c>
      <c r="I4717" s="3">
        <f>IF(ISBLANK(Table1[[#This Row],[Attendance (%)]]),AVERAGE(H4717:H9715),Table1[[#This Row],[Attendance (%)]])</f>
        <v>74.933529411764724</v>
      </c>
      <c r="J4717">
        <v>50.27</v>
      </c>
      <c r="K4717">
        <v>55.46</v>
      </c>
      <c r="L4717">
        <v>62.25</v>
      </c>
      <c r="M4717" s="3">
        <f>IF(ISBLANK(Table1[[#This Row],[Assignments_Avg]]),AVERAGE(L4717:L9715),Table1[[#This Row],[Assignments_Avg]])</f>
        <v>62.25</v>
      </c>
      <c r="N4717">
        <v>87.42</v>
      </c>
      <c r="O4717">
        <v>0.63</v>
      </c>
      <c r="P4717">
        <v>79.17</v>
      </c>
      <c r="Q4717">
        <v>81.75</v>
      </c>
      <c r="R4717" s="2" t="s">
        <v>39</v>
      </c>
      <c r="S4717" s="2" t="str">
        <f>IF(Table1[[#This Row],[Grade]]="F","Fail","Passes")</f>
        <v>Passes</v>
      </c>
      <c r="T4717">
        <v>7</v>
      </c>
      <c r="U4717" t="s">
        <v>30</v>
      </c>
      <c r="V4717" t="s">
        <v>31</v>
      </c>
      <c r="W4717" t="s">
        <v>40</v>
      </c>
      <c r="X4717" t="str">
        <f>IF(ISBLANK(Table1[[#This Row],[Parent_Education_Level]]),"None",Table1[[#This Row],[Parent_Education_Level]])</f>
        <v>None</v>
      </c>
      <c r="Y4717" t="s">
        <v>33</v>
      </c>
      <c r="Z4717">
        <v>1</v>
      </c>
      <c r="AA4717">
        <v>7.6</v>
      </c>
    </row>
    <row r="4718" spans="1:27" x14ac:dyDescent="0.35">
      <c r="A4718" s="2" t="s">
        <v>9490</v>
      </c>
      <c r="B4718" s="2" t="s">
        <v>59</v>
      </c>
      <c r="C4718" s="2" t="s">
        <v>43</v>
      </c>
      <c r="D4718" t="s">
        <v>9491</v>
      </c>
      <c r="E4718" s="2" t="s">
        <v>27</v>
      </c>
      <c r="F4718" s="2">
        <v>18</v>
      </c>
      <c r="G4718" s="2" t="s">
        <v>28</v>
      </c>
      <c r="I4718" s="3">
        <f>IF(ISBLANK(Table1[[#This Row],[Attendance (%)]]),AVERAGE(H4718:H9716),Table1[[#This Row],[Attendance (%)]])</f>
        <v>74.933529411764724</v>
      </c>
      <c r="J4718">
        <v>64.34</v>
      </c>
      <c r="K4718">
        <v>89.22</v>
      </c>
      <c r="L4718">
        <v>83.76</v>
      </c>
      <c r="M4718" s="3">
        <f>IF(ISBLANK(Table1[[#This Row],[Assignments_Avg]]),AVERAGE(L4718:L9716),Table1[[#This Row],[Assignments_Avg]])</f>
        <v>83.76</v>
      </c>
      <c r="N4718">
        <v>61.63</v>
      </c>
      <c r="O4718">
        <v>1.1599999999999999</v>
      </c>
      <c r="P4718">
        <v>60.56</v>
      </c>
      <c r="Q4718">
        <v>57.57</v>
      </c>
      <c r="R4718" s="2" t="s">
        <v>39</v>
      </c>
      <c r="S4718" s="2" t="str">
        <f>IF(Table1[[#This Row],[Grade]]="F","Fail","Passes")</f>
        <v>Passes</v>
      </c>
      <c r="T4718">
        <v>24.8</v>
      </c>
      <c r="U4718" t="s">
        <v>30</v>
      </c>
      <c r="V4718" t="s">
        <v>31</v>
      </c>
      <c r="W4718" t="s">
        <v>32</v>
      </c>
      <c r="X4718" t="str">
        <f>IF(ISBLANK(Table1[[#This Row],[Parent_Education_Level]]),"None",Table1[[#This Row],[Parent_Education_Level]])</f>
        <v>High School</v>
      </c>
      <c r="Y4718" t="s">
        <v>48</v>
      </c>
      <c r="Z4718">
        <v>7</v>
      </c>
      <c r="AA4718">
        <v>7.3</v>
      </c>
    </row>
    <row r="4719" spans="1:27" x14ac:dyDescent="0.35">
      <c r="A4719" s="2" t="s">
        <v>9492</v>
      </c>
      <c r="B4719" s="2" t="s">
        <v>97</v>
      </c>
      <c r="C4719" s="2" t="s">
        <v>94</v>
      </c>
      <c r="D4719" t="s">
        <v>9493</v>
      </c>
      <c r="E4719" s="2" t="s">
        <v>38</v>
      </c>
      <c r="F4719" s="2">
        <v>21</v>
      </c>
      <c r="G4719" s="2" t="s">
        <v>57</v>
      </c>
      <c r="H4719">
        <v>87.63</v>
      </c>
      <c r="I4719" s="3">
        <f>IF(ISBLANK(Table1[[#This Row],[Attendance (%)]]),AVERAGE(H4719:H9717),Table1[[#This Row],[Attendance (%)]])</f>
        <v>87.63</v>
      </c>
      <c r="J4719">
        <v>66.11</v>
      </c>
      <c r="K4719">
        <v>56.68</v>
      </c>
      <c r="L4719">
        <v>55.93</v>
      </c>
      <c r="M4719" s="3">
        <f>IF(ISBLANK(Table1[[#This Row],[Assignments_Avg]]),AVERAGE(L4719:L9717),Table1[[#This Row],[Assignments_Avg]])</f>
        <v>55.93</v>
      </c>
      <c r="N4719">
        <v>66.27</v>
      </c>
      <c r="O4719">
        <v>8.1300000000000008</v>
      </c>
      <c r="P4719">
        <v>75.63</v>
      </c>
      <c r="Q4719">
        <v>54.1</v>
      </c>
      <c r="R4719" s="2" t="s">
        <v>39</v>
      </c>
      <c r="S4719" s="2" t="str">
        <f>IF(Table1[[#This Row],[Grade]]="F","Fail","Passes")</f>
        <v>Passes</v>
      </c>
      <c r="T4719">
        <v>7.7</v>
      </c>
      <c r="U4719" t="s">
        <v>30</v>
      </c>
      <c r="V4719" t="s">
        <v>31</v>
      </c>
      <c r="W4719" t="s">
        <v>69</v>
      </c>
      <c r="X4719" t="str">
        <f>IF(ISBLANK(Table1[[#This Row],[Parent_Education_Level]]),"None",Table1[[#This Row],[Parent_Education_Level]])</f>
        <v>Bachelor's</v>
      </c>
      <c r="Y4719" t="s">
        <v>33</v>
      </c>
      <c r="Z4719">
        <v>5</v>
      </c>
      <c r="AA4719">
        <v>6.2</v>
      </c>
    </row>
    <row r="4720" spans="1:27" x14ac:dyDescent="0.35">
      <c r="A4720" s="2" t="s">
        <v>9494</v>
      </c>
      <c r="B4720" s="2" t="s">
        <v>59</v>
      </c>
      <c r="C4720" s="2" t="s">
        <v>79</v>
      </c>
      <c r="D4720" t="s">
        <v>9495</v>
      </c>
      <c r="E4720" s="2" t="s">
        <v>38</v>
      </c>
      <c r="F4720" s="2">
        <v>23</v>
      </c>
      <c r="G4720" s="2" t="s">
        <v>28</v>
      </c>
      <c r="I4720" s="3">
        <f>IF(ISBLANK(Table1[[#This Row],[Attendance (%)]]),AVERAGE(H4720:H9718),Table1[[#This Row],[Attendance (%)]])</f>
        <v>74.883543307086626</v>
      </c>
      <c r="J4720">
        <v>98.96</v>
      </c>
      <c r="K4720">
        <v>79.459999999999994</v>
      </c>
      <c r="L4720">
        <v>84.61</v>
      </c>
      <c r="M4720" s="3">
        <f>IF(ISBLANK(Table1[[#This Row],[Assignments_Avg]]),AVERAGE(L4720:L9718),Table1[[#This Row],[Assignments_Avg]])</f>
        <v>84.61</v>
      </c>
      <c r="N4720">
        <v>85.51</v>
      </c>
      <c r="O4720">
        <v>9.4499999999999993</v>
      </c>
      <c r="P4720">
        <v>61.14</v>
      </c>
      <c r="Q4720">
        <v>98.54</v>
      </c>
      <c r="R4720" s="2" t="s">
        <v>29</v>
      </c>
      <c r="S4720" s="2" t="str">
        <f>IF(Table1[[#This Row],[Grade]]="F","Fail","Passes")</f>
        <v>Fail</v>
      </c>
      <c r="T4720">
        <v>29.1</v>
      </c>
      <c r="U4720" t="s">
        <v>30</v>
      </c>
      <c r="V4720" t="s">
        <v>31</v>
      </c>
      <c r="W4720" t="s">
        <v>69</v>
      </c>
      <c r="X4720" t="str">
        <f>IF(ISBLANK(Table1[[#This Row],[Parent_Education_Level]]),"None",Table1[[#This Row],[Parent_Education_Level]])</f>
        <v>Bachelor's</v>
      </c>
      <c r="Y4720" t="s">
        <v>33</v>
      </c>
      <c r="Z4720">
        <v>1</v>
      </c>
      <c r="AA4720">
        <v>4.4000000000000004</v>
      </c>
    </row>
    <row r="4721" spans="1:27" x14ac:dyDescent="0.35">
      <c r="A4721" s="2" t="s">
        <v>9496</v>
      </c>
      <c r="B4721" s="2" t="s">
        <v>71</v>
      </c>
      <c r="C4721" s="2" t="s">
        <v>43</v>
      </c>
      <c r="D4721" t="s">
        <v>9497</v>
      </c>
      <c r="E4721" s="2" t="s">
        <v>27</v>
      </c>
      <c r="F4721" s="2">
        <v>22</v>
      </c>
      <c r="G4721" s="2" t="s">
        <v>57</v>
      </c>
      <c r="H4721">
        <v>83.29</v>
      </c>
      <c r="I4721" s="3">
        <f>IF(ISBLANK(Table1[[#This Row],[Attendance (%)]]),AVERAGE(H4721:H9719),Table1[[#This Row],[Attendance (%)]])</f>
        <v>83.29</v>
      </c>
      <c r="J4721">
        <v>90.96</v>
      </c>
      <c r="K4721">
        <v>89.29</v>
      </c>
      <c r="L4721">
        <v>61.94</v>
      </c>
      <c r="M4721" s="3">
        <f>IF(ISBLANK(Table1[[#This Row],[Assignments_Avg]]),AVERAGE(L4721:L9719),Table1[[#This Row],[Assignments_Avg]])</f>
        <v>61.94</v>
      </c>
      <c r="N4721">
        <v>61.92</v>
      </c>
      <c r="O4721">
        <v>0.31</v>
      </c>
      <c r="P4721">
        <v>61.26</v>
      </c>
      <c r="Q4721">
        <v>99.85</v>
      </c>
      <c r="R4721" s="2" t="s">
        <v>46</v>
      </c>
      <c r="S4721" s="2" t="str">
        <f>IF(Table1[[#This Row],[Grade]]="F","Fail","Passes")</f>
        <v>Passes</v>
      </c>
      <c r="T4721">
        <v>25.4</v>
      </c>
      <c r="U4721" t="s">
        <v>30</v>
      </c>
      <c r="V4721" t="s">
        <v>31</v>
      </c>
      <c r="W4721" t="s">
        <v>62</v>
      </c>
      <c r="X4721" t="str">
        <f>IF(ISBLANK(Table1[[#This Row],[Parent_Education_Level]]),"None",Table1[[#This Row],[Parent_Education_Level]])</f>
        <v>PhD</v>
      </c>
      <c r="Y4721" t="s">
        <v>52</v>
      </c>
      <c r="Z4721">
        <v>8</v>
      </c>
      <c r="AA4721">
        <v>7</v>
      </c>
    </row>
    <row r="4722" spans="1:27" x14ac:dyDescent="0.35">
      <c r="A4722" s="2" t="s">
        <v>9498</v>
      </c>
      <c r="B4722" s="2" t="s">
        <v>120</v>
      </c>
      <c r="C4722" s="2" t="s">
        <v>94</v>
      </c>
      <c r="D4722" t="s">
        <v>9499</v>
      </c>
      <c r="E4722" s="2" t="s">
        <v>38</v>
      </c>
      <c r="F4722" s="2">
        <v>23</v>
      </c>
      <c r="G4722" s="2" t="s">
        <v>57</v>
      </c>
      <c r="H4722">
        <v>86.77</v>
      </c>
      <c r="I4722" s="3">
        <f>IF(ISBLANK(Table1[[#This Row],[Attendance (%)]]),AVERAGE(H4722:H9720),Table1[[#This Row],[Attendance (%)]])</f>
        <v>86.77</v>
      </c>
      <c r="J4722">
        <v>84.06</v>
      </c>
      <c r="K4722">
        <v>87.55</v>
      </c>
      <c r="L4722">
        <v>78.62</v>
      </c>
      <c r="M4722" s="3">
        <f>IF(ISBLANK(Table1[[#This Row],[Assignments_Avg]]),AVERAGE(L4722:L9720),Table1[[#This Row],[Assignments_Avg]])</f>
        <v>78.62</v>
      </c>
      <c r="N4722">
        <v>60.41</v>
      </c>
      <c r="O4722">
        <v>9.1</v>
      </c>
      <c r="P4722">
        <v>64</v>
      </c>
      <c r="Q4722">
        <v>81.849999999999994</v>
      </c>
      <c r="R4722" s="2" t="s">
        <v>39</v>
      </c>
      <c r="S4722" s="2" t="str">
        <f>IF(Table1[[#This Row],[Grade]]="F","Fail","Passes")</f>
        <v>Passes</v>
      </c>
      <c r="T4722">
        <v>22.4</v>
      </c>
      <c r="U4722" t="s">
        <v>30</v>
      </c>
      <c r="V4722" t="s">
        <v>31</v>
      </c>
      <c r="X4722" t="str">
        <f>IF(ISBLANK(Table1[[#This Row],[Parent_Education_Level]]),"None",Table1[[#This Row],[Parent_Education_Level]])</f>
        <v>None</v>
      </c>
      <c r="Y4722" t="s">
        <v>48</v>
      </c>
      <c r="Z4722">
        <v>6</v>
      </c>
      <c r="AA4722">
        <v>5.2</v>
      </c>
    </row>
    <row r="4723" spans="1:27" x14ac:dyDescent="0.35">
      <c r="A4723" s="2" t="s">
        <v>9500</v>
      </c>
      <c r="B4723" s="2" t="s">
        <v>120</v>
      </c>
      <c r="C4723" s="2" t="s">
        <v>94</v>
      </c>
      <c r="D4723" t="s">
        <v>9501</v>
      </c>
      <c r="E4723" s="2" t="s">
        <v>27</v>
      </c>
      <c r="F4723" s="2">
        <v>24</v>
      </c>
      <c r="G4723" s="2" t="s">
        <v>28</v>
      </c>
      <c r="H4723">
        <v>63.59</v>
      </c>
      <c r="I4723" s="3">
        <f>IF(ISBLANK(Table1[[#This Row],[Attendance (%)]]),AVERAGE(H4723:H9721),Table1[[#This Row],[Attendance (%)]])</f>
        <v>63.59</v>
      </c>
      <c r="J4723">
        <v>93.33</v>
      </c>
      <c r="K4723">
        <v>86.92</v>
      </c>
      <c r="L4723">
        <v>58.62</v>
      </c>
      <c r="M4723" s="3">
        <f>IF(ISBLANK(Table1[[#This Row],[Assignments_Avg]]),AVERAGE(L4723:L9721),Table1[[#This Row],[Assignments_Avg]])</f>
        <v>58.62</v>
      </c>
      <c r="N4723">
        <v>85.17</v>
      </c>
      <c r="O4723">
        <v>3.81</v>
      </c>
      <c r="P4723">
        <v>52.21</v>
      </c>
      <c r="Q4723">
        <v>55.43</v>
      </c>
      <c r="R4723" s="2" t="s">
        <v>61</v>
      </c>
      <c r="S4723" s="2" t="str">
        <f>IF(Table1[[#This Row],[Grade]]="F","Fail","Passes")</f>
        <v>Passes</v>
      </c>
      <c r="T4723">
        <v>18.8</v>
      </c>
      <c r="U4723" t="s">
        <v>31</v>
      </c>
      <c r="V4723" t="s">
        <v>31</v>
      </c>
      <c r="W4723" t="s">
        <v>40</v>
      </c>
      <c r="X4723" t="str">
        <f>IF(ISBLANK(Table1[[#This Row],[Parent_Education_Level]]),"None",Table1[[#This Row],[Parent_Education_Level]])</f>
        <v>None</v>
      </c>
      <c r="Y4723" t="s">
        <v>33</v>
      </c>
      <c r="Z4723">
        <v>5</v>
      </c>
      <c r="AA4723">
        <v>5.9</v>
      </c>
    </row>
    <row r="4724" spans="1:27" x14ac:dyDescent="0.35">
      <c r="A4724" s="2" t="s">
        <v>9502</v>
      </c>
      <c r="B4724" s="2" t="s">
        <v>97</v>
      </c>
      <c r="C4724" s="2" t="s">
        <v>94</v>
      </c>
      <c r="D4724" t="s">
        <v>9503</v>
      </c>
      <c r="E4724" s="2" t="s">
        <v>27</v>
      </c>
      <c r="F4724" s="2">
        <v>22</v>
      </c>
      <c r="G4724" s="2" t="s">
        <v>57</v>
      </c>
      <c r="H4724">
        <v>99.65</v>
      </c>
      <c r="I4724" s="3">
        <f>IF(ISBLANK(Table1[[#This Row],[Attendance (%)]]),AVERAGE(H4724:H9722),Table1[[#This Row],[Attendance (%)]])</f>
        <v>99.65</v>
      </c>
      <c r="J4724">
        <v>84.13</v>
      </c>
      <c r="K4724">
        <v>45.32</v>
      </c>
      <c r="L4724">
        <v>86.3</v>
      </c>
      <c r="M4724" s="3">
        <f>IF(ISBLANK(Table1[[#This Row],[Assignments_Avg]]),AVERAGE(L4724:L9722),Table1[[#This Row],[Assignments_Avg]])</f>
        <v>86.3</v>
      </c>
      <c r="N4724">
        <v>94.03</v>
      </c>
      <c r="O4724">
        <v>2.14</v>
      </c>
      <c r="P4724">
        <v>58.17</v>
      </c>
      <c r="Q4724">
        <v>91.08</v>
      </c>
      <c r="R4724" s="2" t="s">
        <v>39</v>
      </c>
      <c r="S4724" s="2" t="str">
        <f>IF(Table1[[#This Row],[Grade]]="F","Fail","Passes")</f>
        <v>Passes</v>
      </c>
      <c r="T4724">
        <v>28</v>
      </c>
      <c r="U4724" t="s">
        <v>30</v>
      </c>
      <c r="V4724" t="s">
        <v>31</v>
      </c>
      <c r="W4724" t="s">
        <v>40</v>
      </c>
      <c r="X4724" t="str">
        <f>IF(ISBLANK(Table1[[#This Row],[Parent_Education_Level]]),"None",Table1[[#This Row],[Parent_Education_Level]])</f>
        <v>None</v>
      </c>
      <c r="Y4724" t="s">
        <v>33</v>
      </c>
      <c r="Z4724">
        <v>6</v>
      </c>
      <c r="AA4724">
        <v>4.0999999999999996</v>
      </c>
    </row>
    <row r="4725" spans="1:27" x14ac:dyDescent="0.35">
      <c r="A4725" s="2" t="s">
        <v>9504</v>
      </c>
      <c r="B4725" s="2" t="s">
        <v>35</v>
      </c>
      <c r="C4725" s="2" t="s">
        <v>94</v>
      </c>
      <c r="D4725" t="s">
        <v>9505</v>
      </c>
      <c r="E4725" s="2" t="s">
        <v>38</v>
      </c>
      <c r="F4725" s="2">
        <v>24</v>
      </c>
      <c r="G4725" s="2" t="s">
        <v>28</v>
      </c>
      <c r="H4725">
        <v>59.16</v>
      </c>
      <c r="I4725" s="3">
        <f>IF(ISBLANK(Table1[[#This Row],[Attendance (%)]]),AVERAGE(H4725:H9723),Table1[[#This Row],[Attendance (%)]])</f>
        <v>59.16</v>
      </c>
      <c r="J4725">
        <v>94.2</v>
      </c>
      <c r="K4725">
        <v>44.79</v>
      </c>
      <c r="L4725">
        <v>53.04</v>
      </c>
      <c r="M4725" s="3">
        <f>IF(ISBLANK(Table1[[#This Row],[Assignments_Avg]]),AVERAGE(L4725:L9723),Table1[[#This Row],[Assignments_Avg]])</f>
        <v>53.04</v>
      </c>
      <c r="N4725">
        <v>53.75</v>
      </c>
      <c r="O4725">
        <v>1.02</v>
      </c>
      <c r="P4725">
        <v>71.22</v>
      </c>
      <c r="Q4725">
        <v>76.959999999999994</v>
      </c>
      <c r="R4725" s="2" t="s">
        <v>46</v>
      </c>
      <c r="S4725" s="2" t="str">
        <f>IF(Table1[[#This Row],[Grade]]="F","Fail","Passes")</f>
        <v>Passes</v>
      </c>
      <c r="T4725">
        <v>8</v>
      </c>
      <c r="U4725" t="s">
        <v>30</v>
      </c>
      <c r="V4725" t="s">
        <v>31</v>
      </c>
      <c r="W4725" t="s">
        <v>69</v>
      </c>
      <c r="X4725" t="str">
        <f>IF(ISBLANK(Table1[[#This Row],[Parent_Education_Level]]),"None",Table1[[#This Row],[Parent_Education_Level]])</f>
        <v>Bachelor's</v>
      </c>
      <c r="Y4725" t="s">
        <v>48</v>
      </c>
      <c r="Z4725">
        <v>8</v>
      </c>
      <c r="AA4725">
        <v>6.6</v>
      </c>
    </row>
    <row r="4726" spans="1:27" x14ac:dyDescent="0.35">
      <c r="A4726" s="2" t="s">
        <v>9506</v>
      </c>
      <c r="B4726" s="2" t="s">
        <v>54</v>
      </c>
      <c r="C4726" s="2" t="s">
        <v>94</v>
      </c>
      <c r="D4726" t="s">
        <v>9507</v>
      </c>
      <c r="E4726" s="2" t="s">
        <v>27</v>
      </c>
      <c r="F4726" s="2">
        <v>19</v>
      </c>
      <c r="G4726" s="2" t="s">
        <v>28</v>
      </c>
      <c r="H4726">
        <v>60.72</v>
      </c>
      <c r="I4726" s="3">
        <f>IF(ISBLANK(Table1[[#This Row],[Attendance (%)]]),AVERAGE(H4726:H9724),Table1[[#This Row],[Attendance (%)]])</f>
        <v>60.72</v>
      </c>
      <c r="J4726">
        <v>43.27</v>
      </c>
      <c r="K4726">
        <v>58.41</v>
      </c>
      <c r="L4726">
        <v>58.27</v>
      </c>
      <c r="M4726" s="3">
        <f>IF(ISBLANK(Table1[[#This Row],[Assignments_Avg]]),AVERAGE(L4726:L9724),Table1[[#This Row],[Assignments_Avg]])</f>
        <v>58.27</v>
      </c>
      <c r="N4726">
        <v>72.3</v>
      </c>
      <c r="O4726">
        <v>7.72</v>
      </c>
      <c r="P4726">
        <v>56.55</v>
      </c>
      <c r="Q4726">
        <v>59.1</v>
      </c>
      <c r="R4726" s="2" t="s">
        <v>39</v>
      </c>
      <c r="S4726" s="2" t="str">
        <f>IF(Table1[[#This Row],[Grade]]="F","Fail","Passes")</f>
        <v>Passes</v>
      </c>
      <c r="T4726">
        <v>8</v>
      </c>
      <c r="U4726" t="s">
        <v>31</v>
      </c>
      <c r="V4726" t="s">
        <v>31</v>
      </c>
      <c r="W4726" t="s">
        <v>62</v>
      </c>
      <c r="X4726" t="str">
        <f>IF(ISBLANK(Table1[[#This Row],[Parent_Education_Level]]),"None",Table1[[#This Row],[Parent_Education_Level]])</f>
        <v>PhD</v>
      </c>
      <c r="Y4726" t="s">
        <v>48</v>
      </c>
      <c r="Z4726">
        <v>9</v>
      </c>
      <c r="AA4726">
        <v>7.5</v>
      </c>
    </row>
    <row r="4727" spans="1:27" x14ac:dyDescent="0.35">
      <c r="A4727" s="2" t="s">
        <v>9508</v>
      </c>
      <c r="B4727" s="2" t="s">
        <v>54</v>
      </c>
      <c r="C4727" s="2" t="s">
        <v>36</v>
      </c>
      <c r="D4727" t="s">
        <v>9509</v>
      </c>
      <c r="E4727" s="2" t="s">
        <v>38</v>
      </c>
      <c r="F4727" s="2">
        <v>19</v>
      </c>
      <c r="G4727" s="2" t="s">
        <v>45</v>
      </c>
      <c r="H4727">
        <v>64.45</v>
      </c>
      <c r="I4727" s="3">
        <f>IF(ISBLANK(Table1[[#This Row],[Attendance (%)]]),AVERAGE(H4727:H9725),Table1[[#This Row],[Attendance (%)]])</f>
        <v>64.45</v>
      </c>
      <c r="J4727">
        <v>67.36</v>
      </c>
      <c r="K4727">
        <v>42.16</v>
      </c>
      <c r="L4727">
        <v>59.21</v>
      </c>
      <c r="M4727" s="3">
        <f>IF(ISBLANK(Table1[[#This Row],[Assignments_Avg]]),AVERAGE(L4727:L9725),Table1[[#This Row],[Assignments_Avg]])</f>
        <v>59.21</v>
      </c>
      <c r="N4727">
        <v>80.36</v>
      </c>
      <c r="O4727">
        <v>4.6900000000000004</v>
      </c>
      <c r="P4727">
        <v>56.67</v>
      </c>
      <c r="Q4727">
        <v>78.78</v>
      </c>
      <c r="R4727" s="2" t="s">
        <v>77</v>
      </c>
      <c r="S4727" s="2" t="str">
        <f>IF(Table1[[#This Row],[Grade]]="F","Fail","Passes")</f>
        <v>Passes</v>
      </c>
      <c r="T4727">
        <v>25.6</v>
      </c>
      <c r="U4727" t="s">
        <v>30</v>
      </c>
      <c r="V4727" t="s">
        <v>31</v>
      </c>
      <c r="W4727" t="s">
        <v>47</v>
      </c>
      <c r="X4727" t="str">
        <f>IF(ISBLANK(Table1[[#This Row],[Parent_Education_Level]]),"None",Table1[[#This Row],[Parent_Education_Level]])</f>
        <v>Master's</v>
      </c>
      <c r="Y4727" t="s">
        <v>48</v>
      </c>
      <c r="Z4727">
        <v>9</v>
      </c>
      <c r="AA4727">
        <v>6.9</v>
      </c>
    </row>
    <row r="4728" spans="1:27" x14ac:dyDescent="0.35">
      <c r="A4728" s="2" t="s">
        <v>9510</v>
      </c>
      <c r="B4728" s="2" t="s">
        <v>120</v>
      </c>
      <c r="C4728" s="2" t="s">
        <v>79</v>
      </c>
      <c r="D4728" t="s">
        <v>9511</v>
      </c>
      <c r="E4728" s="2" t="s">
        <v>38</v>
      </c>
      <c r="F4728" s="2">
        <v>18</v>
      </c>
      <c r="G4728" s="2" t="s">
        <v>51</v>
      </c>
      <c r="H4728">
        <v>98.77</v>
      </c>
      <c r="I4728" s="3">
        <f>IF(ISBLANK(Table1[[#This Row],[Attendance (%)]]),AVERAGE(H4728:H9726),Table1[[#This Row],[Attendance (%)]])</f>
        <v>98.77</v>
      </c>
      <c r="J4728">
        <v>84.81</v>
      </c>
      <c r="K4728">
        <v>70.03</v>
      </c>
      <c r="L4728">
        <v>52.07</v>
      </c>
      <c r="M4728" s="3">
        <f>IF(ISBLANK(Table1[[#This Row],[Assignments_Avg]]),AVERAGE(L4728:L9726),Table1[[#This Row],[Assignments_Avg]])</f>
        <v>52.07</v>
      </c>
      <c r="N4728">
        <v>83.81</v>
      </c>
      <c r="O4728">
        <v>8.32</v>
      </c>
      <c r="P4728">
        <v>98.4</v>
      </c>
      <c r="Q4728">
        <v>51.97</v>
      </c>
      <c r="R4728" s="2" t="s">
        <v>61</v>
      </c>
      <c r="S4728" s="2" t="str">
        <f>IF(Table1[[#This Row],[Grade]]="F","Fail","Passes")</f>
        <v>Passes</v>
      </c>
      <c r="T4728">
        <v>17.100000000000001</v>
      </c>
      <c r="U4728" t="s">
        <v>31</v>
      </c>
      <c r="V4728" t="s">
        <v>31</v>
      </c>
      <c r="W4728" t="s">
        <v>69</v>
      </c>
      <c r="X4728" t="str">
        <f>IF(ISBLANK(Table1[[#This Row],[Parent_Education_Level]]),"None",Table1[[#This Row],[Parent_Education_Level]])</f>
        <v>Bachelor's</v>
      </c>
      <c r="Y4728" t="s">
        <v>48</v>
      </c>
      <c r="Z4728">
        <v>3</v>
      </c>
      <c r="AA4728">
        <v>7.8</v>
      </c>
    </row>
    <row r="4729" spans="1:27" x14ac:dyDescent="0.35">
      <c r="A4729" s="2" t="s">
        <v>9512</v>
      </c>
      <c r="B4729" s="2" t="s">
        <v>24</v>
      </c>
      <c r="C4729" s="2" t="s">
        <v>43</v>
      </c>
      <c r="D4729" t="s">
        <v>9513</v>
      </c>
      <c r="E4729" s="2" t="s">
        <v>38</v>
      </c>
      <c r="F4729" s="2">
        <v>22</v>
      </c>
      <c r="G4729" s="2" t="s">
        <v>57</v>
      </c>
      <c r="H4729">
        <v>99.41</v>
      </c>
      <c r="I4729" s="3">
        <f>IF(ISBLANK(Table1[[#This Row],[Attendance (%)]]),AVERAGE(H4729:H9727),Table1[[#This Row],[Attendance (%)]])</f>
        <v>99.41</v>
      </c>
      <c r="J4729">
        <v>75</v>
      </c>
      <c r="K4729">
        <v>63.69</v>
      </c>
      <c r="L4729">
        <v>87.25</v>
      </c>
      <c r="M4729" s="3">
        <f>IF(ISBLANK(Table1[[#This Row],[Assignments_Avg]]),AVERAGE(L4729:L9727),Table1[[#This Row],[Assignments_Avg]])</f>
        <v>87.25</v>
      </c>
      <c r="N4729">
        <v>99.81</v>
      </c>
      <c r="O4729">
        <v>2.2599999999999998</v>
      </c>
      <c r="P4729">
        <v>71.349999999999994</v>
      </c>
      <c r="Q4729">
        <v>98.62</v>
      </c>
      <c r="R4729" s="2" t="s">
        <v>39</v>
      </c>
      <c r="S4729" s="2" t="str">
        <f>IF(Table1[[#This Row],[Grade]]="F","Fail","Passes")</f>
        <v>Passes</v>
      </c>
      <c r="T4729">
        <v>26.1</v>
      </c>
      <c r="U4729" t="s">
        <v>30</v>
      </c>
      <c r="V4729" t="s">
        <v>31</v>
      </c>
      <c r="W4729" t="s">
        <v>47</v>
      </c>
      <c r="X4729" t="str">
        <f>IF(ISBLANK(Table1[[#This Row],[Parent_Education_Level]]),"None",Table1[[#This Row],[Parent_Education_Level]])</f>
        <v>Master's</v>
      </c>
      <c r="Y4729" t="s">
        <v>48</v>
      </c>
      <c r="Z4729">
        <v>1</v>
      </c>
      <c r="AA4729">
        <v>9</v>
      </c>
    </row>
    <row r="4730" spans="1:27" x14ac:dyDescent="0.35">
      <c r="A4730" s="2" t="s">
        <v>9514</v>
      </c>
      <c r="B4730" s="2" t="s">
        <v>42</v>
      </c>
      <c r="C4730" s="2" t="s">
        <v>36</v>
      </c>
      <c r="D4730" t="s">
        <v>9515</v>
      </c>
      <c r="E4730" s="2" t="s">
        <v>27</v>
      </c>
      <c r="F4730" s="2">
        <v>22</v>
      </c>
      <c r="G4730" s="2" t="s">
        <v>57</v>
      </c>
      <c r="H4730">
        <v>89.74</v>
      </c>
      <c r="I4730" s="3">
        <f>IF(ISBLANK(Table1[[#This Row],[Attendance (%)]]),AVERAGE(H4730:H9728),Table1[[#This Row],[Attendance (%)]])</f>
        <v>89.74</v>
      </c>
      <c r="J4730">
        <v>50.51</v>
      </c>
      <c r="K4730">
        <v>73.42</v>
      </c>
      <c r="L4730">
        <v>99.05</v>
      </c>
      <c r="M4730" s="3">
        <f>IF(ISBLANK(Table1[[#This Row],[Assignments_Avg]]),AVERAGE(L4730:L9728),Table1[[#This Row],[Assignments_Avg]])</f>
        <v>99.05</v>
      </c>
      <c r="N4730">
        <v>84.13</v>
      </c>
      <c r="O4730">
        <v>6.79</v>
      </c>
      <c r="P4730">
        <v>70.19</v>
      </c>
      <c r="Q4730">
        <v>91.3</v>
      </c>
      <c r="R4730" s="2" t="s">
        <v>61</v>
      </c>
      <c r="S4730" s="2" t="str">
        <f>IF(Table1[[#This Row],[Grade]]="F","Fail","Passes")</f>
        <v>Passes</v>
      </c>
      <c r="T4730">
        <v>14.8</v>
      </c>
      <c r="U4730" t="s">
        <v>31</v>
      </c>
      <c r="V4730" t="s">
        <v>31</v>
      </c>
      <c r="W4730" t="s">
        <v>69</v>
      </c>
      <c r="X4730" t="str">
        <f>IF(ISBLANK(Table1[[#This Row],[Parent_Education_Level]]),"None",Table1[[#This Row],[Parent_Education_Level]])</f>
        <v>Bachelor's</v>
      </c>
      <c r="Y4730" t="s">
        <v>33</v>
      </c>
      <c r="Z4730">
        <v>10</v>
      </c>
      <c r="AA4730">
        <v>7.2</v>
      </c>
    </row>
    <row r="4731" spans="1:27" x14ac:dyDescent="0.35">
      <c r="A4731" s="2" t="s">
        <v>9516</v>
      </c>
      <c r="B4731" s="2" t="s">
        <v>24</v>
      </c>
      <c r="C4731" s="2" t="s">
        <v>36</v>
      </c>
      <c r="D4731" t="s">
        <v>9517</v>
      </c>
      <c r="E4731" s="2" t="s">
        <v>38</v>
      </c>
      <c r="F4731" s="2">
        <v>24</v>
      </c>
      <c r="G4731" s="2" t="s">
        <v>57</v>
      </c>
      <c r="H4731">
        <v>81.45</v>
      </c>
      <c r="I4731" s="3">
        <f>IF(ISBLANK(Table1[[#This Row],[Attendance (%)]]),AVERAGE(H4731:H9729),Table1[[#This Row],[Attendance (%)]])</f>
        <v>81.45</v>
      </c>
      <c r="J4731">
        <v>60.43</v>
      </c>
      <c r="K4731">
        <v>57.93</v>
      </c>
      <c r="L4731">
        <v>88.92</v>
      </c>
      <c r="M4731" s="3">
        <f>IF(ISBLANK(Table1[[#This Row],[Assignments_Avg]]),AVERAGE(L4731:L9729),Table1[[#This Row],[Assignments_Avg]])</f>
        <v>88.92</v>
      </c>
      <c r="N4731">
        <v>81.010000000000005</v>
      </c>
      <c r="O4731">
        <v>1.18</v>
      </c>
      <c r="P4731">
        <v>63.39</v>
      </c>
      <c r="Q4731">
        <v>63.04</v>
      </c>
      <c r="R4731" s="2" t="s">
        <v>61</v>
      </c>
      <c r="S4731" s="2" t="str">
        <f>IF(Table1[[#This Row],[Grade]]="F","Fail","Passes")</f>
        <v>Passes</v>
      </c>
      <c r="T4731">
        <v>16.3</v>
      </c>
      <c r="U4731" t="s">
        <v>30</v>
      </c>
      <c r="V4731" t="s">
        <v>30</v>
      </c>
      <c r="X4731" t="str">
        <f>IF(ISBLANK(Table1[[#This Row],[Parent_Education_Level]]),"None",Table1[[#This Row],[Parent_Education_Level]])</f>
        <v>None</v>
      </c>
      <c r="Y4731" t="s">
        <v>33</v>
      </c>
      <c r="Z4731">
        <v>6</v>
      </c>
      <c r="AA4731">
        <v>5.0999999999999996</v>
      </c>
    </row>
    <row r="4732" spans="1:27" x14ac:dyDescent="0.35">
      <c r="A4732" s="2" t="s">
        <v>9518</v>
      </c>
      <c r="B4732" s="2" t="s">
        <v>71</v>
      </c>
      <c r="C4732" s="2" t="s">
        <v>55</v>
      </c>
      <c r="D4732" t="s">
        <v>9519</v>
      </c>
      <c r="E4732" s="2" t="s">
        <v>27</v>
      </c>
      <c r="F4732" s="2">
        <v>23</v>
      </c>
      <c r="G4732" s="2" t="s">
        <v>57</v>
      </c>
      <c r="H4732">
        <v>76</v>
      </c>
      <c r="I4732" s="3">
        <f>IF(ISBLANK(Table1[[#This Row],[Attendance (%)]]),AVERAGE(H4732:H9730),Table1[[#This Row],[Attendance (%)]])</f>
        <v>76</v>
      </c>
      <c r="J4732">
        <v>59.07</v>
      </c>
      <c r="K4732">
        <v>69.150000000000006</v>
      </c>
      <c r="L4732">
        <v>93.03</v>
      </c>
      <c r="M4732" s="3">
        <f>IF(ISBLANK(Table1[[#This Row],[Assignments_Avg]]),AVERAGE(L4732:L9730),Table1[[#This Row],[Assignments_Avg]])</f>
        <v>93.03</v>
      </c>
      <c r="N4732">
        <v>99.49</v>
      </c>
      <c r="O4732">
        <v>0.9</v>
      </c>
      <c r="P4732">
        <v>75.62</v>
      </c>
      <c r="Q4732">
        <v>70.95</v>
      </c>
      <c r="R4732" s="2" t="s">
        <v>29</v>
      </c>
      <c r="S4732" s="2" t="str">
        <f>IF(Table1[[#This Row],[Grade]]="F","Fail","Passes")</f>
        <v>Fail</v>
      </c>
      <c r="T4732">
        <v>13.3</v>
      </c>
      <c r="U4732" t="s">
        <v>31</v>
      </c>
      <c r="V4732" t="s">
        <v>31</v>
      </c>
      <c r="W4732" t="s">
        <v>40</v>
      </c>
      <c r="X4732" t="str">
        <f>IF(ISBLANK(Table1[[#This Row],[Parent_Education_Level]]),"None",Table1[[#This Row],[Parent_Education_Level]])</f>
        <v>None</v>
      </c>
      <c r="Y4732" t="s">
        <v>52</v>
      </c>
      <c r="Z4732">
        <v>7</v>
      </c>
      <c r="AA4732">
        <v>6.9</v>
      </c>
    </row>
    <row r="4733" spans="1:27" x14ac:dyDescent="0.35">
      <c r="A4733" s="2" t="s">
        <v>9520</v>
      </c>
      <c r="B4733" s="2" t="s">
        <v>42</v>
      </c>
      <c r="C4733" s="2" t="s">
        <v>55</v>
      </c>
      <c r="D4733" t="s">
        <v>9521</v>
      </c>
      <c r="E4733" s="2" t="s">
        <v>27</v>
      </c>
      <c r="F4733" s="2">
        <v>19</v>
      </c>
      <c r="G4733" s="2" t="s">
        <v>45</v>
      </c>
      <c r="H4733">
        <v>98.53</v>
      </c>
      <c r="I4733" s="3">
        <f>IF(ISBLANK(Table1[[#This Row],[Attendance (%)]]),AVERAGE(H4733:H9731),Table1[[#This Row],[Attendance (%)]])</f>
        <v>98.53</v>
      </c>
      <c r="J4733">
        <v>55.68</v>
      </c>
      <c r="K4733">
        <v>60.08</v>
      </c>
      <c r="L4733">
        <v>50.3</v>
      </c>
      <c r="M4733" s="3">
        <f>IF(ISBLANK(Table1[[#This Row],[Assignments_Avg]]),AVERAGE(L4733:L9731),Table1[[#This Row],[Assignments_Avg]])</f>
        <v>50.3</v>
      </c>
      <c r="N4733">
        <v>53.03</v>
      </c>
      <c r="O4733">
        <v>1.33</v>
      </c>
      <c r="P4733">
        <v>79.8</v>
      </c>
      <c r="Q4733">
        <v>69.760000000000005</v>
      </c>
      <c r="R4733" s="2" t="s">
        <v>61</v>
      </c>
      <c r="S4733" s="2" t="str">
        <f>IF(Table1[[#This Row],[Grade]]="F","Fail","Passes")</f>
        <v>Passes</v>
      </c>
      <c r="T4733">
        <v>28.8</v>
      </c>
      <c r="U4733" t="s">
        <v>30</v>
      </c>
      <c r="V4733" t="s">
        <v>31</v>
      </c>
      <c r="W4733" t="s">
        <v>40</v>
      </c>
      <c r="X4733" t="str">
        <f>IF(ISBLANK(Table1[[#This Row],[Parent_Education_Level]]),"None",Table1[[#This Row],[Parent_Education_Level]])</f>
        <v>None</v>
      </c>
      <c r="Y4733" t="s">
        <v>48</v>
      </c>
      <c r="Z4733">
        <v>6</v>
      </c>
      <c r="AA4733">
        <v>5.2</v>
      </c>
    </row>
    <row r="4734" spans="1:27" x14ac:dyDescent="0.35">
      <c r="A4734" s="2" t="s">
        <v>9522</v>
      </c>
      <c r="B4734" s="2" t="s">
        <v>42</v>
      </c>
      <c r="C4734" s="2" t="s">
        <v>55</v>
      </c>
      <c r="D4734" t="s">
        <v>9523</v>
      </c>
      <c r="E4734" s="2" t="s">
        <v>27</v>
      </c>
      <c r="F4734" s="2">
        <v>20</v>
      </c>
      <c r="G4734" s="2" t="s">
        <v>45</v>
      </c>
      <c r="H4734">
        <v>84.78</v>
      </c>
      <c r="I4734" s="3">
        <f>IF(ISBLANK(Table1[[#This Row],[Attendance (%)]]),AVERAGE(H4734:H9732),Table1[[#This Row],[Attendance (%)]])</f>
        <v>84.78</v>
      </c>
      <c r="J4734">
        <v>60.59</v>
      </c>
      <c r="K4734">
        <v>51.71</v>
      </c>
      <c r="M4734" s="3">
        <f>IF(ISBLANK(Table1[[#This Row],[Assignments_Avg]]),AVERAGE(L4734:L9732),Table1[[#This Row],[Assignments_Avg]])</f>
        <v>75.961974248927049</v>
      </c>
      <c r="N4734">
        <v>53.72</v>
      </c>
      <c r="O4734">
        <v>8.09</v>
      </c>
      <c r="P4734">
        <v>70.91</v>
      </c>
      <c r="Q4734">
        <v>93.07</v>
      </c>
      <c r="R4734" s="2" t="s">
        <v>46</v>
      </c>
      <c r="S4734" s="2" t="str">
        <f>IF(Table1[[#This Row],[Grade]]="F","Fail","Passes")</f>
        <v>Passes</v>
      </c>
      <c r="T4734">
        <v>16.600000000000001</v>
      </c>
      <c r="U4734" t="s">
        <v>30</v>
      </c>
      <c r="V4734" t="s">
        <v>31</v>
      </c>
      <c r="W4734" t="s">
        <v>47</v>
      </c>
      <c r="X4734" t="str">
        <f>IF(ISBLANK(Table1[[#This Row],[Parent_Education_Level]]),"None",Table1[[#This Row],[Parent_Education_Level]])</f>
        <v>Master's</v>
      </c>
      <c r="Y4734" t="s">
        <v>48</v>
      </c>
      <c r="Z4734">
        <v>5</v>
      </c>
      <c r="AA4734">
        <v>5.7</v>
      </c>
    </row>
    <row r="4735" spans="1:27" x14ac:dyDescent="0.35">
      <c r="A4735" s="2" t="s">
        <v>9524</v>
      </c>
      <c r="B4735" s="2" t="s">
        <v>97</v>
      </c>
      <c r="C4735" s="2" t="s">
        <v>25</v>
      </c>
      <c r="D4735" t="s">
        <v>9525</v>
      </c>
      <c r="E4735" s="2" t="s">
        <v>38</v>
      </c>
      <c r="F4735" s="2">
        <v>18</v>
      </c>
      <c r="G4735" s="2" t="s">
        <v>28</v>
      </c>
      <c r="H4735">
        <v>97.24</v>
      </c>
      <c r="I4735" s="3">
        <f>IF(ISBLANK(Table1[[#This Row],[Attendance (%)]]),AVERAGE(H4735:H9733),Table1[[#This Row],[Attendance (%)]])</f>
        <v>97.24</v>
      </c>
      <c r="J4735">
        <v>70.89</v>
      </c>
      <c r="K4735">
        <v>78.959999999999994</v>
      </c>
      <c r="L4735">
        <v>77.95</v>
      </c>
      <c r="M4735" s="3">
        <f>IF(ISBLANK(Table1[[#This Row],[Assignments_Avg]]),AVERAGE(L4735:L9733),Table1[[#This Row],[Assignments_Avg]])</f>
        <v>77.95</v>
      </c>
      <c r="N4735">
        <v>78.03</v>
      </c>
      <c r="O4735">
        <v>6.56</v>
      </c>
      <c r="P4735">
        <v>69.69</v>
      </c>
      <c r="Q4735">
        <v>67.73</v>
      </c>
      <c r="R4735" s="2" t="s">
        <v>39</v>
      </c>
      <c r="S4735" s="2" t="str">
        <f>IF(Table1[[#This Row],[Grade]]="F","Fail","Passes")</f>
        <v>Passes</v>
      </c>
      <c r="T4735">
        <v>23.9</v>
      </c>
      <c r="U4735" t="s">
        <v>31</v>
      </c>
      <c r="V4735" t="s">
        <v>30</v>
      </c>
      <c r="X4735" t="str">
        <f>IF(ISBLANK(Table1[[#This Row],[Parent_Education_Level]]),"None",Table1[[#This Row],[Parent_Education_Level]])</f>
        <v>None</v>
      </c>
      <c r="Y4735" t="s">
        <v>48</v>
      </c>
      <c r="Z4735">
        <v>10</v>
      </c>
      <c r="AA4735">
        <v>5.8</v>
      </c>
    </row>
    <row r="4736" spans="1:27" x14ac:dyDescent="0.35">
      <c r="A4736" s="2" t="s">
        <v>9526</v>
      </c>
      <c r="B4736" s="2" t="s">
        <v>120</v>
      </c>
      <c r="C4736" s="2" t="s">
        <v>55</v>
      </c>
      <c r="D4736" t="s">
        <v>9527</v>
      </c>
      <c r="E4736" s="2" t="s">
        <v>27</v>
      </c>
      <c r="F4736" s="2">
        <v>22</v>
      </c>
      <c r="G4736" s="2" t="s">
        <v>28</v>
      </c>
      <c r="H4736">
        <v>65.83</v>
      </c>
      <c r="I4736" s="3">
        <f>IF(ISBLANK(Table1[[#This Row],[Attendance (%)]]),AVERAGE(H4736:H9734),Table1[[#This Row],[Attendance (%)]])</f>
        <v>65.83</v>
      </c>
      <c r="J4736">
        <v>91.29</v>
      </c>
      <c r="K4736">
        <v>80.41</v>
      </c>
      <c r="L4736">
        <v>98.89</v>
      </c>
      <c r="M4736" s="3">
        <f>IF(ISBLANK(Table1[[#This Row],[Assignments_Avg]]),AVERAGE(L4736:L9734),Table1[[#This Row],[Assignments_Avg]])</f>
        <v>98.89</v>
      </c>
      <c r="N4736">
        <v>67.930000000000007</v>
      </c>
      <c r="O4736">
        <v>1.66</v>
      </c>
      <c r="P4736">
        <v>85.02</v>
      </c>
      <c r="Q4736">
        <v>52.4</v>
      </c>
      <c r="R4736" s="2" t="s">
        <v>46</v>
      </c>
      <c r="S4736" s="2" t="str">
        <f>IF(Table1[[#This Row],[Grade]]="F","Fail","Passes")</f>
        <v>Passes</v>
      </c>
      <c r="T4736">
        <v>22.4</v>
      </c>
      <c r="U4736" t="s">
        <v>30</v>
      </c>
      <c r="V4736" t="s">
        <v>31</v>
      </c>
      <c r="W4736" t="s">
        <v>40</v>
      </c>
      <c r="X4736" t="str">
        <f>IF(ISBLANK(Table1[[#This Row],[Parent_Education_Level]]),"None",Table1[[#This Row],[Parent_Education_Level]])</f>
        <v>None</v>
      </c>
      <c r="Y4736" t="s">
        <v>52</v>
      </c>
      <c r="Z4736">
        <v>5</v>
      </c>
      <c r="AA4736">
        <v>6.6</v>
      </c>
    </row>
    <row r="4737" spans="1:27" x14ac:dyDescent="0.35">
      <c r="A4737" s="2" t="s">
        <v>9528</v>
      </c>
      <c r="B4737" s="2" t="s">
        <v>24</v>
      </c>
      <c r="C4737" s="2" t="s">
        <v>43</v>
      </c>
      <c r="D4737" t="s">
        <v>9529</v>
      </c>
      <c r="E4737" s="2" t="s">
        <v>27</v>
      </c>
      <c r="F4737" s="2">
        <v>21</v>
      </c>
      <c r="G4737" s="2" t="s">
        <v>57</v>
      </c>
      <c r="I4737" s="3">
        <f>IF(ISBLANK(Table1[[#This Row],[Attendance (%)]]),AVERAGE(H4737:H9735),Table1[[#This Row],[Attendance (%)]])</f>
        <v>74.416134453781495</v>
      </c>
      <c r="J4737">
        <v>84.52</v>
      </c>
      <c r="K4737">
        <v>89.75</v>
      </c>
      <c r="L4737">
        <v>83.04</v>
      </c>
      <c r="M4737" s="3">
        <f>IF(ISBLANK(Table1[[#This Row],[Assignments_Avg]]),AVERAGE(L4737:L9735),Table1[[#This Row],[Assignments_Avg]])</f>
        <v>83.04</v>
      </c>
      <c r="N4737">
        <v>54.83</v>
      </c>
      <c r="O4737">
        <v>3.85</v>
      </c>
      <c r="P4737">
        <v>97.49</v>
      </c>
      <c r="Q4737">
        <v>60.73</v>
      </c>
      <c r="R4737" s="2" t="s">
        <v>39</v>
      </c>
      <c r="S4737" s="2" t="str">
        <f>IF(Table1[[#This Row],[Grade]]="F","Fail","Passes")</f>
        <v>Passes</v>
      </c>
      <c r="T4737">
        <v>10.9</v>
      </c>
      <c r="U4737" t="s">
        <v>31</v>
      </c>
      <c r="V4737" t="s">
        <v>31</v>
      </c>
      <c r="X4737" t="str">
        <f>IF(ISBLANK(Table1[[#This Row],[Parent_Education_Level]]),"None",Table1[[#This Row],[Parent_Education_Level]])</f>
        <v>None</v>
      </c>
      <c r="Y4737" t="s">
        <v>52</v>
      </c>
      <c r="Z4737">
        <v>10</v>
      </c>
      <c r="AA4737">
        <v>6.6</v>
      </c>
    </row>
    <row r="4738" spans="1:27" x14ac:dyDescent="0.35">
      <c r="A4738" s="2" t="s">
        <v>9530</v>
      </c>
      <c r="B4738" s="2" t="s">
        <v>24</v>
      </c>
      <c r="C4738" s="2" t="s">
        <v>36</v>
      </c>
      <c r="D4738" t="s">
        <v>9531</v>
      </c>
      <c r="E4738" s="2" t="s">
        <v>38</v>
      </c>
      <c r="F4738" s="2">
        <v>21</v>
      </c>
      <c r="G4738" s="2" t="s">
        <v>28</v>
      </c>
      <c r="H4738">
        <v>92.74</v>
      </c>
      <c r="I4738" s="3">
        <f>IF(ISBLANK(Table1[[#This Row],[Attendance (%)]]),AVERAGE(H4738:H9736),Table1[[#This Row],[Attendance (%)]])</f>
        <v>92.74</v>
      </c>
      <c r="J4738">
        <v>90.11</v>
      </c>
      <c r="K4738">
        <v>92.49</v>
      </c>
      <c r="L4738">
        <v>68.709999999999994</v>
      </c>
      <c r="M4738" s="3">
        <f>IF(ISBLANK(Table1[[#This Row],[Assignments_Avg]]),AVERAGE(L4738:L9736),Table1[[#This Row],[Assignments_Avg]])</f>
        <v>68.709999999999994</v>
      </c>
      <c r="N4738">
        <v>65.319999999999993</v>
      </c>
      <c r="O4738">
        <v>7.64</v>
      </c>
      <c r="P4738">
        <v>93.89</v>
      </c>
      <c r="Q4738">
        <v>60.78</v>
      </c>
      <c r="R4738" s="2" t="s">
        <v>61</v>
      </c>
      <c r="S4738" s="2" t="str">
        <f>IF(Table1[[#This Row],[Grade]]="F","Fail","Passes")</f>
        <v>Passes</v>
      </c>
      <c r="T4738">
        <v>27.8</v>
      </c>
      <c r="U4738" t="s">
        <v>31</v>
      </c>
      <c r="V4738" t="s">
        <v>31</v>
      </c>
      <c r="W4738" t="s">
        <v>62</v>
      </c>
      <c r="X4738" t="str">
        <f>IF(ISBLANK(Table1[[#This Row],[Parent_Education_Level]]),"None",Table1[[#This Row],[Parent_Education_Level]])</f>
        <v>PhD</v>
      </c>
      <c r="Y4738" t="s">
        <v>48</v>
      </c>
      <c r="Z4738">
        <v>3</v>
      </c>
      <c r="AA4738">
        <v>7.3</v>
      </c>
    </row>
    <row r="4739" spans="1:27" x14ac:dyDescent="0.35">
      <c r="A4739" s="2" t="s">
        <v>9532</v>
      </c>
      <c r="B4739" s="2" t="s">
        <v>120</v>
      </c>
      <c r="C4739" s="2" t="s">
        <v>43</v>
      </c>
      <c r="D4739" t="s">
        <v>9533</v>
      </c>
      <c r="E4739" s="2" t="s">
        <v>38</v>
      </c>
      <c r="F4739" s="2">
        <v>20</v>
      </c>
      <c r="G4739" s="2" t="s">
        <v>45</v>
      </c>
      <c r="H4739">
        <v>57.49</v>
      </c>
      <c r="I4739" s="3">
        <f>IF(ISBLANK(Table1[[#This Row],[Attendance (%)]]),AVERAGE(H4739:H9737),Table1[[#This Row],[Attendance (%)]])</f>
        <v>57.49</v>
      </c>
      <c r="J4739">
        <v>93.02</v>
      </c>
      <c r="K4739">
        <v>82.27</v>
      </c>
      <c r="L4739">
        <v>57.31</v>
      </c>
      <c r="M4739" s="3">
        <f>IF(ISBLANK(Table1[[#This Row],[Assignments_Avg]]),AVERAGE(L4739:L9737),Table1[[#This Row],[Assignments_Avg]])</f>
        <v>57.31</v>
      </c>
      <c r="N4739">
        <v>83.72</v>
      </c>
      <c r="O4739">
        <v>2.86</v>
      </c>
      <c r="P4739">
        <v>55.93</v>
      </c>
      <c r="Q4739">
        <v>97.46</v>
      </c>
      <c r="R4739" s="2" t="s">
        <v>29</v>
      </c>
      <c r="S4739" s="2" t="str">
        <f>IF(Table1[[#This Row],[Grade]]="F","Fail","Passes")</f>
        <v>Fail</v>
      </c>
      <c r="T4739">
        <v>18.600000000000001</v>
      </c>
      <c r="U4739" t="s">
        <v>31</v>
      </c>
      <c r="V4739" t="s">
        <v>31</v>
      </c>
      <c r="W4739" t="s">
        <v>47</v>
      </c>
      <c r="X4739" t="str">
        <f>IF(ISBLANK(Table1[[#This Row],[Parent_Education_Level]]),"None",Table1[[#This Row],[Parent_Education_Level]])</f>
        <v>Master's</v>
      </c>
      <c r="Y4739" t="s">
        <v>48</v>
      </c>
      <c r="Z4739">
        <v>4</v>
      </c>
      <c r="AA4739">
        <v>6.2</v>
      </c>
    </row>
    <row r="4740" spans="1:27" x14ac:dyDescent="0.35">
      <c r="A4740" s="2" t="s">
        <v>9534</v>
      </c>
      <c r="B4740" s="2" t="s">
        <v>24</v>
      </c>
      <c r="C4740" s="2" t="s">
        <v>79</v>
      </c>
      <c r="D4740" t="s">
        <v>9535</v>
      </c>
      <c r="E4740" s="2" t="s">
        <v>27</v>
      </c>
      <c r="F4740" s="2">
        <v>19</v>
      </c>
      <c r="G4740" s="2" t="s">
        <v>28</v>
      </c>
      <c r="H4740">
        <v>97.3</v>
      </c>
      <c r="I4740" s="3">
        <f>IF(ISBLANK(Table1[[#This Row],[Attendance (%)]]),AVERAGE(H4740:H9738),Table1[[#This Row],[Attendance (%)]])</f>
        <v>97.3</v>
      </c>
      <c r="J4740">
        <v>64.97</v>
      </c>
      <c r="K4740">
        <v>81.25</v>
      </c>
      <c r="L4740">
        <v>57.64</v>
      </c>
      <c r="M4740" s="3">
        <f>IF(ISBLANK(Table1[[#This Row],[Assignments_Avg]]),AVERAGE(L4740:L9738),Table1[[#This Row],[Assignments_Avg]])</f>
        <v>57.64</v>
      </c>
      <c r="N4740">
        <v>94.03</v>
      </c>
      <c r="O4740">
        <v>9.2100000000000009</v>
      </c>
      <c r="P4740">
        <v>82.62</v>
      </c>
      <c r="Q4740">
        <v>96.2</v>
      </c>
      <c r="R4740" s="2" t="s">
        <v>39</v>
      </c>
      <c r="S4740" s="2" t="str">
        <f>IF(Table1[[#This Row],[Grade]]="F","Fail","Passes")</f>
        <v>Passes</v>
      </c>
      <c r="T4740">
        <v>26.4</v>
      </c>
      <c r="U4740" t="s">
        <v>31</v>
      </c>
      <c r="V4740" t="s">
        <v>31</v>
      </c>
      <c r="W4740" t="s">
        <v>32</v>
      </c>
      <c r="X4740" t="str">
        <f>IF(ISBLANK(Table1[[#This Row],[Parent_Education_Level]]),"None",Table1[[#This Row],[Parent_Education_Level]])</f>
        <v>High School</v>
      </c>
      <c r="Y4740" t="s">
        <v>52</v>
      </c>
      <c r="Z4740">
        <v>10</v>
      </c>
      <c r="AA4740">
        <v>4.9000000000000004</v>
      </c>
    </row>
    <row r="4741" spans="1:27" x14ac:dyDescent="0.35">
      <c r="A4741" s="2" t="s">
        <v>9536</v>
      </c>
      <c r="B4741" s="2" t="s">
        <v>59</v>
      </c>
      <c r="C4741" s="2" t="s">
        <v>55</v>
      </c>
      <c r="D4741" t="s">
        <v>9537</v>
      </c>
      <c r="E4741" s="2" t="s">
        <v>27</v>
      </c>
      <c r="F4741" s="2">
        <v>19</v>
      </c>
      <c r="G4741" s="2" t="s">
        <v>57</v>
      </c>
      <c r="H4741">
        <v>75.37</v>
      </c>
      <c r="I4741" s="3">
        <f>IF(ISBLANK(Table1[[#This Row],[Attendance (%)]]),AVERAGE(H4741:H9739),Table1[[#This Row],[Attendance (%)]])</f>
        <v>75.37</v>
      </c>
      <c r="J4741">
        <v>60.76</v>
      </c>
      <c r="K4741">
        <v>43.4</v>
      </c>
      <c r="L4741">
        <v>68.14</v>
      </c>
      <c r="M4741" s="3">
        <f>IF(ISBLANK(Table1[[#This Row],[Assignments_Avg]]),AVERAGE(L4741:L9739),Table1[[#This Row],[Assignments_Avg]])</f>
        <v>68.14</v>
      </c>
      <c r="N4741">
        <v>54.72</v>
      </c>
      <c r="O4741">
        <v>9.15</v>
      </c>
      <c r="P4741">
        <v>50.35</v>
      </c>
      <c r="Q4741">
        <v>65.03</v>
      </c>
      <c r="R4741" s="2" t="s">
        <v>77</v>
      </c>
      <c r="S4741" s="2" t="str">
        <f>IF(Table1[[#This Row],[Grade]]="F","Fail","Passes")</f>
        <v>Passes</v>
      </c>
      <c r="T4741">
        <v>25.8</v>
      </c>
      <c r="U4741" t="s">
        <v>30</v>
      </c>
      <c r="V4741" t="s">
        <v>31</v>
      </c>
      <c r="W4741" t="s">
        <v>62</v>
      </c>
      <c r="X4741" t="str">
        <f>IF(ISBLANK(Table1[[#This Row],[Parent_Education_Level]]),"None",Table1[[#This Row],[Parent_Education_Level]])</f>
        <v>PhD</v>
      </c>
      <c r="Y4741" t="s">
        <v>33</v>
      </c>
      <c r="Z4741">
        <v>3</v>
      </c>
      <c r="AA4741">
        <v>6.5</v>
      </c>
    </row>
    <row r="4742" spans="1:27" x14ac:dyDescent="0.35">
      <c r="A4742" s="2" t="s">
        <v>9538</v>
      </c>
      <c r="B4742" s="2" t="s">
        <v>120</v>
      </c>
      <c r="C4742" s="2" t="s">
        <v>25</v>
      </c>
      <c r="D4742" t="s">
        <v>9539</v>
      </c>
      <c r="E4742" s="2" t="s">
        <v>38</v>
      </c>
      <c r="F4742" s="2">
        <v>19</v>
      </c>
      <c r="G4742" s="2" t="s">
        <v>28</v>
      </c>
      <c r="H4742">
        <v>96.32</v>
      </c>
      <c r="I4742" s="3">
        <f>IF(ISBLANK(Table1[[#This Row],[Attendance (%)]]),AVERAGE(H4742:H9740),Table1[[#This Row],[Attendance (%)]])</f>
        <v>96.32</v>
      </c>
      <c r="J4742">
        <v>43.46</v>
      </c>
      <c r="K4742">
        <v>46.59</v>
      </c>
      <c r="L4742">
        <v>85.69</v>
      </c>
      <c r="M4742" s="3">
        <f>IF(ISBLANK(Table1[[#This Row],[Assignments_Avg]]),AVERAGE(L4742:L9740),Table1[[#This Row],[Assignments_Avg]])</f>
        <v>85.69</v>
      </c>
      <c r="N4742">
        <v>77.010000000000005</v>
      </c>
      <c r="O4742">
        <v>5.53</v>
      </c>
      <c r="P4742">
        <v>81.650000000000006</v>
      </c>
      <c r="Q4742">
        <v>50.14</v>
      </c>
      <c r="R4742" s="2" t="s">
        <v>39</v>
      </c>
      <c r="S4742" s="2" t="str">
        <f>IF(Table1[[#This Row],[Grade]]="F","Fail","Passes")</f>
        <v>Passes</v>
      </c>
      <c r="T4742">
        <v>6.5</v>
      </c>
      <c r="U4742" t="s">
        <v>30</v>
      </c>
      <c r="V4742" t="s">
        <v>31</v>
      </c>
      <c r="W4742" t="s">
        <v>40</v>
      </c>
      <c r="X4742" t="str">
        <f>IF(ISBLANK(Table1[[#This Row],[Parent_Education_Level]]),"None",Table1[[#This Row],[Parent_Education_Level]])</f>
        <v>None</v>
      </c>
      <c r="Y4742" t="s">
        <v>33</v>
      </c>
      <c r="Z4742">
        <v>9</v>
      </c>
      <c r="AA4742">
        <v>8</v>
      </c>
    </row>
    <row r="4743" spans="1:27" x14ac:dyDescent="0.35">
      <c r="A4743" s="2" t="s">
        <v>9540</v>
      </c>
      <c r="B4743" s="2" t="s">
        <v>97</v>
      </c>
      <c r="C4743" s="2" t="s">
        <v>79</v>
      </c>
      <c r="D4743" t="s">
        <v>9541</v>
      </c>
      <c r="E4743" s="2" t="s">
        <v>27</v>
      </c>
      <c r="F4743" s="2">
        <v>23</v>
      </c>
      <c r="G4743" s="2" t="s">
        <v>57</v>
      </c>
      <c r="H4743">
        <v>66.84</v>
      </c>
      <c r="I4743" s="3">
        <f>IF(ISBLANK(Table1[[#This Row],[Attendance (%)]]),AVERAGE(H4743:H9741),Table1[[#This Row],[Attendance (%)]])</f>
        <v>66.84</v>
      </c>
      <c r="J4743">
        <v>95.83</v>
      </c>
      <c r="K4743">
        <v>88.75</v>
      </c>
      <c r="L4743">
        <v>51.59</v>
      </c>
      <c r="M4743" s="3">
        <f>IF(ISBLANK(Table1[[#This Row],[Assignments_Avg]]),AVERAGE(L4743:L9741),Table1[[#This Row],[Assignments_Avg]])</f>
        <v>51.59</v>
      </c>
      <c r="N4743">
        <v>64.81</v>
      </c>
      <c r="O4743">
        <v>6.32</v>
      </c>
      <c r="P4743">
        <v>73.22</v>
      </c>
      <c r="Q4743">
        <v>75.849999999999994</v>
      </c>
      <c r="R4743" s="2" t="s">
        <v>61</v>
      </c>
      <c r="S4743" s="2" t="str">
        <f>IF(Table1[[#This Row],[Grade]]="F","Fail","Passes")</f>
        <v>Passes</v>
      </c>
      <c r="T4743">
        <v>20.5</v>
      </c>
      <c r="U4743" t="s">
        <v>30</v>
      </c>
      <c r="V4743" t="s">
        <v>31</v>
      </c>
      <c r="W4743" t="s">
        <v>69</v>
      </c>
      <c r="X4743" t="str">
        <f>IF(ISBLANK(Table1[[#This Row],[Parent_Education_Level]]),"None",Table1[[#This Row],[Parent_Education_Level]])</f>
        <v>Bachelor's</v>
      </c>
      <c r="Y4743" t="s">
        <v>33</v>
      </c>
      <c r="Z4743">
        <v>3</v>
      </c>
      <c r="AA4743">
        <v>7.5</v>
      </c>
    </row>
    <row r="4744" spans="1:27" x14ac:dyDescent="0.35">
      <c r="A4744" s="2" t="s">
        <v>9542</v>
      </c>
      <c r="B4744" s="2" t="s">
        <v>35</v>
      </c>
      <c r="C4744" s="2" t="s">
        <v>25</v>
      </c>
      <c r="D4744" t="s">
        <v>9543</v>
      </c>
      <c r="E4744" s="2" t="s">
        <v>27</v>
      </c>
      <c r="F4744" s="2">
        <v>24</v>
      </c>
      <c r="G4744" s="2" t="s">
        <v>28</v>
      </c>
      <c r="H4744">
        <v>85.8</v>
      </c>
      <c r="I4744" s="3">
        <f>IF(ISBLANK(Table1[[#This Row],[Attendance (%)]]),AVERAGE(H4744:H9742),Table1[[#This Row],[Attendance (%)]])</f>
        <v>85.8</v>
      </c>
      <c r="J4744">
        <v>43.95</v>
      </c>
      <c r="K4744">
        <v>53.98</v>
      </c>
      <c r="L4744">
        <v>92.61</v>
      </c>
      <c r="M4744" s="3">
        <f>IF(ISBLANK(Table1[[#This Row],[Assignments_Avg]]),AVERAGE(L4744:L9742),Table1[[#This Row],[Assignments_Avg]])</f>
        <v>92.61</v>
      </c>
      <c r="N4744">
        <v>83.37</v>
      </c>
      <c r="O4744">
        <v>6.53</v>
      </c>
      <c r="P4744">
        <v>74.56</v>
      </c>
      <c r="Q4744">
        <v>89.86</v>
      </c>
      <c r="R4744" s="2" t="s">
        <v>39</v>
      </c>
      <c r="S4744" s="2" t="str">
        <f>IF(Table1[[#This Row],[Grade]]="F","Fail","Passes")</f>
        <v>Passes</v>
      </c>
      <c r="T4744">
        <v>24.7</v>
      </c>
      <c r="U4744" t="s">
        <v>30</v>
      </c>
      <c r="V4744" t="s">
        <v>31</v>
      </c>
      <c r="W4744" t="s">
        <v>69</v>
      </c>
      <c r="X4744" t="str">
        <f>IF(ISBLANK(Table1[[#This Row],[Parent_Education_Level]]),"None",Table1[[#This Row],[Parent_Education_Level]])</f>
        <v>Bachelor's</v>
      </c>
      <c r="Y4744" t="s">
        <v>33</v>
      </c>
      <c r="Z4744">
        <v>5</v>
      </c>
      <c r="AA4744">
        <v>4.5999999999999996</v>
      </c>
    </row>
    <row r="4745" spans="1:27" x14ac:dyDescent="0.35">
      <c r="A4745" s="2" t="s">
        <v>9544</v>
      </c>
      <c r="B4745" s="2" t="s">
        <v>42</v>
      </c>
      <c r="C4745" s="2" t="s">
        <v>79</v>
      </c>
      <c r="D4745" t="s">
        <v>9545</v>
      </c>
      <c r="E4745" s="2" t="s">
        <v>27</v>
      </c>
      <c r="F4745" s="2">
        <v>21</v>
      </c>
      <c r="G4745" s="2" t="s">
        <v>28</v>
      </c>
      <c r="H4745">
        <v>74.14</v>
      </c>
      <c r="I4745" s="3">
        <f>IF(ISBLANK(Table1[[#This Row],[Attendance (%)]]),AVERAGE(H4745:H9743),Table1[[#This Row],[Attendance (%)]])</f>
        <v>74.14</v>
      </c>
      <c r="J4745">
        <v>84.47</v>
      </c>
      <c r="K4745">
        <v>61.33</v>
      </c>
      <c r="L4745">
        <v>97.08</v>
      </c>
      <c r="M4745" s="3">
        <f>IF(ISBLANK(Table1[[#This Row],[Assignments_Avg]]),AVERAGE(L4745:L9743),Table1[[#This Row],[Assignments_Avg]])</f>
        <v>97.08</v>
      </c>
      <c r="N4745">
        <v>77.47</v>
      </c>
      <c r="O4745">
        <v>2.58</v>
      </c>
      <c r="P4745">
        <v>79.400000000000006</v>
      </c>
      <c r="Q4745">
        <v>63.43</v>
      </c>
      <c r="R4745" s="2" t="s">
        <v>29</v>
      </c>
      <c r="S4745" s="2" t="str">
        <f>IF(Table1[[#This Row],[Grade]]="F","Fail","Passes")</f>
        <v>Fail</v>
      </c>
      <c r="T4745">
        <v>27.7</v>
      </c>
      <c r="U4745" t="s">
        <v>30</v>
      </c>
      <c r="V4745" t="s">
        <v>31</v>
      </c>
      <c r="W4745" t="s">
        <v>40</v>
      </c>
      <c r="X4745" t="str">
        <f>IF(ISBLANK(Table1[[#This Row],[Parent_Education_Level]]),"None",Table1[[#This Row],[Parent_Education_Level]])</f>
        <v>None</v>
      </c>
      <c r="Y4745" t="s">
        <v>48</v>
      </c>
      <c r="Z4745">
        <v>6</v>
      </c>
      <c r="AA4745">
        <v>8.6999999999999993</v>
      </c>
    </row>
    <row r="4746" spans="1:27" x14ac:dyDescent="0.35">
      <c r="A4746" s="2" t="s">
        <v>9546</v>
      </c>
      <c r="B4746" s="2" t="s">
        <v>97</v>
      </c>
      <c r="C4746" s="2" t="s">
        <v>36</v>
      </c>
      <c r="D4746" t="s">
        <v>9547</v>
      </c>
      <c r="E4746" s="2" t="s">
        <v>27</v>
      </c>
      <c r="F4746" s="2">
        <v>19</v>
      </c>
      <c r="G4746" s="2" t="s">
        <v>57</v>
      </c>
      <c r="H4746">
        <v>81.34</v>
      </c>
      <c r="I4746" s="3">
        <f>IF(ISBLANK(Table1[[#This Row],[Attendance (%)]]),AVERAGE(H4746:H9744),Table1[[#This Row],[Attendance (%)]])</f>
        <v>81.34</v>
      </c>
      <c r="J4746">
        <v>62.69</v>
      </c>
      <c r="K4746">
        <v>48.72</v>
      </c>
      <c r="L4746">
        <v>94.44</v>
      </c>
      <c r="M4746" s="3">
        <f>IF(ISBLANK(Table1[[#This Row],[Assignments_Avg]]),AVERAGE(L4746:L9744),Table1[[#This Row],[Assignments_Avg]])</f>
        <v>94.44</v>
      </c>
      <c r="N4746">
        <v>96.34</v>
      </c>
      <c r="O4746">
        <v>3.65</v>
      </c>
      <c r="P4746">
        <v>87.13</v>
      </c>
      <c r="Q4746">
        <v>71.95</v>
      </c>
      <c r="R4746" s="2" t="s">
        <v>77</v>
      </c>
      <c r="S4746" s="2" t="str">
        <f>IF(Table1[[#This Row],[Grade]]="F","Fail","Passes")</f>
        <v>Passes</v>
      </c>
      <c r="T4746">
        <v>17.7</v>
      </c>
      <c r="U4746" t="s">
        <v>30</v>
      </c>
      <c r="V4746" t="s">
        <v>31</v>
      </c>
      <c r="W4746" t="s">
        <v>32</v>
      </c>
      <c r="X4746" t="str">
        <f>IF(ISBLANK(Table1[[#This Row],[Parent_Education_Level]]),"None",Table1[[#This Row],[Parent_Education_Level]])</f>
        <v>High School</v>
      </c>
      <c r="Y4746" t="s">
        <v>48</v>
      </c>
      <c r="Z4746">
        <v>8</v>
      </c>
      <c r="AA4746">
        <v>5.5</v>
      </c>
    </row>
    <row r="4747" spans="1:27" x14ac:dyDescent="0.35">
      <c r="A4747" s="2" t="s">
        <v>9548</v>
      </c>
      <c r="B4747" s="2" t="s">
        <v>54</v>
      </c>
      <c r="C4747" s="2" t="s">
        <v>43</v>
      </c>
      <c r="D4747" t="s">
        <v>9549</v>
      </c>
      <c r="E4747" s="2" t="s">
        <v>38</v>
      </c>
      <c r="F4747" s="2">
        <v>21</v>
      </c>
      <c r="G4747" s="2" t="s">
        <v>45</v>
      </c>
      <c r="H4747">
        <v>75.22</v>
      </c>
      <c r="I4747" s="3">
        <f>IF(ISBLANK(Table1[[#This Row],[Attendance (%)]]),AVERAGE(H4747:H9745),Table1[[#This Row],[Attendance (%)]])</f>
        <v>75.22</v>
      </c>
      <c r="J4747">
        <v>96.93</v>
      </c>
      <c r="K4747">
        <v>51.71</v>
      </c>
      <c r="M4747" s="3">
        <f>IF(ISBLANK(Table1[[#This Row],[Assignments_Avg]]),AVERAGE(L4747:L9745),Table1[[#This Row],[Assignments_Avg]])</f>
        <v>75.864479638009072</v>
      </c>
      <c r="N4747">
        <v>51.88</v>
      </c>
      <c r="O4747">
        <v>1.36</v>
      </c>
      <c r="P4747">
        <v>86.47</v>
      </c>
      <c r="Q4747">
        <v>58.64</v>
      </c>
      <c r="R4747" s="2" t="s">
        <v>29</v>
      </c>
      <c r="S4747" s="2" t="str">
        <f>IF(Table1[[#This Row],[Grade]]="F","Fail","Passes")</f>
        <v>Fail</v>
      </c>
      <c r="T4747">
        <v>23.8</v>
      </c>
      <c r="U4747" t="s">
        <v>31</v>
      </c>
      <c r="V4747" t="s">
        <v>31</v>
      </c>
      <c r="W4747" t="s">
        <v>47</v>
      </c>
      <c r="X4747" t="str">
        <f>IF(ISBLANK(Table1[[#This Row],[Parent_Education_Level]]),"None",Table1[[#This Row],[Parent_Education_Level]])</f>
        <v>Master's</v>
      </c>
      <c r="Y4747" t="s">
        <v>48</v>
      </c>
      <c r="Z4747">
        <v>10</v>
      </c>
      <c r="AA4747">
        <v>6.9</v>
      </c>
    </row>
    <row r="4748" spans="1:27" x14ac:dyDescent="0.35">
      <c r="A4748" s="2" t="s">
        <v>9550</v>
      </c>
      <c r="B4748" s="2" t="s">
        <v>71</v>
      </c>
      <c r="C4748" s="2" t="s">
        <v>94</v>
      </c>
      <c r="D4748" t="s">
        <v>9551</v>
      </c>
      <c r="E4748" s="2" t="s">
        <v>27</v>
      </c>
      <c r="F4748" s="2">
        <v>20</v>
      </c>
      <c r="G4748" s="2" t="s">
        <v>45</v>
      </c>
      <c r="H4748">
        <v>98.36</v>
      </c>
      <c r="I4748" s="3">
        <f>IF(ISBLANK(Table1[[#This Row],[Attendance (%)]]),AVERAGE(H4748:H9746),Table1[[#This Row],[Attendance (%)]])</f>
        <v>98.36</v>
      </c>
      <c r="J4748">
        <v>65.180000000000007</v>
      </c>
      <c r="K4748">
        <v>86.53</v>
      </c>
      <c r="L4748">
        <v>50.77</v>
      </c>
      <c r="M4748" s="3">
        <f>IF(ISBLANK(Table1[[#This Row],[Assignments_Avg]]),AVERAGE(L4748:L9746),Table1[[#This Row],[Assignments_Avg]])</f>
        <v>50.77</v>
      </c>
      <c r="N4748">
        <v>73.5</v>
      </c>
      <c r="O4748">
        <v>9.25</v>
      </c>
      <c r="P4748">
        <v>52.22</v>
      </c>
      <c r="Q4748">
        <v>66.37</v>
      </c>
      <c r="R4748" s="2" t="s">
        <v>39</v>
      </c>
      <c r="S4748" s="2" t="str">
        <f>IF(Table1[[#This Row],[Grade]]="F","Fail","Passes")</f>
        <v>Passes</v>
      </c>
      <c r="T4748">
        <v>29.2</v>
      </c>
      <c r="U4748" t="s">
        <v>31</v>
      </c>
      <c r="V4748" t="s">
        <v>31</v>
      </c>
      <c r="W4748" t="s">
        <v>40</v>
      </c>
      <c r="X4748" t="str">
        <f>IF(ISBLANK(Table1[[#This Row],[Parent_Education_Level]]),"None",Table1[[#This Row],[Parent_Education_Level]])</f>
        <v>None</v>
      </c>
      <c r="Y4748" t="s">
        <v>33</v>
      </c>
      <c r="Z4748">
        <v>6</v>
      </c>
      <c r="AA4748">
        <v>4.2</v>
      </c>
    </row>
    <row r="4749" spans="1:27" x14ac:dyDescent="0.35">
      <c r="A4749" s="2" t="s">
        <v>9552</v>
      </c>
      <c r="B4749" s="2" t="s">
        <v>35</v>
      </c>
      <c r="C4749" s="2" t="s">
        <v>43</v>
      </c>
      <c r="D4749" t="s">
        <v>9553</v>
      </c>
      <c r="E4749" s="2" t="s">
        <v>38</v>
      </c>
      <c r="F4749" s="2">
        <v>18</v>
      </c>
      <c r="G4749" s="2" t="s">
        <v>57</v>
      </c>
      <c r="H4749">
        <v>84.61</v>
      </c>
      <c r="I4749" s="3">
        <f>IF(ISBLANK(Table1[[#This Row],[Attendance (%)]]),AVERAGE(H4749:H9747),Table1[[#This Row],[Attendance (%)]])</f>
        <v>84.61</v>
      </c>
      <c r="J4749">
        <v>89</v>
      </c>
      <c r="K4749">
        <v>55.71</v>
      </c>
      <c r="L4749">
        <v>98.89</v>
      </c>
      <c r="M4749" s="3">
        <f>IF(ISBLANK(Table1[[#This Row],[Assignments_Avg]]),AVERAGE(L4749:L9747),Table1[[#This Row],[Assignments_Avg]])</f>
        <v>98.89</v>
      </c>
      <c r="N4749">
        <v>59.64</v>
      </c>
      <c r="O4749">
        <v>7.24</v>
      </c>
      <c r="P4749">
        <v>86.82</v>
      </c>
      <c r="Q4749">
        <v>87.94</v>
      </c>
      <c r="R4749" s="2" t="s">
        <v>46</v>
      </c>
      <c r="S4749" s="2" t="str">
        <f>IF(Table1[[#This Row],[Grade]]="F","Fail","Passes")</f>
        <v>Passes</v>
      </c>
      <c r="T4749">
        <v>25.7</v>
      </c>
      <c r="U4749" t="s">
        <v>30</v>
      </c>
      <c r="V4749" t="s">
        <v>31</v>
      </c>
      <c r="W4749" t="s">
        <v>69</v>
      </c>
      <c r="X4749" t="str">
        <f>IF(ISBLANK(Table1[[#This Row],[Parent_Education_Level]]),"None",Table1[[#This Row],[Parent_Education_Level]])</f>
        <v>Bachelor's</v>
      </c>
      <c r="Y4749" t="s">
        <v>52</v>
      </c>
      <c r="Z4749">
        <v>6</v>
      </c>
      <c r="AA4749">
        <v>8.5</v>
      </c>
    </row>
    <row r="4750" spans="1:27" x14ac:dyDescent="0.35">
      <c r="A4750" s="2" t="s">
        <v>9554</v>
      </c>
      <c r="B4750" s="2" t="s">
        <v>54</v>
      </c>
      <c r="C4750" s="2" t="s">
        <v>55</v>
      </c>
      <c r="D4750" t="s">
        <v>9555</v>
      </c>
      <c r="E4750" s="2" t="s">
        <v>27</v>
      </c>
      <c r="F4750" s="2">
        <v>24</v>
      </c>
      <c r="G4750" s="2" t="s">
        <v>51</v>
      </c>
      <c r="H4750">
        <v>62.57</v>
      </c>
      <c r="I4750" s="3">
        <f>IF(ISBLANK(Table1[[#This Row],[Attendance (%)]]),AVERAGE(H4750:H9748),Table1[[#This Row],[Attendance (%)]])</f>
        <v>62.57</v>
      </c>
      <c r="J4750">
        <v>56.96</v>
      </c>
      <c r="K4750">
        <v>66.94</v>
      </c>
      <c r="M4750" s="3">
        <f>IF(ISBLANK(Table1[[#This Row],[Assignments_Avg]]),AVERAGE(L4750:L9748),Table1[[#This Row],[Assignments_Avg]])</f>
        <v>75.873926940639279</v>
      </c>
      <c r="N4750">
        <v>76.84</v>
      </c>
      <c r="O4750">
        <v>0.46</v>
      </c>
      <c r="P4750">
        <v>91.49</v>
      </c>
      <c r="Q4750">
        <v>71.41</v>
      </c>
      <c r="R4750" s="2" t="s">
        <v>46</v>
      </c>
      <c r="S4750" s="2" t="str">
        <f>IF(Table1[[#This Row],[Grade]]="F","Fail","Passes")</f>
        <v>Passes</v>
      </c>
      <c r="T4750">
        <v>26.4</v>
      </c>
      <c r="U4750" t="s">
        <v>31</v>
      </c>
      <c r="V4750" t="s">
        <v>31</v>
      </c>
      <c r="X4750" t="str">
        <f>IF(ISBLANK(Table1[[#This Row],[Parent_Education_Level]]),"None",Table1[[#This Row],[Parent_Education_Level]])</f>
        <v>None</v>
      </c>
      <c r="Y4750" t="s">
        <v>48</v>
      </c>
      <c r="Z4750">
        <v>6</v>
      </c>
      <c r="AA4750">
        <v>7.4</v>
      </c>
    </row>
    <row r="4751" spans="1:27" x14ac:dyDescent="0.35">
      <c r="A4751" s="2" t="s">
        <v>9556</v>
      </c>
      <c r="B4751" s="2" t="s">
        <v>42</v>
      </c>
      <c r="C4751" s="2" t="s">
        <v>94</v>
      </c>
      <c r="D4751" t="s">
        <v>9557</v>
      </c>
      <c r="E4751" s="2" t="s">
        <v>38</v>
      </c>
      <c r="F4751" s="2">
        <v>23</v>
      </c>
      <c r="G4751" s="2" t="s">
        <v>28</v>
      </c>
      <c r="H4751">
        <v>95.48</v>
      </c>
      <c r="I4751" s="3">
        <f>IF(ISBLANK(Table1[[#This Row],[Attendance (%)]]),AVERAGE(H4751:H9749),Table1[[#This Row],[Attendance (%)]])</f>
        <v>95.48</v>
      </c>
      <c r="J4751">
        <v>57.95</v>
      </c>
      <c r="K4751">
        <v>49.1</v>
      </c>
      <c r="L4751">
        <v>93.46</v>
      </c>
      <c r="M4751" s="3">
        <f>IF(ISBLANK(Table1[[#This Row],[Assignments_Avg]]),AVERAGE(L4751:L9749),Table1[[#This Row],[Assignments_Avg]])</f>
        <v>93.46</v>
      </c>
      <c r="N4751">
        <v>92.68</v>
      </c>
      <c r="O4751">
        <v>5.49</v>
      </c>
      <c r="P4751">
        <v>53.41</v>
      </c>
      <c r="Q4751">
        <v>72.36</v>
      </c>
      <c r="R4751" s="2" t="s">
        <v>39</v>
      </c>
      <c r="S4751" s="2" t="str">
        <f>IF(Table1[[#This Row],[Grade]]="F","Fail","Passes")</f>
        <v>Passes</v>
      </c>
      <c r="T4751">
        <v>15.2</v>
      </c>
      <c r="U4751" t="s">
        <v>30</v>
      </c>
      <c r="V4751" t="s">
        <v>31</v>
      </c>
      <c r="W4751" t="s">
        <v>32</v>
      </c>
      <c r="X4751" t="str">
        <f>IF(ISBLANK(Table1[[#This Row],[Parent_Education_Level]]),"None",Table1[[#This Row],[Parent_Education_Level]])</f>
        <v>High School</v>
      </c>
      <c r="Y4751" t="s">
        <v>52</v>
      </c>
      <c r="Z4751">
        <v>1</v>
      </c>
      <c r="AA4751">
        <v>5.4</v>
      </c>
    </row>
    <row r="4752" spans="1:27" x14ac:dyDescent="0.35">
      <c r="A4752" s="2" t="s">
        <v>9558</v>
      </c>
      <c r="B4752" s="2" t="s">
        <v>24</v>
      </c>
      <c r="C4752" s="2" t="s">
        <v>25</v>
      </c>
      <c r="D4752" t="s">
        <v>9559</v>
      </c>
      <c r="E4752" s="2" t="s">
        <v>27</v>
      </c>
      <c r="F4752" s="2">
        <v>22</v>
      </c>
      <c r="G4752" s="2" t="s">
        <v>45</v>
      </c>
      <c r="H4752">
        <v>64.7</v>
      </c>
      <c r="I4752" s="3">
        <f>IF(ISBLANK(Table1[[#This Row],[Attendance (%)]]),AVERAGE(H4752:H9750),Table1[[#This Row],[Attendance (%)]])</f>
        <v>64.7</v>
      </c>
      <c r="J4752">
        <v>75.73</v>
      </c>
      <c r="K4752">
        <v>80.680000000000007</v>
      </c>
      <c r="L4752">
        <v>59.34</v>
      </c>
      <c r="M4752" s="3">
        <f>IF(ISBLANK(Table1[[#This Row],[Assignments_Avg]]),AVERAGE(L4752:L9750),Table1[[#This Row],[Assignments_Avg]])</f>
        <v>59.34</v>
      </c>
      <c r="N4752">
        <v>95.57</v>
      </c>
      <c r="O4752">
        <v>3.43</v>
      </c>
      <c r="P4752">
        <v>66.150000000000006</v>
      </c>
      <c r="Q4752">
        <v>89.48</v>
      </c>
      <c r="R4752" s="2" t="s">
        <v>46</v>
      </c>
      <c r="S4752" s="2" t="str">
        <f>IF(Table1[[#This Row],[Grade]]="F","Fail","Passes")</f>
        <v>Passes</v>
      </c>
      <c r="T4752">
        <v>7.3</v>
      </c>
      <c r="U4752" t="s">
        <v>31</v>
      </c>
      <c r="V4752" t="s">
        <v>31</v>
      </c>
      <c r="X4752" t="str">
        <f>IF(ISBLANK(Table1[[#This Row],[Parent_Education_Level]]),"None",Table1[[#This Row],[Parent_Education_Level]])</f>
        <v>None</v>
      </c>
      <c r="Y4752" t="s">
        <v>33</v>
      </c>
      <c r="Z4752">
        <v>10</v>
      </c>
      <c r="AA4752">
        <v>7.4</v>
      </c>
    </row>
    <row r="4753" spans="1:27" x14ac:dyDescent="0.35">
      <c r="A4753" s="2" t="s">
        <v>9560</v>
      </c>
      <c r="B4753" s="2" t="s">
        <v>120</v>
      </c>
      <c r="C4753" s="2" t="s">
        <v>36</v>
      </c>
      <c r="D4753" t="s">
        <v>9561</v>
      </c>
      <c r="E4753" s="2" t="s">
        <v>38</v>
      </c>
      <c r="F4753" s="2">
        <v>20</v>
      </c>
      <c r="G4753" s="2" t="s">
        <v>45</v>
      </c>
      <c r="H4753">
        <v>68.58</v>
      </c>
      <c r="I4753" s="3">
        <f>IF(ISBLANK(Table1[[#This Row],[Attendance (%)]]),AVERAGE(H4753:H9751),Table1[[#This Row],[Attendance (%)]])</f>
        <v>68.58</v>
      </c>
      <c r="J4753">
        <v>99.88</v>
      </c>
      <c r="K4753">
        <v>83.7</v>
      </c>
      <c r="L4753">
        <v>72.33</v>
      </c>
      <c r="M4753" s="3">
        <f>IF(ISBLANK(Table1[[#This Row],[Assignments_Avg]]),AVERAGE(L4753:L9751),Table1[[#This Row],[Assignments_Avg]])</f>
        <v>72.33</v>
      </c>
      <c r="N4753">
        <v>69.91</v>
      </c>
      <c r="O4753">
        <v>8.15</v>
      </c>
      <c r="P4753">
        <v>89.6</v>
      </c>
      <c r="Q4753">
        <v>88.15</v>
      </c>
      <c r="R4753" s="2" t="s">
        <v>39</v>
      </c>
      <c r="S4753" s="2" t="str">
        <f>IF(Table1[[#This Row],[Grade]]="F","Fail","Passes")</f>
        <v>Passes</v>
      </c>
      <c r="T4753">
        <v>29.2</v>
      </c>
      <c r="U4753" t="s">
        <v>30</v>
      </c>
      <c r="V4753" t="s">
        <v>31</v>
      </c>
      <c r="W4753" t="s">
        <v>69</v>
      </c>
      <c r="X4753" t="str">
        <f>IF(ISBLANK(Table1[[#This Row],[Parent_Education_Level]]),"None",Table1[[#This Row],[Parent_Education_Level]])</f>
        <v>Bachelor's</v>
      </c>
      <c r="Y4753" t="s">
        <v>48</v>
      </c>
      <c r="Z4753">
        <v>6</v>
      </c>
      <c r="AA4753">
        <v>5.5</v>
      </c>
    </row>
    <row r="4754" spans="1:27" x14ac:dyDescent="0.35">
      <c r="A4754" s="2" t="s">
        <v>9562</v>
      </c>
      <c r="B4754" s="2" t="s">
        <v>42</v>
      </c>
      <c r="C4754" s="2" t="s">
        <v>36</v>
      </c>
      <c r="D4754" t="s">
        <v>9563</v>
      </c>
      <c r="E4754" s="2" t="s">
        <v>27</v>
      </c>
      <c r="F4754" s="2">
        <v>24</v>
      </c>
      <c r="G4754" s="2" t="s">
        <v>28</v>
      </c>
      <c r="H4754">
        <v>55.11</v>
      </c>
      <c r="I4754" s="3">
        <f>IF(ISBLANK(Table1[[#This Row],[Attendance (%)]]),AVERAGE(H4754:H9752),Table1[[#This Row],[Attendance (%)]])</f>
        <v>55.11</v>
      </c>
      <c r="J4754">
        <v>71.05</v>
      </c>
      <c r="K4754">
        <v>61.7</v>
      </c>
      <c r="L4754">
        <v>52.21</v>
      </c>
      <c r="M4754" s="3">
        <f>IF(ISBLANK(Table1[[#This Row],[Assignments_Avg]]),AVERAGE(L4754:L9752),Table1[[#This Row],[Assignments_Avg]])</f>
        <v>52.21</v>
      </c>
      <c r="N4754">
        <v>90.59</v>
      </c>
      <c r="O4754">
        <v>3.44</v>
      </c>
      <c r="P4754">
        <v>74.66</v>
      </c>
      <c r="Q4754">
        <v>59.36</v>
      </c>
      <c r="R4754" s="2" t="s">
        <v>29</v>
      </c>
      <c r="S4754" s="2" t="str">
        <f>IF(Table1[[#This Row],[Grade]]="F","Fail","Passes")</f>
        <v>Fail</v>
      </c>
      <c r="T4754">
        <v>22.4</v>
      </c>
      <c r="U4754" t="s">
        <v>30</v>
      </c>
      <c r="V4754" t="s">
        <v>31</v>
      </c>
      <c r="X4754" t="str">
        <f>IF(ISBLANK(Table1[[#This Row],[Parent_Education_Level]]),"None",Table1[[#This Row],[Parent_Education_Level]])</f>
        <v>None</v>
      </c>
      <c r="Y4754" t="s">
        <v>33</v>
      </c>
      <c r="Z4754">
        <v>1</v>
      </c>
      <c r="AA4754">
        <v>5.3</v>
      </c>
    </row>
    <row r="4755" spans="1:27" x14ac:dyDescent="0.35">
      <c r="A4755" s="2" t="s">
        <v>9564</v>
      </c>
      <c r="B4755" s="2" t="s">
        <v>97</v>
      </c>
      <c r="C4755" s="2" t="s">
        <v>25</v>
      </c>
      <c r="D4755" t="s">
        <v>9565</v>
      </c>
      <c r="E4755" s="2" t="s">
        <v>38</v>
      </c>
      <c r="F4755" s="2">
        <v>21</v>
      </c>
      <c r="G4755" s="2" t="s">
        <v>45</v>
      </c>
      <c r="H4755">
        <v>95</v>
      </c>
      <c r="I4755" s="3">
        <f>IF(ISBLANK(Table1[[#This Row],[Attendance (%)]]),AVERAGE(H4755:H9753),Table1[[#This Row],[Attendance (%)]])</f>
        <v>95</v>
      </c>
      <c r="J4755">
        <v>96.18</v>
      </c>
      <c r="K4755">
        <v>87.08</v>
      </c>
      <c r="L4755">
        <v>52</v>
      </c>
      <c r="M4755" s="3">
        <f>IF(ISBLANK(Table1[[#This Row],[Assignments_Avg]]),AVERAGE(L4755:L9753),Table1[[#This Row],[Assignments_Avg]])</f>
        <v>52</v>
      </c>
      <c r="N4755">
        <v>64.03</v>
      </c>
      <c r="O4755">
        <v>6.44</v>
      </c>
      <c r="P4755">
        <v>84.74</v>
      </c>
      <c r="Q4755">
        <v>70.760000000000005</v>
      </c>
      <c r="R4755" s="2" t="s">
        <v>61</v>
      </c>
      <c r="S4755" s="2" t="str">
        <f>IF(Table1[[#This Row],[Grade]]="F","Fail","Passes")</f>
        <v>Passes</v>
      </c>
      <c r="T4755">
        <v>9.3000000000000007</v>
      </c>
      <c r="U4755" t="s">
        <v>30</v>
      </c>
      <c r="V4755" t="s">
        <v>31</v>
      </c>
      <c r="W4755" t="s">
        <v>40</v>
      </c>
      <c r="X4755" t="str">
        <f>IF(ISBLANK(Table1[[#This Row],[Parent_Education_Level]]),"None",Table1[[#This Row],[Parent_Education_Level]])</f>
        <v>None</v>
      </c>
      <c r="Y4755" t="s">
        <v>48</v>
      </c>
      <c r="Z4755">
        <v>2</v>
      </c>
      <c r="AA4755">
        <v>6.2</v>
      </c>
    </row>
    <row r="4756" spans="1:27" x14ac:dyDescent="0.35">
      <c r="A4756" s="2" t="s">
        <v>9566</v>
      </c>
      <c r="B4756" s="2" t="s">
        <v>71</v>
      </c>
      <c r="C4756" s="2" t="s">
        <v>55</v>
      </c>
      <c r="D4756" t="s">
        <v>9567</v>
      </c>
      <c r="E4756" s="2" t="s">
        <v>27</v>
      </c>
      <c r="F4756" s="2">
        <v>20</v>
      </c>
      <c r="G4756" s="2" t="s">
        <v>57</v>
      </c>
      <c r="H4756">
        <v>64.31</v>
      </c>
      <c r="I4756" s="3">
        <f>IF(ISBLANK(Table1[[#This Row],[Attendance (%)]]),AVERAGE(H4756:H9754),Table1[[#This Row],[Attendance (%)]])</f>
        <v>64.31</v>
      </c>
      <c r="J4756">
        <v>87.17</v>
      </c>
      <c r="K4756">
        <v>54.39</v>
      </c>
      <c r="L4756">
        <v>97.16</v>
      </c>
      <c r="M4756" s="3">
        <f>IF(ISBLANK(Table1[[#This Row],[Assignments_Avg]]),AVERAGE(L4756:L9754),Table1[[#This Row],[Assignments_Avg]])</f>
        <v>97.16</v>
      </c>
      <c r="N4756">
        <v>50.32</v>
      </c>
      <c r="O4756">
        <v>1.66</v>
      </c>
      <c r="P4756">
        <v>75.12</v>
      </c>
      <c r="Q4756">
        <v>92.44</v>
      </c>
      <c r="R4756" s="2" t="s">
        <v>39</v>
      </c>
      <c r="S4756" s="2" t="str">
        <f>IF(Table1[[#This Row],[Grade]]="F","Fail","Passes")</f>
        <v>Passes</v>
      </c>
      <c r="T4756">
        <v>29.3</v>
      </c>
      <c r="U4756" t="s">
        <v>31</v>
      </c>
      <c r="V4756" t="s">
        <v>31</v>
      </c>
      <c r="W4756" t="s">
        <v>32</v>
      </c>
      <c r="X4756" t="str">
        <f>IF(ISBLANK(Table1[[#This Row],[Parent_Education_Level]]),"None",Table1[[#This Row],[Parent_Education_Level]])</f>
        <v>High School</v>
      </c>
      <c r="Y4756" t="s">
        <v>48</v>
      </c>
      <c r="Z4756">
        <v>8</v>
      </c>
      <c r="AA4756">
        <v>7</v>
      </c>
    </row>
    <row r="4757" spans="1:27" x14ac:dyDescent="0.35">
      <c r="A4757" s="2" t="s">
        <v>9568</v>
      </c>
      <c r="B4757" s="2" t="s">
        <v>97</v>
      </c>
      <c r="C4757" s="2" t="s">
        <v>25</v>
      </c>
      <c r="D4757" t="s">
        <v>9569</v>
      </c>
      <c r="E4757" s="2" t="s">
        <v>27</v>
      </c>
      <c r="F4757" s="2">
        <v>22</v>
      </c>
      <c r="G4757" s="2" t="s">
        <v>57</v>
      </c>
      <c r="H4757">
        <v>62.95</v>
      </c>
      <c r="I4757" s="3">
        <f>IF(ISBLANK(Table1[[#This Row],[Attendance (%)]]),AVERAGE(H4757:H9755),Table1[[#This Row],[Attendance (%)]])</f>
        <v>62.95</v>
      </c>
      <c r="J4757">
        <v>87.75</v>
      </c>
      <c r="K4757">
        <v>81.510000000000005</v>
      </c>
      <c r="L4757">
        <v>90.53</v>
      </c>
      <c r="M4757" s="3">
        <f>IF(ISBLANK(Table1[[#This Row],[Assignments_Avg]]),AVERAGE(L4757:L9755),Table1[[#This Row],[Assignments_Avg]])</f>
        <v>90.53</v>
      </c>
      <c r="N4757">
        <v>92.76</v>
      </c>
      <c r="O4757">
        <v>5.59</v>
      </c>
      <c r="P4757">
        <v>98.91</v>
      </c>
      <c r="Q4757">
        <v>72.84</v>
      </c>
      <c r="R4757" s="2" t="s">
        <v>77</v>
      </c>
      <c r="S4757" s="2" t="str">
        <f>IF(Table1[[#This Row],[Grade]]="F","Fail","Passes")</f>
        <v>Passes</v>
      </c>
      <c r="T4757">
        <v>22.9</v>
      </c>
      <c r="U4757" t="s">
        <v>31</v>
      </c>
      <c r="V4757" t="s">
        <v>31</v>
      </c>
      <c r="W4757" t="s">
        <v>32</v>
      </c>
      <c r="X4757" t="str">
        <f>IF(ISBLANK(Table1[[#This Row],[Parent_Education_Level]]),"None",Table1[[#This Row],[Parent_Education_Level]])</f>
        <v>High School</v>
      </c>
      <c r="Y4757" t="s">
        <v>48</v>
      </c>
      <c r="Z4757">
        <v>8</v>
      </c>
      <c r="AA4757">
        <v>5</v>
      </c>
    </row>
    <row r="4758" spans="1:27" x14ac:dyDescent="0.35">
      <c r="A4758" s="2" t="s">
        <v>9570</v>
      </c>
      <c r="B4758" s="2" t="s">
        <v>35</v>
      </c>
      <c r="C4758" s="2" t="s">
        <v>79</v>
      </c>
      <c r="D4758" t="s">
        <v>9571</v>
      </c>
      <c r="E4758" s="2" t="s">
        <v>38</v>
      </c>
      <c r="F4758" s="2">
        <v>24</v>
      </c>
      <c r="G4758" s="2" t="s">
        <v>28</v>
      </c>
      <c r="H4758">
        <v>96.01</v>
      </c>
      <c r="I4758" s="3">
        <f>IF(ISBLANK(Table1[[#This Row],[Attendance (%)]]),AVERAGE(H4758:H9756),Table1[[#This Row],[Attendance (%)]])</f>
        <v>96.01</v>
      </c>
      <c r="J4758">
        <v>66.16</v>
      </c>
      <c r="K4758">
        <v>83.8</v>
      </c>
      <c r="L4758">
        <v>76.489999999999995</v>
      </c>
      <c r="M4758" s="3">
        <f>IF(ISBLANK(Table1[[#This Row],[Assignments_Avg]]),AVERAGE(L4758:L9756),Table1[[#This Row],[Assignments_Avg]])</f>
        <v>76.489999999999995</v>
      </c>
      <c r="N4758">
        <v>55.97</v>
      </c>
      <c r="O4758">
        <v>2.94</v>
      </c>
      <c r="P4758">
        <v>96.81</v>
      </c>
      <c r="Q4758">
        <v>83.09</v>
      </c>
      <c r="R4758" s="2" t="s">
        <v>61</v>
      </c>
      <c r="S4758" s="2" t="str">
        <f>IF(Table1[[#This Row],[Grade]]="F","Fail","Passes")</f>
        <v>Passes</v>
      </c>
      <c r="T4758">
        <v>7.3</v>
      </c>
      <c r="U4758" t="s">
        <v>30</v>
      </c>
      <c r="V4758" t="s">
        <v>31</v>
      </c>
      <c r="W4758" t="s">
        <v>47</v>
      </c>
      <c r="X4758" t="str">
        <f>IF(ISBLANK(Table1[[#This Row],[Parent_Education_Level]]),"None",Table1[[#This Row],[Parent_Education_Level]])</f>
        <v>Master's</v>
      </c>
      <c r="Y4758" t="s">
        <v>48</v>
      </c>
      <c r="Z4758">
        <v>2</v>
      </c>
      <c r="AA4758">
        <v>7.7</v>
      </c>
    </row>
    <row r="4759" spans="1:27" x14ac:dyDescent="0.35">
      <c r="A4759" s="2" t="s">
        <v>9572</v>
      </c>
      <c r="B4759" s="2" t="s">
        <v>35</v>
      </c>
      <c r="C4759" s="2" t="s">
        <v>55</v>
      </c>
      <c r="D4759" t="s">
        <v>9573</v>
      </c>
      <c r="E4759" s="2" t="s">
        <v>38</v>
      </c>
      <c r="F4759" s="2">
        <v>23</v>
      </c>
      <c r="G4759" s="2" t="s">
        <v>45</v>
      </c>
      <c r="H4759">
        <v>90.28</v>
      </c>
      <c r="I4759" s="3">
        <f>IF(ISBLANK(Table1[[#This Row],[Attendance (%)]]),AVERAGE(H4759:H9757),Table1[[#This Row],[Attendance (%)]])</f>
        <v>90.28</v>
      </c>
      <c r="J4759">
        <v>63.19</v>
      </c>
      <c r="K4759">
        <v>98.12</v>
      </c>
      <c r="L4759">
        <v>76.27</v>
      </c>
      <c r="M4759" s="3">
        <f>IF(ISBLANK(Table1[[#This Row],[Assignments_Avg]]),AVERAGE(L4759:L9757),Table1[[#This Row],[Assignments_Avg]])</f>
        <v>76.27</v>
      </c>
      <c r="N4759">
        <v>50.88</v>
      </c>
      <c r="O4759">
        <v>1.65</v>
      </c>
      <c r="P4759">
        <v>64.06</v>
      </c>
      <c r="Q4759">
        <v>65.3</v>
      </c>
      <c r="R4759" s="2" t="s">
        <v>61</v>
      </c>
      <c r="S4759" s="2" t="str">
        <f>IF(Table1[[#This Row],[Grade]]="F","Fail","Passes")</f>
        <v>Passes</v>
      </c>
      <c r="T4759">
        <v>9.3000000000000007</v>
      </c>
      <c r="U4759" t="s">
        <v>30</v>
      </c>
      <c r="V4759" t="s">
        <v>31</v>
      </c>
      <c r="W4759" t="s">
        <v>69</v>
      </c>
      <c r="X4759" t="str">
        <f>IF(ISBLANK(Table1[[#This Row],[Parent_Education_Level]]),"None",Table1[[#This Row],[Parent_Education_Level]])</f>
        <v>Bachelor's</v>
      </c>
      <c r="Y4759" t="s">
        <v>33</v>
      </c>
      <c r="Z4759">
        <v>3</v>
      </c>
      <c r="AA4759">
        <v>6.9</v>
      </c>
    </row>
    <row r="4760" spans="1:27" x14ac:dyDescent="0.35">
      <c r="A4760" s="2" t="s">
        <v>9574</v>
      </c>
      <c r="B4760" s="2" t="s">
        <v>71</v>
      </c>
      <c r="C4760" s="2" t="s">
        <v>94</v>
      </c>
      <c r="D4760" t="s">
        <v>9575</v>
      </c>
      <c r="E4760" s="2" t="s">
        <v>38</v>
      </c>
      <c r="F4760" s="2">
        <v>18</v>
      </c>
      <c r="G4760" s="2" t="s">
        <v>45</v>
      </c>
      <c r="H4760">
        <v>57.05</v>
      </c>
      <c r="I4760" s="3">
        <f>IF(ISBLANK(Table1[[#This Row],[Attendance (%)]]),AVERAGE(H4760:H9758),Table1[[#This Row],[Attendance (%)]])</f>
        <v>57.05</v>
      </c>
      <c r="J4760">
        <v>51.52</v>
      </c>
      <c r="K4760">
        <v>53.94</v>
      </c>
      <c r="L4760">
        <v>87.44</v>
      </c>
      <c r="M4760" s="3">
        <f>IF(ISBLANK(Table1[[#This Row],[Assignments_Avg]]),AVERAGE(L4760:L9758),Table1[[#This Row],[Assignments_Avg]])</f>
        <v>87.44</v>
      </c>
      <c r="N4760">
        <v>67.69</v>
      </c>
      <c r="O4760">
        <v>6.19</v>
      </c>
      <c r="P4760">
        <v>69.290000000000006</v>
      </c>
      <c r="Q4760">
        <v>52.98</v>
      </c>
      <c r="R4760" s="2" t="s">
        <v>29</v>
      </c>
      <c r="S4760" s="2" t="str">
        <f>IF(Table1[[#This Row],[Grade]]="F","Fail","Passes")</f>
        <v>Fail</v>
      </c>
      <c r="T4760">
        <v>26.6</v>
      </c>
      <c r="U4760" t="s">
        <v>30</v>
      </c>
      <c r="V4760" t="s">
        <v>31</v>
      </c>
      <c r="W4760" t="s">
        <v>69</v>
      </c>
      <c r="X4760" t="str">
        <f>IF(ISBLANK(Table1[[#This Row],[Parent_Education_Level]]),"None",Table1[[#This Row],[Parent_Education_Level]])</f>
        <v>Bachelor's</v>
      </c>
      <c r="Y4760" t="s">
        <v>52</v>
      </c>
      <c r="Z4760">
        <v>6</v>
      </c>
      <c r="AA4760">
        <v>4</v>
      </c>
    </row>
    <row r="4761" spans="1:27" x14ac:dyDescent="0.35">
      <c r="A4761" s="2" t="s">
        <v>9576</v>
      </c>
      <c r="B4761" s="2" t="s">
        <v>59</v>
      </c>
      <c r="C4761" s="2" t="s">
        <v>25</v>
      </c>
      <c r="D4761" t="s">
        <v>9577</v>
      </c>
      <c r="E4761" s="2" t="s">
        <v>38</v>
      </c>
      <c r="F4761" s="2">
        <v>22</v>
      </c>
      <c r="G4761" s="2" t="s">
        <v>28</v>
      </c>
      <c r="H4761">
        <v>88.47</v>
      </c>
      <c r="I4761" s="3">
        <f>IF(ISBLANK(Table1[[#This Row],[Attendance (%)]]),AVERAGE(H4761:H9759),Table1[[#This Row],[Attendance (%)]])</f>
        <v>88.47</v>
      </c>
      <c r="J4761">
        <v>97.84</v>
      </c>
      <c r="K4761">
        <v>45.62</v>
      </c>
      <c r="L4761">
        <v>67.08</v>
      </c>
      <c r="M4761" s="3">
        <f>IF(ISBLANK(Table1[[#This Row],[Assignments_Avg]]),AVERAGE(L4761:L9759),Table1[[#This Row],[Assignments_Avg]])</f>
        <v>67.08</v>
      </c>
      <c r="N4761">
        <v>68.97</v>
      </c>
      <c r="O4761">
        <v>6.39</v>
      </c>
      <c r="P4761">
        <v>71.569999999999993</v>
      </c>
      <c r="Q4761">
        <v>58.24</v>
      </c>
      <c r="R4761" s="2" t="s">
        <v>39</v>
      </c>
      <c r="S4761" s="2" t="str">
        <f>IF(Table1[[#This Row],[Grade]]="F","Fail","Passes")</f>
        <v>Passes</v>
      </c>
      <c r="T4761">
        <v>28.8</v>
      </c>
      <c r="U4761" t="s">
        <v>31</v>
      </c>
      <c r="V4761" t="s">
        <v>31</v>
      </c>
      <c r="W4761" t="s">
        <v>32</v>
      </c>
      <c r="X4761" t="str">
        <f>IF(ISBLANK(Table1[[#This Row],[Parent_Education_Level]]),"None",Table1[[#This Row],[Parent_Education_Level]])</f>
        <v>High School</v>
      </c>
      <c r="Y4761" t="s">
        <v>33</v>
      </c>
      <c r="Z4761">
        <v>4</v>
      </c>
      <c r="AA4761">
        <v>6.7</v>
      </c>
    </row>
    <row r="4762" spans="1:27" x14ac:dyDescent="0.35">
      <c r="A4762" s="2" t="s">
        <v>9578</v>
      </c>
      <c r="B4762" s="2" t="s">
        <v>54</v>
      </c>
      <c r="C4762" s="2" t="s">
        <v>55</v>
      </c>
      <c r="D4762" t="s">
        <v>9579</v>
      </c>
      <c r="E4762" s="2" t="s">
        <v>38</v>
      </c>
      <c r="F4762" s="2">
        <v>24</v>
      </c>
      <c r="G4762" s="2" t="s">
        <v>28</v>
      </c>
      <c r="I4762" s="3">
        <f>IF(ISBLANK(Table1[[#This Row],[Attendance (%)]]),AVERAGE(H4762:H9760),Table1[[#This Row],[Attendance (%)]])</f>
        <v>73.948598130841134</v>
      </c>
      <c r="J4762">
        <v>97.56</v>
      </c>
      <c r="K4762">
        <v>55.78</v>
      </c>
      <c r="L4762">
        <v>88.09</v>
      </c>
      <c r="M4762" s="3">
        <f>IF(ISBLANK(Table1[[#This Row],[Assignments_Avg]]),AVERAGE(L4762:L9760),Table1[[#This Row],[Assignments_Avg]])</f>
        <v>88.09</v>
      </c>
      <c r="N4762">
        <v>53.86</v>
      </c>
      <c r="O4762">
        <v>9.83</v>
      </c>
      <c r="P4762">
        <v>55.21</v>
      </c>
      <c r="Q4762">
        <v>70.09</v>
      </c>
      <c r="R4762" s="2" t="s">
        <v>29</v>
      </c>
      <c r="S4762" s="2" t="str">
        <f>IF(Table1[[#This Row],[Grade]]="F","Fail","Passes")</f>
        <v>Fail</v>
      </c>
      <c r="T4762">
        <v>14.1</v>
      </c>
      <c r="U4762" t="s">
        <v>31</v>
      </c>
      <c r="V4762" t="s">
        <v>31</v>
      </c>
      <c r="X4762" t="str">
        <f>IF(ISBLANK(Table1[[#This Row],[Parent_Education_Level]]),"None",Table1[[#This Row],[Parent_Education_Level]])</f>
        <v>None</v>
      </c>
      <c r="Y4762" t="s">
        <v>33</v>
      </c>
      <c r="Z4762">
        <v>9</v>
      </c>
      <c r="AA4762">
        <v>6.1</v>
      </c>
    </row>
    <row r="4763" spans="1:27" x14ac:dyDescent="0.35">
      <c r="A4763" s="2" t="s">
        <v>9580</v>
      </c>
      <c r="B4763" s="2" t="s">
        <v>54</v>
      </c>
      <c r="C4763" s="2" t="s">
        <v>94</v>
      </c>
      <c r="D4763" t="s">
        <v>9581</v>
      </c>
      <c r="E4763" s="2" t="s">
        <v>27</v>
      </c>
      <c r="F4763" s="2">
        <v>23</v>
      </c>
      <c r="G4763" s="2" t="s">
        <v>57</v>
      </c>
      <c r="H4763">
        <v>53.93</v>
      </c>
      <c r="I4763" s="3">
        <f>IF(ISBLANK(Table1[[#This Row],[Attendance (%)]]),AVERAGE(H4763:H9761),Table1[[#This Row],[Attendance (%)]])</f>
        <v>53.93</v>
      </c>
      <c r="J4763">
        <v>84.82</v>
      </c>
      <c r="K4763">
        <v>47.37</v>
      </c>
      <c r="L4763">
        <v>74.25</v>
      </c>
      <c r="M4763" s="3">
        <f>IF(ISBLANK(Table1[[#This Row],[Assignments_Avg]]),AVERAGE(L4763:L9761),Table1[[#This Row],[Assignments_Avg]])</f>
        <v>74.25</v>
      </c>
      <c r="N4763">
        <v>90.71</v>
      </c>
      <c r="O4763">
        <v>6.69</v>
      </c>
      <c r="P4763">
        <v>70.2</v>
      </c>
      <c r="Q4763">
        <v>67.67</v>
      </c>
      <c r="R4763" s="2" t="s">
        <v>77</v>
      </c>
      <c r="S4763" s="2" t="str">
        <f>IF(Table1[[#This Row],[Grade]]="F","Fail","Passes")</f>
        <v>Passes</v>
      </c>
      <c r="T4763">
        <v>15.3</v>
      </c>
      <c r="U4763" t="s">
        <v>30</v>
      </c>
      <c r="V4763" t="s">
        <v>31</v>
      </c>
      <c r="W4763" t="s">
        <v>32</v>
      </c>
      <c r="X4763" t="str">
        <f>IF(ISBLANK(Table1[[#This Row],[Parent_Education_Level]]),"None",Table1[[#This Row],[Parent_Education_Level]])</f>
        <v>High School</v>
      </c>
      <c r="Y4763" t="s">
        <v>33</v>
      </c>
      <c r="Z4763">
        <v>7</v>
      </c>
      <c r="AA4763">
        <v>7.3</v>
      </c>
    </row>
    <row r="4764" spans="1:27" x14ac:dyDescent="0.35">
      <c r="A4764" s="2" t="s">
        <v>9582</v>
      </c>
      <c r="B4764" s="2" t="s">
        <v>35</v>
      </c>
      <c r="C4764" s="2" t="s">
        <v>25</v>
      </c>
      <c r="D4764" t="s">
        <v>9583</v>
      </c>
      <c r="E4764" s="2" t="s">
        <v>38</v>
      </c>
      <c r="F4764" s="2">
        <v>21</v>
      </c>
      <c r="G4764" s="2" t="s">
        <v>51</v>
      </c>
      <c r="H4764">
        <v>91.26</v>
      </c>
      <c r="I4764" s="3">
        <f>IF(ISBLANK(Table1[[#This Row],[Attendance (%)]]),AVERAGE(H4764:H9762),Table1[[#This Row],[Attendance (%)]])</f>
        <v>91.26</v>
      </c>
      <c r="J4764">
        <v>57.78</v>
      </c>
      <c r="K4764">
        <v>50.18</v>
      </c>
      <c r="L4764">
        <v>81.900000000000006</v>
      </c>
      <c r="M4764" s="3">
        <f>IF(ISBLANK(Table1[[#This Row],[Assignments_Avg]]),AVERAGE(L4764:L9762),Table1[[#This Row],[Assignments_Avg]])</f>
        <v>81.900000000000006</v>
      </c>
      <c r="N4764">
        <v>70.28</v>
      </c>
      <c r="O4764">
        <v>5.16</v>
      </c>
      <c r="P4764">
        <v>88.74</v>
      </c>
      <c r="Q4764">
        <v>94.78</v>
      </c>
      <c r="R4764" s="2" t="s">
        <v>39</v>
      </c>
      <c r="S4764" s="2" t="str">
        <f>IF(Table1[[#This Row],[Grade]]="F","Fail","Passes")</f>
        <v>Passes</v>
      </c>
      <c r="T4764">
        <v>14.9</v>
      </c>
      <c r="U4764" t="s">
        <v>30</v>
      </c>
      <c r="V4764" t="s">
        <v>31</v>
      </c>
      <c r="W4764" t="s">
        <v>40</v>
      </c>
      <c r="X4764" t="str">
        <f>IF(ISBLANK(Table1[[#This Row],[Parent_Education_Level]]),"None",Table1[[#This Row],[Parent_Education_Level]])</f>
        <v>None</v>
      </c>
      <c r="Y4764" t="s">
        <v>33</v>
      </c>
      <c r="Z4764">
        <v>10</v>
      </c>
      <c r="AA4764">
        <v>8.5</v>
      </c>
    </row>
    <row r="4765" spans="1:27" x14ac:dyDescent="0.35">
      <c r="A4765" s="2" t="s">
        <v>9584</v>
      </c>
      <c r="B4765" s="2" t="s">
        <v>35</v>
      </c>
      <c r="C4765" s="2" t="s">
        <v>36</v>
      </c>
      <c r="D4765" t="s">
        <v>9585</v>
      </c>
      <c r="E4765" s="2" t="s">
        <v>38</v>
      </c>
      <c r="F4765" s="2">
        <v>22</v>
      </c>
      <c r="G4765" s="2" t="s">
        <v>57</v>
      </c>
      <c r="H4765">
        <v>77.37</v>
      </c>
      <c r="I4765" s="3">
        <f>IF(ISBLANK(Table1[[#This Row],[Attendance (%)]]),AVERAGE(H4765:H9763),Table1[[#This Row],[Attendance (%)]])</f>
        <v>77.37</v>
      </c>
      <c r="J4765">
        <v>54.71</v>
      </c>
      <c r="K4765">
        <v>60.05</v>
      </c>
      <c r="L4765">
        <v>98.24</v>
      </c>
      <c r="M4765" s="3">
        <f>IF(ISBLANK(Table1[[#This Row],[Assignments_Avg]]),AVERAGE(L4765:L9763),Table1[[#This Row],[Assignments_Avg]])</f>
        <v>98.24</v>
      </c>
      <c r="N4765">
        <v>74.5</v>
      </c>
      <c r="O4765">
        <v>9.1300000000000008</v>
      </c>
      <c r="P4765">
        <v>92.34</v>
      </c>
      <c r="Q4765">
        <v>77.28</v>
      </c>
      <c r="R4765" s="2" t="s">
        <v>29</v>
      </c>
      <c r="S4765" s="2" t="str">
        <f>IF(Table1[[#This Row],[Grade]]="F","Fail","Passes")</f>
        <v>Fail</v>
      </c>
      <c r="T4765">
        <v>25.9</v>
      </c>
      <c r="U4765" t="s">
        <v>31</v>
      </c>
      <c r="V4765" t="s">
        <v>31</v>
      </c>
      <c r="W4765" t="s">
        <v>47</v>
      </c>
      <c r="X4765" t="str">
        <f>IF(ISBLANK(Table1[[#This Row],[Parent_Education_Level]]),"None",Table1[[#This Row],[Parent_Education_Level]])</f>
        <v>Master's</v>
      </c>
      <c r="Y4765" t="s">
        <v>48</v>
      </c>
      <c r="Z4765">
        <v>9</v>
      </c>
      <c r="AA4765">
        <v>5.3</v>
      </c>
    </row>
    <row r="4766" spans="1:27" x14ac:dyDescent="0.35">
      <c r="A4766" s="2" t="s">
        <v>9586</v>
      </c>
      <c r="B4766" s="2" t="s">
        <v>24</v>
      </c>
      <c r="C4766" s="2" t="s">
        <v>25</v>
      </c>
      <c r="D4766" t="s">
        <v>9587</v>
      </c>
      <c r="E4766" s="2" t="s">
        <v>27</v>
      </c>
      <c r="F4766" s="2">
        <v>20</v>
      </c>
      <c r="G4766" s="2" t="s">
        <v>45</v>
      </c>
      <c r="H4766">
        <v>83.46</v>
      </c>
      <c r="I4766" s="3">
        <f>IF(ISBLANK(Table1[[#This Row],[Attendance (%)]]),AVERAGE(H4766:H9764),Table1[[#This Row],[Attendance (%)]])</f>
        <v>83.46</v>
      </c>
      <c r="J4766">
        <v>99.32</v>
      </c>
      <c r="K4766">
        <v>64.84</v>
      </c>
      <c r="L4766">
        <v>73.569999999999993</v>
      </c>
      <c r="M4766" s="3">
        <f>IF(ISBLANK(Table1[[#This Row],[Assignments_Avg]]),AVERAGE(L4766:L9764),Table1[[#This Row],[Assignments_Avg]])</f>
        <v>73.569999999999993</v>
      </c>
      <c r="N4766">
        <v>63.23</v>
      </c>
      <c r="O4766">
        <v>8.2799999999999994</v>
      </c>
      <c r="P4766">
        <v>94.31</v>
      </c>
      <c r="Q4766">
        <v>81.36</v>
      </c>
      <c r="R4766" s="2" t="s">
        <v>77</v>
      </c>
      <c r="S4766" s="2" t="str">
        <f>IF(Table1[[#This Row],[Grade]]="F","Fail","Passes")</f>
        <v>Passes</v>
      </c>
      <c r="T4766">
        <v>16.3</v>
      </c>
      <c r="U4766" t="s">
        <v>31</v>
      </c>
      <c r="V4766" t="s">
        <v>31</v>
      </c>
      <c r="W4766" t="s">
        <v>69</v>
      </c>
      <c r="X4766" t="str">
        <f>IF(ISBLANK(Table1[[#This Row],[Parent_Education_Level]]),"None",Table1[[#This Row],[Parent_Education_Level]])</f>
        <v>Bachelor's</v>
      </c>
      <c r="Y4766" t="s">
        <v>48</v>
      </c>
      <c r="Z4766">
        <v>7</v>
      </c>
      <c r="AA4766">
        <v>7.4</v>
      </c>
    </row>
    <row r="4767" spans="1:27" x14ac:dyDescent="0.35">
      <c r="A4767" s="2" t="s">
        <v>9588</v>
      </c>
      <c r="B4767" s="2" t="s">
        <v>120</v>
      </c>
      <c r="C4767" s="2" t="s">
        <v>43</v>
      </c>
      <c r="D4767" t="s">
        <v>9589</v>
      </c>
      <c r="E4767" s="2" t="s">
        <v>38</v>
      </c>
      <c r="F4767" s="2">
        <v>19</v>
      </c>
      <c r="G4767" s="2" t="s">
        <v>28</v>
      </c>
      <c r="H4767">
        <v>74.64</v>
      </c>
      <c r="I4767" s="3">
        <f>IF(ISBLANK(Table1[[#This Row],[Attendance (%)]]),AVERAGE(H4767:H9765),Table1[[#This Row],[Attendance (%)]])</f>
        <v>74.64</v>
      </c>
      <c r="J4767">
        <v>43.99</v>
      </c>
      <c r="K4767">
        <v>94.22</v>
      </c>
      <c r="M4767" s="3">
        <f>IF(ISBLANK(Table1[[#This Row],[Assignments_Avg]]),AVERAGE(L4767:L9765),Table1[[#This Row],[Assignments_Avg]])</f>
        <v>75.743990147783293</v>
      </c>
      <c r="N4767">
        <v>75.58</v>
      </c>
      <c r="O4767">
        <v>5.49</v>
      </c>
      <c r="P4767">
        <v>50.73</v>
      </c>
      <c r="Q4767">
        <v>84.43</v>
      </c>
      <c r="R4767" s="2" t="s">
        <v>46</v>
      </c>
      <c r="S4767" s="2" t="str">
        <f>IF(Table1[[#This Row],[Grade]]="F","Fail","Passes")</f>
        <v>Passes</v>
      </c>
      <c r="T4767">
        <v>14.4</v>
      </c>
      <c r="U4767" t="s">
        <v>31</v>
      </c>
      <c r="V4767" t="s">
        <v>31</v>
      </c>
      <c r="W4767" t="s">
        <v>69</v>
      </c>
      <c r="X4767" t="str">
        <f>IF(ISBLANK(Table1[[#This Row],[Parent_Education_Level]]),"None",Table1[[#This Row],[Parent_Education_Level]])</f>
        <v>Bachelor's</v>
      </c>
      <c r="Y4767" t="s">
        <v>33</v>
      </c>
      <c r="Z4767">
        <v>6</v>
      </c>
      <c r="AA4767">
        <v>4.8</v>
      </c>
    </row>
    <row r="4768" spans="1:27" x14ac:dyDescent="0.35">
      <c r="A4768" s="2" t="s">
        <v>9590</v>
      </c>
      <c r="B4768" s="2" t="s">
        <v>24</v>
      </c>
      <c r="C4768" s="2" t="s">
        <v>25</v>
      </c>
      <c r="D4768" t="s">
        <v>9591</v>
      </c>
      <c r="E4768" s="2" t="s">
        <v>38</v>
      </c>
      <c r="F4768" s="2">
        <v>20</v>
      </c>
      <c r="G4768" s="2" t="s">
        <v>28</v>
      </c>
      <c r="H4768">
        <v>84.89</v>
      </c>
      <c r="I4768" s="3">
        <f>IF(ISBLANK(Table1[[#This Row],[Attendance (%)]]),AVERAGE(H4768:H9766),Table1[[#This Row],[Attendance (%)]])</f>
        <v>84.89</v>
      </c>
      <c r="J4768">
        <v>90.61</v>
      </c>
      <c r="K4768">
        <v>51.74</v>
      </c>
      <c r="L4768">
        <v>95.29</v>
      </c>
      <c r="M4768" s="3">
        <f>IF(ISBLANK(Table1[[#This Row],[Assignments_Avg]]),AVERAGE(L4768:L9766),Table1[[#This Row],[Assignments_Avg]])</f>
        <v>95.29</v>
      </c>
      <c r="N4768">
        <v>88.34</v>
      </c>
      <c r="O4768">
        <v>5.1100000000000003</v>
      </c>
      <c r="P4768">
        <v>89.44</v>
      </c>
      <c r="Q4768">
        <v>76.58</v>
      </c>
      <c r="R4768" s="2" t="s">
        <v>46</v>
      </c>
      <c r="S4768" s="2" t="str">
        <f>IF(Table1[[#This Row],[Grade]]="F","Fail","Passes")</f>
        <v>Passes</v>
      </c>
      <c r="T4768">
        <v>20.5</v>
      </c>
      <c r="U4768" t="s">
        <v>31</v>
      </c>
      <c r="V4768" t="s">
        <v>31</v>
      </c>
      <c r="W4768" t="s">
        <v>69</v>
      </c>
      <c r="X4768" t="str">
        <f>IF(ISBLANK(Table1[[#This Row],[Parent_Education_Level]]),"None",Table1[[#This Row],[Parent_Education_Level]])</f>
        <v>Bachelor's</v>
      </c>
      <c r="Y4768" t="s">
        <v>33</v>
      </c>
      <c r="Z4768">
        <v>4</v>
      </c>
      <c r="AA4768">
        <v>4.4000000000000004</v>
      </c>
    </row>
    <row r="4769" spans="1:27" x14ac:dyDescent="0.35">
      <c r="A4769" s="2" t="s">
        <v>9592</v>
      </c>
      <c r="B4769" s="2" t="s">
        <v>24</v>
      </c>
      <c r="C4769" s="2" t="s">
        <v>43</v>
      </c>
      <c r="D4769" t="s">
        <v>9593</v>
      </c>
      <c r="E4769" s="2" t="s">
        <v>38</v>
      </c>
      <c r="F4769" s="2">
        <v>21</v>
      </c>
      <c r="G4769" s="2" t="s">
        <v>57</v>
      </c>
      <c r="H4769">
        <v>51.7</v>
      </c>
      <c r="I4769" s="3">
        <f>IF(ISBLANK(Table1[[#This Row],[Attendance (%)]]),AVERAGE(H4769:H9767),Table1[[#This Row],[Attendance (%)]])</f>
        <v>51.7</v>
      </c>
      <c r="J4769">
        <v>61.33</v>
      </c>
      <c r="K4769">
        <v>98.31</v>
      </c>
      <c r="L4769">
        <v>95.13</v>
      </c>
      <c r="M4769" s="3">
        <f>IF(ISBLANK(Table1[[#This Row],[Assignments_Avg]]),AVERAGE(L4769:L9767),Table1[[#This Row],[Assignments_Avg]])</f>
        <v>95.13</v>
      </c>
      <c r="N4769">
        <v>95.31</v>
      </c>
      <c r="O4769">
        <v>9.42</v>
      </c>
      <c r="P4769">
        <v>75.13</v>
      </c>
      <c r="Q4769">
        <v>88.48</v>
      </c>
      <c r="R4769" s="2" t="s">
        <v>46</v>
      </c>
      <c r="S4769" s="2" t="str">
        <f>IF(Table1[[#This Row],[Grade]]="F","Fail","Passes")</f>
        <v>Passes</v>
      </c>
      <c r="T4769">
        <v>17.3</v>
      </c>
      <c r="U4769" t="s">
        <v>30</v>
      </c>
      <c r="V4769" t="s">
        <v>31</v>
      </c>
      <c r="W4769" t="s">
        <v>69</v>
      </c>
      <c r="X4769" t="str">
        <f>IF(ISBLANK(Table1[[#This Row],[Parent_Education_Level]]),"None",Table1[[#This Row],[Parent_Education_Level]])</f>
        <v>Bachelor's</v>
      </c>
      <c r="Y4769" t="s">
        <v>52</v>
      </c>
      <c r="Z4769">
        <v>8</v>
      </c>
      <c r="AA4769">
        <v>8.6999999999999993</v>
      </c>
    </row>
    <row r="4770" spans="1:27" x14ac:dyDescent="0.35">
      <c r="A4770" s="2" t="s">
        <v>9594</v>
      </c>
      <c r="B4770" s="2" t="s">
        <v>59</v>
      </c>
      <c r="C4770" s="2" t="s">
        <v>94</v>
      </c>
      <c r="D4770" t="s">
        <v>9595</v>
      </c>
      <c r="E4770" s="2" t="s">
        <v>27</v>
      </c>
      <c r="F4770" s="2">
        <v>24</v>
      </c>
      <c r="G4770" s="2" t="s">
        <v>51</v>
      </c>
      <c r="H4770">
        <v>88.14</v>
      </c>
      <c r="I4770" s="3">
        <f>IF(ISBLANK(Table1[[#This Row],[Attendance (%)]]),AVERAGE(H4770:H9768),Table1[[#This Row],[Attendance (%)]])</f>
        <v>88.14</v>
      </c>
      <c r="J4770">
        <v>65.13</v>
      </c>
      <c r="K4770">
        <v>88.61</v>
      </c>
      <c r="L4770">
        <v>99.62</v>
      </c>
      <c r="M4770" s="3">
        <f>IF(ISBLANK(Table1[[#This Row],[Assignments_Avg]]),AVERAGE(L4770:L9768),Table1[[#This Row],[Assignments_Avg]])</f>
        <v>99.62</v>
      </c>
      <c r="N4770">
        <v>98.53</v>
      </c>
      <c r="O4770">
        <v>6.17</v>
      </c>
      <c r="P4770">
        <v>60.31</v>
      </c>
      <c r="Q4770">
        <v>89.16</v>
      </c>
      <c r="R4770" s="2" t="s">
        <v>39</v>
      </c>
      <c r="S4770" s="2" t="str">
        <f>IF(Table1[[#This Row],[Grade]]="F","Fail","Passes")</f>
        <v>Passes</v>
      </c>
      <c r="T4770">
        <v>18.3</v>
      </c>
      <c r="U4770" t="s">
        <v>30</v>
      </c>
      <c r="V4770" t="s">
        <v>31</v>
      </c>
      <c r="W4770" t="s">
        <v>47</v>
      </c>
      <c r="X4770" t="str">
        <f>IF(ISBLANK(Table1[[#This Row],[Parent_Education_Level]]),"None",Table1[[#This Row],[Parent_Education_Level]])</f>
        <v>Master's</v>
      </c>
      <c r="Y4770" t="s">
        <v>48</v>
      </c>
      <c r="Z4770">
        <v>6</v>
      </c>
      <c r="AA4770">
        <v>8.3000000000000007</v>
      </c>
    </row>
    <row r="4771" spans="1:27" x14ac:dyDescent="0.35">
      <c r="A4771" s="2" t="s">
        <v>9596</v>
      </c>
      <c r="B4771" s="2" t="s">
        <v>54</v>
      </c>
      <c r="C4771" s="2" t="s">
        <v>25</v>
      </c>
      <c r="D4771" t="s">
        <v>9597</v>
      </c>
      <c r="E4771" s="2" t="s">
        <v>38</v>
      </c>
      <c r="F4771" s="2">
        <v>18</v>
      </c>
      <c r="G4771" s="2" t="s">
        <v>28</v>
      </c>
      <c r="H4771">
        <v>51.67</v>
      </c>
      <c r="I4771" s="3">
        <f>IF(ISBLANK(Table1[[#This Row],[Attendance (%)]]),AVERAGE(H4771:H9769),Table1[[#This Row],[Attendance (%)]])</f>
        <v>51.67</v>
      </c>
      <c r="J4771">
        <v>89.92</v>
      </c>
      <c r="K4771">
        <v>92.89</v>
      </c>
      <c r="L4771">
        <v>77.540000000000006</v>
      </c>
      <c r="M4771" s="3">
        <f>IF(ISBLANK(Table1[[#This Row],[Assignments_Avg]]),AVERAGE(L4771:L9769),Table1[[#This Row],[Assignments_Avg]])</f>
        <v>77.540000000000006</v>
      </c>
      <c r="N4771">
        <v>71.34</v>
      </c>
      <c r="O4771">
        <v>7.14</v>
      </c>
      <c r="P4771">
        <v>74.94</v>
      </c>
      <c r="Q4771">
        <v>67.569999999999993</v>
      </c>
      <c r="R4771" s="2" t="s">
        <v>46</v>
      </c>
      <c r="S4771" s="2" t="str">
        <f>IF(Table1[[#This Row],[Grade]]="F","Fail","Passes")</f>
        <v>Passes</v>
      </c>
      <c r="T4771">
        <v>15.2</v>
      </c>
      <c r="U4771" t="s">
        <v>31</v>
      </c>
      <c r="V4771" t="s">
        <v>31</v>
      </c>
      <c r="W4771" t="s">
        <v>32</v>
      </c>
      <c r="X4771" t="str">
        <f>IF(ISBLANK(Table1[[#This Row],[Parent_Education_Level]]),"None",Table1[[#This Row],[Parent_Education_Level]])</f>
        <v>High School</v>
      </c>
      <c r="Y4771" t="s">
        <v>33</v>
      </c>
      <c r="Z4771">
        <v>10</v>
      </c>
      <c r="AA4771">
        <v>6.5</v>
      </c>
    </row>
    <row r="4772" spans="1:27" x14ac:dyDescent="0.35">
      <c r="A4772" s="2" t="s">
        <v>9598</v>
      </c>
      <c r="B4772" s="2" t="s">
        <v>59</v>
      </c>
      <c r="C4772" s="2" t="s">
        <v>94</v>
      </c>
      <c r="D4772" t="s">
        <v>9599</v>
      </c>
      <c r="E4772" s="2" t="s">
        <v>27</v>
      </c>
      <c r="F4772" s="2">
        <v>22</v>
      </c>
      <c r="G4772" s="2" t="s">
        <v>51</v>
      </c>
      <c r="I4772" s="3">
        <f>IF(ISBLANK(Table1[[#This Row],[Attendance (%)]]),AVERAGE(H4772:H9770),Table1[[#This Row],[Attendance (%)]])</f>
        <v>73.989951219512193</v>
      </c>
      <c r="J4772">
        <v>45.44</v>
      </c>
      <c r="K4772">
        <v>95.77</v>
      </c>
      <c r="L4772">
        <v>67.209999999999994</v>
      </c>
      <c r="M4772" s="3">
        <f>IF(ISBLANK(Table1[[#This Row],[Assignments_Avg]]),AVERAGE(L4772:L9770),Table1[[#This Row],[Assignments_Avg]])</f>
        <v>67.209999999999994</v>
      </c>
      <c r="N4772">
        <v>99.5</v>
      </c>
      <c r="O4772">
        <v>0.87</v>
      </c>
      <c r="P4772">
        <v>92.21</v>
      </c>
      <c r="Q4772">
        <v>54.24</v>
      </c>
      <c r="R4772" s="2" t="s">
        <v>46</v>
      </c>
      <c r="S4772" s="2" t="str">
        <f>IF(Table1[[#This Row],[Grade]]="F","Fail","Passes")</f>
        <v>Passes</v>
      </c>
      <c r="T4772">
        <v>16.5</v>
      </c>
      <c r="U4772" t="s">
        <v>30</v>
      </c>
      <c r="V4772" t="s">
        <v>31</v>
      </c>
      <c r="W4772" t="s">
        <v>69</v>
      </c>
      <c r="X4772" t="str">
        <f>IF(ISBLANK(Table1[[#This Row],[Parent_Education_Level]]),"None",Table1[[#This Row],[Parent_Education_Level]])</f>
        <v>Bachelor's</v>
      </c>
      <c r="Y4772" t="s">
        <v>48</v>
      </c>
      <c r="Z4772">
        <v>5</v>
      </c>
      <c r="AA4772">
        <v>4.7</v>
      </c>
    </row>
    <row r="4773" spans="1:27" x14ac:dyDescent="0.35">
      <c r="A4773" s="2" t="s">
        <v>9600</v>
      </c>
      <c r="B4773" s="2" t="s">
        <v>59</v>
      </c>
      <c r="C4773" s="2" t="s">
        <v>94</v>
      </c>
      <c r="D4773" t="s">
        <v>9601</v>
      </c>
      <c r="E4773" s="2" t="s">
        <v>27</v>
      </c>
      <c r="F4773" s="2">
        <v>24</v>
      </c>
      <c r="G4773" s="2" t="s">
        <v>57</v>
      </c>
      <c r="H4773">
        <v>57.55</v>
      </c>
      <c r="I4773" s="3">
        <f>IF(ISBLANK(Table1[[#This Row],[Attendance (%)]]),AVERAGE(H4773:H9771),Table1[[#This Row],[Attendance (%)]])</f>
        <v>57.55</v>
      </c>
      <c r="J4773">
        <v>61.25</v>
      </c>
      <c r="K4773">
        <v>85.19</v>
      </c>
      <c r="M4773" s="3">
        <f>IF(ISBLANK(Table1[[#This Row],[Assignments_Avg]]),AVERAGE(L4773:L9771),Table1[[#This Row],[Assignments_Avg]])</f>
        <v>75.460808080808121</v>
      </c>
      <c r="N4773">
        <v>64.75</v>
      </c>
      <c r="O4773">
        <v>7.18</v>
      </c>
      <c r="P4773">
        <v>71.709999999999994</v>
      </c>
      <c r="Q4773">
        <v>99.32</v>
      </c>
      <c r="R4773" s="2" t="s">
        <v>29</v>
      </c>
      <c r="S4773" s="2" t="str">
        <f>IF(Table1[[#This Row],[Grade]]="F","Fail","Passes")</f>
        <v>Fail</v>
      </c>
      <c r="T4773">
        <v>5.9</v>
      </c>
      <c r="U4773" t="s">
        <v>31</v>
      </c>
      <c r="V4773" t="s">
        <v>31</v>
      </c>
      <c r="W4773" t="s">
        <v>62</v>
      </c>
      <c r="X4773" t="str">
        <f>IF(ISBLANK(Table1[[#This Row],[Parent_Education_Level]]),"None",Table1[[#This Row],[Parent_Education_Level]])</f>
        <v>PhD</v>
      </c>
      <c r="Y4773" t="s">
        <v>52</v>
      </c>
      <c r="Z4773">
        <v>6</v>
      </c>
      <c r="AA4773">
        <v>5.3</v>
      </c>
    </row>
    <row r="4774" spans="1:27" x14ac:dyDescent="0.35">
      <c r="A4774" s="2" t="s">
        <v>9602</v>
      </c>
      <c r="B4774" s="2" t="s">
        <v>71</v>
      </c>
      <c r="C4774" s="2" t="s">
        <v>55</v>
      </c>
      <c r="D4774" t="s">
        <v>9603</v>
      </c>
      <c r="E4774" s="2" t="s">
        <v>38</v>
      </c>
      <c r="F4774" s="2">
        <v>18</v>
      </c>
      <c r="G4774" s="2" t="s">
        <v>28</v>
      </c>
      <c r="H4774">
        <v>91.18</v>
      </c>
      <c r="I4774" s="3">
        <f>IF(ISBLANK(Table1[[#This Row],[Attendance (%)]]),AVERAGE(H4774:H9772),Table1[[#This Row],[Attendance (%)]])</f>
        <v>91.18</v>
      </c>
      <c r="J4774">
        <v>97.12</v>
      </c>
      <c r="K4774">
        <v>87.33</v>
      </c>
      <c r="L4774">
        <v>51.7</v>
      </c>
      <c r="M4774" s="3">
        <f>IF(ISBLANK(Table1[[#This Row],[Assignments_Avg]]),AVERAGE(L4774:L9772),Table1[[#This Row],[Assignments_Avg]])</f>
        <v>51.7</v>
      </c>
      <c r="N4774">
        <v>50.35</v>
      </c>
      <c r="O4774">
        <v>2.65</v>
      </c>
      <c r="P4774">
        <v>99.52</v>
      </c>
      <c r="Q4774">
        <v>82.13</v>
      </c>
      <c r="R4774" s="2" t="s">
        <v>39</v>
      </c>
      <c r="S4774" s="2" t="str">
        <f>IF(Table1[[#This Row],[Grade]]="F","Fail","Passes")</f>
        <v>Passes</v>
      </c>
      <c r="T4774">
        <v>28.1</v>
      </c>
      <c r="U4774" t="s">
        <v>30</v>
      </c>
      <c r="V4774" t="s">
        <v>31</v>
      </c>
      <c r="W4774" t="s">
        <v>40</v>
      </c>
      <c r="X4774" t="str">
        <f>IF(ISBLANK(Table1[[#This Row],[Parent_Education_Level]]),"None",Table1[[#This Row],[Parent_Education_Level]])</f>
        <v>None</v>
      </c>
      <c r="Y4774" t="s">
        <v>33</v>
      </c>
      <c r="Z4774">
        <v>6</v>
      </c>
      <c r="AA4774">
        <v>6.8</v>
      </c>
    </row>
    <row r="4775" spans="1:27" x14ac:dyDescent="0.35">
      <c r="A4775" s="2" t="s">
        <v>9604</v>
      </c>
      <c r="B4775" s="2" t="s">
        <v>54</v>
      </c>
      <c r="C4775" s="2" t="s">
        <v>94</v>
      </c>
      <c r="D4775" t="s">
        <v>9605</v>
      </c>
      <c r="E4775" s="2" t="s">
        <v>27</v>
      </c>
      <c r="F4775" s="2">
        <v>21</v>
      </c>
      <c r="G4775" s="2" t="s">
        <v>45</v>
      </c>
      <c r="H4775">
        <v>65.680000000000007</v>
      </c>
      <c r="I4775" s="3">
        <f>IF(ISBLANK(Table1[[#This Row],[Attendance (%)]]),AVERAGE(H4775:H9773),Table1[[#This Row],[Attendance (%)]])</f>
        <v>65.680000000000007</v>
      </c>
      <c r="J4775">
        <v>81.94</v>
      </c>
      <c r="K4775">
        <v>66.27</v>
      </c>
      <c r="L4775">
        <v>86.34</v>
      </c>
      <c r="M4775" s="3">
        <f>IF(ISBLANK(Table1[[#This Row],[Assignments_Avg]]),AVERAGE(L4775:L9773),Table1[[#This Row],[Assignments_Avg]])</f>
        <v>86.34</v>
      </c>
      <c r="N4775">
        <v>88.38</v>
      </c>
      <c r="O4775">
        <v>1.1599999999999999</v>
      </c>
      <c r="P4775">
        <v>80.83</v>
      </c>
      <c r="Q4775">
        <v>85.45</v>
      </c>
      <c r="R4775" s="2" t="s">
        <v>29</v>
      </c>
      <c r="S4775" s="2" t="str">
        <f>IF(Table1[[#This Row],[Grade]]="F","Fail","Passes")</f>
        <v>Fail</v>
      </c>
      <c r="T4775">
        <v>5.8</v>
      </c>
      <c r="U4775" t="s">
        <v>30</v>
      </c>
      <c r="V4775" t="s">
        <v>31</v>
      </c>
      <c r="W4775" t="s">
        <v>40</v>
      </c>
      <c r="X4775" t="str">
        <f>IF(ISBLANK(Table1[[#This Row],[Parent_Education_Level]]),"None",Table1[[#This Row],[Parent_Education_Level]])</f>
        <v>None</v>
      </c>
      <c r="Y4775" t="s">
        <v>33</v>
      </c>
      <c r="Z4775">
        <v>2</v>
      </c>
      <c r="AA4775">
        <v>7.3</v>
      </c>
    </row>
    <row r="4776" spans="1:27" x14ac:dyDescent="0.35">
      <c r="A4776" s="2" t="s">
        <v>9606</v>
      </c>
      <c r="B4776" s="2" t="s">
        <v>120</v>
      </c>
      <c r="C4776" s="2" t="s">
        <v>94</v>
      </c>
      <c r="D4776" t="s">
        <v>9607</v>
      </c>
      <c r="E4776" s="2" t="s">
        <v>38</v>
      </c>
      <c r="F4776" s="2">
        <v>22</v>
      </c>
      <c r="G4776" s="2" t="s">
        <v>45</v>
      </c>
      <c r="H4776">
        <v>72.7</v>
      </c>
      <c r="I4776" s="3">
        <f>IF(ISBLANK(Table1[[#This Row],[Attendance (%)]]),AVERAGE(H4776:H9774),Table1[[#This Row],[Attendance (%)]])</f>
        <v>72.7</v>
      </c>
      <c r="J4776">
        <v>85.3</v>
      </c>
      <c r="K4776">
        <v>70.63</v>
      </c>
      <c r="L4776">
        <v>61.67</v>
      </c>
      <c r="M4776" s="3">
        <f>IF(ISBLANK(Table1[[#This Row],[Assignments_Avg]]),AVERAGE(L4776:L9774),Table1[[#This Row],[Assignments_Avg]])</f>
        <v>61.67</v>
      </c>
      <c r="N4776">
        <v>58.92</v>
      </c>
      <c r="O4776">
        <v>8.5</v>
      </c>
      <c r="P4776">
        <v>74.489999999999995</v>
      </c>
      <c r="Q4776">
        <v>87.83</v>
      </c>
      <c r="R4776" s="2" t="s">
        <v>39</v>
      </c>
      <c r="S4776" s="2" t="str">
        <f>IF(Table1[[#This Row],[Grade]]="F","Fail","Passes")</f>
        <v>Passes</v>
      </c>
      <c r="T4776">
        <v>24.3</v>
      </c>
      <c r="U4776" t="s">
        <v>31</v>
      </c>
      <c r="V4776" t="s">
        <v>31</v>
      </c>
      <c r="X4776" t="str">
        <f>IF(ISBLANK(Table1[[#This Row],[Parent_Education_Level]]),"None",Table1[[#This Row],[Parent_Education_Level]])</f>
        <v>None</v>
      </c>
      <c r="Y4776" t="s">
        <v>33</v>
      </c>
      <c r="Z4776">
        <v>3</v>
      </c>
      <c r="AA4776">
        <v>7.5</v>
      </c>
    </row>
    <row r="4777" spans="1:27" x14ac:dyDescent="0.35">
      <c r="A4777" s="2" t="s">
        <v>9608</v>
      </c>
      <c r="B4777" s="2" t="s">
        <v>97</v>
      </c>
      <c r="C4777" s="2" t="s">
        <v>25</v>
      </c>
      <c r="D4777" t="s">
        <v>9609</v>
      </c>
      <c r="E4777" s="2" t="s">
        <v>38</v>
      </c>
      <c r="F4777" s="2">
        <v>23</v>
      </c>
      <c r="G4777" s="2" t="s">
        <v>51</v>
      </c>
      <c r="H4777">
        <v>71.44</v>
      </c>
      <c r="I4777" s="3">
        <f>IF(ISBLANK(Table1[[#This Row],[Attendance (%)]]),AVERAGE(H4777:H9775),Table1[[#This Row],[Attendance (%)]])</f>
        <v>71.44</v>
      </c>
      <c r="J4777">
        <v>85.45</v>
      </c>
      <c r="K4777">
        <v>95.95</v>
      </c>
      <c r="L4777">
        <v>80.33</v>
      </c>
      <c r="M4777" s="3">
        <f>IF(ISBLANK(Table1[[#This Row],[Assignments_Avg]]),AVERAGE(L4777:L9775),Table1[[#This Row],[Assignments_Avg]])</f>
        <v>80.33</v>
      </c>
      <c r="N4777">
        <v>52.62</v>
      </c>
      <c r="O4777">
        <v>6.91</v>
      </c>
      <c r="P4777">
        <v>64.739999999999995</v>
      </c>
      <c r="Q4777">
        <v>80.650000000000006</v>
      </c>
      <c r="R4777" s="2" t="s">
        <v>77</v>
      </c>
      <c r="S4777" s="2" t="str">
        <f>IF(Table1[[#This Row],[Grade]]="F","Fail","Passes")</f>
        <v>Passes</v>
      </c>
      <c r="T4777">
        <v>12.5</v>
      </c>
      <c r="U4777" t="s">
        <v>30</v>
      </c>
      <c r="V4777" t="s">
        <v>31</v>
      </c>
      <c r="W4777" t="s">
        <v>40</v>
      </c>
      <c r="X4777" t="str">
        <f>IF(ISBLANK(Table1[[#This Row],[Parent_Education_Level]]),"None",Table1[[#This Row],[Parent_Education_Level]])</f>
        <v>None</v>
      </c>
      <c r="Y4777" t="s">
        <v>33</v>
      </c>
      <c r="Z4777">
        <v>10</v>
      </c>
      <c r="AA4777">
        <v>7.7</v>
      </c>
    </row>
    <row r="4778" spans="1:27" x14ac:dyDescent="0.35">
      <c r="A4778" s="2" t="s">
        <v>9610</v>
      </c>
      <c r="B4778" s="2" t="s">
        <v>35</v>
      </c>
      <c r="C4778" s="2" t="s">
        <v>25</v>
      </c>
      <c r="D4778" t="s">
        <v>9611</v>
      </c>
      <c r="E4778" s="2" t="s">
        <v>38</v>
      </c>
      <c r="F4778" s="2">
        <v>23</v>
      </c>
      <c r="G4778" s="2" t="s">
        <v>57</v>
      </c>
      <c r="H4778">
        <v>88.63</v>
      </c>
      <c r="I4778" s="3">
        <f>IF(ISBLANK(Table1[[#This Row],[Attendance (%)]]),AVERAGE(H4778:H9776),Table1[[#This Row],[Attendance (%)]])</f>
        <v>88.63</v>
      </c>
      <c r="J4778">
        <v>43.63</v>
      </c>
      <c r="K4778">
        <v>62.7</v>
      </c>
      <c r="L4778">
        <v>95.83</v>
      </c>
      <c r="M4778" s="3">
        <f>IF(ISBLANK(Table1[[#This Row],[Assignments_Avg]]),AVERAGE(L4778:L9776),Table1[[#This Row],[Assignments_Avg]])</f>
        <v>95.83</v>
      </c>
      <c r="N4778">
        <v>96.2</v>
      </c>
      <c r="O4778">
        <v>4.08</v>
      </c>
      <c r="P4778">
        <v>50.55</v>
      </c>
      <c r="Q4778">
        <v>73.55</v>
      </c>
      <c r="R4778" s="2" t="s">
        <v>61</v>
      </c>
      <c r="S4778" s="2" t="str">
        <f>IF(Table1[[#This Row],[Grade]]="F","Fail","Passes")</f>
        <v>Passes</v>
      </c>
      <c r="T4778">
        <v>7.8</v>
      </c>
      <c r="U4778" t="s">
        <v>30</v>
      </c>
      <c r="V4778" t="s">
        <v>31</v>
      </c>
      <c r="W4778" t="s">
        <v>40</v>
      </c>
      <c r="X4778" t="str">
        <f>IF(ISBLANK(Table1[[#This Row],[Parent_Education_Level]]),"None",Table1[[#This Row],[Parent_Education_Level]])</f>
        <v>None</v>
      </c>
      <c r="Y4778" t="s">
        <v>48</v>
      </c>
      <c r="Z4778">
        <v>9</v>
      </c>
      <c r="AA4778">
        <v>5</v>
      </c>
    </row>
    <row r="4779" spans="1:27" x14ac:dyDescent="0.35">
      <c r="A4779" s="2" t="s">
        <v>9612</v>
      </c>
      <c r="B4779" s="2" t="s">
        <v>35</v>
      </c>
      <c r="C4779" s="2" t="s">
        <v>36</v>
      </c>
      <c r="D4779" t="s">
        <v>9613</v>
      </c>
      <c r="E4779" s="2" t="s">
        <v>38</v>
      </c>
      <c r="F4779" s="2">
        <v>24</v>
      </c>
      <c r="G4779" s="2" t="s">
        <v>57</v>
      </c>
      <c r="H4779">
        <v>74.06</v>
      </c>
      <c r="I4779" s="3">
        <f>IF(ISBLANK(Table1[[#This Row],[Attendance (%)]]),AVERAGE(H4779:H9777),Table1[[#This Row],[Attendance (%)]])</f>
        <v>74.06</v>
      </c>
      <c r="J4779">
        <v>52.19</v>
      </c>
      <c r="K4779">
        <v>42.52</v>
      </c>
      <c r="L4779">
        <v>97.51</v>
      </c>
      <c r="M4779" s="3">
        <f>IF(ISBLANK(Table1[[#This Row],[Assignments_Avg]]),AVERAGE(L4779:L9777),Table1[[#This Row],[Assignments_Avg]])</f>
        <v>97.51</v>
      </c>
      <c r="N4779">
        <v>89.59</v>
      </c>
      <c r="O4779">
        <v>4.3099999999999996</v>
      </c>
      <c r="P4779">
        <v>80.53</v>
      </c>
      <c r="Q4779">
        <v>99.23</v>
      </c>
      <c r="R4779" s="2" t="s">
        <v>61</v>
      </c>
      <c r="S4779" s="2" t="str">
        <f>IF(Table1[[#This Row],[Grade]]="F","Fail","Passes")</f>
        <v>Passes</v>
      </c>
      <c r="T4779">
        <v>20.2</v>
      </c>
      <c r="U4779" t="s">
        <v>30</v>
      </c>
      <c r="V4779" t="s">
        <v>31</v>
      </c>
      <c r="W4779" t="s">
        <v>47</v>
      </c>
      <c r="X4779" t="str">
        <f>IF(ISBLANK(Table1[[#This Row],[Parent_Education_Level]]),"None",Table1[[#This Row],[Parent_Education_Level]])</f>
        <v>Master's</v>
      </c>
      <c r="Y4779" t="s">
        <v>33</v>
      </c>
      <c r="Z4779">
        <v>8</v>
      </c>
      <c r="AA4779">
        <v>5.5</v>
      </c>
    </row>
    <row r="4780" spans="1:27" x14ac:dyDescent="0.35">
      <c r="A4780" s="2" t="s">
        <v>9614</v>
      </c>
      <c r="B4780" s="2" t="s">
        <v>120</v>
      </c>
      <c r="C4780" s="2" t="s">
        <v>55</v>
      </c>
      <c r="D4780" t="s">
        <v>9615</v>
      </c>
      <c r="E4780" s="2" t="s">
        <v>38</v>
      </c>
      <c r="F4780" s="2">
        <v>20</v>
      </c>
      <c r="G4780" s="2" t="s">
        <v>28</v>
      </c>
      <c r="H4780">
        <v>89.45</v>
      </c>
      <c r="I4780" s="3">
        <f>IF(ISBLANK(Table1[[#This Row],[Attendance (%)]]),AVERAGE(H4780:H9778),Table1[[#This Row],[Attendance (%)]])</f>
        <v>89.45</v>
      </c>
      <c r="J4780">
        <v>69.48</v>
      </c>
      <c r="K4780">
        <v>85.77</v>
      </c>
      <c r="L4780">
        <v>50.22</v>
      </c>
      <c r="M4780" s="3">
        <f>IF(ISBLANK(Table1[[#This Row],[Assignments_Avg]]),AVERAGE(L4780:L9778),Table1[[#This Row],[Assignments_Avg]])</f>
        <v>50.22</v>
      </c>
      <c r="N4780">
        <v>55.13</v>
      </c>
      <c r="O4780">
        <v>1.97</v>
      </c>
      <c r="P4780">
        <v>78.87</v>
      </c>
      <c r="Q4780">
        <v>86.38</v>
      </c>
      <c r="R4780" s="2" t="s">
        <v>39</v>
      </c>
      <c r="S4780" s="2" t="str">
        <f>IF(Table1[[#This Row],[Grade]]="F","Fail","Passes")</f>
        <v>Passes</v>
      </c>
      <c r="T4780">
        <v>22.7</v>
      </c>
      <c r="U4780" t="s">
        <v>31</v>
      </c>
      <c r="V4780" t="s">
        <v>31</v>
      </c>
      <c r="W4780" t="s">
        <v>40</v>
      </c>
      <c r="X4780" t="str">
        <f>IF(ISBLANK(Table1[[#This Row],[Parent_Education_Level]]),"None",Table1[[#This Row],[Parent_Education_Level]])</f>
        <v>None</v>
      </c>
      <c r="Y4780" t="s">
        <v>33</v>
      </c>
      <c r="Z4780">
        <v>8</v>
      </c>
      <c r="AA4780">
        <v>4.0999999999999996</v>
      </c>
    </row>
    <row r="4781" spans="1:27" x14ac:dyDescent="0.35">
      <c r="A4781" s="2" t="s">
        <v>9616</v>
      </c>
      <c r="B4781" s="2" t="s">
        <v>59</v>
      </c>
      <c r="C4781" s="2" t="s">
        <v>94</v>
      </c>
      <c r="D4781" t="s">
        <v>9617</v>
      </c>
      <c r="E4781" s="2" t="s">
        <v>27</v>
      </c>
      <c r="F4781" s="2">
        <v>24</v>
      </c>
      <c r="G4781" s="2" t="s">
        <v>57</v>
      </c>
      <c r="H4781">
        <v>53.68</v>
      </c>
      <c r="I4781" s="3">
        <f>IF(ISBLANK(Table1[[#This Row],[Attendance (%)]]),AVERAGE(H4781:H9779),Table1[[#This Row],[Attendance (%)]])</f>
        <v>53.68</v>
      </c>
      <c r="J4781">
        <v>62.09</v>
      </c>
      <c r="K4781">
        <v>74.39</v>
      </c>
      <c r="L4781">
        <v>65.849999999999994</v>
      </c>
      <c r="M4781" s="3">
        <f>IF(ISBLANK(Table1[[#This Row],[Assignments_Avg]]),AVERAGE(L4781:L9779),Table1[[#This Row],[Assignments_Avg]])</f>
        <v>65.849999999999994</v>
      </c>
      <c r="N4781">
        <v>88.85</v>
      </c>
      <c r="O4781">
        <v>0.1</v>
      </c>
      <c r="P4781">
        <v>75.84</v>
      </c>
      <c r="Q4781">
        <v>92.29</v>
      </c>
      <c r="R4781" s="2" t="s">
        <v>29</v>
      </c>
      <c r="S4781" s="2" t="str">
        <f>IF(Table1[[#This Row],[Grade]]="F","Fail","Passes")</f>
        <v>Fail</v>
      </c>
      <c r="T4781">
        <v>20.8</v>
      </c>
      <c r="U4781" t="s">
        <v>30</v>
      </c>
      <c r="V4781" t="s">
        <v>31</v>
      </c>
      <c r="W4781" t="s">
        <v>47</v>
      </c>
      <c r="X4781" t="str">
        <f>IF(ISBLANK(Table1[[#This Row],[Parent_Education_Level]]),"None",Table1[[#This Row],[Parent_Education_Level]])</f>
        <v>Master's</v>
      </c>
      <c r="Y4781" t="s">
        <v>48</v>
      </c>
      <c r="Z4781">
        <v>1</v>
      </c>
      <c r="AA4781">
        <v>4.4000000000000004</v>
      </c>
    </row>
    <row r="4782" spans="1:27" x14ac:dyDescent="0.35">
      <c r="A4782" s="2" t="s">
        <v>9618</v>
      </c>
      <c r="B4782" s="2" t="s">
        <v>24</v>
      </c>
      <c r="C4782" s="2" t="s">
        <v>55</v>
      </c>
      <c r="D4782" t="s">
        <v>9619</v>
      </c>
      <c r="E4782" s="2" t="s">
        <v>27</v>
      </c>
      <c r="F4782" s="2">
        <v>20</v>
      </c>
      <c r="G4782" s="2" t="s">
        <v>51</v>
      </c>
      <c r="I4782" s="3">
        <f>IF(ISBLANK(Table1[[#This Row],[Attendance (%)]]),AVERAGE(H4782:H9780),Table1[[#This Row],[Attendance (%)]])</f>
        <v>73.997806122448992</v>
      </c>
      <c r="J4782">
        <v>64.650000000000006</v>
      </c>
      <c r="K4782">
        <v>88.89</v>
      </c>
      <c r="L4782">
        <v>91.87</v>
      </c>
      <c r="M4782" s="3">
        <f>IF(ISBLANK(Table1[[#This Row],[Assignments_Avg]]),AVERAGE(L4782:L9780),Table1[[#This Row],[Assignments_Avg]])</f>
        <v>91.87</v>
      </c>
      <c r="N4782">
        <v>92.2</v>
      </c>
      <c r="O4782">
        <v>3.49</v>
      </c>
      <c r="P4782">
        <v>76.89</v>
      </c>
      <c r="Q4782">
        <v>71.98</v>
      </c>
      <c r="R4782" s="2" t="s">
        <v>61</v>
      </c>
      <c r="S4782" s="2" t="str">
        <f>IF(Table1[[#This Row],[Grade]]="F","Fail","Passes")</f>
        <v>Passes</v>
      </c>
      <c r="T4782">
        <v>19.399999999999999</v>
      </c>
      <c r="U4782" t="s">
        <v>30</v>
      </c>
      <c r="V4782" t="s">
        <v>31</v>
      </c>
      <c r="X4782" t="str">
        <f>IF(ISBLANK(Table1[[#This Row],[Parent_Education_Level]]),"None",Table1[[#This Row],[Parent_Education_Level]])</f>
        <v>None</v>
      </c>
      <c r="Y4782" t="s">
        <v>52</v>
      </c>
      <c r="Z4782">
        <v>9</v>
      </c>
      <c r="AA4782">
        <v>5.5</v>
      </c>
    </row>
    <row r="4783" spans="1:27" x14ac:dyDescent="0.35">
      <c r="A4783" s="2" t="s">
        <v>9620</v>
      </c>
      <c r="B4783" s="2" t="s">
        <v>71</v>
      </c>
      <c r="C4783" s="2" t="s">
        <v>43</v>
      </c>
      <c r="D4783" t="s">
        <v>9621</v>
      </c>
      <c r="E4783" s="2" t="s">
        <v>27</v>
      </c>
      <c r="F4783" s="2">
        <v>21</v>
      </c>
      <c r="G4783" s="2" t="s">
        <v>57</v>
      </c>
      <c r="H4783">
        <v>77.58</v>
      </c>
      <c r="I4783" s="3">
        <f>IF(ISBLANK(Table1[[#This Row],[Attendance (%)]]),AVERAGE(H4783:H9781),Table1[[#This Row],[Attendance (%)]])</f>
        <v>77.58</v>
      </c>
      <c r="J4783">
        <v>86.89</v>
      </c>
      <c r="K4783">
        <v>44.53</v>
      </c>
      <c r="L4783">
        <v>76.819999999999993</v>
      </c>
      <c r="M4783" s="3">
        <f>IF(ISBLANK(Table1[[#This Row],[Assignments_Avg]]),AVERAGE(L4783:L9781),Table1[[#This Row],[Assignments_Avg]])</f>
        <v>76.819999999999993</v>
      </c>
      <c r="N4783">
        <v>95.27</v>
      </c>
      <c r="O4783">
        <v>1.48</v>
      </c>
      <c r="P4783">
        <v>92.18</v>
      </c>
      <c r="Q4783">
        <v>95.24</v>
      </c>
      <c r="R4783" s="2" t="s">
        <v>29</v>
      </c>
      <c r="S4783" s="2" t="str">
        <f>IF(Table1[[#This Row],[Grade]]="F","Fail","Passes")</f>
        <v>Fail</v>
      </c>
      <c r="T4783">
        <v>18.399999999999999</v>
      </c>
      <c r="U4783" t="s">
        <v>30</v>
      </c>
      <c r="V4783" t="s">
        <v>31</v>
      </c>
      <c r="W4783" t="s">
        <v>47</v>
      </c>
      <c r="X4783" t="str">
        <f>IF(ISBLANK(Table1[[#This Row],[Parent_Education_Level]]),"None",Table1[[#This Row],[Parent_Education_Level]])</f>
        <v>Master's</v>
      </c>
      <c r="Y4783" t="s">
        <v>48</v>
      </c>
      <c r="Z4783">
        <v>4</v>
      </c>
      <c r="AA4783">
        <v>4.9000000000000004</v>
      </c>
    </row>
    <row r="4784" spans="1:27" x14ac:dyDescent="0.35">
      <c r="A4784" s="2" t="s">
        <v>9622</v>
      </c>
      <c r="B4784" s="2" t="s">
        <v>59</v>
      </c>
      <c r="C4784" s="2" t="s">
        <v>94</v>
      </c>
      <c r="D4784" t="s">
        <v>9623</v>
      </c>
      <c r="E4784" s="2" t="s">
        <v>27</v>
      </c>
      <c r="F4784" s="2">
        <v>23</v>
      </c>
      <c r="G4784" s="2" t="s">
        <v>28</v>
      </c>
      <c r="H4784">
        <v>97.35</v>
      </c>
      <c r="I4784" s="3">
        <f>IF(ISBLANK(Table1[[#This Row],[Attendance (%)]]),AVERAGE(H4784:H9782),Table1[[#This Row],[Attendance (%)]])</f>
        <v>97.35</v>
      </c>
      <c r="J4784">
        <v>40.880000000000003</v>
      </c>
      <c r="K4784">
        <v>77.27</v>
      </c>
      <c r="L4784">
        <v>90.38</v>
      </c>
      <c r="M4784" s="3">
        <f>IF(ISBLANK(Table1[[#This Row],[Assignments_Avg]]),AVERAGE(L4784:L9782),Table1[[#This Row],[Assignments_Avg]])</f>
        <v>90.38</v>
      </c>
      <c r="N4784">
        <v>77.180000000000007</v>
      </c>
      <c r="O4784">
        <v>4.22</v>
      </c>
      <c r="P4784">
        <v>65.84</v>
      </c>
      <c r="Q4784">
        <v>86.61</v>
      </c>
      <c r="R4784" s="2" t="s">
        <v>39</v>
      </c>
      <c r="S4784" s="2" t="str">
        <f>IF(Table1[[#This Row],[Grade]]="F","Fail","Passes")</f>
        <v>Passes</v>
      </c>
      <c r="T4784">
        <v>18.5</v>
      </c>
      <c r="U4784" t="s">
        <v>31</v>
      </c>
      <c r="V4784" t="s">
        <v>31</v>
      </c>
      <c r="W4784" t="s">
        <v>40</v>
      </c>
      <c r="X4784" t="str">
        <f>IF(ISBLANK(Table1[[#This Row],[Parent_Education_Level]]),"None",Table1[[#This Row],[Parent_Education_Level]])</f>
        <v>None</v>
      </c>
      <c r="Y4784" t="s">
        <v>48</v>
      </c>
      <c r="Z4784">
        <v>2</v>
      </c>
      <c r="AA4784">
        <v>6.5</v>
      </c>
    </row>
    <row r="4785" spans="1:27" x14ac:dyDescent="0.35">
      <c r="A4785" s="2" t="s">
        <v>9624</v>
      </c>
      <c r="B4785" s="2" t="s">
        <v>35</v>
      </c>
      <c r="C4785" s="2" t="s">
        <v>55</v>
      </c>
      <c r="D4785" t="s">
        <v>9625</v>
      </c>
      <c r="E4785" s="2" t="s">
        <v>38</v>
      </c>
      <c r="F4785" s="2">
        <v>22</v>
      </c>
      <c r="G4785" s="2" t="s">
        <v>57</v>
      </c>
      <c r="H4785">
        <v>53.74</v>
      </c>
      <c r="I4785" s="3">
        <f>IF(ISBLANK(Table1[[#This Row],[Attendance (%)]]),AVERAGE(H4785:H9783),Table1[[#This Row],[Attendance (%)]])</f>
        <v>53.74</v>
      </c>
      <c r="J4785">
        <v>79.63</v>
      </c>
      <c r="K4785">
        <v>54.86</v>
      </c>
      <c r="L4785">
        <v>92.67</v>
      </c>
      <c r="M4785" s="3">
        <f>IF(ISBLANK(Table1[[#This Row],[Assignments_Avg]]),AVERAGE(L4785:L9783),Table1[[#This Row],[Assignments_Avg]])</f>
        <v>92.67</v>
      </c>
      <c r="N4785">
        <v>85.17</v>
      </c>
      <c r="O4785">
        <v>8.34</v>
      </c>
      <c r="P4785">
        <v>77.510000000000005</v>
      </c>
      <c r="Q4785">
        <v>87.31</v>
      </c>
      <c r="R4785" s="2" t="s">
        <v>77</v>
      </c>
      <c r="S4785" s="2" t="str">
        <f>IF(Table1[[#This Row],[Grade]]="F","Fail","Passes")</f>
        <v>Passes</v>
      </c>
      <c r="T4785">
        <v>26.6</v>
      </c>
      <c r="U4785" t="s">
        <v>30</v>
      </c>
      <c r="V4785" t="s">
        <v>31</v>
      </c>
      <c r="W4785" t="s">
        <v>62</v>
      </c>
      <c r="X4785" t="str">
        <f>IF(ISBLANK(Table1[[#This Row],[Parent_Education_Level]]),"None",Table1[[#This Row],[Parent_Education_Level]])</f>
        <v>PhD</v>
      </c>
      <c r="Y4785" t="s">
        <v>48</v>
      </c>
      <c r="Z4785">
        <v>7</v>
      </c>
      <c r="AA4785">
        <v>8.1999999999999993</v>
      </c>
    </row>
    <row r="4786" spans="1:27" x14ac:dyDescent="0.35">
      <c r="A4786" s="2" t="s">
        <v>9626</v>
      </c>
      <c r="B4786" s="2" t="s">
        <v>42</v>
      </c>
      <c r="C4786" s="2" t="s">
        <v>36</v>
      </c>
      <c r="D4786" t="s">
        <v>9627</v>
      </c>
      <c r="E4786" s="2" t="s">
        <v>38</v>
      </c>
      <c r="F4786" s="2">
        <v>23</v>
      </c>
      <c r="G4786" s="2" t="s">
        <v>28</v>
      </c>
      <c r="H4786">
        <v>52.15</v>
      </c>
      <c r="I4786" s="3">
        <f>IF(ISBLANK(Table1[[#This Row],[Attendance (%)]]),AVERAGE(H4786:H9784),Table1[[#This Row],[Attendance (%)]])</f>
        <v>52.15</v>
      </c>
      <c r="J4786">
        <v>40.01</v>
      </c>
      <c r="K4786">
        <v>94.2</v>
      </c>
      <c r="L4786">
        <v>72.13</v>
      </c>
      <c r="M4786" s="3">
        <f>IF(ISBLANK(Table1[[#This Row],[Assignments_Avg]]),AVERAGE(L4786:L9784),Table1[[#This Row],[Assignments_Avg]])</f>
        <v>72.13</v>
      </c>
      <c r="N4786">
        <v>88.11</v>
      </c>
      <c r="O4786">
        <v>1.1499999999999999</v>
      </c>
      <c r="P4786">
        <v>84</v>
      </c>
      <c r="Q4786">
        <v>54.35</v>
      </c>
      <c r="R4786" s="2" t="s">
        <v>46</v>
      </c>
      <c r="S4786" s="2" t="str">
        <f>IF(Table1[[#This Row],[Grade]]="F","Fail","Passes")</f>
        <v>Passes</v>
      </c>
      <c r="T4786">
        <v>7.3</v>
      </c>
      <c r="U4786" t="s">
        <v>31</v>
      </c>
      <c r="V4786" t="s">
        <v>31</v>
      </c>
      <c r="W4786" t="s">
        <v>32</v>
      </c>
      <c r="X4786" t="str">
        <f>IF(ISBLANK(Table1[[#This Row],[Parent_Education_Level]]),"None",Table1[[#This Row],[Parent_Education_Level]])</f>
        <v>High School</v>
      </c>
      <c r="Y4786" t="s">
        <v>52</v>
      </c>
      <c r="Z4786">
        <v>6</v>
      </c>
      <c r="AA4786">
        <v>7.6</v>
      </c>
    </row>
    <row r="4787" spans="1:27" x14ac:dyDescent="0.35">
      <c r="A4787" s="2" t="s">
        <v>9628</v>
      </c>
      <c r="B4787" s="2" t="s">
        <v>24</v>
      </c>
      <c r="C4787" s="2" t="s">
        <v>36</v>
      </c>
      <c r="D4787" t="s">
        <v>9629</v>
      </c>
      <c r="E4787" s="2" t="s">
        <v>27</v>
      </c>
      <c r="F4787" s="2">
        <v>20</v>
      </c>
      <c r="G4787" s="2" t="s">
        <v>57</v>
      </c>
      <c r="H4787">
        <v>57.83</v>
      </c>
      <c r="I4787" s="3">
        <f>IF(ISBLANK(Table1[[#This Row],[Attendance (%)]]),AVERAGE(H4787:H9785),Table1[[#This Row],[Attendance (%)]])</f>
        <v>57.83</v>
      </c>
      <c r="J4787">
        <v>43.78</v>
      </c>
      <c r="K4787">
        <v>46.59</v>
      </c>
      <c r="M4787" s="3">
        <f>IF(ISBLANK(Table1[[#This Row],[Assignments_Avg]]),AVERAGE(L4787:L9785),Table1[[#This Row],[Assignments_Avg]])</f>
        <v>75.286054054054091</v>
      </c>
      <c r="N4787">
        <v>84.43</v>
      </c>
      <c r="O4787">
        <v>0.92</v>
      </c>
      <c r="P4787">
        <v>60.49</v>
      </c>
      <c r="Q4787">
        <v>80.87</v>
      </c>
      <c r="R4787" s="2" t="s">
        <v>29</v>
      </c>
      <c r="S4787" s="2" t="str">
        <f>IF(Table1[[#This Row],[Grade]]="F","Fail","Passes")</f>
        <v>Fail</v>
      </c>
      <c r="T4787">
        <v>8.9</v>
      </c>
      <c r="U4787" t="s">
        <v>31</v>
      </c>
      <c r="V4787" t="s">
        <v>31</v>
      </c>
      <c r="W4787" t="s">
        <v>47</v>
      </c>
      <c r="X4787" t="str">
        <f>IF(ISBLANK(Table1[[#This Row],[Parent_Education_Level]]),"None",Table1[[#This Row],[Parent_Education_Level]])</f>
        <v>Master's</v>
      </c>
      <c r="Y4787" t="s">
        <v>48</v>
      </c>
      <c r="Z4787">
        <v>9</v>
      </c>
      <c r="AA4787">
        <v>7.8</v>
      </c>
    </row>
    <row r="4788" spans="1:27" x14ac:dyDescent="0.35">
      <c r="A4788" s="2" t="s">
        <v>9630</v>
      </c>
      <c r="B4788" s="2" t="s">
        <v>35</v>
      </c>
      <c r="C4788" s="2" t="s">
        <v>94</v>
      </c>
      <c r="D4788" t="s">
        <v>9631</v>
      </c>
      <c r="E4788" s="2" t="s">
        <v>38</v>
      </c>
      <c r="F4788" s="2">
        <v>24</v>
      </c>
      <c r="G4788" s="2" t="s">
        <v>57</v>
      </c>
      <c r="H4788">
        <v>82.06</v>
      </c>
      <c r="I4788" s="3">
        <f>IF(ISBLANK(Table1[[#This Row],[Attendance (%)]]),AVERAGE(H4788:H9786),Table1[[#This Row],[Attendance (%)]])</f>
        <v>82.06</v>
      </c>
      <c r="J4788">
        <v>64.5</v>
      </c>
      <c r="K4788">
        <v>90.58</v>
      </c>
      <c r="L4788">
        <v>72.77</v>
      </c>
      <c r="M4788" s="3">
        <f>IF(ISBLANK(Table1[[#This Row],[Assignments_Avg]]),AVERAGE(L4788:L9786),Table1[[#This Row],[Assignments_Avg]])</f>
        <v>72.77</v>
      </c>
      <c r="N4788">
        <v>82.34</v>
      </c>
      <c r="O4788">
        <v>9.02</v>
      </c>
      <c r="P4788">
        <v>96.24</v>
      </c>
      <c r="Q4788">
        <v>66.760000000000005</v>
      </c>
      <c r="R4788" s="2" t="s">
        <v>39</v>
      </c>
      <c r="S4788" s="2" t="str">
        <f>IF(Table1[[#This Row],[Grade]]="F","Fail","Passes")</f>
        <v>Passes</v>
      </c>
      <c r="T4788">
        <v>25.3</v>
      </c>
      <c r="U4788" t="s">
        <v>31</v>
      </c>
      <c r="V4788" t="s">
        <v>31</v>
      </c>
      <c r="W4788" t="s">
        <v>62</v>
      </c>
      <c r="X4788" t="str">
        <f>IF(ISBLANK(Table1[[#This Row],[Parent_Education_Level]]),"None",Table1[[#This Row],[Parent_Education_Level]])</f>
        <v>PhD</v>
      </c>
      <c r="Y4788" t="s">
        <v>52</v>
      </c>
      <c r="Z4788">
        <v>2</v>
      </c>
      <c r="AA4788">
        <v>7</v>
      </c>
    </row>
    <row r="4789" spans="1:27" x14ac:dyDescent="0.35">
      <c r="A4789" s="2" t="s">
        <v>9632</v>
      </c>
      <c r="B4789" s="2" t="s">
        <v>42</v>
      </c>
      <c r="C4789" s="2" t="s">
        <v>43</v>
      </c>
      <c r="D4789" t="s">
        <v>9633</v>
      </c>
      <c r="E4789" s="2" t="s">
        <v>27</v>
      </c>
      <c r="F4789" s="2">
        <v>21</v>
      </c>
      <c r="G4789" s="2" t="s">
        <v>57</v>
      </c>
      <c r="H4789">
        <v>69.95</v>
      </c>
      <c r="I4789" s="3">
        <f>IF(ISBLANK(Table1[[#This Row],[Attendance (%)]]),AVERAGE(H4789:H9787),Table1[[#This Row],[Attendance (%)]])</f>
        <v>69.95</v>
      </c>
      <c r="J4789">
        <v>90.46</v>
      </c>
      <c r="K4789">
        <v>45.31</v>
      </c>
      <c r="L4789">
        <v>82.64</v>
      </c>
      <c r="M4789" s="3">
        <f>IF(ISBLANK(Table1[[#This Row],[Assignments_Avg]]),AVERAGE(L4789:L9787),Table1[[#This Row],[Assignments_Avg]])</f>
        <v>82.64</v>
      </c>
      <c r="N4789">
        <v>77.38</v>
      </c>
      <c r="O4789">
        <v>7.45</v>
      </c>
      <c r="P4789">
        <v>86.86</v>
      </c>
      <c r="Q4789">
        <v>83.45</v>
      </c>
      <c r="R4789" s="2" t="s">
        <v>61</v>
      </c>
      <c r="S4789" s="2" t="str">
        <f>IF(Table1[[#This Row],[Grade]]="F","Fail","Passes")</f>
        <v>Passes</v>
      </c>
      <c r="T4789">
        <v>12.6</v>
      </c>
      <c r="U4789" t="s">
        <v>30</v>
      </c>
      <c r="V4789" t="s">
        <v>31</v>
      </c>
      <c r="W4789" t="s">
        <v>32</v>
      </c>
      <c r="X4789" t="str">
        <f>IF(ISBLANK(Table1[[#This Row],[Parent_Education_Level]]),"None",Table1[[#This Row],[Parent_Education_Level]])</f>
        <v>High School</v>
      </c>
      <c r="Y4789" t="s">
        <v>33</v>
      </c>
      <c r="Z4789">
        <v>6</v>
      </c>
      <c r="AA4789">
        <v>7.5</v>
      </c>
    </row>
    <row r="4790" spans="1:27" x14ac:dyDescent="0.35">
      <c r="A4790" s="2" t="s">
        <v>9634</v>
      </c>
      <c r="B4790" s="2" t="s">
        <v>59</v>
      </c>
      <c r="C4790" s="2" t="s">
        <v>36</v>
      </c>
      <c r="D4790" t="s">
        <v>9635</v>
      </c>
      <c r="E4790" s="2" t="s">
        <v>27</v>
      </c>
      <c r="F4790" s="2">
        <v>23</v>
      </c>
      <c r="G4790" s="2" t="s">
        <v>57</v>
      </c>
      <c r="H4790">
        <v>91.28</v>
      </c>
      <c r="I4790" s="3">
        <f>IF(ISBLANK(Table1[[#This Row],[Attendance (%)]]),AVERAGE(H4790:H9788),Table1[[#This Row],[Attendance (%)]])</f>
        <v>91.28</v>
      </c>
      <c r="J4790">
        <v>48.7</v>
      </c>
      <c r="K4790">
        <v>41.51</v>
      </c>
      <c r="L4790">
        <v>68.36</v>
      </c>
      <c r="M4790" s="3">
        <f>IF(ISBLANK(Table1[[#This Row],[Assignments_Avg]]),AVERAGE(L4790:L9788),Table1[[#This Row],[Assignments_Avg]])</f>
        <v>68.36</v>
      </c>
      <c r="N4790">
        <v>73.959999999999994</v>
      </c>
      <c r="O4790">
        <v>0.53</v>
      </c>
      <c r="P4790">
        <v>52.66</v>
      </c>
      <c r="Q4790">
        <v>78.41</v>
      </c>
      <c r="R4790" s="2" t="s">
        <v>39</v>
      </c>
      <c r="S4790" s="2" t="str">
        <f>IF(Table1[[#This Row],[Grade]]="F","Fail","Passes")</f>
        <v>Passes</v>
      </c>
      <c r="T4790">
        <v>24.3</v>
      </c>
      <c r="U4790" t="s">
        <v>30</v>
      </c>
      <c r="V4790" t="s">
        <v>30</v>
      </c>
      <c r="W4790" t="s">
        <v>32</v>
      </c>
      <c r="X4790" t="str">
        <f>IF(ISBLANK(Table1[[#This Row],[Parent_Education_Level]]),"None",Table1[[#This Row],[Parent_Education_Level]])</f>
        <v>High School</v>
      </c>
      <c r="Y4790" t="s">
        <v>48</v>
      </c>
      <c r="Z4790">
        <v>8</v>
      </c>
      <c r="AA4790">
        <v>4.9000000000000004</v>
      </c>
    </row>
    <row r="4791" spans="1:27" x14ac:dyDescent="0.35">
      <c r="A4791" s="2" t="s">
        <v>9636</v>
      </c>
      <c r="B4791" s="2" t="s">
        <v>120</v>
      </c>
      <c r="C4791" s="2" t="s">
        <v>36</v>
      </c>
      <c r="D4791" t="s">
        <v>9637</v>
      </c>
      <c r="E4791" s="2" t="s">
        <v>27</v>
      </c>
      <c r="F4791" s="2">
        <v>21</v>
      </c>
      <c r="G4791" s="2" t="s">
        <v>51</v>
      </c>
      <c r="H4791">
        <v>53.6</v>
      </c>
      <c r="I4791" s="3">
        <f>IF(ISBLANK(Table1[[#This Row],[Attendance (%)]]),AVERAGE(H4791:H9789),Table1[[#This Row],[Attendance (%)]])</f>
        <v>53.6</v>
      </c>
      <c r="J4791">
        <v>73.28</v>
      </c>
      <c r="K4791">
        <v>54.1</v>
      </c>
      <c r="L4791">
        <v>88.75</v>
      </c>
      <c r="M4791" s="3">
        <f>IF(ISBLANK(Table1[[#This Row],[Assignments_Avg]]),AVERAGE(L4791:L9789),Table1[[#This Row],[Assignments_Avg]])</f>
        <v>88.75</v>
      </c>
      <c r="N4791">
        <v>99.81</v>
      </c>
      <c r="O4791">
        <v>0.8</v>
      </c>
      <c r="P4791">
        <v>93.26</v>
      </c>
      <c r="Q4791">
        <v>55.56</v>
      </c>
      <c r="R4791" s="2" t="s">
        <v>77</v>
      </c>
      <c r="S4791" s="2" t="str">
        <f>IF(Table1[[#This Row],[Grade]]="F","Fail","Passes")</f>
        <v>Passes</v>
      </c>
      <c r="T4791">
        <v>13.8</v>
      </c>
      <c r="U4791" t="s">
        <v>30</v>
      </c>
      <c r="V4791" t="s">
        <v>31</v>
      </c>
      <c r="W4791" t="s">
        <v>62</v>
      </c>
      <c r="X4791" t="str">
        <f>IF(ISBLANK(Table1[[#This Row],[Parent_Education_Level]]),"None",Table1[[#This Row],[Parent_Education_Level]])</f>
        <v>PhD</v>
      </c>
      <c r="Y4791" t="s">
        <v>33</v>
      </c>
      <c r="Z4791">
        <v>6</v>
      </c>
      <c r="AA4791">
        <v>6.8</v>
      </c>
    </row>
    <row r="4792" spans="1:27" x14ac:dyDescent="0.35">
      <c r="A4792" s="2" t="s">
        <v>9638</v>
      </c>
      <c r="B4792" s="2" t="s">
        <v>120</v>
      </c>
      <c r="C4792" s="2" t="s">
        <v>43</v>
      </c>
      <c r="D4792" t="s">
        <v>9639</v>
      </c>
      <c r="E4792" s="2" t="s">
        <v>27</v>
      </c>
      <c r="F4792" s="2">
        <v>23</v>
      </c>
      <c r="G4792" s="2" t="s">
        <v>57</v>
      </c>
      <c r="H4792">
        <v>59.82</v>
      </c>
      <c r="I4792" s="3">
        <f>IF(ISBLANK(Table1[[#This Row],[Attendance (%)]]),AVERAGE(H4792:H9790),Table1[[#This Row],[Attendance (%)]])</f>
        <v>59.82</v>
      </c>
      <c r="J4792">
        <v>80.709999999999994</v>
      </c>
      <c r="K4792">
        <v>59.98</v>
      </c>
      <c r="L4792">
        <v>95.2</v>
      </c>
      <c r="M4792" s="3">
        <f>IF(ISBLANK(Table1[[#This Row],[Assignments_Avg]]),AVERAGE(L4792:L9790),Table1[[#This Row],[Assignments_Avg]])</f>
        <v>95.2</v>
      </c>
      <c r="N4792">
        <v>66.88</v>
      </c>
      <c r="O4792">
        <v>6.85</v>
      </c>
      <c r="P4792">
        <v>96.49</v>
      </c>
      <c r="Q4792">
        <v>76.5</v>
      </c>
      <c r="R4792" s="2" t="s">
        <v>29</v>
      </c>
      <c r="S4792" s="2" t="str">
        <f>IF(Table1[[#This Row],[Grade]]="F","Fail","Passes")</f>
        <v>Fail</v>
      </c>
      <c r="T4792">
        <v>28.1</v>
      </c>
      <c r="U4792" t="s">
        <v>31</v>
      </c>
      <c r="V4792" t="s">
        <v>31</v>
      </c>
      <c r="W4792" t="s">
        <v>69</v>
      </c>
      <c r="X4792" t="str">
        <f>IF(ISBLANK(Table1[[#This Row],[Parent_Education_Level]]),"None",Table1[[#This Row],[Parent_Education_Level]])</f>
        <v>Bachelor's</v>
      </c>
      <c r="Y4792" t="s">
        <v>52</v>
      </c>
      <c r="Z4792">
        <v>8</v>
      </c>
      <c r="AA4792">
        <v>6.9</v>
      </c>
    </row>
    <row r="4793" spans="1:27" x14ac:dyDescent="0.35">
      <c r="A4793" s="2" t="s">
        <v>9640</v>
      </c>
      <c r="B4793" s="2" t="s">
        <v>24</v>
      </c>
      <c r="C4793" s="2" t="s">
        <v>55</v>
      </c>
      <c r="D4793" t="s">
        <v>9641</v>
      </c>
      <c r="E4793" s="2" t="s">
        <v>38</v>
      </c>
      <c r="F4793" s="2">
        <v>24</v>
      </c>
      <c r="G4793" s="2" t="s">
        <v>28</v>
      </c>
      <c r="H4793">
        <v>65</v>
      </c>
      <c r="I4793" s="3">
        <f>IF(ISBLANK(Table1[[#This Row],[Attendance (%)]]),AVERAGE(H4793:H9791),Table1[[#This Row],[Attendance (%)]])</f>
        <v>65</v>
      </c>
      <c r="J4793">
        <v>53.77</v>
      </c>
      <c r="K4793">
        <v>77.59</v>
      </c>
      <c r="L4793">
        <v>64.12</v>
      </c>
      <c r="M4793" s="3">
        <f>IF(ISBLANK(Table1[[#This Row],[Assignments_Avg]]),AVERAGE(L4793:L9791),Table1[[#This Row],[Assignments_Avg]])</f>
        <v>64.12</v>
      </c>
      <c r="N4793">
        <v>54.41</v>
      </c>
      <c r="O4793">
        <v>3.7</v>
      </c>
      <c r="P4793">
        <v>89.68</v>
      </c>
      <c r="Q4793">
        <v>72.56</v>
      </c>
      <c r="R4793" s="2" t="s">
        <v>29</v>
      </c>
      <c r="S4793" s="2" t="str">
        <f>IF(Table1[[#This Row],[Grade]]="F","Fail","Passes")</f>
        <v>Fail</v>
      </c>
      <c r="T4793">
        <v>12</v>
      </c>
      <c r="U4793" t="s">
        <v>30</v>
      </c>
      <c r="V4793" t="s">
        <v>31</v>
      </c>
      <c r="W4793" t="s">
        <v>69</v>
      </c>
      <c r="X4793" t="str">
        <f>IF(ISBLANK(Table1[[#This Row],[Parent_Education_Level]]),"None",Table1[[#This Row],[Parent_Education_Level]])</f>
        <v>Bachelor's</v>
      </c>
      <c r="Y4793" t="s">
        <v>33</v>
      </c>
      <c r="Z4793">
        <v>2</v>
      </c>
      <c r="AA4793">
        <v>7.1</v>
      </c>
    </row>
    <row r="4794" spans="1:27" x14ac:dyDescent="0.35">
      <c r="A4794" s="2" t="s">
        <v>9642</v>
      </c>
      <c r="B4794" s="2" t="s">
        <v>35</v>
      </c>
      <c r="C4794" s="2" t="s">
        <v>36</v>
      </c>
      <c r="D4794" t="s">
        <v>9643</v>
      </c>
      <c r="E4794" s="2" t="s">
        <v>38</v>
      </c>
      <c r="F4794" s="2">
        <v>18</v>
      </c>
      <c r="G4794" s="2" t="s">
        <v>51</v>
      </c>
      <c r="H4794">
        <v>81.34</v>
      </c>
      <c r="I4794" s="3">
        <f>IF(ISBLANK(Table1[[#This Row],[Attendance (%)]]),AVERAGE(H4794:H9792),Table1[[#This Row],[Attendance (%)]])</f>
        <v>81.34</v>
      </c>
      <c r="J4794">
        <v>70.739999999999995</v>
      </c>
      <c r="K4794">
        <v>47.9</v>
      </c>
      <c r="L4794">
        <v>98.25</v>
      </c>
      <c r="M4794" s="3">
        <f>IF(ISBLANK(Table1[[#This Row],[Assignments_Avg]]),AVERAGE(L4794:L9792),Table1[[#This Row],[Assignments_Avg]])</f>
        <v>98.25</v>
      </c>
      <c r="N4794">
        <v>88.25</v>
      </c>
      <c r="O4794">
        <v>7.24</v>
      </c>
      <c r="P4794">
        <v>71.31</v>
      </c>
      <c r="Q4794">
        <v>88.82</v>
      </c>
      <c r="R4794" s="2" t="s">
        <v>46</v>
      </c>
      <c r="S4794" s="2" t="str">
        <f>IF(Table1[[#This Row],[Grade]]="F","Fail","Passes")</f>
        <v>Passes</v>
      </c>
      <c r="T4794">
        <v>15.7</v>
      </c>
      <c r="U4794" t="s">
        <v>31</v>
      </c>
      <c r="V4794" t="s">
        <v>31</v>
      </c>
      <c r="W4794" t="s">
        <v>47</v>
      </c>
      <c r="X4794" t="str">
        <f>IF(ISBLANK(Table1[[#This Row],[Parent_Education_Level]]),"None",Table1[[#This Row],[Parent_Education_Level]])</f>
        <v>Master's</v>
      </c>
      <c r="Y4794" t="s">
        <v>48</v>
      </c>
      <c r="Z4794">
        <v>9</v>
      </c>
      <c r="AA4794">
        <v>7.9</v>
      </c>
    </row>
    <row r="4795" spans="1:27" x14ac:dyDescent="0.35">
      <c r="A4795" s="2" t="s">
        <v>9644</v>
      </c>
      <c r="B4795" s="2" t="s">
        <v>54</v>
      </c>
      <c r="C4795" s="2" t="s">
        <v>25</v>
      </c>
      <c r="D4795" t="s">
        <v>9645</v>
      </c>
      <c r="E4795" s="2" t="s">
        <v>27</v>
      </c>
      <c r="F4795" s="2">
        <v>24</v>
      </c>
      <c r="G4795" s="2" t="s">
        <v>45</v>
      </c>
      <c r="H4795">
        <v>84.26</v>
      </c>
      <c r="I4795" s="3">
        <f>IF(ISBLANK(Table1[[#This Row],[Attendance (%)]]),AVERAGE(H4795:H9793),Table1[[#This Row],[Attendance (%)]])</f>
        <v>84.26</v>
      </c>
      <c r="J4795">
        <v>94.68</v>
      </c>
      <c r="K4795">
        <v>66.239999999999995</v>
      </c>
      <c r="L4795">
        <v>81.14</v>
      </c>
      <c r="M4795" s="3">
        <f>IF(ISBLANK(Table1[[#This Row],[Assignments_Avg]]),AVERAGE(L4795:L9793),Table1[[#This Row],[Assignments_Avg]])</f>
        <v>81.14</v>
      </c>
      <c r="N4795">
        <v>60.69</v>
      </c>
      <c r="O4795">
        <v>4.04</v>
      </c>
      <c r="P4795">
        <v>99.72</v>
      </c>
      <c r="Q4795">
        <v>75.13</v>
      </c>
      <c r="R4795" s="2" t="s">
        <v>29</v>
      </c>
      <c r="S4795" s="2" t="str">
        <f>IF(Table1[[#This Row],[Grade]]="F","Fail","Passes")</f>
        <v>Fail</v>
      </c>
      <c r="T4795">
        <v>9</v>
      </c>
      <c r="U4795" t="s">
        <v>30</v>
      </c>
      <c r="V4795" t="s">
        <v>30</v>
      </c>
      <c r="X4795" t="str">
        <f>IF(ISBLANK(Table1[[#This Row],[Parent_Education_Level]]),"None",Table1[[#This Row],[Parent_Education_Level]])</f>
        <v>None</v>
      </c>
      <c r="Y4795" t="s">
        <v>48</v>
      </c>
      <c r="Z4795">
        <v>6</v>
      </c>
      <c r="AA4795">
        <v>8.6999999999999993</v>
      </c>
    </row>
    <row r="4796" spans="1:27" x14ac:dyDescent="0.35">
      <c r="A4796" s="2" t="s">
        <v>9646</v>
      </c>
      <c r="B4796" s="2" t="s">
        <v>42</v>
      </c>
      <c r="C4796" s="2" t="s">
        <v>79</v>
      </c>
      <c r="D4796" t="s">
        <v>9647</v>
      </c>
      <c r="E4796" s="2" t="s">
        <v>27</v>
      </c>
      <c r="F4796" s="2">
        <v>23</v>
      </c>
      <c r="G4796" s="2" t="s">
        <v>51</v>
      </c>
      <c r="H4796">
        <v>56.21</v>
      </c>
      <c r="I4796" s="3">
        <f>IF(ISBLANK(Table1[[#This Row],[Attendance (%)]]),AVERAGE(H4796:H9794),Table1[[#This Row],[Attendance (%)]])</f>
        <v>56.21</v>
      </c>
      <c r="J4796">
        <v>70.73</v>
      </c>
      <c r="K4796">
        <v>52.26</v>
      </c>
      <c r="L4796">
        <v>93.91</v>
      </c>
      <c r="M4796" s="3">
        <f>IF(ISBLANK(Table1[[#This Row],[Assignments_Avg]]),AVERAGE(L4796:L9794),Table1[[#This Row],[Assignments_Avg]])</f>
        <v>93.91</v>
      </c>
      <c r="N4796">
        <v>76.63</v>
      </c>
      <c r="O4796">
        <v>9.68</v>
      </c>
      <c r="P4796">
        <v>56.22</v>
      </c>
      <c r="Q4796">
        <v>74.06</v>
      </c>
      <c r="R4796" s="2" t="s">
        <v>46</v>
      </c>
      <c r="S4796" s="2" t="str">
        <f>IF(Table1[[#This Row],[Grade]]="F","Fail","Passes")</f>
        <v>Passes</v>
      </c>
      <c r="T4796">
        <v>21.7</v>
      </c>
      <c r="U4796" t="s">
        <v>30</v>
      </c>
      <c r="V4796" t="s">
        <v>31</v>
      </c>
      <c r="W4796" t="s">
        <v>47</v>
      </c>
      <c r="X4796" t="str">
        <f>IF(ISBLANK(Table1[[#This Row],[Parent_Education_Level]]),"None",Table1[[#This Row],[Parent_Education_Level]])</f>
        <v>Master's</v>
      </c>
      <c r="Y4796" t="s">
        <v>48</v>
      </c>
      <c r="Z4796">
        <v>7</v>
      </c>
      <c r="AA4796">
        <v>7.6</v>
      </c>
    </row>
    <row r="4797" spans="1:27" x14ac:dyDescent="0.35">
      <c r="A4797" s="2" t="s">
        <v>9648</v>
      </c>
      <c r="B4797" s="2" t="s">
        <v>71</v>
      </c>
      <c r="C4797" s="2" t="s">
        <v>79</v>
      </c>
      <c r="D4797" t="s">
        <v>9649</v>
      </c>
      <c r="E4797" s="2" t="s">
        <v>27</v>
      </c>
      <c r="F4797" s="2">
        <v>20</v>
      </c>
      <c r="G4797" s="2" t="s">
        <v>51</v>
      </c>
      <c r="H4797">
        <v>97.19</v>
      </c>
      <c r="I4797" s="3">
        <f>IF(ISBLANK(Table1[[#This Row],[Attendance (%)]]),AVERAGE(H4797:H9795),Table1[[#This Row],[Attendance (%)]])</f>
        <v>97.19</v>
      </c>
      <c r="J4797">
        <v>49.44</v>
      </c>
      <c r="K4797">
        <v>91.32</v>
      </c>
      <c r="L4797">
        <v>55.2</v>
      </c>
      <c r="M4797" s="3">
        <f>IF(ISBLANK(Table1[[#This Row],[Assignments_Avg]]),AVERAGE(L4797:L9795),Table1[[#This Row],[Assignments_Avg]])</f>
        <v>55.2</v>
      </c>
      <c r="N4797">
        <v>54.79</v>
      </c>
      <c r="O4797">
        <v>6.94</v>
      </c>
      <c r="P4797">
        <v>76.83</v>
      </c>
      <c r="Q4797">
        <v>85.97</v>
      </c>
      <c r="R4797" s="2" t="s">
        <v>39</v>
      </c>
      <c r="S4797" s="2" t="str">
        <f>IF(Table1[[#This Row],[Grade]]="F","Fail","Passes")</f>
        <v>Passes</v>
      </c>
      <c r="T4797">
        <v>15.1</v>
      </c>
      <c r="U4797" t="s">
        <v>30</v>
      </c>
      <c r="V4797" t="s">
        <v>31</v>
      </c>
      <c r="W4797" t="s">
        <v>62</v>
      </c>
      <c r="X4797" t="str">
        <f>IF(ISBLANK(Table1[[#This Row],[Parent_Education_Level]]),"None",Table1[[#This Row],[Parent_Education_Level]])</f>
        <v>PhD</v>
      </c>
      <c r="Y4797" t="s">
        <v>48</v>
      </c>
      <c r="Z4797">
        <v>2</v>
      </c>
      <c r="AA4797">
        <v>8.6</v>
      </c>
    </row>
    <row r="4798" spans="1:27" x14ac:dyDescent="0.35">
      <c r="A4798" s="2" t="s">
        <v>9650</v>
      </c>
      <c r="B4798" s="2" t="s">
        <v>35</v>
      </c>
      <c r="C4798" s="2" t="s">
        <v>36</v>
      </c>
      <c r="D4798" t="s">
        <v>9651</v>
      </c>
      <c r="E4798" s="2" t="s">
        <v>27</v>
      </c>
      <c r="F4798" s="2">
        <v>24</v>
      </c>
      <c r="G4798" s="2" t="s">
        <v>28</v>
      </c>
      <c r="H4798">
        <v>67.05</v>
      </c>
      <c r="I4798" s="3">
        <f>IF(ISBLANK(Table1[[#This Row],[Attendance (%)]]),AVERAGE(H4798:H9796),Table1[[#This Row],[Attendance (%)]])</f>
        <v>67.05</v>
      </c>
      <c r="J4798">
        <v>77.67</v>
      </c>
      <c r="K4798">
        <v>42.7</v>
      </c>
      <c r="L4798">
        <v>62.57</v>
      </c>
      <c r="M4798" s="3">
        <f>IF(ISBLANK(Table1[[#This Row],[Assignments_Avg]]),AVERAGE(L4798:L9796),Table1[[#This Row],[Assignments_Avg]])</f>
        <v>62.57</v>
      </c>
      <c r="N4798">
        <v>80.959999999999994</v>
      </c>
      <c r="O4798">
        <v>0.47</v>
      </c>
      <c r="P4798">
        <v>58.52</v>
      </c>
      <c r="Q4798">
        <v>83.43</v>
      </c>
      <c r="R4798" s="2" t="s">
        <v>61</v>
      </c>
      <c r="S4798" s="2" t="str">
        <f>IF(Table1[[#This Row],[Grade]]="F","Fail","Passes")</f>
        <v>Passes</v>
      </c>
      <c r="T4798">
        <v>28.5</v>
      </c>
      <c r="U4798" t="s">
        <v>30</v>
      </c>
      <c r="V4798" t="s">
        <v>31</v>
      </c>
      <c r="W4798" t="s">
        <v>69</v>
      </c>
      <c r="X4798" t="str">
        <f>IF(ISBLANK(Table1[[#This Row],[Parent_Education_Level]]),"None",Table1[[#This Row],[Parent_Education_Level]])</f>
        <v>Bachelor's</v>
      </c>
      <c r="Y4798" t="s">
        <v>48</v>
      </c>
      <c r="Z4798">
        <v>10</v>
      </c>
      <c r="AA4798">
        <v>6.7</v>
      </c>
    </row>
    <row r="4799" spans="1:27" x14ac:dyDescent="0.35">
      <c r="A4799" s="2" t="s">
        <v>9652</v>
      </c>
      <c r="B4799" s="2" t="s">
        <v>71</v>
      </c>
      <c r="C4799" s="2" t="s">
        <v>55</v>
      </c>
      <c r="D4799" t="s">
        <v>9653</v>
      </c>
      <c r="E4799" s="2" t="s">
        <v>27</v>
      </c>
      <c r="F4799" s="2">
        <v>22</v>
      </c>
      <c r="G4799" s="2" t="s">
        <v>28</v>
      </c>
      <c r="H4799">
        <v>85.66</v>
      </c>
      <c r="I4799" s="3">
        <f>IF(ISBLANK(Table1[[#This Row],[Attendance (%)]]),AVERAGE(H4799:H9797),Table1[[#This Row],[Attendance (%)]])</f>
        <v>85.66</v>
      </c>
      <c r="J4799">
        <v>75.53</v>
      </c>
      <c r="K4799">
        <v>61.36</v>
      </c>
      <c r="L4799">
        <v>66.05</v>
      </c>
      <c r="M4799" s="3">
        <f>IF(ISBLANK(Table1[[#This Row],[Assignments_Avg]]),AVERAGE(L4799:L9797),Table1[[#This Row],[Assignments_Avg]])</f>
        <v>66.05</v>
      </c>
      <c r="N4799">
        <v>97.2</v>
      </c>
      <c r="O4799">
        <v>3.31</v>
      </c>
      <c r="P4799">
        <v>71.97</v>
      </c>
      <c r="Q4799">
        <v>99.59</v>
      </c>
      <c r="R4799" s="2" t="s">
        <v>39</v>
      </c>
      <c r="S4799" s="2" t="str">
        <f>IF(Table1[[#This Row],[Grade]]="F","Fail","Passes")</f>
        <v>Passes</v>
      </c>
      <c r="T4799">
        <v>5.4</v>
      </c>
      <c r="U4799" t="s">
        <v>30</v>
      </c>
      <c r="V4799" t="s">
        <v>31</v>
      </c>
      <c r="W4799" t="s">
        <v>69</v>
      </c>
      <c r="X4799" t="str">
        <f>IF(ISBLANK(Table1[[#This Row],[Parent_Education_Level]]),"None",Table1[[#This Row],[Parent_Education_Level]])</f>
        <v>Bachelor's</v>
      </c>
      <c r="Y4799" t="s">
        <v>33</v>
      </c>
      <c r="Z4799">
        <v>8</v>
      </c>
      <c r="AA4799">
        <v>5.4</v>
      </c>
    </row>
    <row r="4800" spans="1:27" x14ac:dyDescent="0.35">
      <c r="A4800" s="2" t="s">
        <v>9654</v>
      </c>
      <c r="B4800" s="2" t="s">
        <v>35</v>
      </c>
      <c r="C4800" s="2" t="s">
        <v>55</v>
      </c>
      <c r="D4800" t="s">
        <v>9655</v>
      </c>
      <c r="E4800" s="2" t="s">
        <v>38</v>
      </c>
      <c r="F4800" s="2">
        <v>20</v>
      </c>
      <c r="G4800" s="2" t="s">
        <v>57</v>
      </c>
      <c r="H4800">
        <v>76.209999999999994</v>
      </c>
      <c r="I4800" s="3">
        <f>IF(ISBLANK(Table1[[#This Row],[Attendance (%)]]),AVERAGE(H4800:H9798),Table1[[#This Row],[Attendance (%)]])</f>
        <v>76.209999999999994</v>
      </c>
      <c r="J4800">
        <v>41.62</v>
      </c>
      <c r="K4800">
        <v>77.88</v>
      </c>
      <c r="L4800">
        <v>65.14</v>
      </c>
      <c r="M4800" s="3">
        <f>IF(ISBLANK(Table1[[#This Row],[Assignments_Avg]]),AVERAGE(L4800:L9798),Table1[[#This Row],[Assignments_Avg]])</f>
        <v>65.14</v>
      </c>
      <c r="N4800">
        <v>86.14</v>
      </c>
      <c r="O4800">
        <v>5.64</v>
      </c>
      <c r="P4800">
        <v>96.37</v>
      </c>
      <c r="Q4800">
        <v>67.599999999999994</v>
      </c>
      <c r="R4800" s="2" t="s">
        <v>29</v>
      </c>
      <c r="S4800" s="2" t="str">
        <f>IF(Table1[[#This Row],[Grade]]="F","Fail","Passes")</f>
        <v>Fail</v>
      </c>
      <c r="T4800">
        <v>14.7</v>
      </c>
      <c r="U4800" t="s">
        <v>30</v>
      </c>
      <c r="V4800" t="s">
        <v>31</v>
      </c>
      <c r="W4800" t="s">
        <v>40</v>
      </c>
      <c r="X4800" t="str">
        <f>IF(ISBLANK(Table1[[#This Row],[Parent_Education_Level]]),"None",Table1[[#This Row],[Parent_Education_Level]])</f>
        <v>None</v>
      </c>
      <c r="Y4800" t="s">
        <v>48</v>
      </c>
      <c r="Z4800">
        <v>9</v>
      </c>
      <c r="AA4800">
        <v>7.3</v>
      </c>
    </row>
    <row r="4801" spans="1:27" x14ac:dyDescent="0.35">
      <c r="A4801" s="2" t="s">
        <v>9656</v>
      </c>
      <c r="B4801" s="2" t="s">
        <v>54</v>
      </c>
      <c r="C4801" s="2" t="s">
        <v>94</v>
      </c>
      <c r="D4801" t="s">
        <v>9657</v>
      </c>
      <c r="E4801" s="2" t="s">
        <v>27</v>
      </c>
      <c r="F4801" s="2">
        <v>20</v>
      </c>
      <c r="G4801" s="2" t="s">
        <v>28</v>
      </c>
      <c r="H4801">
        <v>61.14</v>
      </c>
      <c r="I4801" s="3">
        <f>IF(ISBLANK(Table1[[#This Row],[Attendance (%)]]),AVERAGE(H4801:H9799),Table1[[#This Row],[Attendance (%)]])</f>
        <v>61.14</v>
      </c>
      <c r="J4801">
        <v>45.44</v>
      </c>
      <c r="K4801">
        <v>94.79</v>
      </c>
      <c r="L4801">
        <v>58.59</v>
      </c>
      <c r="M4801" s="3">
        <f>IF(ISBLANK(Table1[[#This Row],[Assignments_Avg]]),AVERAGE(L4801:L9799),Table1[[#This Row],[Assignments_Avg]])</f>
        <v>58.59</v>
      </c>
      <c r="N4801">
        <v>60.73</v>
      </c>
      <c r="O4801">
        <v>1.42</v>
      </c>
      <c r="P4801">
        <v>89.71</v>
      </c>
      <c r="Q4801">
        <v>84.42</v>
      </c>
      <c r="R4801" s="2" t="s">
        <v>77</v>
      </c>
      <c r="S4801" s="2" t="str">
        <f>IF(Table1[[#This Row],[Grade]]="F","Fail","Passes")</f>
        <v>Passes</v>
      </c>
      <c r="T4801">
        <v>5.6</v>
      </c>
      <c r="U4801" t="s">
        <v>31</v>
      </c>
      <c r="V4801" t="s">
        <v>30</v>
      </c>
      <c r="X4801" t="str">
        <f>IF(ISBLANK(Table1[[#This Row],[Parent_Education_Level]]),"None",Table1[[#This Row],[Parent_Education_Level]])</f>
        <v>None</v>
      </c>
      <c r="Y4801" t="s">
        <v>33</v>
      </c>
      <c r="Z4801">
        <v>3</v>
      </c>
      <c r="AA4801">
        <v>8.9</v>
      </c>
    </row>
    <row r="4802" spans="1:27" x14ac:dyDescent="0.35">
      <c r="A4802" s="2" t="s">
        <v>9658</v>
      </c>
      <c r="B4802" s="2" t="s">
        <v>54</v>
      </c>
      <c r="C4802" s="2" t="s">
        <v>25</v>
      </c>
      <c r="D4802" t="s">
        <v>9659</v>
      </c>
      <c r="E4802" s="2" t="s">
        <v>27</v>
      </c>
      <c r="F4802" s="2">
        <v>20</v>
      </c>
      <c r="G4802" s="2" t="s">
        <v>45</v>
      </c>
      <c r="H4802">
        <v>92.31</v>
      </c>
      <c r="I4802" s="3">
        <f>IF(ISBLANK(Table1[[#This Row],[Attendance (%)]]),AVERAGE(H4802:H9800),Table1[[#This Row],[Attendance (%)]])</f>
        <v>92.31</v>
      </c>
      <c r="J4802">
        <v>49.41</v>
      </c>
      <c r="K4802">
        <v>92.08</v>
      </c>
      <c r="L4802">
        <v>93.41</v>
      </c>
      <c r="M4802" s="3">
        <f>IF(ISBLANK(Table1[[#This Row],[Assignments_Avg]]),AVERAGE(L4802:L9800),Table1[[#This Row],[Assignments_Avg]])</f>
        <v>93.41</v>
      </c>
      <c r="N4802">
        <v>98.56</v>
      </c>
      <c r="O4802">
        <v>0.03</v>
      </c>
      <c r="P4802">
        <v>89.1</v>
      </c>
      <c r="Q4802">
        <v>58.36</v>
      </c>
      <c r="R4802" s="2" t="s">
        <v>39</v>
      </c>
      <c r="S4802" s="2" t="str">
        <f>IF(Table1[[#This Row],[Grade]]="F","Fail","Passes")</f>
        <v>Passes</v>
      </c>
      <c r="T4802">
        <v>13.2</v>
      </c>
      <c r="U4802" t="s">
        <v>30</v>
      </c>
      <c r="V4802" t="s">
        <v>31</v>
      </c>
      <c r="X4802" t="str">
        <f>IF(ISBLANK(Table1[[#This Row],[Parent_Education_Level]]),"None",Table1[[#This Row],[Parent_Education_Level]])</f>
        <v>None</v>
      </c>
      <c r="Y4802" t="s">
        <v>48</v>
      </c>
      <c r="Z4802">
        <v>4</v>
      </c>
      <c r="AA4802">
        <v>7.5</v>
      </c>
    </row>
    <row r="4803" spans="1:27" x14ac:dyDescent="0.35">
      <c r="A4803" s="2" t="s">
        <v>9660</v>
      </c>
      <c r="B4803" s="2" t="s">
        <v>24</v>
      </c>
      <c r="C4803" s="2" t="s">
        <v>55</v>
      </c>
      <c r="D4803" t="s">
        <v>9661</v>
      </c>
      <c r="E4803" s="2" t="s">
        <v>38</v>
      </c>
      <c r="F4803" s="2">
        <v>21</v>
      </c>
      <c r="G4803" s="2" t="s">
        <v>28</v>
      </c>
      <c r="H4803">
        <v>90.91</v>
      </c>
      <c r="I4803" s="3">
        <f>IF(ISBLANK(Table1[[#This Row],[Attendance (%)]]),AVERAGE(H4803:H9801),Table1[[#This Row],[Attendance (%)]])</f>
        <v>90.91</v>
      </c>
      <c r="J4803">
        <v>48.18</v>
      </c>
      <c r="K4803">
        <v>93.71</v>
      </c>
      <c r="L4803">
        <v>70.930000000000007</v>
      </c>
      <c r="M4803" s="3">
        <f>IF(ISBLANK(Table1[[#This Row],[Assignments_Avg]]),AVERAGE(L4803:L9801),Table1[[#This Row],[Assignments_Avg]])</f>
        <v>70.930000000000007</v>
      </c>
      <c r="N4803">
        <v>65.349999999999994</v>
      </c>
      <c r="O4803">
        <v>0.79</v>
      </c>
      <c r="P4803">
        <v>67.69</v>
      </c>
      <c r="Q4803">
        <v>90.23</v>
      </c>
      <c r="R4803" s="2" t="s">
        <v>39</v>
      </c>
      <c r="S4803" s="2" t="str">
        <f>IF(Table1[[#This Row],[Grade]]="F","Fail","Passes")</f>
        <v>Passes</v>
      </c>
      <c r="T4803">
        <v>14.5</v>
      </c>
      <c r="U4803" t="s">
        <v>30</v>
      </c>
      <c r="V4803" t="s">
        <v>31</v>
      </c>
      <c r="W4803" t="s">
        <v>40</v>
      </c>
      <c r="X4803" t="str">
        <f>IF(ISBLANK(Table1[[#This Row],[Parent_Education_Level]]),"None",Table1[[#This Row],[Parent_Education_Level]])</f>
        <v>None</v>
      </c>
      <c r="Y4803" t="s">
        <v>52</v>
      </c>
      <c r="Z4803">
        <v>6</v>
      </c>
      <c r="AA4803">
        <v>8.8000000000000007</v>
      </c>
    </row>
    <row r="4804" spans="1:27" x14ac:dyDescent="0.35">
      <c r="A4804" s="2" t="s">
        <v>9662</v>
      </c>
      <c r="B4804" s="2" t="s">
        <v>24</v>
      </c>
      <c r="C4804" s="2" t="s">
        <v>43</v>
      </c>
      <c r="D4804" t="s">
        <v>9663</v>
      </c>
      <c r="E4804" s="2" t="s">
        <v>38</v>
      </c>
      <c r="F4804" s="2">
        <v>19</v>
      </c>
      <c r="G4804" s="2" t="s">
        <v>45</v>
      </c>
      <c r="H4804">
        <v>69.8</v>
      </c>
      <c r="I4804" s="3">
        <f>IF(ISBLANK(Table1[[#This Row],[Attendance (%)]]),AVERAGE(H4804:H9802),Table1[[#This Row],[Attendance (%)]])</f>
        <v>69.8</v>
      </c>
      <c r="J4804">
        <v>55.57</v>
      </c>
      <c r="K4804">
        <v>43.77</v>
      </c>
      <c r="L4804">
        <v>98.16</v>
      </c>
      <c r="M4804" s="3">
        <f>IF(ISBLANK(Table1[[#This Row],[Assignments_Avg]]),AVERAGE(L4804:L9802),Table1[[#This Row],[Assignments_Avg]])</f>
        <v>98.16</v>
      </c>
      <c r="N4804">
        <v>71.83</v>
      </c>
      <c r="O4804">
        <v>5.24</v>
      </c>
      <c r="P4804">
        <v>96.71</v>
      </c>
      <c r="Q4804">
        <v>89.31</v>
      </c>
      <c r="R4804" s="2" t="s">
        <v>39</v>
      </c>
      <c r="S4804" s="2" t="str">
        <f>IF(Table1[[#This Row],[Grade]]="F","Fail","Passes")</f>
        <v>Passes</v>
      </c>
      <c r="T4804">
        <v>11.5</v>
      </c>
      <c r="U4804" t="s">
        <v>31</v>
      </c>
      <c r="V4804" t="s">
        <v>31</v>
      </c>
      <c r="W4804" t="s">
        <v>62</v>
      </c>
      <c r="X4804" t="str">
        <f>IF(ISBLANK(Table1[[#This Row],[Parent_Education_Level]]),"None",Table1[[#This Row],[Parent_Education_Level]])</f>
        <v>PhD</v>
      </c>
      <c r="Y4804" t="s">
        <v>33</v>
      </c>
      <c r="Z4804">
        <v>3</v>
      </c>
      <c r="AA4804">
        <v>4.0999999999999996</v>
      </c>
    </row>
    <row r="4805" spans="1:27" x14ac:dyDescent="0.35">
      <c r="A4805" s="2" t="s">
        <v>9664</v>
      </c>
      <c r="B4805" s="2" t="s">
        <v>54</v>
      </c>
      <c r="C4805" s="2" t="s">
        <v>25</v>
      </c>
      <c r="D4805" t="s">
        <v>9665</v>
      </c>
      <c r="E4805" s="2" t="s">
        <v>38</v>
      </c>
      <c r="F4805" s="2">
        <v>19</v>
      </c>
      <c r="G4805" s="2" t="s">
        <v>45</v>
      </c>
      <c r="H4805">
        <v>79.430000000000007</v>
      </c>
      <c r="I4805" s="3">
        <f>IF(ISBLANK(Table1[[#This Row],[Attendance (%)]]),AVERAGE(H4805:H9803),Table1[[#This Row],[Attendance (%)]])</f>
        <v>79.430000000000007</v>
      </c>
      <c r="J4805">
        <v>67.25</v>
      </c>
      <c r="K4805">
        <v>90.46</v>
      </c>
      <c r="L4805">
        <v>79.17</v>
      </c>
      <c r="M4805" s="3">
        <f>IF(ISBLANK(Table1[[#This Row],[Assignments_Avg]]),AVERAGE(L4805:L9803),Table1[[#This Row],[Assignments_Avg]])</f>
        <v>79.17</v>
      </c>
      <c r="N4805">
        <v>74.91</v>
      </c>
      <c r="O4805">
        <v>6.32</v>
      </c>
      <c r="P4805">
        <v>68.41</v>
      </c>
      <c r="Q4805">
        <v>86.29</v>
      </c>
      <c r="R4805" s="2" t="s">
        <v>29</v>
      </c>
      <c r="S4805" s="2" t="str">
        <f>IF(Table1[[#This Row],[Grade]]="F","Fail","Passes")</f>
        <v>Fail</v>
      </c>
      <c r="T4805">
        <v>11.4</v>
      </c>
      <c r="U4805" t="s">
        <v>30</v>
      </c>
      <c r="V4805" t="s">
        <v>31</v>
      </c>
      <c r="W4805" t="s">
        <v>47</v>
      </c>
      <c r="X4805" t="str">
        <f>IF(ISBLANK(Table1[[#This Row],[Parent_Education_Level]]),"None",Table1[[#This Row],[Parent_Education_Level]])</f>
        <v>Master's</v>
      </c>
      <c r="Y4805" t="s">
        <v>52</v>
      </c>
      <c r="Z4805">
        <v>10</v>
      </c>
      <c r="AA4805">
        <v>5.3</v>
      </c>
    </row>
    <row r="4806" spans="1:27" x14ac:dyDescent="0.35">
      <c r="A4806" s="2" t="s">
        <v>9666</v>
      </c>
      <c r="B4806" s="2" t="s">
        <v>97</v>
      </c>
      <c r="C4806" s="2" t="s">
        <v>79</v>
      </c>
      <c r="D4806" t="s">
        <v>9667</v>
      </c>
      <c r="E4806" s="2" t="s">
        <v>38</v>
      </c>
      <c r="F4806" s="2">
        <v>18</v>
      </c>
      <c r="G4806" s="2" t="s">
        <v>57</v>
      </c>
      <c r="H4806">
        <v>62.89</v>
      </c>
      <c r="I4806" s="3">
        <f>IF(ISBLANK(Table1[[#This Row],[Attendance (%)]]),AVERAGE(H4806:H9804),Table1[[#This Row],[Attendance (%)]])</f>
        <v>62.89</v>
      </c>
      <c r="J4806">
        <v>62.3</v>
      </c>
      <c r="K4806">
        <v>86.79</v>
      </c>
      <c r="L4806">
        <v>56.92</v>
      </c>
      <c r="M4806" s="3">
        <f>IF(ISBLANK(Table1[[#This Row],[Assignments_Avg]]),AVERAGE(L4806:L9804),Table1[[#This Row],[Assignments_Avg]])</f>
        <v>56.92</v>
      </c>
      <c r="N4806">
        <v>99.54</v>
      </c>
      <c r="O4806">
        <v>0.93</v>
      </c>
      <c r="P4806">
        <v>52</v>
      </c>
      <c r="Q4806">
        <v>55.95</v>
      </c>
      <c r="R4806" s="2" t="s">
        <v>39</v>
      </c>
      <c r="S4806" s="2" t="str">
        <f>IF(Table1[[#This Row],[Grade]]="F","Fail","Passes")</f>
        <v>Passes</v>
      </c>
      <c r="T4806">
        <v>11.5</v>
      </c>
      <c r="U4806" t="s">
        <v>30</v>
      </c>
      <c r="V4806" t="s">
        <v>31</v>
      </c>
      <c r="W4806" t="s">
        <v>47</v>
      </c>
      <c r="X4806" t="str">
        <f>IF(ISBLANK(Table1[[#This Row],[Parent_Education_Level]]),"None",Table1[[#This Row],[Parent_Education_Level]])</f>
        <v>Master's</v>
      </c>
      <c r="Y4806" t="s">
        <v>33</v>
      </c>
      <c r="Z4806">
        <v>7</v>
      </c>
      <c r="AA4806">
        <v>5.4</v>
      </c>
    </row>
    <row r="4807" spans="1:27" x14ac:dyDescent="0.35">
      <c r="A4807" s="2" t="s">
        <v>9668</v>
      </c>
      <c r="B4807" s="2" t="s">
        <v>54</v>
      </c>
      <c r="C4807" s="2" t="s">
        <v>25</v>
      </c>
      <c r="D4807" t="s">
        <v>9669</v>
      </c>
      <c r="E4807" s="2" t="s">
        <v>38</v>
      </c>
      <c r="F4807" s="2">
        <v>20</v>
      </c>
      <c r="G4807" s="2" t="s">
        <v>45</v>
      </c>
      <c r="H4807">
        <v>84.49</v>
      </c>
      <c r="I4807" s="3">
        <f>IF(ISBLANK(Table1[[#This Row],[Attendance (%)]]),AVERAGE(H4807:H9805),Table1[[#This Row],[Attendance (%)]])</f>
        <v>84.49</v>
      </c>
      <c r="J4807">
        <v>93.44</v>
      </c>
      <c r="K4807">
        <v>94.15</v>
      </c>
      <c r="M4807" s="3">
        <f>IF(ISBLANK(Table1[[#This Row],[Assignments_Avg]]),AVERAGE(L4807:L9805),Table1[[#This Row],[Assignments_Avg]])</f>
        <v>75.16048192771089</v>
      </c>
      <c r="N4807">
        <v>53.44</v>
      </c>
      <c r="O4807">
        <v>6.65</v>
      </c>
      <c r="P4807">
        <v>81.89</v>
      </c>
      <c r="Q4807">
        <v>99.38</v>
      </c>
      <c r="R4807" s="2" t="s">
        <v>29</v>
      </c>
      <c r="S4807" s="2" t="str">
        <f>IF(Table1[[#This Row],[Grade]]="F","Fail","Passes")</f>
        <v>Fail</v>
      </c>
      <c r="T4807">
        <v>11.7</v>
      </c>
      <c r="U4807" t="s">
        <v>31</v>
      </c>
      <c r="V4807" t="s">
        <v>31</v>
      </c>
      <c r="W4807" t="s">
        <v>40</v>
      </c>
      <c r="X4807" t="str">
        <f>IF(ISBLANK(Table1[[#This Row],[Parent_Education_Level]]),"None",Table1[[#This Row],[Parent_Education_Level]])</f>
        <v>None</v>
      </c>
      <c r="Y4807" t="s">
        <v>48</v>
      </c>
      <c r="Z4807">
        <v>8</v>
      </c>
      <c r="AA4807">
        <v>6.1</v>
      </c>
    </row>
    <row r="4808" spans="1:27" x14ac:dyDescent="0.35">
      <c r="A4808" s="2" t="s">
        <v>9670</v>
      </c>
      <c r="B4808" s="2" t="s">
        <v>120</v>
      </c>
      <c r="C4808" s="2" t="s">
        <v>43</v>
      </c>
      <c r="D4808" t="s">
        <v>9671</v>
      </c>
      <c r="E4808" s="2" t="s">
        <v>38</v>
      </c>
      <c r="F4808" s="2">
        <v>19</v>
      </c>
      <c r="G4808" s="2" t="s">
        <v>28</v>
      </c>
      <c r="H4808">
        <v>65.45</v>
      </c>
      <c r="I4808" s="3">
        <f>IF(ISBLANK(Table1[[#This Row],[Attendance (%)]]),AVERAGE(H4808:H9806),Table1[[#This Row],[Attendance (%)]])</f>
        <v>65.45</v>
      </c>
      <c r="J4808">
        <v>76.73</v>
      </c>
      <c r="K4808">
        <v>58.69</v>
      </c>
      <c r="L4808">
        <v>99.68</v>
      </c>
      <c r="M4808" s="3">
        <f>IF(ISBLANK(Table1[[#This Row],[Assignments_Avg]]),AVERAGE(L4808:L9806),Table1[[#This Row],[Assignments_Avg]])</f>
        <v>99.68</v>
      </c>
      <c r="N4808">
        <v>84.84</v>
      </c>
      <c r="O4808">
        <v>6.17</v>
      </c>
      <c r="P4808">
        <v>68.13</v>
      </c>
      <c r="Q4808">
        <v>97.13</v>
      </c>
      <c r="R4808" s="2" t="s">
        <v>29</v>
      </c>
      <c r="S4808" s="2" t="str">
        <f>IF(Table1[[#This Row],[Grade]]="F","Fail","Passes")</f>
        <v>Fail</v>
      </c>
      <c r="T4808">
        <v>12.1</v>
      </c>
      <c r="U4808" t="s">
        <v>30</v>
      </c>
      <c r="V4808" t="s">
        <v>31</v>
      </c>
      <c r="W4808" t="s">
        <v>40</v>
      </c>
      <c r="X4808" t="str">
        <f>IF(ISBLANK(Table1[[#This Row],[Parent_Education_Level]]),"None",Table1[[#This Row],[Parent_Education_Level]])</f>
        <v>None</v>
      </c>
      <c r="Y4808" t="s">
        <v>52</v>
      </c>
      <c r="Z4808">
        <v>5</v>
      </c>
      <c r="AA4808">
        <v>4.2</v>
      </c>
    </row>
    <row r="4809" spans="1:27" x14ac:dyDescent="0.35">
      <c r="A4809" s="2" t="s">
        <v>9672</v>
      </c>
      <c r="B4809" s="2" t="s">
        <v>120</v>
      </c>
      <c r="C4809" s="2" t="s">
        <v>36</v>
      </c>
      <c r="D4809" t="s">
        <v>9673</v>
      </c>
      <c r="E4809" s="2" t="s">
        <v>38</v>
      </c>
      <c r="F4809" s="2">
        <v>18</v>
      </c>
      <c r="G4809" s="2" t="s">
        <v>57</v>
      </c>
      <c r="H4809">
        <v>92.2</v>
      </c>
      <c r="I4809" s="3">
        <f>IF(ISBLANK(Table1[[#This Row],[Attendance (%)]]),AVERAGE(H4809:H9807),Table1[[#This Row],[Attendance (%)]])</f>
        <v>92.2</v>
      </c>
      <c r="J4809">
        <v>92.57</v>
      </c>
      <c r="K4809">
        <v>94.71</v>
      </c>
      <c r="L4809">
        <v>78.260000000000005</v>
      </c>
      <c r="M4809" s="3">
        <f>IF(ISBLANK(Table1[[#This Row],[Assignments_Avg]]),AVERAGE(L4809:L9807),Table1[[#This Row],[Assignments_Avg]])</f>
        <v>78.260000000000005</v>
      </c>
      <c r="N4809">
        <v>68.099999999999994</v>
      </c>
      <c r="O4809">
        <v>9.4</v>
      </c>
      <c r="P4809">
        <v>57.69</v>
      </c>
      <c r="Q4809">
        <v>68.5</v>
      </c>
      <c r="R4809" s="2" t="s">
        <v>39</v>
      </c>
      <c r="S4809" s="2" t="str">
        <f>IF(Table1[[#This Row],[Grade]]="F","Fail","Passes")</f>
        <v>Passes</v>
      </c>
      <c r="T4809">
        <v>26.3</v>
      </c>
      <c r="U4809" t="s">
        <v>30</v>
      </c>
      <c r="V4809" t="s">
        <v>30</v>
      </c>
      <c r="W4809" t="s">
        <v>47</v>
      </c>
      <c r="X4809" t="str">
        <f>IF(ISBLANK(Table1[[#This Row],[Parent_Education_Level]]),"None",Table1[[#This Row],[Parent_Education_Level]])</f>
        <v>Master's</v>
      </c>
      <c r="Y4809" t="s">
        <v>33</v>
      </c>
      <c r="Z4809">
        <v>5</v>
      </c>
      <c r="AA4809">
        <v>8.6</v>
      </c>
    </row>
    <row r="4810" spans="1:27" x14ac:dyDescent="0.35">
      <c r="A4810" s="2" t="s">
        <v>9674</v>
      </c>
      <c r="B4810" s="2" t="s">
        <v>97</v>
      </c>
      <c r="C4810" s="2" t="s">
        <v>43</v>
      </c>
      <c r="D4810" t="s">
        <v>9675</v>
      </c>
      <c r="E4810" s="2" t="s">
        <v>38</v>
      </c>
      <c r="F4810" s="2">
        <v>21</v>
      </c>
      <c r="G4810" s="2" t="s">
        <v>45</v>
      </c>
      <c r="H4810">
        <v>60.87</v>
      </c>
      <c r="I4810" s="3">
        <f>IF(ISBLANK(Table1[[#This Row],[Attendance (%)]]),AVERAGE(H4810:H9808),Table1[[#This Row],[Attendance (%)]])</f>
        <v>60.87</v>
      </c>
      <c r="J4810">
        <v>71.62</v>
      </c>
      <c r="K4810">
        <v>64.16</v>
      </c>
      <c r="L4810">
        <v>50.09</v>
      </c>
      <c r="M4810" s="3">
        <f>IF(ISBLANK(Table1[[#This Row],[Assignments_Avg]]),AVERAGE(L4810:L9808),Table1[[#This Row],[Assignments_Avg]])</f>
        <v>50.09</v>
      </c>
      <c r="N4810">
        <v>53.92</v>
      </c>
      <c r="O4810">
        <v>8.41</v>
      </c>
      <c r="P4810">
        <v>96.73</v>
      </c>
      <c r="Q4810">
        <v>78.87</v>
      </c>
      <c r="R4810" s="2" t="s">
        <v>46</v>
      </c>
      <c r="S4810" s="2" t="str">
        <f>IF(Table1[[#This Row],[Grade]]="F","Fail","Passes")</f>
        <v>Passes</v>
      </c>
      <c r="T4810">
        <v>6</v>
      </c>
      <c r="U4810" t="s">
        <v>30</v>
      </c>
      <c r="V4810" t="s">
        <v>31</v>
      </c>
      <c r="W4810" t="s">
        <v>32</v>
      </c>
      <c r="X4810" t="str">
        <f>IF(ISBLANK(Table1[[#This Row],[Parent_Education_Level]]),"None",Table1[[#This Row],[Parent_Education_Level]])</f>
        <v>High School</v>
      </c>
      <c r="Y4810" t="s">
        <v>48</v>
      </c>
      <c r="Z4810">
        <v>3</v>
      </c>
      <c r="AA4810">
        <v>7.5</v>
      </c>
    </row>
    <row r="4811" spans="1:27" x14ac:dyDescent="0.35">
      <c r="A4811" s="2" t="s">
        <v>9676</v>
      </c>
      <c r="B4811" s="2" t="s">
        <v>59</v>
      </c>
      <c r="C4811" s="2" t="s">
        <v>43</v>
      </c>
      <c r="D4811" t="s">
        <v>9677</v>
      </c>
      <c r="E4811" s="2" t="s">
        <v>38</v>
      </c>
      <c r="F4811" s="2">
        <v>20</v>
      </c>
      <c r="G4811" s="2" t="s">
        <v>28</v>
      </c>
      <c r="H4811">
        <v>50.74</v>
      </c>
      <c r="I4811" s="3">
        <f>IF(ISBLANK(Table1[[#This Row],[Attendance (%)]]),AVERAGE(H4811:H9809),Table1[[#This Row],[Attendance (%)]])</f>
        <v>50.74</v>
      </c>
      <c r="J4811">
        <v>45.39</v>
      </c>
      <c r="K4811">
        <v>78.05</v>
      </c>
      <c r="L4811">
        <v>96.65</v>
      </c>
      <c r="M4811" s="3">
        <f>IF(ISBLANK(Table1[[#This Row],[Assignments_Avg]]),AVERAGE(L4811:L9809),Table1[[#This Row],[Assignments_Avg]])</f>
        <v>96.65</v>
      </c>
      <c r="N4811">
        <v>96.75</v>
      </c>
      <c r="O4811">
        <v>9.43</v>
      </c>
      <c r="P4811">
        <v>81.86</v>
      </c>
      <c r="Q4811">
        <v>94.44</v>
      </c>
      <c r="R4811" s="2" t="s">
        <v>77</v>
      </c>
      <c r="S4811" s="2" t="str">
        <f>IF(Table1[[#This Row],[Grade]]="F","Fail","Passes")</f>
        <v>Passes</v>
      </c>
      <c r="T4811">
        <v>29.7</v>
      </c>
      <c r="U4811" t="s">
        <v>31</v>
      </c>
      <c r="V4811" t="s">
        <v>31</v>
      </c>
      <c r="X4811" t="str">
        <f>IF(ISBLANK(Table1[[#This Row],[Parent_Education_Level]]),"None",Table1[[#This Row],[Parent_Education_Level]])</f>
        <v>None</v>
      </c>
      <c r="Y4811" t="s">
        <v>33</v>
      </c>
      <c r="Z4811">
        <v>4</v>
      </c>
      <c r="AA4811">
        <v>4.4000000000000004</v>
      </c>
    </row>
    <row r="4812" spans="1:27" x14ac:dyDescent="0.35">
      <c r="A4812" s="2" t="s">
        <v>9678</v>
      </c>
      <c r="B4812" s="2" t="s">
        <v>42</v>
      </c>
      <c r="C4812" s="2" t="s">
        <v>36</v>
      </c>
      <c r="D4812" t="s">
        <v>9679</v>
      </c>
      <c r="E4812" s="2" t="s">
        <v>27</v>
      </c>
      <c r="F4812" s="2">
        <v>22</v>
      </c>
      <c r="G4812" s="2" t="s">
        <v>45</v>
      </c>
      <c r="H4812">
        <v>63.43</v>
      </c>
      <c r="I4812" s="3">
        <f>IF(ISBLANK(Table1[[#This Row],[Attendance (%)]]),AVERAGE(H4812:H9810),Table1[[#This Row],[Attendance (%)]])</f>
        <v>63.43</v>
      </c>
      <c r="J4812">
        <v>67.8</v>
      </c>
      <c r="K4812">
        <v>65.45</v>
      </c>
      <c r="M4812" s="3">
        <f>IF(ISBLANK(Table1[[#This Row],[Assignments_Avg]]),AVERAGE(L4812:L9810),Table1[[#This Row],[Assignments_Avg]])</f>
        <v>75.012098765432142</v>
      </c>
      <c r="N4812">
        <v>79.489999999999995</v>
      </c>
      <c r="O4812">
        <v>9.66</v>
      </c>
      <c r="P4812">
        <v>97.03</v>
      </c>
      <c r="Q4812">
        <v>74.73</v>
      </c>
      <c r="R4812" s="2" t="s">
        <v>46</v>
      </c>
      <c r="S4812" s="2" t="str">
        <f>IF(Table1[[#This Row],[Grade]]="F","Fail","Passes")</f>
        <v>Passes</v>
      </c>
      <c r="T4812">
        <v>12</v>
      </c>
      <c r="U4812" t="s">
        <v>30</v>
      </c>
      <c r="V4812" t="s">
        <v>31</v>
      </c>
      <c r="W4812" t="s">
        <v>32</v>
      </c>
      <c r="X4812" t="str">
        <f>IF(ISBLANK(Table1[[#This Row],[Parent_Education_Level]]),"None",Table1[[#This Row],[Parent_Education_Level]])</f>
        <v>High School</v>
      </c>
      <c r="Y4812" t="s">
        <v>48</v>
      </c>
      <c r="Z4812">
        <v>3</v>
      </c>
      <c r="AA4812">
        <v>4.9000000000000004</v>
      </c>
    </row>
    <row r="4813" spans="1:27" x14ac:dyDescent="0.35">
      <c r="A4813" s="2" t="s">
        <v>9680</v>
      </c>
      <c r="B4813" s="2" t="s">
        <v>59</v>
      </c>
      <c r="C4813" s="2" t="s">
        <v>36</v>
      </c>
      <c r="D4813" t="s">
        <v>9681</v>
      </c>
      <c r="E4813" s="2" t="s">
        <v>38</v>
      </c>
      <c r="F4813" s="2">
        <v>21</v>
      </c>
      <c r="G4813" s="2" t="s">
        <v>28</v>
      </c>
      <c r="H4813">
        <v>59.55</v>
      </c>
      <c r="I4813" s="3">
        <f>IF(ISBLANK(Table1[[#This Row],[Attendance (%)]]),AVERAGE(H4813:H9811),Table1[[#This Row],[Attendance (%)]])</f>
        <v>59.55</v>
      </c>
      <c r="J4813">
        <v>89.32</v>
      </c>
      <c r="K4813">
        <v>65.66</v>
      </c>
      <c r="L4813">
        <v>84.43</v>
      </c>
      <c r="M4813" s="3">
        <f>IF(ISBLANK(Table1[[#This Row],[Assignments_Avg]]),AVERAGE(L4813:L9811),Table1[[#This Row],[Assignments_Avg]])</f>
        <v>84.43</v>
      </c>
      <c r="N4813">
        <v>87.68</v>
      </c>
      <c r="O4813">
        <v>4.41</v>
      </c>
      <c r="P4813">
        <v>79.150000000000006</v>
      </c>
      <c r="Q4813">
        <v>79.959999999999994</v>
      </c>
      <c r="R4813" s="2" t="s">
        <v>29</v>
      </c>
      <c r="S4813" s="2" t="str">
        <f>IF(Table1[[#This Row],[Grade]]="F","Fail","Passes")</f>
        <v>Fail</v>
      </c>
      <c r="T4813">
        <v>5.7</v>
      </c>
      <c r="U4813" t="s">
        <v>30</v>
      </c>
      <c r="V4813" t="s">
        <v>31</v>
      </c>
      <c r="W4813" t="s">
        <v>62</v>
      </c>
      <c r="X4813" t="str">
        <f>IF(ISBLANK(Table1[[#This Row],[Parent_Education_Level]]),"None",Table1[[#This Row],[Parent_Education_Level]])</f>
        <v>PhD</v>
      </c>
      <c r="Y4813" t="s">
        <v>48</v>
      </c>
      <c r="Z4813">
        <v>8</v>
      </c>
      <c r="AA4813">
        <v>7</v>
      </c>
    </row>
    <row r="4814" spans="1:27" x14ac:dyDescent="0.35">
      <c r="A4814" s="2" t="s">
        <v>9682</v>
      </c>
      <c r="B4814" s="2" t="s">
        <v>71</v>
      </c>
      <c r="C4814" s="2" t="s">
        <v>36</v>
      </c>
      <c r="D4814" t="s">
        <v>9683</v>
      </c>
      <c r="E4814" s="2" t="s">
        <v>27</v>
      </c>
      <c r="F4814" s="2">
        <v>18</v>
      </c>
      <c r="G4814" s="2" t="s">
        <v>57</v>
      </c>
      <c r="H4814">
        <v>75.41</v>
      </c>
      <c r="I4814" s="3">
        <f>IF(ISBLANK(Table1[[#This Row],[Attendance (%)]]),AVERAGE(H4814:H9812),Table1[[#This Row],[Attendance (%)]])</f>
        <v>75.41</v>
      </c>
      <c r="J4814">
        <v>51.65</v>
      </c>
      <c r="K4814">
        <v>72.8</v>
      </c>
      <c r="L4814">
        <v>75.75</v>
      </c>
      <c r="M4814" s="3">
        <f>IF(ISBLANK(Table1[[#This Row],[Assignments_Avg]]),AVERAGE(L4814:L9812),Table1[[#This Row],[Assignments_Avg]])</f>
        <v>75.75</v>
      </c>
      <c r="N4814">
        <v>62.02</v>
      </c>
      <c r="O4814">
        <v>4.88</v>
      </c>
      <c r="P4814">
        <v>53.19</v>
      </c>
      <c r="Q4814">
        <v>80.16</v>
      </c>
      <c r="R4814" s="2" t="s">
        <v>77</v>
      </c>
      <c r="S4814" s="2" t="str">
        <f>IF(Table1[[#This Row],[Grade]]="F","Fail","Passes")</f>
        <v>Passes</v>
      </c>
      <c r="T4814">
        <v>9.4</v>
      </c>
      <c r="U4814" t="s">
        <v>30</v>
      </c>
      <c r="V4814" t="s">
        <v>31</v>
      </c>
      <c r="W4814" t="s">
        <v>62</v>
      </c>
      <c r="X4814" t="str">
        <f>IF(ISBLANK(Table1[[#This Row],[Parent_Education_Level]]),"None",Table1[[#This Row],[Parent_Education_Level]])</f>
        <v>PhD</v>
      </c>
      <c r="Y4814" t="s">
        <v>52</v>
      </c>
      <c r="Z4814">
        <v>3</v>
      </c>
      <c r="AA4814">
        <v>8.5</v>
      </c>
    </row>
    <row r="4815" spans="1:27" x14ac:dyDescent="0.35">
      <c r="A4815" s="2" t="s">
        <v>9684</v>
      </c>
      <c r="B4815" s="2" t="s">
        <v>59</v>
      </c>
      <c r="C4815" s="2" t="s">
        <v>36</v>
      </c>
      <c r="D4815" t="s">
        <v>9685</v>
      </c>
      <c r="E4815" s="2" t="s">
        <v>27</v>
      </c>
      <c r="F4815" s="2">
        <v>21</v>
      </c>
      <c r="G4815" s="2" t="s">
        <v>45</v>
      </c>
      <c r="H4815">
        <v>60.19</v>
      </c>
      <c r="I4815" s="3">
        <f>IF(ISBLANK(Table1[[#This Row],[Attendance (%)]]),AVERAGE(H4815:H9813),Table1[[#This Row],[Attendance (%)]])</f>
        <v>60.19</v>
      </c>
      <c r="J4815">
        <v>45.47</v>
      </c>
      <c r="K4815">
        <v>61.36</v>
      </c>
      <c r="L4815">
        <v>66.27</v>
      </c>
      <c r="M4815" s="3">
        <f>IF(ISBLANK(Table1[[#This Row],[Assignments_Avg]]),AVERAGE(L4815:L9813),Table1[[#This Row],[Assignments_Avg]])</f>
        <v>66.27</v>
      </c>
      <c r="N4815">
        <v>88.08</v>
      </c>
      <c r="O4815">
        <v>2.82</v>
      </c>
      <c r="P4815">
        <v>51.5</v>
      </c>
      <c r="Q4815">
        <v>82.46</v>
      </c>
      <c r="R4815" s="2" t="s">
        <v>39</v>
      </c>
      <c r="S4815" s="2" t="str">
        <f>IF(Table1[[#This Row],[Grade]]="F","Fail","Passes")</f>
        <v>Passes</v>
      </c>
      <c r="T4815">
        <v>28.5</v>
      </c>
      <c r="U4815" t="s">
        <v>30</v>
      </c>
      <c r="V4815" t="s">
        <v>31</v>
      </c>
      <c r="W4815" t="s">
        <v>69</v>
      </c>
      <c r="X4815" t="str">
        <f>IF(ISBLANK(Table1[[#This Row],[Parent_Education_Level]]),"None",Table1[[#This Row],[Parent_Education_Level]])</f>
        <v>Bachelor's</v>
      </c>
      <c r="Y4815" t="s">
        <v>52</v>
      </c>
      <c r="Z4815">
        <v>2</v>
      </c>
      <c r="AA4815">
        <v>4.4000000000000004</v>
      </c>
    </row>
    <row r="4816" spans="1:27" x14ac:dyDescent="0.35">
      <c r="A4816" s="2" t="s">
        <v>9686</v>
      </c>
      <c r="B4816" s="2" t="s">
        <v>35</v>
      </c>
      <c r="C4816" s="2" t="s">
        <v>36</v>
      </c>
      <c r="D4816" t="s">
        <v>9687</v>
      </c>
      <c r="E4816" s="2" t="s">
        <v>27</v>
      </c>
      <c r="F4816" s="2">
        <v>22</v>
      </c>
      <c r="G4816" s="2" t="s">
        <v>28</v>
      </c>
      <c r="H4816">
        <v>88.16</v>
      </c>
      <c r="I4816" s="3">
        <f>IF(ISBLANK(Table1[[#This Row],[Attendance (%)]]),AVERAGE(H4816:H9814),Table1[[#This Row],[Attendance (%)]])</f>
        <v>88.16</v>
      </c>
      <c r="J4816">
        <v>59.77</v>
      </c>
      <c r="K4816">
        <v>87.56</v>
      </c>
      <c r="L4816">
        <v>64.13</v>
      </c>
      <c r="M4816" s="3">
        <f>IF(ISBLANK(Table1[[#This Row],[Assignments_Avg]]),AVERAGE(L4816:L9814),Table1[[#This Row],[Assignments_Avg]])</f>
        <v>64.13</v>
      </c>
      <c r="N4816">
        <v>91.42</v>
      </c>
      <c r="O4816">
        <v>5.08</v>
      </c>
      <c r="P4816">
        <v>95.03</v>
      </c>
      <c r="Q4816">
        <v>78.78</v>
      </c>
      <c r="R4816" s="2" t="s">
        <v>39</v>
      </c>
      <c r="S4816" s="2" t="str">
        <f>IF(Table1[[#This Row],[Grade]]="F","Fail","Passes")</f>
        <v>Passes</v>
      </c>
      <c r="T4816">
        <v>29.9</v>
      </c>
      <c r="U4816" t="s">
        <v>30</v>
      </c>
      <c r="V4816" t="s">
        <v>31</v>
      </c>
      <c r="W4816" t="s">
        <v>69</v>
      </c>
      <c r="X4816" t="str">
        <f>IF(ISBLANK(Table1[[#This Row],[Parent_Education_Level]]),"None",Table1[[#This Row],[Parent_Education_Level]])</f>
        <v>Bachelor's</v>
      </c>
      <c r="Y4816" t="s">
        <v>48</v>
      </c>
      <c r="Z4816">
        <v>6</v>
      </c>
      <c r="AA4816">
        <v>6.2</v>
      </c>
    </row>
    <row r="4817" spans="1:27" x14ac:dyDescent="0.35">
      <c r="A4817" s="2" t="s">
        <v>9688</v>
      </c>
      <c r="B4817" s="2" t="s">
        <v>59</v>
      </c>
      <c r="C4817" s="2" t="s">
        <v>43</v>
      </c>
      <c r="D4817" t="s">
        <v>9689</v>
      </c>
      <c r="E4817" s="2" t="s">
        <v>27</v>
      </c>
      <c r="F4817" s="2">
        <v>21</v>
      </c>
      <c r="G4817" s="2" t="s">
        <v>57</v>
      </c>
      <c r="H4817">
        <v>62.07</v>
      </c>
      <c r="I4817" s="3">
        <f>IF(ISBLANK(Table1[[#This Row],[Attendance (%)]]),AVERAGE(H4817:H9815),Table1[[#This Row],[Attendance (%)]])</f>
        <v>62.07</v>
      </c>
      <c r="J4817">
        <v>63.33</v>
      </c>
      <c r="K4817">
        <v>78.02</v>
      </c>
      <c r="L4817">
        <v>96.44</v>
      </c>
      <c r="M4817" s="3">
        <f>IF(ISBLANK(Table1[[#This Row],[Assignments_Avg]]),AVERAGE(L4817:L9815),Table1[[#This Row],[Assignments_Avg]])</f>
        <v>96.44</v>
      </c>
      <c r="N4817">
        <v>71.540000000000006</v>
      </c>
      <c r="O4817">
        <v>1.51</v>
      </c>
      <c r="P4817">
        <v>51.94</v>
      </c>
      <c r="Q4817">
        <v>70.3</v>
      </c>
      <c r="R4817" s="2" t="s">
        <v>77</v>
      </c>
      <c r="S4817" s="2" t="str">
        <f>IF(Table1[[#This Row],[Grade]]="F","Fail","Passes")</f>
        <v>Passes</v>
      </c>
      <c r="T4817">
        <v>11.2</v>
      </c>
      <c r="U4817" t="s">
        <v>30</v>
      </c>
      <c r="V4817" t="s">
        <v>30</v>
      </c>
      <c r="W4817" t="s">
        <v>32</v>
      </c>
      <c r="X4817" t="str">
        <f>IF(ISBLANK(Table1[[#This Row],[Parent_Education_Level]]),"None",Table1[[#This Row],[Parent_Education_Level]])</f>
        <v>High School</v>
      </c>
      <c r="Y4817" t="s">
        <v>33</v>
      </c>
      <c r="Z4817">
        <v>8</v>
      </c>
      <c r="AA4817">
        <v>5</v>
      </c>
    </row>
    <row r="4818" spans="1:27" x14ac:dyDescent="0.35">
      <c r="A4818" s="2" t="s">
        <v>9690</v>
      </c>
      <c r="B4818" s="2" t="s">
        <v>35</v>
      </c>
      <c r="C4818" s="2" t="s">
        <v>94</v>
      </c>
      <c r="D4818" t="s">
        <v>9691</v>
      </c>
      <c r="E4818" s="2" t="s">
        <v>27</v>
      </c>
      <c r="F4818" s="2">
        <v>18</v>
      </c>
      <c r="G4818" s="2" t="s">
        <v>57</v>
      </c>
      <c r="H4818">
        <v>85.35</v>
      </c>
      <c r="I4818" s="3">
        <f>IF(ISBLANK(Table1[[#This Row],[Attendance (%)]]),AVERAGE(H4818:H9816),Table1[[#This Row],[Attendance (%)]])</f>
        <v>85.35</v>
      </c>
      <c r="J4818">
        <v>58.38</v>
      </c>
      <c r="K4818">
        <v>81.39</v>
      </c>
      <c r="L4818">
        <v>95.6</v>
      </c>
      <c r="M4818" s="3">
        <f>IF(ISBLANK(Table1[[#This Row],[Assignments_Avg]]),AVERAGE(L4818:L9816),Table1[[#This Row],[Assignments_Avg]])</f>
        <v>95.6</v>
      </c>
      <c r="N4818">
        <v>78.599999999999994</v>
      </c>
      <c r="O4818">
        <v>6.71</v>
      </c>
      <c r="P4818">
        <v>80.760000000000005</v>
      </c>
      <c r="Q4818">
        <v>76.97</v>
      </c>
      <c r="R4818" s="2" t="s">
        <v>39</v>
      </c>
      <c r="S4818" s="2" t="str">
        <f>IF(Table1[[#This Row],[Grade]]="F","Fail","Passes")</f>
        <v>Passes</v>
      </c>
      <c r="T4818">
        <v>10.6</v>
      </c>
      <c r="U4818" t="s">
        <v>30</v>
      </c>
      <c r="V4818" t="s">
        <v>31</v>
      </c>
      <c r="W4818" t="s">
        <v>47</v>
      </c>
      <c r="X4818" t="str">
        <f>IF(ISBLANK(Table1[[#This Row],[Parent_Education_Level]]),"None",Table1[[#This Row],[Parent_Education_Level]])</f>
        <v>Master's</v>
      </c>
      <c r="Y4818" t="s">
        <v>33</v>
      </c>
      <c r="Z4818">
        <v>10</v>
      </c>
      <c r="AA4818">
        <v>4.9000000000000004</v>
      </c>
    </row>
    <row r="4819" spans="1:27" x14ac:dyDescent="0.35">
      <c r="A4819" s="2" t="s">
        <v>9692</v>
      </c>
      <c r="B4819" s="2" t="s">
        <v>97</v>
      </c>
      <c r="C4819" s="2" t="s">
        <v>94</v>
      </c>
      <c r="D4819" t="s">
        <v>9693</v>
      </c>
      <c r="E4819" s="2" t="s">
        <v>27</v>
      </c>
      <c r="F4819" s="2">
        <v>22</v>
      </c>
      <c r="G4819" s="2" t="s">
        <v>45</v>
      </c>
      <c r="H4819">
        <v>78.92</v>
      </c>
      <c r="I4819" s="3">
        <f>IF(ISBLANK(Table1[[#This Row],[Attendance (%)]]),AVERAGE(H4819:H9817),Table1[[#This Row],[Attendance (%)]])</f>
        <v>78.92</v>
      </c>
      <c r="J4819">
        <v>48.11</v>
      </c>
      <c r="K4819">
        <v>53.86</v>
      </c>
      <c r="L4819">
        <v>75.66</v>
      </c>
      <c r="M4819" s="3">
        <f>IF(ISBLANK(Table1[[#This Row],[Assignments_Avg]]),AVERAGE(L4819:L9817),Table1[[#This Row],[Assignments_Avg]])</f>
        <v>75.66</v>
      </c>
      <c r="N4819">
        <v>98.59</v>
      </c>
      <c r="O4819">
        <v>0.25</v>
      </c>
      <c r="P4819">
        <v>64.900000000000006</v>
      </c>
      <c r="Q4819">
        <v>93.57</v>
      </c>
      <c r="R4819" s="2" t="s">
        <v>77</v>
      </c>
      <c r="S4819" s="2" t="str">
        <f>IF(Table1[[#This Row],[Grade]]="F","Fail","Passes")</f>
        <v>Passes</v>
      </c>
      <c r="T4819">
        <v>25.9</v>
      </c>
      <c r="U4819" t="s">
        <v>30</v>
      </c>
      <c r="V4819" t="s">
        <v>31</v>
      </c>
      <c r="X4819" t="str">
        <f>IF(ISBLANK(Table1[[#This Row],[Parent_Education_Level]]),"None",Table1[[#This Row],[Parent_Education_Level]])</f>
        <v>None</v>
      </c>
      <c r="Y4819" t="s">
        <v>33</v>
      </c>
      <c r="Z4819">
        <v>8</v>
      </c>
      <c r="AA4819">
        <v>7.7</v>
      </c>
    </row>
    <row r="4820" spans="1:27" x14ac:dyDescent="0.35">
      <c r="A4820" s="2" t="s">
        <v>9694</v>
      </c>
      <c r="B4820" s="2" t="s">
        <v>120</v>
      </c>
      <c r="C4820" s="2" t="s">
        <v>55</v>
      </c>
      <c r="D4820" t="s">
        <v>9695</v>
      </c>
      <c r="E4820" s="2" t="s">
        <v>27</v>
      </c>
      <c r="F4820" s="2">
        <v>22</v>
      </c>
      <c r="G4820" s="2" t="s">
        <v>57</v>
      </c>
      <c r="H4820">
        <v>99.31</v>
      </c>
      <c r="I4820" s="3">
        <f>IF(ISBLANK(Table1[[#This Row],[Attendance (%)]]),AVERAGE(H4820:H9818),Table1[[#This Row],[Attendance (%)]])</f>
        <v>99.31</v>
      </c>
      <c r="J4820">
        <v>55.05</v>
      </c>
      <c r="K4820">
        <v>98.17</v>
      </c>
      <c r="L4820">
        <v>62.92</v>
      </c>
      <c r="M4820" s="3">
        <f>IF(ISBLANK(Table1[[#This Row],[Assignments_Avg]]),AVERAGE(L4820:L9818),Table1[[#This Row],[Assignments_Avg]])</f>
        <v>62.92</v>
      </c>
      <c r="N4820">
        <v>92.34</v>
      </c>
      <c r="O4820">
        <v>2.36</v>
      </c>
      <c r="P4820">
        <v>84.38</v>
      </c>
      <c r="Q4820">
        <v>93.21</v>
      </c>
      <c r="R4820" s="2" t="s">
        <v>61</v>
      </c>
      <c r="S4820" s="2" t="str">
        <f>IF(Table1[[#This Row],[Grade]]="F","Fail","Passes")</f>
        <v>Passes</v>
      </c>
      <c r="T4820">
        <v>27.9</v>
      </c>
      <c r="U4820" t="s">
        <v>30</v>
      </c>
      <c r="V4820" t="s">
        <v>30</v>
      </c>
      <c r="X4820" t="str">
        <f>IF(ISBLANK(Table1[[#This Row],[Parent_Education_Level]]),"None",Table1[[#This Row],[Parent_Education_Level]])</f>
        <v>None</v>
      </c>
      <c r="Y4820" t="s">
        <v>33</v>
      </c>
      <c r="Z4820">
        <v>6</v>
      </c>
      <c r="AA4820">
        <v>8.1</v>
      </c>
    </row>
    <row r="4821" spans="1:27" x14ac:dyDescent="0.35">
      <c r="A4821" s="2" t="s">
        <v>9696</v>
      </c>
      <c r="B4821" s="2" t="s">
        <v>24</v>
      </c>
      <c r="C4821" s="2" t="s">
        <v>94</v>
      </c>
      <c r="D4821" t="s">
        <v>9697</v>
      </c>
      <c r="E4821" s="2" t="s">
        <v>27</v>
      </c>
      <c r="F4821" s="2">
        <v>21</v>
      </c>
      <c r="G4821" s="2" t="s">
        <v>45</v>
      </c>
      <c r="H4821">
        <v>100</v>
      </c>
      <c r="I4821" s="3">
        <f>IF(ISBLANK(Table1[[#This Row],[Attendance (%)]]),AVERAGE(H4821:H9819),Table1[[#This Row],[Attendance (%)]])</f>
        <v>100</v>
      </c>
      <c r="J4821">
        <v>80.94</v>
      </c>
      <c r="K4821">
        <v>79.61</v>
      </c>
      <c r="L4821">
        <v>55.12</v>
      </c>
      <c r="M4821" s="3">
        <f>IF(ISBLANK(Table1[[#This Row],[Assignments_Avg]]),AVERAGE(L4821:L9819),Table1[[#This Row],[Assignments_Avg]])</f>
        <v>55.12</v>
      </c>
      <c r="N4821">
        <v>72.239999999999995</v>
      </c>
      <c r="O4821">
        <v>2.08</v>
      </c>
      <c r="P4821">
        <v>64.239999999999995</v>
      </c>
      <c r="Q4821">
        <v>88.63</v>
      </c>
      <c r="R4821" s="2" t="s">
        <v>39</v>
      </c>
      <c r="S4821" s="2" t="str">
        <f>IF(Table1[[#This Row],[Grade]]="F","Fail","Passes")</f>
        <v>Passes</v>
      </c>
      <c r="T4821">
        <v>21.3</v>
      </c>
      <c r="U4821" t="s">
        <v>30</v>
      </c>
      <c r="V4821" t="s">
        <v>31</v>
      </c>
      <c r="W4821" t="s">
        <v>32</v>
      </c>
      <c r="X4821" t="str">
        <f>IF(ISBLANK(Table1[[#This Row],[Parent_Education_Level]]),"None",Table1[[#This Row],[Parent_Education_Level]])</f>
        <v>High School</v>
      </c>
      <c r="Y4821" t="s">
        <v>33</v>
      </c>
      <c r="Z4821">
        <v>6</v>
      </c>
      <c r="AA4821">
        <v>8.6</v>
      </c>
    </row>
    <row r="4822" spans="1:27" x14ac:dyDescent="0.35">
      <c r="A4822" s="2" t="s">
        <v>9698</v>
      </c>
      <c r="B4822" s="2" t="s">
        <v>35</v>
      </c>
      <c r="C4822" s="2" t="s">
        <v>79</v>
      </c>
      <c r="D4822" t="s">
        <v>9699</v>
      </c>
      <c r="E4822" s="2" t="s">
        <v>38</v>
      </c>
      <c r="F4822" s="2">
        <v>22</v>
      </c>
      <c r="G4822" s="2" t="s">
        <v>57</v>
      </c>
      <c r="H4822">
        <v>93.48</v>
      </c>
      <c r="I4822" s="3">
        <f>IF(ISBLANK(Table1[[#This Row],[Attendance (%)]]),AVERAGE(H4822:H9820),Table1[[#This Row],[Attendance (%)]])</f>
        <v>93.48</v>
      </c>
      <c r="J4822">
        <v>63.16</v>
      </c>
      <c r="K4822">
        <v>51.83</v>
      </c>
      <c r="L4822">
        <v>57.83</v>
      </c>
      <c r="M4822" s="3">
        <f>IF(ISBLANK(Table1[[#This Row],[Assignments_Avg]]),AVERAGE(L4822:L9820),Table1[[#This Row],[Assignments_Avg]])</f>
        <v>57.83</v>
      </c>
      <c r="N4822">
        <v>83.23</v>
      </c>
      <c r="O4822">
        <v>9.3800000000000008</v>
      </c>
      <c r="P4822">
        <v>51.86</v>
      </c>
      <c r="Q4822">
        <v>70.709999999999994</v>
      </c>
      <c r="R4822" s="2" t="s">
        <v>39</v>
      </c>
      <c r="S4822" s="2" t="str">
        <f>IF(Table1[[#This Row],[Grade]]="F","Fail","Passes")</f>
        <v>Passes</v>
      </c>
      <c r="T4822">
        <v>28.4</v>
      </c>
      <c r="U4822" t="s">
        <v>31</v>
      </c>
      <c r="V4822" t="s">
        <v>31</v>
      </c>
      <c r="W4822" t="s">
        <v>47</v>
      </c>
      <c r="X4822" t="str">
        <f>IF(ISBLANK(Table1[[#This Row],[Parent_Education_Level]]),"None",Table1[[#This Row],[Parent_Education_Level]])</f>
        <v>Master's</v>
      </c>
      <c r="Y4822" t="s">
        <v>33</v>
      </c>
      <c r="Z4822">
        <v>6</v>
      </c>
      <c r="AA4822">
        <v>7.4</v>
      </c>
    </row>
    <row r="4823" spans="1:27" x14ac:dyDescent="0.35">
      <c r="A4823" s="2" t="s">
        <v>9700</v>
      </c>
      <c r="B4823" s="2" t="s">
        <v>120</v>
      </c>
      <c r="C4823" s="2" t="s">
        <v>94</v>
      </c>
      <c r="D4823" t="s">
        <v>9701</v>
      </c>
      <c r="E4823" s="2" t="s">
        <v>27</v>
      </c>
      <c r="F4823" s="2">
        <v>24</v>
      </c>
      <c r="G4823" s="2" t="s">
        <v>28</v>
      </c>
      <c r="H4823">
        <v>88</v>
      </c>
      <c r="I4823" s="3">
        <f>IF(ISBLANK(Table1[[#This Row],[Attendance (%)]]),AVERAGE(H4823:H9821),Table1[[#This Row],[Attendance (%)]])</f>
        <v>88</v>
      </c>
      <c r="J4823">
        <v>77.95</v>
      </c>
      <c r="K4823">
        <v>85.03</v>
      </c>
      <c r="L4823">
        <v>76.11</v>
      </c>
      <c r="M4823" s="3">
        <f>IF(ISBLANK(Table1[[#This Row],[Assignments_Avg]]),AVERAGE(L4823:L9821),Table1[[#This Row],[Assignments_Avg]])</f>
        <v>76.11</v>
      </c>
      <c r="N4823">
        <v>89.21</v>
      </c>
      <c r="O4823">
        <v>1.45</v>
      </c>
      <c r="P4823">
        <v>86.54</v>
      </c>
      <c r="Q4823">
        <v>89.3</v>
      </c>
      <c r="R4823" s="2" t="s">
        <v>39</v>
      </c>
      <c r="S4823" s="2" t="str">
        <f>IF(Table1[[#This Row],[Grade]]="F","Fail","Passes")</f>
        <v>Passes</v>
      </c>
      <c r="T4823">
        <v>28.8</v>
      </c>
      <c r="U4823" t="s">
        <v>30</v>
      </c>
      <c r="V4823" t="s">
        <v>31</v>
      </c>
      <c r="X4823" t="str">
        <f>IF(ISBLANK(Table1[[#This Row],[Parent_Education_Level]]),"None",Table1[[#This Row],[Parent_Education_Level]])</f>
        <v>None</v>
      </c>
      <c r="Y4823" t="s">
        <v>48</v>
      </c>
      <c r="Z4823">
        <v>5</v>
      </c>
      <c r="AA4823">
        <v>4.3</v>
      </c>
    </row>
    <row r="4824" spans="1:27" x14ac:dyDescent="0.35">
      <c r="A4824" s="2" t="s">
        <v>9702</v>
      </c>
      <c r="B4824" s="2" t="s">
        <v>42</v>
      </c>
      <c r="C4824" s="2" t="s">
        <v>43</v>
      </c>
      <c r="D4824" t="s">
        <v>9703</v>
      </c>
      <c r="E4824" s="2" t="s">
        <v>27</v>
      </c>
      <c r="F4824" s="2">
        <v>21</v>
      </c>
      <c r="G4824" s="2" t="s">
        <v>51</v>
      </c>
      <c r="H4824">
        <v>69.319999999999993</v>
      </c>
      <c r="I4824" s="3">
        <f>IF(ISBLANK(Table1[[#This Row],[Attendance (%)]]),AVERAGE(H4824:H9822),Table1[[#This Row],[Attendance (%)]])</f>
        <v>69.319999999999993</v>
      </c>
      <c r="J4824">
        <v>72.180000000000007</v>
      </c>
      <c r="K4824">
        <v>50.42</v>
      </c>
      <c r="L4824">
        <v>65.39</v>
      </c>
      <c r="M4824" s="3">
        <f>IF(ISBLANK(Table1[[#This Row],[Assignments_Avg]]),AVERAGE(L4824:L9822),Table1[[#This Row],[Assignments_Avg]])</f>
        <v>65.39</v>
      </c>
      <c r="N4824">
        <v>51.22</v>
      </c>
      <c r="O4824">
        <v>8.91</v>
      </c>
      <c r="P4824">
        <v>65.55</v>
      </c>
      <c r="Q4824">
        <v>69.39</v>
      </c>
      <c r="R4824" s="2" t="s">
        <v>39</v>
      </c>
      <c r="S4824" s="2" t="str">
        <f>IF(Table1[[#This Row],[Grade]]="F","Fail","Passes")</f>
        <v>Passes</v>
      </c>
      <c r="T4824">
        <v>24</v>
      </c>
      <c r="U4824" t="s">
        <v>30</v>
      </c>
      <c r="V4824" t="s">
        <v>30</v>
      </c>
      <c r="W4824" t="s">
        <v>62</v>
      </c>
      <c r="X4824" t="str">
        <f>IF(ISBLANK(Table1[[#This Row],[Parent_Education_Level]]),"None",Table1[[#This Row],[Parent_Education_Level]])</f>
        <v>PhD</v>
      </c>
      <c r="Y4824" t="s">
        <v>33</v>
      </c>
      <c r="Z4824">
        <v>4</v>
      </c>
      <c r="AA4824">
        <v>5.8</v>
      </c>
    </row>
    <row r="4825" spans="1:27" x14ac:dyDescent="0.35">
      <c r="A4825" s="2" t="s">
        <v>9704</v>
      </c>
      <c r="B4825" s="2" t="s">
        <v>71</v>
      </c>
      <c r="C4825" s="2" t="s">
        <v>36</v>
      </c>
      <c r="D4825" t="s">
        <v>9705</v>
      </c>
      <c r="E4825" s="2" t="s">
        <v>27</v>
      </c>
      <c r="F4825" s="2">
        <v>20</v>
      </c>
      <c r="G4825" s="2" t="s">
        <v>57</v>
      </c>
      <c r="H4825">
        <v>87.66</v>
      </c>
      <c r="I4825" s="3">
        <f>IF(ISBLANK(Table1[[#This Row],[Attendance (%)]]),AVERAGE(H4825:H9823),Table1[[#This Row],[Attendance (%)]])</f>
        <v>87.66</v>
      </c>
      <c r="J4825">
        <v>72.94</v>
      </c>
      <c r="K4825">
        <v>43.8</v>
      </c>
      <c r="L4825">
        <v>52.1</v>
      </c>
      <c r="M4825" s="3">
        <f>IF(ISBLANK(Table1[[#This Row],[Assignments_Avg]]),AVERAGE(L4825:L9823),Table1[[#This Row],[Assignments_Avg]])</f>
        <v>52.1</v>
      </c>
      <c r="N4825">
        <v>79.42</v>
      </c>
      <c r="O4825">
        <v>1.24</v>
      </c>
      <c r="P4825">
        <v>77.540000000000006</v>
      </c>
      <c r="Q4825">
        <v>83.2</v>
      </c>
      <c r="R4825" s="2" t="s">
        <v>39</v>
      </c>
      <c r="S4825" s="2" t="str">
        <f>IF(Table1[[#This Row],[Grade]]="F","Fail","Passes")</f>
        <v>Passes</v>
      </c>
      <c r="T4825">
        <v>13.7</v>
      </c>
      <c r="U4825" t="s">
        <v>30</v>
      </c>
      <c r="V4825" t="s">
        <v>31</v>
      </c>
      <c r="X4825" t="str">
        <f>IF(ISBLANK(Table1[[#This Row],[Parent_Education_Level]]),"None",Table1[[#This Row],[Parent_Education_Level]])</f>
        <v>None</v>
      </c>
      <c r="Y4825" t="s">
        <v>33</v>
      </c>
      <c r="Z4825">
        <v>2</v>
      </c>
      <c r="AA4825">
        <v>6.2</v>
      </c>
    </row>
    <row r="4826" spans="1:27" x14ac:dyDescent="0.35">
      <c r="A4826" s="2" t="s">
        <v>9706</v>
      </c>
      <c r="B4826" s="2" t="s">
        <v>42</v>
      </c>
      <c r="C4826" s="2" t="s">
        <v>36</v>
      </c>
      <c r="D4826" t="s">
        <v>9707</v>
      </c>
      <c r="E4826" s="2" t="s">
        <v>27</v>
      </c>
      <c r="F4826" s="2">
        <v>22</v>
      </c>
      <c r="G4826" s="2" t="s">
        <v>28</v>
      </c>
      <c r="H4826">
        <v>97.83</v>
      </c>
      <c r="I4826" s="3">
        <f>IF(ISBLANK(Table1[[#This Row],[Attendance (%)]]),AVERAGE(H4826:H9824),Table1[[#This Row],[Attendance (%)]])</f>
        <v>97.83</v>
      </c>
      <c r="J4826">
        <v>54.91</v>
      </c>
      <c r="K4826">
        <v>71.650000000000006</v>
      </c>
      <c r="L4826">
        <v>72.760000000000005</v>
      </c>
      <c r="M4826" s="3">
        <f>IF(ISBLANK(Table1[[#This Row],[Assignments_Avg]]),AVERAGE(L4826:L9824),Table1[[#This Row],[Assignments_Avg]])</f>
        <v>72.760000000000005</v>
      </c>
      <c r="N4826">
        <v>99.23</v>
      </c>
      <c r="O4826">
        <v>6.51</v>
      </c>
      <c r="P4826">
        <v>88.69</v>
      </c>
      <c r="Q4826">
        <v>78.37</v>
      </c>
      <c r="R4826" s="2" t="s">
        <v>61</v>
      </c>
      <c r="S4826" s="2" t="str">
        <f>IF(Table1[[#This Row],[Grade]]="F","Fail","Passes")</f>
        <v>Passes</v>
      </c>
      <c r="T4826">
        <v>8.6999999999999993</v>
      </c>
      <c r="U4826" t="s">
        <v>30</v>
      </c>
      <c r="V4826" t="s">
        <v>31</v>
      </c>
      <c r="W4826" t="s">
        <v>40</v>
      </c>
      <c r="X4826" t="str">
        <f>IF(ISBLANK(Table1[[#This Row],[Parent_Education_Level]]),"None",Table1[[#This Row],[Parent_Education_Level]])</f>
        <v>None</v>
      </c>
      <c r="Y4826" t="s">
        <v>48</v>
      </c>
      <c r="Z4826">
        <v>5</v>
      </c>
      <c r="AA4826">
        <v>5.4</v>
      </c>
    </row>
    <row r="4827" spans="1:27" x14ac:dyDescent="0.35">
      <c r="A4827" s="2" t="s">
        <v>9708</v>
      </c>
      <c r="B4827" s="2" t="s">
        <v>97</v>
      </c>
      <c r="C4827" s="2" t="s">
        <v>43</v>
      </c>
      <c r="D4827" t="s">
        <v>9709</v>
      </c>
      <c r="E4827" s="2" t="s">
        <v>38</v>
      </c>
      <c r="F4827" s="2">
        <v>21</v>
      </c>
      <c r="G4827" s="2" t="s">
        <v>45</v>
      </c>
      <c r="I4827" s="3">
        <f>IF(ISBLANK(Table1[[#This Row],[Attendance (%)]]),AVERAGE(H4827:H9825),Table1[[#This Row],[Attendance (%)]])</f>
        <v>73.528815789473683</v>
      </c>
      <c r="J4827">
        <v>71.290000000000006</v>
      </c>
      <c r="K4827">
        <v>73.209999999999994</v>
      </c>
      <c r="L4827">
        <v>87.31</v>
      </c>
      <c r="M4827" s="3">
        <f>IF(ISBLANK(Table1[[#This Row],[Assignments_Avg]]),AVERAGE(L4827:L9825),Table1[[#This Row],[Assignments_Avg]])</f>
        <v>87.31</v>
      </c>
      <c r="N4827">
        <v>97.36</v>
      </c>
      <c r="O4827">
        <v>3.2</v>
      </c>
      <c r="P4827">
        <v>85.14</v>
      </c>
      <c r="Q4827">
        <v>65</v>
      </c>
      <c r="R4827" s="2" t="s">
        <v>61</v>
      </c>
      <c r="S4827" s="2" t="str">
        <f>IF(Table1[[#This Row],[Grade]]="F","Fail","Passes")</f>
        <v>Passes</v>
      </c>
      <c r="T4827">
        <v>17.899999999999999</v>
      </c>
      <c r="U4827" t="s">
        <v>31</v>
      </c>
      <c r="V4827" t="s">
        <v>31</v>
      </c>
      <c r="X4827" t="str">
        <f>IF(ISBLANK(Table1[[#This Row],[Parent_Education_Level]]),"None",Table1[[#This Row],[Parent_Education_Level]])</f>
        <v>None</v>
      </c>
      <c r="Y4827" t="s">
        <v>48</v>
      </c>
      <c r="Z4827">
        <v>2</v>
      </c>
      <c r="AA4827">
        <v>6.7</v>
      </c>
    </row>
    <row r="4828" spans="1:27" x14ac:dyDescent="0.35">
      <c r="A4828" s="2" t="s">
        <v>9710</v>
      </c>
      <c r="B4828" s="2" t="s">
        <v>59</v>
      </c>
      <c r="C4828" s="2" t="s">
        <v>79</v>
      </c>
      <c r="D4828" t="s">
        <v>9711</v>
      </c>
      <c r="E4828" s="2" t="s">
        <v>27</v>
      </c>
      <c r="F4828" s="2">
        <v>20</v>
      </c>
      <c r="G4828" s="2" t="s">
        <v>45</v>
      </c>
      <c r="H4828">
        <v>76.900000000000006</v>
      </c>
      <c r="I4828" s="3">
        <f>IF(ISBLANK(Table1[[#This Row],[Attendance (%)]]),AVERAGE(H4828:H9826),Table1[[#This Row],[Attendance (%)]])</f>
        <v>76.900000000000006</v>
      </c>
      <c r="J4828">
        <v>41.42</v>
      </c>
      <c r="K4828">
        <v>51.34</v>
      </c>
      <c r="L4828">
        <v>94.58</v>
      </c>
      <c r="M4828" s="3">
        <f>IF(ISBLANK(Table1[[#This Row],[Assignments_Avg]]),AVERAGE(L4828:L9826),Table1[[#This Row],[Assignments_Avg]])</f>
        <v>94.58</v>
      </c>
      <c r="N4828">
        <v>91.62</v>
      </c>
      <c r="O4828">
        <v>3.16</v>
      </c>
      <c r="P4828">
        <v>67.430000000000007</v>
      </c>
      <c r="Q4828">
        <v>72.64</v>
      </c>
      <c r="R4828" s="2" t="s">
        <v>77</v>
      </c>
      <c r="S4828" s="2" t="str">
        <f>IF(Table1[[#This Row],[Grade]]="F","Fail","Passes")</f>
        <v>Passes</v>
      </c>
      <c r="T4828">
        <v>12.2</v>
      </c>
      <c r="U4828" t="s">
        <v>31</v>
      </c>
      <c r="V4828" t="s">
        <v>31</v>
      </c>
      <c r="W4828" t="s">
        <v>69</v>
      </c>
      <c r="X4828" t="str">
        <f>IF(ISBLANK(Table1[[#This Row],[Parent_Education_Level]]),"None",Table1[[#This Row],[Parent_Education_Level]])</f>
        <v>Bachelor's</v>
      </c>
      <c r="Y4828" t="s">
        <v>33</v>
      </c>
      <c r="Z4828">
        <v>9</v>
      </c>
      <c r="AA4828">
        <v>5.2</v>
      </c>
    </row>
    <row r="4829" spans="1:27" x14ac:dyDescent="0.35">
      <c r="A4829" s="2" t="s">
        <v>9712</v>
      </c>
      <c r="B4829" s="2" t="s">
        <v>59</v>
      </c>
      <c r="C4829" s="2" t="s">
        <v>94</v>
      </c>
      <c r="D4829" t="s">
        <v>9713</v>
      </c>
      <c r="E4829" s="2" t="s">
        <v>38</v>
      </c>
      <c r="F4829" s="2">
        <v>22</v>
      </c>
      <c r="G4829" s="2" t="s">
        <v>28</v>
      </c>
      <c r="H4829">
        <v>60.9</v>
      </c>
      <c r="I4829" s="3">
        <f>IF(ISBLANK(Table1[[#This Row],[Attendance (%)]]),AVERAGE(H4829:H9827),Table1[[#This Row],[Attendance (%)]])</f>
        <v>60.9</v>
      </c>
      <c r="J4829">
        <v>65.900000000000006</v>
      </c>
      <c r="K4829">
        <v>60.9</v>
      </c>
      <c r="L4829">
        <v>79.260000000000005</v>
      </c>
      <c r="M4829" s="3">
        <f>IF(ISBLANK(Table1[[#This Row],[Assignments_Avg]]),AVERAGE(L4829:L9827),Table1[[#This Row],[Assignments_Avg]])</f>
        <v>79.260000000000005</v>
      </c>
      <c r="N4829">
        <v>55.31</v>
      </c>
      <c r="O4829">
        <v>9.98</v>
      </c>
      <c r="P4829">
        <v>87.39</v>
      </c>
      <c r="Q4829">
        <v>91.52</v>
      </c>
      <c r="R4829" s="2" t="s">
        <v>77</v>
      </c>
      <c r="S4829" s="2" t="str">
        <f>IF(Table1[[#This Row],[Grade]]="F","Fail","Passes")</f>
        <v>Passes</v>
      </c>
      <c r="T4829">
        <v>8</v>
      </c>
      <c r="U4829" t="s">
        <v>31</v>
      </c>
      <c r="V4829" t="s">
        <v>31</v>
      </c>
      <c r="W4829" t="s">
        <v>69</v>
      </c>
      <c r="X4829" t="str">
        <f>IF(ISBLANK(Table1[[#This Row],[Parent_Education_Level]]),"None",Table1[[#This Row],[Parent_Education_Level]])</f>
        <v>Bachelor's</v>
      </c>
      <c r="Y4829" t="s">
        <v>48</v>
      </c>
      <c r="Z4829">
        <v>4</v>
      </c>
      <c r="AA4829">
        <v>8.5</v>
      </c>
    </row>
    <row r="4830" spans="1:27" x14ac:dyDescent="0.35">
      <c r="A4830" s="2" t="s">
        <v>9714</v>
      </c>
      <c r="B4830" s="2" t="s">
        <v>54</v>
      </c>
      <c r="C4830" s="2" t="s">
        <v>43</v>
      </c>
      <c r="D4830" t="s">
        <v>9715</v>
      </c>
      <c r="E4830" s="2" t="s">
        <v>38</v>
      </c>
      <c r="F4830" s="2">
        <v>20</v>
      </c>
      <c r="G4830" s="2" t="s">
        <v>28</v>
      </c>
      <c r="I4830" s="3">
        <f>IF(ISBLANK(Table1[[#This Row],[Attendance (%)]]),AVERAGE(H4830:H9828),Table1[[#This Row],[Attendance (%)]])</f>
        <v>73.590533333333326</v>
      </c>
      <c r="J4830">
        <v>74.36</v>
      </c>
      <c r="K4830">
        <v>96.75</v>
      </c>
      <c r="L4830">
        <v>86.16</v>
      </c>
      <c r="M4830" s="3">
        <f>IF(ISBLANK(Table1[[#This Row],[Assignments_Avg]]),AVERAGE(L4830:L9828),Table1[[#This Row],[Assignments_Avg]])</f>
        <v>86.16</v>
      </c>
      <c r="N4830">
        <v>99.7</v>
      </c>
      <c r="O4830">
        <v>2.2599999999999998</v>
      </c>
      <c r="P4830">
        <v>96.28</v>
      </c>
      <c r="Q4830">
        <v>95.64</v>
      </c>
      <c r="R4830" s="2" t="s">
        <v>77</v>
      </c>
      <c r="S4830" s="2" t="str">
        <f>IF(Table1[[#This Row],[Grade]]="F","Fail","Passes")</f>
        <v>Passes</v>
      </c>
      <c r="T4830">
        <v>14.8</v>
      </c>
      <c r="U4830" t="s">
        <v>31</v>
      </c>
      <c r="V4830" t="s">
        <v>30</v>
      </c>
      <c r="W4830" t="s">
        <v>47</v>
      </c>
      <c r="X4830" t="str">
        <f>IF(ISBLANK(Table1[[#This Row],[Parent_Education_Level]]),"None",Table1[[#This Row],[Parent_Education_Level]])</f>
        <v>Master's</v>
      </c>
      <c r="Y4830" t="s">
        <v>52</v>
      </c>
      <c r="Z4830">
        <v>1</v>
      </c>
      <c r="AA4830">
        <v>4.7</v>
      </c>
    </row>
    <row r="4831" spans="1:27" x14ac:dyDescent="0.35">
      <c r="A4831" s="2" t="s">
        <v>9716</v>
      </c>
      <c r="B4831" s="2" t="s">
        <v>54</v>
      </c>
      <c r="C4831" s="2" t="s">
        <v>55</v>
      </c>
      <c r="D4831" t="s">
        <v>9717</v>
      </c>
      <c r="E4831" s="2" t="s">
        <v>27</v>
      </c>
      <c r="F4831" s="2">
        <v>23</v>
      </c>
      <c r="G4831" s="2" t="s">
        <v>45</v>
      </c>
      <c r="H4831">
        <v>73.319999999999993</v>
      </c>
      <c r="I4831" s="3">
        <f>IF(ISBLANK(Table1[[#This Row],[Attendance (%)]]),AVERAGE(H4831:H9829),Table1[[#This Row],[Attendance (%)]])</f>
        <v>73.319999999999993</v>
      </c>
      <c r="J4831">
        <v>50.92</v>
      </c>
      <c r="K4831">
        <v>57.1</v>
      </c>
      <c r="M4831" s="3">
        <f>IF(ISBLANK(Table1[[#This Row],[Assignments_Avg]]),AVERAGE(L4831:L9829),Table1[[#This Row],[Assignments_Avg]])</f>
        <v>75.028750000000016</v>
      </c>
      <c r="N4831">
        <v>80.48</v>
      </c>
      <c r="O4831">
        <v>2.0299999999999998</v>
      </c>
      <c r="P4831">
        <v>80.5</v>
      </c>
      <c r="Q4831">
        <v>60.26</v>
      </c>
      <c r="R4831" s="2" t="s">
        <v>77</v>
      </c>
      <c r="S4831" s="2" t="str">
        <f>IF(Table1[[#This Row],[Grade]]="F","Fail","Passes")</f>
        <v>Passes</v>
      </c>
      <c r="T4831">
        <v>17</v>
      </c>
      <c r="U4831" t="s">
        <v>30</v>
      </c>
      <c r="V4831" t="s">
        <v>31</v>
      </c>
      <c r="W4831" t="s">
        <v>69</v>
      </c>
      <c r="X4831" t="str">
        <f>IF(ISBLANK(Table1[[#This Row],[Parent_Education_Level]]),"None",Table1[[#This Row],[Parent_Education_Level]])</f>
        <v>Bachelor's</v>
      </c>
      <c r="Y4831" t="s">
        <v>48</v>
      </c>
      <c r="Z4831">
        <v>10</v>
      </c>
      <c r="AA4831">
        <v>6.1</v>
      </c>
    </row>
    <row r="4832" spans="1:27" x14ac:dyDescent="0.35">
      <c r="A4832" s="2" t="s">
        <v>9718</v>
      </c>
      <c r="B4832" s="2" t="s">
        <v>54</v>
      </c>
      <c r="C4832" s="2" t="s">
        <v>36</v>
      </c>
      <c r="D4832" t="s">
        <v>9719</v>
      </c>
      <c r="E4832" s="2" t="s">
        <v>27</v>
      </c>
      <c r="F4832" s="2">
        <v>22</v>
      </c>
      <c r="G4832" s="2" t="s">
        <v>45</v>
      </c>
      <c r="H4832">
        <v>78.790000000000006</v>
      </c>
      <c r="I4832" s="3">
        <f>IF(ISBLANK(Table1[[#This Row],[Attendance (%)]]),AVERAGE(H4832:H9830),Table1[[#This Row],[Attendance (%)]])</f>
        <v>78.790000000000006</v>
      </c>
      <c r="J4832">
        <v>55.39</v>
      </c>
      <c r="K4832">
        <v>49.33</v>
      </c>
      <c r="L4832">
        <v>74.81</v>
      </c>
      <c r="M4832" s="3">
        <f>IF(ISBLANK(Table1[[#This Row],[Assignments_Avg]]),AVERAGE(L4832:L9830),Table1[[#This Row],[Assignments_Avg]])</f>
        <v>74.81</v>
      </c>
      <c r="N4832">
        <v>61.15</v>
      </c>
      <c r="O4832">
        <v>5.89</v>
      </c>
      <c r="P4832">
        <v>85.18</v>
      </c>
      <c r="Q4832">
        <v>72.81</v>
      </c>
      <c r="R4832" s="2" t="s">
        <v>39</v>
      </c>
      <c r="S4832" s="2" t="str">
        <f>IF(Table1[[#This Row],[Grade]]="F","Fail","Passes")</f>
        <v>Passes</v>
      </c>
      <c r="T4832">
        <v>21.5</v>
      </c>
      <c r="U4832" t="s">
        <v>30</v>
      </c>
      <c r="V4832" t="s">
        <v>31</v>
      </c>
      <c r="W4832" t="s">
        <v>69</v>
      </c>
      <c r="X4832" t="str">
        <f>IF(ISBLANK(Table1[[#This Row],[Parent_Education_Level]]),"None",Table1[[#This Row],[Parent_Education_Level]])</f>
        <v>Bachelor's</v>
      </c>
      <c r="Y4832" t="s">
        <v>33</v>
      </c>
      <c r="Z4832">
        <v>1</v>
      </c>
      <c r="AA4832">
        <v>4.5999999999999996</v>
      </c>
    </row>
    <row r="4833" spans="1:27" x14ac:dyDescent="0.35">
      <c r="A4833" s="2" t="s">
        <v>9720</v>
      </c>
      <c r="B4833" s="2" t="s">
        <v>42</v>
      </c>
      <c r="C4833" s="2" t="s">
        <v>25</v>
      </c>
      <c r="D4833" t="s">
        <v>9721</v>
      </c>
      <c r="E4833" s="2" t="s">
        <v>38</v>
      </c>
      <c r="F4833" s="2">
        <v>23</v>
      </c>
      <c r="G4833" s="2" t="s">
        <v>45</v>
      </c>
      <c r="H4833">
        <v>77.55</v>
      </c>
      <c r="I4833" s="3">
        <f>IF(ISBLANK(Table1[[#This Row],[Attendance (%)]]),AVERAGE(H4833:H9831),Table1[[#This Row],[Attendance (%)]])</f>
        <v>77.55</v>
      </c>
      <c r="J4833">
        <v>53.17</v>
      </c>
      <c r="K4833">
        <v>99.55</v>
      </c>
      <c r="L4833">
        <v>86.48</v>
      </c>
      <c r="M4833" s="3">
        <f>IF(ISBLANK(Table1[[#This Row],[Assignments_Avg]]),AVERAGE(L4833:L9831),Table1[[#This Row],[Assignments_Avg]])</f>
        <v>86.48</v>
      </c>
      <c r="N4833">
        <v>83.71</v>
      </c>
      <c r="O4833">
        <v>7.41</v>
      </c>
      <c r="P4833">
        <v>93.3</v>
      </c>
      <c r="Q4833">
        <v>71.680000000000007</v>
      </c>
      <c r="R4833" s="2" t="s">
        <v>29</v>
      </c>
      <c r="S4833" s="2" t="str">
        <f>IF(Table1[[#This Row],[Grade]]="F","Fail","Passes")</f>
        <v>Fail</v>
      </c>
      <c r="T4833">
        <v>10.5</v>
      </c>
      <c r="U4833" t="s">
        <v>31</v>
      </c>
      <c r="V4833" t="s">
        <v>31</v>
      </c>
      <c r="X4833" t="str">
        <f>IF(ISBLANK(Table1[[#This Row],[Parent_Education_Level]]),"None",Table1[[#This Row],[Parent_Education_Level]])</f>
        <v>None</v>
      </c>
      <c r="Y4833" t="s">
        <v>52</v>
      </c>
      <c r="Z4833">
        <v>10</v>
      </c>
      <c r="AA4833">
        <v>5.8</v>
      </c>
    </row>
    <row r="4834" spans="1:27" x14ac:dyDescent="0.35">
      <c r="A4834" s="2" t="s">
        <v>9722</v>
      </c>
      <c r="B4834" s="2" t="s">
        <v>35</v>
      </c>
      <c r="C4834" s="2" t="s">
        <v>55</v>
      </c>
      <c r="D4834" t="s">
        <v>9723</v>
      </c>
      <c r="E4834" s="2" t="s">
        <v>27</v>
      </c>
      <c r="F4834" s="2">
        <v>18</v>
      </c>
      <c r="G4834" s="2" t="s">
        <v>57</v>
      </c>
      <c r="H4834">
        <v>98.01</v>
      </c>
      <c r="I4834" s="3">
        <f>IF(ISBLANK(Table1[[#This Row],[Attendance (%)]]),AVERAGE(H4834:H9832),Table1[[#This Row],[Attendance (%)]])</f>
        <v>98.01</v>
      </c>
      <c r="J4834">
        <v>44.23</v>
      </c>
      <c r="K4834">
        <v>58.14</v>
      </c>
      <c r="L4834">
        <v>86.38</v>
      </c>
      <c r="M4834" s="3">
        <f>IF(ISBLANK(Table1[[#This Row],[Assignments_Avg]]),AVERAGE(L4834:L9832),Table1[[#This Row],[Assignments_Avg]])</f>
        <v>86.38</v>
      </c>
      <c r="N4834">
        <v>92.83</v>
      </c>
      <c r="O4834">
        <v>9.83</v>
      </c>
      <c r="P4834">
        <v>92.18</v>
      </c>
      <c r="Q4834">
        <v>74.45</v>
      </c>
      <c r="R4834" s="2" t="s">
        <v>39</v>
      </c>
      <c r="S4834" s="2" t="str">
        <f>IF(Table1[[#This Row],[Grade]]="F","Fail","Passes")</f>
        <v>Passes</v>
      </c>
      <c r="T4834">
        <v>26.7</v>
      </c>
      <c r="U4834" t="s">
        <v>30</v>
      </c>
      <c r="V4834" t="s">
        <v>31</v>
      </c>
      <c r="W4834" t="s">
        <v>69</v>
      </c>
      <c r="X4834" t="str">
        <f>IF(ISBLANK(Table1[[#This Row],[Parent_Education_Level]]),"None",Table1[[#This Row],[Parent_Education_Level]])</f>
        <v>Bachelor's</v>
      </c>
      <c r="Y4834" t="s">
        <v>52</v>
      </c>
      <c r="Z4834">
        <v>5</v>
      </c>
      <c r="AA4834">
        <v>6.4</v>
      </c>
    </row>
    <row r="4835" spans="1:27" x14ac:dyDescent="0.35">
      <c r="A4835" s="2" t="s">
        <v>9724</v>
      </c>
      <c r="B4835" s="2" t="s">
        <v>71</v>
      </c>
      <c r="C4835" s="2" t="s">
        <v>79</v>
      </c>
      <c r="D4835" t="s">
        <v>9725</v>
      </c>
      <c r="E4835" s="2" t="s">
        <v>27</v>
      </c>
      <c r="F4835" s="2">
        <v>18</v>
      </c>
      <c r="G4835" s="2" t="s">
        <v>51</v>
      </c>
      <c r="H4835">
        <v>77.61</v>
      </c>
      <c r="I4835" s="3">
        <f>IF(ISBLANK(Table1[[#This Row],[Attendance (%)]]),AVERAGE(H4835:H9833),Table1[[#This Row],[Attendance (%)]])</f>
        <v>77.61</v>
      </c>
      <c r="J4835">
        <v>60.87</v>
      </c>
      <c r="K4835">
        <v>80.819999999999993</v>
      </c>
      <c r="L4835">
        <v>71.23</v>
      </c>
      <c r="M4835" s="3">
        <f>IF(ISBLANK(Table1[[#This Row],[Assignments_Avg]]),AVERAGE(L4835:L9833),Table1[[#This Row],[Assignments_Avg]])</f>
        <v>71.23</v>
      </c>
      <c r="N4835">
        <v>55.62</v>
      </c>
      <c r="O4835">
        <v>7.01</v>
      </c>
      <c r="P4835">
        <v>67.58</v>
      </c>
      <c r="Q4835">
        <v>98.83</v>
      </c>
      <c r="R4835" s="2" t="s">
        <v>61</v>
      </c>
      <c r="S4835" s="2" t="str">
        <f>IF(Table1[[#This Row],[Grade]]="F","Fail","Passes")</f>
        <v>Passes</v>
      </c>
      <c r="T4835">
        <v>9.6</v>
      </c>
      <c r="U4835" t="s">
        <v>30</v>
      </c>
      <c r="V4835" t="s">
        <v>30</v>
      </c>
      <c r="W4835" t="s">
        <v>47</v>
      </c>
      <c r="X4835" t="str">
        <f>IF(ISBLANK(Table1[[#This Row],[Parent_Education_Level]]),"None",Table1[[#This Row],[Parent_Education_Level]])</f>
        <v>Master's</v>
      </c>
      <c r="Y4835" t="s">
        <v>33</v>
      </c>
      <c r="Z4835">
        <v>8</v>
      </c>
      <c r="AA4835">
        <v>6.8</v>
      </c>
    </row>
    <row r="4836" spans="1:27" x14ac:dyDescent="0.35">
      <c r="A4836" s="2" t="s">
        <v>9726</v>
      </c>
      <c r="B4836" s="2" t="s">
        <v>54</v>
      </c>
      <c r="C4836" s="2" t="s">
        <v>55</v>
      </c>
      <c r="D4836" t="s">
        <v>9727</v>
      </c>
      <c r="E4836" s="2" t="s">
        <v>38</v>
      </c>
      <c r="F4836" s="2">
        <v>21</v>
      </c>
      <c r="G4836" s="2" t="s">
        <v>28</v>
      </c>
      <c r="H4836">
        <v>92.31</v>
      </c>
      <c r="I4836" s="3">
        <f>IF(ISBLANK(Table1[[#This Row],[Attendance (%)]]),AVERAGE(H4836:H9834),Table1[[#This Row],[Attendance (%)]])</f>
        <v>92.31</v>
      </c>
      <c r="J4836">
        <v>98.74</v>
      </c>
      <c r="K4836">
        <v>53.89</v>
      </c>
      <c r="L4836">
        <v>77.180000000000007</v>
      </c>
      <c r="M4836" s="3">
        <f>IF(ISBLANK(Table1[[#This Row],[Assignments_Avg]]),AVERAGE(L4836:L9834),Table1[[#This Row],[Assignments_Avg]])</f>
        <v>77.180000000000007</v>
      </c>
      <c r="N4836">
        <v>95.82</v>
      </c>
      <c r="O4836">
        <v>5.62</v>
      </c>
      <c r="P4836">
        <v>99.59</v>
      </c>
      <c r="Q4836">
        <v>75.94</v>
      </c>
      <c r="R4836" s="2" t="s">
        <v>61</v>
      </c>
      <c r="S4836" s="2" t="str">
        <f>IF(Table1[[#This Row],[Grade]]="F","Fail","Passes")</f>
        <v>Passes</v>
      </c>
      <c r="T4836">
        <v>29.9</v>
      </c>
      <c r="U4836" t="s">
        <v>31</v>
      </c>
      <c r="V4836" t="s">
        <v>31</v>
      </c>
      <c r="W4836" t="s">
        <v>47</v>
      </c>
      <c r="X4836" t="str">
        <f>IF(ISBLANK(Table1[[#This Row],[Parent_Education_Level]]),"None",Table1[[#This Row],[Parent_Education_Level]])</f>
        <v>Master's</v>
      </c>
      <c r="Y4836" t="s">
        <v>48</v>
      </c>
      <c r="Z4836">
        <v>7</v>
      </c>
      <c r="AA4836">
        <v>5.7</v>
      </c>
    </row>
    <row r="4837" spans="1:27" x14ac:dyDescent="0.35">
      <c r="A4837" s="2" t="s">
        <v>9728</v>
      </c>
      <c r="B4837" s="2" t="s">
        <v>97</v>
      </c>
      <c r="C4837" s="2" t="s">
        <v>43</v>
      </c>
      <c r="D4837" t="s">
        <v>9729</v>
      </c>
      <c r="E4837" s="2" t="s">
        <v>38</v>
      </c>
      <c r="F4837" s="2">
        <v>19</v>
      </c>
      <c r="G4837" s="2" t="s">
        <v>57</v>
      </c>
      <c r="H4837">
        <v>65.989999999999995</v>
      </c>
      <c r="I4837" s="3">
        <f>IF(ISBLANK(Table1[[#This Row],[Attendance (%)]]),AVERAGE(H4837:H9835),Table1[[#This Row],[Attendance (%)]])</f>
        <v>65.989999999999995</v>
      </c>
      <c r="J4837">
        <v>61.23</v>
      </c>
      <c r="K4837">
        <v>73.010000000000005</v>
      </c>
      <c r="M4837" s="3">
        <f>IF(ISBLANK(Table1[[#This Row],[Assignments_Avg]]),AVERAGE(L4837:L9835),Table1[[#This Row],[Assignments_Avg]])</f>
        <v>74.878129496402906</v>
      </c>
      <c r="N4837">
        <v>96.01</v>
      </c>
      <c r="O4837">
        <v>4.09</v>
      </c>
      <c r="P4837">
        <v>51.43</v>
      </c>
      <c r="Q4837">
        <v>91.5</v>
      </c>
      <c r="R4837" s="2" t="s">
        <v>61</v>
      </c>
      <c r="S4837" s="2" t="str">
        <f>IF(Table1[[#This Row],[Grade]]="F","Fail","Passes")</f>
        <v>Passes</v>
      </c>
      <c r="T4837">
        <v>18.899999999999999</v>
      </c>
      <c r="U4837" t="s">
        <v>30</v>
      </c>
      <c r="V4837" t="s">
        <v>31</v>
      </c>
      <c r="W4837" t="s">
        <v>62</v>
      </c>
      <c r="X4837" t="str">
        <f>IF(ISBLANK(Table1[[#This Row],[Parent_Education_Level]]),"None",Table1[[#This Row],[Parent_Education_Level]])</f>
        <v>PhD</v>
      </c>
      <c r="Y4837" t="s">
        <v>33</v>
      </c>
      <c r="Z4837">
        <v>7</v>
      </c>
      <c r="AA4837">
        <v>8</v>
      </c>
    </row>
    <row r="4838" spans="1:27" x14ac:dyDescent="0.35">
      <c r="A4838" s="2" t="s">
        <v>9730</v>
      </c>
      <c r="B4838" s="2" t="s">
        <v>97</v>
      </c>
      <c r="C4838" s="2" t="s">
        <v>94</v>
      </c>
      <c r="D4838" t="s">
        <v>9731</v>
      </c>
      <c r="E4838" s="2" t="s">
        <v>27</v>
      </c>
      <c r="F4838" s="2">
        <v>23</v>
      </c>
      <c r="G4838" s="2" t="s">
        <v>57</v>
      </c>
      <c r="H4838">
        <v>71.91</v>
      </c>
      <c r="I4838" s="3">
        <f>IF(ISBLANK(Table1[[#This Row],[Attendance (%)]]),AVERAGE(H4838:H9836),Table1[[#This Row],[Attendance (%)]])</f>
        <v>71.91</v>
      </c>
      <c r="J4838">
        <v>67.63</v>
      </c>
      <c r="K4838">
        <v>63.18</v>
      </c>
      <c r="L4838">
        <v>81.599999999999994</v>
      </c>
      <c r="M4838" s="3">
        <f>IF(ISBLANK(Table1[[#This Row],[Assignments_Avg]]),AVERAGE(L4838:L9836),Table1[[#This Row],[Assignments_Avg]])</f>
        <v>81.599999999999994</v>
      </c>
      <c r="N4838">
        <v>50.67</v>
      </c>
      <c r="O4838">
        <v>5.95</v>
      </c>
      <c r="P4838">
        <v>99.34</v>
      </c>
      <c r="Q4838">
        <v>83.2</v>
      </c>
      <c r="R4838" s="2" t="s">
        <v>61</v>
      </c>
      <c r="S4838" s="2" t="str">
        <f>IF(Table1[[#This Row],[Grade]]="F","Fail","Passes")</f>
        <v>Passes</v>
      </c>
      <c r="T4838">
        <v>8.6999999999999993</v>
      </c>
      <c r="U4838" t="s">
        <v>30</v>
      </c>
      <c r="V4838" t="s">
        <v>30</v>
      </c>
      <c r="W4838" t="s">
        <v>32</v>
      </c>
      <c r="X4838" t="str">
        <f>IF(ISBLANK(Table1[[#This Row],[Parent_Education_Level]]),"None",Table1[[#This Row],[Parent_Education_Level]])</f>
        <v>High School</v>
      </c>
      <c r="Y4838" t="s">
        <v>48</v>
      </c>
      <c r="Z4838">
        <v>5</v>
      </c>
      <c r="AA4838">
        <v>6.6</v>
      </c>
    </row>
    <row r="4839" spans="1:27" x14ac:dyDescent="0.35">
      <c r="A4839" s="2" t="s">
        <v>9732</v>
      </c>
      <c r="B4839" s="2" t="s">
        <v>54</v>
      </c>
      <c r="C4839" s="2" t="s">
        <v>36</v>
      </c>
      <c r="D4839" t="s">
        <v>9733</v>
      </c>
      <c r="E4839" s="2" t="s">
        <v>27</v>
      </c>
      <c r="F4839" s="2">
        <v>23</v>
      </c>
      <c r="G4839" s="2" t="s">
        <v>57</v>
      </c>
      <c r="H4839">
        <v>73.52</v>
      </c>
      <c r="I4839" s="3">
        <f>IF(ISBLANK(Table1[[#This Row],[Attendance (%)]]),AVERAGE(H4839:H9837),Table1[[#This Row],[Attendance (%)]])</f>
        <v>73.52</v>
      </c>
      <c r="J4839">
        <v>79.19</v>
      </c>
      <c r="K4839">
        <v>97.69</v>
      </c>
      <c r="L4839">
        <v>82.13</v>
      </c>
      <c r="M4839" s="3">
        <f>IF(ISBLANK(Table1[[#This Row],[Assignments_Avg]]),AVERAGE(L4839:L9837),Table1[[#This Row],[Assignments_Avg]])</f>
        <v>82.13</v>
      </c>
      <c r="N4839">
        <v>95.02</v>
      </c>
      <c r="O4839">
        <v>6.01</v>
      </c>
      <c r="P4839">
        <v>62.3</v>
      </c>
      <c r="Q4839">
        <v>55.36</v>
      </c>
      <c r="R4839" s="2" t="s">
        <v>77</v>
      </c>
      <c r="S4839" s="2" t="str">
        <f>IF(Table1[[#This Row],[Grade]]="F","Fail","Passes")</f>
        <v>Passes</v>
      </c>
      <c r="T4839">
        <v>25.9</v>
      </c>
      <c r="U4839" t="s">
        <v>31</v>
      </c>
      <c r="V4839" t="s">
        <v>31</v>
      </c>
      <c r="W4839" t="s">
        <v>32</v>
      </c>
      <c r="X4839" t="str">
        <f>IF(ISBLANK(Table1[[#This Row],[Parent_Education_Level]]),"None",Table1[[#This Row],[Parent_Education_Level]])</f>
        <v>High School</v>
      </c>
      <c r="Y4839" t="s">
        <v>48</v>
      </c>
      <c r="Z4839">
        <v>9</v>
      </c>
      <c r="AA4839">
        <v>9</v>
      </c>
    </row>
    <row r="4840" spans="1:27" x14ac:dyDescent="0.35">
      <c r="A4840" s="2" t="s">
        <v>9734</v>
      </c>
      <c r="B4840" s="2" t="s">
        <v>59</v>
      </c>
      <c r="C4840" s="2" t="s">
        <v>79</v>
      </c>
      <c r="D4840" t="s">
        <v>9735</v>
      </c>
      <c r="E4840" s="2" t="s">
        <v>27</v>
      </c>
      <c r="F4840" s="2">
        <v>18</v>
      </c>
      <c r="G4840" s="2" t="s">
        <v>57</v>
      </c>
      <c r="I4840" s="3">
        <f>IF(ISBLANK(Table1[[#This Row],[Attendance (%)]]),AVERAGE(H4840:H9838),Table1[[#This Row],[Attendance (%)]])</f>
        <v>73.259361702127649</v>
      </c>
      <c r="J4840">
        <v>78.91</v>
      </c>
      <c r="K4840">
        <v>65.97</v>
      </c>
      <c r="L4840">
        <v>89.23</v>
      </c>
      <c r="M4840" s="3">
        <f>IF(ISBLANK(Table1[[#This Row],[Assignments_Avg]]),AVERAGE(L4840:L9838),Table1[[#This Row],[Assignments_Avg]])</f>
        <v>89.23</v>
      </c>
      <c r="N4840">
        <v>97.34</v>
      </c>
      <c r="O4840">
        <v>2.1800000000000002</v>
      </c>
      <c r="P4840">
        <v>72.02</v>
      </c>
      <c r="Q4840">
        <v>84.78</v>
      </c>
      <c r="R4840" s="2" t="s">
        <v>61</v>
      </c>
      <c r="S4840" s="2" t="str">
        <f>IF(Table1[[#This Row],[Grade]]="F","Fail","Passes")</f>
        <v>Passes</v>
      </c>
      <c r="T4840">
        <v>11.3</v>
      </c>
      <c r="U4840" t="s">
        <v>30</v>
      </c>
      <c r="V4840" t="s">
        <v>31</v>
      </c>
      <c r="W4840" t="s">
        <v>32</v>
      </c>
      <c r="X4840" t="str">
        <f>IF(ISBLANK(Table1[[#This Row],[Parent_Education_Level]]),"None",Table1[[#This Row],[Parent_Education_Level]])</f>
        <v>High School</v>
      </c>
      <c r="Y4840" t="s">
        <v>52</v>
      </c>
      <c r="Z4840">
        <v>5</v>
      </c>
      <c r="AA4840">
        <v>4.5999999999999996</v>
      </c>
    </row>
    <row r="4841" spans="1:27" x14ac:dyDescent="0.35">
      <c r="A4841" s="2" t="s">
        <v>9736</v>
      </c>
      <c r="B4841" s="2" t="s">
        <v>54</v>
      </c>
      <c r="C4841" s="2" t="s">
        <v>79</v>
      </c>
      <c r="D4841" t="s">
        <v>9737</v>
      </c>
      <c r="E4841" s="2" t="s">
        <v>38</v>
      </c>
      <c r="F4841" s="2">
        <v>23</v>
      </c>
      <c r="G4841" s="2" t="s">
        <v>57</v>
      </c>
      <c r="H4841">
        <v>68.989999999999995</v>
      </c>
      <c r="I4841" s="3">
        <f>IF(ISBLANK(Table1[[#This Row],[Attendance (%)]]),AVERAGE(H4841:H9839),Table1[[#This Row],[Attendance (%)]])</f>
        <v>68.989999999999995</v>
      </c>
      <c r="J4841">
        <v>96.99</v>
      </c>
      <c r="K4841">
        <v>75.05</v>
      </c>
      <c r="L4841">
        <v>55.76</v>
      </c>
      <c r="M4841" s="3">
        <f>IF(ISBLANK(Table1[[#This Row],[Assignments_Avg]]),AVERAGE(L4841:L9839),Table1[[#This Row],[Assignments_Avg]])</f>
        <v>55.76</v>
      </c>
      <c r="N4841">
        <v>51.88</v>
      </c>
      <c r="O4841">
        <v>6.71</v>
      </c>
      <c r="P4841">
        <v>94.18</v>
      </c>
      <c r="Q4841">
        <v>82.35</v>
      </c>
      <c r="R4841" s="2" t="s">
        <v>61</v>
      </c>
      <c r="S4841" s="2" t="str">
        <f>IF(Table1[[#This Row],[Grade]]="F","Fail","Passes")</f>
        <v>Passes</v>
      </c>
      <c r="T4841">
        <v>9.6999999999999993</v>
      </c>
      <c r="U4841" t="s">
        <v>31</v>
      </c>
      <c r="V4841" t="s">
        <v>31</v>
      </c>
      <c r="W4841" t="s">
        <v>47</v>
      </c>
      <c r="X4841" t="str">
        <f>IF(ISBLANK(Table1[[#This Row],[Parent_Education_Level]]),"None",Table1[[#This Row],[Parent_Education_Level]])</f>
        <v>Master's</v>
      </c>
      <c r="Y4841" t="s">
        <v>48</v>
      </c>
      <c r="Z4841">
        <v>1</v>
      </c>
      <c r="AA4841">
        <v>4.9000000000000004</v>
      </c>
    </row>
    <row r="4842" spans="1:27" x14ac:dyDescent="0.35">
      <c r="A4842" s="2" t="s">
        <v>9738</v>
      </c>
      <c r="B4842" s="2" t="s">
        <v>71</v>
      </c>
      <c r="C4842" s="2" t="s">
        <v>25</v>
      </c>
      <c r="D4842" t="s">
        <v>9739</v>
      </c>
      <c r="E4842" s="2" t="s">
        <v>27</v>
      </c>
      <c r="F4842" s="2">
        <v>19</v>
      </c>
      <c r="G4842" s="2" t="s">
        <v>57</v>
      </c>
      <c r="H4842">
        <v>79.930000000000007</v>
      </c>
      <c r="I4842" s="3">
        <f>IF(ISBLANK(Table1[[#This Row],[Attendance (%)]]),AVERAGE(H4842:H9840),Table1[[#This Row],[Attendance (%)]])</f>
        <v>79.930000000000007</v>
      </c>
      <c r="J4842">
        <v>91.45</v>
      </c>
      <c r="K4842">
        <v>96.69</v>
      </c>
      <c r="L4842">
        <v>76.14</v>
      </c>
      <c r="M4842" s="3">
        <f>IF(ISBLANK(Table1[[#This Row],[Assignments_Avg]]),AVERAGE(L4842:L9840),Table1[[#This Row],[Assignments_Avg]])</f>
        <v>76.14</v>
      </c>
      <c r="N4842">
        <v>64.709999999999994</v>
      </c>
      <c r="O4842">
        <v>2.04</v>
      </c>
      <c r="P4842">
        <v>62.22</v>
      </c>
      <c r="Q4842">
        <v>87.92</v>
      </c>
      <c r="R4842" s="2" t="s">
        <v>46</v>
      </c>
      <c r="S4842" s="2" t="str">
        <f>IF(Table1[[#This Row],[Grade]]="F","Fail","Passes")</f>
        <v>Passes</v>
      </c>
      <c r="T4842">
        <v>8.4</v>
      </c>
      <c r="U4842" t="s">
        <v>30</v>
      </c>
      <c r="V4842" t="s">
        <v>31</v>
      </c>
      <c r="W4842" t="s">
        <v>69</v>
      </c>
      <c r="X4842" t="str">
        <f>IF(ISBLANK(Table1[[#This Row],[Parent_Education_Level]]),"None",Table1[[#This Row],[Parent_Education_Level]])</f>
        <v>Bachelor's</v>
      </c>
      <c r="Y4842" t="s">
        <v>33</v>
      </c>
      <c r="Z4842">
        <v>5</v>
      </c>
      <c r="AA4842">
        <v>8</v>
      </c>
    </row>
    <row r="4843" spans="1:27" x14ac:dyDescent="0.35">
      <c r="A4843" s="2" t="s">
        <v>9740</v>
      </c>
      <c r="B4843" s="2" t="s">
        <v>54</v>
      </c>
      <c r="C4843" s="2" t="s">
        <v>55</v>
      </c>
      <c r="D4843" t="s">
        <v>9741</v>
      </c>
      <c r="E4843" s="2" t="s">
        <v>38</v>
      </c>
      <c r="F4843" s="2">
        <v>20</v>
      </c>
      <c r="G4843" s="2" t="s">
        <v>28</v>
      </c>
      <c r="H4843">
        <v>79.010000000000005</v>
      </c>
      <c r="I4843" s="3">
        <f>IF(ISBLANK(Table1[[#This Row],[Attendance (%)]]),AVERAGE(H4843:H9841),Table1[[#This Row],[Attendance (%)]])</f>
        <v>79.010000000000005</v>
      </c>
      <c r="J4843">
        <v>87.64</v>
      </c>
      <c r="K4843">
        <v>99.35</v>
      </c>
      <c r="L4843">
        <v>97.97</v>
      </c>
      <c r="M4843" s="3">
        <f>IF(ISBLANK(Table1[[#This Row],[Assignments_Avg]]),AVERAGE(L4843:L9841),Table1[[#This Row],[Assignments_Avg]])</f>
        <v>97.97</v>
      </c>
      <c r="N4843">
        <v>68.66</v>
      </c>
      <c r="O4843">
        <v>4.9000000000000004</v>
      </c>
      <c r="P4843">
        <v>61.24</v>
      </c>
      <c r="Q4843">
        <v>53.72</v>
      </c>
      <c r="R4843" s="2" t="s">
        <v>61</v>
      </c>
      <c r="S4843" s="2" t="str">
        <f>IF(Table1[[#This Row],[Grade]]="F","Fail","Passes")</f>
        <v>Passes</v>
      </c>
      <c r="T4843">
        <v>18.8</v>
      </c>
      <c r="U4843" t="s">
        <v>30</v>
      </c>
      <c r="V4843" t="s">
        <v>31</v>
      </c>
      <c r="W4843" t="s">
        <v>32</v>
      </c>
      <c r="X4843" t="str">
        <f>IF(ISBLANK(Table1[[#This Row],[Parent_Education_Level]]),"None",Table1[[#This Row],[Parent_Education_Level]])</f>
        <v>High School</v>
      </c>
      <c r="Y4843" t="s">
        <v>33</v>
      </c>
      <c r="Z4843">
        <v>3</v>
      </c>
      <c r="AA4843">
        <v>6.8</v>
      </c>
    </row>
    <row r="4844" spans="1:27" x14ac:dyDescent="0.35">
      <c r="A4844" s="2" t="s">
        <v>9742</v>
      </c>
      <c r="B4844" s="2" t="s">
        <v>71</v>
      </c>
      <c r="C4844" s="2" t="s">
        <v>25</v>
      </c>
      <c r="D4844" t="s">
        <v>9743</v>
      </c>
      <c r="E4844" s="2" t="s">
        <v>38</v>
      </c>
      <c r="F4844" s="2">
        <v>20</v>
      </c>
      <c r="G4844" s="2" t="s">
        <v>57</v>
      </c>
      <c r="H4844">
        <v>81.819999999999993</v>
      </c>
      <c r="I4844" s="3">
        <f>IF(ISBLANK(Table1[[#This Row],[Attendance (%)]]),AVERAGE(H4844:H9842),Table1[[#This Row],[Attendance (%)]])</f>
        <v>81.819999999999993</v>
      </c>
      <c r="J4844">
        <v>97.1</v>
      </c>
      <c r="K4844">
        <v>46.1</v>
      </c>
      <c r="M4844" s="3">
        <f>IF(ISBLANK(Table1[[#This Row],[Assignments_Avg]]),AVERAGE(L4844:L9842),Table1[[#This Row],[Assignments_Avg]])</f>
        <v>74.625789473684236</v>
      </c>
      <c r="N4844">
        <v>67.44</v>
      </c>
      <c r="O4844">
        <v>2.6</v>
      </c>
      <c r="P4844">
        <v>82.16</v>
      </c>
      <c r="Q4844">
        <v>62.07</v>
      </c>
      <c r="R4844" s="2" t="s">
        <v>29</v>
      </c>
      <c r="S4844" s="2" t="str">
        <f>IF(Table1[[#This Row],[Grade]]="F","Fail","Passes")</f>
        <v>Fail</v>
      </c>
      <c r="T4844">
        <v>27</v>
      </c>
      <c r="U4844" t="s">
        <v>31</v>
      </c>
      <c r="V4844" t="s">
        <v>31</v>
      </c>
      <c r="W4844" t="s">
        <v>69</v>
      </c>
      <c r="X4844" t="str">
        <f>IF(ISBLANK(Table1[[#This Row],[Parent_Education_Level]]),"None",Table1[[#This Row],[Parent_Education_Level]])</f>
        <v>Bachelor's</v>
      </c>
      <c r="Y4844" t="s">
        <v>48</v>
      </c>
      <c r="Z4844">
        <v>3</v>
      </c>
      <c r="AA4844">
        <v>5.8</v>
      </c>
    </row>
    <row r="4845" spans="1:27" x14ac:dyDescent="0.35">
      <c r="A4845" s="2" t="s">
        <v>9744</v>
      </c>
      <c r="B4845" s="2" t="s">
        <v>97</v>
      </c>
      <c r="C4845" s="2" t="s">
        <v>94</v>
      </c>
      <c r="D4845" t="s">
        <v>9745</v>
      </c>
      <c r="E4845" s="2" t="s">
        <v>27</v>
      </c>
      <c r="F4845" s="2">
        <v>19</v>
      </c>
      <c r="G4845" s="2" t="s">
        <v>57</v>
      </c>
      <c r="H4845">
        <v>67.59</v>
      </c>
      <c r="I4845" s="3">
        <f>IF(ISBLANK(Table1[[#This Row],[Attendance (%)]]),AVERAGE(H4845:H9843),Table1[[#This Row],[Attendance (%)]])</f>
        <v>67.59</v>
      </c>
      <c r="J4845">
        <v>53.85</v>
      </c>
      <c r="K4845">
        <v>90.06</v>
      </c>
      <c r="L4845">
        <v>64.75</v>
      </c>
      <c r="M4845" s="3">
        <f>IF(ISBLANK(Table1[[#This Row],[Assignments_Avg]]),AVERAGE(L4845:L9843),Table1[[#This Row],[Assignments_Avg]])</f>
        <v>64.75</v>
      </c>
      <c r="N4845">
        <v>87.95</v>
      </c>
      <c r="O4845">
        <v>3.13</v>
      </c>
      <c r="P4845">
        <v>85.27</v>
      </c>
      <c r="Q4845">
        <v>88.46</v>
      </c>
      <c r="R4845" s="2" t="s">
        <v>61</v>
      </c>
      <c r="S4845" s="2" t="str">
        <f>IF(Table1[[#This Row],[Grade]]="F","Fail","Passes")</f>
        <v>Passes</v>
      </c>
      <c r="T4845">
        <v>27.4</v>
      </c>
      <c r="U4845" t="s">
        <v>30</v>
      </c>
      <c r="V4845" t="s">
        <v>31</v>
      </c>
      <c r="W4845" t="s">
        <v>69</v>
      </c>
      <c r="X4845" t="str">
        <f>IF(ISBLANK(Table1[[#This Row],[Parent_Education_Level]]),"None",Table1[[#This Row],[Parent_Education_Level]])</f>
        <v>Bachelor's</v>
      </c>
      <c r="Y4845" t="s">
        <v>52</v>
      </c>
      <c r="Z4845">
        <v>5</v>
      </c>
      <c r="AA4845">
        <v>6.1</v>
      </c>
    </row>
    <row r="4846" spans="1:27" x14ac:dyDescent="0.35">
      <c r="A4846" s="2" t="s">
        <v>9746</v>
      </c>
      <c r="B4846" s="2" t="s">
        <v>54</v>
      </c>
      <c r="C4846" s="2" t="s">
        <v>94</v>
      </c>
      <c r="D4846" t="s">
        <v>9747</v>
      </c>
      <c r="E4846" s="2" t="s">
        <v>38</v>
      </c>
      <c r="F4846" s="2">
        <v>23</v>
      </c>
      <c r="G4846" s="2" t="s">
        <v>57</v>
      </c>
      <c r="H4846">
        <v>65.790000000000006</v>
      </c>
      <c r="I4846" s="3">
        <f>IF(ISBLANK(Table1[[#This Row],[Attendance (%)]]),AVERAGE(H4846:H9844),Table1[[#This Row],[Attendance (%)]])</f>
        <v>65.790000000000006</v>
      </c>
      <c r="J4846">
        <v>77.02</v>
      </c>
      <c r="K4846">
        <v>62.93</v>
      </c>
      <c r="L4846">
        <v>80.06</v>
      </c>
      <c r="M4846" s="3">
        <f>IF(ISBLANK(Table1[[#This Row],[Assignments_Avg]]),AVERAGE(L4846:L9844),Table1[[#This Row],[Assignments_Avg]])</f>
        <v>80.06</v>
      </c>
      <c r="N4846">
        <v>67.91</v>
      </c>
      <c r="O4846">
        <v>6.14</v>
      </c>
      <c r="P4846">
        <v>50.37</v>
      </c>
      <c r="Q4846">
        <v>68.53</v>
      </c>
      <c r="R4846" s="2" t="s">
        <v>29</v>
      </c>
      <c r="S4846" s="2" t="str">
        <f>IF(Table1[[#This Row],[Grade]]="F","Fail","Passes")</f>
        <v>Fail</v>
      </c>
      <c r="T4846">
        <v>24.6</v>
      </c>
      <c r="U4846" t="s">
        <v>30</v>
      </c>
      <c r="V4846" t="s">
        <v>31</v>
      </c>
      <c r="W4846" t="s">
        <v>62</v>
      </c>
      <c r="X4846" t="str">
        <f>IF(ISBLANK(Table1[[#This Row],[Parent_Education_Level]]),"None",Table1[[#This Row],[Parent_Education_Level]])</f>
        <v>PhD</v>
      </c>
      <c r="Y4846" t="s">
        <v>48</v>
      </c>
      <c r="Z4846">
        <v>1</v>
      </c>
      <c r="AA4846">
        <v>6.8</v>
      </c>
    </row>
    <row r="4847" spans="1:27" x14ac:dyDescent="0.35">
      <c r="A4847" s="2" t="s">
        <v>9748</v>
      </c>
      <c r="B4847" s="2" t="s">
        <v>42</v>
      </c>
      <c r="C4847" s="2" t="s">
        <v>25</v>
      </c>
      <c r="D4847" t="s">
        <v>9749</v>
      </c>
      <c r="E4847" s="2" t="s">
        <v>27</v>
      </c>
      <c r="F4847" s="2">
        <v>23</v>
      </c>
      <c r="G4847" s="2" t="s">
        <v>57</v>
      </c>
      <c r="H4847">
        <v>80.58</v>
      </c>
      <c r="I4847" s="3">
        <f>IF(ISBLANK(Table1[[#This Row],[Attendance (%)]]),AVERAGE(H4847:H9845),Table1[[#This Row],[Attendance (%)]])</f>
        <v>80.58</v>
      </c>
      <c r="J4847">
        <v>93.23</v>
      </c>
      <c r="K4847">
        <v>75.69</v>
      </c>
      <c r="L4847">
        <v>61.06</v>
      </c>
      <c r="M4847" s="3">
        <f>IF(ISBLANK(Table1[[#This Row],[Assignments_Avg]]),AVERAGE(L4847:L9845),Table1[[#This Row],[Assignments_Avg]])</f>
        <v>61.06</v>
      </c>
      <c r="N4847">
        <v>97.83</v>
      </c>
      <c r="O4847">
        <v>0.64</v>
      </c>
      <c r="P4847">
        <v>72.52</v>
      </c>
      <c r="Q4847">
        <v>95.54</v>
      </c>
      <c r="R4847" s="2" t="s">
        <v>61</v>
      </c>
      <c r="S4847" s="2" t="str">
        <f>IF(Table1[[#This Row],[Grade]]="F","Fail","Passes")</f>
        <v>Passes</v>
      </c>
      <c r="T4847">
        <v>19.5</v>
      </c>
      <c r="U4847" t="s">
        <v>30</v>
      </c>
      <c r="V4847" t="s">
        <v>31</v>
      </c>
      <c r="W4847" t="s">
        <v>32</v>
      </c>
      <c r="X4847" t="str">
        <f>IF(ISBLANK(Table1[[#This Row],[Parent_Education_Level]]),"None",Table1[[#This Row],[Parent_Education_Level]])</f>
        <v>High School</v>
      </c>
      <c r="Y4847" t="s">
        <v>48</v>
      </c>
      <c r="Z4847">
        <v>8</v>
      </c>
      <c r="AA4847">
        <v>4.4000000000000004</v>
      </c>
    </row>
    <row r="4848" spans="1:27" x14ac:dyDescent="0.35">
      <c r="A4848" s="2" t="s">
        <v>9750</v>
      </c>
      <c r="B4848" s="2" t="s">
        <v>24</v>
      </c>
      <c r="C4848" s="2" t="s">
        <v>36</v>
      </c>
      <c r="D4848" t="s">
        <v>9751</v>
      </c>
      <c r="E4848" s="2" t="s">
        <v>27</v>
      </c>
      <c r="F4848" s="2">
        <v>23</v>
      </c>
      <c r="G4848" s="2" t="s">
        <v>57</v>
      </c>
      <c r="H4848">
        <v>56.64</v>
      </c>
      <c r="I4848" s="3">
        <f>IF(ISBLANK(Table1[[#This Row],[Attendance (%)]]),AVERAGE(H4848:H9846),Table1[[#This Row],[Attendance (%)]])</f>
        <v>56.64</v>
      </c>
      <c r="J4848">
        <v>77.45</v>
      </c>
      <c r="K4848">
        <v>62.5</v>
      </c>
      <c r="L4848">
        <v>77.8</v>
      </c>
      <c r="M4848" s="3">
        <f>IF(ISBLANK(Table1[[#This Row],[Assignments_Avg]]),AVERAGE(L4848:L9846),Table1[[#This Row],[Assignments_Avg]])</f>
        <v>77.8</v>
      </c>
      <c r="N4848">
        <v>99.75</v>
      </c>
      <c r="O4848">
        <v>0.12</v>
      </c>
      <c r="P4848">
        <v>74.459999999999994</v>
      </c>
      <c r="Q4848">
        <v>75.88</v>
      </c>
      <c r="R4848" s="2" t="s">
        <v>46</v>
      </c>
      <c r="S4848" s="2" t="str">
        <f>IF(Table1[[#This Row],[Grade]]="F","Fail","Passes")</f>
        <v>Passes</v>
      </c>
      <c r="T4848">
        <v>18.2</v>
      </c>
      <c r="U4848" t="s">
        <v>30</v>
      </c>
      <c r="V4848" t="s">
        <v>31</v>
      </c>
      <c r="W4848" t="s">
        <v>47</v>
      </c>
      <c r="X4848" t="str">
        <f>IF(ISBLANK(Table1[[#This Row],[Parent_Education_Level]]),"None",Table1[[#This Row],[Parent_Education_Level]])</f>
        <v>Master's</v>
      </c>
      <c r="Y4848" t="s">
        <v>48</v>
      </c>
      <c r="Z4848">
        <v>9</v>
      </c>
      <c r="AA4848">
        <v>7.8</v>
      </c>
    </row>
    <row r="4849" spans="1:27" x14ac:dyDescent="0.35">
      <c r="A4849" s="2" t="s">
        <v>9752</v>
      </c>
      <c r="B4849" s="2" t="s">
        <v>42</v>
      </c>
      <c r="C4849" s="2" t="s">
        <v>94</v>
      </c>
      <c r="D4849" t="s">
        <v>9753</v>
      </c>
      <c r="E4849" s="2" t="s">
        <v>38</v>
      </c>
      <c r="F4849" s="2">
        <v>24</v>
      </c>
      <c r="G4849" s="2" t="s">
        <v>28</v>
      </c>
      <c r="H4849">
        <v>62.65</v>
      </c>
      <c r="I4849" s="3">
        <f>IF(ISBLANK(Table1[[#This Row],[Attendance (%)]]),AVERAGE(H4849:H9847),Table1[[#This Row],[Attendance (%)]])</f>
        <v>62.65</v>
      </c>
      <c r="J4849">
        <v>98.65</v>
      </c>
      <c r="K4849">
        <v>64.069999999999993</v>
      </c>
      <c r="L4849">
        <v>57.78</v>
      </c>
      <c r="M4849" s="3">
        <f>IF(ISBLANK(Table1[[#This Row],[Assignments_Avg]]),AVERAGE(L4849:L9847),Table1[[#This Row],[Assignments_Avg]])</f>
        <v>57.78</v>
      </c>
      <c r="N4849">
        <v>65.84</v>
      </c>
      <c r="O4849">
        <v>1.31</v>
      </c>
      <c r="P4849">
        <v>63.59</v>
      </c>
      <c r="Q4849">
        <v>50.05</v>
      </c>
      <c r="R4849" s="2" t="s">
        <v>61</v>
      </c>
      <c r="S4849" s="2" t="str">
        <f>IF(Table1[[#This Row],[Grade]]="F","Fail","Passes")</f>
        <v>Passes</v>
      </c>
      <c r="T4849">
        <v>14.3</v>
      </c>
      <c r="U4849" t="s">
        <v>31</v>
      </c>
      <c r="V4849" t="s">
        <v>30</v>
      </c>
      <c r="W4849" t="s">
        <v>47</v>
      </c>
      <c r="X4849" t="str">
        <f>IF(ISBLANK(Table1[[#This Row],[Parent_Education_Level]]),"None",Table1[[#This Row],[Parent_Education_Level]])</f>
        <v>Master's</v>
      </c>
      <c r="Y4849" t="s">
        <v>33</v>
      </c>
      <c r="Z4849">
        <v>10</v>
      </c>
      <c r="AA4849">
        <v>6.2</v>
      </c>
    </row>
    <row r="4850" spans="1:27" x14ac:dyDescent="0.35">
      <c r="A4850" s="2" t="s">
        <v>9754</v>
      </c>
      <c r="B4850" s="2" t="s">
        <v>97</v>
      </c>
      <c r="C4850" s="2" t="s">
        <v>25</v>
      </c>
      <c r="D4850" t="s">
        <v>9755</v>
      </c>
      <c r="E4850" s="2" t="s">
        <v>27</v>
      </c>
      <c r="F4850" s="2">
        <v>21</v>
      </c>
      <c r="G4850" s="2" t="s">
        <v>51</v>
      </c>
      <c r="I4850" s="3">
        <f>IF(ISBLANK(Table1[[#This Row],[Attendance (%)]]),AVERAGE(H4850:H9848),Table1[[#This Row],[Attendance (%)]])</f>
        <v>73.383106060606053</v>
      </c>
      <c r="J4850">
        <v>46.02</v>
      </c>
      <c r="K4850">
        <v>49.53</v>
      </c>
      <c r="L4850">
        <v>78.989999999999995</v>
      </c>
      <c r="M4850" s="3">
        <f>IF(ISBLANK(Table1[[#This Row],[Assignments_Avg]]),AVERAGE(L4850:L9848),Table1[[#This Row],[Assignments_Avg]])</f>
        <v>78.989999999999995</v>
      </c>
      <c r="N4850">
        <v>75.44</v>
      </c>
      <c r="O4850">
        <v>1.69</v>
      </c>
      <c r="P4850">
        <v>77.31</v>
      </c>
      <c r="Q4850">
        <v>84.94</v>
      </c>
      <c r="R4850" s="2" t="s">
        <v>61</v>
      </c>
      <c r="S4850" s="2" t="str">
        <f>IF(Table1[[#This Row],[Grade]]="F","Fail","Passes")</f>
        <v>Passes</v>
      </c>
      <c r="T4850">
        <v>6.1</v>
      </c>
      <c r="U4850" t="s">
        <v>31</v>
      </c>
      <c r="V4850" t="s">
        <v>31</v>
      </c>
      <c r="W4850" t="s">
        <v>62</v>
      </c>
      <c r="X4850" t="str">
        <f>IF(ISBLANK(Table1[[#This Row],[Parent_Education_Level]]),"None",Table1[[#This Row],[Parent_Education_Level]])</f>
        <v>PhD</v>
      </c>
      <c r="Y4850" t="s">
        <v>33</v>
      </c>
      <c r="Z4850">
        <v>4</v>
      </c>
      <c r="AA4850">
        <v>6.1</v>
      </c>
    </row>
    <row r="4851" spans="1:27" x14ac:dyDescent="0.35">
      <c r="A4851" s="2" t="s">
        <v>9756</v>
      </c>
      <c r="B4851" s="2" t="s">
        <v>71</v>
      </c>
      <c r="C4851" s="2" t="s">
        <v>55</v>
      </c>
      <c r="D4851" t="s">
        <v>9757</v>
      </c>
      <c r="E4851" s="2" t="s">
        <v>38</v>
      </c>
      <c r="F4851" s="2">
        <v>22</v>
      </c>
      <c r="G4851" s="2" t="s">
        <v>45</v>
      </c>
      <c r="I4851" s="3">
        <f>IF(ISBLANK(Table1[[#This Row],[Attendance (%)]]),AVERAGE(H4851:H9849),Table1[[#This Row],[Attendance (%)]])</f>
        <v>73.383106060606053</v>
      </c>
      <c r="J4851">
        <v>66.36</v>
      </c>
      <c r="K4851">
        <v>74.37</v>
      </c>
      <c r="L4851">
        <v>80.12</v>
      </c>
      <c r="M4851" s="3">
        <f>IF(ISBLANK(Table1[[#This Row],[Assignments_Avg]]),AVERAGE(L4851:L9849),Table1[[#This Row],[Assignments_Avg]])</f>
        <v>80.12</v>
      </c>
      <c r="N4851">
        <v>77.89</v>
      </c>
      <c r="O4851">
        <v>1.98</v>
      </c>
      <c r="P4851">
        <v>57.73</v>
      </c>
      <c r="Q4851">
        <v>75.67</v>
      </c>
      <c r="R4851" s="2" t="s">
        <v>46</v>
      </c>
      <c r="S4851" s="2" t="str">
        <f>IF(Table1[[#This Row],[Grade]]="F","Fail","Passes")</f>
        <v>Passes</v>
      </c>
      <c r="T4851">
        <v>25.9</v>
      </c>
      <c r="U4851" t="s">
        <v>30</v>
      </c>
      <c r="V4851" t="s">
        <v>31</v>
      </c>
      <c r="W4851" t="s">
        <v>32</v>
      </c>
      <c r="X4851" t="str">
        <f>IF(ISBLANK(Table1[[#This Row],[Parent_Education_Level]]),"None",Table1[[#This Row],[Parent_Education_Level]])</f>
        <v>High School</v>
      </c>
      <c r="Y4851" t="s">
        <v>52</v>
      </c>
      <c r="Z4851">
        <v>1</v>
      </c>
      <c r="AA4851">
        <v>7.9</v>
      </c>
    </row>
    <row r="4852" spans="1:27" x14ac:dyDescent="0.35">
      <c r="A4852" s="2" t="s">
        <v>9758</v>
      </c>
      <c r="B4852" s="2" t="s">
        <v>42</v>
      </c>
      <c r="C4852" s="2" t="s">
        <v>25</v>
      </c>
      <c r="D4852" t="s">
        <v>9759</v>
      </c>
      <c r="E4852" s="2" t="s">
        <v>38</v>
      </c>
      <c r="F4852" s="2">
        <v>19</v>
      </c>
      <c r="G4852" s="2" t="s">
        <v>45</v>
      </c>
      <c r="H4852">
        <v>62.17</v>
      </c>
      <c r="I4852" s="3">
        <f>IF(ISBLANK(Table1[[#This Row],[Attendance (%)]]),AVERAGE(H4852:H9850),Table1[[#This Row],[Attendance (%)]])</f>
        <v>62.17</v>
      </c>
      <c r="J4852">
        <v>98.64</v>
      </c>
      <c r="K4852">
        <v>72.8</v>
      </c>
      <c r="L4852">
        <v>70.92</v>
      </c>
      <c r="M4852" s="3">
        <f>IF(ISBLANK(Table1[[#This Row],[Assignments_Avg]]),AVERAGE(L4852:L9850),Table1[[#This Row],[Assignments_Avg]])</f>
        <v>70.92</v>
      </c>
      <c r="N4852">
        <v>78.97</v>
      </c>
      <c r="O4852">
        <v>7.74</v>
      </c>
      <c r="P4852">
        <v>66.180000000000007</v>
      </c>
      <c r="Q4852">
        <v>65.849999999999994</v>
      </c>
      <c r="R4852" s="2" t="s">
        <v>46</v>
      </c>
      <c r="S4852" s="2" t="str">
        <f>IF(Table1[[#This Row],[Grade]]="F","Fail","Passes")</f>
        <v>Passes</v>
      </c>
      <c r="T4852">
        <v>30</v>
      </c>
      <c r="U4852" t="s">
        <v>30</v>
      </c>
      <c r="V4852" t="s">
        <v>31</v>
      </c>
      <c r="X4852" t="str">
        <f>IF(ISBLANK(Table1[[#This Row],[Parent_Education_Level]]),"None",Table1[[#This Row],[Parent_Education_Level]])</f>
        <v>None</v>
      </c>
      <c r="Y4852" t="s">
        <v>33</v>
      </c>
      <c r="Z4852">
        <v>2</v>
      </c>
      <c r="AA4852">
        <v>6.8</v>
      </c>
    </row>
    <row r="4853" spans="1:27" x14ac:dyDescent="0.35">
      <c r="A4853" s="2" t="s">
        <v>9760</v>
      </c>
      <c r="B4853" s="2" t="s">
        <v>71</v>
      </c>
      <c r="C4853" s="2" t="s">
        <v>25</v>
      </c>
      <c r="D4853" t="s">
        <v>9761</v>
      </c>
      <c r="E4853" s="2" t="s">
        <v>27</v>
      </c>
      <c r="F4853" s="2">
        <v>19</v>
      </c>
      <c r="G4853" s="2" t="s">
        <v>57</v>
      </c>
      <c r="H4853">
        <v>50.98</v>
      </c>
      <c r="I4853" s="3">
        <f>IF(ISBLANK(Table1[[#This Row],[Attendance (%)]]),AVERAGE(H4853:H9851),Table1[[#This Row],[Attendance (%)]])</f>
        <v>50.98</v>
      </c>
      <c r="J4853">
        <v>62.77</v>
      </c>
      <c r="K4853">
        <v>51.36</v>
      </c>
      <c r="L4853">
        <v>69.14</v>
      </c>
      <c r="M4853" s="3">
        <f>IF(ISBLANK(Table1[[#This Row],[Assignments_Avg]]),AVERAGE(L4853:L9851),Table1[[#This Row],[Assignments_Avg]])</f>
        <v>69.14</v>
      </c>
      <c r="N4853">
        <v>68.709999999999994</v>
      </c>
      <c r="O4853">
        <v>4.47</v>
      </c>
      <c r="P4853">
        <v>85.66</v>
      </c>
      <c r="Q4853">
        <v>51.02</v>
      </c>
      <c r="R4853" s="2" t="s">
        <v>29</v>
      </c>
      <c r="S4853" s="2" t="str">
        <f>IF(Table1[[#This Row],[Grade]]="F","Fail","Passes")</f>
        <v>Fail</v>
      </c>
      <c r="T4853">
        <v>28</v>
      </c>
      <c r="U4853" t="s">
        <v>30</v>
      </c>
      <c r="V4853" t="s">
        <v>31</v>
      </c>
      <c r="X4853" t="str">
        <f>IF(ISBLANK(Table1[[#This Row],[Parent_Education_Level]]),"None",Table1[[#This Row],[Parent_Education_Level]])</f>
        <v>None</v>
      </c>
      <c r="Y4853" t="s">
        <v>33</v>
      </c>
      <c r="Z4853">
        <v>7</v>
      </c>
      <c r="AA4853">
        <v>7.8</v>
      </c>
    </row>
    <row r="4854" spans="1:27" x14ac:dyDescent="0.35">
      <c r="A4854" s="2" t="s">
        <v>9762</v>
      </c>
      <c r="B4854" s="2" t="s">
        <v>42</v>
      </c>
      <c r="C4854" s="2" t="s">
        <v>43</v>
      </c>
      <c r="D4854" t="s">
        <v>9763</v>
      </c>
      <c r="E4854" s="2" t="s">
        <v>27</v>
      </c>
      <c r="F4854" s="2">
        <v>24</v>
      </c>
      <c r="G4854" s="2" t="s">
        <v>57</v>
      </c>
      <c r="H4854">
        <v>62.27</v>
      </c>
      <c r="I4854" s="3">
        <f>IF(ISBLANK(Table1[[#This Row],[Attendance (%)]]),AVERAGE(H4854:H9852),Table1[[#This Row],[Attendance (%)]])</f>
        <v>62.27</v>
      </c>
      <c r="J4854">
        <v>84.37</v>
      </c>
      <c r="K4854">
        <v>72.5</v>
      </c>
      <c r="L4854">
        <v>62.27</v>
      </c>
      <c r="M4854" s="3">
        <f>IF(ISBLANK(Table1[[#This Row],[Assignments_Avg]]),AVERAGE(L4854:L9852),Table1[[#This Row],[Assignments_Avg]])</f>
        <v>62.27</v>
      </c>
      <c r="N4854">
        <v>58.3</v>
      </c>
      <c r="O4854">
        <v>4.7</v>
      </c>
      <c r="P4854">
        <v>93.69</v>
      </c>
      <c r="Q4854">
        <v>59.94</v>
      </c>
      <c r="R4854" s="2" t="s">
        <v>46</v>
      </c>
      <c r="S4854" s="2" t="str">
        <f>IF(Table1[[#This Row],[Grade]]="F","Fail","Passes")</f>
        <v>Passes</v>
      </c>
      <c r="T4854">
        <v>28.3</v>
      </c>
      <c r="U4854" t="s">
        <v>30</v>
      </c>
      <c r="V4854" t="s">
        <v>31</v>
      </c>
      <c r="W4854" t="s">
        <v>47</v>
      </c>
      <c r="X4854" t="str">
        <f>IF(ISBLANK(Table1[[#This Row],[Parent_Education_Level]]),"None",Table1[[#This Row],[Parent_Education_Level]])</f>
        <v>Master's</v>
      </c>
      <c r="Y4854" t="s">
        <v>48</v>
      </c>
      <c r="Z4854">
        <v>1</v>
      </c>
      <c r="AA4854">
        <v>8.6</v>
      </c>
    </row>
    <row r="4855" spans="1:27" x14ac:dyDescent="0.35">
      <c r="A4855" s="2" t="s">
        <v>9764</v>
      </c>
      <c r="B4855" s="2" t="s">
        <v>42</v>
      </c>
      <c r="C4855" s="2" t="s">
        <v>94</v>
      </c>
      <c r="D4855" t="s">
        <v>9765</v>
      </c>
      <c r="E4855" s="2" t="s">
        <v>27</v>
      </c>
      <c r="F4855" s="2">
        <v>19</v>
      </c>
      <c r="G4855" s="2" t="s">
        <v>57</v>
      </c>
      <c r="H4855">
        <v>82.75</v>
      </c>
      <c r="I4855" s="3">
        <f>IF(ISBLANK(Table1[[#This Row],[Attendance (%)]]),AVERAGE(H4855:H9853),Table1[[#This Row],[Attendance (%)]])</f>
        <v>82.75</v>
      </c>
      <c r="J4855">
        <v>41.82</v>
      </c>
      <c r="K4855">
        <v>98.39</v>
      </c>
      <c r="L4855">
        <v>66.55</v>
      </c>
      <c r="M4855" s="3">
        <f>IF(ISBLANK(Table1[[#This Row],[Assignments_Avg]]),AVERAGE(L4855:L9853),Table1[[#This Row],[Assignments_Avg]])</f>
        <v>66.55</v>
      </c>
      <c r="N4855">
        <v>52.73</v>
      </c>
      <c r="O4855">
        <v>6.44</v>
      </c>
      <c r="P4855">
        <v>79.47</v>
      </c>
      <c r="Q4855">
        <v>58.08</v>
      </c>
      <c r="R4855" s="2" t="s">
        <v>39</v>
      </c>
      <c r="S4855" s="2" t="str">
        <f>IF(Table1[[#This Row],[Grade]]="F","Fail","Passes")</f>
        <v>Passes</v>
      </c>
      <c r="T4855">
        <v>13.3</v>
      </c>
      <c r="U4855" t="s">
        <v>31</v>
      </c>
      <c r="V4855" t="s">
        <v>31</v>
      </c>
      <c r="W4855" t="s">
        <v>47</v>
      </c>
      <c r="X4855" t="str">
        <f>IF(ISBLANK(Table1[[#This Row],[Parent_Education_Level]]),"None",Table1[[#This Row],[Parent_Education_Level]])</f>
        <v>Master's</v>
      </c>
      <c r="Y4855" t="s">
        <v>33</v>
      </c>
      <c r="Z4855">
        <v>3</v>
      </c>
      <c r="AA4855">
        <v>8.6999999999999993</v>
      </c>
    </row>
    <row r="4856" spans="1:27" x14ac:dyDescent="0.35">
      <c r="A4856" s="2" t="s">
        <v>9766</v>
      </c>
      <c r="B4856" s="2" t="s">
        <v>71</v>
      </c>
      <c r="C4856" s="2" t="s">
        <v>36</v>
      </c>
      <c r="D4856" t="s">
        <v>9767</v>
      </c>
      <c r="E4856" s="2" t="s">
        <v>27</v>
      </c>
      <c r="F4856" s="2">
        <v>19</v>
      </c>
      <c r="G4856" s="2" t="s">
        <v>45</v>
      </c>
      <c r="H4856">
        <v>53.06</v>
      </c>
      <c r="I4856" s="3">
        <f>IF(ISBLANK(Table1[[#This Row],[Attendance (%)]]),AVERAGE(H4856:H9854),Table1[[#This Row],[Attendance (%)]])</f>
        <v>53.06</v>
      </c>
      <c r="J4856">
        <v>81.69</v>
      </c>
      <c r="K4856">
        <v>82.86</v>
      </c>
      <c r="L4856">
        <v>74.92</v>
      </c>
      <c r="M4856" s="3">
        <f>IF(ISBLANK(Table1[[#This Row],[Assignments_Avg]]),AVERAGE(L4856:L9854),Table1[[#This Row],[Assignments_Avg]])</f>
        <v>74.92</v>
      </c>
      <c r="N4856">
        <v>55.32</v>
      </c>
      <c r="O4856">
        <v>7.29</v>
      </c>
      <c r="P4856">
        <v>53.74</v>
      </c>
      <c r="Q4856">
        <v>79.14</v>
      </c>
      <c r="R4856" s="2" t="s">
        <v>46</v>
      </c>
      <c r="S4856" s="2" t="str">
        <f>IF(Table1[[#This Row],[Grade]]="F","Fail","Passes")</f>
        <v>Passes</v>
      </c>
      <c r="T4856">
        <v>7.5</v>
      </c>
      <c r="U4856" t="s">
        <v>31</v>
      </c>
      <c r="V4856" t="s">
        <v>31</v>
      </c>
      <c r="W4856" t="s">
        <v>47</v>
      </c>
      <c r="X4856" t="str">
        <f>IF(ISBLANK(Table1[[#This Row],[Parent_Education_Level]]),"None",Table1[[#This Row],[Parent_Education_Level]])</f>
        <v>Master's</v>
      </c>
      <c r="Y4856" t="s">
        <v>33</v>
      </c>
      <c r="Z4856">
        <v>7</v>
      </c>
      <c r="AA4856">
        <v>6.1</v>
      </c>
    </row>
    <row r="4857" spans="1:27" x14ac:dyDescent="0.35">
      <c r="A4857" s="2" t="s">
        <v>9768</v>
      </c>
      <c r="B4857" s="2" t="s">
        <v>35</v>
      </c>
      <c r="C4857" s="2" t="s">
        <v>36</v>
      </c>
      <c r="D4857" t="s">
        <v>9769</v>
      </c>
      <c r="E4857" s="2" t="s">
        <v>38</v>
      </c>
      <c r="F4857" s="2">
        <v>24</v>
      </c>
      <c r="G4857" s="2" t="s">
        <v>57</v>
      </c>
      <c r="H4857">
        <v>71.84</v>
      </c>
      <c r="I4857" s="3">
        <f>IF(ISBLANK(Table1[[#This Row],[Attendance (%)]]),AVERAGE(H4857:H9855),Table1[[#This Row],[Attendance (%)]])</f>
        <v>71.84</v>
      </c>
      <c r="J4857">
        <v>96.08</v>
      </c>
      <c r="K4857">
        <v>68.86</v>
      </c>
      <c r="M4857" s="3">
        <f>IF(ISBLANK(Table1[[#This Row],[Assignments_Avg]]),AVERAGE(L4857:L9855),Table1[[#This Row],[Assignments_Avg]])</f>
        <v>75.04851239669425</v>
      </c>
      <c r="N4857">
        <v>95.06</v>
      </c>
      <c r="O4857">
        <v>0.04</v>
      </c>
      <c r="P4857">
        <v>83.94</v>
      </c>
      <c r="Q4857">
        <v>88.48</v>
      </c>
      <c r="R4857" s="2" t="s">
        <v>77</v>
      </c>
      <c r="S4857" s="2" t="str">
        <f>IF(Table1[[#This Row],[Grade]]="F","Fail","Passes")</f>
        <v>Passes</v>
      </c>
      <c r="T4857">
        <v>26.8</v>
      </c>
      <c r="U4857" t="s">
        <v>30</v>
      </c>
      <c r="V4857" t="s">
        <v>31</v>
      </c>
      <c r="W4857" t="s">
        <v>69</v>
      </c>
      <c r="X4857" t="str">
        <f>IF(ISBLANK(Table1[[#This Row],[Parent_Education_Level]]),"None",Table1[[#This Row],[Parent_Education_Level]])</f>
        <v>Bachelor's</v>
      </c>
      <c r="Y4857" t="s">
        <v>33</v>
      </c>
      <c r="Z4857">
        <v>4</v>
      </c>
      <c r="AA4857">
        <v>4.3</v>
      </c>
    </row>
    <row r="4858" spans="1:27" x14ac:dyDescent="0.35">
      <c r="A4858" s="2" t="s">
        <v>9770</v>
      </c>
      <c r="B4858" s="2" t="s">
        <v>42</v>
      </c>
      <c r="C4858" s="2" t="s">
        <v>43</v>
      </c>
      <c r="D4858" t="s">
        <v>9771</v>
      </c>
      <c r="E4858" s="2" t="s">
        <v>38</v>
      </c>
      <c r="F4858" s="2">
        <v>19</v>
      </c>
      <c r="G4858" s="2" t="s">
        <v>28</v>
      </c>
      <c r="H4858">
        <v>95.66</v>
      </c>
      <c r="I4858" s="3">
        <f>IF(ISBLANK(Table1[[#This Row],[Attendance (%)]]),AVERAGE(H4858:H9856),Table1[[#This Row],[Attendance (%)]])</f>
        <v>95.66</v>
      </c>
      <c r="J4858">
        <v>62.96</v>
      </c>
      <c r="K4858">
        <v>94.97</v>
      </c>
      <c r="L4858">
        <v>89.14</v>
      </c>
      <c r="M4858" s="3">
        <f>IF(ISBLANK(Table1[[#This Row],[Assignments_Avg]]),AVERAGE(L4858:L9856),Table1[[#This Row],[Assignments_Avg]])</f>
        <v>89.14</v>
      </c>
      <c r="N4858">
        <v>64.02</v>
      </c>
      <c r="O4858">
        <v>8.57</v>
      </c>
      <c r="P4858">
        <v>94.88</v>
      </c>
      <c r="Q4858">
        <v>61.73</v>
      </c>
      <c r="R4858" s="2" t="s">
        <v>61</v>
      </c>
      <c r="S4858" s="2" t="str">
        <f>IF(Table1[[#This Row],[Grade]]="F","Fail","Passes")</f>
        <v>Passes</v>
      </c>
      <c r="T4858">
        <v>24.1</v>
      </c>
      <c r="U4858" t="s">
        <v>31</v>
      </c>
      <c r="V4858" t="s">
        <v>31</v>
      </c>
      <c r="W4858" t="s">
        <v>47</v>
      </c>
      <c r="X4858" t="str">
        <f>IF(ISBLANK(Table1[[#This Row],[Parent_Education_Level]]),"None",Table1[[#This Row],[Parent_Education_Level]])</f>
        <v>Master's</v>
      </c>
      <c r="Y4858" t="s">
        <v>33</v>
      </c>
      <c r="Z4858">
        <v>10</v>
      </c>
      <c r="AA4858">
        <v>4.0999999999999996</v>
      </c>
    </row>
    <row r="4859" spans="1:27" x14ac:dyDescent="0.35">
      <c r="A4859" s="2" t="s">
        <v>9772</v>
      </c>
      <c r="B4859" s="2" t="s">
        <v>54</v>
      </c>
      <c r="C4859" s="2" t="s">
        <v>79</v>
      </c>
      <c r="D4859" t="s">
        <v>9773</v>
      </c>
      <c r="E4859" s="2" t="s">
        <v>38</v>
      </c>
      <c r="F4859" s="2">
        <v>23</v>
      </c>
      <c r="G4859" s="2" t="s">
        <v>57</v>
      </c>
      <c r="I4859" s="3">
        <f>IF(ISBLANK(Table1[[#This Row],[Attendance (%)]]),AVERAGE(H4859:H9857),Table1[[#This Row],[Attendance (%)]])</f>
        <v>73.662719999999993</v>
      </c>
      <c r="J4859">
        <v>41.28</v>
      </c>
      <c r="K4859">
        <v>74.52</v>
      </c>
      <c r="L4859">
        <v>85.45</v>
      </c>
      <c r="M4859" s="3">
        <f>IF(ISBLANK(Table1[[#This Row],[Assignments_Avg]]),AVERAGE(L4859:L9857),Table1[[#This Row],[Assignments_Avg]])</f>
        <v>85.45</v>
      </c>
      <c r="N4859">
        <v>53.84</v>
      </c>
      <c r="O4859">
        <v>9.8800000000000008</v>
      </c>
      <c r="P4859">
        <v>75.22</v>
      </c>
      <c r="Q4859">
        <v>84.89</v>
      </c>
      <c r="R4859" s="2" t="s">
        <v>39</v>
      </c>
      <c r="S4859" s="2" t="str">
        <f>IF(Table1[[#This Row],[Grade]]="F","Fail","Passes")</f>
        <v>Passes</v>
      </c>
      <c r="T4859">
        <v>14.8</v>
      </c>
      <c r="U4859" t="s">
        <v>30</v>
      </c>
      <c r="V4859" t="s">
        <v>31</v>
      </c>
      <c r="W4859" t="s">
        <v>32</v>
      </c>
      <c r="X4859" t="str">
        <f>IF(ISBLANK(Table1[[#This Row],[Parent_Education_Level]]),"None",Table1[[#This Row],[Parent_Education_Level]])</f>
        <v>High School</v>
      </c>
      <c r="Y4859" t="s">
        <v>52</v>
      </c>
      <c r="Z4859">
        <v>4</v>
      </c>
      <c r="AA4859">
        <v>7.5</v>
      </c>
    </row>
    <row r="4860" spans="1:27" x14ac:dyDescent="0.35">
      <c r="A4860" s="2" t="s">
        <v>9774</v>
      </c>
      <c r="B4860" s="2" t="s">
        <v>24</v>
      </c>
      <c r="C4860" s="2" t="s">
        <v>36</v>
      </c>
      <c r="D4860" t="s">
        <v>9775</v>
      </c>
      <c r="E4860" s="2" t="s">
        <v>27</v>
      </c>
      <c r="F4860" s="2">
        <v>24</v>
      </c>
      <c r="G4860" s="2" t="s">
        <v>57</v>
      </c>
      <c r="H4860">
        <v>65.27</v>
      </c>
      <c r="I4860" s="3">
        <f>IF(ISBLANK(Table1[[#This Row],[Attendance (%)]]),AVERAGE(H4860:H9858),Table1[[#This Row],[Attendance (%)]])</f>
        <v>65.27</v>
      </c>
      <c r="J4860">
        <v>41.67</v>
      </c>
      <c r="K4860">
        <v>48.1</v>
      </c>
      <c r="L4860">
        <v>63.47</v>
      </c>
      <c r="M4860" s="3">
        <f>IF(ISBLANK(Table1[[#This Row],[Assignments_Avg]]),AVERAGE(L4860:L9858),Table1[[#This Row],[Assignments_Avg]])</f>
        <v>63.47</v>
      </c>
      <c r="N4860">
        <v>81.180000000000007</v>
      </c>
      <c r="O4860">
        <v>1.22</v>
      </c>
      <c r="P4860">
        <v>74.680000000000007</v>
      </c>
      <c r="Q4860">
        <v>94.99</v>
      </c>
      <c r="R4860" s="2" t="s">
        <v>77</v>
      </c>
      <c r="S4860" s="2" t="str">
        <f>IF(Table1[[#This Row],[Grade]]="F","Fail","Passes")</f>
        <v>Passes</v>
      </c>
      <c r="T4860">
        <v>25.8</v>
      </c>
      <c r="U4860" t="s">
        <v>30</v>
      </c>
      <c r="V4860" t="s">
        <v>31</v>
      </c>
      <c r="W4860" t="s">
        <v>69</v>
      </c>
      <c r="X4860" t="str">
        <f>IF(ISBLANK(Table1[[#This Row],[Parent_Education_Level]]),"None",Table1[[#This Row],[Parent_Education_Level]])</f>
        <v>Bachelor's</v>
      </c>
      <c r="Y4860" t="s">
        <v>48</v>
      </c>
      <c r="Z4860">
        <v>1</v>
      </c>
      <c r="AA4860">
        <v>4.4000000000000004</v>
      </c>
    </row>
    <row r="4861" spans="1:27" x14ac:dyDescent="0.35">
      <c r="A4861" s="2" t="s">
        <v>9776</v>
      </c>
      <c r="B4861" s="2" t="s">
        <v>97</v>
      </c>
      <c r="C4861" s="2" t="s">
        <v>25</v>
      </c>
      <c r="D4861" t="s">
        <v>9777</v>
      </c>
      <c r="E4861" s="2" t="s">
        <v>38</v>
      </c>
      <c r="F4861" s="2">
        <v>21</v>
      </c>
      <c r="G4861" s="2" t="s">
        <v>51</v>
      </c>
      <c r="I4861" s="3">
        <f>IF(ISBLANK(Table1[[#This Row],[Attendance (%)]]),AVERAGE(H4861:H9859),Table1[[#This Row],[Attendance (%)]])</f>
        <v>73.730403225806441</v>
      </c>
      <c r="J4861">
        <v>93.52</v>
      </c>
      <c r="K4861">
        <v>72.849999999999994</v>
      </c>
      <c r="L4861">
        <v>54.87</v>
      </c>
      <c r="M4861" s="3">
        <f>IF(ISBLANK(Table1[[#This Row],[Assignments_Avg]]),AVERAGE(L4861:L9859),Table1[[#This Row],[Assignments_Avg]])</f>
        <v>54.87</v>
      </c>
      <c r="N4861">
        <v>53.77</v>
      </c>
      <c r="O4861">
        <v>6.51</v>
      </c>
      <c r="P4861">
        <v>99.57</v>
      </c>
      <c r="Q4861">
        <v>81.08</v>
      </c>
      <c r="R4861" s="2" t="s">
        <v>61</v>
      </c>
      <c r="S4861" s="2" t="str">
        <f>IF(Table1[[#This Row],[Grade]]="F","Fail","Passes")</f>
        <v>Passes</v>
      </c>
      <c r="T4861">
        <v>8.5</v>
      </c>
      <c r="U4861" t="s">
        <v>30</v>
      </c>
      <c r="V4861" t="s">
        <v>31</v>
      </c>
      <c r="W4861" t="s">
        <v>32</v>
      </c>
      <c r="X4861" t="str">
        <f>IF(ISBLANK(Table1[[#This Row],[Parent_Education_Level]]),"None",Table1[[#This Row],[Parent_Education_Level]])</f>
        <v>High School</v>
      </c>
      <c r="Y4861" t="s">
        <v>33</v>
      </c>
      <c r="Z4861">
        <v>8</v>
      </c>
      <c r="AA4861">
        <v>6</v>
      </c>
    </row>
    <row r="4862" spans="1:27" x14ac:dyDescent="0.35">
      <c r="A4862" s="2" t="s">
        <v>9778</v>
      </c>
      <c r="B4862" s="2" t="s">
        <v>35</v>
      </c>
      <c r="C4862" s="2" t="s">
        <v>43</v>
      </c>
      <c r="D4862" t="s">
        <v>9779</v>
      </c>
      <c r="E4862" s="2" t="s">
        <v>38</v>
      </c>
      <c r="F4862" s="2">
        <v>18</v>
      </c>
      <c r="G4862" s="2" t="s">
        <v>45</v>
      </c>
      <c r="H4862">
        <v>66.48</v>
      </c>
      <c r="I4862" s="3">
        <f>IF(ISBLANK(Table1[[#This Row],[Attendance (%)]]),AVERAGE(H4862:H9860),Table1[[#This Row],[Attendance (%)]])</f>
        <v>66.48</v>
      </c>
      <c r="J4862">
        <v>83.35</v>
      </c>
      <c r="K4862">
        <v>50.86</v>
      </c>
      <c r="L4862">
        <v>50.01</v>
      </c>
      <c r="M4862" s="3">
        <f>IF(ISBLANK(Table1[[#This Row],[Assignments_Avg]]),AVERAGE(L4862:L9860),Table1[[#This Row],[Assignments_Avg]])</f>
        <v>50.01</v>
      </c>
      <c r="N4862">
        <v>53.5</v>
      </c>
      <c r="O4862">
        <v>0.02</v>
      </c>
      <c r="P4862">
        <v>81.81</v>
      </c>
      <c r="Q4862">
        <v>88.78</v>
      </c>
      <c r="R4862" s="2" t="s">
        <v>61</v>
      </c>
      <c r="S4862" s="2" t="str">
        <f>IF(Table1[[#This Row],[Grade]]="F","Fail","Passes")</f>
        <v>Passes</v>
      </c>
      <c r="T4862">
        <v>21.3</v>
      </c>
      <c r="U4862" t="s">
        <v>31</v>
      </c>
      <c r="V4862" t="s">
        <v>31</v>
      </c>
      <c r="X4862" t="str">
        <f>IF(ISBLANK(Table1[[#This Row],[Parent_Education_Level]]),"None",Table1[[#This Row],[Parent_Education_Level]])</f>
        <v>None</v>
      </c>
      <c r="Y4862" t="s">
        <v>52</v>
      </c>
      <c r="Z4862">
        <v>4</v>
      </c>
      <c r="AA4862">
        <v>7.3</v>
      </c>
    </row>
    <row r="4863" spans="1:27" x14ac:dyDescent="0.35">
      <c r="A4863" s="2" t="s">
        <v>9780</v>
      </c>
      <c r="B4863" s="2" t="s">
        <v>71</v>
      </c>
      <c r="C4863" s="2" t="s">
        <v>55</v>
      </c>
      <c r="D4863" t="s">
        <v>9781</v>
      </c>
      <c r="E4863" s="2" t="s">
        <v>27</v>
      </c>
      <c r="F4863" s="2">
        <v>23</v>
      </c>
      <c r="G4863" s="2" t="s">
        <v>45</v>
      </c>
      <c r="H4863">
        <v>53.63</v>
      </c>
      <c r="I4863" s="3">
        <f>IF(ISBLANK(Table1[[#This Row],[Attendance (%)]]),AVERAGE(H4863:H9861),Table1[[#This Row],[Attendance (%)]])</f>
        <v>53.63</v>
      </c>
      <c r="J4863">
        <v>46.4</v>
      </c>
      <c r="K4863">
        <v>86.05</v>
      </c>
      <c r="L4863">
        <v>79.84</v>
      </c>
      <c r="M4863" s="3">
        <f>IF(ISBLANK(Table1[[#This Row],[Assignments_Avg]]),AVERAGE(L4863:L9861),Table1[[#This Row],[Assignments_Avg]])</f>
        <v>79.84</v>
      </c>
      <c r="N4863">
        <v>81.08</v>
      </c>
      <c r="O4863">
        <v>0.49</v>
      </c>
      <c r="P4863">
        <v>90.3</v>
      </c>
      <c r="Q4863">
        <v>60.21</v>
      </c>
      <c r="R4863" s="2" t="s">
        <v>46</v>
      </c>
      <c r="S4863" s="2" t="str">
        <f>IF(Table1[[#This Row],[Grade]]="F","Fail","Passes")</f>
        <v>Passes</v>
      </c>
      <c r="T4863">
        <v>28.8</v>
      </c>
      <c r="U4863" t="s">
        <v>30</v>
      </c>
      <c r="V4863" t="s">
        <v>31</v>
      </c>
      <c r="W4863" t="s">
        <v>40</v>
      </c>
      <c r="X4863" t="str">
        <f>IF(ISBLANK(Table1[[#This Row],[Parent_Education_Level]]),"None",Table1[[#This Row],[Parent_Education_Level]])</f>
        <v>None</v>
      </c>
      <c r="Y4863" t="s">
        <v>48</v>
      </c>
      <c r="Z4863">
        <v>9</v>
      </c>
      <c r="AA4863">
        <v>9</v>
      </c>
    </row>
    <row r="4864" spans="1:27" x14ac:dyDescent="0.35">
      <c r="A4864" s="2" t="s">
        <v>9782</v>
      </c>
      <c r="B4864" s="2" t="s">
        <v>35</v>
      </c>
      <c r="C4864" s="2" t="s">
        <v>94</v>
      </c>
      <c r="D4864" t="s">
        <v>9783</v>
      </c>
      <c r="E4864" s="2" t="s">
        <v>27</v>
      </c>
      <c r="F4864" s="2">
        <v>23</v>
      </c>
      <c r="G4864" s="2" t="s">
        <v>28</v>
      </c>
      <c r="H4864">
        <v>99.7</v>
      </c>
      <c r="I4864" s="3">
        <f>IF(ISBLANK(Table1[[#This Row],[Attendance (%)]]),AVERAGE(H4864:H9862),Table1[[#This Row],[Attendance (%)]])</f>
        <v>99.7</v>
      </c>
      <c r="J4864">
        <v>43.28</v>
      </c>
      <c r="K4864">
        <v>98.03</v>
      </c>
      <c r="L4864">
        <v>60.57</v>
      </c>
      <c r="M4864" s="3">
        <f>IF(ISBLANK(Table1[[#This Row],[Assignments_Avg]]),AVERAGE(L4864:L9862),Table1[[#This Row],[Assignments_Avg]])</f>
        <v>60.57</v>
      </c>
      <c r="N4864">
        <v>79.569999999999993</v>
      </c>
      <c r="O4864">
        <v>2.85</v>
      </c>
      <c r="P4864">
        <v>82.32</v>
      </c>
      <c r="Q4864">
        <v>53.75</v>
      </c>
      <c r="R4864" s="2" t="s">
        <v>39</v>
      </c>
      <c r="S4864" s="2" t="str">
        <f>IF(Table1[[#This Row],[Grade]]="F","Fail","Passes")</f>
        <v>Passes</v>
      </c>
      <c r="T4864">
        <v>27.8</v>
      </c>
      <c r="U4864" t="s">
        <v>30</v>
      </c>
      <c r="V4864" t="s">
        <v>31</v>
      </c>
      <c r="W4864" t="s">
        <v>69</v>
      </c>
      <c r="X4864" t="str">
        <f>IF(ISBLANK(Table1[[#This Row],[Parent_Education_Level]]),"None",Table1[[#This Row],[Parent_Education_Level]])</f>
        <v>Bachelor's</v>
      </c>
      <c r="Y4864" t="s">
        <v>48</v>
      </c>
      <c r="Z4864">
        <v>5</v>
      </c>
      <c r="AA4864">
        <v>5.0999999999999996</v>
      </c>
    </row>
    <row r="4865" spans="1:27" x14ac:dyDescent="0.35">
      <c r="A4865" s="2" t="s">
        <v>9784</v>
      </c>
      <c r="B4865" s="2" t="s">
        <v>120</v>
      </c>
      <c r="C4865" s="2" t="s">
        <v>94</v>
      </c>
      <c r="D4865" t="s">
        <v>9785</v>
      </c>
      <c r="E4865" s="2" t="s">
        <v>27</v>
      </c>
      <c r="F4865" s="2">
        <v>22</v>
      </c>
      <c r="G4865" s="2" t="s">
        <v>45</v>
      </c>
      <c r="I4865" s="3">
        <f>IF(ISBLANK(Table1[[#This Row],[Attendance (%)]]),AVERAGE(H4865:H9863),Table1[[#This Row],[Attendance (%)]])</f>
        <v>73.741818181818175</v>
      </c>
      <c r="J4865">
        <v>88.29</v>
      </c>
      <c r="K4865">
        <v>61.65</v>
      </c>
      <c r="L4865">
        <v>50.63</v>
      </c>
      <c r="M4865" s="3">
        <f>IF(ISBLANK(Table1[[#This Row],[Assignments_Avg]]),AVERAGE(L4865:L9863),Table1[[#This Row],[Assignments_Avg]])</f>
        <v>50.63</v>
      </c>
      <c r="N4865">
        <v>52.07</v>
      </c>
      <c r="O4865">
        <v>8.4600000000000009</v>
      </c>
      <c r="P4865">
        <v>61.05</v>
      </c>
      <c r="Q4865">
        <v>68.27</v>
      </c>
      <c r="R4865" s="2" t="s">
        <v>29</v>
      </c>
      <c r="S4865" s="2" t="str">
        <f>IF(Table1[[#This Row],[Grade]]="F","Fail","Passes")</f>
        <v>Fail</v>
      </c>
      <c r="T4865">
        <v>24</v>
      </c>
      <c r="U4865" t="s">
        <v>30</v>
      </c>
      <c r="V4865" t="s">
        <v>31</v>
      </c>
      <c r="W4865" t="s">
        <v>47</v>
      </c>
      <c r="X4865" t="str">
        <f>IF(ISBLANK(Table1[[#This Row],[Parent_Education_Level]]),"None",Table1[[#This Row],[Parent_Education_Level]])</f>
        <v>Master's</v>
      </c>
      <c r="Y4865" t="s">
        <v>33</v>
      </c>
      <c r="Z4865">
        <v>6</v>
      </c>
      <c r="AA4865">
        <v>4</v>
      </c>
    </row>
    <row r="4866" spans="1:27" x14ac:dyDescent="0.35">
      <c r="A4866" s="2" t="s">
        <v>9786</v>
      </c>
      <c r="B4866" s="2" t="s">
        <v>120</v>
      </c>
      <c r="C4866" s="2" t="s">
        <v>94</v>
      </c>
      <c r="D4866" t="s">
        <v>9787</v>
      </c>
      <c r="E4866" s="2" t="s">
        <v>38</v>
      </c>
      <c r="F4866" s="2">
        <v>24</v>
      </c>
      <c r="G4866" s="2" t="s">
        <v>28</v>
      </c>
      <c r="I4866" s="3">
        <f>IF(ISBLANK(Table1[[#This Row],[Attendance (%)]]),AVERAGE(H4866:H9864),Table1[[#This Row],[Attendance (%)]])</f>
        <v>73.741818181818175</v>
      </c>
      <c r="J4866">
        <v>88.59</v>
      </c>
      <c r="K4866">
        <v>66.099999999999994</v>
      </c>
      <c r="L4866">
        <v>67.95</v>
      </c>
      <c r="M4866" s="3">
        <f>IF(ISBLANK(Table1[[#This Row],[Assignments_Avg]]),AVERAGE(L4866:L9864),Table1[[#This Row],[Assignments_Avg]])</f>
        <v>67.95</v>
      </c>
      <c r="N4866">
        <v>73.02</v>
      </c>
      <c r="O4866">
        <v>6.53</v>
      </c>
      <c r="P4866">
        <v>64.2</v>
      </c>
      <c r="Q4866">
        <v>85.45</v>
      </c>
      <c r="R4866" s="2" t="s">
        <v>61</v>
      </c>
      <c r="S4866" s="2" t="str">
        <f>IF(Table1[[#This Row],[Grade]]="F","Fail","Passes")</f>
        <v>Passes</v>
      </c>
      <c r="T4866">
        <v>11.7</v>
      </c>
      <c r="U4866" t="s">
        <v>30</v>
      </c>
      <c r="V4866" t="s">
        <v>30</v>
      </c>
      <c r="W4866" t="s">
        <v>47</v>
      </c>
      <c r="X4866" t="str">
        <f>IF(ISBLANK(Table1[[#This Row],[Parent_Education_Level]]),"None",Table1[[#This Row],[Parent_Education_Level]])</f>
        <v>Master's</v>
      </c>
      <c r="Y4866" t="s">
        <v>52</v>
      </c>
      <c r="Z4866">
        <v>6</v>
      </c>
      <c r="AA4866">
        <v>4.2</v>
      </c>
    </row>
    <row r="4867" spans="1:27" x14ac:dyDescent="0.35">
      <c r="A4867" s="2" t="s">
        <v>9788</v>
      </c>
      <c r="B4867" s="2" t="s">
        <v>42</v>
      </c>
      <c r="C4867" s="2" t="s">
        <v>25</v>
      </c>
      <c r="D4867" t="s">
        <v>9789</v>
      </c>
      <c r="E4867" s="2" t="s">
        <v>27</v>
      </c>
      <c r="F4867" s="2">
        <v>18</v>
      </c>
      <c r="G4867" s="2" t="s">
        <v>51</v>
      </c>
      <c r="H4867">
        <v>83.32</v>
      </c>
      <c r="I4867" s="3">
        <f>IF(ISBLANK(Table1[[#This Row],[Attendance (%)]]),AVERAGE(H4867:H9865),Table1[[#This Row],[Attendance (%)]])</f>
        <v>83.32</v>
      </c>
      <c r="J4867">
        <v>47.23</v>
      </c>
      <c r="K4867">
        <v>65.290000000000006</v>
      </c>
      <c r="L4867">
        <v>98.1</v>
      </c>
      <c r="M4867" s="3">
        <f>IF(ISBLANK(Table1[[#This Row],[Assignments_Avg]]),AVERAGE(L4867:L9865),Table1[[#This Row],[Assignments_Avg]])</f>
        <v>98.1</v>
      </c>
      <c r="N4867">
        <v>71.790000000000006</v>
      </c>
      <c r="O4867">
        <v>4.46</v>
      </c>
      <c r="P4867">
        <v>83.29</v>
      </c>
      <c r="Q4867">
        <v>84.3</v>
      </c>
      <c r="R4867" s="2" t="s">
        <v>46</v>
      </c>
      <c r="S4867" s="2" t="str">
        <f>IF(Table1[[#This Row],[Grade]]="F","Fail","Passes")</f>
        <v>Passes</v>
      </c>
      <c r="T4867">
        <v>7.6</v>
      </c>
      <c r="U4867" t="s">
        <v>30</v>
      </c>
      <c r="V4867" t="s">
        <v>30</v>
      </c>
      <c r="W4867" t="s">
        <v>69</v>
      </c>
      <c r="X4867" t="str">
        <f>IF(ISBLANK(Table1[[#This Row],[Parent_Education_Level]]),"None",Table1[[#This Row],[Parent_Education_Level]])</f>
        <v>Bachelor's</v>
      </c>
      <c r="Y4867" t="s">
        <v>52</v>
      </c>
      <c r="Z4867">
        <v>9</v>
      </c>
      <c r="AA4867">
        <v>5.0999999999999996</v>
      </c>
    </row>
    <row r="4868" spans="1:27" x14ac:dyDescent="0.35">
      <c r="A4868" s="2" t="s">
        <v>9790</v>
      </c>
      <c r="B4868" s="2" t="s">
        <v>42</v>
      </c>
      <c r="C4868" s="2" t="s">
        <v>55</v>
      </c>
      <c r="D4868" t="s">
        <v>9791</v>
      </c>
      <c r="E4868" s="2" t="s">
        <v>38</v>
      </c>
      <c r="F4868" s="2">
        <v>19</v>
      </c>
      <c r="G4868" s="2" t="s">
        <v>57</v>
      </c>
      <c r="I4868" s="3">
        <f>IF(ISBLANK(Table1[[#This Row],[Attendance (%)]]),AVERAGE(H4868:H9866),Table1[[#This Row],[Attendance (%)]])</f>
        <v>73.661999999999992</v>
      </c>
      <c r="J4868">
        <v>58.09</v>
      </c>
      <c r="K4868">
        <v>57.12</v>
      </c>
      <c r="M4868" s="3">
        <f>IF(ISBLANK(Table1[[#This Row],[Assignments_Avg]]),AVERAGE(L4868:L9866),Table1[[#This Row],[Assignments_Avg]])</f>
        <v>75.503063063063081</v>
      </c>
      <c r="N4868">
        <v>77.33</v>
      </c>
      <c r="O4868">
        <v>4.3899999999999997</v>
      </c>
      <c r="P4868">
        <v>72.8</v>
      </c>
      <c r="Q4868">
        <v>97.75</v>
      </c>
      <c r="R4868" s="2" t="s">
        <v>29</v>
      </c>
      <c r="S4868" s="2" t="str">
        <f>IF(Table1[[#This Row],[Grade]]="F","Fail","Passes")</f>
        <v>Fail</v>
      </c>
      <c r="T4868">
        <v>13.1</v>
      </c>
      <c r="U4868" t="s">
        <v>30</v>
      </c>
      <c r="V4868" t="s">
        <v>31</v>
      </c>
      <c r="W4868" t="s">
        <v>32</v>
      </c>
      <c r="X4868" t="str">
        <f>IF(ISBLANK(Table1[[#This Row],[Parent_Education_Level]]),"None",Table1[[#This Row],[Parent_Education_Level]])</f>
        <v>High School</v>
      </c>
      <c r="Y4868" t="s">
        <v>48</v>
      </c>
      <c r="Z4868">
        <v>3</v>
      </c>
      <c r="AA4868">
        <v>9</v>
      </c>
    </row>
    <row r="4869" spans="1:27" x14ac:dyDescent="0.35">
      <c r="A4869" s="2" t="s">
        <v>9792</v>
      </c>
      <c r="B4869" s="2" t="s">
        <v>54</v>
      </c>
      <c r="C4869" s="2" t="s">
        <v>43</v>
      </c>
      <c r="D4869" t="s">
        <v>9793</v>
      </c>
      <c r="E4869" s="2" t="s">
        <v>38</v>
      </c>
      <c r="F4869" s="2">
        <v>18</v>
      </c>
      <c r="G4869" s="2" t="s">
        <v>28</v>
      </c>
      <c r="H4869">
        <v>59.72</v>
      </c>
      <c r="I4869" s="3">
        <f>IF(ISBLANK(Table1[[#This Row],[Attendance (%)]]),AVERAGE(H4869:H9867),Table1[[#This Row],[Attendance (%)]])</f>
        <v>59.72</v>
      </c>
      <c r="J4869">
        <v>86.8</v>
      </c>
      <c r="K4869">
        <v>87.65</v>
      </c>
      <c r="M4869" s="3">
        <f>IF(ISBLANK(Table1[[#This Row],[Assignments_Avg]]),AVERAGE(L4869:L9867),Table1[[#This Row],[Assignments_Avg]])</f>
        <v>75.503063063063081</v>
      </c>
      <c r="N4869">
        <v>86.89</v>
      </c>
      <c r="O4869">
        <v>4.66</v>
      </c>
      <c r="P4869">
        <v>70.22</v>
      </c>
      <c r="Q4869">
        <v>81.5</v>
      </c>
      <c r="R4869" s="2" t="s">
        <v>46</v>
      </c>
      <c r="S4869" s="2" t="str">
        <f>IF(Table1[[#This Row],[Grade]]="F","Fail","Passes")</f>
        <v>Passes</v>
      </c>
      <c r="T4869">
        <v>20.399999999999999</v>
      </c>
      <c r="U4869" t="s">
        <v>31</v>
      </c>
      <c r="V4869" t="s">
        <v>30</v>
      </c>
      <c r="W4869" t="s">
        <v>40</v>
      </c>
      <c r="X4869" t="str">
        <f>IF(ISBLANK(Table1[[#This Row],[Parent_Education_Level]]),"None",Table1[[#This Row],[Parent_Education_Level]])</f>
        <v>None</v>
      </c>
      <c r="Y4869" t="s">
        <v>52</v>
      </c>
      <c r="Z4869">
        <v>6</v>
      </c>
      <c r="AA4869">
        <v>4.4000000000000004</v>
      </c>
    </row>
    <row r="4870" spans="1:27" x14ac:dyDescent="0.35">
      <c r="A4870" s="2" t="s">
        <v>9794</v>
      </c>
      <c r="B4870" s="2" t="s">
        <v>24</v>
      </c>
      <c r="C4870" s="2" t="s">
        <v>43</v>
      </c>
      <c r="D4870" t="s">
        <v>9795</v>
      </c>
      <c r="E4870" s="2" t="s">
        <v>38</v>
      </c>
      <c r="F4870" s="2">
        <v>21</v>
      </c>
      <c r="G4870" s="2" t="s">
        <v>28</v>
      </c>
      <c r="H4870">
        <v>60</v>
      </c>
      <c r="I4870" s="3">
        <f>IF(ISBLANK(Table1[[#This Row],[Attendance (%)]]),AVERAGE(H4870:H9868),Table1[[#This Row],[Attendance (%)]])</f>
        <v>60</v>
      </c>
      <c r="J4870">
        <v>71.52</v>
      </c>
      <c r="K4870">
        <v>77.06</v>
      </c>
      <c r="L4870">
        <v>57.24</v>
      </c>
      <c r="M4870" s="3">
        <f>IF(ISBLANK(Table1[[#This Row],[Assignments_Avg]]),AVERAGE(L4870:L9868),Table1[[#This Row],[Assignments_Avg]])</f>
        <v>57.24</v>
      </c>
      <c r="N4870">
        <v>64.14</v>
      </c>
      <c r="O4870">
        <v>3.11</v>
      </c>
      <c r="P4870">
        <v>51.12</v>
      </c>
      <c r="Q4870">
        <v>70.56</v>
      </c>
      <c r="R4870" s="2" t="s">
        <v>61</v>
      </c>
      <c r="S4870" s="2" t="str">
        <f>IF(Table1[[#This Row],[Grade]]="F","Fail","Passes")</f>
        <v>Passes</v>
      </c>
      <c r="T4870">
        <v>12.9</v>
      </c>
      <c r="U4870" t="s">
        <v>30</v>
      </c>
      <c r="V4870" t="s">
        <v>31</v>
      </c>
      <c r="X4870" t="str">
        <f>IF(ISBLANK(Table1[[#This Row],[Parent_Education_Level]]),"None",Table1[[#This Row],[Parent_Education_Level]])</f>
        <v>None</v>
      </c>
      <c r="Y4870" t="s">
        <v>33</v>
      </c>
      <c r="Z4870">
        <v>9</v>
      </c>
      <c r="AA4870">
        <v>7.7</v>
      </c>
    </row>
    <row r="4871" spans="1:27" x14ac:dyDescent="0.35">
      <c r="A4871" s="2" t="s">
        <v>9796</v>
      </c>
      <c r="B4871" s="2" t="s">
        <v>97</v>
      </c>
      <c r="C4871" s="2" t="s">
        <v>94</v>
      </c>
      <c r="D4871" t="s">
        <v>9797</v>
      </c>
      <c r="E4871" s="2" t="s">
        <v>38</v>
      </c>
      <c r="F4871" s="2">
        <v>20</v>
      </c>
      <c r="G4871" s="2" t="s">
        <v>57</v>
      </c>
      <c r="I4871" s="3">
        <f>IF(ISBLANK(Table1[[#This Row],[Attendance (%)]]),AVERAGE(H4871:H9869),Table1[[#This Row],[Attendance (%)]])</f>
        <v>73.895932203389819</v>
      </c>
      <c r="J4871">
        <v>97.4</v>
      </c>
      <c r="K4871">
        <v>43.84</v>
      </c>
      <c r="L4871">
        <v>53.66</v>
      </c>
      <c r="M4871" s="3">
        <f>IF(ISBLANK(Table1[[#This Row],[Assignments_Avg]]),AVERAGE(L4871:L9869),Table1[[#This Row],[Assignments_Avg]])</f>
        <v>53.66</v>
      </c>
      <c r="N4871">
        <v>71.64</v>
      </c>
      <c r="O4871">
        <v>8.7799999999999994</v>
      </c>
      <c r="P4871">
        <v>94.22</v>
      </c>
      <c r="Q4871">
        <v>89.86</v>
      </c>
      <c r="R4871" s="2" t="s">
        <v>77</v>
      </c>
      <c r="S4871" s="2" t="str">
        <f>IF(Table1[[#This Row],[Grade]]="F","Fail","Passes")</f>
        <v>Passes</v>
      </c>
      <c r="T4871">
        <v>15.3</v>
      </c>
      <c r="U4871" t="s">
        <v>30</v>
      </c>
      <c r="V4871" t="s">
        <v>30</v>
      </c>
      <c r="W4871" t="s">
        <v>47</v>
      </c>
      <c r="X4871" t="str">
        <f>IF(ISBLANK(Table1[[#This Row],[Parent_Education_Level]]),"None",Table1[[#This Row],[Parent_Education_Level]])</f>
        <v>Master's</v>
      </c>
      <c r="Y4871" t="s">
        <v>33</v>
      </c>
      <c r="Z4871">
        <v>8</v>
      </c>
      <c r="AA4871">
        <v>4.7</v>
      </c>
    </row>
    <row r="4872" spans="1:27" x14ac:dyDescent="0.35">
      <c r="A4872" s="2" t="s">
        <v>9798</v>
      </c>
      <c r="B4872" s="2" t="s">
        <v>35</v>
      </c>
      <c r="C4872" s="2" t="s">
        <v>55</v>
      </c>
      <c r="D4872" t="s">
        <v>9799</v>
      </c>
      <c r="E4872" s="2" t="s">
        <v>38</v>
      </c>
      <c r="F4872" s="2">
        <v>23</v>
      </c>
      <c r="G4872" s="2" t="s">
        <v>45</v>
      </c>
      <c r="H4872">
        <v>95.58</v>
      </c>
      <c r="I4872" s="3">
        <f>IF(ISBLANK(Table1[[#This Row],[Attendance (%)]]),AVERAGE(H4872:H9870),Table1[[#This Row],[Attendance (%)]])</f>
        <v>95.58</v>
      </c>
      <c r="J4872">
        <v>68.86</v>
      </c>
      <c r="K4872">
        <v>90.33</v>
      </c>
      <c r="L4872">
        <v>50.58</v>
      </c>
      <c r="M4872" s="3">
        <f>IF(ISBLANK(Table1[[#This Row],[Assignments_Avg]]),AVERAGE(L4872:L9870),Table1[[#This Row],[Assignments_Avg]])</f>
        <v>50.58</v>
      </c>
      <c r="N4872">
        <v>89.64</v>
      </c>
      <c r="O4872">
        <v>5.68</v>
      </c>
      <c r="P4872">
        <v>94.22</v>
      </c>
      <c r="Q4872">
        <v>57.65</v>
      </c>
      <c r="R4872" s="2" t="s">
        <v>61</v>
      </c>
      <c r="S4872" s="2" t="str">
        <f>IF(Table1[[#This Row],[Grade]]="F","Fail","Passes")</f>
        <v>Passes</v>
      </c>
      <c r="T4872">
        <v>15.1</v>
      </c>
      <c r="U4872" t="s">
        <v>31</v>
      </c>
      <c r="V4872" t="s">
        <v>31</v>
      </c>
      <c r="W4872" t="s">
        <v>40</v>
      </c>
      <c r="X4872" t="str">
        <f>IF(ISBLANK(Table1[[#This Row],[Parent_Education_Level]]),"None",Table1[[#This Row],[Parent_Education_Level]])</f>
        <v>None</v>
      </c>
      <c r="Y4872" t="s">
        <v>52</v>
      </c>
      <c r="Z4872">
        <v>7</v>
      </c>
      <c r="AA4872">
        <v>5</v>
      </c>
    </row>
    <row r="4873" spans="1:27" x14ac:dyDescent="0.35">
      <c r="A4873" s="2" t="s">
        <v>9800</v>
      </c>
      <c r="B4873" s="2" t="s">
        <v>120</v>
      </c>
      <c r="C4873" s="2" t="s">
        <v>55</v>
      </c>
      <c r="D4873" t="s">
        <v>9801</v>
      </c>
      <c r="E4873" s="2" t="s">
        <v>27</v>
      </c>
      <c r="F4873" s="2">
        <v>24</v>
      </c>
      <c r="G4873" s="2" t="s">
        <v>51</v>
      </c>
      <c r="H4873">
        <v>50.5</v>
      </c>
      <c r="I4873" s="3">
        <f>IF(ISBLANK(Table1[[#This Row],[Attendance (%)]]),AVERAGE(H4873:H9871),Table1[[#This Row],[Attendance (%)]])</f>
        <v>50.5</v>
      </c>
      <c r="J4873">
        <v>80.62</v>
      </c>
      <c r="K4873">
        <v>51.23</v>
      </c>
      <c r="L4873">
        <v>97.78</v>
      </c>
      <c r="M4873" s="3">
        <f>IF(ISBLANK(Table1[[#This Row],[Assignments_Avg]]),AVERAGE(L4873:L9871),Table1[[#This Row],[Assignments_Avg]])</f>
        <v>97.78</v>
      </c>
      <c r="N4873">
        <v>96.13</v>
      </c>
      <c r="O4873">
        <v>4.84</v>
      </c>
      <c r="P4873">
        <v>73.05</v>
      </c>
      <c r="Q4873">
        <v>90.65</v>
      </c>
      <c r="R4873" s="2" t="s">
        <v>46</v>
      </c>
      <c r="S4873" s="2" t="str">
        <f>IF(Table1[[#This Row],[Grade]]="F","Fail","Passes")</f>
        <v>Passes</v>
      </c>
      <c r="T4873">
        <v>13.4</v>
      </c>
      <c r="U4873" t="s">
        <v>31</v>
      </c>
      <c r="V4873" t="s">
        <v>30</v>
      </c>
      <c r="W4873" t="s">
        <v>69</v>
      </c>
      <c r="X4873" t="str">
        <f>IF(ISBLANK(Table1[[#This Row],[Parent_Education_Level]]),"None",Table1[[#This Row],[Parent_Education_Level]])</f>
        <v>Bachelor's</v>
      </c>
      <c r="Y4873" t="s">
        <v>52</v>
      </c>
      <c r="Z4873">
        <v>4</v>
      </c>
      <c r="AA4873">
        <v>4.4000000000000004</v>
      </c>
    </row>
    <row r="4874" spans="1:27" x14ac:dyDescent="0.35">
      <c r="A4874" s="2" t="s">
        <v>9802</v>
      </c>
      <c r="B4874" s="2" t="s">
        <v>42</v>
      </c>
      <c r="C4874" s="2" t="s">
        <v>55</v>
      </c>
      <c r="D4874" t="s">
        <v>9803</v>
      </c>
      <c r="E4874" s="2" t="s">
        <v>38</v>
      </c>
      <c r="F4874" s="2">
        <v>24</v>
      </c>
      <c r="G4874" s="2" t="s">
        <v>28</v>
      </c>
      <c r="H4874">
        <v>89.13</v>
      </c>
      <c r="I4874" s="3">
        <f>IF(ISBLANK(Table1[[#This Row],[Attendance (%)]]),AVERAGE(H4874:H9872),Table1[[#This Row],[Attendance (%)]])</f>
        <v>89.13</v>
      </c>
      <c r="J4874">
        <v>70.59</v>
      </c>
      <c r="K4874">
        <v>98.75</v>
      </c>
      <c r="L4874">
        <v>65.010000000000005</v>
      </c>
      <c r="M4874" s="3">
        <f>IF(ISBLANK(Table1[[#This Row],[Assignments_Avg]]),AVERAGE(L4874:L9872),Table1[[#This Row],[Assignments_Avg]])</f>
        <v>65.010000000000005</v>
      </c>
      <c r="N4874">
        <v>94.57</v>
      </c>
      <c r="O4874">
        <v>4.6500000000000004</v>
      </c>
      <c r="P4874">
        <v>85.04</v>
      </c>
      <c r="Q4874">
        <v>68.3</v>
      </c>
      <c r="R4874" s="2" t="s">
        <v>39</v>
      </c>
      <c r="S4874" s="2" t="str">
        <f>IF(Table1[[#This Row],[Grade]]="F","Fail","Passes")</f>
        <v>Passes</v>
      </c>
      <c r="T4874">
        <v>28.1</v>
      </c>
      <c r="U4874" t="s">
        <v>31</v>
      </c>
      <c r="V4874" t="s">
        <v>31</v>
      </c>
      <c r="W4874" t="s">
        <v>69</v>
      </c>
      <c r="X4874" t="str">
        <f>IF(ISBLANK(Table1[[#This Row],[Parent_Education_Level]]),"None",Table1[[#This Row],[Parent_Education_Level]])</f>
        <v>Bachelor's</v>
      </c>
      <c r="Y4874" t="s">
        <v>33</v>
      </c>
      <c r="Z4874">
        <v>5</v>
      </c>
      <c r="AA4874">
        <v>5.0999999999999996</v>
      </c>
    </row>
    <row r="4875" spans="1:27" x14ac:dyDescent="0.35">
      <c r="A4875" s="2" t="s">
        <v>9804</v>
      </c>
      <c r="B4875" s="2" t="s">
        <v>59</v>
      </c>
      <c r="C4875" s="2" t="s">
        <v>36</v>
      </c>
      <c r="D4875" t="s">
        <v>9805</v>
      </c>
      <c r="E4875" s="2" t="s">
        <v>27</v>
      </c>
      <c r="F4875" s="2">
        <v>18</v>
      </c>
      <c r="G4875" s="2" t="s">
        <v>57</v>
      </c>
      <c r="H4875">
        <v>52.88</v>
      </c>
      <c r="I4875" s="3">
        <f>IF(ISBLANK(Table1[[#This Row],[Attendance (%)]]),AVERAGE(H4875:H9873),Table1[[#This Row],[Attendance (%)]])</f>
        <v>52.88</v>
      </c>
      <c r="J4875">
        <v>96.58</v>
      </c>
      <c r="K4875">
        <v>62.6</v>
      </c>
      <c r="L4875">
        <v>72.98</v>
      </c>
      <c r="M4875" s="3">
        <f>IF(ISBLANK(Table1[[#This Row],[Assignments_Avg]]),AVERAGE(L4875:L9873),Table1[[#This Row],[Assignments_Avg]])</f>
        <v>72.98</v>
      </c>
      <c r="N4875">
        <v>73.88</v>
      </c>
      <c r="O4875">
        <v>9.36</v>
      </c>
      <c r="P4875">
        <v>58.89</v>
      </c>
      <c r="Q4875">
        <v>57.7</v>
      </c>
      <c r="R4875" s="2" t="s">
        <v>29</v>
      </c>
      <c r="S4875" s="2" t="str">
        <f>IF(Table1[[#This Row],[Grade]]="F","Fail","Passes")</f>
        <v>Fail</v>
      </c>
      <c r="T4875">
        <v>13</v>
      </c>
      <c r="U4875" t="s">
        <v>30</v>
      </c>
      <c r="V4875" t="s">
        <v>31</v>
      </c>
      <c r="W4875" t="s">
        <v>69</v>
      </c>
      <c r="X4875" t="str">
        <f>IF(ISBLANK(Table1[[#This Row],[Parent_Education_Level]]),"None",Table1[[#This Row],[Parent_Education_Level]])</f>
        <v>Bachelor's</v>
      </c>
      <c r="Y4875" t="s">
        <v>33</v>
      </c>
      <c r="Z4875">
        <v>7</v>
      </c>
      <c r="AA4875">
        <v>4.5999999999999996</v>
      </c>
    </row>
    <row r="4876" spans="1:27" x14ac:dyDescent="0.35">
      <c r="A4876" s="2" t="s">
        <v>9806</v>
      </c>
      <c r="B4876" s="2" t="s">
        <v>59</v>
      </c>
      <c r="C4876" s="2" t="s">
        <v>36</v>
      </c>
      <c r="D4876" t="s">
        <v>9807</v>
      </c>
      <c r="E4876" s="2" t="s">
        <v>38</v>
      </c>
      <c r="F4876" s="2">
        <v>22</v>
      </c>
      <c r="G4876" s="2" t="s">
        <v>28</v>
      </c>
      <c r="H4876">
        <v>73.91</v>
      </c>
      <c r="I4876" s="3">
        <f>IF(ISBLANK(Table1[[#This Row],[Attendance (%)]]),AVERAGE(H4876:H9874),Table1[[#This Row],[Attendance (%)]])</f>
        <v>73.91</v>
      </c>
      <c r="J4876">
        <v>63.92</v>
      </c>
      <c r="K4876">
        <v>76.989999999999995</v>
      </c>
      <c r="L4876">
        <v>69.73</v>
      </c>
      <c r="M4876" s="3">
        <f>IF(ISBLANK(Table1[[#This Row],[Assignments_Avg]]),AVERAGE(L4876:L9874),Table1[[#This Row],[Assignments_Avg]])</f>
        <v>69.73</v>
      </c>
      <c r="N4876">
        <v>76.040000000000006</v>
      </c>
      <c r="O4876">
        <v>7.24</v>
      </c>
      <c r="P4876">
        <v>75.19</v>
      </c>
      <c r="Q4876">
        <v>58.11</v>
      </c>
      <c r="R4876" s="2" t="s">
        <v>29</v>
      </c>
      <c r="S4876" s="2" t="str">
        <f>IF(Table1[[#This Row],[Grade]]="F","Fail","Passes")</f>
        <v>Fail</v>
      </c>
      <c r="T4876">
        <v>29.8</v>
      </c>
      <c r="U4876" t="s">
        <v>30</v>
      </c>
      <c r="V4876" t="s">
        <v>31</v>
      </c>
      <c r="X4876" t="str">
        <f>IF(ISBLANK(Table1[[#This Row],[Parent_Education_Level]]),"None",Table1[[#This Row],[Parent_Education_Level]])</f>
        <v>None</v>
      </c>
      <c r="Y4876" t="s">
        <v>33</v>
      </c>
      <c r="Z4876">
        <v>6</v>
      </c>
      <c r="AA4876">
        <v>4.0999999999999996</v>
      </c>
    </row>
    <row r="4877" spans="1:27" x14ac:dyDescent="0.35">
      <c r="A4877" s="2" t="s">
        <v>9808</v>
      </c>
      <c r="B4877" s="2" t="s">
        <v>97</v>
      </c>
      <c r="C4877" s="2" t="s">
        <v>94</v>
      </c>
      <c r="D4877" t="s">
        <v>9809</v>
      </c>
      <c r="E4877" s="2" t="s">
        <v>38</v>
      </c>
      <c r="F4877" s="2">
        <v>21</v>
      </c>
      <c r="G4877" s="2" t="s">
        <v>45</v>
      </c>
      <c r="I4877" s="3">
        <f>IF(ISBLANK(Table1[[#This Row],[Attendance (%)]]),AVERAGE(H4877:H9875),Table1[[#This Row],[Attendance (%)]])</f>
        <v>73.962123893805284</v>
      </c>
      <c r="J4877">
        <v>53.79</v>
      </c>
      <c r="K4877">
        <v>44.67</v>
      </c>
      <c r="L4877">
        <v>86.52</v>
      </c>
      <c r="M4877" s="3">
        <f>IF(ISBLANK(Table1[[#This Row],[Assignments_Avg]]),AVERAGE(L4877:L9875),Table1[[#This Row],[Assignments_Avg]])</f>
        <v>86.52</v>
      </c>
      <c r="N4877">
        <v>76.459999999999994</v>
      </c>
      <c r="O4877">
        <v>1.45</v>
      </c>
      <c r="P4877">
        <v>71.94</v>
      </c>
      <c r="Q4877">
        <v>99.18</v>
      </c>
      <c r="R4877" s="2" t="s">
        <v>29</v>
      </c>
      <c r="S4877" s="2" t="str">
        <f>IF(Table1[[#This Row],[Grade]]="F","Fail","Passes")</f>
        <v>Fail</v>
      </c>
      <c r="T4877">
        <v>10.199999999999999</v>
      </c>
      <c r="U4877" t="s">
        <v>31</v>
      </c>
      <c r="V4877" t="s">
        <v>31</v>
      </c>
      <c r="W4877" t="s">
        <v>32</v>
      </c>
      <c r="X4877" t="str">
        <f>IF(ISBLANK(Table1[[#This Row],[Parent_Education_Level]]),"None",Table1[[#This Row],[Parent_Education_Level]])</f>
        <v>High School</v>
      </c>
      <c r="Y4877" t="s">
        <v>48</v>
      </c>
      <c r="Z4877">
        <v>5</v>
      </c>
      <c r="AA4877">
        <v>8</v>
      </c>
    </row>
    <row r="4878" spans="1:27" x14ac:dyDescent="0.35">
      <c r="A4878" s="2" t="s">
        <v>9810</v>
      </c>
      <c r="B4878" s="2" t="s">
        <v>35</v>
      </c>
      <c r="C4878" s="2" t="s">
        <v>55</v>
      </c>
      <c r="D4878" t="s">
        <v>9811</v>
      </c>
      <c r="E4878" s="2" t="s">
        <v>27</v>
      </c>
      <c r="F4878" s="2">
        <v>20</v>
      </c>
      <c r="G4878" s="2" t="s">
        <v>28</v>
      </c>
      <c r="H4878">
        <v>84.34</v>
      </c>
      <c r="I4878" s="3">
        <f>IF(ISBLANK(Table1[[#This Row],[Attendance (%)]]),AVERAGE(H4878:H9876),Table1[[#This Row],[Attendance (%)]])</f>
        <v>84.34</v>
      </c>
      <c r="J4878">
        <v>59.6</v>
      </c>
      <c r="K4878">
        <v>60.68</v>
      </c>
      <c r="L4878">
        <v>65.5</v>
      </c>
      <c r="M4878" s="3">
        <f>IF(ISBLANK(Table1[[#This Row],[Assignments_Avg]]),AVERAGE(L4878:L9876),Table1[[#This Row],[Assignments_Avg]])</f>
        <v>65.5</v>
      </c>
      <c r="N4878">
        <v>93.44</v>
      </c>
      <c r="O4878">
        <v>4.37</v>
      </c>
      <c r="P4878">
        <v>82.83</v>
      </c>
      <c r="Q4878">
        <v>81.16</v>
      </c>
      <c r="R4878" s="2" t="s">
        <v>77</v>
      </c>
      <c r="S4878" s="2" t="str">
        <f>IF(Table1[[#This Row],[Grade]]="F","Fail","Passes")</f>
        <v>Passes</v>
      </c>
      <c r="T4878">
        <v>26.8</v>
      </c>
      <c r="U4878" t="s">
        <v>30</v>
      </c>
      <c r="V4878" t="s">
        <v>31</v>
      </c>
      <c r="W4878" t="s">
        <v>62</v>
      </c>
      <c r="X4878" t="str">
        <f>IF(ISBLANK(Table1[[#This Row],[Parent_Education_Level]]),"None",Table1[[#This Row],[Parent_Education_Level]])</f>
        <v>PhD</v>
      </c>
      <c r="Y4878" t="s">
        <v>33</v>
      </c>
      <c r="Z4878">
        <v>9</v>
      </c>
      <c r="AA4878">
        <v>5</v>
      </c>
    </row>
    <row r="4879" spans="1:27" x14ac:dyDescent="0.35">
      <c r="A4879" s="2" t="s">
        <v>9812</v>
      </c>
      <c r="B4879" s="2" t="s">
        <v>42</v>
      </c>
      <c r="C4879" s="2" t="s">
        <v>79</v>
      </c>
      <c r="D4879" t="s">
        <v>9813</v>
      </c>
      <c r="E4879" s="2" t="s">
        <v>38</v>
      </c>
      <c r="F4879" s="2">
        <v>21</v>
      </c>
      <c r="G4879" s="2" t="s">
        <v>57</v>
      </c>
      <c r="H4879">
        <v>52.92</v>
      </c>
      <c r="I4879" s="3">
        <f>IF(ISBLANK(Table1[[#This Row],[Attendance (%)]]),AVERAGE(H4879:H9877),Table1[[#This Row],[Attendance (%)]])</f>
        <v>52.92</v>
      </c>
      <c r="J4879">
        <v>91.17</v>
      </c>
      <c r="K4879">
        <v>88.14</v>
      </c>
      <c r="L4879">
        <v>76.77</v>
      </c>
      <c r="M4879" s="3">
        <f>IF(ISBLANK(Table1[[#This Row],[Assignments_Avg]]),AVERAGE(L4879:L9877),Table1[[#This Row],[Assignments_Avg]])</f>
        <v>76.77</v>
      </c>
      <c r="N4879">
        <v>92</v>
      </c>
      <c r="O4879">
        <v>2.88</v>
      </c>
      <c r="P4879">
        <v>73.48</v>
      </c>
      <c r="Q4879">
        <v>58.71</v>
      </c>
      <c r="R4879" s="2" t="s">
        <v>46</v>
      </c>
      <c r="S4879" s="2" t="str">
        <f>IF(Table1[[#This Row],[Grade]]="F","Fail","Passes")</f>
        <v>Passes</v>
      </c>
      <c r="T4879">
        <v>23.3</v>
      </c>
      <c r="U4879" t="s">
        <v>30</v>
      </c>
      <c r="V4879" t="s">
        <v>30</v>
      </c>
      <c r="X4879" t="str">
        <f>IF(ISBLANK(Table1[[#This Row],[Parent_Education_Level]]),"None",Table1[[#This Row],[Parent_Education_Level]])</f>
        <v>None</v>
      </c>
      <c r="Y4879" t="s">
        <v>52</v>
      </c>
      <c r="Z4879">
        <v>5</v>
      </c>
      <c r="AA4879">
        <v>4.5999999999999996</v>
      </c>
    </row>
    <row r="4880" spans="1:27" x14ac:dyDescent="0.35">
      <c r="A4880" s="2" t="s">
        <v>9814</v>
      </c>
      <c r="B4880" s="2" t="s">
        <v>42</v>
      </c>
      <c r="C4880" s="2" t="s">
        <v>55</v>
      </c>
      <c r="D4880" t="s">
        <v>9815</v>
      </c>
      <c r="E4880" s="2" t="s">
        <v>38</v>
      </c>
      <c r="F4880" s="2">
        <v>24</v>
      </c>
      <c r="G4880" s="2" t="s">
        <v>28</v>
      </c>
      <c r="H4880">
        <v>70.930000000000007</v>
      </c>
      <c r="I4880" s="3">
        <f>IF(ISBLANK(Table1[[#This Row],[Attendance (%)]]),AVERAGE(H4880:H9878),Table1[[#This Row],[Attendance (%)]])</f>
        <v>70.930000000000007</v>
      </c>
      <c r="J4880">
        <v>69.88</v>
      </c>
      <c r="K4880">
        <v>68.63</v>
      </c>
      <c r="L4880">
        <v>99.78</v>
      </c>
      <c r="M4880" s="3">
        <f>IF(ISBLANK(Table1[[#This Row],[Assignments_Avg]]),AVERAGE(L4880:L9878),Table1[[#This Row],[Assignments_Avg]])</f>
        <v>99.78</v>
      </c>
      <c r="N4880">
        <v>65.58</v>
      </c>
      <c r="O4880">
        <v>9.8699999999999992</v>
      </c>
      <c r="P4880">
        <v>74.92</v>
      </c>
      <c r="Q4880">
        <v>63.43</v>
      </c>
      <c r="R4880" s="2" t="s">
        <v>77</v>
      </c>
      <c r="S4880" s="2" t="str">
        <f>IF(Table1[[#This Row],[Grade]]="F","Fail","Passes")</f>
        <v>Passes</v>
      </c>
      <c r="T4880">
        <v>21.7</v>
      </c>
      <c r="U4880" t="s">
        <v>31</v>
      </c>
      <c r="V4880" t="s">
        <v>31</v>
      </c>
      <c r="W4880" t="s">
        <v>62</v>
      </c>
      <c r="X4880" t="str">
        <f>IF(ISBLANK(Table1[[#This Row],[Parent_Education_Level]]),"None",Table1[[#This Row],[Parent_Education_Level]])</f>
        <v>PhD</v>
      </c>
      <c r="Y4880" t="s">
        <v>48</v>
      </c>
      <c r="Z4880">
        <v>6</v>
      </c>
      <c r="AA4880">
        <v>5.4</v>
      </c>
    </row>
    <row r="4881" spans="1:27" x14ac:dyDescent="0.35">
      <c r="A4881" s="2" t="s">
        <v>9816</v>
      </c>
      <c r="B4881" s="2" t="s">
        <v>120</v>
      </c>
      <c r="C4881" s="2" t="s">
        <v>43</v>
      </c>
      <c r="D4881" t="s">
        <v>9817</v>
      </c>
      <c r="E4881" s="2" t="s">
        <v>27</v>
      </c>
      <c r="F4881" s="2">
        <v>19</v>
      </c>
      <c r="G4881" s="2" t="s">
        <v>57</v>
      </c>
      <c r="H4881">
        <v>79.19</v>
      </c>
      <c r="I4881" s="3">
        <f>IF(ISBLANK(Table1[[#This Row],[Attendance (%)]]),AVERAGE(H4881:H9879),Table1[[#This Row],[Attendance (%)]])</f>
        <v>79.19</v>
      </c>
      <c r="J4881">
        <v>61.26</v>
      </c>
      <c r="K4881">
        <v>94.28</v>
      </c>
      <c r="L4881">
        <v>72.2</v>
      </c>
      <c r="M4881" s="3">
        <f>IF(ISBLANK(Table1[[#This Row],[Assignments_Avg]]),AVERAGE(L4881:L9879),Table1[[#This Row],[Assignments_Avg]])</f>
        <v>72.2</v>
      </c>
      <c r="N4881">
        <v>58.14</v>
      </c>
      <c r="O4881">
        <v>4.1500000000000004</v>
      </c>
      <c r="P4881">
        <v>64.790000000000006</v>
      </c>
      <c r="Q4881">
        <v>68.599999999999994</v>
      </c>
      <c r="R4881" s="2" t="s">
        <v>46</v>
      </c>
      <c r="S4881" s="2" t="str">
        <f>IF(Table1[[#This Row],[Grade]]="F","Fail","Passes")</f>
        <v>Passes</v>
      </c>
      <c r="T4881">
        <v>16.100000000000001</v>
      </c>
      <c r="U4881" t="s">
        <v>30</v>
      </c>
      <c r="V4881" t="s">
        <v>31</v>
      </c>
      <c r="W4881" t="s">
        <v>32</v>
      </c>
      <c r="X4881" t="str">
        <f>IF(ISBLANK(Table1[[#This Row],[Parent_Education_Level]]),"None",Table1[[#This Row],[Parent_Education_Level]])</f>
        <v>High School</v>
      </c>
      <c r="Y4881" t="s">
        <v>52</v>
      </c>
      <c r="Z4881">
        <v>10</v>
      </c>
      <c r="AA4881">
        <v>7.8</v>
      </c>
    </row>
    <row r="4882" spans="1:27" x14ac:dyDescent="0.35">
      <c r="A4882" s="2" t="s">
        <v>9818</v>
      </c>
      <c r="B4882" s="2" t="s">
        <v>120</v>
      </c>
      <c r="C4882" s="2" t="s">
        <v>43</v>
      </c>
      <c r="D4882" t="s">
        <v>9819</v>
      </c>
      <c r="E4882" s="2" t="s">
        <v>27</v>
      </c>
      <c r="F4882" s="2">
        <v>20</v>
      </c>
      <c r="G4882" s="2" t="s">
        <v>45</v>
      </c>
      <c r="H4882">
        <v>53.3</v>
      </c>
      <c r="I4882" s="3">
        <f>IF(ISBLANK(Table1[[#This Row],[Attendance (%)]]),AVERAGE(H4882:H9880),Table1[[#This Row],[Attendance (%)]])</f>
        <v>53.3</v>
      </c>
      <c r="J4882">
        <v>72.66</v>
      </c>
      <c r="K4882">
        <v>74.510000000000005</v>
      </c>
      <c r="L4882">
        <v>77.56</v>
      </c>
      <c r="M4882" s="3">
        <f>IF(ISBLANK(Table1[[#This Row],[Assignments_Avg]]),AVERAGE(L4882:L9880),Table1[[#This Row],[Assignments_Avg]])</f>
        <v>77.56</v>
      </c>
      <c r="N4882">
        <v>68.95</v>
      </c>
      <c r="O4882">
        <v>0.68</v>
      </c>
      <c r="P4882">
        <v>52.42</v>
      </c>
      <c r="Q4882">
        <v>52.79</v>
      </c>
      <c r="R4882" s="2" t="s">
        <v>46</v>
      </c>
      <c r="S4882" s="2" t="str">
        <f>IF(Table1[[#This Row],[Grade]]="F","Fail","Passes")</f>
        <v>Passes</v>
      </c>
      <c r="T4882">
        <v>25.4</v>
      </c>
      <c r="U4882" t="s">
        <v>31</v>
      </c>
      <c r="V4882" t="s">
        <v>31</v>
      </c>
      <c r="W4882" t="s">
        <v>47</v>
      </c>
      <c r="X4882" t="str">
        <f>IF(ISBLANK(Table1[[#This Row],[Parent_Education_Level]]),"None",Table1[[#This Row],[Parent_Education_Level]])</f>
        <v>Master's</v>
      </c>
      <c r="Y4882" t="s">
        <v>48</v>
      </c>
      <c r="Z4882">
        <v>7</v>
      </c>
      <c r="AA4882">
        <v>5.0999999999999996</v>
      </c>
    </row>
    <row r="4883" spans="1:27" x14ac:dyDescent="0.35">
      <c r="A4883" s="2" t="s">
        <v>9820</v>
      </c>
      <c r="B4883" s="2" t="s">
        <v>42</v>
      </c>
      <c r="C4883" s="2" t="s">
        <v>94</v>
      </c>
      <c r="D4883" t="s">
        <v>9821</v>
      </c>
      <c r="E4883" s="2" t="s">
        <v>38</v>
      </c>
      <c r="F4883" s="2">
        <v>24</v>
      </c>
      <c r="G4883" s="2" t="s">
        <v>57</v>
      </c>
      <c r="H4883">
        <v>56.75</v>
      </c>
      <c r="I4883" s="3">
        <f>IF(ISBLANK(Table1[[#This Row],[Attendance (%)]]),AVERAGE(H4883:H9881),Table1[[#This Row],[Attendance (%)]])</f>
        <v>56.75</v>
      </c>
      <c r="J4883">
        <v>47.99</v>
      </c>
      <c r="K4883">
        <v>95.71</v>
      </c>
      <c r="L4883">
        <v>75.13</v>
      </c>
      <c r="M4883" s="3">
        <f>IF(ISBLANK(Table1[[#This Row],[Assignments_Avg]]),AVERAGE(L4883:L9881),Table1[[#This Row],[Assignments_Avg]])</f>
        <v>75.13</v>
      </c>
      <c r="N4883">
        <v>64.42</v>
      </c>
      <c r="O4883">
        <v>4.1100000000000003</v>
      </c>
      <c r="P4883">
        <v>95.85</v>
      </c>
      <c r="Q4883">
        <v>55.42</v>
      </c>
      <c r="R4883" s="2" t="s">
        <v>77</v>
      </c>
      <c r="S4883" s="2" t="str">
        <f>IF(Table1[[#This Row],[Grade]]="F","Fail","Passes")</f>
        <v>Passes</v>
      </c>
      <c r="T4883">
        <v>17.3</v>
      </c>
      <c r="U4883" t="s">
        <v>30</v>
      </c>
      <c r="V4883" t="s">
        <v>31</v>
      </c>
      <c r="W4883" t="s">
        <v>62</v>
      </c>
      <c r="X4883" t="str">
        <f>IF(ISBLANK(Table1[[#This Row],[Parent_Education_Level]]),"None",Table1[[#This Row],[Parent_Education_Level]])</f>
        <v>PhD</v>
      </c>
      <c r="Y4883" t="s">
        <v>48</v>
      </c>
      <c r="Z4883">
        <v>2</v>
      </c>
      <c r="AA4883">
        <v>6.7</v>
      </c>
    </row>
    <row r="4884" spans="1:27" x14ac:dyDescent="0.35">
      <c r="A4884" s="2" t="s">
        <v>9822</v>
      </c>
      <c r="B4884" s="2" t="s">
        <v>71</v>
      </c>
      <c r="C4884" s="2" t="s">
        <v>79</v>
      </c>
      <c r="D4884" t="s">
        <v>9823</v>
      </c>
      <c r="E4884" s="2" t="s">
        <v>38</v>
      </c>
      <c r="F4884" s="2">
        <v>22</v>
      </c>
      <c r="G4884" s="2" t="s">
        <v>28</v>
      </c>
      <c r="H4884">
        <v>83.18</v>
      </c>
      <c r="I4884" s="3">
        <f>IF(ISBLANK(Table1[[#This Row],[Attendance (%)]]),AVERAGE(H4884:H9882),Table1[[#This Row],[Attendance (%)]])</f>
        <v>83.18</v>
      </c>
      <c r="J4884">
        <v>40.32</v>
      </c>
      <c r="K4884">
        <v>98.96</v>
      </c>
      <c r="L4884">
        <v>90.16</v>
      </c>
      <c r="M4884" s="3">
        <f>IF(ISBLANK(Table1[[#This Row],[Assignments_Avg]]),AVERAGE(L4884:L9882),Table1[[#This Row],[Assignments_Avg]])</f>
        <v>90.16</v>
      </c>
      <c r="N4884">
        <v>97.54</v>
      </c>
      <c r="O4884">
        <v>3.21</v>
      </c>
      <c r="P4884">
        <v>50.61</v>
      </c>
      <c r="Q4884">
        <v>88.09</v>
      </c>
      <c r="R4884" s="2" t="s">
        <v>29</v>
      </c>
      <c r="S4884" s="2" t="str">
        <f>IF(Table1[[#This Row],[Grade]]="F","Fail","Passes")</f>
        <v>Fail</v>
      </c>
      <c r="T4884">
        <v>8.4</v>
      </c>
      <c r="U4884" t="s">
        <v>30</v>
      </c>
      <c r="V4884" t="s">
        <v>31</v>
      </c>
      <c r="W4884" t="s">
        <v>69</v>
      </c>
      <c r="X4884" t="str">
        <f>IF(ISBLANK(Table1[[#This Row],[Parent_Education_Level]]),"None",Table1[[#This Row],[Parent_Education_Level]])</f>
        <v>Bachelor's</v>
      </c>
      <c r="Y4884" t="s">
        <v>48</v>
      </c>
      <c r="Z4884">
        <v>5</v>
      </c>
      <c r="AA4884">
        <v>5.0999999999999996</v>
      </c>
    </row>
    <row r="4885" spans="1:27" x14ac:dyDescent="0.35">
      <c r="A4885" s="2" t="s">
        <v>9824</v>
      </c>
      <c r="B4885" s="2" t="s">
        <v>42</v>
      </c>
      <c r="C4885" s="2" t="s">
        <v>55</v>
      </c>
      <c r="D4885" t="s">
        <v>9825</v>
      </c>
      <c r="E4885" s="2" t="s">
        <v>38</v>
      </c>
      <c r="F4885" s="2">
        <v>20</v>
      </c>
      <c r="G4885" s="2" t="s">
        <v>45</v>
      </c>
      <c r="H4885">
        <v>76.08</v>
      </c>
      <c r="I4885" s="3">
        <f>IF(ISBLANK(Table1[[#This Row],[Attendance (%)]]),AVERAGE(H4885:H9883),Table1[[#This Row],[Attendance (%)]])</f>
        <v>76.08</v>
      </c>
      <c r="J4885">
        <v>56.84</v>
      </c>
      <c r="K4885">
        <v>67.23</v>
      </c>
      <c r="M4885" s="3">
        <f>IF(ISBLANK(Table1[[#This Row],[Assignments_Avg]]),AVERAGE(L4885:L9883),Table1[[#This Row],[Assignments_Avg]])</f>
        <v>75.731666666666698</v>
      </c>
      <c r="N4885">
        <v>63.3</v>
      </c>
      <c r="O4885">
        <v>6</v>
      </c>
      <c r="P4885">
        <v>64.069999999999993</v>
      </c>
      <c r="Q4885">
        <v>89.34</v>
      </c>
      <c r="R4885" s="2" t="s">
        <v>77</v>
      </c>
      <c r="S4885" s="2" t="str">
        <f>IF(Table1[[#This Row],[Grade]]="F","Fail","Passes")</f>
        <v>Passes</v>
      </c>
      <c r="T4885">
        <v>12</v>
      </c>
      <c r="U4885" t="s">
        <v>30</v>
      </c>
      <c r="V4885" t="s">
        <v>30</v>
      </c>
      <c r="W4885" t="s">
        <v>62</v>
      </c>
      <c r="X4885" t="str">
        <f>IF(ISBLANK(Table1[[#This Row],[Parent_Education_Level]]),"None",Table1[[#This Row],[Parent_Education_Level]])</f>
        <v>PhD</v>
      </c>
      <c r="Y4885" t="s">
        <v>33</v>
      </c>
      <c r="Z4885">
        <v>6</v>
      </c>
      <c r="AA4885">
        <v>5.9</v>
      </c>
    </row>
    <row r="4886" spans="1:27" x14ac:dyDescent="0.35">
      <c r="A4886" s="2" t="s">
        <v>9826</v>
      </c>
      <c r="B4886" s="2" t="s">
        <v>97</v>
      </c>
      <c r="C4886" s="2" t="s">
        <v>79</v>
      </c>
      <c r="D4886" t="s">
        <v>9827</v>
      </c>
      <c r="E4886" s="2" t="s">
        <v>27</v>
      </c>
      <c r="F4886" s="2">
        <v>24</v>
      </c>
      <c r="G4886" s="2" t="s">
        <v>57</v>
      </c>
      <c r="H4886">
        <v>58.09</v>
      </c>
      <c r="I4886" s="3">
        <f>IF(ISBLANK(Table1[[#This Row],[Attendance (%)]]),AVERAGE(H4886:H9884),Table1[[#This Row],[Attendance (%)]])</f>
        <v>58.09</v>
      </c>
      <c r="J4886">
        <v>76.3</v>
      </c>
      <c r="K4886">
        <v>73.91</v>
      </c>
      <c r="M4886" s="3">
        <f>IF(ISBLANK(Table1[[#This Row],[Assignments_Avg]]),AVERAGE(L4886:L9884),Table1[[#This Row],[Assignments_Avg]])</f>
        <v>75.731666666666698</v>
      </c>
      <c r="N4886">
        <v>59.06</v>
      </c>
      <c r="O4886">
        <v>2.2599999999999998</v>
      </c>
      <c r="P4886">
        <v>72.38</v>
      </c>
      <c r="Q4886">
        <v>99.41</v>
      </c>
      <c r="R4886" s="2" t="s">
        <v>46</v>
      </c>
      <c r="S4886" s="2" t="str">
        <f>IF(Table1[[#This Row],[Grade]]="F","Fail","Passes")</f>
        <v>Passes</v>
      </c>
      <c r="T4886">
        <v>9.6</v>
      </c>
      <c r="U4886" t="s">
        <v>31</v>
      </c>
      <c r="V4886" t="s">
        <v>31</v>
      </c>
      <c r="W4886" t="s">
        <v>40</v>
      </c>
      <c r="X4886" t="str">
        <f>IF(ISBLANK(Table1[[#This Row],[Parent_Education_Level]]),"None",Table1[[#This Row],[Parent_Education_Level]])</f>
        <v>None</v>
      </c>
      <c r="Y4886" t="s">
        <v>33</v>
      </c>
      <c r="Z4886">
        <v>3</v>
      </c>
      <c r="AA4886">
        <v>6.6</v>
      </c>
    </row>
    <row r="4887" spans="1:27" x14ac:dyDescent="0.35">
      <c r="A4887" s="2" t="s">
        <v>9828</v>
      </c>
      <c r="B4887" s="2" t="s">
        <v>42</v>
      </c>
      <c r="C4887" s="2" t="s">
        <v>94</v>
      </c>
      <c r="D4887" t="s">
        <v>9829</v>
      </c>
      <c r="E4887" s="2" t="s">
        <v>38</v>
      </c>
      <c r="F4887" s="2">
        <v>22</v>
      </c>
      <c r="G4887" s="2" t="s">
        <v>57</v>
      </c>
      <c r="H4887">
        <v>76.760000000000005</v>
      </c>
      <c r="I4887" s="3">
        <f>IF(ISBLANK(Table1[[#This Row],[Attendance (%)]]),AVERAGE(H4887:H9885),Table1[[#This Row],[Attendance (%)]])</f>
        <v>76.760000000000005</v>
      </c>
      <c r="J4887">
        <v>82.7</v>
      </c>
      <c r="K4887">
        <v>90.1</v>
      </c>
      <c r="L4887">
        <v>87.7</v>
      </c>
      <c r="M4887" s="3">
        <f>IF(ISBLANK(Table1[[#This Row],[Assignments_Avg]]),AVERAGE(L4887:L9885),Table1[[#This Row],[Assignments_Avg]])</f>
        <v>87.7</v>
      </c>
      <c r="N4887">
        <v>94.97</v>
      </c>
      <c r="O4887">
        <v>0.36</v>
      </c>
      <c r="P4887">
        <v>65.95</v>
      </c>
      <c r="Q4887">
        <v>53.38</v>
      </c>
      <c r="R4887" s="2" t="s">
        <v>46</v>
      </c>
      <c r="S4887" s="2" t="str">
        <f>IF(Table1[[#This Row],[Grade]]="F","Fail","Passes")</f>
        <v>Passes</v>
      </c>
      <c r="T4887">
        <v>19.2</v>
      </c>
      <c r="U4887" t="s">
        <v>30</v>
      </c>
      <c r="V4887" t="s">
        <v>31</v>
      </c>
      <c r="W4887" t="s">
        <v>32</v>
      </c>
      <c r="X4887" t="str">
        <f>IF(ISBLANK(Table1[[#This Row],[Parent_Education_Level]]),"None",Table1[[#This Row],[Parent_Education_Level]])</f>
        <v>High School</v>
      </c>
      <c r="Y4887" t="s">
        <v>48</v>
      </c>
      <c r="Z4887">
        <v>4</v>
      </c>
      <c r="AA4887">
        <v>7.8</v>
      </c>
    </row>
    <row r="4888" spans="1:27" x14ac:dyDescent="0.35">
      <c r="A4888" s="2" t="s">
        <v>9830</v>
      </c>
      <c r="B4888" s="2" t="s">
        <v>54</v>
      </c>
      <c r="C4888" s="2" t="s">
        <v>43</v>
      </c>
      <c r="D4888" t="s">
        <v>9831</v>
      </c>
      <c r="E4888" s="2" t="s">
        <v>27</v>
      </c>
      <c r="F4888" s="2">
        <v>19</v>
      </c>
      <c r="G4888" s="2" t="s">
        <v>57</v>
      </c>
      <c r="H4888">
        <v>95.63</v>
      </c>
      <c r="I4888" s="3">
        <f>IF(ISBLANK(Table1[[#This Row],[Attendance (%)]]),AVERAGE(H4888:H9886),Table1[[#This Row],[Attendance (%)]])</f>
        <v>95.63</v>
      </c>
      <c r="J4888">
        <v>89.6</v>
      </c>
      <c r="K4888">
        <v>53.29</v>
      </c>
      <c r="M4888" s="3">
        <f>IF(ISBLANK(Table1[[#This Row],[Assignments_Avg]]),AVERAGE(L4888:L9886),Table1[[#This Row],[Assignments_Avg]])</f>
        <v>75.605684210526348</v>
      </c>
      <c r="N4888">
        <v>54.32</v>
      </c>
      <c r="O4888">
        <v>0.96</v>
      </c>
      <c r="P4888">
        <v>77.599999999999994</v>
      </c>
      <c r="Q4888">
        <v>94.46</v>
      </c>
      <c r="R4888" s="2" t="s">
        <v>61</v>
      </c>
      <c r="S4888" s="2" t="str">
        <f>IF(Table1[[#This Row],[Grade]]="F","Fail","Passes")</f>
        <v>Passes</v>
      </c>
      <c r="T4888">
        <v>21.4</v>
      </c>
      <c r="U4888" t="s">
        <v>31</v>
      </c>
      <c r="V4888" t="s">
        <v>31</v>
      </c>
      <c r="W4888" t="s">
        <v>40</v>
      </c>
      <c r="X4888" t="str">
        <f>IF(ISBLANK(Table1[[#This Row],[Parent_Education_Level]]),"None",Table1[[#This Row],[Parent_Education_Level]])</f>
        <v>None</v>
      </c>
      <c r="Y4888" t="s">
        <v>33</v>
      </c>
      <c r="Z4888">
        <v>2</v>
      </c>
      <c r="AA4888">
        <v>5.4</v>
      </c>
    </row>
    <row r="4889" spans="1:27" x14ac:dyDescent="0.35">
      <c r="A4889" s="2" t="s">
        <v>9832</v>
      </c>
      <c r="B4889" s="2" t="s">
        <v>24</v>
      </c>
      <c r="C4889" s="2" t="s">
        <v>43</v>
      </c>
      <c r="D4889" t="s">
        <v>9833</v>
      </c>
      <c r="E4889" s="2" t="s">
        <v>27</v>
      </c>
      <c r="F4889" s="2">
        <v>22</v>
      </c>
      <c r="G4889" s="2" t="s">
        <v>57</v>
      </c>
      <c r="H4889">
        <v>50.78</v>
      </c>
      <c r="I4889" s="3">
        <f>IF(ISBLANK(Table1[[#This Row],[Attendance (%)]]),AVERAGE(H4889:H9887),Table1[[#This Row],[Attendance (%)]])</f>
        <v>50.78</v>
      </c>
      <c r="J4889">
        <v>95.6</v>
      </c>
      <c r="K4889">
        <v>91.7</v>
      </c>
      <c r="L4889">
        <v>95.69</v>
      </c>
      <c r="M4889" s="3">
        <f>IF(ISBLANK(Table1[[#This Row],[Assignments_Avg]]),AVERAGE(L4889:L9887),Table1[[#This Row],[Assignments_Avg]])</f>
        <v>95.69</v>
      </c>
      <c r="N4889">
        <v>63.01</v>
      </c>
      <c r="O4889">
        <v>2.83</v>
      </c>
      <c r="P4889">
        <v>73.08</v>
      </c>
      <c r="Q4889">
        <v>65.86</v>
      </c>
      <c r="R4889" s="2" t="s">
        <v>46</v>
      </c>
      <c r="S4889" s="2" t="str">
        <f>IF(Table1[[#This Row],[Grade]]="F","Fail","Passes")</f>
        <v>Passes</v>
      </c>
      <c r="T4889">
        <v>13.4</v>
      </c>
      <c r="U4889" t="s">
        <v>30</v>
      </c>
      <c r="V4889" t="s">
        <v>31</v>
      </c>
      <c r="W4889" t="s">
        <v>32</v>
      </c>
      <c r="X4889" t="str">
        <f>IF(ISBLANK(Table1[[#This Row],[Parent_Education_Level]]),"None",Table1[[#This Row],[Parent_Education_Level]])</f>
        <v>High School</v>
      </c>
      <c r="Y4889" t="s">
        <v>33</v>
      </c>
      <c r="Z4889">
        <v>7</v>
      </c>
      <c r="AA4889">
        <v>6.2</v>
      </c>
    </row>
    <row r="4890" spans="1:27" x14ac:dyDescent="0.35">
      <c r="A4890" s="2" t="s">
        <v>9834</v>
      </c>
      <c r="B4890" s="2" t="s">
        <v>54</v>
      </c>
      <c r="C4890" s="2" t="s">
        <v>36</v>
      </c>
      <c r="D4890" t="s">
        <v>9835</v>
      </c>
      <c r="E4890" s="2" t="s">
        <v>38</v>
      </c>
      <c r="F4890" s="2">
        <v>21</v>
      </c>
      <c r="G4890" s="2" t="s">
        <v>57</v>
      </c>
      <c r="H4890">
        <v>82.13</v>
      </c>
      <c r="I4890" s="3">
        <f>IF(ISBLANK(Table1[[#This Row],[Attendance (%)]]),AVERAGE(H4890:H9888),Table1[[#This Row],[Attendance (%)]])</f>
        <v>82.13</v>
      </c>
      <c r="J4890">
        <v>64.73</v>
      </c>
      <c r="K4890">
        <v>75.52</v>
      </c>
      <c r="L4890">
        <v>82.21</v>
      </c>
      <c r="M4890" s="3">
        <f>IF(ISBLANK(Table1[[#This Row],[Assignments_Avg]]),AVERAGE(L4890:L9888),Table1[[#This Row],[Assignments_Avg]])</f>
        <v>82.21</v>
      </c>
      <c r="N4890">
        <v>71.959999999999994</v>
      </c>
      <c r="O4890">
        <v>3.48</v>
      </c>
      <c r="P4890">
        <v>62.77</v>
      </c>
      <c r="Q4890">
        <v>66.39</v>
      </c>
      <c r="R4890" s="2" t="s">
        <v>46</v>
      </c>
      <c r="S4890" s="2" t="str">
        <f>IF(Table1[[#This Row],[Grade]]="F","Fail","Passes")</f>
        <v>Passes</v>
      </c>
      <c r="T4890">
        <v>6</v>
      </c>
      <c r="U4890" t="s">
        <v>31</v>
      </c>
      <c r="V4890" t="s">
        <v>31</v>
      </c>
      <c r="W4890" t="s">
        <v>32</v>
      </c>
      <c r="X4890" t="str">
        <f>IF(ISBLANK(Table1[[#This Row],[Parent_Education_Level]]),"None",Table1[[#This Row],[Parent_Education_Level]])</f>
        <v>High School</v>
      </c>
      <c r="Y4890" t="s">
        <v>52</v>
      </c>
      <c r="Z4890">
        <v>2</v>
      </c>
      <c r="AA4890">
        <v>7.2</v>
      </c>
    </row>
    <row r="4891" spans="1:27" x14ac:dyDescent="0.35">
      <c r="A4891" s="2" t="s">
        <v>9836</v>
      </c>
      <c r="B4891" s="2" t="s">
        <v>54</v>
      </c>
      <c r="C4891" s="2" t="s">
        <v>94</v>
      </c>
      <c r="D4891" t="s">
        <v>9837</v>
      </c>
      <c r="E4891" s="2" t="s">
        <v>27</v>
      </c>
      <c r="F4891" s="2">
        <v>18</v>
      </c>
      <c r="G4891" s="2" t="s">
        <v>51</v>
      </c>
      <c r="H4891">
        <v>53.68</v>
      </c>
      <c r="I4891" s="3">
        <f>IF(ISBLANK(Table1[[#This Row],[Attendance (%)]]),AVERAGE(H4891:H9889),Table1[[#This Row],[Attendance (%)]])</f>
        <v>53.68</v>
      </c>
      <c r="J4891">
        <v>84.43</v>
      </c>
      <c r="K4891">
        <v>83.53</v>
      </c>
      <c r="L4891">
        <v>78.22</v>
      </c>
      <c r="M4891" s="3">
        <f>IF(ISBLANK(Table1[[#This Row],[Assignments_Avg]]),AVERAGE(L4891:L9889),Table1[[#This Row],[Assignments_Avg]])</f>
        <v>78.22</v>
      </c>
      <c r="N4891">
        <v>79.760000000000005</v>
      </c>
      <c r="O4891">
        <v>8.34</v>
      </c>
      <c r="P4891">
        <v>54.4</v>
      </c>
      <c r="Q4891">
        <v>56.36</v>
      </c>
      <c r="R4891" s="2" t="s">
        <v>77</v>
      </c>
      <c r="S4891" s="2" t="str">
        <f>IF(Table1[[#This Row],[Grade]]="F","Fail","Passes")</f>
        <v>Passes</v>
      </c>
      <c r="T4891">
        <v>21.5</v>
      </c>
      <c r="U4891" t="s">
        <v>31</v>
      </c>
      <c r="V4891" t="s">
        <v>31</v>
      </c>
      <c r="X4891" t="str">
        <f>IF(ISBLANK(Table1[[#This Row],[Parent_Education_Level]]),"None",Table1[[#This Row],[Parent_Education_Level]])</f>
        <v>None</v>
      </c>
      <c r="Y4891" t="s">
        <v>48</v>
      </c>
      <c r="Z4891">
        <v>2</v>
      </c>
      <c r="AA4891">
        <v>5.4</v>
      </c>
    </row>
    <row r="4892" spans="1:27" x14ac:dyDescent="0.35">
      <c r="A4892" s="2" t="s">
        <v>9838</v>
      </c>
      <c r="B4892" s="2" t="s">
        <v>71</v>
      </c>
      <c r="C4892" s="2" t="s">
        <v>94</v>
      </c>
      <c r="D4892" t="s">
        <v>9839</v>
      </c>
      <c r="E4892" s="2" t="s">
        <v>38</v>
      </c>
      <c r="F4892" s="2">
        <v>21</v>
      </c>
      <c r="G4892" s="2" t="s">
        <v>45</v>
      </c>
      <c r="H4892">
        <v>50.32</v>
      </c>
      <c r="I4892" s="3">
        <f>IF(ISBLANK(Table1[[#This Row],[Attendance (%)]]),AVERAGE(H4892:H9890),Table1[[#This Row],[Attendance (%)]])</f>
        <v>50.32</v>
      </c>
      <c r="J4892">
        <v>44.48</v>
      </c>
      <c r="K4892">
        <v>44.79</v>
      </c>
      <c r="L4892">
        <v>53.52</v>
      </c>
      <c r="M4892" s="3">
        <f>IF(ISBLANK(Table1[[#This Row],[Assignments_Avg]]),AVERAGE(L4892:L9890),Table1[[#This Row],[Assignments_Avg]])</f>
        <v>53.52</v>
      </c>
      <c r="N4892">
        <v>66.38</v>
      </c>
      <c r="O4892">
        <v>2.7</v>
      </c>
      <c r="P4892">
        <v>56.88</v>
      </c>
      <c r="Q4892">
        <v>99.32</v>
      </c>
      <c r="R4892" s="2" t="s">
        <v>46</v>
      </c>
      <c r="S4892" s="2" t="str">
        <f>IF(Table1[[#This Row],[Grade]]="F","Fail","Passes")</f>
        <v>Passes</v>
      </c>
      <c r="T4892">
        <v>6.5</v>
      </c>
      <c r="U4892" t="s">
        <v>31</v>
      </c>
      <c r="V4892" t="s">
        <v>30</v>
      </c>
      <c r="X4892" t="str">
        <f>IF(ISBLANK(Table1[[#This Row],[Parent_Education_Level]]),"None",Table1[[#This Row],[Parent_Education_Level]])</f>
        <v>None</v>
      </c>
      <c r="Y4892" t="s">
        <v>33</v>
      </c>
      <c r="Z4892">
        <v>5</v>
      </c>
      <c r="AA4892">
        <v>5.0999999999999996</v>
      </c>
    </row>
    <row r="4893" spans="1:27" x14ac:dyDescent="0.35">
      <c r="A4893" s="2" t="s">
        <v>9840</v>
      </c>
      <c r="B4893" s="2" t="s">
        <v>71</v>
      </c>
      <c r="C4893" s="2" t="s">
        <v>55</v>
      </c>
      <c r="D4893" t="s">
        <v>9841</v>
      </c>
      <c r="E4893" s="2" t="s">
        <v>38</v>
      </c>
      <c r="F4893" s="2">
        <v>24</v>
      </c>
      <c r="G4893" s="2" t="s">
        <v>45</v>
      </c>
      <c r="H4893">
        <v>57.53</v>
      </c>
      <c r="I4893" s="3">
        <f>IF(ISBLANK(Table1[[#This Row],[Attendance (%)]]),AVERAGE(H4893:H9891),Table1[[#This Row],[Attendance (%)]])</f>
        <v>57.53</v>
      </c>
      <c r="J4893">
        <v>43.45</v>
      </c>
      <c r="K4893">
        <v>85.97</v>
      </c>
      <c r="L4893">
        <v>86.52</v>
      </c>
      <c r="M4893" s="3">
        <f>IF(ISBLANK(Table1[[#This Row],[Assignments_Avg]]),AVERAGE(L4893:L9891),Table1[[#This Row],[Assignments_Avg]])</f>
        <v>86.52</v>
      </c>
      <c r="N4893">
        <v>74.81</v>
      </c>
      <c r="O4893">
        <v>0.31</v>
      </c>
      <c r="P4893">
        <v>74.319999999999993</v>
      </c>
      <c r="Q4893">
        <v>99.05</v>
      </c>
      <c r="R4893" s="2" t="s">
        <v>29</v>
      </c>
      <c r="S4893" s="2" t="str">
        <f>IF(Table1[[#This Row],[Grade]]="F","Fail","Passes")</f>
        <v>Fail</v>
      </c>
      <c r="T4893">
        <v>29.1</v>
      </c>
      <c r="U4893" t="s">
        <v>30</v>
      </c>
      <c r="V4893" t="s">
        <v>31</v>
      </c>
      <c r="W4893" t="s">
        <v>32</v>
      </c>
      <c r="X4893" t="str">
        <f>IF(ISBLANK(Table1[[#This Row],[Parent_Education_Level]]),"None",Table1[[#This Row],[Parent_Education_Level]])</f>
        <v>High School</v>
      </c>
      <c r="Y4893" t="s">
        <v>48</v>
      </c>
      <c r="Z4893">
        <v>5</v>
      </c>
      <c r="AA4893">
        <v>6.8</v>
      </c>
    </row>
    <row r="4894" spans="1:27" x14ac:dyDescent="0.35">
      <c r="A4894" s="2" t="s">
        <v>9842</v>
      </c>
      <c r="B4894" s="2" t="s">
        <v>59</v>
      </c>
      <c r="C4894" s="2" t="s">
        <v>55</v>
      </c>
      <c r="D4894" t="s">
        <v>9843</v>
      </c>
      <c r="E4894" s="2" t="s">
        <v>27</v>
      </c>
      <c r="F4894" s="2">
        <v>24</v>
      </c>
      <c r="G4894" s="2" t="s">
        <v>51</v>
      </c>
      <c r="H4894">
        <v>71.150000000000006</v>
      </c>
      <c r="I4894" s="3">
        <f>IF(ISBLANK(Table1[[#This Row],[Attendance (%)]]),AVERAGE(H4894:H9892),Table1[[#This Row],[Attendance (%)]])</f>
        <v>71.150000000000006</v>
      </c>
      <c r="J4894">
        <v>47.49</v>
      </c>
      <c r="K4894">
        <v>58.65</v>
      </c>
      <c r="M4894" s="3">
        <f>IF(ISBLANK(Table1[[#This Row],[Assignments_Avg]]),AVERAGE(L4894:L9892),Table1[[#This Row],[Assignments_Avg]])</f>
        <v>75.404222222222245</v>
      </c>
      <c r="N4894">
        <v>59.94</v>
      </c>
      <c r="O4894">
        <v>7.81</v>
      </c>
      <c r="P4894">
        <v>92.3</v>
      </c>
      <c r="Q4894">
        <v>93.24</v>
      </c>
      <c r="R4894" s="2" t="s">
        <v>29</v>
      </c>
      <c r="S4894" s="2" t="str">
        <f>IF(Table1[[#This Row],[Grade]]="F","Fail","Passes")</f>
        <v>Fail</v>
      </c>
      <c r="T4894">
        <v>27.2</v>
      </c>
      <c r="U4894" t="s">
        <v>30</v>
      </c>
      <c r="V4894" t="s">
        <v>31</v>
      </c>
      <c r="W4894" t="s">
        <v>69</v>
      </c>
      <c r="X4894" t="str">
        <f>IF(ISBLANK(Table1[[#This Row],[Parent_Education_Level]]),"None",Table1[[#This Row],[Parent_Education_Level]])</f>
        <v>Bachelor's</v>
      </c>
      <c r="Y4894" t="s">
        <v>48</v>
      </c>
      <c r="Z4894">
        <v>6</v>
      </c>
      <c r="AA4894">
        <v>8.8000000000000007</v>
      </c>
    </row>
    <row r="4895" spans="1:27" x14ac:dyDescent="0.35">
      <c r="A4895" s="2" t="s">
        <v>9844</v>
      </c>
      <c r="B4895" s="2" t="s">
        <v>42</v>
      </c>
      <c r="C4895" s="2" t="s">
        <v>36</v>
      </c>
      <c r="D4895" t="s">
        <v>9845</v>
      </c>
      <c r="E4895" s="2" t="s">
        <v>27</v>
      </c>
      <c r="F4895" s="2">
        <v>23</v>
      </c>
      <c r="G4895" s="2" t="s">
        <v>57</v>
      </c>
      <c r="H4895">
        <v>90.12</v>
      </c>
      <c r="I4895" s="3">
        <f>IF(ISBLANK(Table1[[#This Row],[Attendance (%)]]),AVERAGE(H4895:H9893),Table1[[#This Row],[Attendance (%)]])</f>
        <v>90.12</v>
      </c>
      <c r="J4895">
        <v>66.91</v>
      </c>
      <c r="K4895">
        <v>88.31</v>
      </c>
      <c r="L4895">
        <v>82</v>
      </c>
      <c r="M4895" s="3">
        <f>IF(ISBLANK(Table1[[#This Row],[Assignments_Avg]]),AVERAGE(L4895:L9893),Table1[[#This Row],[Assignments_Avg]])</f>
        <v>82</v>
      </c>
      <c r="N4895">
        <v>78.709999999999994</v>
      </c>
      <c r="O4895">
        <v>8.69</v>
      </c>
      <c r="P4895">
        <v>55.03</v>
      </c>
      <c r="Q4895">
        <v>54.54</v>
      </c>
      <c r="R4895" s="2" t="s">
        <v>39</v>
      </c>
      <c r="S4895" s="2" t="str">
        <f>IF(Table1[[#This Row],[Grade]]="F","Fail","Passes")</f>
        <v>Passes</v>
      </c>
      <c r="T4895">
        <v>25.8</v>
      </c>
      <c r="U4895" t="s">
        <v>30</v>
      </c>
      <c r="V4895" t="s">
        <v>31</v>
      </c>
      <c r="W4895" t="s">
        <v>40</v>
      </c>
      <c r="X4895" t="str">
        <f>IF(ISBLANK(Table1[[#This Row],[Parent_Education_Level]]),"None",Table1[[#This Row],[Parent_Education_Level]])</f>
        <v>None</v>
      </c>
      <c r="Y4895" t="s">
        <v>48</v>
      </c>
      <c r="Z4895">
        <v>2</v>
      </c>
      <c r="AA4895">
        <v>8.6</v>
      </c>
    </row>
    <row r="4896" spans="1:27" x14ac:dyDescent="0.35">
      <c r="A4896" s="2" t="s">
        <v>9846</v>
      </c>
      <c r="B4896" s="2" t="s">
        <v>54</v>
      </c>
      <c r="C4896" s="2" t="s">
        <v>25</v>
      </c>
      <c r="D4896" t="s">
        <v>9847</v>
      </c>
      <c r="E4896" s="2" t="s">
        <v>27</v>
      </c>
      <c r="F4896" s="2">
        <v>21</v>
      </c>
      <c r="G4896" s="2" t="s">
        <v>57</v>
      </c>
      <c r="H4896">
        <v>64.09</v>
      </c>
      <c r="I4896" s="3">
        <f>IF(ISBLANK(Table1[[#This Row],[Attendance (%)]]),AVERAGE(H4896:H9894),Table1[[#This Row],[Attendance (%)]])</f>
        <v>64.09</v>
      </c>
      <c r="J4896">
        <v>52.68</v>
      </c>
      <c r="K4896">
        <v>70.55</v>
      </c>
      <c r="L4896">
        <v>63.4</v>
      </c>
      <c r="M4896" s="3">
        <f>IF(ISBLANK(Table1[[#This Row],[Assignments_Avg]]),AVERAGE(L4896:L9894),Table1[[#This Row],[Assignments_Avg]])</f>
        <v>63.4</v>
      </c>
      <c r="N4896">
        <v>70.39</v>
      </c>
      <c r="O4896">
        <v>4.92</v>
      </c>
      <c r="P4896">
        <v>83.86</v>
      </c>
      <c r="Q4896">
        <v>92.08</v>
      </c>
      <c r="R4896" s="2" t="s">
        <v>46</v>
      </c>
      <c r="S4896" s="2" t="str">
        <f>IF(Table1[[#This Row],[Grade]]="F","Fail","Passes")</f>
        <v>Passes</v>
      </c>
      <c r="T4896">
        <v>14.2</v>
      </c>
      <c r="U4896" t="s">
        <v>31</v>
      </c>
      <c r="V4896" t="s">
        <v>31</v>
      </c>
      <c r="X4896" t="str">
        <f>IF(ISBLANK(Table1[[#This Row],[Parent_Education_Level]]),"None",Table1[[#This Row],[Parent_Education_Level]])</f>
        <v>None</v>
      </c>
      <c r="Y4896" t="s">
        <v>48</v>
      </c>
      <c r="Z4896">
        <v>9</v>
      </c>
      <c r="AA4896">
        <v>7</v>
      </c>
    </row>
    <row r="4897" spans="1:27" x14ac:dyDescent="0.35">
      <c r="A4897" s="2" t="s">
        <v>9848</v>
      </c>
      <c r="B4897" s="2" t="s">
        <v>71</v>
      </c>
      <c r="C4897" s="2" t="s">
        <v>79</v>
      </c>
      <c r="D4897" t="s">
        <v>9849</v>
      </c>
      <c r="E4897" s="2" t="s">
        <v>27</v>
      </c>
      <c r="F4897" s="2">
        <v>20</v>
      </c>
      <c r="G4897" s="2" t="s">
        <v>57</v>
      </c>
      <c r="H4897">
        <v>81.28</v>
      </c>
      <c r="I4897" s="3">
        <f>IF(ISBLANK(Table1[[#This Row],[Attendance (%)]]),AVERAGE(H4897:H9895),Table1[[#This Row],[Attendance (%)]])</f>
        <v>81.28</v>
      </c>
      <c r="J4897">
        <v>57.22</v>
      </c>
      <c r="K4897">
        <v>56.48</v>
      </c>
      <c r="L4897">
        <v>97.34</v>
      </c>
      <c r="M4897" s="3">
        <f>IF(ISBLANK(Table1[[#This Row],[Assignments_Avg]]),AVERAGE(L4897:L9895),Table1[[#This Row],[Assignments_Avg]])</f>
        <v>97.34</v>
      </c>
      <c r="N4897">
        <v>92.46</v>
      </c>
      <c r="O4897">
        <v>2.85</v>
      </c>
      <c r="P4897">
        <v>89.6</v>
      </c>
      <c r="Q4897">
        <v>81.73</v>
      </c>
      <c r="R4897" s="2" t="s">
        <v>77</v>
      </c>
      <c r="S4897" s="2" t="str">
        <f>IF(Table1[[#This Row],[Grade]]="F","Fail","Passes")</f>
        <v>Passes</v>
      </c>
      <c r="T4897">
        <v>23.6</v>
      </c>
      <c r="U4897" t="s">
        <v>30</v>
      </c>
      <c r="V4897" t="s">
        <v>31</v>
      </c>
      <c r="W4897" t="s">
        <v>47</v>
      </c>
      <c r="X4897" t="str">
        <f>IF(ISBLANK(Table1[[#This Row],[Parent_Education_Level]]),"None",Table1[[#This Row],[Parent_Education_Level]])</f>
        <v>Master's</v>
      </c>
      <c r="Y4897" t="s">
        <v>48</v>
      </c>
      <c r="Z4897">
        <v>2</v>
      </c>
      <c r="AA4897">
        <v>6.1</v>
      </c>
    </row>
    <row r="4898" spans="1:27" x14ac:dyDescent="0.35">
      <c r="A4898" s="2" t="s">
        <v>9850</v>
      </c>
      <c r="B4898" s="2" t="s">
        <v>120</v>
      </c>
      <c r="C4898" s="2" t="s">
        <v>25</v>
      </c>
      <c r="D4898" t="s">
        <v>9851</v>
      </c>
      <c r="E4898" s="2" t="s">
        <v>27</v>
      </c>
      <c r="F4898" s="2">
        <v>19</v>
      </c>
      <c r="G4898" s="2" t="s">
        <v>45</v>
      </c>
      <c r="I4898" s="3">
        <f>IF(ISBLANK(Table1[[#This Row],[Attendance (%)]]),AVERAGE(H4898:H9896),Table1[[#This Row],[Attendance (%)]])</f>
        <v>74.940537634408599</v>
      </c>
      <c r="J4898">
        <v>78.87</v>
      </c>
      <c r="K4898">
        <v>97.17</v>
      </c>
      <c r="L4898">
        <v>66.08</v>
      </c>
      <c r="M4898" s="3">
        <f>IF(ISBLANK(Table1[[#This Row],[Assignments_Avg]]),AVERAGE(L4898:L9896),Table1[[#This Row],[Assignments_Avg]])</f>
        <v>66.08</v>
      </c>
      <c r="N4898">
        <v>70.790000000000006</v>
      </c>
      <c r="O4898">
        <v>7.72</v>
      </c>
      <c r="P4898">
        <v>63.84</v>
      </c>
      <c r="Q4898">
        <v>56.44</v>
      </c>
      <c r="R4898" s="2" t="s">
        <v>61</v>
      </c>
      <c r="S4898" s="2" t="str">
        <f>IF(Table1[[#This Row],[Grade]]="F","Fail","Passes")</f>
        <v>Passes</v>
      </c>
      <c r="T4898">
        <v>6.1</v>
      </c>
      <c r="U4898" t="s">
        <v>30</v>
      </c>
      <c r="V4898" t="s">
        <v>31</v>
      </c>
      <c r="W4898" t="s">
        <v>32</v>
      </c>
      <c r="X4898" t="str">
        <f>IF(ISBLANK(Table1[[#This Row],[Parent_Education_Level]]),"None",Table1[[#This Row],[Parent_Education_Level]])</f>
        <v>High School</v>
      </c>
      <c r="Y4898" t="s">
        <v>48</v>
      </c>
      <c r="Z4898">
        <v>1</v>
      </c>
      <c r="AA4898">
        <v>6.8</v>
      </c>
    </row>
    <row r="4899" spans="1:27" x14ac:dyDescent="0.35">
      <c r="A4899" s="2" t="s">
        <v>9852</v>
      </c>
      <c r="B4899" s="2" t="s">
        <v>42</v>
      </c>
      <c r="C4899" s="2" t="s">
        <v>25</v>
      </c>
      <c r="D4899" t="s">
        <v>9853</v>
      </c>
      <c r="E4899" s="2" t="s">
        <v>27</v>
      </c>
      <c r="F4899" s="2">
        <v>23</v>
      </c>
      <c r="G4899" s="2" t="s">
        <v>28</v>
      </c>
      <c r="H4899">
        <v>61.72</v>
      </c>
      <c r="I4899" s="3">
        <f>IF(ISBLANK(Table1[[#This Row],[Attendance (%)]]),AVERAGE(H4899:H9897),Table1[[#This Row],[Attendance (%)]])</f>
        <v>61.72</v>
      </c>
      <c r="J4899">
        <v>61.51</v>
      </c>
      <c r="K4899">
        <v>85.9</v>
      </c>
      <c r="L4899">
        <v>57.61</v>
      </c>
      <c r="M4899" s="3">
        <f>IF(ISBLANK(Table1[[#This Row],[Assignments_Avg]]),AVERAGE(L4899:L9897),Table1[[#This Row],[Assignments_Avg]])</f>
        <v>57.61</v>
      </c>
      <c r="N4899">
        <v>72.19</v>
      </c>
      <c r="O4899">
        <v>0.09</v>
      </c>
      <c r="P4899">
        <v>83.41</v>
      </c>
      <c r="Q4899">
        <v>63.09</v>
      </c>
      <c r="R4899" s="2" t="s">
        <v>39</v>
      </c>
      <c r="S4899" s="2" t="str">
        <f>IF(Table1[[#This Row],[Grade]]="F","Fail","Passes")</f>
        <v>Passes</v>
      </c>
      <c r="T4899">
        <v>7.2</v>
      </c>
      <c r="U4899" t="s">
        <v>30</v>
      </c>
      <c r="V4899" t="s">
        <v>31</v>
      </c>
      <c r="W4899" t="s">
        <v>69</v>
      </c>
      <c r="X4899" t="str">
        <f>IF(ISBLANK(Table1[[#This Row],[Parent_Education_Level]]),"None",Table1[[#This Row],[Parent_Education_Level]])</f>
        <v>Bachelor's</v>
      </c>
      <c r="Y4899" t="s">
        <v>48</v>
      </c>
      <c r="Z4899">
        <v>4</v>
      </c>
      <c r="AA4899">
        <v>8</v>
      </c>
    </row>
    <row r="4900" spans="1:27" x14ac:dyDescent="0.35">
      <c r="A4900" s="2" t="s">
        <v>9854</v>
      </c>
      <c r="B4900" s="2" t="s">
        <v>97</v>
      </c>
      <c r="C4900" s="2" t="s">
        <v>94</v>
      </c>
      <c r="D4900" t="s">
        <v>9855</v>
      </c>
      <c r="E4900" s="2" t="s">
        <v>38</v>
      </c>
      <c r="F4900" s="2">
        <v>23</v>
      </c>
      <c r="G4900" s="2" t="s">
        <v>57</v>
      </c>
      <c r="H4900">
        <v>75.709999999999994</v>
      </c>
      <c r="I4900" s="3">
        <f>IF(ISBLANK(Table1[[#This Row],[Attendance (%)]]),AVERAGE(H4900:H9898),Table1[[#This Row],[Attendance (%)]])</f>
        <v>75.709999999999994</v>
      </c>
      <c r="J4900">
        <v>73.44</v>
      </c>
      <c r="K4900">
        <v>99.14</v>
      </c>
      <c r="L4900">
        <v>99.36</v>
      </c>
      <c r="M4900" s="3">
        <f>IF(ISBLANK(Table1[[#This Row],[Assignments_Avg]]),AVERAGE(L4900:L9898),Table1[[#This Row],[Assignments_Avg]])</f>
        <v>99.36</v>
      </c>
      <c r="N4900">
        <v>79.61</v>
      </c>
      <c r="O4900">
        <v>9.24</v>
      </c>
      <c r="P4900">
        <v>84.33</v>
      </c>
      <c r="Q4900">
        <v>84.46</v>
      </c>
      <c r="R4900" s="2" t="s">
        <v>46</v>
      </c>
      <c r="S4900" s="2" t="str">
        <f>IF(Table1[[#This Row],[Grade]]="F","Fail","Passes")</f>
        <v>Passes</v>
      </c>
      <c r="T4900">
        <v>17.399999999999999</v>
      </c>
      <c r="U4900" t="s">
        <v>30</v>
      </c>
      <c r="V4900" t="s">
        <v>31</v>
      </c>
      <c r="W4900" t="s">
        <v>32</v>
      </c>
      <c r="X4900" t="str">
        <f>IF(ISBLANK(Table1[[#This Row],[Parent_Education_Level]]),"None",Table1[[#This Row],[Parent_Education_Level]])</f>
        <v>High School</v>
      </c>
      <c r="Y4900" t="s">
        <v>33</v>
      </c>
      <c r="Z4900">
        <v>2</v>
      </c>
      <c r="AA4900">
        <v>4.5</v>
      </c>
    </row>
    <row r="4901" spans="1:27" x14ac:dyDescent="0.35">
      <c r="A4901" s="2" t="s">
        <v>9856</v>
      </c>
      <c r="B4901" s="2" t="s">
        <v>24</v>
      </c>
      <c r="C4901" s="2" t="s">
        <v>79</v>
      </c>
      <c r="D4901" t="s">
        <v>9857</v>
      </c>
      <c r="E4901" s="2" t="s">
        <v>38</v>
      </c>
      <c r="F4901" s="2">
        <v>23</v>
      </c>
      <c r="G4901" s="2" t="s">
        <v>57</v>
      </c>
      <c r="H4901">
        <v>89.87</v>
      </c>
      <c r="I4901" s="3">
        <f>IF(ISBLANK(Table1[[#This Row],[Attendance (%)]]),AVERAGE(H4901:H9899),Table1[[#This Row],[Attendance (%)]])</f>
        <v>89.87</v>
      </c>
      <c r="J4901">
        <v>64.739999999999995</v>
      </c>
      <c r="K4901">
        <v>61.87</v>
      </c>
      <c r="L4901">
        <v>87.31</v>
      </c>
      <c r="M4901" s="3">
        <f>IF(ISBLANK(Table1[[#This Row],[Assignments_Avg]]),AVERAGE(L4901:L9899),Table1[[#This Row],[Assignments_Avg]])</f>
        <v>87.31</v>
      </c>
      <c r="N4901">
        <v>56.16</v>
      </c>
      <c r="O4901">
        <v>8.66</v>
      </c>
      <c r="P4901">
        <v>85.39</v>
      </c>
      <c r="Q4901">
        <v>90.17</v>
      </c>
      <c r="R4901" s="2" t="s">
        <v>61</v>
      </c>
      <c r="S4901" s="2" t="str">
        <f>IF(Table1[[#This Row],[Grade]]="F","Fail","Passes")</f>
        <v>Passes</v>
      </c>
      <c r="T4901">
        <v>19.7</v>
      </c>
      <c r="U4901" t="s">
        <v>31</v>
      </c>
      <c r="V4901" t="s">
        <v>31</v>
      </c>
      <c r="X4901" t="str">
        <f>IF(ISBLANK(Table1[[#This Row],[Parent_Education_Level]]),"None",Table1[[#This Row],[Parent_Education_Level]])</f>
        <v>None</v>
      </c>
      <c r="Y4901" t="s">
        <v>33</v>
      </c>
      <c r="Z4901">
        <v>7</v>
      </c>
      <c r="AA4901">
        <v>7.9</v>
      </c>
    </row>
    <row r="4902" spans="1:27" x14ac:dyDescent="0.35">
      <c r="A4902" s="2" t="s">
        <v>9858</v>
      </c>
      <c r="B4902" s="2" t="s">
        <v>35</v>
      </c>
      <c r="C4902" s="2" t="s">
        <v>94</v>
      </c>
      <c r="D4902" t="s">
        <v>9859</v>
      </c>
      <c r="E4902" s="2" t="s">
        <v>38</v>
      </c>
      <c r="F4902" s="2">
        <v>24</v>
      </c>
      <c r="G4902" s="2" t="s">
        <v>28</v>
      </c>
      <c r="H4902">
        <v>91.62</v>
      </c>
      <c r="I4902" s="3">
        <f>IF(ISBLANK(Table1[[#This Row],[Attendance (%)]]),AVERAGE(H4902:H9900),Table1[[#This Row],[Attendance (%)]])</f>
        <v>91.62</v>
      </c>
      <c r="J4902">
        <v>50.14</v>
      </c>
      <c r="K4902">
        <v>78.95</v>
      </c>
      <c r="L4902">
        <v>70.739999999999995</v>
      </c>
      <c r="M4902" s="3">
        <f>IF(ISBLANK(Table1[[#This Row],[Assignments_Avg]]),AVERAGE(L4902:L9900),Table1[[#This Row],[Assignments_Avg]])</f>
        <v>70.739999999999995</v>
      </c>
      <c r="N4902">
        <v>57.84</v>
      </c>
      <c r="O4902">
        <v>5.45</v>
      </c>
      <c r="P4902">
        <v>94.54</v>
      </c>
      <c r="Q4902">
        <v>92.4</v>
      </c>
      <c r="R4902" s="2" t="s">
        <v>39</v>
      </c>
      <c r="S4902" s="2" t="str">
        <f>IF(Table1[[#This Row],[Grade]]="F","Fail","Passes")</f>
        <v>Passes</v>
      </c>
      <c r="T4902">
        <v>24.2</v>
      </c>
      <c r="U4902" t="s">
        <v>30</v>
      </c>
      <c r="V4902" t="s">
        <v>31</v>
      </c>
      <c r="X4902" t="str">
        <f>IF(ISBLANK(Table1[[#This Row],[Parent_Education_Level]]),"None",Table1[[#This Row],[Parent_Education_Level]])</f>
        <v>None</v>
      </c>
      <c r="Y4902" t="s">
        <v>48</v>
      </c>
      <c r="Z4902">
        <v>4</v>
      </c>
      <c r="AA4902">
        <v>7.3</v>
      </c>
    </row>
    <row r="4903" spans="1:27" x14ac:dyDescent="0.35">
      <c r="A4903" s="2" t="s">
        <v>9860</v>
      </c>
      <c r="B4903" s="2" t="s">
        <v>42</v>
      </c>
      <c r="C4903" s="2" t="s">
        <v>79</v>
      </c>
      <c r="D4903" t="s">
        <v>9861</v>
      </c>
      <c r="E4903" s="2" t="s">
        <v>27</v>
      </c>
      <c r="F4903" s="2">
        <v>18</v>
      </c>
      <c r="G4903" s="2" t="s">
        <v>28</v>
      </c>
      <c r="H4903">
        <v>92.33</v>
      </c>
      <c r="I4903" s="3">
        <f>IF(ISBLANK(Table1[[#This Row],[Attendance (%)]]),AVERAGE(H4903:H9901),Table1[[#This Row],[Attendance (%)]])</f>
        <v>92.33</v>
      </c>
      <c r="J4903">
        <v>44.44</v>
      </c>
      <c r="K4903">
        <v>76.7</v>
      </c>
      <c r="L4903">
        <v>96.8</v>
      </c>
      <c r="M4903" s="3">
        <f>IF(ISBLANK(Table1[[#This Row],[Assignments_Avg]]),AVERAGE(L4903:L9901),Table1[[#This Row],[Assignments_Avg]])</f>
        <v>96.8</v>
      </c>
      <c r="N4903">
        <v>89.51</v>
      </c>
      <c r="O4903">
        <v>2.78</v>
      </c>
      <c r="P4903">
        <v>69.930000000000007</v>
      </c>
      <c r="Q4903">
        <v>77.19</v>
      </c>
      <c r="R4903" s="2" t="s">
        <v>39</v>
      </c>
      <c r="S4903" s="2" t="str">
        <f>IF(Table1[[#This Row],[Grade]]="F","Fail","Passes")</f>
        <v>Passes</v>
      </c>
      <c r="T4903">
        <v>12.4</v>
      </c>
      <c r="U4903" t="s">
        <v>30</v>
      </c>
      <c r="V4903" t="s">
        <v>31</v>
      </c>
      <c r="W4903" t="s">
        <v>62</v>
      </c>
      <c r="X4903" t="str">
        <f>IF(ISBLANK(Table1[[#This Row],[Parent_Education_Level]]),"None",Table1[[#This Row],[Parent_Education_Level]])</f>
        <v>PhD</v>
      </c>
      <c r="Y4903" t="s">
        <v>48</v>
      </c>
      <c r="Z4903">
        <v>2</v>
      </c>
      <c r="AA4903">
        <v>5.3</v>
      </c>
    </row>
    <row r="4904" spans="1:27" x14ac:dyDescent="0.35">
      <c r="A4904" s="2" t="s">
        <v>9862</v>
      </c>
      <c r="B4904" s="2" t="s">
        <v>35</v>
      </c>
      <c r="C4904" s="2" t="s">
        <v>43</v>
      </c>
      <c r="D4904" t="s">
        <v>9863</v>
      </c>
      <c r="E4904" s="2" t="s">
        <v>27</v>
      </c>
      <c r="F4904" s="2">
        <v>22</v>
      </c>
      <c r="G4904" s="2" t="s">
        <v>45</v>
      </c>
      <c r="H4904">
        <v>66.930000000000007</v>
      </c>
      <c r="I4904" s="3">
        <f>IF(ISBLANK(Table1[[#This Row],[Attendance (%)]]),AVERAGE(H4904:H9902),Table1[[#This Row],[Attendance (%)]])</f>
        <v>66.930000000000007</v>
      </c>
      <c r="J4904">
        <v>54.17</v>
      </c>
      <c r="K4904">
        <v>81.25</v>
      </c>
      <c r="L4904">
        <v>54.56</v>
      </c>
      <c r="M4904" s="3">
        <f>IF(ISBLANK(Table1[[#This Row],[Assignments_Avg]]),AVERAGE(L4904:L9902),Table1[[#This Row],[Assignments_Avg]])</f>
        <v>54.56</v>
      </c>
      <c r="N4904">
        <v>63.67</v>
      </c>
      <c r="O4904">
        <v>0.33</v>
      </c>
      <c r="P4904">
        <v>62.18</v>
      </c>
      <c r="Q4904">
        <v>76.73</v>
      </c>
      <c r="R4904" s="2" t="s">
        <v>77</v>
      </c>
      <c r="S4904" s="2" t="str">
        <f>IF(Table1[[#This Row],[Grade]]="F","Fail","Passes")</f>
        <v>Passes</v>
      </c>
      <c r="T4904">
        <v>18.600000000000001</v>
      </c>
      <c r="U4904" t="s">
        <v>31</v>
      </c>
      <c r="V4904" t="s">
        <v>31</v>
      </c>
      <c r="X4904" t="str">
        <f>IF(ISBLANK(Table1[[#This Row],[Parent_Education_Level]]),"None",Table1[[#This Row],[Parent_Education_Level]])</f>
        <v>None</v>
      </c>
      <c r="Y4904" t="s">
        <v>48</v>
      </c>
      <c r="Z4904">
        <v>10</v>
      </c>
      <c r="AA4904">
        <v>8.4</v>
      </c>
    </row>
    <row r="4905" spans="1:27" x14ac:dyDescent="0.35">
      <c r="A4905" s="2" t="s">
        <v>9864</v>
      </c>
      <c r="B4905" s="2" t="s">
        <v>54</v>
      </c>
      <c r="C4905" s="2" t="s">
        <v>94</v>
      </c>
      <c r="D4905" t="s">
        <v>9865</v>
      </c>
      <c r="E4905" s="2" t="s">
        <v>27</v>
      </c>
      <c r="F4905" s="2">
        <v>20</v>
      </c>
      <c r="G4905" s="2" t="s">
        <v>57</v>
      </c>
      <c r="I4905" s="3">
        <f>IF(ISBLANK(Table1[[#This Row],[Attendance (%)]]),AVERAGE(H4905:H9903),Table1[[#This Row],[Attendance (%)]])</f>
        <v>74.612528735632182</v>
      </c>
      <c r="J4905">
        <v>43.46</v>
      </c>
      <c r="K4905">
        <v>42.3</v>
      </c>
      <c r="L4905">
        <v>54.38</v>
      </c>
      <c r="M4905" s="3">
        <f>IF(ISBLANK(Table1[[#This Row],[Assignments_Avg]]),AVERAGE(L4905:L9903),Table1[[#This Row],[Assignments_Avg]])</f>
        <v>54.38</v>
      </c>
      <c r="N4905">
        <v>84.23</v>
      </c>
      <c r="O4905">
        <v>10</v>
      </c>
      <c r="P4905">
        <v>77.19</v>
      </c>
      <c r="Q4905">
        <v>84.21</v>
      </c>
      <c r="R4905" s="2" t="s">
        <v>39</v>
      </c>
      <c r="S4905" s="2" t="str">
        <f>IF(Table1[[#This Row],[Grade]]="F","Fail","Passes")</f>
        <v>Passes</v>
      </c>
      <c r="T4905">
        <v>6.6</v>
      </c>
      <c r="U4905" t="s">
        <v>30</v>
      </c>
      <c r="V4905" t="s">
        <v>31</v>
      </c>
      <c r="W4905" t="s">
        <v>47</v>
      </c>
      <c r="X4905" t="str">
        <f>IF(ISBLANK(Table1[[#This Row],[Parent_Education_Level]]),"None",Table1[[#This Row],[Parent_Education_Level]])</f>
        <v>Master's</v>
      </c>
      <c r="Y4905" t="s">
        <v>33</v>
      </c>
      <c r="Z4905">
        <v>5</v>
      </c>
      <c r="AA4905">
        <v>4.4000000000000004</v>
      </c>
    </row>
    <row r="4906" spans="1:27" x14ac:dyDescent="0.35">
      <c r="A4906" s="2" t="s">
        <v>9866</v>
      </c>
      <c r="B4906" s="2" t="s">
        <v>24</v>
      </c>
      <c r="C4906" s="2" t="s">
        <v>94</v>
      </c>
      <c r="D4906" t="s">
        <v>9867</v>
      </c>
      <c r="E4906" s="2" t="s">
        <v>38</v>
      </c>
      <c r="F4906" s="2">
        <v>24</v>
      </c>
      <c r="G4906" s="2" t="s">
        <v>51</v>
      </c>
      <c r="H4906">
        <v>60.61</v>
      </c>
      <c r="I4906" s="3">
        <f>IF(ISBLANK(Table1[[#This Row],[Attendance (%)]]),AVERAGE(H4906:H9904),Table1[[#This Row],[Attendance (%)]])</f>
        <v>60.61</v>
      </c>
      <c r="J4906">
        <v>77.12</v>
      </c>
      <c r="K4906">
        <v>57.5</v>
      </c>
      <c r="L4906">
        <v>84.12</v>
      </c>
      <c r="M4906" s="3">
        <f>IF(ISBLANK(Table1[[#This Row],[Assignments_Avg]]),AVERAGE(L4906:L9904),Table1[[#This Row],[Assignments_Avg]])</f>
        <v>84.12</v>
      </c>
      <c r="N4906">
        <v>54.87</v>
      </c>
      <c r="O4906">
        <v>7.62</v>
      </c>
      <c r="P4906">
        <v>53.13</v>
      </c>
      <c r="Q4906">
        <v>88.89</v>
      </c>
      <c r="R4906" s="2" t="s">
        <v>46</v>
      </c>
      <c r="S4906" s="2" t="str">
        <f>IF(Table1[[#This Row],[Grade]]="F","Fail","Passes")</f>
        <v>Passes</v>
      </c>
      <c r="T4906">
        <v>16.8</v>
      </c>
      <c r="U4906" t="s">
        <v>30</v>
      </c>
      <c r="V4906" t="s">
        <v>31</v>
      </c>
      <c r="W4906" t="s">
        <v>47</v>
      </c>
      <c r="X4906" t="str">
        <f>IF(ISBLANK(Table1[[#This Row],[Parent_Education_Level]]),"None",Table1[[#This Row],[Parent_Education_Level]])</f>
        <v>Master's</v>
      </c>
      <c r="Y4906" t="s">
        <v>52</v>
      </c>
      <c r="Z4906">
        <v>9</v>
      </c>
      <c r="AA4906">
        <v>8.6</v>
      </c>
    </row>
    <row r="4907" spans="1:27" x14ac:dyDescent="0.35">
      <c r="A4907" s="2" t="s">
        <v>9868</v>
      </c>
      <c r="B4907" s="2" t="s">
        <v>35</v>
      </c>
      <c r="C4907" s="2" t="s">
        <v>94</v>
      </c>
      <c r="D4907" t="s">
        <v>9869</v>
      </c>
      <c r="E4907" s="2" t="s">
        <v>38</v>
      </c>
      <c r="F4907" s="2">
        <v>19</v>
      </c>
      <c r="G4907" s="2" t="s">
        <v>28</v>
      </c>
      <c r="H4907">
        <v>86.92</v>
      </c>
      <c r="I4907" s="3">
        <f>IF(ISBLANK(Table1[[#This Row],[Attendance (%)]]),AVERAGE(H4907:H9905),Table1[[#This Row],[Attendance (%)]])</f>
        <v>86.92</v>
      </c>
      <c r="J4907">
        <v>87.74</v>
      </c>
      <c r="K4907">
        <v>94.56</v>
      </c>
      <c r="L4907">
        <v>58.9</v>
      </c>
      <c r="M4907" s="3">
        <f>IF(ISBLANK(Table1[[#This Row],[Assignments_Avg]]),AVERAGE(L4907:L9905),Table1[[#This Row],[Assignments_Avg]])</f>
        <v>58.9</v>
      </c>
      <c r="N4907">
        <v>91.09</v>
      </c>
      <c r="O4907">
        <v>3.39</v>
      </c>
      <c r="P4907">
        <v>66.7</v>
      </c>
      <c r="Q4907">
        <v>58.53</v>
      </c>
      <c r="R4907" s="2" t="s">
        <v>61</v>
      </c>
      <c r="S4907" s="2" t="str">
        <f>IF(Table1[[#This Row],[Grade]]="F","Fail","Passes")</f>
        <v>Passes</v>
      </c>
      <c r="T4907">
        <v>21.8</v>
      </c>
      <c r="U4907" t="s">
        <v>31</v>
      </c>
      <c r="V4907" t="s">
        <v>31</v>
      </c>
      <c r="W4907" t="s">
        <v>32</v>
      </c>
      <c r="X4907" t="str">
        <f>IF(ISBLANK(Table1[[#This Row],[Parent_Education_Level]]),"None",Table1[[#This Row],[Parent_Education_Level]])</f>
        <v>High School</v>
      </c>
      <c r="Y4907" t="s">
        <v>33</v>
      </c>
      <c r="Z4907">
        <v>4</v>
      </c>
      <c r="AA4907">
        <v>5.9</v>
      </c>
    </row>
    <row r="4908" spans="1:27" x14ac:dyDescent="0.35">
      <c r="A4908" s="2" t="s">
        <v>9870</v>
      </c>
      <c r="B4908" s="2" t="s">
        <v>54</v>
      </c>
      <c r="C4908" s="2" t="s">
        <v>36</v>
      </c>
      <c r="D4908" t="s">
        <v>9871</v>
      </c>
      <c r="E4908" s="2" t="s">
        <v>27</v>
      </c>
      <c r="F4908" s="2">
        <v>24</v>
      </c>
      <c r="G4908" s="2" t="s">
        <v>45</v>
      </c>
      <c r="H4908">
        <v>97.42</v>
      </c>
      <c r="I4908" s="3">
        <f>IF(ISBLANK(Table1[[#This Row],[Attendance (%)]]),AVERAGE(H4908:H9906),Table1[[#This Row],[Attendance (%)]])</f>
        <v>97.42</v>
      </c>
      <c r="J4908">
        <v>60.38</v>
      </c>
      <c r="K4908">
        <v>65.430000000000007</v>
      </c>
      <c r="L4908">
        <v>95.86</v>
      </c>
      <c r="M4908" s="3">
        <f>IF(ISBLANK(Table1[[#This Row],[Assignments_Avg]]),AVERAGE(L4908:L9906),Table1[[#This Row],[Assignments_Avg]])</f>
        <v>95.86</v>
      </c>
      <c r="N4908">
        <v>99.41</v>
      </c>
      <c r="O4908">
        <v>0.19</v>
      </c>
      <c r="P4908">
        <v>94.16</v>
      </c>
      <c r="Q4908">
        <v>86.99</v>
      </c>
      <c r="R4908" s="2" t="s">
        <v>61</v>
      </c>
      <c r="S4908" s="2" t="str">
        <f>IF(Table1[[#This Row],[Grade]]="F","Fail","Passes")</f>
        <v>Passes</v>
      </c>
      <c r="T4908">
        <v>29.7</v>
      </c>
      <c r="U4908" t="s">
        <v>30</v>
      </c>
      <c r="V4908" t="s">
        <v>30</v>
      </c>
      <c r="W4908" t="s">
        <v>69</v>
      </c>
      <c r="X4908" t="str">
        <f>IF(ISBLANK(Table1[[#This Row],[Parent_Education_Level]]),"None",Table1[[#This Row],[Parent_Education_Level]])</f>
        <v>Bachelor's</v>
      </c>
      <c r="Y4908" t="s">
        <v>48</v>
      </c>
      <c r="Z4908">
        <v>1</v>
      </c>
      <c r="AA4908">
        <v>8.1</v>
      </c>
    </row>
    <row r="4909" spans="1:27" x14ac:dyDescent="0.35">
      <c r="A4909" s="2" t="s">
        <v>9872</v>
      </c>
      <c r="B4909" s="2" t="s">
        <v>120</v>
      </c>
      <c r="C4909" s="2" t="s">
        <v>94</v>
      </c>
      <c r="D4909" t="s">
        <v>9873</v>
      </c>
      <c r="E4909" s="2" t="s">
        <v>27</v>
      </c>
      <c r="F4909" s="2">
        <v>18</v>
      </c>
      <c r="G4909" s="2" t="s">
        <v>51</v>
      </c>
      <c r="H4909">
        <v>50.69</v>
      </c>
      <c r="I4909" s="3">
        <f>IF(ISBLANK(Table1[[#This Row],[Attendance (%)]]),AVERAGE(H4909:H9907),Table1[[#This Row],[Attendance (%)]])</f>
        <v>50.69</v>
      </c>
      <c r="J4909">
        <v>63.23</v>
      </c>
      <c r="K4909">
        <v>97.64</v>
      </c>
      <c r="L4909">
        <v>92.02</v>
      </c>
      <c r="M4909" s="3">
        <f>IF(ISBLANK(Table1[[#This Row],[Assignments_Avg]]),AVERAGE(L4909:L9907),Table1[[#This Row],[Assignments_Avg]])</f>
        <v>92.02</v>
      </c>
      <c r="N4909">
        <v>68.680000000000007</v>
      </c>
      <c r="O4909">
        <v>6.39</v>
      </c>
      <c r="P4909">
        <v>76.599999999999994</v>
      </c>
      <c r="Q4909">
        <v>67.08</v>
      </c>
      <c r="R4909" s="2" t="s">
        <v>46</v>
      </c>
      <c r="S4909" s="2" t="str">
        <f>IF(Table1[[#This Row],[Grade]]="F","Fail","Passes")</f>
        <v>Passes</v>
      </c>
      <c r="T4909">
        <v>24.2</v>
      </c>
      <c r="U4909" t="s">
        <v>30</v>
      </c>
      <c r="V4909" t="s">
        <v>31</v>
      </c>
      <c r="W4909" t="s">
        <v>62</v>
      </c>
      <c r="X4909" t="str">
        <f>IF(ISBLANK(Table1[[#This Row],[Parent_Education_Level]]),"None",Table1[[#This Row],[Parent_Education_Level]])</f>
        <v>PhD</v>
      </c>
      <c r="Y4909" t="s">
        <v>48</v>
      </c>
      <c r="Z4909">
        <v>8</v>
      </c>
      <c r="AA4909">
        <v>4.8</v>
      </c>
    </row>
    <row r="4910" spans="1:27" x14ac:dyDescent="0.35">
      <c r="A4910" s="2" t="s">
        <v>9874</v>
      </c>
      <c r="B4910" s="2" t="s">
        <v>35</v>
      </c>
      <c r="C4910" s="2" t="s">
        <v>55</v>
      </c>
      <c r="D4910" t="s">
        <v>9875</v>
      </c>
      <c r="E4910" s="2" t="s">
        <v>27</v>
      </c>
      <c r="F4910" s="2">
        <v>24</v>
      </c>
      <c r="G4910" s="2" t="s">
        <v>51</v>
      </c>
      <c r="I4910" s="3">
        <f>IF(ISBLANK(Table1[[#This Row],[Attendance (%)]]),AVERAGE(H4910:H9908),Table1[[#This Row],[Attendance (%)]])</f>
        <v>74.646385542168673</v>
      </c>
      <c r="J4910">
        <v>88.97</v>
      </c>
      <c r="K4910">
        <v>52.81</v>
      </c>
      <c r="L4910">
        <v>65.319999999999993</v>
      </c>
      <c r="M4910" s="3">
        <f>IF(ISBLANK(Table1[[#This Row],[Assignments_Avg]]),AVERAGE(L4910:L9908),Table1[[#This Row],[Assignments_Avg]])</f>
        <v>65.319999999999993</v>
      </c>
      <c r="N4910">
        <v>75.28</v>
      </c>
      <c r="O4910">
        <v>9.8699999999999992</v>
      </c>
      <c r="P4910">
        <v>71.83</v>
      </c>
      <c r="Q4910">
        <v>69.19</v>
      </c>
      <c r="R4910" s="2" t="s">
        <v>46</v>
      </c>
      <c r="S4910" s="2" t="str">
        <f>IF(Table1[[#This Row],[Grade]]="F","Fail","Passes")</f>
        <v>Passes</v>
      </c>
      <c r="T4910">
        <v>29.9</v>
      </c>
      <c r="U4910" t="s">
        <v>30</v>
      </c>
      <c r="V4910" t="s">
        <v>31</v>
      </c>
      <c r="W4910" t="s">
        <v>47</v>
      </c>
      <c r="X4910" t="str">
        <f>IF(ISBLANK(Table1[[#This Row],[Parent_Education_Level]]),"None",Table1[[#This Row],[Parent_Education_Level]])</f>
        <v>Master's</v>
      </c>
      <c r="Y4910" t="s">
        <v>48</v>
      </c>
      <c r="Z4910">
        <v>8</v>
      </c>
      <c r="AA4910">
        <v>6.8</v>
      </c>
    </row>
    <row r="4911" spans="1:27" x14ac:dyDescent="0.35">
      <c r="A4911" s="2" t="s">
        <v>9876</v>
      </c>
      <c r="B4911" s="2" t="s">
        <v>24</v>
      </c>
      <c r="C4911" s="2" t="s">
        <v>55</v>
      </c>
      <c r="D4911" t="s">
        <v>9877</v>
      </c>
      <c r="E4911" s="2" t="s">
        <v>27</v>
      </c>
      <c r="F4911" s="2">
        <v>24</v>
      </c>
      <c r="G4911" s="2" t="s">
        <v>57</v>
      </c>
      <c r="H4911">
        <v>82.39</v>
      </c>
      <c r="I4911" s="3">
        <f>IF(ISBLANK(Table1[[#This Row],[Attendance (%)]]),AVERAGE(H4911:H9909),Table1[[#This Row],[Attendance (%)]])</f>
        <v>82.39</v>
      </c>
      <c r="J4911">
        <v>53.36</v>
      </c>
      <c r="K4911">
        <v>99.85</v>
      </c>
      <c r="M4911" s="3">
        <f>IF(ISBLANK(Table1[[#This Row],[Assignments_Avg]]),AVERAGE(L4911:L9909),Table1[[#This Row],[Assignments_Avg]])</f>
        <v>75.14297297297297</v>
      </c>
      <c r="N4911">
        <v>72.14</v>
      </c>
      <c r="O4911">
        <v>7.07</v>
      </c>
      <c r="P4911">
        <v>63.28</v>
      </c>
      <c r="Q4911">
        <v>53.89</v>
      </c>
      <c r="R4911" s="2" t="s">
        <v>77</v>
      </c>
      <c r="S4911" s="2" t="str">
        <f>IF(Table1[[#This Row],[Grade]]="F","Fail","Passes")</f>
        <v>Passes</v>
      </c>
      <c r="T4911">
        <v>17.399999999999999</v>
      </c>
      <c r="U4911" t="s">
        <v>30</v>
      </c>
      <c r="V4911" t="s">
        <v>31</v>
      </c>
      <c r="W4911" t="s">
        <v>62</v>
      </c>
      <c r="X4911" t="str">
        <f>IF(ISBLANK(Table1[[#This Row],[Parent_Education_Level]]),"None",Table1[[#This Row],[Parent_Education_Level]])</f>
        <v>PhD</v>
      </c>
      <c r="Y4911" t="s">
        <v>33</v>
      </c>
      <c r="Z4911">
        <v>10</v>
      </c>
      <c r="AA4911">
        <v>4.2</v>
      </c>
    </row>
    <row r="4912" spans="1:27" x14ac:dyDescent="0.35">
      <c r="A4912" s="2" t="s">
        <v>9878</v>
      </c>
      <c r="B4912" s="2" t="s">
        <v>59</v>
      </c>
      <c r="C4912" s="2" t="s">
        <v>79</v>
      </c>
      <c r="D4912" t="s">
        <v>9879</v>
      </c>
      <c r="E4912" s="2" t="s">
        <v>38</v>
      </c>
      <c r="F4912" s="2">
        <v>21</v>
      </c>
      <c r="G4912" s="2" t="s">
        <v>57</v>
      </c>
      <c r="H4912">
        <v>85.09</v>
      </c>
      <c r="I4912" s="3">
        <f>IF(ISBLANK(Table1[[#This Row],[Attendance (%)]]),AVERAGE(H4912:H9910),Table1[[#This Row],[Attendance (%)]])</f>
        <v>85.09</v>
      </c>
      <c r="J4912">
        <v>47.15</v>
      </c>
      <c r="K4912">
        <v>81.849999999999994</v>
      </c>
      <c r="L4912">
        <v>52.14</v>
      </c>
      <c r="M4912" s="3">
        <f>IF(ISBLANK(Table1[[#This Row],[Assignments_Avg]]),AVERAGE(L4912:L9910),Table1[[#This Row],[Assignments_Avg]])</f>
        <v>52.14</v>
      </c>
      <c r="N4912">
        <v>94.71</v>
      </c>
      <c r="O4912">
        <v>0.84</v>
      </c>
      <c r="P4912">
        <v>62.52</v>
      </c>
      <c r="Q4912">
        <v>79.42</v>
      </c>
      <c r="R4912" s="2" t="s">
        <v>39</v>
      </c>
      <c r="S4912" s="2" t="str">
        <f>IF(Table1[[#This Row],[Grade]]="F","Fail","Passes")</f>
        <v>Passes</v>
      </c>
      <c r="T4912">
        <v>15.8</v>
      </c>
      <c r="U4912" t="s">
        <v>30</v>
      </c>
      <c r="V4912" t="s">
        <v>31</v>
      </c>
      <c r="W4912" t="s">
        <v>40</v>
      </c>
      <c r="X4912" t="str">
        <f>IF(ISBLANK(Table1[[#This Row],[Parent_Education_Level]]),"None",Table1[[#This Row],[Parent_Education_Level]])</f>
        <v>None</v>
      </c>
      <c r="Y4912" t="s">
        <v>33</v>
      </c>
      <c r="Z4912">
        <v>10</v>
      </c>
      <c r="AA4912">
        <v>5.4</v>
      </c>
    </row>
    <row r="4913" spans="1:27" x14ac:dyDescent="0.35">
      <c r="A4913" s="2" t="s">
        <v>9880</v>
      </c>
      <c r="B4913" s="2" t="s">
        <v>42</v>
      </c>
      <c r="C4913" s="2" t="s">
        <v>43</v>
      </c>
      <c r="D4913" t="s">
        <v>9881</v>
      </c>
      <c r="E4913" s="2" t="s">
        <v>38</v>
      </c>
      <c r="F4913" s="2">
        <v>19</v>
      </c>
      <c r="G4913" s="2" t="s">
        <v>28</v>
      </c>
      <c r="H4913">
        <v>58.8</v>
      </c>
      <c r="I4913" s="3">
        <f>IF(ISBLANK(Table1[[#This Row],[Attendance (%)]]),AVERAGE(H4913:H9911),Table1[[#This Row],[Attendance (%)]])</f>
        <v>58.8</v>
      </c>
      <c r="J4913">
        <v>70.069999999999993</v>
      </c>
      <c r="K4913">
        <v>86.58</v>
      </c>
      <c r="L4913">
        <v>77.430000000000007</v>
      </c>
      <c r="M4913" s="3">
        <f>IF(ISBLANK(Table1[[#This Row],[Assignments_Avg]]),AVERAGE(L4913:L9911),Table1[[#This Row],[Assignments_Avg]])</f>
        <v>77.430000000000007</v>
      </c>
      <c r="N4913">
        <v>50.5</v>
      </c>
      <c r="O4913">
        <v>4.0199999999999996</v>
      </c>
      <c r="P4913">
        <v>61.83</v>
      </c>
      <c r="Q4913">
        <v>54.67</v>
      </c>
      <c r="R4913" s="2" t="s">
        <v>29</v>
      </c>
      <c r="S4913" s="2" t="str">
        <f>IF(Table1[[#This Row],[Grade]]="F","Fail","Passes")</f>
        <v>Fail</v>
      </c>
      <c r="T4913">
        <v>25.9</v>
      </c>
      <c r="U4913" t="s">
        <v>31</v>
      </c>
      <c r="V4913" t="s">
        <v>31</v>
      </c>
      <c r="W4913" t="s">
        <v>32</v>
      </c>
      <c r="X4913" t="str">
        <f>IF(ISBLANK(Table1[[#This Row],[Parent_Education_Level]]),"None",Table1[[#This Row],[Parent_Education_Level]])</f>
        <v>High School</v>
      </c>
      <c r="Y4913" t="s">
        <v>33</v>
      </c>
      <c r="Z4913">
        <v>5</v>
      </c>
      <c r="AA4913">
        <v>8.1</v>
      </c>
    </row>
    <row r="4914" spans="1:27" x14ac:dyDescent="0.35">
      <c r="A4914" s="2" t="s">
        <v>9882</v>
      </c>
      <c r="B4914" s="2" t="s">
        <v>54</v>
      </c>
      <c r="C4914" s="2" t="s">
        <v>36</v>
      </c>
      <c r="D4914" t="s">
        <v>9883</v>
      </c>
      <c r="E4914" s="2" t="s">
        <v>38</v>
      </c>
      <c r="F4914" s="2">
        <v>23</v>
      </c>
      <c r="G4914" s="2" t="s">
        <v>28</v>
      </c>
      <c r="H4914">
        <v>98.61</v>
      </c>
      <c r="I4914" s="3">
        <f>IF(ISBLANK(Table1[[#This Row],[Attendance (%)]]),AVERAGE(H4914:H9912),Table1[[#This Row],[Attendance (%)]])</f>
        <v>98.61</v>
      </c>
      <c r="J4914">
        <v>78.77</v>
      </c>
      <c r="K4914">
        <v>63.81</v>
      </c>
      <c r="L4914">
        <v>96.78</v>
      </c>
      <c r="M4914" s="3">
        <f>IF(ISBLANK(Table1[[#This Row],[Assignments_Avg]]),AVERAGE(L4914:L9912),Table1[[#This Row],[Assignments_Avg]])</f>
        <v>96.78</v>
      </c>
      <c r="N4914">
        <v>82.67</v>
      </c>
      <c r="O4914">
        <v>1.0900000000000001</v>
      </c>
      <c r="P4914">
        <v>91.46</v>
      </c>
      <c r="Q4914">
        <v>95.66</v>
      </c>
      <c r="R4914" s="2" t="s">
        <v>39</v>
      </c>
      <c r="S4914" s="2" t="str">
        <f>IF(Table1[[#This Row],[Grade]]="F","Fail","Passes")</f>
        <v>Passes</v>
      </c>
      <c r="T4914">
        <v>16.600000000000001</v>
      </c>
      <c r="U4914" t="s">
        <v>30</v>
      </c>
      <c r="V4914" t="s">
        <v>31</v>
      </c>
      <c r="W4914" t="s">
        <v>62</v>
      </c>
      <c r="X4914" t="str">
        <f>IF(ISBLANK(Table1[[#This Row],[Parent_Education_Level]]),"None",Table1[[#This Row],[Parent_Education_Level]])</f>
        <v>PhD</v>
      </c>
      <c r="Y4914" t="s">
        <v>33</v>
      </c>
      <c r="Z4914">
        <v>8</v>
      </c>
      <c r="AA4914">
        <v>6.3</v>
      </c>
    </row>
    <row r="4915" spans="1:27" x14ac:dyDescent="0.35">
      <c r="A4915" s="2" t="s">
        <v>9884</v>
      </c>
      <c r="B4915" s="2" t="s">
        <v>42</v>
      </c>
      <c r="C4915" s="2" t="s">
        <v>79</v>
      </c>
      <c r="D4915" t="s">
        <v>9885</v>
      </c>
      <c r="E4915" s="2" t="s">
        <v>27</v>
      </c>
      <c r="F4915" s="2">
        <v>19</v>
      </c>
      <c r="G4915" s="2" t="s">
        <v>28</v>
      </c>
      <c r="H4915">
        <v>80.760000000000005</v>
      </c>
      <c r="I4915" s="3">
        <f>IF(ISBLANK(Table1[[#This Row],[Attendance (%)]]),AVERAGE(H4915:H9913),Table1[[#This Row],[Attendance (%)]])</f>
        <v>80.760000000000005</v>
      </c>
      <c r="J4915">
        <v>75.98</v>
      </c>
      <c r="K4915">
        <v>94.42</v>
      </c>
      <c r="L4915">
        <v>92.77</v>
      </c>
      <c r="M4915" s="3">
        <f>IF(ISBLANK(Table1[[#This Row],[Assignments_Avg]]),AVERAGE(L4915:L9913),Table1[[#This Row],[Assignments_Avg]])</f>
        <v>92.77</v>
      </c>
      <c r="N4915">
        <v>82.62</v>
      </c>
      <c r="O4915">
        <v>9.1199999999999992</v>
      </c>
      <c r="P4915">
        <v>99.25</v>
      </c>
      <c r="Q4915">
        <v>81.05</v>
      </c>
      <c r="R4915" s="2" t="s">
        <v>61</v>
      </c>
      <c r="S4915" s="2" t="str">
        <f>IF(Table1[[#This Row],[Grade]]="F","Fail","Passes")</f>
        <v>Passes</v>
      </c>
      <c r="T4915">
        <v>23.9</v>
      </c>
      <c r="U4915" t="s">
        <v>30</v>
      </c>
      <c r="V4915" t="s">
        <v>31</v>
      </c>
      <c r="W4915" t="s">
        <v>47</v>
      </c>
      <c r="X4915" t="str">
        <f>IF(ISBLANK(Table1[[#This Row],[Parent_Education_Level]]),"None",Table1[[#This Row],[Parent_Education_Level]])</f>
        <v>Master's</v>
      </c>
      <c r="Y4915" t="s">
        <v>52</v>
      </c>
      <c r="Z4915">
        <v>1</v>
      </c>
      <c r="AA4915">
        <v>7.3</v>
      </c>
    </row>
    <row r="4916" spans="1:27" x14ac:dyDescent="0.35">
      <c r="A4916" s="2" t="s">
        <v>9886</v>
      </c>
      <c r="B4916" s="2" t="s">
        <v>24</v>
      </c>
      <c r="C4916" s="2" t="s">
        <v>55</v>
      </c>
      <c r="D4916" t="s">
        <v>9887</v>
      </c>
      <c r="E4916" s="2" t="s">
        <v>38</v>
      </c>
      <c r="F4916" s="2">
        <v>19</v>
      </c>
      <c r="G4916" s="2" t="s">
        <v>51</v>
      </c>
      <c r="H4916">
        <v>58.22</v>
      </c>
      <c r="I4916" s="3">
        <f>IF(ISBLANK(Table1[[#This Row],[Attendance (%)]]),AVERAGE(H4916:H9914),Table1[[#This Row],[Attendance (%)]])</f>
        <v>58.22</v>
      </c>
      <c r="J4916">
        <v>82.83</v>
      </c>
      <c r="K4916">
        <v>72.73</v>
      </c>
      <c r="L4916">
        <v>67.8</v>
      </c>
      <c r="M4916" s="3">
        <f>IF(ISBLANK(Table1[[#This Row],[Assignments_Avg]]),AVERAGE(L4916:L9914),Table1[[#This Row],[Assignments_Avg]])</f>
        <v>67.8</v>
      </c>
      <c r="N4916">
        <v>69.12</v>
      </c>
      <c r="O4916">
        <v>3.3</v>
      </c>
      <c r="P4916">
        <v>76.739999999999995</v>
      </c>
      <c r="Q4916">
        <v>99.51</v>
      </c>
      <c r="R4916" s="2" t="s">
        <v>77</v>
      </c>
      <c r="S4916" s="2" t="str">
        <f>IF(Table1[[#This Row],[Grade]]="F","Fail","Passes")</f>
        <v>Passes</v>
      </c>
      <c r="T4916">
        <v>29.9</v>
      </c>
      <c r="U4916" t="s">
        <v>30</v>
      </c>
      <c r="V4916" t="s">
        <v>31</v>
      </c>
      <c r="X4916" t="str">
        <f>IF(ISBLANK(Table1[[#This Row],[Parent_Education_Level]]),"None",Table1[[#This Row],[Parent_Education_Level]])</f>
        <v>None</v>
      </c>
      <c r="Y4916" t="s">
        <v>48</v>
      </c>
      <c r="Z4916">
        <v>2</v>
      </c>
      <c r="AA4916">
        <v>8</v>
      </c>
    </row>
    <row r="4917" spans="1:27" x14ac:dyDescent="0.35">
      <c r="A4917" s="2" t="s">
        <v>9888</v>
      </c>
      <c r="B4917" s="2" t="s">
        <v>71</v>
      </c>
      <c r="C4917" s="2" t="s">
        <v>36</v>
      </c>
      <c r="D4917" t="s">
        <v>9889</v>
      </c>
      <c r="E4917" s="2" t="s">
        <v>27</v>
      </c>
      <c r="F4917" s="2">
        <v>21</v>
      </c>
      <c r="G4917" s="2" t="s">
        <v>57</v>
      </c>
      <c r="H4917">
        <v>51.03</v>
      </c>
      <c r="I4917" s="3">
        <f>IF(ISBLANK(Table1[[#This Row],[Attendance (%)]]),AVERAGE(H4917:H9915),Table1[[#This Row],[Attendance (%)]])</f>
        <v>51.03</v>
      </c>
      <c r="J4917">
        <v>43.41</v>
      </c>
      <c r="K4917">
        <v>80.86</v>
      </c>
      <c r="L4917">
        <v>59.14</v>
      </c>
      <c r="M4917" s="3">
        <f>IF(ISBLANK(Table1[[#This Row],[Assignments_Avg]]),AVERAGE(L4917:L9915),Table1[[#This Row],[Assignments_Avg]])</f>
        <v>59.14</v>
      </c>
      <c r="N4917">
        <v>60.97</v>
      </c>
      <c r="O4917">
        <v>7.33</v>
      </c>
      <c r="P4917">
        <v>53.99</v>
      </c>
      <c r="Q4917">
        <v>62.28</v>
      </c>
      <c r="R4917" s="2" t="s">
        <v>46</v>
      </c>
      <c r="S4917" s="2" t="str">
        <f>IF(Table1[[#This Row],[Grade]]="F","Fail","Passes")</f>
        <v>Passes</v>
      </c>
      <c r="T4917">
        <v>23.1</v>
      </c>
      <c r="U4917" t="s">
        <v>31</v>
      </c>
      <c r="V4917" t="s">
        <v>31</v>
      </c>
      <c r="W4917" t="s">
        <v>47</v>
      </c>
      <c r="X4917" t="str">
        <f>IF(ISBLANK(Table1[[#This Row],[Parent_Education_Level]]),"None",Table1[[#This Row],[Parent_Education_Level]])</f>
        <v>Master's</v>
      </c>
      <c r="Y4917" t="s">
        <v>48</v>
      </c>
      <c r="Z4917">
        <v>4</v>
      </c>
      <c r="AA4917">
        <v>6.7</v>
      </c>
    </row>
    <row r="4918" spans="1:27" x14ac:dyDescent="0.35">
      <c r="A4918" s="2" t="s">
        <v>9890</v>
      </c>
      <c r="B4918" s="2" t="s">
        <v>54</v>
      </c>
      <c r="C4918" s="2" t="s">
        <v>36</v>
      </c>
      <c r="D4918" t="s">
        <v>9891</v>
      </c>
      <c r="E4918" s="2" t="s">
        <v>27</v>
      </c>
      <c r="F4918" s="2">
        <v>22</v>
      </c>
      <c r="G4918" s="2" t="s">
        <v>28</v>
      </c>
      <c r="H4918">
        <v>89.16</v>
      </c>
      <c r="I4918" s="3">
        <f>IF(ISBLANK(Table1[[#This Row],[Attendance (%)]]),AVERAGE(H4918:H9916),Table1[[#This Row],[Attendance (%)]])</f>
        <v>89.16</v>
      </c>
      <c r="J4918">
        <v>65.69</v>
      </c>
      <c r="K4918">
        <v>45.69</v>
      </c>
      <c r="L4918">
        <v>60.53</v>
      </c>
      <c r="M4918" s="3">
        <f>IF(ISBLANK(Table1[[#This Row],[Assignments_Avg]]),AVERAGE(L4918:L9916),Table1[[#This Row],[Assignments_Avg]])</f>
        <v>60.53</v>
      </c>
      <c r="N4918">
        <v>61.98</v>
      </c>
      <c r="O4918">
        <v>0.85</v>
      </c>
      <c r="P4918">
        <v>87.55</v>
      </c>
      <c r="Q4918">
        <v>83.98</v>
      </c>
      <c r="R4918" s="2" t="s">
        <v>39</v>
      </c>
      <c r="S4918" s="2" t="str">
        <f>IF(Table1[[#This Row],[Grade]]="F","Fail","Passes")</f>
        <v>Passes</v>
      </c>
      <c r="T4918">
        <v>5.4</v>
      </c>
      <c r="U4918" t="s">
        <v>30</v>
      </c>
      <c r="V4918" t="s">
        <v>31</v>
      </c>
      <c r="W4918" t="s">
        <v>47</v>
      </c>
      <c r="X4918" t="str">
        <f>IF(ISBLANK(Table1[[#This Row],[Parent_Education_Level]]),"None",Table1[[#This Row],[Parent_Education_Level]])</f>
        <v>Master's</v>
      </c>
      <c r="Y4918" t="s">
        <v>52</v>
      </c>
      <c r="Z4918">
        <v>3</v>
      </c>
      <c r="AA4918">
        <v>6.9</v>
      </c>
    </row>
    <row r="4919" spans="1:27" x14ac:dyDescent="0.35">
      <c r="A4919" s="2" t="s">
        <v>9892</v>
      </c>
      <c r="B4919" s="2" t="s">
        <v>35</v>
      </c>
      <c r="C4919" s="2" t="s">
        <v>43</v>
      </c>
      <c r="D4919" t="s">
        <v>9893</v>
      </c>
      <c r="E4919" s="2" t="s">
        <v>27</v>
      </c>
      <c r="F4919" s="2">
        <v>24</v>
      </c>
      <c r="G4919" s="2" t="s">
        <v>57</v>
      </c>
      <c r="H4919">
        <v>53.99</v>
      </c>
      <c r="I4919" s="3">
        <f>IF(ISBLANK(Table1[[#This Row],[Attendance (%)]]),AVERAGE(H4919:H9917),Table1[[#This Row],[Attendance (%)]])</f>
        <v>53.99</v>
      </c>
      <c r="J4919">
        <v>54.31</v>
      </c>
      <c r="K4919">
        <v>77.900000000000006</v>
      </c>
      <c r="L4919">
        <v>75.73</v>
      </c>
      <c r="M4919" s="3">
        <f>IF(ISBLANK(Table1[[#This Row],[Assignments_Avg]]),AVERAGE(L4919:L9917),Table1[[#This Row],[Assignments_Avg]])</f>
        <v>75.73</v>
      </c>
      <c r="N4919">
        <v>90.02</v>
      </c>
      <c r="O4919">
        <v>1.28</v>
      </c>
      <c r="P4919">
        <v>93.85</v>
      </c>
      <c r="Q4919">
        <v>98.22</v>
      </c>
      <c r="R4919" s="2" t="s">
        <v>29</v>
      </c>
      <c r="S4919" s="2" t="str">
        <f>IF(Table1[[#This Row],[Grade]]="F","Fail","Passes")</f>
        <v>Fail</v>
      </c>
      <c r="T4919">
        <v>9.5</v>
      </c>
      <c r="U4919" t="s">
        <v>30</v>
      </c>
      <c r="V4919" t="s">
        <v>30</v>
      </c>
      <c r="W4919" t="s">
        <v>69</v>
      </c>
      <c r="X4919" t="str">
        <f>IF(ISBLANK(Table1[[#This Row],[Parent_Education_Level]]),"None",Table1[[#This Row],[Parent_Education_Level]])</f>
        <v>Bachelor's</v>
      </c>
      <c r="Y4919" t="s">
        <v>33</v>
      </c>
      <c r="Z4919">
        <v>3</v>
      </c>
      <c r="AA4919">
        <v>7.8</v>
      </c>
    </row>
    <row r="4920" spans="1:27" x14ac:dyDescent="0.35">
      <c r="A4920" s="2" t="s">
        <v>9894</v>
      </c>
      <c r="B4920" s="2" t="s">
        <v>54</v>
      </c>
      <c r="C4920" s="2" t="s">
        <v>36</v>
      </c>
      <c r="D4920" t="s">
        <v>9895</v>
      </c>
      <c r="E4920" s="2" t="s">
        <v>38</v>
      </c>
      <c r="F4920" s="2">
        <v>20</v>
      </c>
      <c r="G4920" s="2" t="s">
        <v>45</v>
      </c>
      <c r="H4920">
        <v>57.05</v>
      </c>
      <c r="I4920" s="3">
        <f>IF(ISBLANK(Table1[[#This Row],[Attendance (%)]]),AVERAGE(H4920:H9918),Table1[[#This Row],[Attendance (%)]])</f>
        <v>57.05</v>
      </c>
      <c r="J4920">
        <v>85.55</v>
      </c>
      <c r="K4920">
        <v>92.74</v>
      </c>
      <c r="L4920">
        <v>79.84</v>
      </c>
      <c r="M4920" s="3">
        <f>IF(ISBLANK(Table1[[#This Row],[Assignments_Avg]]),AVERAGE(L4920:L9918),Table1[[#This Row],[Assignments_Avg]])</f>
        <v>79.84</v>
      </c>
      <c r="N4920">
        <v>53.31</v>
      </c>
      <c r="O4920">
        <v>6.79</v>
      </c>
      <c r="P4920">
        <v>96.56</v>
      </c>
      <c r="Q4920">
        <v>64.930000000000007</v>
      </c>
      <c r="R4920" s="2" t="s">
        <v>77</v>
      </c>
      <c r="S4920" s="2" t="str">
        <f>IF(Table1[[#This Row],[Grade]]="F","Fail","Passes")</f>
        <v>Passes</v>
      </c>
      <c r="T4920">
        <v>11.9</v>
      </c>
      <c r="U4920" t="s">
        <v>31</v>
      </c>
      <c r="V4920" t="s">
        <v>31</v>
      </c>
      <c r="W4920" t="s">
        <v>32</v>
      </c>
      <c r="X4920" t="str">
        <f>IF(ISBLANK(Table1[[#This Row],[Parent_Education_Level]]),"None",Table1[[#This Row],[Parent_Education_Level]])</f>
        <v>High School</v>
      </c>
      <c r="Y4920" t="s">
        <v>33</v>
      </c>
      <c r="Z4920">
        <v>9</v>
      </c>
      <c r="AA4920">
        <v>4.5999999999999996</v>
      </c>
    </row>
    <row r="4921" spans="1:27" x14ac:dyDescent="0.35">
      <c r="A4921" s="2" t="s">
        <v>9896</v>
      </c>
      <c r="B4921" s="2" t="s">
        <v>42</v>
      </c>
      <c r="C4921" s="2" t="s">
        <v>94</v>
      </c>
      <c r="D4921" t="s">
        <v>9897</v>
      </c>
      <c r="E4921" s="2" t="s">
        <v>38</v>
      </c>
      <c r="F4921" s="2">
        <v>23</v>
      </c>
      <c r="G4921" s="2" t="s">
        <v>51</v>
      </c>
      <c r="H4921">
        <v>78.739999999999995</v>
      </c>
      <c r="I4921" s="3">
        <f>IF(ISBLANK(Table1[[#This Row],[Attendance (%)]]),AVERAGE(H4921:H9919),Table1[[#This Row],[Attendance (%)]])</f>
        <v>78.739999999999995</v>
      </c>
      <c r="J4921">
        <v>92.36</v>
      </c>
      <c r="K4921">
        <v>50.7</v>
      </c>
      <c r="L4921">
        <v>51.64</v>
      </c>
      <c r="M4921" s="3">
        <f>IF(ISBLANK(Table1[[#This Row],[Assignments_Avg]]),AVERAGE(L4921:L9919),Table1[[#This Row],[Assignments_Avg]])</f>
        <v>51.64</v>
      </c>
      <c r="N4921">
        <v>78.19</v>
      </c>
      <c r="O4921">
        <v>8.43</v>
      </c>
      <c r="P4921">
        <v>81.44</v>
      </c>
      <c r="Q4921">
        <v>54.82</v>
      </c>
      <c r="R4921" s="2" t="s">
        <v>29</v>
      </c>
      <c r="S4921" s="2" t="str">
        <f>IF(Table1[[#This Row],[Grade]]="F","Fail","Passes")</f>
        <v>Fail</v>
      </c>
      <c r="T4921">
        <v>25.6</v>
      </c>
      <c r="U4921" t="s">
        <v>30</v>
      </c>
      <c r="V4921" t="s">
        <v>31</v>
      </c>
      <c r="W4921" t="s">
        <v>69</v>
      </c>
      <c r="X4921" t="str">
        <f>IF(ISBLANK(Table1[[#This Row],[Parent_Education_Level]]),"None",Table1[[#This Row],[Parent_Education_Level]])</f>
        <v>Bachelor's</v>
      </c>
      <c r="Y4921" t="s">
        <v>52</v>
      </c>
      <c r="Z4921">
        <v>9</v>
      </c>
      <c r="AA4921">
        <v>4.4000000000000004</v>
      </c>
    </row>
    <row r="4922" spans="1:27" x14ac:dyDescent="0.35">
      <c r="A4922" s="2" t="s">
        <v>9898</v>
      </c>
      <c r="B4922" s="2" t="s">
        <v>120</v>
      </c>
      <c r="C4922" s="2" t="s">
        <v>36</v>
      </c>
      <c r="D4922" t="s">
        <v>9899</v>
      </c>
      <c r="E4922" s="2" t="s">
        <v>27</v>
      </c>
      <c r="F4922" s="2">
        <v>22</v>
      </c>
      <c r="G4922" s="2" t="s">
        <v>28</v>
      </c>
      <c r="H4922">
        <v>80.180000000000007</v>
      </c>
      <c r="I4922" s="3">
        <f>IF(ISBLANK(Table1[[#This Row],[Attendance (%)]]),AVERAGE(H4922:H9920),Table1[[#This Row],[Attendance (%)]])</f>
        <v>80.180000000000007</v>
      </c>
      <c r="J4922">
        <v>56.88</v>
      </c>
      <c r="K4922">
        <v>84.26</v>
      </c>
      <c r="L4922">
        <v>70.680000000000007</v>
      </c>
      <c r="M4922" s="3">
        <f>IF(ISBLANK(Table1[[#This Row],[Assignments_Avg]]),AVERAGE(L4922:L9920),Table1[[#This Row],[Assignments_Avg]])</f>
        <v>70.680000000000007</v>
      </c>
      <c r="N4922">
        <v>65.34</v>
      </c>
      <c r="O4922">
        <v>2.0099999999999998</v>
      </c>
      <c r="P4922">
        <v>75.34</v>
      </c>
      <c r="Q4922">
        <v>81.7</v>
      </c>
      <c r="R4922" s="2" t="s">
        <v>61</v>
      </c>
      <c r="S4922" s="2" t="str">
        <f>IF(Table1[[#This Row],[Grade]]="F","Fail","Passes")</f>
        <v>Passes</v>
      </c>
      <c r="T4922">
        <v>28.3</v>
      </c>
      <c r="U4922" t="s">
        <v>31</v>
      </c>
      <c r="V4922" t="s">
        <v>31</v>
      </c>
      <c r="X4922" t="str">
        <f>IF(ISBLANK(Table1[[#This Row],[Parent_Education_Level]]),"None",Table1[[#This Row],[Parent_Education_Level]])</f>
        <v>None</v>
      </c>
      <c r="Y4922" t="s">
        <v>52</v>
      </c>
      <c r="Z4922">
        <v>8</v>
      </c>
      <c r="AA4922">
        <v>7.1</v>
      </c>
    </row>
    <row r="4923" spans="1:27" x14ac:dyDescent="0.35">
      <c r="A4923" s="2" t="s">
        <v>9900</v>
      </c>
      <c r="B4923" s="2" t="s">
        <v>54</v>
      </c>
      <c r="C4923" s="2" t="s">
        <v>43</v>
      </c>
      <c r="D4923" t="s">
        <v>9901</v>
      </c>
      <c r="E4923" s="2" t="s">
        <v>38</v>
      </c>
      <c r="F4923" s="2">
        <v>18</v>
      </c>
      <c r="G4923" s="2" t="s">
        <v>57</v>
      </c>
      <c r="H4923">
        <v>84.34</v>
      </c>
      <c r="I4923" s="3">
        <f>IF(ISBLANK(Table1[[#This Row],[Attendance (%)]]),AVERAGE(H4923:H9921),Table1[[#This Row],[Attendance (%)]])</f>
        <v>84.34</v>
      </c>
      <c r="J4923">
        <v>45.71</v>
      </c>
      <c r="K4923">
        <v>41.52</v>
      </c>
      <c r="L4923">
        <v>91.52</v>
      </c>
      <c r="M4923" s="3">
        <f>IF(ISBLANK(Table1[[#This Row],[Assignments_Avg]]),AVERAGE(L4923:L9921),Table1[[#This Row],[Assignments_Avg]])</f>
        <v>91.52</v>
      </c>
      <c r="N4923">
        <v>63.26</v>
      </c>
      <c r="O4923">
        <v>4.18</v>
      </c>
      <c r="P4923">
        <v>81.03</v>
      </c>
      <c r="Q4923">
        <v>68.3</v>
      </c>
      <c r="R4923" s="2" t="s">
        <v>46</v>
      </c>
      <c r="S4923" s="2" t="str">
        <f>IF(Table1[[#This Row],[Grade]]="F","Fail","Passes")</f>
        <v>Passes</v>
      </c>
      <c r="T4923">
        <v>21.2</v>
      </c>
      <c r="U4923" t="s">
        <v>31</v>
      </c>
      <c r="V4923" t="s">
        <v>31</v>
      </c>
      <c r="X4923" t="str">
        <f>IF(ISBLANK(Table1[[#This Row],[Parent_Education_Level]]),"None",Table1[[#This Row],[Parent_Education_Level]])</f>
        <v>None</v>
      </c>
      <c r="Y4923" t="s">
        <v>33</v>
      </c>
      <c r="Z4923">
        <v>7</v>
      </c>
      <c r="AA4923">
        <v>8.9</v>
      </c>
    </row>
    <row r="4924" spans="1:27" x14ac:dyDescent="0.35">
      <c r="A4924" s="2" t="s">
        <v>9902</v>
      </c>
      <c r="B4924" s="2" t="s">
        <v>35</v>
      </c>
      <c r="C4924" s="2" t="s">
        <v>79</v>
      </c>
      <c r="D4924" t="s">
        <v>9903</v>
      </c>
      <c r="E4924" s="2" t="s">
        <v>27</v>
      </c>
      <c r="F4924" s="2">
        <v>24</v>
      </c>
      <c r="G4924" s="2" t="s">
        <v>45</v>
      </c>
      <c r="I4924" s="3">
        <f>IF(ISBLANK(Table1[[#This Row],[Attendance (%)]]),AVERAGE(H4924:H9922),Table1[[#This Row],[Attendance (%)]])</f>
        <v>74.818428571428569</v>
      </c>
      <c r="J4924">
        <v>55.21</v>
      </c>
      <c r="K4924">
        <v>95.57</v>
      </c>
      <c r="L4924">
        <v>72.22</v>
      </c>
      <c r="M4924" s="3">
        <f>IF(ISBLANK(Table1[[#This Row],[Assignments_Avg]]),AVERAGE(L4924:L9922),Table1[[#This Row],[Assignments_Avg]])</f>
        <v>72.22</v>
      </c>
      <c r="N4924">
        <v>75.290000000000006</v>
      </c>
      <c r="O4924">
        <v>6.19</v>
      </c>
      <c r="P4924">
        <v>50.65</v>
      </c>
      <c r="Q4924">
        <v>63.65</v>
      </c>
      <c r="R4924" s="2" t="s">
        <v>61</v>
      </c>
      <c r="S4924" s="2" t="str">
        <f>IF(Table1[[#This Row],[Grade]]="F","Fail","Passes")</f>
        <v>Passes</v>
      </c>
      <c r="T4924">
        <v>7.2</v>
      </c>
      <c r="U4924" t="s">
        <v>31</v>
      </c>
      <c r="V4924" t="s">
        <v>31</v>
      </c>
      <c r="W4924" t="s">
        <v>47</v>
      </c>
      <c r="X4924" t="str">
        <f>IF(ISBLANK(Table1[[#This Row],[Parent_Education_Level]]),"None",Table1[[#This Row],[Parent_Education_Level]])</f>
        <v>Master's</v>
      </c>
      <c r="Y4924" t="s">
        <v>52</v>
      </c>
      <c r="Z4924">
        <v>8</v>
      </c>
      <c r="AA4924">
        <v>7.2</v>
      </c>
    </row>
    <row r="4925" spans="1:27" x14ac:dyDescent="0.35">
      <c r="A4925" s="2" t="s">
        <v>9904</v>
      </c>
      <c r="B4925" s="2" t="s">
        <v>71</v>
      </c>
      <c r="C4925" s="2" t="s">
        <v>43</v>
      </c>
      <c r="D4925" t="s">
        <v>9905</v>
      </c>
      <c r="E4925" s="2" t="s">
        <v>27</v>
      </c>
      <c r="F4925" s="2">
        <v>23</v>
      </c>
      <c r="G4925" s="2" t="s">
        <v>28</v>
      </c>
      <c r="H4925">
        <v>88.69</v>
      </c>
      <c r="I4925" s="3">
        <f>IF(ISBLANK(Table1[[#This Row],[Attendance (%)]]),AVERAGE(H4925:H9923),Table1[[#This Row],[Attendance (%)]])</f>
        <v>88.69</v>
      </c>
      <c r="J4925">
        <v>46.24</v>
      </c>
      <c r="K4925">
        <v>98.98</v>
      </c>
      <c r="L4925">
        <v>58.46</v>
      </c>
      <c r="M4925" s="3">
        <f>IF(ISBLANK(Table1[[#This Row],[Assignments_Avg]]),AVERAGE(L4925:L9923),Table1[[#This Row],[Assignments_Avg]])</f>
        <v>58.46</v>
      </c>
      <c r="N4925">
        <v>94.89</v>
      </c>
      <c r="O4925">
        <v>7.96</v>
      </c>
      <c r="P4925">
        <v>82.77</v>
      </c>
      <c r="Q4925">
        <v>99.68</v>
      </c>
      <c r="R4925" s="2" t="s">
        <v>39</v>
      </c>
      <c r="S4925" s="2" t="str">
        <f>IF(Table1[[#This Row],[Grade]]="F","Fail","Passes")</f>
        <v>Passes</v>
      </c>
      <c r="T4925">
        <v>17.5</v>
      </c>
      <c r="U4925" t="s">
        <v>30</v>
      </c>
      <c r="V4925" t="s">
        <v>31</v>
      </c>
      <c r="X4925" t="str">
        <f>IF(ISBLANK(Table1[[#This Row],[Parent_Education_Level]]),"None",Table1[[#This Row],[Parent_Education_Level]])</f>
        <v>None</v>
      </c>
      <c r="Y4925" t="s">
        <v>33</v>
      </c>
      <c r="Z4925">
        <v>4</v>
      </c>
      <c r="AA4925">
        <v>7.5</v>
      </c>
    </row>
    <row r="4926" spans="1:27" x14ac:dyDescent="0.35">
      <c r="A4926" s="2" t="s">
        <v>9906</v>
      </c>
      <c r="B4926" s="2" t="s">
        <v>59</v>
      </c>
      <c r="C4926" s="2" t="s">
        <v>43</v>
      </c>
      <c r="D4926" t="s">
        <v>9907</v>
      </c>
      <c r="E4926" s="2" t="s">
        <v>27</v>
      </c>
      <c r="F4926" s="2">
        <v>20</v>
      </c>
      <c r="G4926" s="2" t="s">
        <v>57</v>
      </c>
      <c r="H4926">
        <v>98.72</v>
      </c>
      <c r="I4926" s="3">
        <f>IF(ISBLANK(Table1[[#This Row],[Attendance (%)]]),AVERAGE(H4926:H9924),Table1[[#This Row],[Attendance (%)]])</f>
        <v>98.72</v>
      </c>
      <c r="J4926">
        <v>59.35</v>
      </c>
      <c r="K4926">
        <v>61.25</v>
      </c>
      <c r="L4926">
        <v>97.74</v>
      </c>
      <c r="M4926" s="3">
        <f>IF(ISBLANK(Table1[[#This Row],[Assignments_Avg]]),AVERAGE(L4926:L9924),Table1[[#This Row],[Assignments_Avg]])</f>
        <v>97.74</v>
      </c>
      <c r="N4926">
        <v>80.900000000000006</v>
      </c>
      <c r="O4926">
        <v>6.28</v>
      </c>
      <c r="P4926">
        <v>85.48</v>
      </c>
      <c r="Q4926">
        <v>87.71</v>
      </c>
      <c r="R4926" s="2" t="s">
        <v>39</v>
      </c>
      <c r="S4926" s="2" t="str">
        <f>IF(Table1[[#This Row],[Grade]]="F","Fail","Passes")</f>
        <v>Passes</v>
      </c>
      <c r="T4926">
        <v>26.5</v>
      </c>
      <c r="U4926" t="s">
        <v>30</v>
      </c>
      <c r="V4926" t="s">
        <v>31</v>
      </c>
      <c r="W4926" t="s">
        <v>69</v>
      </c>
      <c r="X4926" t="str">
        <f>IF(ISBLANK(Table1[[#This Row],[Parent_Education_Level]]),"None",Table1[[#This Row],[Parent_Education_Level]])</f>
        <v>Bachelor's</v>
      </c>
      <c r="Y4926" t="s">
        <v>48</v>
      </c>
      <c r="Z4926">
        <v>7</v>
      </c>
      <c r="AA4926">
        <v>7.3</v>
      </c>
    </row>
    <row r="4927" spans="1:27" x14ac:dyDescent="0.35">
      <c r="A4927" s="2" t="s">
        <v>9908</v>
      </c>
      <c r="B4927" s="2" t="s">
        <v>97</v>
      </c>
      <c r="C4927" s="2" t="s">
        <v>55</v>
      </c>
      <c r="D4927" t="s">
        <v>9909</v>
      </c>
      <c r="E4927" s="2" t="s">
        <v>38</v>
      </c>
      <c r="F4927" s="2">
        <v>24</v>
      </c>
      <c r="G4927" s="2" t="s">
        <v>45</v>
      </c>
      <c r="I4927" s="3">
        <f>IF(ISBLANK(Table1[[#This Row],[Attendance (%)]]),AVERAGE(H4927:H9925),Table1[[#This Row],[Attendance (%)]])</f>
        <v>74.262941176470576</v>
      </c>
      <c r="J4927">
        <v>72.290000000000006</v>
      </c>
      <c r="K4927">
        <v>46.42</v>
      </c>
      <c r="M4927" s="3">
        <f>IF(ISBLANK(Table1[[#This Row],[Assignments_Avg]]),AVERAGE(L4927:L9925),Table1[[#This Row],[Assignments_Avg]])</f>
        <v>75.528135593220341</v>
      </c>
      <c r="N4927">
        <v>89.43</v>
      </c>
      <c r="O4927">
        <v>0.95</v>
      </c>
      <c r="P4927">
        <v>86.1</v>
      </c>
      <c r="Q4927">
        <v>74.27</v>
      </c>
      <c r="R4927" s="2" t="s">
        <v>29</v>
      </c>
      <c r="S4927" s="2" t="str">
        <f>IF(Table1[[#This Row],[Grade]]="F","Fail","Passes")</f>
        <v>Fail</v>
      </c>
      <c r="T4927">
        <v>14.1</v>
      </c>
      <c r="U4927" t="s">
        <v>30</v>
      </c>
      <c r="V4927" t="s">
        <v>31</v>
      </c>
      <c r="W4927" t="s">
        <v>62</v>
      </c>
      <c r="X4927" t="str">
        <f>IF(ISBLANK(Table1[[#This Row],[Parent_Education_Level]]),"None",Table1[[#This Row],[Parent_Education_Level]])</f>
        <v>PhD</v>
      </c>
      <c r="Y4927" t="s">
        <v>52</v>
      </c>
      <c r="Z4927">
        <v>8</v>
      </c>
      <c r="AA4927">
        <v>7</v>
      </c>
    </row>
    <row r="4928" spans="1:27" x14ac:dyDescent="0.35">
      <c r="A4928" s="2" t="s">
        <v>9910</v>
      </c>
      <c r="B4928" s="2" t="s">
        <v>120</v>
      </c>
      <c r="C4928" s="2" t="s">
        <v>94</v>
      </c>
      <c r="D4928" t="s">
        <v>9911</v>
      </c>
      <c r="E4928" s="2" t="s">
        <v>38</v>
      </c>
      <c r="F4928" s="2">
        <v>18</v>
      </c>
      <c r="G4928" s="2" t="s">
        <v>51</v>
      </c>
      <c r="H4928">
        <v>85.15</v>
      </c>
      <c r="I4928" s="3">
        <f>IF(ISBLANK(Table1[[#This Row],[Attendance (%)]]),AVERAGE(H4928:H9926),Table1[[#This Row],[Attendance (%)]])</f>
        <v>85.15</v>
      </c>
      <c r="J4928">
        <v>98.42</v>
      </c>
      <c r="K4928">
        <v>79.510000000000005</v>
      </c>
      <c r="L4928">
        <v>89.92</v>
      </c>
      <c r="M4928" s="3">
        <f>IF(ISBLANK(Table1[[#This Row],[Assignments_Avg]]),AVERAGE(L4928:L9926),Table1[[#This Row],[Assignments_Avg]])</f>
        <v>89.92</v>
      </c>
      <c r="N4928">
        <v>80.03</v>
      </c>
      <c r="O4928">
        <v>5.43</v>
      </c>
      <c r="P4928">
        <v>78.150000000000006</v>
      </c>
      <c r="Q4928">
        <v>52.5</v>
      </c>
      <c r="R4928" s="2" t="s">
        <v>39</v>
      </c>
      <c r="S4928" s="2" t="str">
        <f>IF(Table1[[#This Row],[Grade]]="F","Fail","Passes")</f>
        <v>Passes</v>
      </c>
      <c r="T4928">
        <v>6.6</v>
      </c>
      <c r="U4928" t="s">
        <v>30</v>
      </c>
      <c r="V4928" t="s">
        <v>31</v>
      </c>
      <c r="W4928" t="s">
        <v>69</v>
      </c>
      <c r="X4928" t="str">
        <f>IF(ISBLANK(Table1[[#This Row],[Parent_Education_Level]]),"None",Table1[[#This Row],[Parent_Education_Level]])</f>
        <v>Bachelor's</v>
      </c>
      <c r="Y4928" t="s">
        <v>52</v>
      </c>
      <c r="Z4928">
        <v>4</v>
      </c>
      <c r="AA4928">
        <v>5</v>
      </c>
    </row>
    <row r="4929" spans="1:27" x14ac:dyDescent="0.35">
      <c r="A4929" s="2" t="s">
        <v>9912</v>
      </c>
      <c r="B4929" s="2" t="s">
        <v>59</v>
      </c>
      <c r="C4929" s="2" t="s">
        <v>55</v>
      </c>
      <c r="D4929" t="s">
        <v>9913</v>
      </c>
      <c r="E4929" s="2" t="s">
        <v>27</v>
      </c>
      <c r="F4929" s="2">
        <v>21</v>
      </c>
      <c r="G4929" s="2" t="s">
        <v>28</v>
      </c>
      <c r="H4929">
        <v>96.42</v>
      </c>
      <c r="I4929" s="3">
        <f>IF(ISBLANK(Table1[[#This Row],[Attendance (%)]]),AVERAGE(H4929:H9927),Table1[[#This Row],[Attendance (%)]])</f>
        <v>96.42</v>
      </c>
      <c r="J4929">
        <v>63.96</v>
      </c>
      <c r="K4929">
        <v>41.79</v>
      </c>
      <c r="L4929">
        <v>59.69</v>
      </c>
      <c r="M4929" s="3">
        <f>IF(ISBLANK(Table1[[#This Row],[Assignments_Avg]]),AVERAGE(L4929:L9927),Table1[[#This Row],[Assignments_Avg]])</f>
        <v>59.69</v>
      </c>
      <c r="N4929">
        <v>84.89</v>
      </c>
      <c r="O4929">
        <v>8.85</v>
      </c>
      <c r="P4929">
        <v>85</v>
      </c>
      <c r="Q4929">
        <v>59.58</v>
      </c>
      <c r="R4929" s="2" t="s">
        <v>61</v>
      </c>
      <c r="S4929" s="2" t="str">
        <f>IF(Table1[[#This Row],[Grade]]="F","Fail","Passes")</f>
        <v>Passes</v>
      </c>
      <c r="T4929">
        <v>24.5</v>
      </c>
      <c r="U4929" t="s">
        <v>30</v>
      </c>
      <c r="V4929" t="s">
        <v>31</v>
      </c>
      <c r="W4929" t="s">
        <v>32</v>
      </c>
      <c r="X4929" t="str">
        <f>IF(ISBLANK(Table1[[#This Row],[Parent_Education_Level]]),"None",Table1[[#This Row],[Parent_Education_Level]])</f>
        <v>High School</v>
      </c>
      <c r="Y4929" t="s">
        <v>33</v>
      </c>
      <c r="Z4929">
        <v>5</v>
      </c>
      <c r="AA4929">
        <v>8.1999999999999993</v>
      </c>
    </row>
    <row r="4930" spans="1:27" x14ac:dyDescent="0.35">
      <c r="A4930" s="2" t="s">
        <v>9914</v>
      </c>
      <c r="B4930" s="2" t="s">
        <v>71</v>
      </c>
      <c r="C4930" s="2" t="s">
        <v>79</v>
      </c>
      <c r="D4930" t="s">
        <v>9915</v>
      </c>
      <c r="E4930" s="2" t="s">
        <v>38</v>
      </c>
      <c r="F4930" s="2">
        <v>22</v>
      </c>
      <c r="G4930" s="2" t="s">
        <v>28</v>
      </c>
      <c r="H4930">
        <v>84.31</v>
      </c>
      <c r="I4930" s="3">
        <f>IF(ISBLANK(Table1[[#This Row],[Attendance (%)]]),AVERAGE(H4930:H9928),Table1[[#This Row],[Attendance (%)]])</f>
        <v>84.31</v>
      </c>
      <c r="J4930">
        <v>53.2</v>
      </c>
      <c r="K4930">
        <v>68.95</v>
      </c>
      <c r="L4930">
        <v>71.16</v>
      </c>
      <c r="M4930" s="3">
        <f>IF(ISBLANK(Table1[[#This Row],[Assignments_Avg]]),AVERAGE(L4930:L9928),Table1[[#This Row],[Assignments_Avg]])</f>
        <v>71.16</v>
      </c>
      <c r="N4930">
        <v>71.62</v>
      </c>
      <c r="O4930">
        <v>8.68</v>
      </c>
      <c r="P4930">
        <v>81.94</v>
      </c>
      <c r="Q4930">
        <v>64.94</v>
      </c>
      <c r="R4930" s="2" t="s">
        <v>77</v>
      </c>
      <c r="S4930" s="2" t="str">
        <f>IF(Table1[[#This Row],[Grade]]="F","Fail","Passes")</f>
        <v>Passes</v>
      </c>
      <c r="T4930">
        <v>21.4</v>
      </c>
      <c r="U4930" t="s">
        <v>30</v>
      </c>
      <c r="V4930" t="s">
        <v>30</v>
      </c>
      <c r="X4930" t="str">
        <f>IF(ISBLANK(Table1[[#This Row],[Parent_Education_Level]]),"None",Table1[[#This Row],[Parent_Education_Level]])</f>
        <v>None</v>
      </c>
      <c r="Y4930" t="s">
        <v>33</v>
      </c>
      <c r="Z4930">
        <v>8</v>
      </c>
      <c r="AA4930">
        <v>6.9</v>
      </c>
    </row>
    <row r="4931" spans="1:27" x14ac:dyDescent="0.35">
      <c r="A4931" s="2" t="s">
        <v>9916</v>
      </c>
      <c r="B4931" s="2" t="s">
        <v>54</v>
      </c>
      <c r="C4931" s="2" t="s">
        <v>25</v>
      </c>
      <c r="D4931" t="s">
        <v>9917</v>
      </c>
      <c r="E4931" s="2" t="s">
        <v>38</v>
      </c>
      <c r="F4931" s="2">
        <v>24</v>
      </c>
      <c r="G4931" s="2" t="s">
        <v>57</v>
      </c>
      <c r="H4931">
        <v>84.06</v>
      </c>
      <c r="I4931" s="3">
        <f>IF(ISBLANK(Table1[[#This Row],[Attendance (%)]]),AVERAGE(H4931:H9929),Table1[[#This Row],[Attendance (%)]])</f>
        <v>84.06</v>
      </c>
      <c r="J4931">
        <v>50.01</v>
      </c>
      <c r="K4931">
        <v>56.31</v>
      </c>
      <c r="L4931">
        <v>74.52</v>
      </c>
      <c r="M4931" s="3">
        <f>IF(ISBLANK(Table1[[#This Row],[Assignments_Avg]]),AVERAGE(L4931:L9929),Table1[[#This Row],[Assignments_Avg]])</f>
        <v>74.52</v>
      </c>
      <c r="N4931">
        <v>96.3</v>
      </c>
      <c r="O4931">
        <v>5.85</v>
      </c>
      <c r="P4931">
        <v>55.78</v>
      </c>
      <c r="Q4931">
        <v>74.36</v>
      </c>
      <c r="R4931" s="2" t="s">
        <v>39</v>
      </c>
      <c r="S4931" s="2" t="str">
        <f>IF(Table1[[#This Row],[Grade]]="F","Fail","Passes")</f>
        <v>Passes</v>
      </c>
      <c r="T4931">
        <v>16.7</v>
      </c>
      <c r="U4931" t="s">
        <v>31</v>
      </c>
      <c r="V4931" t="s">
        <v>30</v>
      </c>
      <c r="W4931" t="s">
        <v>62</v>
      </c>
      <c r="X4931" t="str">
        <f>IF(ISBLANK(Table1[[#This Row],[Parent_Education_Level]]),"None",Table1[[#This Row],[Parent_Education_Level]])</f>
        <v>PhD</v>
      </c>
      <c r="Y4931" t="s">
        <v>52</v>
      </c>
      <c r="Z4931">
        <v>2</v>
      </c>
      <c r="AA4931">
        <v>8.9</v>
      </c>
    </row>
    <row r="4932" spans="1:27" x14ac:dyDescent="0.35">
      <c r="A4932" s="2" t="s">
        <v>9918</v>
      </c>
      <c r="B4932" s="2" t="s">
        <v>42</v>
      </c>
      <c r="C4932" s="2" t="s">
        <v>79</v>
      </c>
      <c r="D4932" t="s">
        <v>9919</v>
      </c>
      <c r="E4932" s="2" t="s">
        <v>38</v>
      </c>
      <c r="F4932" s="2">
        <v>23</v>
      </c>
      <c r="G4932" s="2" t="s">
        <v>28</v>
      </c>
      <c r="H4932">
        <v>61.19</v>
      </c>
      <c r="I4932" s="3">
        <f>IF(ISBLANK(Table1[[#This Row],[Attendance (%)]]),AVERAGE(H4932:H9930),Table1[[#This Row],[Attendance (%)]])</f>
        <v>61.19</v>
      </c>
      <c r="J4932">
        <v>50.38</v>
      </c>
      <c r="K4932">
        <v>68.400000000000006</v>
      </c>
      <c r="L4932">
        <v>75.03</v>
      </c>
      <c r="M4932" s="3">
        <f>IF(ISBLANK(Table1[[#This Row],[Assignments_Avg]]),AVERAGE(L4932:L9930),Table1[[#This Row],[Assignments_Avg]])</f>
        <v>75.03</v>
      </c>
      <c r="N4932">
        <v>75.099999999999994</v>
      </c>
      <c r="O4932">
        <v>9.9600000000000009</v>
      </c>
      <c r="P4932">
        <v>94.92</v>
      </c>
      <c r="Q4932">
        <v>74.86</v>
      </c>
      <c r="R4932" s="2" t="s">
        <v>46</v>
      </c>
      <c r="S4932" s="2" t="str">
        <f>IF(Table1[[#This Row],[Grade]]="F","Fail","Passes")</f>
        <v>Passes</v>
      </c>
      <c r="T4932">
        <v>26.2</v>
      </c>
      <c r="U4932" t="s">
        <v>30</v>
      </c>
      <c r="V4932" t="s">
        <v>31</v>
      </c>
      <c r="W4932" t="s">
        <v>69</v>
      </c>
      <c r="X4932" t="str">
        <f>IF(ISBLANK(Table1[[#This Row],[Parent_Education_Level]]),"None",Table1[[#This Row],[Parent_Education_Level]])</f>
        <v>Bachelor's</v>
      </c>
      <c r="Y4932" t="s">
        <v>33</v>
      </c>
      <c r="Z4932">
        <v>4</v>
      </c>
      <c r="AA4932">
        <v>4.3</v>
      </c>
    </row>
    <row r="4933" spans="1:27" x14ac:dyDescent="0.35">
      <c r="A4933" s="2" t="s">
        <v>9920</v>
      </c>
      <c r="B4933" s="2" t="s">
        <v>24</v>
      </c>
      <c r="C4933" s="2" t="s">
        <v>94</v>
      </c>
      <c r="D4933" t="s">
        <v>9921</v>
      </c>
      <c r="E4933" s="2" t="s">
        <v>38</v>
      </c>
      <c r="F4933" s="2">
        <v>19</v>
      </c>
      <c r="G4933" s="2" t="s">
        <v>28</v>
      </c>
      <c r="H4933">
        <v>76.760000000000005</v>
      </c>
      <c r="I4933" s="3">
        <f>IF(ISBLANK(Table1[[#This Row],[Attendance (%)]]),AVERAGE(H4933:H9931),Table1[[#This Row],[Attendance (%)]])</f>
        <v>76.760000000000005</v>
      </c>
      <c r="J4933">
        <v>51.56</v>
      </c>
      <c r="K4933">
        <v>41.1</v>
      </c>
      <c r="L4933">
        <v>75.819999999999993</v>
      </c>
      <c r="M4933" s="3">
        <f>IF(ISBLANK(Table1[[#This Row],[Assignments_Avg]]),AVERAGE(L4933:L9931),Table1[[#This Row],[Assignments_Avg]])</f>
        <v>75.819999999999993</v>
      </c>
      <c r="N4933">
        <v>77.59</v>
      </c>
      <c r="O4933">
        <v>1.05</v>
      </c>
      <c r="P4933">
        <v>81.14</v>
      </c>
      <c r="Q4933">
        <v>51.24</v>
      </c>
      <c r="R4933" s="2" t="s">
        <v>39</v>
      </c>
      <c r="S4933" s="2" t="str">
        <f>IF(Table1[[#This Row],[Grade]]="F","Fail","Passes")</f>
        <v>Passes</v>
      </c>
      <c r="T4933">
        <v>26.2</v>
      </c>
      <c r="U4933" t="s">
        <v>30</v>
      </c>
      <c r="V4933" t="s">
        <v>31</v>
      </c>
      <c r="W4933" t="s">
        <v>40</v>
      </c>
      <c r="X4933" t="str">
        <f>IF(ISBLANK(Table1[[#This Row],[Parent_Education_Level]]),"None",Table1[[#This Row],[Parent_Education_Level]])</f>
        <v>None</v>
      </c>
      <c r="Y4933" t="s">
        <v>33</v>
      </c>
      <c r="Z4933">
        <v>4</v>
      </c>
      <c r="AA4933">
        <v>5.5</v>
      </c>
    </row>
    <row r="4934" spans="1:27" x14ac:dyDescent="0.35">
      <c r="A4934" s="2" t="s">
        <v>9922</v>
      </c>
      <c r="B4934" s="2" t="s">
        <v>42</v>
      </c>
      <c r="C4934" s="2" t="s">
        <v>36</v>
      </c>
      <c r="D4934" t="s">
        <v>9923</v>
      </c>
      <c r="E4934" s="2" t="s">
        <v>27</v>
      </c>
      <c r="F4934" s="2">
        <v>20</v>
      </c>
      <c r="G4934" s="2" t="s">
        <v>57</v>
      </c>
      <c r="H4934">
        <v>78.13</v>
      </c>
      <c r="I4934" s="3">
        <f>IF(ISBLANK(Table1[[#This Row],[Attendance (%)]]),AVERAGE(H4934:H9932),Table1[[#This Row],[Attendance (%)]])</f>
        <v>78.13</v>
      </c>
      <c r="J4934">
        <v>85.74</v>
      </c>
      <c r="K4934">
        <v>43.1</v>
      </c>
      <c r="M4934" s="3">
        <f>IF(ISBLANK(Table1[[#This Row],[Assignments_Avg]]),AVERAGE(L4934:L9932),Table1[[#This Row],[Assignments_Avg]])</f>
        <v>75.660754716981131</v>
      </c>
      <c r="N4934">
        <v>76.25</v>
      </c>
      <c r="O4934">
        <v>4.79</v>
      </c>
      <c r="P4934">
        <v>86.39</v>
      </c>
      <c r="Q4934">
        <v>97.17</v>
      </c>
      <c r="R4934" s="2" t="s">
        <v>46</v>
      </c>
      <c r="S4934" s="2" t="str">
        <f>IF(Table1[[#This Row],[Grade]]="F","Fail","Passes")</f>
        <v>Passes</v>
      </c>
      <c r="T4934">
        <v>22.5</v>
      </c>
      <c r="U4934" t="s">
        <v>30</v>
      </c>
      <c r="V4934" t="s">
        <v>31</v>
      </c>
      <c r="W4934" t="s">
        <v>69</v>
      </c>
      <c r="X4934" t="str">
        <f>IF(ISBLANK(Table1[[#This Row],[Parent_Education_Level]]),"None",Table1[[#This Row],[Parent_Education_Level]])</f>
        <v>Bachelor's</v>
      </c>
      <c r="Y4934" t="s">
        <v>48</v>
      </c>
      <c r="Z4934">
        <v>10</v>
      </c>
      <c r="AA4934">
        <v>4.5</v>
      </c>
    </row>
    <row r="4935" spans="1:27" x14ac:dyDescent="0.35">
      <c r="A4935" s="2" t="s">
        <v>9924</v>
      </c>
      <c r="B4935" s="2" t="s">
        <v>59</v>
      </c>
      <c r="C4935" s="2" t="s">
        <v>43</v>
      </c>
      <c r="D4935" t="s">
        <v>9925</v>
      </c>
      <c r="E4935" s="2" t="s">
        <v>38</v>
      </c>
      <c r="F4935" s="2">
        <v>24</v>
      </c>
      <c r="G4935" s="2" t="s">
        <v>57</v>
      </c>
      <c r="H4935">
        <v>85.01</v>
      </c>
      <c r="I4935" s="3">
        <f>IF(ISBLANK(Table1[[#This Row],[Attendance (%)]]),AVERAGE(H4935:H9933),Table1[[#This Row],[Attendance (%)]])</f>
        <v>85.01</v>
      </c>
      <c r="J4935">
        <v>43.66</v>
      </c>
      <c r="K4935">
        <v>40.96</v>
      </c>
      <c r="L4935">
        <v>75.8</v>
      </c>
      <c r="M4935" s="3">
        <f>IF(ISBLANK(Table1[[#This Row],[Assignments_Avg]]),AVERAGE(L4935:L9933),Table1[[#This Row],[Assignments_Avg]])</f>
        <v>75.8</v>
      </c>
      <c r="N4935">
        <v>65.81</v>
      </c>
      <c r="O4935">
        <v>7.75</v>
      </c>
      <c r="P4935">
        <v>67.14</v>
      </c>
      <c r="Q4935">
        <v>77.14</v>
      </c>
      <c r="R4935" s="2" t="s">
        <v>39</v>
      </c>
      <c r="S4935" s="2" t="str">
        <f>IF(Table1[[#This Row],[Grade]]="F","Fail","Passes")</f>
        <v>Passes</v>
      </c>
      <c r="T4935">
        <v>28.6</v>
      </c>
      <c r="U4935" t="s">
        <v>30</v>
      </c>
      <c r="V4935" t="s">
        <v>31</v>
      </c>
      <c r="W4935" t="s">
        <v>62</v>
      </c>
      <c r="X4935" t="str">
        <f>IF(ISBLANK(Table1[[#This Row],[Parent_Education_Level]]),"None",Table1[[#This Row],[Parent_Education_Level]])</f>
        <v>PhD</v>
      </c>
      <c r="Y4935" t="s">
        <v>48</v>
      </c>
      <c r="Z4935">
        <v>4</v>
      </c>
      <c r="AA4935">
        <v>8.3000000000000007</v>
      </c>
    </row>
    <row r="4936" spans="1:27" x14ac:dyDescent="0.35">
      <c r="A4936" s="2" t="s">
        <v>9926</v>
      </c>
      <c r="B4936" s="2" t="s">
        <v>35</v>
      </c>
      <c r="C4936" s="2" t="s">
        <v>25</v>
      </c>
      <c r="D4936" t="s">
        <v>9927</v>
      </c>
      <c r="E4936" s="2" t="s">
        <v>27</v>
      </c>
      <c r="F4936" s="2">
        <v>23</v>
      </c>
      <c r="G4936" s="2" t="s">
        <v>57</v>
      </c>
      <c r="H4936">
        <v>99.84</v>
      </c>
      <c r="I4936" s="3">
        <f>IF(ISBLANK(Table1[[#This Row],[Attendance (%)]]),AVERAGE(H4936:H9934),Table1[[#This Row],[Attendance (%)]])</f>
        <v>99.84</v>
      </c>
      <c r="J4936">
        <v>99.84</v>
      </c>
      <c r="K4936">
        <v>77.150000000000006</v>
      </c>
      <c r="L4936">
        <v>74.09</v>
      </c>
      <c r="M4936" s="3">
        <f>IF(ISBLANK(Table1[[#This Row],[Assignments_Avg]]),AVERAGE(L4936:L9934),Table1[[#This Row],[Assignments_Avg]])</f>
        <v>74.09</v>
      </c>
      <c r="N4936">
        <v>61.56</v>
      </c>
      <c r="O4936">
        <v>1.41</v>
      </c>
      <c r="P4936">
        <v>95.96</v>
      </c>
      <c r="Q4936">
        <v>50.99</v>
      </c>
      <c r="R4936" s="2" t="s">
        <v>39</v>
      </c>
      <c r="S4936" s="2" t="str">
        <f>IF(Table1[[#This Row],[Grade]]="F","Fail","Passes")</f>
        <v>Passes</v>
      </c>
      <c r="T4936">
        <v>16.3</v>
      </c>
      <c r="U4936" t="s">
        <v>31</v>
      </c>
      <c r="V4936" t="s">
        <v>30</v>
      </c>
      <c r="W4936" t="s">
        <v>47</v>
      </c>
      <c r="X4936" t="str">
        <f>IF(ISBLANK(Table1[[#This Row],[Parent_Education_Level]]),"None",Table1[[#This Row],[Parent_Education_Level]])</f>
        <v>Master's</v>
      </c>
      <c r="Y4936" t="s">
        <v>33</v>
      </c>
      <c r="Z4936">
        <v>1</v>
      </c>
      <c r="AA4936">
        <v>8.1</v>
      </c>
    </row>
    <row r="4937" spans="1:27" x14ac:dyDescent="0.35">
      <c r="A4937" s="2" t="s">
        <v>9928</v>
      </c>
      <c r="B4937" s="2" t="s">
        <v>42</v>
      </c>
      <c r="C4937" s="2" t="s">
        <v>94</v>
      </c>
      <c r="D4937" t="s">
        <v>9929</v>
      </c>
      <c r="E4937" s="2" t="s">
        <v>27</v>
      </c>
      <c r="F4937" s="2">
        <v>19</v>
      </c>
      <c r="G4937" s="2" t="s">
        <v>57</v>
      </c>
      <c r="H4937">
        <v>51.68</v>
      </c>
      <c r="I4937" s="3">
        <f>IF(ISBLANK(Table1[[#This Row],[Attendance (%)]]),AVERAGE(H4937:H9935),Table1[[#This Row],[Attendance (%)]])</f>
        <v>51.68</v>
      </c>
      <c r="J4937">
        <v>71.36</v>
      </c>
      <c r="K4937">
        <v>73.61</v>
      </c>
      <c r="M4937" s="3">
        <f>IF(ISBLANK(Table1[[#This Row],[Assignments_Avg]]),AVERAGE(L4937:L9935),Table1[[#This Row],[Assignments_Avg]])</f>
        <v>75.688823529411764</v>
      </c>
      <c r="N4937">
        <v>53.69</v>
      </c>
      <c r="O4937">
        <v>9.73</v>
      </c>
      <c r="P4937">
        <v>75.13</v>
      </c>
      <c r="Q4937">
        <v>85.07</v>
      </c>
      <c r="R4937" s="2" t="s">
        <v>77</v>
      </c>
      <c r="S4937" s="2" t="str">
        <f>IF(Table1[[#This Row],[Grade]]="F","Fail","Passes")</f>
        <v>Passes</v>
      </c>
      <c r="T4937">
        <v>23.2</v>
      </c>
      <c r="U4937" t="s">
        <v>30</v>
      </c>
      <c r="V4937" t="s">
        <v>31</v>
      </c>
      <c r="X4937" t="str">
        <f>IF(ISBLANK(Table1[[#This Row],[Parent_Education_Level]]),"None",Table1[[#This Row],[Parent_Education_Level]])</f>
        <v>None</v>
      </c>
      <c r="Y4937" t="s">
        <v>33</v>
      </c>
      <c r="Z4937">
        <v>6</v>
      </c>
      <c r="AA4937">
        <v>7.9</v>
      </c>
    </row>
    <row r="4938" spans="1:27" x14ac:dyDescent="0.35">
      <c r="A4938" s="2" t="s">
        <v>9930</v>
      </c>
      <c r="B4938" s="2" t="s">
        <v>120</v>
      </c>
      <c r="C4938" s="2" t="s">
        <v>55</v>
      </c>
      <c r="D4938" t="s">
        <v>9931</v>
      </c>
      <c r="E4938" s="2" t="s">
        <v>38</v>
      </c>
      <c r="F4938" s="2">
        <v>23</v>
      </c>
      <c r="G4938" s="2" t="s">
        <v>28</v>
      </c>
      <c r="H4938">
        <v>53.26</v>
      </c>
      <c r="I4938" s="3">
        <f>IF(ISBLANK(Table1[[#This Row],[Attendance (%)]]),AVERAGE(H4938:H9936),Table1[[#This Row],[Attendance (%)]])</f>
        <v>53.26</v>
      </c>
      <c r="J4938">
        <v>72.66</v>
      </c>
      <c r="K4938">
        <v>53.99</v>
      </c>
      <c r="M4938" s="3">
        <f>IF(ISBLANK(Table1[[#This Row],[Assignments_Avg]]),AVERAGE(L4938:L9936),Table1[[#This Row],[Assignments_Avg]])</f>
        <v>75.688823529411764</v>
      </c>
      <c r="N4938">
        <v>85.91</v>
      </c>
      <c r="O4938">
        <v>3.54</v>
      </c>
      <c r="P4938">
        <v>83.95</v>
      </c>
      <c r="Q4938">
        <v>53.57</v>
      </c>
      <c r="R4938" s="2" t="s">
        <v>29</v>
      </c>
      <c r="S4938" s="2" t="str">
        <f>IF(Table1[[#This Row],[Grade]]="F","Fail","Passes")</f>
        <v>Fail</v>
      </c>
      <c r="T4938">
        <v>25.8</v>
      </c>
      <c r="U4938" t="s">
        <v>30</v>
      </c>
      <c r="V4938" t="s">
        <v>31</v>
      </c>
      <c r="W4938" t="s">
        <v>47</v>
      </c>
      <c r="X4938" t="str">
        <f>IF(ISBLANK(Table1[[#This Row],[Parent_Education_Level]]),"None",Table1[[#This Row],[Parent_Education_Level]])</f>
        <v>Master's</v>
      </c>
      <c r="Y4938" t="s">
        <v>52</v>
      </c>
      <c r="Z4938">
        <v>3</v>
      </c>
      <c r="AA4938">
        <v>7.4</v>
      </c>
    </row>
    <row r="4939" spans="1:27" x14ac:dyDescent="0.35">
      <c r="A4939" s="2" t="s">
        <v>9932</v>
      </c>
      <c r="B4939" s="2" t="s">
        <v>42</v>
      </c>
      <c r="C4939" s="2" t="s">
        <v>43</v>
      </c>
      <c r="D4939" t="s">
        <v>9933</v>
      </c>
      <c r="E4939" s="2" t="s">
        <v>27</v>
      </c>
      <c r="F4939" s="2">
        <v>24</v>
      </c>
      <c r="G4939" s="2" t="s">
        <v>28</v>
      </c>
      <c r="H4939">
        <v>53.9</v>
      </c>
      <c r="I4939" s="3">
        <f>IF(ISBLANK(Table1[[#This Row],[Attendance (%)]]),AVERAGE(H4939:H9937),Table1[[#This Row],[Attendance (%)]])</f>
        <v>53.9</v>
      </c>
      <c r="J4939">
        <v>61.45</v>
      </c>
      <c r="K4939">
        <v>78.8</v>
      </c>
      <c r="L4939">
        <v>93.28</v>
      </c>
      <c r="M4939" s="3">
        <f>IF(ISBLANK(Table1[[#This Row],[Assignments_Avg]]),AVERAGE(L4939:L9937),Table1[[#This Row],[Assignments_Avg]])</f>
        <v>93.28</v>
      </c>
      <c r="N4939">
        <v>64.459999999999994</v>
      </c>
      <c r="O4939">
        <v>3.5</v>
      </c>
      <c r="P4939">
        <v>97.61</v>
      </c>
      <c r="Q4939">
        <v>86.06</v>
      </c>
      <c r="R4939" s="2" t="s">
        <v>46</v>
      </c>
      <c r="S4939" s="2" t="str">
        <f>IF(Table1[[#This Row],[Grade]]="F","Fail","Passes")</f>
        <v>Passes</v>
      </c>
      <c r="T4939">
        <v>20.9</v>
      </c>
      <c r="U4939" t="s">
        <v>31</v>
      </c>
      <c r="V4939" t="s">
        <v>31</v>
      </c>
      <c r="W4939" t="s">
        <v>69</v>
      </c>
      <c r="X4939" t="str">
        <f>IF(ISBLANK(Table1[[#This Row],[Parent_Education_Level]]),"None",Table1[[#This Row],[Parent_Education_Level]])</f>
        <v>Bachelor's</v>
      </c>
      <c r="Y4939" t="s">
        <v>48</v>
      </c>
      <c r="Z4939">
        <v>2</v>
      </c>
      <c r="AA4939">
        <v>4.5</v>
      </c>
    </row>
    <row r="4940" spans="1:27" x14ac:dyDescent="0.35">
      <c r="A4940" s="2" t="s">
        <v>9934</v>
      </c>
      <c r="B4940" s="2" t="s">
        <v>35</v>
      </c>
      <c r="C4940" s="2" t="s">
        <v>79</v>
      </c>
      <c r="D4940" t="s">
        <v>9935</v>
      </c>
      <c r="E4940" s="2" t="s">
        <v>27</v>
      </c>
      <c r="F4940" s="2">
        <v>18</v>
      </c>
      <c r="G4940" s="2" t="s">
        <v>28</v>
      </c>
      <c r="H4940">
        <v>87.15</v>
      </c>
      <c r="I4940" s="3">
        <f>IF(ISBLANK(Table1[[#This Row],[Attendance (%)]]),AVERAGE(H4940:H9938),Table1[[#This Row],[Attendance (%)]])</f>
        <v>87.15</v>
      </c>
      <c r="J4940">
        <v>81.42</v>
      </c>
      <c r="K4940">
        <v>93.05</v>
      </c>
      <c r="M4940" s="3">
        <f>IF(ISBLANK(Table1[[#This Row],[Assignments_Avg]]),AVERAGE(L4940:L9938),Table1[[#This Row],[Assignments_Avg]])</f>
        <v>75.337000000000003</v>
      </c>
      <c r="N4940">
        <v>69.459999999999994</v>
      </c>
      <c r="O4940">
        <v>2.13</v>
      </c>
      <c r="P4940">
        <v>95.8</v>
      </c>
      <c r="Q4940">
        <v>85.07</v>
      </c>
      <c r="R4940" s="2" t="s">
        <v>39</v>
      </c>
      <c r="S4940" s="2" t="str">
        <f>IF(Table1[[#This Row],[Grade]]="F","Fail","Passes")</f>
        <v>Passes</v>
      </c>
      <c r="T4940">
        <v>18.8</v>
      </c>
      <c r="U4940" t="s">
        <v>30</v>
      </c>
      <c r="V4940" t="s">
        <v>31</v>
      </c>
      <c r="X4940" t="str">
        <f>IF(ISBLANK(Table1[[#This Row],[Parent_Education_Level]]),"None",Table1[[#This Row],[Parent_Education_Level]])</f>
        <v>None</v>
      </c>
      <c r="Y4940" t="s">
        <v>33</v>
      </c>
      <c r="Z4940">
        <v>10</v>
      </c>
      <c r="AA4940">
        <v>6</v>
      </c>
    </row>
    <row r="4941" spans="1:27" x14ac:dyDescent="0.35">
      <c r="A4941" s="2" t="s">
        <v>9936</v>
      </c>
      <c r="B4941" s="2" t="s">
        <v>97</v>
      </c>
      <c r="C4941" s="2" t="s">
        <v>55</v>
      </c>
      <c r="D4941" t="s">
        <v>9937</v>
      </c>
      <c r="E4941" s="2" t="s">
        <v>38</v>
      </c>
      <c r="F4941" s="2">
        <v>19</v>
      </c>
      <c r="G4941" s="2" t="s">
        <v>57</v>
      </c>
      <c r="H4941">
        <v>56.82</v>
      </c>
      <c r="I4941" s="3">
        <f>IF(ISBLANK(Table1[[#This Row],[Attendance (%)]]),AVERAGE(H4941:H9939),Table1[[#This Row],[Attendance (%)]])</f>
        <v>56.82</v>
      </c>
      <c r="J4941">
        <v>68.290000000000006</v>
      </c>
      <c r="K4941">
        <v>56.64</v>
      </c>
      <c r="L4941">
        <v>84.28</v>
      </c>
      <c r="M4941" s="3">
        <f>IF(ISBLANK(Table1[[#This Row],[Assignments_Avg]]),AVERAGE(L4941:L9939),Table1[[#This Row],[Assignments_Avg]])</f>
        <v>84.28</v>
      </c>
      <c r="N4941">
        <v>96</v>
      </c>
      <c r="O4941">
        <v>2.88</v>
      </c>
      <c r="P4941">
        <v>82.24</v>
      </c>
      <c r="Q4941">
        <v>99.25</v>
      </c>
      <c r="R4941" s="2" t="s">
        <v>29</v>
      </c>
      <c r="S4941" s="2" t="str">
        <f>IF(Table1[[#This Row],[Grade]]="F","Fail","Passes")</f>
        <v>Fail</v>
      </c>
      <c r="T4941">
        <v>23.3</v>
      </c>
      <c r="U4941" t="s">
        <v>30</v>
      </c>
      <c r="V4941" t="s">
        <v>31</v>
      </c>
      <c r="W4941" t="s">
        <v>32</v>
      </c>
      <c r="X4941" t="str">
        <f>IF(ISBLANK(Table1[[#This Row],[Parent_Education_Level]]),"None",Table1[[#This Row],[Parent_Education_Level]])</f>
        <v>High School</v>
      </c>
      <c r="Y4941" t="s">
        <v>52</v>
      </c>
      <c r="Z4941">
        <v>8</v>
      </c>
      <c r="AA4941">
        <v>7.5</v>
      </c>
    </row>
    <row r="4942" spans="1:27" x14ac:dyDescent="0.35">
      <c r="A4942" s="2" t="s">
        <v>9938</v>
      </c>
      <c r="B4942" s="2" t="s">
        <v>54</v>
      </c>
      <c r="C4942" s="2" t="s">
        <v>94</v>
      </c>
      <c r="D4942" t="s">
        <v>9939</v>
      </c>
      <c r="E4942" s="2" t="s">
        <v>27</v>
      </c>
      <c r="F4942" s="2">
        <v>19</v>
      </c>
      <c r="G4942" s="2" t="s">
        <v>28</v>
      </c>
      <c r="H4942">
        <v>81.12</v>
      </c>
      <c r="I4942" s="3">
        <f>IF(ISBLANK(Table1[[#This Row],[Attendance (%)]]),AVERAGE(H4942:H9940),Table1[[#This Row],[Attendance (%)]])</f>
        <v>81.12</v>
      </c>
      <c r="J4942">
        <v>59.74</v>
      </c>
      <c r="K4942">
        <v>89.92</v>
      </c>
      <c r="L4942">
        <v>57.99</v>
      </c>
      <c r="M4942" s="3">
        <f>IF(ISBLANK(Table1[[#This Row],[Assignments_Avg]]),AVERAGE(L4942:L9940),Table1[[#This Row],[Assignments_Avg]])</f>
        <v>57.99</v>
      </c>
      <c r="N4942">
        <v>78.319999999999993</v>
      </c>
      <c r="O4942">
        <v>5.78</v>
      </c>
      <c r="P4942">
        <v>58.29</v>
      </c>
      <c r="Q4942">
        <v>67.099999999999994</v>
      </c>
      <c r="R4942" s="2" t="s">
        <v>77</v>
      </c>
      <c r="S4942" s="2" t="str">
        <f>IF(Table1[[#This Row],[Grade]]="F","Fail","Passes")</f>
        <v>Passes</v>
      </c>
      <c r="T4942">
        <v>13.9</v>
      </c>
      <c r="U4942" t="s">
        <v>30</v>
      </c>
      <c r="V4942" t="s">
        <v>31</v>
      </c>
      <c r="W4942" t="s">
        <v>40</v>
      </c>
      <c r="X4942" t="str">
        <f>IF(ISBLANK(Table1[[#This Row],[Parent_Education_Level]]),"None",Table1[[#This Row],[Parent_Education_Level]])</f>
        <v>None</v>
      </c>
      <c r="Y4942" t="s">
        <v>52</v>
      </c>
      <c r="Z4942">
        <v>7</v>
      </c>
      <c r="AA4942">
        <v>5.8</v>
      </c>
    </row>
    <row r="4943" spans="1:27" x14ac:dyDescent="0.35">
      <c r="A4943" s="2" t="s">
        <v>9940</v>
      </c>
      <c r="B4943" s="2" t="s">
        <v>24</v>
      </c>
      <c r="C4943" s="2" t="s">
        <v>94</v>
      </c>
      <c r="D4943" t="s">
        <v>9941</v>
      </c>
      <c r="E4943" s="2" t="s">
        <v>27</v>
      </c>
      <c r="F4943" s="2">
        <v>23</v>
      </c>
      <c r="G4943" s="2" t="s">
        <v>45</v>
      </c>
      <c r="H4943">
        <v>66.23</v>
      </c>
      <c r="I4943" s="3">
        <f>IF(ISBLANK(Table1[[#This Row],[Attendance (%)]]),AVERAGE(H4943:H9941),Table1[[#This Row],[Attendance (%)]])</f>
        <v>66.23</v>
      </c>
      <c r="J4943">
        <v>55.91</v>
      </c>
      <c r="K4943">
        <v>79.75</v>
      </c>
      <c r="M4943" s="3">
        <f>IF(ISBLANK(Table1[[#This Row],[Assignments_Avg]]),AVERAGE(L4943:L9941),Table1[[#This Row],[Assignments_Avg]])</f>
        <v>75.512083333333337</v>
      </c>
      <c r="N4943">
        <v>54.85</v>
      </c>
      <c r="O4943">
        <v>4.29</v>
      </c>
      <c r="P4943">
        <v>97.53</v>
      </c>
      <c r="Q4943">
        <v>57.22</v>
      </c>
      <c r="R4943" s="2" t="s">
        <v>46</v>
      </c>
      <c r="S4943" s="2" t="str">
        <f>IF(Table1[[#This Row],[Grade]]="F","Fail","Passes")</f>
        <v>Passes</v>
      </c>
      <c r="T4943">
        <v>14.2</v>
      </c>
      <c r="U4943" t="s">
        <v>30</v>
      </c>
      <c r="V4943" t="s">
        <v>30</v>
      </c>
      <c r="W4943" t="s">
        <v>62</v>
      </c>
      <c r="X4943" t="str">
        <f>IF(ISBLANK(Table1[[#This Row],[Parent_Education_Level]]),"None",Table1[[#This Row],[Parent_Education_Level]])</f>
        <v>PhD</v>
      </c>
      <c r="Y4943" t="s">
        <v>33</v>
      </c>
      <c r="Z4943">
        <v>7</v>
      </c>
      <c r="AA4943">
        <v>7.6</v>
      </c>
    </row>
    <row r="4944" spans="1:27" x14ac:dyDescent="0.35">
      <c r="A4944" s="2" t="s">
        <v>9942</v>
      </c>
      <c r="B4944" s="2" t="s">
        <v>59</v>
      </c>
      <c r="C4944" s="2" t="s">
        <v>79</v>
      </c>
      <c r="D4944" t="s">
        <v>9943</v>
      </c>
      <c r="E4944" s="2" t="s">
        <v>38</v>
      </c>
      <c r="F4944" s="2">
        <v>21</v>
      </c>
      <c r="G4944" s="2" t="s">
        <v>28</v>
      </c>
      <c r="H4944">
        <v>72.87</v>
      </c>
      <c r="I4944" s="3">
        <f>IF(ISBLANK(Table1[[#This Row],[Attendance (%)]]),AVERAGE(H4944:H9942),Table1[[#This Row],[Attendance (%)]])</f>
        <v>72.87</v>
      </c>
      <c r="J4944">
        <v>95.54</v>
      </c>
      <c r="K4944">
        <v>42.03</v>
      </c>
      <c r="L4944">
        <v>91.07</v>
      </c>
      <c r="M4944" s="3">
        <f>IF(ISBLANK(Table1[[#This Row],[Assignments_Avg]]),AVERAGE(L4944:L9942),Table1[[#This Row],[Assignments_Avg]])</f>
        <v>91.07</v>
      </c>
      <c r="N4944">
        <v>89.98</v>
      </c>
      <c r="O4944">
        <v>1.93</v>
      </c>
      <c r="P4944">
        <v>99.21</v>
      </c>
      <c r="Q4944">
        <v>54.59</v>
      </c>
      <c r="R4944" s="2" t="s">
        <v>77</v>
      </c>
      <c r="S4944" s="2" t="str">
        <f>IF(Table1[[#This Row],[Grade]]="F","Fail","Passes")</f>
        <v>Passes</v>
      </c>
      <c r="T4944">
        <v>29.4</v>
      </c>
      <c r="U4944" t="s">
        <v>30</v>
      </c>
      <c r="V4944" t="s">
        <v>31</v>
      </c>
      <c r="W4944" t="s">
        <v>32</v>
      </c>
      <c r="X4944" t="str">
        <f>IF(ISBLANK(Table1[[#This Row],[Parent_Education_Level]]),"None",Table1[[#This Row],[Parent_Education_Level]])</f>
        <v>High School</v>
      </c>
      <c r="Y4944" t="s">
        <v>52</v>
      </c>
      <c r="Z4944">
        <v>7</v>
      </c>
      <c r="AA4944">
        <v>5.4</v>
      </c>
    </row>
    <row r="4945" spans="1:27" x14ac:dyDescent="0.35">
      <c r="A4945" s="2" t="s">
        <v>9944</v>
      </c>
      <c r="B4945" s="2" t="s">
        <v>54</v>
      </c>
      <c r="C4945" s="2" t="s">
        <v>25</v>
      </c>
      <c r="D4945" t="s">
        <v>9945</v>
      </c>
      <c r="E4945" s="2" t="s">
        <v>38</v>
      </c>
      <c r="F4945" s="2">
        <v>24</v>
      </c>
      <c r="G4945" s="2" t="s">
        <v>51</v>
      </c>
      <c r="I4945" s="3">
        <f>IF(ISBLANK(Table1[[#This Row],[Attendance (%)]]),AVERAGE(H4945:H9943),Table1[[#This Row],[Attendance (%)]])</f>
        <v>74.038823529411772</v>
      </c>
      <c r="J4945">
        <v>57.46</v>
      </c>
      <c r="K4945">
        <v>62.51</v>
      </c>
      <c r="L4945">
        <v>51.94</v>
      </c>
      <c r="M4945" s="3">
        <f>IF(ISBLANK(Table1[[#This Row],[Assignments_Avg]]),AVERAGE(L4945:L9943),Table1[[#This Row],[Assignments_Avg]])</f>
        <v>51.94</v>
      </c>
      <c r="N4945">
        <v>62.81</v>
      </c>
      <c r="O4945">
        <v>8.09</v>
      </c>
      <c r="P4945">
        <v>55.17</v>
      </c>
      <c r="Q4945">
        <v>53.59</v>
      </c>
      <c r="R4945" s="2" t="s">
        <v>39</v>
      </c>
      <c r="S4945" s="2" t="str">
        <f>IF(Table1[[#This Row],[Grade]]="F","Fail","Passes")</f>
        <v>Passes</v>
      </c>
      <c r="T4945">
        <v>8</v>
      </c>
      <c r="U4945" t="s">
        <v>30</v>
      </c>
      <c r="V4945" t="s">
        <v>31</v>
      </c>
      <c r="W4945" t="s">
        <v>40</v>
      </c>
      <c r="X4945" t="str">
        <f>IF(ISBLANK(Table1[[#This Row],[Parent_Education_Level]]),"None",Table1[[#This Row],[Parent_Education_Level]])</f>
        <v>None</v>
      </c>
      <c r="Y4945" t="s">
        <v>52</v>
      </c>
      <c r="Z4945">
        <v>2</v>
      </c>
      <c r="AA4945">
        <v>6.7</v>
      </c>
    </row>
    <row r="4946" spans="1:27" x14ac:dyDescent="0.35">
      <c r="A4946" s="2" t="s">
        <v>9946</v>
      </c>
      <c r="B4946" s="2" t="s">
        <v>42</v>
      </c>
      <c r="C4946" s="2" t="s">
        <v>79</v>
      </c>
      <c r="D4946" t="s">
        <v>9947</v>
      </c>
      <c r="E4946" s="2" t="s">
        <v>38</v>
      </c>
      <c r="F4946" s="2">
        <v>21</v>
      </c>
      <c r="G4946" s="2" t="s">
        <v>28</v>
      </c>
      <c r="H4946">
        <v>93.31</v>
      </c>
      <c r="I4946" s="3">
        <f>IF(ISBLANK(Table1[[#This Row],[Attendance (%)]]),AVERAGE(H4946:H9944),Table1[[#This Row],[Attendance (%)]])</f>
        <v>93.31</v>
      </c>
      <c r="J4946">
        <v>66.180000000000007</v>
      </c>
      <c r="K4946">
        <v>70.47</v>
      </c>
      <c r="L4946">
        <v>74.790000000000006</v>
      </c>
      <c r="M4946" s="3">
        <f>IF(ISBLANK(Table1[[#This Row],[Assignments_Avg]]),AVERAGE(L4946:L9944),Table1[[#This Row],[Assignments_Avg]])</f>
        <v>74.790000000000006</v>
      </c>
      <c r="N4946">
        <v>77.64</v>
      </c>
      <c r="O4946">
        <v>0.62</v>
      </c>
      <c r="P4946">
        <v>72.510000000000005</v>
      </c>
      <c r="Q4946">
        <v>90.52</v>
      </c>
      <c r="R4946" s="2" t="s">
        <v>61</v>
      </c>
      <c r="S4946" s="2" t="str">
        <f>IF(Table1[[#This Row],[Grade]]="F","Fail","Passes")</f>
        <v>Passes</v>
      </c>
      <c r="T4946">
        <v>26</v>
      </c>
      <c r="U4946" t="s">
        <v>30</v>
      </c>
      <c r="V4946" t="s">
        <v>31</v>
      </c>
      <c r="W4946" t="s">
        <v>40</v>
      </c>
      <c r="X4946" t="str">
        <f>IF(ISBLANK(Table1[[#This Row],[Parent_Education_Level]]),"None",Table1[[#This Row],[Parent_Education_Level]])</f>
        <v>None</v>
      </c>
      <c r="Y4946" t="s">
        <v>33</v>
      </c>
      <c r="Z4946">
        <v>5</v>
      </c>
      <c r="AA4946">
        <v>5.8</v>
      </c>
    </row>
    <row r="4947" spans="1:27" x14ac:dyDescent="0.35">
      <c r="A4947" s="2" t="s">
        <v>9948</v>
      </c>
      <c r="B4947" s="2" t="s">
        <v>71</v>
      </c>
      <c r="C4947" s="2" t="s">
        <v>36</v>
      </c>
      <c r="D4947" t="s">
        <v>9949</v>
      </c>
      <c r="E4947" s="2" t="s">
        <v>38</v>
      </c>
      <c r="F4947" s="2">
        <v>22</v>
      </c>
      <c r="G4947" s="2" t="s">
        <v>28</v>
      </c>
      <c r="H4947">
        <v>79.31</v>
      </c>
      <c r="I4947" s="3">
        <f>IF(ISBLANK(Table1[[#This Row],[Attendance (%)]]),AVERAGE(H4947:H9945),Table1[[#This Row],[Attendance (%)]])</f>
        <v>79.31</v>
      </c>
      <c r="J4947">
        <v>61.02</v>
      </c>
      <c r="K4947">
        <v>83.9</v>
      </c>
      <c r="M4947" s="3">
        <f>IF(ISBLANK(Table1[[#This Row],[Assignments_Avg]]),AVERAGE(L4947:L9945),Table1[[#This Row],[Assignments_Avg]])</f>
        <v>75.706222222222223</v>
      </c>
      <c r="N4947">
        <v>75.5</v>
      </c>
      <c r="O4947">
        <v>8.35</v>
      </c>
      <c r="P4947">
        <v>77.41</v>
      </c>
      <c r="Q4947">
        <v>85.93</v>
      </c>
      <c r="R4947" s="2" t="s">
        <v>29</v>
      </c>
      <c r="S4947" s="2" t="str">
        <f>IF(Table1[[#This Row],[Grade]]="F","Fail","Passes")</f>
        <v>Fail</v>
      </c>
      <c r="T4947">
        <v>24.7</v>
      </c>
      <c r="U4947" t="s">
        <v>30</v>
      </c>
      <c r="V4947" t="s">
        <v>31</v>
      </c>
      <c r="W4947" t="s">
        <v>69</v>
      </c>
      <c r="X4947" t="str">
        <f>IF(ISBLANK(Table1[[#This Row],[Parent_Education_Level]]),"None",Table1[[#This Row],[Parent_Education_Level]])</f>
        <v>Bachelor's</v>
      </c>
      <c r="Y4947" t="s">
        <v>52</v>
      </c>
      <c r="Z4947">
        <v>1</v>
      </c>
      <c r="AA4947">
        <v>8.6</v>
      </c>
    </row>
    <row r="4948" spans="1:27" x14ac:dyDescent="0.35">
      <c r="A4948" s="2" t="s">
        <v>9950</v>
      </c>
      <c r="B4948" s="2" t="s">
        <v>54</v>
      </c>
      <c r="C4948" s="2" t="s">
        <v>55</v>
      </c>
      <c r="D4948" t="s">
        <v>9951</v>
      </c>
      <c r="E4948" s="2" t="s">
        <v>38</v>
      </c>
      <c r="F4948" s="2">
        <v>18</v>
      </c>
      <c r="G4948" s="2" t="s">
        <v>57</v>
      </c>
      <c r="H4948">
        <v>97.23</v>
      </c>
      <c r="I4948" s="3">
        <f>IF(ISBLANK(Table1[[#This Row],[Attendance (%)]]),AVERAGE(H4948:H9946),Table1[[#This Row],[Attendance (%)]])</f>
        <v>97.23</v>
      </c>
      <c r="J4948">
        <v>45.17</v>
      </c>
      <c r="K4948">
        <v>57.23</v>
      </c>
      <c r="L4948">
        <v>60.61</v>
      </c>
      <c r="M4948" s="3">
        <f>IF(ISBLANK(Table1[[#This Row],[Assignments_Avg]]),AVERAGE(L4948:L9946),Table1[[#This Row],[Assignments_Avg]])</f>
        <v>60.61</v>
      </c>
      <c r="N4948">
        <v>61.9</v>
      </c>
      <c r="O4948">
        <v>2.75</v>
      </c>
      <c r="P4948">
        <v>54.6</v>
      </c>
      <c r="Q4948">
        <v>98.8</v>
      </c>
      <c r="R4948" s="2" t="s">
        <v>39</v>
      </c>
      <c r="S4948" s="2" t="str">
        <f>IF(Table1[[#This Row],[Grade]]="F","Fail","Passes")</f>
        <v>Passes</v>
      </c>
      <c r="T4948">
        <v>6.4</v>
      </c>
      <c r="U4948" t="s">
        <v>30</v>
      </c>
      <c r="V4948" t="s">
        <v>31</v>
      </c>
      <c r="X4948" t="str">
        <f>IF(ISBLANK(Table1[[#This Row],[Parent_Education_Level]]),"None",Table1[[#This Row],[Parent_Education_Level]])</f>
        <v>None</v>
      </c>
      <c r="Y4948" t="s">
        <v>33</v>
      </c>
      <c r="Z4948">
        <v>2</v>
      </c>
      <c r="AA4948">
        <v>6.2</v>
      </c>
    </row>
    <row r="4949" spans="1:27" x14ac:dyDescent="0.35">
      <c r="A4949" s="2" t="s">
        <v>9952</v>
      </c>
      <c r="B4949" s="2" t="s">
        <v>97</v>
      </c>
      <c r="C4949" s="2" t="s">
        <v>25</v>
      </c>
      <c r="D4949" t="s">
        <v>9953</v>
      </c>
      <c r="E4949" s="2" t="s">
        <v>27</v>
      </c>
      <c r="F4949" s="2">
        <v>21</v>
      </c>
      <c r="G4949" s="2" t="s">
        <v>28</v>
      </c>
      <c r="H4949">
        <v>78.73</v>
      </c>
      <c r="I4949" s="3">
        <f>IF(ISBLANK(Table1[[#This Row],[Attendance (%)]]),AVERAGE(H4949:H9947),Table1[[#This Row],[Attendance (%)]])</f>
        <v>78.73</v>
      </c>
      <c r="J4949">
        <v>51.16</v>
      </c>
      <c r="K4949">
        <v>98.96</v>
      </c>
      <c r="L4949">
        <v>68.91</v>
      </c>
      <c r="M4949" s="3">
        <f>IF(ISBLANK(Table1[[#This Row],[Assignments_Avg]]),AVERAGE(L4949:L9947),Table1[[#This Row],[Assignments_Avg]])</f>
        <v>68.91</v>
      </c>
      <c r="N4949">
        <v>55.79</v>
      </c>
      <c r="O4949">
        <v>4.96</v>
      </c>
      <c r="P4949">
        <v>59.48</v>
      </c>
      <c r="Q4949">
        <v>65.459999999999994</v>
      </c>
      <c r="R4949" s="2" t="s">
        <v>29</v>
      </c>
      <c r="S4949" s="2" t="str">
        <f>IF(Table1[[#This Row],[Grade]]="F","Fail","Passes")</f>
        <v>Fail</v>
      </c>
      <c r="T4949">
        <v>22.6</v>
      </c>
      <c r="U4949" t="s">
        <v>31</v>
      </c>
      <c r="V4949" t="s">
        <v>31</v>
      </c>
      <c r="W4949" t="s">
        <v>40</v>
      </c>
      <c r="X4949" t="str">
        <f>IF(ISBLANK(Table1[[#This Row],[Parent_Education_Level]]),"None",Table1[[#This Row],[Parent_Education_Level]])</f>
        <v>None</v>
      </c>
      <c r="Y4949" t="s">
        <v>33</v>
      </c>
      <c r="Z4949">
        <v>10</v>
      </c>
      <c r="AA4949">
        <v>5.4</v>
      </c>
    </row>
    <row r="4950" spans="1:27" x14ac:dyDescent="0.35">
      <c r="A4950" s="2" t="s">
        <v>9954</v>
      </c>
      <c r="B4950" s="2" t="s">
        <v>42</v>
      </c>
      <c r="C4950" s="2" t="s">
        <v>43</v>
      </c>
      <c r="D4950" t="s">
        <v>9955</v>
      </c>
      <c r="E4950" s="2" t="s">
        <v>27</v>
      </c>
      <c r="F4950" s="2">
        <v>23</v>
      </c>
      <c r="G4950" s="2" t="s">
        <v>45</v>
      </c>
      <c r="H4950">
        <v>56.2</v>
      </c>
      <c r="I4950" s="3">
        <f>IF(ISBLANK(Table1[[#This Row],[Attendance (%)]]),AVERAGE(H4950:H9948),Table1[[#This Row],[Attendance (%)]])</f>
        <v>56.2</v>
      </c>
      <c r="J4950">
        <v>51.37</v>
      </c>
      <c r="K4950">
        <v>81.069999999999993</v>
      </c>
      <c r="L4950">
        <v>99.17</v>
      </c>
      <c r="M4950" s="3">
        <f>IF(ISBLANK(Table1[[#This Row],[Assignments_Avg]]),AVERAGE(L4950:L9948),Table1[[#This Row],[Assignments_Avg]])</f>
        <v>99.17</v>
      </c>
      <c r="N4950">
        <v>60.56</v>
      </c>
      <c r="O4950">
        <v>3.81</v>
      </c>
      <c r="P4950">
        <v>76.89</v>
      </c>
      <c r="Q4950">
        <v>90.16</v>
      </c>
      <c r="R4950" s="2" t="s">
        <v>46</v>
      </c>
      <c r="S4950" s="2" t="str">
        <f>IF(Table1[[#This Row],[Grade]]="F","Fail","Passes")</f>
        <v>Passes</v>
      </c>
      <c r="T4950">
        <v>7.3</v>
      </c>
      <c r="U4950" t="s">
        <v>31</v>
      </c>
      <c r="V4950" t="s">
        <v>31</v>
      </c>
      <c r="W4950" t="s">
        <v>40</v>
      </c>
      <c r="X4950" t="str">
        <f>IF(ISBLANK(Table1[[#This Row],[Parent_Education_Level]]),"None",Table1[[#This Row],[Parent_Education_Level]])</f>
        <v>None</v>
      </c>
      <c r="Y4950" t="s">
        <v>48</v>
      </c>
      <c r="Z4950">
        <v>1</v>
      </c>
      <c r="AA4950">
        <v>4.3</v>
      </c>
    </row>
    <row r="4951" spans="1:27" x14ac:dyDescent="0.35">
      <c r="A4951" s="2" t="s">
        <v>9956</v>
      </c>
      <c r="B4951" s="2" t="s">
        <v>24</v>
      </c>
      <c r="C4951" s="2" t="s">
        <v>36</v>
      </c>
      <c r="D4951" t="s">
        <v>9957</v>
      </c>
      <c r="E4951" s="2" t="s">
        <v>38</v>
      </c>
      <c r="F4951" s="2">
        <v>24</v>
      </c>
      <c r="G4951" s="2" t="s">
        <v>51</v>
      </c>
      <c r="H4951">
        <v>58.54</v>
      </c>
      <c r="I4951" s="3">
        <f>IF(ISBLANK(Table1[[#This Row],[Attendance (%)]]),AVERAGE(H4951:H9949),Table1[[#This Row],[Attendance (%)]])</f>
        <v>58.54</v>
      </c>
      <c r="J4951">
        <v>81.62</v>
      </c>
      <c r="K4951">
        <v>62.37</v>
      </c>
      <c r="L4951">
        <v>86.16</v>
      </c>
      <c r="M4951" s="3">
        <f>IF(ISBLANK(Table1[[#This Row],[Assignments_Avg]]),AVERAGE(L4951:L9949),Table1[[#This Row],[Assignments_Avg]])</f>
        <v>86.16</v>
      </c>
      <c r="N4951">
        <v>54.87</v>
      </c>
      <c r="O4951">
        <v>5.71</v>
      </c>
      <c r="P4951">
        <v>98.15</v>
      </c>
      <c r="Q4951">
        <v>54.65</v>
      </c>
      <c r="R4951" s="2" t="s">
        <v>46</v>
      </c>
      <c r="S4951" s="2" t="str">
        <f>IF(Table1[[#This Row],[Grade]]="F","Fail","Passes")</f>
        <v>Passes</v>
      </c>
      <c r="T4951">
        <v>10.3</v>
      </c>
      <c r="U4951" t="s">
        <v>30</v>
      </c>
      <c r="V4951" t="s">
        <v>31</v>
      </c>
      <c r="W4951" t="s">
        <v>69</v>
      </c>
      <c r="X4951" t="str">
        <f>IF(ISBLANK(Table1[[#This Row],[Parent_Education_Level]]),"None",Table1[[#This Row],[Parent_Education_Level]])</f>
        <v>Bachelor's</v>
      </c>
      <c r="Y4951" t="s">
        <v>52</v>
      </c>
      <c r="Z4951">
        <v>6</v>
      </c>
      <c r="AA4951">
        <v>4.7</v>
      </c>
    </row>
    <row r="4952" spans="1:27" x14ac:dyDescent="0.35">
      <c r="A4952" s="2" t="s">
        <v>9958</v>
      </c>
      <c r="B4952" s="2" t="s">
        <v>35</v>
      </c>
      <c r="C4952" s="2" t="s">
        <v>25</v>
      </c>
      <c r="D4952" t="s">
        <v>9959</v>
      </c>
      <c r="E4952" s="2" t="s">
        <v>38</v>
      </c>
      <c r="F4952" s="2">
        <v>21</v>
      </c>
      <c r="G4952" s="2" t="s">
        <v>51</v>
      </c>
      <c r="H4952">
        <v>99.45</v>
      </c>
      <c r="I4952" s="3">
        <f>IF(ISBLANK(Table1[[#This Row],[Attendance (%)]]),AVERAGE(H4952:H9950),Table1[[#This Row],[Attendance (%)]])</f>
        <v>99.45</v>
      </c>
      <c r="J4952">
        <v>64.400000000000006</v>
      </c>
      <c r="K4952">
        <v>45.82</v>
      </c>
      <c r="L4952">
        <v>64.98</v>
      </c>
      <c r="M4952" s="3">
        <f>IF(ISBLANK(Table1[[#This Row],[Assignments_Avg]]),AVERAGE(L4952:L9950),Table1[[#This Row],[Assignments_Avg]])</f>
        <v>64.98</v>
      </c>
      <c r="N4952">
        <v>63.78</v>
      </c>
      <c r="O4952">
        <v>7.96</v>
      </c>
      <c r="P4952">
        <v>51.39</v>
      </c>
      <c r="Q4952">
        <v>95.19</v>
      </c>
      <c r="R4952" s="2" t="s">
        <v>39</v>
      </c>
      <c r="S4952" s="2" t="str">
        <f>IF(Table1[[#This Row],[Grade]]="F","Fail","Passes")</f>
        <v>Passes</v>
      </c>
      <c r="T4952">
        <v>29</v>
      </c>
      <c r="U4952" t="s">
        <v>30</v>
      </c>
      <c r="V4952" t="s">
        <v>31</v>
      </c>
      <c r="W4952" t="s">
        <v>69</v>
      </c>
      <c r="X4952" t="str">
        <f>IF(ISBLANK(Table1[[#This Row],[Parent_Education_Level]]),"None",Table1[[#This Row],[Parent_Education_Level]])</f>
        <v>Bachelor's</v>
      </c>
      <c r="Y4952" t="s">
        <v>48</v>
      </c>
      <c r="Z4952">
        <v>9</v>
      </c>
      <c r="AA4952">
        <v>6.8</v>
      </c>
    </row>
    <row r="4953" spans="1:27" x14ac:dyDescent="0.35">
      <c r="A4953" s="2" t="s">
        <v>9960</v>
      </c>
      <c r="B4953" s="2" t="s">
        <v>97</v>
      </c>
      <c r="C4953" s="2" t="s">
        <v>55</v>
      </c>
      <c r="D4953" t="s">
        <v>9961</v>
      </c>
      <c r="E4953" s="2" t="s">
        <v>27</v>
      </c>
      <c r="F4953" s="2">
        <v>22</v>
      </c>
      <c r="G4953" s="2" t="s">
        <v>57</v>
      </c>
      <c r="I4953" s="3">
        <f>IF(ISBLANK(Table1[[#This Row],[Attendance (%)]]),AVERAGE(H4953:H9951),Table1[[#This Row],[Attendance (%)]])</f>
        <v>73.027500000000003</v>
      </c>
      <c r="J4953">
        <v>86.92</v>
      </c>
      <c r="K4953">
        <v>50.88</v>
      </c>
      <c r="L4953">
        <v>80.27</v>
      </c>
      <c r="M4953" s="3">
        <f>IF(ISBLANK(Table1[[#This Row],[Assignments_Avg]]),AVERAGE(L4953:L9951),Table1[[#This Row],[Assignments_Avg]])</f>
        <v>80.27</v>
      </c>
      <c r="N4953">
        <v>99.86</v>
      </c>
      <c r="O4953">
        <v>9.89</v>
      </c>
      <c r="P4953">
        <v>95.62</v>
      </c>
      <c r="Q4953">
        <v>52.59</v>
      </c>
      <c r="R4953" s="2" t="s">
        <v>29</v>
      </c>
      <c r="S4953" s="2" t="str">
        <f>IF(Table1[[#This Row],[Grade]]="F","Fail","Passes")</f>
        <v>Fail</v>
      </c>
      <c r="T4953">
        <v>14.1</v>
      </c>
      <c r="U4953" t="s">
        <v>30</v>
      </c>
      <c r="V4953" t="s">
        <v>31</v>
      </c>
      <c r="W4953" t="s">
        <v>47</v>
      </c>
      <c r="X4953" t="str">
        <f>IF(ISBLANK(Table1[[#This Row],[Parent_Education_Level]]),"None",Table1[[#This Row],[Parent_Education_Level]])</f>
        <v>Master's</v>
      </c>
      <c r="Y4953" t="s">
        <v>48</v>
      </c>
      <c r="Z4953">
        <v>8</v>
      </c>
      <c r="AA4953">
        <v>7.5</v>
      </c>
    </row>
    <row r="4954" spans="1:27" x14ac:dyDescent="0.35">
      <c r="A4954" s="2" t="s">
        <v>9962</v>
      </c>
      <c r="B4954" s="2" t="s">
        <v>42</v>
      </c>
      <c r="C4954" s="2" t="s">
        <v>94</v>
      </c>
      <c r="D4954" t="s">
        <v>9963</v>
      </c>
      <c r="E4954" s="2" t="s">
        <v>38</v>
      </c>
      <c r="F4954" s="2">
        <v>20</v>
      </c>
      <c r="G4954" s="2" t="s">
        <v>28</v>
      </c>
      <c r="H4954">
        <v>52.46</v>
      </c>
      <c r="I4954" s="3">
        <f>IF(ISBLANK(Table1[[#This Row],[Attendance (%)]]),AVERAGE(H4954:H9952),Table1[[#This Row],[Attendance (%)]])</f>
        <v>52.46</v>
      </c>
      <c r="J4954">
        <v>82.54</v>
      </c>
      <c r="K4954">
        <v>69.260000000000005</v>
      </c>
      <c r="L4954">
        <v>62.33</v>
      </c>
      <c r="M4954" s="3">
        <f>IF(ISBLANK(Table1[[#This Row],[Assignments_Avg]]),AVERAGE(L4954:L9952),Table1[[#This Row],[Assignments_Avg]])</f>
        <v>62.33</v>
      </c>
      <c r="N4954">
        <v>70.099999999999994</v>
      </c>
      <c r="O4954">
        <v>3.06</v>
      </c>
      <c r="P4954">
        <v>94.93</v>
      </c>
      <c r="Q4954">
        <v>89.39</v>
      </c>
      <c r="R4954" s="2" t="s">
        <v>46</v>
      </c>
      <c r="S4954" s="2" t="str">
        <f>IF(Table1[[#This Row],[Grade]]="F","Fail","Passes")</f>
        <v>Passes</v>
      </c>
      <c r="T4954">
        <v>6.4</v>
      </c>
      <c r="U4954" t="s">
        <v>30</v>
      </c>
      <c r="V4954" t="s">
        <v>31</v>
      </c>
      <c r="X4954" t="str">
        <f>IF(ISBLANK(Table1[[#This Row],[Parent_Education_Level]]),"None",Table1[[#This Row],[Parent_Education_Level]])</f>
        <v>None</v>
      </c>
      <c r="Y4954" t="s">
        <v>48</v>
      </c>
      <c r="Z4954">
        <v>6</v>
      </c>
      <c r="AA4954">
        <v>8.8000000000000007</v>
      </c>
    </row>
    <row r="4955" spans="1:27" x14ac:dyDescent="0.35">
      <c r="A4955" s="2" t="s">
        <v>9964</v>
      </c>
      <c r="B4955" s="2" t="s">
        <v>97</v>
      </c>
      <c r="C4955" s="2" t="s">
        <v>43</v>
      </c>
      <c r="D4955" t="s">
        <v>9965</v>
      </c>
      <c r="E4955" s="2" t="s">
        <v>38</v>
      </c>
      <c r="F4955" s="2">
        <v>22</v>
      </c>
      <c r="G4955" s="2" t="s">
        <v>28</v>
      </c>
      <c r="H4955">
        <v>85.19</v>
      </c>
      <c r="I4955" s="3">
        <f>IF(ISBLANK(Table1[[#This Row],[Attendance (%)]]),AVERAGE(H4955:H9953),Table1[[#This Row],[Attendance (%)]])</f>
        <v>85.19</v>
      </c>
      <c r="J4955">
        <v>51.52</v>
      </c>
      <c r="K4955">
        <v>69.680000000000007</v>
      </c>
      <c r="L4955">
        <v>80.540000000000006</v>
      </c>
      <c r="M4955" s="3">
        <f>IF(ISBLANK(Table1[[#This Row],[Assignments_Avg]]),AVERAGE(L4955:L9953),Table1[[#This Row],[Assignments_Avg]])</f>
        <v>80.540000000000006</v>
      </c>
      <c r="N4955">
        <v>93.19</v>
      </c>
      <c r="O4955">
        <v>5.54</v>
      </c>
      <c r="P4955">
        <v>92.86</v>
      </c>
      <c r="Q4955">
        <v>65.37</v>
      </c>
      <c r="R4955" s="2" t="s">
        <v>61</v>
      </c>
      <c r="S4955" s="2" t="str">
        <f>IF(Table1[[#This Row],[Grade]]="F","Fail","Passes")</f>
        <v>Passes</v>
      </c>
      <c r="T4955">
        <v>18</v>
      </c>
      <c r="U4955" t="s">
        <v>31</v>
      </c>
      <c r="V4955" t="s">
        <v>31</v>
      </c>
      <c r="W4955" t="s">
        <v>47</v>
      </c>
      <c r="X4955" t="str">
        <f>IF(ISBLANK(Table1[[#This Row],[Parent_Education_Level]]),"None",Table1[[#This Row],[Parent_Education_Level]])</f>
        <v>Master's</v>
      </c>
      <c r="Y4955" t="s">
        <v>48</v>
      </c>
      <c r="Z4955">
        <v>7</v>
      </c>
      <c r="AA4955">
        <v>7</v>
      </c>
    </row>
    <row r="4956" spans="1:27" x14ac:dyDescent="0.35">
      <c r="A4956" s="2" t="s">
        <v>9966</v>
      </c>
      <c r="B4956" s="2" t="s">
        <v>54</v>
      </c>
      <c r="C4956" s="2" t="s">
        <v>79</v>
      </c>
      <c r="D4956" t="s">
        <v>9967</v>
      </c>
      <c r="E4956" s="2" t="s">
        <v>27</v>
      </c>
      <c r="F4956" s="2">
        <v>19</v>
      </c>
      <c r="G4956" s="2" t="s">
        <v>28</v>
      </c>
      <c r="H4956">
        <v>70.61</v>
      </c>
      <c r="I4956" s="3">
        <f>IF(ISBLANK(Table1[[#This Row],[Attendance (%)]]),AVERAGE(H4956:H9954),Table1[[#This Row],[Attendance (%)]])</f>
        <v>70.61</v>
      </c>
      <c r="J4956">
        <v>73.78</v>
      </c>
      <c r="K4956">
        <v>86.06</v>
      </c>
      <c r="L4956">
        <v>94.81</v>
      </c>
      <c r="M4956" s="3">
        <f>IF(ISBLANK(Table1[[#This Row],[Assignments_Avg]]),AVERAGE(L4956:L9954),Table1[[#This Row],[Assignments_Avg]])</f>
        <v>94.81</v>
      </c>
      <c r="N4956">
        <v>77.459999999999994</v>
      </c>
      <c r="O4956">
        <v>4.66</v>
      </c>
      <c r="P4956">
        <v>68.88</v>
      </c>
      <c r="Q4956">
        <v>59.06</v>
      </c>
      <c r="R4956" s="2" t="s">
        <v>46</v>
      </c>
      <c r="S4956" s="2" t="str">
        <f>IF(Table1[[#This Row],[Grade]]="F","Fail","Passes")</f>
        <v>Passes</v>
      </c>
      <c r="T4956">
        <v>10.199999999999999</v>
      </c>
      <c r="U4956" t="s">
        <v>30</v>
      </c>
      <c r="V4956" t="s">
        <v>31</v>
      </c>
      <c r="W4956" t="s">
        <v>47</v>
      </c>
      <c r="X4956" t="str">
        <f>IF(ISBLANK(Table1[[#This Row],[Parent_Education_Level]]),"None",Table1[[#This Row],[Parent_Education_Level]])</f>
        <v>Master's</v>
      </c>
      <c r="Y4956" t="s">
        <v>52</v>
      </c>
      <c r="Z4956">
        <v>3</v>
      </c>
      <c r="AA4956">
        <v>7.4</v>
      </c>
    </row>
    <row r="4957" spans="1:27" x14ac:dyDescent="0.35">
      <c r="A4957" s="2" t="s">
        <v>9968</v>
      </c>
      <c r="B4957" s="2" t="s">
        <v>24</v>
      </c>
      <c r="C4957" s="2" t="s">
        <v>55</v>
      </c>
      <c r="D4957" t="s">
        <v>9969</v>
      </c>
      <c r="E4957" s="2" t="s">
        <v>27</v>
      </c>
      <c r="F4957" s="2">
        <v>24</v>
      </c>
      <c r="G4957" s="2" t="s">
        <v>57</v>
      </c>
      <c r="H4957">
        <v>65.36</v>
      </c>
      <c r="I4957" s="3">
        <f>IF(ISBLANK(Table1[[#This Row],[Attendance (%)]]),AVERAGE(H4957:H9955),Table1[[#This Row],[Attendance (%)]])</f>
        <v>65.36</v>
      </c>
      <c r="J4957">
        <v>84.57</v>
      </c>
      <c r="K4957">
        <v>83.57</v>
      </c>
      <c r="L4957">
        <v>77.84</v>
      </c>
      <c r="M4957" s="3">
        <f>IF(ISBLANK(Table1[[#This Row],[Assignments_Avg]]),AVERAGE(L4957:L9955),Table1[[#This Row],[Assignments_Avg]])</f>
        <v>77.84</v>
      </c>
      <c r="N4957">
        <v>83.33</v>
      </c>
      <c r="O4957">
        <v>9.99</v>
      </c>
      <c r="P4957">
        <v>74.540000000000006</v>
      </c>
      <c r="Q4957">
        <v>85.23</v>
      </c>
      <c r="R4957" s="2" t="s">
        <v>29</v>
      </c>
      <c r="S4957" s="2" t="str">
        <f>IF(Table1[[#This Row],[Grade]]="F","Fail","Passes")</f>
        <v>Fail</v>
      </c>
      <c r="T4957">
        <v>15.7</v>
      </c>
      <c r="U4957" t="s">
        <v>30</v>
      </c>
      <c r="V4957" t="s">
        <v>31</v>
      </c>
      <c r="W4957" t="s">
        <v>32</v>
      </c>
      <c r="X4957" t="str">
        <f>IF(ISBLANK(Table1[[#This Row],[Parent_Education_Level]]),"None",Table1[[#This Row],[Parent_Education_Level]])</f>
        <v>High School</v>
      </c>
      <c r="Y4957" t="s">
        <v>52</v>
      </c>
      <c r="Z4957">
        <v>10</v>
      </c>
      <c r="AA4957">
        <v>7.1</v>
      </c>
    </row>
    <row r="4958" spans="1:27" x14ac:dyDescent="0.35">
      <c r="A4958" s="2" t="s">
        <v>9970</v>
      </c>
      <c r="B4958" s="2" t="s">
        <v>35</v>
      </c>
      <c r="C4958" s="2" t="s">
        <v>36</v>
      </c>
      <c r="D4958" t="s">
        <v>9971</v>
      </c>
      <c r="E4958" s="2" t="s">
        <v>27</v>
      </c>
      <c r="F4958" s="2">
        <v>19</v>
      </c>
      <c r="G4958" s="2" t="s">
        <v>45</v>
      </c>
      <c r="H4958">
        <v>57.7</v>
      </c>
      <c r="I4958" s="3">
        <f>IF(ISBLANK(Table1[[#This Row],[Attendance (%)]]),AVERAGE(H4958:H9956),Table1[[#This Row],[Attendance (%)]])</f>
        <v>57.7</v>
      </c>
      <c r="J4958">
        <v>77.98</v>
      </c>
      <c r="K4958">
        <v>52.08</v>
      </c>
      <c r="L4958">
        <v>86.67</v>
      </c>
      <c r="M4958" s="3">
        <f>IF(ISBLANK(Table1[[#This Row],[Assignments_Avg]]),AVERAGE(L4958:L9956),Table1[[#This Row],[Assignments_Avg]])</f>
        <v>86.67</v>
      </c>
      <c r="N4958">
        <v>57.82</v>
      </c>
      <c r="O4958">
        <v>8.09</v>
      </c>
      <c r="P4958">
        <v>70.180000000000007</v>
      </c>
      <c r="Q4958">
        <v>94.79</v>
      </c>
      <c r="R4958" s="2" t="s">
        <v>29</v>
      </c>
      <c r="S4958" s="2" t="str">
        <f>IF(Table1[[#This Row],[Grade]]="F","Fail","Passes")</f>
        <v>Fail</v>
      </c>
      <c r="T4958">
        <v>7.5</v>
      </c>
      <c r="U4958" t="s">
        <v>31</v>
      </c>
      <c r="V4958" t="s">
        <v>31</v>
      </c>
      <c r="W4958" t="s">
        <v>32</v>
      </c>
      <c r="X4958" t="str">
        <f>IF(ISBLANK(Table1[[#This Row],[Parent_Education_Level]]),"None",Table1[[#This Row],[Parent_Education_Level]])</f>
        <v>High School</v>
      </c>
      <c r="Y4958" t="s">
        <v>52</v>
      </c>
      <c r="Z4958">
        <v>2</v>
      </c>
      <c r="AA4958">
        <v>8.5</v>
      </c>
    </row>
    <row r="4959" spans="1:27" x14ac:dyDescent="0.35">
      <c r="A4959" s="2" t="s">
        <v>9972</v>
      </c>
      <c r="B4959" s="2" t="s">
        <v>42</v>
      </c>
      <c r="C4959" s="2" t="s">
        <v>36</v>
      </c>
      <c r="D4959" t="s">
        <v>9973</v>
      </c>
      <c r="E4959" s="2" t="s">
        <v>38</v>
      </c>
      <c r="F4959" s="2">
        <v>21</v>
      </c>
      <c r="G4959" s="2" t="s">
        <v>51</v>
      </c>
      <c r="H4959">
        <v>92</v>
      </c>
      <c r="I4959" s="3">
        <f>IF(ISBLANK(Table1[[#This Row],[Attendance (%)]]),AVERAGE(H4959:H9957),Table1[[#This Row],[Attendance (%)]])</f>
        <v>92</v>
      </c>
      <c r="J4959">
        <v>76</v>
      </c>
      <c r="K4959">
        <v>75.7</v>
      </c>
      <c r="M4959" s="3">
        <f>IF(ISBLANK(Table1[[#This Row],[Assignments_Avg]]),AVERAGE(L4959:L9957),Table1[[#This Row],[Assignments_Avg]])</f>
        <v>74.837941176470608</v>
      </c>
      <c r="N4959">
        <v>63.74</v>
      </c>
      <c r="O4959">
        <v>3.97</v>
      </c>
      <c r="P4959">
        <v>97.38</v>
      </c>
      <c r="Q4959">
        <v>88.21</v>
      </c>
      <c r="R4959" s="2" t="s">
        <v>39</v>
      </c>
      <c r="S4959" s="2" t="str">
        <f>IF(Table1[[#This Row],[Grade]]="F","Fail","Passes")</f>
        <v>Passes</v>
      </c>
      <c r="T4959">
        <v>7.4</v>
      </c>
      <c r="U4959" t="s">
        <v>30</v>
      </c>
      <c r="V4959" t="s">
        <v>31</v>
      </c>
      <c r="X4959" t="str">
        <f>IF(ISBLANK(Table1[[#This Row],[Parent_Education_Level]]),"None",Table1[[#This Row],[Parent_Education_Level]])</f>
        <v>None</v>
      </c>
      <c r="Y4959" t="s">
        <v>48</v>
      </c>
      <c r="Z4959">
        <v>8</v>
      </c>
      <c r="AA4959">
        <v>5.5</v>
      </c>
    </row>
    <row r="4960" spans="1:27" x14ac:dyDescent="0.35">
      <c r="A4960" s="2" t="s">
        <v>9974</v>
      </c>
      <c r="B4960" s="2" t="s">
        <v>120</v>
      </c>
      <c r="C4960" s="2" t="s">
        <v>94</v>
      </c>
      <c r="D4960" t="s">
        <v>9975</v>
      </c>
      <c r="E4960" s="2" t="s">
        <v>27</v>
      </c>
      <c r="F4960" s="2">
        <v>21</v>
      </c>
      <c r="G4960" s="2" t="s">
        <v>28</v>
      </c>
      <c r="H4960">
        <v>53.19</v>
      </c>
      <c r="I4960" s="3">
        <f>IF(ISBLANK(Table1[[#This Row],[Attendance (%)]]),AVERAGE(H4960:H9958),Table1[[#This Row],[Attendance (%)]])</f>
        <v>53.19</v>
      </c>
      <c r="J4960">
        <v>84.38</v>
      </c>
      <c r="K4960">
        <v>41.24</v>
      </c>
      <c r="L4960">
        <v>76.209999999999994</v>
      </c>
      <c r="M4960" s="3">
        <f>IF(ISBLANK(Table1[[#This Row],[Assignments_Avg]]),AVERAGE(L4960:L9958),Table1[[#This Row],[Assignments_Avg]])</f>
        <v>76.209999999999994</v>
      </c>
      <c r="N4960">
        <v>75.52</v>
      </c>
      <c r="O4960">
        <v>4.7699999999999996</v>
      </c>
      <c r="P4960">
        <v>76.069999999999993</v>
      </c>
      <c r="Q4960">
        <v>65.650000000000006</v>
      </c>
      <c r="R4960" s="2" t="s">
        <v>77</v>
      </c>
      <c r="S4960" s="2" t="str">
        <f>IF(Table1[[#This Row],[Grade]]="F","Fail","Passes")</f>
        <v>Passes</v>
      </c>
      <c r="T4960">
        <v>17.600000000000001</v>
      </c>
      <c r="U4960" t="s">
        <v>30</v>
      </c>
      <c r="V4960" t="s">
        <v>31</v>
      </c>
      <c r="W4960" t="s">
        <v>62</v>
      </c>
      <c r="X4960" t="str">
        <f>IF(ISBLANK(Table1[[#This Row],[Parent_Education_Level]]),"None",Table1[[#This Row],[Parent_Education_Level]])</f>
        <v>PhD</v>
      </c>
      <c r="Y4960" t="s">
        <v>48</v>
      </c>
      <c r="Z4960">
        <v>5</v>
      </c>
      <c r="AA4960">
        <v>7</v>
      </c>
    </row>
    <row r="4961" spans="1:27" x14ac:dyDescent="0.35">
      <c r="A4961" s="2" t="s">
        <v>9976</v>
      </c>
      <c r="B4961" s="2" t="s">
        <v>59</v>
      </c>
      <c r="C4961" s="2" t="s">
        <v>94</v>
      </c>
      <c r="D4961" t="s">
        <v>9977</v>
      </c>
      <c r="E4961" s="2" t="s">
        <v>38</v>
      </c>
      <c r="F4961" s="2">
        <v>22</v>
      </c>
      <c r="G4961" s="2" t="s">
        <v>57</v>
      </c>
      <c r="H4961">
        <v>64.489999999999995</v>
      </c>
      <c r="I4961" s="3">
        <f>IF(ISBLANK(Table1[[#This Row],[Attendance (%)]]),AVERAGE(H4961:H9959),Table1[[#This Row],[Attendance (%)]])</f>
        <v>64.489999999999995</v>
      </c>
      <c r="J4961">
        <v>43.41</v>
      </c>
      <c r="K4961">
        <v>63.91</v>
      </c>
      <c r="L4961">
        <v>84.75</v>
      </c>
      <c r="M4961" s="3">
        <f>IF(ISBLANK(Table1[[#This Row],[Assignments_Avg]]),AVERAGE(L4961:L9959),Table1[[#This Row],[Assignments_Avg]])</f>
        <v>84.75</v>
      </c>
      <c r="N4961">
        <v>94.06</v>
      </c>
      <c r="O4961">
        <v>2.46</v>
      </c>
      <c r="P4961">
        <v>54.03</v>
      </c>
      <c r="Q4961">
        <v>67.680000000000007</v>
      </c>
      <c r="R4961" s="2" t="s">
        <v>77</v>
      </c>
      <c r="S4961" s="2" t="str">
        <f>IF(Table1[[#This Row],[Grade]]="F","Fail","Passes")</f>
        <v>Passes</v>
      </c>
      <c r="T4961">
        <v>13.4</v>
      </c>
      <c r="U4961" t="s">
        <v>31</v>
      </c>
      <c r="V4961" t="s">
        <v>31</v>
      </c>
      <c r="W4961" t="s">
        <v>47</v>
      </c>
      <c r="X4961" t="str">
        <f>IF(ISBLANK(Table1[[#This Row],[Parent_Education_Level]]),"None",Table1[[#This Row],[Parent_Education_Level]])</f>
        <v>Master's</v>
      </c>
      <c r="Y4961" t="s">
        <v>48</v>
      </c>
      <c r="Z4961">
        <v>7</v>
      </c>
      <c r="AA4961">
        <v>8.8000000000000007</v>
      </c>
    </row>
    <row r="4962" spans="1:27" x14ac:dyDescent="0.35">
      <c r="A4962" s="2" t="s">
        <v>9978</v>
      </c>
      <c r="B4962" s="2" t="s">
        <v>35</v>
      </c>
      <c r="C4962" s="2" t="s">
        <v>43</v>
      </c>
      <c r="D4962" t="s">
        <v>9979</v>
      </c>
      <c r="E4962" s="2" t="s">
        <v>27</v>
      </c>
      <c r="F4962" s="2">
        <v>22</v>
      </c>
      <c r="G4962" s="2" t="s">
        <v>57</v>
      </c>
      <c r="H4962">
        <v>65.319999999999993</v>
      </c>
      <c r="I4962" s="3">
        <f>IF(ISBLANK(Table1[[#This Row],[Attendance (%)]]),AVERAGE(H4962:H9960),Table1[[#This Row],[Attendance (%)]])</f>
        <v>65.319999999999993</v>
      </c>
      <c r="J4962">
        <v>83.89</v>
      </c>
      <c r="K4962">
        <v>85.85</v>
      </c>
      <c r="L4962">
        <v>90.62</v>
      </c>
      <c r="M4962" s="3">
        <f>IF(ISBLANK(Table1[[#This Row],[Assignments_Avg]]),AVERAGE(L4962:L9960),Table1[[#This Row],[Assignments_Avg]])</f>
        <v>90.62</v>
      </c>
      <c r="N4962">
        <v>52.14</v>
      </c>
      <c r="O4962">
        <v>7.55</v>
      </c>
      <c r="P4962">
        <v>63.7</v>
      </c>
      <c r="Q4962">
        <v>59.47</v>
      </c>
      <c r="R4962" s="2" t="s">
        <v>29</v>
      </c>
      <c r="S4962" s="2" t="str">
        <f>IF(Table1[[#This Row],[Grade]]="F","Fail","Passes")</f>
        <v>Fail</v>
      </c>
      <c r="T4962">
        <v>8.9</v>
      </c>
      <c r="U4962" t="s">
        <v>30</v>
      </c>
      <c r="V4962" t="s">
        <v>31</v>
      </c>
      <c r="W4962" t="s">
        <v>47</v>
      </c>
      <c r="X4962" t="str">
        <f>IF(ISBLANK(Table1[[#This Row],[Parent_Education_Level]]),"None",Table1[[#This Row],[Parent_Education_Level]])</f>
        <v>Master's</v>
      </c>
      <c r="Y4962" t="s">
        <v>33</v>
      </c>
      <c r="Z4962">
        <v>4</v>
      </c>
      <c r="AA4962">
        <v>4</v>
      </c>
    </row>
    <row r="4963" spans="1:27" x14ac:dyDescent="0.35">
      <c r="A4963" s="2" t="s">
        <v>9980</v>
      </c>
      <c r="B4963" s="2" t="s">
        <v>120</v>
      </c>
      <c r="C4963" s="2" t="s">
        <v>79</v>
      </c>
      <c r="D4963" t="s">
        <v>9981</v>
      </c>
      <c r="E4963" s="2" t="s">
        <v>38</v>
      </c>
      <c r="F4963" s="2">
        <v>23</v>
      </c>
      <c r="G4963" s="2" t="s">
        <v>28</v>
      </c>
      <c r="H4963">
        <v>58.05</v>
      </c>
      <c r="I4963" s="3">
        <f>IF(ISBLANK(Table1[[#This Row],[Attendance (%)]]),AVERAGE(H4963:H9961),Table1[[#This Row],[Attendance (%)]])</f>
        <v>58.05</v>
      </c>
      <c r="J4963">
        <v>56.36</v>
      </c>
      <c r="K4963">
        <v>63.97</v>
      </c>
      <c r="L4963">
        <v>82.97</v>
      </c>
      <c r="M4963" s="3">
        <f>IF(ISBLANK(Table1[[#This Row],[Assignments_Avg]]),AVERAGE(L4963:L9961),Table1[[#This Row],[Assignments_Avg]])</f>
        <v>82.97</v>
      </c>
      <c r="N4963">
        <v>75.349999999999994</v>
      </c>
      <c r="O4963">
        <v>8.4499999999999993</v>
      </c>
      <c r="P4963">
        <v>73.099999999999994</v>
      </c>
      <c r="Q4963">
        <v>91.2</v>
      </c>
      <c r="R4963" s="2" t="s">
        <v>46</v>
      </c>
      <c r="S4963" s="2" t="str">
        <f>IF(Table1[[#This Row],[Grade]]="F","Fail","Passes")</f>
        <v>Passes</v>
      </c>
      <c r="T4963">
        <v>19.5</v>
      </c>
      <c r="U4963" t="s">
        <v>31</v>
      </c>
      <c r="V4963" t="s">
        <v>31</v>
      </c>
      <c r="X4963" t="str">
        <f>IF(ISBLANK(Table1[[#This Row],[Parent_Education_Level]]),"None",Table1[[#This Row],[Parent_Education_Level]])</f>
        <v>None</v>
      </c>
      <c r="Y4963" t="s">
        <v>48</v>
      </c>
      <c r="Z4963">
        <v>4</v>
      </c>
      <c r="AA4963">
        <v>5.4</v>
      </c>
    </row>
    <row r="4964" spans="1:27" x14ac:dyDescent="0.35">
      <c r="A4964" s="2" t="s">
        <v>9982</v>
      </c>
      <c r="B4964" s="2" t="s">
        <v>97</v>
      </c>
      <c r="C4964" s="2" t="s">
        <v>43</v>
      </c>
      <c r="D4964" t="s">
        <v>9983</v>
      </c>
      <c r="E4964" s="2" t="s">
        <v>38</v>
      </c>
      <c r="F4964" s="2">
        <v>18</v>
      </c>
      <c r="G4964" s="2" t="s">
        <v>57</v>
      </c>
      <c r="H4964">
        <v>75.41</v>
      </c>
      <c r="I4964" s="3">
        <f>IF(ISBLANK(Table1[[#This Row],[Attendance (%)]]),AVERAGE(H4964:H9962),Table1[[#This Row],[Attendance (%)]])</f>
        <v>75.41</v>
      </c>
      <c r="J4964">
        <v>74.31</v>
      </c>
      <c r="K4964">
        <v>90.14</v>
      </c>
      <c r="M4964" s="3">
        <f>IF(ISBLANK(Table1[[#This Row],[Assignments_Avg]]),AVERAGE(L4964:L9962),Table1[[#This Row],[Assignments_Avg]])</f>
        <v>73.664666666666662</v>
      </c>
      <c r="N4964">
        <v>52.55</v>
      </c>
      <c r="O4964">
        <v>9.65</v>
      </c>
      <c r="P4964">
        <v>97.68</v>
      </c>
      <c r="Q4964">
        <v>55.35</v>
      </c>
      <c r="R4964" s="2" t="s">
        <v>61</v>
      </c>
      <c r="S4964" s="2" t="str">
        <f>IF(Table1[[#This Row],[Grade]]="F","Fail","Passes")</f>
        <v>Passes</v>
      </c>
      <c r="T4964">
        <v>6.6</v>
      </c>
      <c r="U4964" t="s">
        <v>31</v>
      </c>
      <c r="V4964" t="s">
        <v>31</v>
      </c>
      <c r="W4964" t="s">
        <v>47</v>
      </c>
      <c r="X4964" t="str">
        <f>IF(ISBLANK(Table1[[#This Row],[Parent_Education_Level]]),"None",Table1[[#This Row],[Parent_Education_Level]])</f>
        <v>Master's</v>
      </c>
      <c r="Y4964" t="s">
        <v>52</v>
      </c>
      <c r="Z4964">
        <v>5</v>
      </c>
      <c r="AA4964">
        <v>7.8</v>
      </c>
    </row>
    <row r="4965" spans="1:27" x14ac:dyDescent="0.35">
      <c r="A4965" s="2" t="s">
        <v>9984</v>
      </c>
      <c r="B4965" s="2" t="s">
        <v>71</v>
      </c>
      <c r="C4965" s="2" t="s">
        <v>94</v>
      </c>
      <c r="D4965" t="s">
        <v>9985</v>
      </c>
      <c r="E4965" s="2" t="s">
        <v>38</v>
      </c>
      <c r="F4965" s="2">
        <v>23</v>
      </c>
      <c r="G4965" s="2" t="s">
        <v>51</v>
      </c>
      <c r="H4965">
        <v>50.59</v>
      </c>
      <c r="I4965" s="3">
        <f>IF(ISBLANK(Table1[[#This Row],[Attendance (%)]]),AVERAGE(H4965:H9963),Table1[[#This Row],[Attendance (%)]])</f>
        <v>50.59</v>
      </c>
      <c r="J4965">
        <v>54.54</v>
      </c>
      <c r="K4965">
        <v>98.57</v>
      </c>
      <c r="L4965">
        <v>90.99</v>
      </c>
      <c r="M4965" s="3">
        <f>IF(ISBLANK(Table1[[#This Row],[Assignments_Avg]]),AVERAGE(L4965:L9963),Table1[[#This Row],[Assignments_Avg]])</f>
        <v>90.99</v>
      </c>
      <c r="N4965">
        <v>72.84</v>
      </c>
      <c r="O4965">
        <v>5.66</v>
      </c>
      <c r="P4965">
        <v>78.45</v>
      </c>
      <c r="Q4965">
        <v>95.16</v>
      </c>
      <c r="R4965" s="2" t="s">
        <v>77</v>
      </c>
      <c r="S4965" s="2" t="str">
        <f>IF(Table1[[#This Row],[Grade]]="F","Fail","Passes")</f>
        <v>Passes</v>
      </c>
      <c r="T4965">
        <v>23.8</v>
      </c>
      <c r="U4965" t="s">
        <v>30</v>
      </c>
      <c r="V4965" t="s">
        <v>30</v>
      </c>
      <c r="X4965" t="str">
        <f>IF(ISBLANK(Table1[[#This Row],[Parent_Education_Level]]),"None",Table1[[#This Row],[Parent_Education_Level]])</f>
        <v>None</v>
      </c>
      <c r="Y4965" t="s">
        <v>52</v>
      </c>
      <c r="Z4965">
        <v>4</v>
      </c>
      <c r="AA4965">
        <v>6.3</v>
      </c>
    </row>
    <row r="4966" spans="1:27" x14ac:dyDescent="0.35">
      <c r="A4966" s="2" t="s">
        <v>9986</v>
      </c>
      <c r="B4966" s="2" t="s">
        <v>35</v>
      </c>
      <c r="C4966" s="2" t="s">
        <v>94</v>
      </c>
      <c r="D4966" t="s">
        <v>9987</v>
      </c>
      <c r="E4966" s="2" t="s">
        <v>27</v>
      </c>
      <c r="F4966" s="2">
        <v>19</v>
      </c>
      <c r="G4966" s="2" t="s">
        <v>28</v>
      </c>
      <c r="H4966">
        <v>65.05</v>
      </c>
      <c r="I4966" s="3">
        <f>IF(ISBLANK(Table1[[#This Row],[Attendance (%)]]),AVERAGE(H4966:H9964),Table1[[#This Row],[Attendance (%)]])</f>
        <v>65.05</v>
      </c>
      <c r="J4966">
        <v>90.33</v>
      </c>
      <c r="K4966">
        <v>76.430000000000007</v>
      </c>
      <c r="L4966">
        <v>88.86</v>
      </c>
      <c r="M4966" s="3">
        <f>IF(ISBLANK(Table1[[#This Row],[Assignments_Avg]]),AVERAGE(L4966:L9964),Table1[[#This Row],[Assignments_Avg]])</f>
        <v>88.86</v>
      </c>
      <c r="N4966">
        <v>81.44</v>
      </c>
      <c r="O4966">
        <v>6.71</v>
      </c>
      <c r="P4966">
        <v>84.8</v>
      </c>
      <c r="Q4966">
        <v>80.06</v>
      </c>
      <c r="R4966" s="2" t="s">
        <v>46</v>
      </c>
      <c r="S4966" s="2" t="str">
        <f>IF(Table1[[#This Row],[Grade]]="F","Fail","Passes")</f>
        <v>Passes</v>
      </c>
      <c r="T4966">
        <v>6.3</v>
      </c>
      <c r="U4966" t="s">
        <v>31</v>
      </c>
      <c r="V4966" t="s">
        <v>31</v>
      </c>
      <c r="W4966" t="s">
        <v>32</v>
      </c>
      <c r="X4966" t="str">
        <f>IF(ISBLANK(Table1[[#This Row],[Parent_Education_Level]]),"None",Table1[[#This Row],[Parent_Education_Level]])</f>
        <v>High School</v>
      </c>
      <c r="Y4966" t="s">
        <v>48</v>
      </c>
      <c r="Z4966">
        <v>5</v>
      </c>
      <c r="AA4966">
        <v>4.8</v>
      </c>
    </row>
    <row r="4967" spans="1:27" x14ac:dyDescent="0.35">
      <c r="A4967" s="2" t="s">
        <v>9988</v>
      </c>
      <c r="B4967" s="2" t="s">
        <v>97</v>
      </c>
      <c r="C4967" s="2" t="s">
        <v>36</v>
      </c>
      <c r="D4967" t="s">
        <v>9989</v>
      </c>
      <c r="E4967" s="2" t="s">
        <v>27</v>
      </c>
      <c r="F4967" s="2">
        <v>23</v>
      </c>
      <c r="G4967" s="2" t="s">
        <v>28</v>
      </c>
      <c r="H4967">
        <v>96.68</v>
      </c>
      <c r="I4967" s="3">
        <f>IF(ISBLANK(Table1[[#This Row],[Attendance (%)]]),AVERAGE(H4967:H9965),Table1[[#This Row],[Attendance (%)]])</f>
        <v>96.68</v>
      </c>
      <c r="J4967">
        <v>68.83</v>
      </c>
      <c r="K4967">
        <v>48.7</v>
      </c>
      <c r="L4967">
        <v>92.26</v>
      </c>
      <c r="M4967" s="3">
        <f>IF(ISBLANK(Table1[[#This Row],[Assignments_Avg]]),AVERAGE(L4967:L9965),Table1[[#This Row],[Assignments_Avg]])</f>
        <v>92.26</v>
      </c>
      <c r="N4967">
        <v>87.24</v>
      </c>
      <c r="O4967">
        <v>4.46</v>
      </c>
      <c r="P4967">
        <v>54.43</v>
      </c>
      <c r="Q4967">
        <v>79.44</v>
      </c>
      <c r="R4967" s="2" t="s">
        <v>39</v>
      </c>
      <c r="S4967" s="2" t="str">
        <f>IF(Table1[[#This Row],[Grade]]="F","Fail","Passes")</f>
        <v>Passes</v>
      </c>
      <c r="T4967">
        <v>29.3</v>
      </c>
      <c r="U4967" t="s">
        <v>30</v>
      </c>
      <c r="V4967" t="s">
        <v>30</v>
      </c>
      <c r="W4967" t="s">
        <v>40</v>
      </c>
      <c r="X4967" t="str">
        <f>IF(ISBLANK(Table1[[#This Row],[Parent_Education_Level]]),"None",Table1[[#This Row],[Parent_Education_Level]])</f>
        <v>None</v>
      </c>
      <c r="Y4967" t="s">
        <v>33</v>
      </c>
      <c r="Z4967">
        <v>7</v>
      </c>
      <c r="AA4967">
        <v>6.9</v>
      </c>
    </row>
    <row r="4968" spans="1:27" x14ac:dyDescent="0.35">
      <c r="A4968" s="2" t="s">
        <v>9990</v>
      </c>
      <c r="B4968" s="2" t="s">
        <v>120</v>
      </c>
      <c r="C4968" s="2" t="s">
        <v>94</v>
      </c>
      <c r="D4968" t="s">
        <v>9991</v>
      </c>
      <c r="E4968" s="2" t="s">
        <v>27</v>
      </c>
      <c r="F4968" s="2">
        <v>22</v>
      </c>
      <c r="G4968" s="2" t="s">
        <v>28</v>
      </c>
      <c r="H4968">
        <v>65.53</v>
      </c>
      <c r="I4968" s="3">
        <f>IF(ISBLANK(Table1[[#This Row],[Attendance (%)]]),AVERAGE(H4968:H9966),Table1[[#This Row],[Attendance (%)]])</f>
        <v>65.53</v>
      </c>
      <c r="J4968">
        <v>78.58</v>
      </c>
      <c r="K4968">
        <v>62.78</v>
      </c>
      <c r="L4968">
        <v>64.06</v>
      </c>
      <c r="M4968" s="3">
        <f>IF(ISBLANK(Table1[[#This Row],[Assignments_Avg]]),AVERAGE(L4968:L9966),Table1[[#This Row],[Assignments_Avg]])</f>
        <v>64.06</v>
      </c>
      <c r="N4968">
        <v>56.93</v>
      </c>
      <c r="O4968">
        <v>6.09</v>
      </c>
      <c r="P4968">
        <v>93.87</v>
      </c>
      <c r="Q4968">
        <v>91.89</v>
      </c>
      <c r="R4968" s="2" t="s">
        <v>77</v>
      </c>
      <c r="S4968" s="2" t="str">
        <f>IF(Table1[[#This Row],[Grade]]="F","Fail","Passes")</f>
        <v>Passes</v>
      </c>
      <c r="T4968">
        <v>23.4</v>
      </c>
      <c r="U4968" t="s">
        <v>30</v>
      </c>
      <c r="V4968" t="s">
        <v>31</v>
      </c>
      <c r="W4968" t="s">
        <v>32</v>
      </c>
      <c r="X4968" t="str">
        <f>IF(ISBLANK(Table1[[#This Row],[Parent_Education_Level]]),"None",Table1[[#This Row],[Parent_Education_Level]])</f>
        <v>High School</v>
      </c>
      <c r="Y4968" t="s">
        <v>33</v>
      </c>
      <c r="Z4968">
        <v>6</v>
      </c>
      <c r="AA4968">
        <v>6.6</v>
      </c>
    </row>
    <row r="4969" spans="1:27" x14ac:dyDescent="0.35">
      <c r="A4969" s="2" t="s">
        <v>9992</v>
      </c>
      <c r="B4969" s="2" t="s">
        <v>54</v>
      </c>
      <c r="C4969" s="2" t="s">
        <v>25</v>
      </c>
      <c r="D4969" t="s">
        <v>9993</v>
      </c>
      <c r="E4969" s="2" t="s">
        <v>38</v>
      </c>
      <c r="F4969" s="2">
        <v>24</v>
      </c>
      <c r="G4969" s="2" t="s">
        <v>57</v>
      </c>
      <c r="H4969">
        <v>68.02</v>
      </c>
      <c r="I4969" s="3">
        <f>IF(ISBLANK(Table1[[#This Row],[Attendance (%)]]),AVERAGE(H4969:H9967),Table1[[#This Row],[Attendance (%)]])</f>
        <v>68.02</v>
      </c>
      <c r="J4969">
        <v>87.64</v>
      </c>
      <c r="K4969">
        <v>40.57</v>
      </c>
      <c r="L4969">
        <v>71.599999999999994</v>
      </c>
      <c r="M4969" s="3">
        <f>IF(ISBLANK(Table1[[#This Row],[Assignments_Avg]]),AVERAGE(L4969:L9967),Table1[[#This Row],[Assignments_Avg]])</f>
        <v>71.599999999999994</v>
      </c>
      <c r="N4969">
        <v>58.33</v>
      </c>
      <c r="O4969">
        <v>3.49</v>
      </c>
      <c r="P4969">
        <v>76.95</v>
      </c>
      <c r="Q4969">
        <v>83.38</v>
      </c>
      <c r="R4969" s="2" t="s">
        <v>29</v>
      </c>
      <c r="S4969" s="2" t="str">
        <f>IF(Table1[[#This Row],[Grade]]="F","Fail","Passes")</f>
        <v>Fail</v>
      </c>
      <c r="T4969">
        <v>27.4</v>
      </c>
      <c r="U4969" t="s">
        <v>30</v>
      </c>
      <c r="V4969" t="s">
        <v>31</v>
      </c>
      <c r="W4969" t="s">
        <v>47</v>
      </c>
      <c r="X4969" t="str">
        <f>IF(ISBLANK(Table1[[#This Row],[Parent_Education_Level]]),"None",Table1[[#This Row],[Parent_Education_Level]])</f>
        <v>Master's</v>
      </c>
      <c r="Y4969" t="s">
        <v>48</v>
      </c>
      <c r="Z4969">
        <v>7</v>
      </c>
      <c r="AA4969">
        <v>6.3</v>
      </c>
    </row>
    <row r="4970" spans="1:27" x14ac:dyDescent="0.35">
      <c r="A4970" s="2" t="s">
        <v>9994</v>
      </c>
      <c r="B4970" s="2" t="s">
        <v>54</v>
      </c>
      <c r="C4970" s="2" t="s">
        <v>55</v>
      </c>
      <c r="D4970" t="s">
        <v>9995</v>
      </c>
      <c r="E4970" s="2" t="s">
        <v>27</v>
      </c>
      <c r="F4970" s="2">
        <v>23</v>
      </c>
      <c r="G4970" s="2" t="s">
        <v>51</v>
      </c>
      <c r="H4970">
        <v>73.66</v>
      </c>
      <c r="I4970" s="3">
        <f>IF(ISBLANK(Table1[[#This Row],[Attendance (%)]]),AVERAGE(H4970:H9968),Table1[[#This Row],[Attendance (%)]])</f>
        <v>73.66</v>
      </c>
      <c r="J4970">
        <v>93.72</v>
      </c>
      <c r="K4970">
        <v>76.16</v>
      </c>
      <c r="M4970" s="3">
        <f>IF(ISBLANK(Table1[[#This Row],[Assignments_Avg]]),AVERAGE(L4970:L9968),Table1[[#This Row],[Assignments_Avg]])</f>
        <v>72.086799999999982</v>
      </c>
      <c r="N4970">
        <v>73.5</v>
      </c>
      <c r="O4970">
        <v>7.38</v>
      </c>
      <c r="P4970">
        <v>96.06</v>
      </c>
      <c r="Q4970">
        <v>65.209999999999994</v>
      </c>
      <c r="R4970" s="2" t="s">
        <v>77</v>
      </c>
      <c r="S4970" s="2" t="str">
        <f>IF(Table1[[#This Row],[Grade]]="F","Fail","Passes")</f>
        <v>Passes</v>
      </c>
      <c r="T4970">
        <v>16</v>
      </c>
      <c r="U4970" t="s">
        <v>31</v>
      </c>
      <c r="V4970" t="s">
        <v>31</v>
      </c>
      <c r="X4970" t="str">
        <f>IF(ISBLANK(Table1[[#This Row],[Parent_Education_Level]]),"None",Table1[[#This Row],[Parent_Education_Level]])</f>
        <v>None</v>
      </c>
      <c r="Y4970" t="s">
        <v>33</v>
      </c>
      <c r="Z4970">
        <v>7</v>
      </c>
      <c r="AA4970">
        <v>5.7</v>
      </c>
    </row>
    <row r="4971" spans="1:27" x14ac:dyDescent="0.35">
      <c r="A4971" s="2" t="s">
        <v>9996</v>
      </c>
      <c r="B4971" s="2" t="s">
        <v>71</v>
      </c>
      <c r="C4971" s="2" t="s">
        <v>94</v>
      </c>
      <c r="D4971" t="s">
        <v>9997</v>
      </c>
      <c r="E4971" s="2" t="s">
        <v>27</v>
      </c>
      <c r="F4971" s="2">
        <v>20</v>
      </c>
      <c r="G4971" s="2" t="s">
        <v>28</v>
      </c>
      <c r="H4971">
        <v>78.08</v>
      </c>
      <c r="I4971" s="3">
        <f>IF(ISBLANK(Table1[[#This Row],[Attendance (%)]]),AVERAGE(H4971:H9969),Table1[[#This Row],[Attendance (%)]])</f>
        <v>78.08</v>
      </c>
      <c r="J4971">
        <v>83.92</v>
      </c>
      <c r="K4971">
        <v>89.29</v>
      </c>
      <c r="L4971">
        <v>73.12</v>
      </c>
      <c r="M4971" s="3">
        <f>IF(ISBLANK(Table1[[#This Row],[Assignments_Avg]]),AVERAGE(L4971:L9969),Table1[[#This Row],[Assignments_Avg]])</f>
        <v>73.12</v>
      </c>
      <c r="N4971">
        <v>99.9</v>
      </c>
      <c r="O4971">
        <v>0.23</v>
      </c>
      <c r="P4971">
        <v>72.27</v>
      </c>
      <c r="Q4971">
        <v>67.48</v>
      </c>
      <c r="R4971" s="2" t="s">
        <v>61</v>
      </c>
      <c r="S4971" s="2" t="str">
        <f>IF(Table1[[#This Row],[Grade]]="F","Fail","Passes")</f>
        <v>Passes</v>
      </c>
      <c r="T4971">
        <v>6.5</v>
      </c>
      <c r="U4971" t="s">
        <v>30</v>
      </c>
      <c r="V4971" t="s">
        <v>31</v>
      </c>
      <c r="W4971" t="s">
        <v>62</v>
      </c>
      <c r="X4971" t="str">
        <f>IF(ISBLANK(Table1[[#This Row],[Parent_Education_Level]]),"None",Table1[[#This Row],[Parent_Education_Level]])</f>
        <v>PhD</v>
      </c>
      <c r="Y4971" t="s">
        <v>52</v>
      </c>
      <c r="Z4971">
        <v>9</v>
      </c>
      <c r="AA4971">
        <v>4.3</v>
      </c>
    </row>
    <row r="4972" spans="1:27" x14ac:dyDescent="0.35">
      <c r="A4972" s="2" t="s">
        <v>9998</v>
      </c>
      <c r="B4972" s="2" t="s">
        <v>59</v>
      </c>
      <c r="C4972" s="2" t="s">
        <v>43</v>
      </c>
      <c r="D4972" t="s">
        <v>9999</v>
      </c>
      <c r="E4972" s="2" t="s">
        <v>38</v>
      </c>
      <c r="F4972" s="2">
        <v>18</v>
      </c>
      <c r="G4972" s="2" t="s">
        <v>51</v>
      </c>
      <c r="H4972">
        <v>90.44</v>
      </c>
      <c r="I4972" s="3">
        <f>IF(ISBLANK(Table1[[#This Row],[Attendance (%)]]),AVERAGE(H4972:H9970),Table1[[#This Row],[Attendance (%)]])</f>
        <v>90.44</v>
      </c>
      <c r="J4972">
        <v>48.93</v>
      </c>
      <c r="K4972">
        <v>77.8</v>
      </c>
      <c r="M4972" s="3">
        <f>IF(ISBLANK(Table1[[#This Row],[Assignments_Avg]]),AVERAGE(L4972:L9970),Table1[[#This Row],[Assignments_Avg]])</f>
        <v>72.043750000000003</v>
      </c>
      <c r="N4972">
        <v>67.8</v>
      </c>
      <c r="O4972">
        <v>0.28000000000000003</v>
      </c>
      <c r="P4972">
        <v>84.15</v>
      </c>
      <c r="Q4972">
        <v>58.65</v>
      </c>
      <c r="R4972" s="2" t="s">
        <v>61</v>
      </c>
      <c r="S4972" s="2" t="str">
        <f>IF(Table1[[#This Row],[Grade]]="F","Fail","Passes")</f>
        <v>Passes</v>
      </c>
      <c r="T4972">
        <v>10.7</v>
      </c>
      <c r="U4972" t="s">
        <v>31</v>
      </c>
      <c r="V4972" t="s">
        <v>31</v>
      </c>
      <c r="W4972" t="s">
        <v>40</v>
      </c>
      <c r="X4972" t="str">
        <f>IF(ISBLANK(Table1[[#This Row],[Parent_Education_Level]]),"None",Table1[[#This Row],[Parent_Education_Level]])</f>
        <v>None</v>
      </c>
      <c r="Y4972" t="s">
        <v>52</v>
      </c>
      <c r="Z4972">
        <v>2</v>
      </c>
      <c r="AA4972">
        <v>7</v>
      </c>
    </row>
    <row r="4973" spans="1:27" x14ac:dyDescent="0.35">
      <c r="A4973" s="2" t="s">
        <v>10000</v>
      </c>
      <c r="B4973" s="2" t="s">
        <v>35</v>
      </c>
      <c r="C4973" s="2" t="s">
        <v>79</v>
      </c>
      <c r="D4973" t="s">
        <v>10001</v>
      </c>
      <c r="E4973" s="2" t="s">
        <v>38</v>
      </c>
      <c r="F4973" s="2">
        <v>22</v>
      </c>
      <c r="G4973" s="2" t="s">
        <v>28</v>
      </c>
      <c r="H4973">
        <v>59.52</v>
      </c>
      <c r="I4973" s="3">
        <f>IF(ISBLANK(Table1[[#This Row],[Attendance (%)]]),AVERAGE(H4973:H9971),Table1[[#This Row],[Attendance (%)]])</f>
        <v>59.52</v>
      </c>
      <c r="J4973">
        <v>91.27</v>
      </c>
      <c r="K4973">
        <v>87.17</v>
      </c>
      <c r="L4973">
        <v>51.35</v>
      </c>
      <c r="M4973" s="3">
        <f>IF(ISBLANK(Table1[[#This Row],[Assignments_Avg]]),AVERAGE(L4973:L9971),Table1[[#This Row],[Assignments_Avg]])</f>
        <v>51.35</v>
      </c>
      <c r="N4973">
        <v>71.38</v>
      </c>
      <c r="O4973">
        <v>7.16</v>
      </c>
      <c r="P4973">
        <v>73.540000000000006</v>
      </c>
      <c r="Q4973">
        <v>73.2</v>
      </c>
      <c r="R4973" s="2" t="s">
        <v>29</v>
      </c>
      <c r="S4973" s="2" t="str">
        <f>IF(Table1[[#This Row],[Grade]]="F","Fail","Passes")</f>
        <v>Fail</v>
      </c>
      <c r="T4973">
        <v>29.3</v>
      </c>
      <c r="U4973" t="s">
        <v>31</v>
      </c>
      <c r="V4973" t="s">
        <v>31</v>
      </c>
      <c r="W4973" t="s">
        <v>40</v>
      </c>
      <c r="X4973" t="str">
        <f>IF(ISBLANK(Table1[[#This Row],[Parent_Education_Level]]),"None",Table1[[#This Row],[Parent_Education_Level]])</f>
        <v>None</v>
      </c>
      <c r="Y4973" t="s">
        <v>48</v>
      </c>
      <c r="Z4973">
        <v>3</v>
      </c>
      <c r="AA4973">
        <v>6.6</v>
      </c>
    </row>
    <row r="4974" spans="1:27" x14ac:dyDescent="0.35">
      <c r="A4974" s="2" t="s">
        <v>10002</v>
      </c>
      <c r="B4974" s="2" t="s">
        <v>35</v>
      </c>
      <c r="C4974" s="2" t="s">
        <v>79</v>
      </c>
      <c r="D4974" t="s">
        <v>10003</v>
      </c>
      <c r="E4974" s="2" t="s">
        <v>27</v>
      </c>
      <c r="F4974" s="2">
        <v>24</v>
      </c>
      <c r="G4974" s="2" t="s">
        <v>45</v>
      </c>
      <c r="H4974">
        <v>93.59</v>
      </c>
      <c r="I4974" s="3">
        <f>IF(ISBLANK(Table1[[#This Row],[Attendance (%)]]),AVERAGE(H4974:H9972),Table1[[#This Row],[Attendance (%)]])</f>
        <v>93.59</v>
      </c>
      <c r="J4974">
        <v>77.11</v>
      </c>
      <c r="K4974">
        <v>87.99</v>
      </c>
      <c r="L4974">
        <v>60.46</v>
      </c>
      <c r="M4974" s="3">
        <f>IF(ISBLANK(Table1[[#This Row],[Assignments_Avg]]),AVERAGE(L4974:L9972),Table1[[#This Row],[Assignments_Avg]])</f>
        <v>60.46</v>
      </c>
      <c r="N4974">
        <v>71.62</v>
      </c>
      <c r="O4974">
        <v>9.31</v>
      </c>
      <c r="P4974">
        <v>57.13</v>
      </c>
      <c r="Q4974">
        <v>55.51</v>
      </c>
      <c r="R4974" s="2" t="s">
        <v>61</v>
      </c>
      <c r="S4974" s="2" t="str">
        <f>IF(Table1[[#This Row],[Grade]]="F","Fail","Passes")</f>
        <v>Passes</v>
      </c>
      <c r="T4974">
        <v>20.5</v>
      </c>
      <c r="U4974" t="s">
        <v>30</v>
      </c>
      <c r="V4974" t="s">
        <v>31</v>
      </c>
      <c r="W4974" t="s">
        <v>40</v>
      </c>
      <c r="X4974" t="str">
        <f>IF(ISBLANK(Table1[[#This Row],[Parent_Education_Level]]),"None",Table1[[#This Row],[Parent_Education_Level]])</f>
        <v>None</v>
      </c>
      <c r="Y4974" t="s">
        <v>33</v>
      </c>
      <c r="Z4974">
        <v>3</v>
      </c>
      <c r="AA4974">
        <v>6.9</v>
      </c>
    </row>
    <row r="4975" spans="1:27" x14ac:dyDescent="0.35">
      <c r="A4975" s="2" t="s">
        <v>10004</v>
      </c>
      <c r="B4975" s="2" t="s">
        <v>35</v>
      </c>
      <c r="C4975" s="2" t="s">
        <v>79</v>
      </c>
      <c r="D4975" t="s">
        <v>10005</v>
      </c>
      <c r="E4975" s="2" t="s">
        <v>27</v>
      </c>
      <c r="F4975" s="2">
        <v>21</v>
      </c>
      <c r="G4975" s="2" t="s">
        <v>57</v>
      </c>
      <c r="H4975">
        <v>87.88</v>
      </c>
      <c r="I4975" s="3">
        <f>IF(ISBLANK(Table1[[#This Row],[Attendance (%)]]),AVERAGE(H4975:H9973),Table1[[#This Row],[Attendance (%)]])</f>
        <v>87.88</v>
      </c>
      <c r="J4975">
        <v>76.569999999999993</v>
      </c>
      <c r="K4975">
        <v>91.06</v>
      </c>
      <c r="L4975">
        <v>94.09</v>
      </c>
      <c r="M4975" s="3">
        <f>IF(ISBLANK(Table1[[#This Row],[Assignments_Avg]]),AVERAGE(L4975:L9973),Table1[[#This Row],[Assignments_Avg]])</f>
        <v>94.09</v>
      </c>
      <c r="N4975">
        <v>54.04</v>
      </c>
      <c r="O4975">
        <v>6.32</v>
      </c>
      <c r="P4975">
        <v>63.6</v>
      </c>
      <c r="Q4975">
        <v>82.65</v>
      </c>
      <c r="R4975" s="2" t="s">
        <v>39</v>
      </c>
      <c r="S4975" s="2" t="str">
        <f>IF(Table1[[#This Row],[Grade]]="F","Fail","Passes")</f>
        <v>Passes</v>
      </c>
      <c r="T4975">
        <v>10.7</v>
      </c>
      <c r="U4975" t="s">
        <v>30</v>
      </c>
      <c r="V4975" t="s">
        <v>31</v>
      </c>
      <c r="W4975" t="s">
        <v>32</v>
      </c>
      <c r="X4975" t="str">
        <f>IF(ISBLANK(Table1[[#This Row],[Parent_Education_Level]]),"None",Table1[[#This Row],[Parent_Education_Level]])</f>
        <v>High School</v>
      </c>
      <c r="Y4975" t="s">
        <v>33</v>
      </c>
      <c r="Z4975">
        <v>6</v>
      </c>
      <c r="AA4975">
        <v>4</v>
      </c>
    </row>
    <row r="4976" spans="1:27" x14ac:dyDescent="0.35">
      <c r="A4976" s="2" t="s">
        <v>10006</v>
      </c>
      <c r="B4976" s="2" t="s">
        <v>59</v>
      </c>
      <c r="C4976" s="2" t="s">
        <v>25</v>
      </c>
      <c r="D4976" t="s">
        <v>10007</v>
      </c>
      <c r="E4976" s="2" t="s">
        <v>27</v>
      </c>
      <c r="F4976" s="2">
        <v>23</v>
      </c>
      <c r="G4976" s="2" t="s">
        <v>28</v>
      </c>
      <c r="H4976">
        <v>86.13</v>
      </c>
      <c r="I4976" s="3">
        <f>IF(ISBLANK(Table1[[#This Row],[Attendance (%)]]),AVERAGE(H4976:H9974),Table1[[#This Row],[Attendance (%)]])</f>
        <v>86.13</v>
      </c>
      <c r="J4976">
        <v>95.28</v>
      </c>
      <c r="K4976">
        <v>56</v>
      </c>
      <c r="L4976">
        <v>52.96</v>
      </c>
      <c r="M4976" s="3">
        <f>IF(ISBLANK(Table1[[#This Row],[Assignments_Avg]]),AVERAGE(L4976:L9974),Table1[[#This Row],[Assignments_Avg]])</f>
        <v>52.96</v>
      </c>
      <c r="N4976">
        <v>88.71</v>
      </c>
      <c r="O4976">
        <v>7.27</v>
      </c>
      <c r="P4976">
        <v>53.36</v>
      </c>
      <c r="Q4976">
        <v>58.46</v>
      </c>
      <c r="R4976" s="2" t="s">
        <v>39</v>
      </c>
      <c r="S4976" s="2" t="str">
        <f>IF(Table1[[#This Row],[Grade]]="F","Fail","Passes")</f>
        <v>Passes</v>
      </c>
      <c r="T4976">
        <v>17.100000000000001</v>
      </c>
      <c r="U4976" t="s">
        <v>31</v>
      </c>
      <c r="V4976" t="s">
        <v>31</v>
      </c>
      <c r="W4976" t="s">
        <v>62</v>
      </c>
      <c r="X4976" t="str">
        <f>IF(ISBLANK(Table1[[#This Row],[Parent_Education_Level]]),"None",Table1[[#This Row],[Parent_Education_Level]])</f>
        <v>PhD</v>
      </c>
      <c r="Y4976" t="s">
        <v>48</v>
      </c>
      <c r="Z4976">
        <v>1</v>
      </c>
      <c r="AA4976">
        <v>4.4000000000000004</v>
      </c>
    </row>
    <row r="4977" spans="1:27" x14ac:dyDescent="0.35">
      <c r="A4977" s="2" t="s">
        <v>10008</v>
      </c>
      <c r="B4977" s="2" t="s">
        <v>97</v>
      </c>
      <c r="C4977" s="2" t="s">
        <v>43</v>
      </c>
      <c r="D4977" t="s">
        <v>10009</v>
      </c>
      <c r="E4977" s="2" t="s">
        <v>38</v>
      </c>
      <c r="F4977" s="2">
        <v>22</v>
      </c>
      <c r="G4977" s="2" t="s">
        <v>45</v>
      </c>
      <c r="H4977">
        <v>54.34</v>
      </c>
      <c r="I4977" s="3">
        <f>IF(ISBLANK(Table1[[#This Row],[Attendance (%)]]),AVERAGE(H4977:H9975),Table1[[#This Row],[Attendance (%)]])</f>
        <v>54.34</v>
      </c>
      <c r="J4977">
        <v>54.93</v>
      </c>
      <c r="K4977">
        <v>92.28</v>
      </c>
      <c r="L4977">
        <v>61.35</v>
      </c>
      <c r="M4977" s="3">
        <f>IF(ISBLANK(Table1[[#This Row],[Assignments_Avg]]),AVERAGE(L4977:L9975),Table1[[#This Row],[Assignments_Avg]])</f>
        <v>61.35</v>
      </c>
      <c r="N4977">
        <v>62.66</v>
      </c>
      <c r="O4977">
        <v>8.24</v>
      </c>
      <c r="P4977">
        <v>72.010000000000005</v>
      </c>
      <c r="Q4977">
        <v>93.2</v>
      </c>
      <c r="R4977" s="2" t="s">
        <v>46</v>
      </c>
      <c r="S4977" s="2" t="str">
        <f>IF(Table1[[#This Row],[Grade]]="F","Fail","Passes")</f>
        <v>Passes</v>
      </c>
      <c r="T4977">
        <v>12.9</v>
      </c>
      <c r="U4977" t="s">
        <v>30</v>
      </c>
      <c r="V4977" t="s">
        <v>31</v>
      </c>
      <c r="W4977" t="s">
        <v>69</v>
      </c>
      <c r="X4977" t="str">
        <f>IF(ISBLANK(Table1[[#This Row],[Parent_Education_Level]]),"None",Table1[[#This Row],[Parent_Education_Level]])</f>
        <v>Bachelor's</v>
      </c>
      <c r="Y4977" t="s">
        <v>48</v>
      </c>
      <c r="Z4977">
        <v>9</v>
      </c>
      <c r="AA4977">
        <v>4.8</v>
      </c>
    </row>
    <row r="4978" spans="1:27" x14ac:dyDescent="0.35">
      <c r="A4978" s="2" t="s">
        <v>10010</v>
      </c>
      <c r="B4978" s="2" t="s">
        <v>24</v>
      </c>
      <c r="C4978" s="2" t="s">
        <v>25</v>
      </c>
      <c r="D4978" t="s">
        <v>10011</v>
      </c>
      <c r="E4978" s="2" t="s">
        <v>27</v>
      </c>
      <c r="F4978" s="2">
        <v>21</v>
      </c>
      <c r="G4978" s="2" t="s">
        <v>45</v>
      </c>
      <c r="H4978">
        <v>51.08</v>
      </c>
      <c r="I4978" s="3">
        <f>IF(ISBLANK(Table1[[#This Row],[Attendance (%)]]),AVERAGE(H4978:H9976),Table1[[#This Row],[Attendance (%)]])</f>
        <v>51.08</v>
      </c>
      <c r="J4978">
        <v>54.38</v>
      </c>
      <c r="K4978">
        <v>79.25</v>
      </c>
      <c r="L4978">
        <v>67.56</v>
      </c>
      <c r="M4978" s="3">
        <f>IF(ISBLANK(Table1[[#This Row],[Assignments_Avg]]),AVERAGE(L4978:L9976),Table1[[#This Row],[Assignments_Avg]])</f>
        <v>67.56</v>
      </c>
      <c r="N4978">
        <v>85.18</v>
      </c>
      <c r="O4978">
        <v>3.62</v>
      </c>
      <c r="P4978">
        <v>82.47</v>
      </c>
      <c r="Q4978">
        <v>85.02</v>
      </c>
      <c r="R4978" s="2" t="s">
        <v>46</v>
      </c>
      <c r="S4978" s="2" t="str">
        <f>IF(Table1[[#This Row],[Grade]]="F","Fail","Passes")</f>
        <v>Passes</v>
      </c>
      <c r="T4978">
        <v>17.2</v>
      </c>
      <c r="U4978" t="s">
        <v>31</v>
      </c>
      <c r="V4978" t="s">
        <v>31</v>
      </c>
      <c r="X4978" t="str">
        <f>IF(ISBLANK(Table1[[#This Row],[Parent_Education_Level]]),"None",Table1[[#This Row],[Parent_Education_Level]])</f>
        <v>None</v>
      </c>
      <c r="Y4978" t="s">
        <v>33</v>
      </c>
      <c r="Z4978">
        <v>5</v>
      </c>
      <c r="AA4978">
        <v>6.2</v>
      </c>
    </row>
    <row r="4979" spans="1:27" x14ac:dyDescent="0.35">
      <c r="A4979" s="2" t="s">
        <v>10012</v>
      </c>
      <c r="B4979" s="2" t="s">
        <v>24</v>
      </c>
      <c r="C4979" s="2" t="s">
        <v>94</v>
      </c>
      <c r="D4979" t="s">
        <v>10013</v>
      </c>
      <c r="E4979" s="2" t="s">
        <v>38</v>
      </c>
      <c r="F4979" s="2">
        <v>21</v>
      </c>
      <c r="G4979" s="2" t="s">
        <v>45</v>
      </c>
      <c r="H4979">
        <v>79.7</v>
      </c>
      <c r="I4979" s="3">
        <f>IF(ISBLANK(Table1[[#This Row],[Attendance (%)]]),AVERAGE(H4979:H9977),Table1[[#This Row],[Attendance (%)]])</f>
        <v>79.7</v>
      </c>
      <c r="J4979">
        <v>70.790000000000006</v>
      </c>
      <c r="K4979">
        <v>57.38</v>
      </c>
      <c r="L4979">
        <v>87.54</v>
      </c>
      <c r="M4979" s="3">
        <f>IF(ISBLANK(Table1[[#This Row],[Assignments_Avg]]),AVERAGE(L4979:L9977),Table1[[#This Row],[Assignments_Avg]])</f>
        <v>87.54</v>
      </c>
      <c r="N4979">
        <v>73.75</v>
      </c>
      <c r="O4979">
        <v>1.08</v>
      </c>
      <c r="P4979">
        <v>62.19</v>
      </c>
      <c r="Q4979">
        <v>94.58</v>
      </c>
      <c r="R4979" s="2" t="s">
        <v>61</v>
      </c>
      <c r="S4979" s="2" t="str">
        <f>IF(Table1[[#This Row],[Grade]]="F","Fail","Passes")</f>
        <v>Passes</v>
      </c>
      <c r="T4979">
        <v>25.9</v>
      </c>
      <c r="U4979" t="s">
        <v>30</v>
      </c>
      <c r="V4979" t="s">
        <v>30</v>
      </c>
      <c r="W4979" t="s">
        <v>62</v>
      </c>
      <c r="X4979" t="str">
        <f>IF(ISBLANK(Table1[[#This Row],[Parent_Education_Level]]),"None",Table1[[#This Row],[Parent_Education_Level]])</f>
        <v>PhD</v>
      </c>
      <c r="Y4979" t="s">
        <v>33</v>
      </c>
      <c r="Z4979">
        <v>6</v>
      </c>
      <c r="AA4979">
        <v>8</v>
      </c>
    </row>
    <row r="4980" spans="1:27" x14ac:dyDescent="0.35">
      <c r="A4980" s="2" t="s">
        <v>10014</v>
      </c>
      <c r="B4980" s="2" t="s">
        <v>71</v>
      </c>
      <c r="C4980" s="2" t="s">
        <v>55</v>
      </c>
      <c r="D4980" t="s">
        <v>10015</v>
      </c>
      <c r="E4980" s="2" t="s">
        <v>38</v>
      </c>
      <c r="F4980" s="2">
        <v>19</v>
      </c>
      <c r="G4980" s="2" t="s">
        <v>57</v>
      </c>
      <c r="H4980">
        <v>93.16</v>
      </c>
      <c r="I4980" s="3">
        <f>IF(ISBLANK(Table1[[#This Row],[Attendance (%)]]),AVERAGE(H4980:H9978),Table1[[#This Row],[Attendance (%)]])</f>
        <v>93.16</v>
      </c>
      <c r="J4980">
        <v>85.05</v>
      </c>
      <c r="K4980">
        <v>99.24</v>
      </c>
      <c r="M4980" s="3">
        <f>IF(ISBLANK(Table1[[#This Row],[Assignments_Avg]]),AVERAGE(L4980:L9978),Table1[[#This Row],[Assignments_Avg]])</f>
        <v>73.749411764705869</v>
      </c>
      <c r="N4980">
        <v>80.59</v>
      </c>
      <c r="O4980">
        <v>9.33</v>
      </c>
      <c r="P4980">
        <v>74.52</v>
      </c>
      <c r="Q4980">
        <v>54.35</v>
      </c>
      <c r="R4980" s="2" t="s">
        <v>61</v>
      </c>
      <c r="S4980" s="2" t="str">
        <f>IF(Table1[[#This Row],[Grade]]="F","Fail","Passes")</f>
        <v>Passes</v>
      </c>
      <c r="T4980">
        <v>10.6</v>
      </c>
      <c r="U4980" t="s">
        <v>30</v>
      </c>
      <c r="V4980" t="s">
        <v>31</v>
      </c>
      <c r="W4980" t="s">
        <v>47</v>
      </c>
      <c r="X4980" t="str">
        <f>IF(ISBLANK(Table1[[#This Row],[Parent_Education_Level]]),"None",Table1[[#This Row],[Parent_Education_Level]])</f>
        <v>Master's</v>
      </c>
      <c r="Y4980" t="s">
        <v>33</v>
      </c>
      <c r="Z4980">
        <v>7</v>
      </c>
      <c r="AA4980">
        <v>5.2</v>
      </c>
    </row>
    <row r="4981" spans="1:27" x14ac:dyDescent="0.35">
      <c r="A4981" s="2" t="s">
        <v>10016</v>
      </c>
      <c r="B4981" s="2" t="s">
        <v>35</v>
      </c>
      <c r="C4981" s="2" t="s">
        <v>79</v>
      </c>
      <c r="D4981" t="s">
        <v>10017</v>
      </c>
      <c r="E4981" s="2" t="s">
        <v>27</v>
      </c>
      <c r="F4981" s="2">
        <v>19</v>
      </c>
      <c r="G4981" s="2" t="s">
        <v>51</v>
      </c>
      <c r="H4981">
        <v>79.22</v>
      </c>
      <c r="I4981" s="3">
        <f>IF(ISBLANK(Table1[[#This Row],[Attendance (%)]]),AVERAGE(H4981:H9979),Table1[[#This Row],[Attendance (%)]])</f>
        <v>79.22</v>
      </c>
      <c r="J4981">
        <v>66.83</v>
      </c>
      <c r="K4981">
        <v>97.01</v>
      </c>
      <c r="L4981">
        <v>97.73</v>
      </c>
      <c r="M4981" s="3">
        <f>IF(ISBLANK(Table1[[#This Row],[Assignments_Avg]]),AVERAGE(L4981:L9979),Table1[[#This Row],[Assignments_Avg]])</f>
        <v>97.73</v>
      </c>
      <c r="N4981">
        <v>52.7</v>
      </c>
      <c r="O4981">
        <v>9.39</v>
      </c>
      <c r="P4981">
        <v>72.95</v>
      </c>
      <c r="Q4981">
        <v>89.93</v>
      </c>
      <c r="R4981" s="2" t="s">
        <v>46</v>
      </c>
      <c r="S4981" s="2" t="str">
        <f>IF(Table1[[#This Row],[Grade]]="F","Fail","Passes")</f>
        <v>Passes</v>
      </c>
      <c r="T4981">
        <v>15</v>
      </c>
      <c r="U4981" t="s">
        <v>30</v>
      </c>
      <c r="V4981" t="s">
        <v>31</v>
      </c>
      <c r="W4981" t="s">
        <v>62</v>
      </c>
      <c r="X4981" t="str">
        <f>IF(ISBLANK(Table1[[#This Row],[Parent_Education_Level]]),"None",Table1[[#This Row],[Parent_Education_Level]])</f>
        <v>PhD</v>
      </c>
      <c r="Y4981" t="s">
        <v>52</v>
      </c>
      <c r="Z4981">
        <v>1</v>
      </c>
      <c r="AA4981">
        <v>8</v>
      </c>
    </row>
    <row r="4982" spans="1:27" x14ac:dyDescent="0.35">
      <c r="A4982" s="2" t="s">
        <v>10018</v>
      </c>
      <c r="B4982" s="2" t="s">
        <v>97</v>
      </c>
      <c r="C4982" s="2" t="s">
        <v>43</v>
      </c>
      <c r="D4982" t="s">
        <v>10019</v>
      </c>
      <c r="E4982" s="2" t="s">
        <v>27</v>
      </c>
      <c r="F4982" s="2">
        <v>24</v>
      </c>
      <c r="G4982" s="2" t="s">
        <v>51</v>
      </c>
      <c r="H4982">
        <v>60.66</v>
      </c>
      <c r="I4982" s="3">
        <f>IF(ISBLANK(Table1[[#This Row],[Attendance (%)]]),AVERAGE(H4982:H9980),Table1[[#This Row],[Attendance (%)]])</f>
        <v>60.66</v>
      </c>
      <c r="J4982">
        <v>78.03</v>
      </c>
      <c r="K4982">
        <v>74.47</v>
      </c>
      <c r="L4982">
        <v>61.39</v>
      </c>
      <c r="M4982" s="3">
        <f>IF(ISBLANK(Table1[[#This Row],[Assignments_Avg]]),AVERAGE(L4982:L9980),Table1[[#This Row],[Assignments_Avg]])</f>
        <v>61.39</v>
      </c>
      <c r="N4982">
        <v>94.5</v>
      </c>
      <c r="O4982">
        <v>4.42</v>
      </c>
      <c r="P4982">
        <v>76.67</v>
      </c>
      <c r="Q4982">
        <v>94.04</v>
      </c>
      <c r="R4982" s="2" t="s">
        <v>46</v>
      </c>
      <c r="S4982" s="2" t="str">
        <f>IF(Table1[[#This Row],[Grade]]="F","Fail","Passes")</f>
        <v>Passes</v>
      </c>
      <c r="T4982">
        <v>16.2</v>
      </c>
      <c r="U4982" t="s">
        <v>30</v>
      </c>
      <c r="V4982" t="s">
        <v>31</v>
      </c>
      <c r="W4982" t="s">
        <v>32</v>
      </c>
      <c r="X4982" t="str">
        <f>IF(ISBLANK(Table1[[#This Row],[Parent_Education_Level]]),"None",Table1[[#This Row],[Parent_Education_Level]])</f>
        <v>High School</v>
      </c>
      <c r="Y4982" t="s">
        <v>33</v>
      </c>
      <c r="Z4982">
        <v>3</v>
      </c>
      <c r="AA4982">
        <v>5.2</v>
      </c>
    </row>
    <row r="4983" spans="1:27" x14ac:dyDescent="0.35">
      <c r="A4983" s="2" t="s">
        <v>10020</v>
      </c>
      <c r="B4983" s="2" t="s">
        <v>54</v>
      </c>
      <c r="C4983" s="2" t="s">
        <v>79</v>
      </c>
      <c r="D4983" t="s">
        <v>10021</v>
      </c>
      <c r="E4983" s="2" t="s">
        <v>38</v>
      </c>
      <c r="F4983" s="2">
        <v>22</v>
      </c>
      <c r="G4983" s="2" t="s">
        <v>57</v>
      </c>
      <c r="H4983">
        <v>54.53</v>
      </c>
      <c r="I4983" s="3">
        <f>IF(ISBLANK(Table1[[#This Row],[Attendance (%)]]),AVERAGE(H4983:H9981),Table1[[#This Row],[Attendance (%)]])</f>
        <v>54.53</v>
      </c>
      <c r="J4983">
        <v>67.150000000000006</v>
      </c>
      <c r="K4983">
        <v>90.59</v>
      </c>
      <c r="L4983">
        <v>93.61</v>
      </c>
      <c r="M4983" s="3">
        <f>IF(ISBLANK(Table1[[#This Row],[Assignments_Avg]]),AVERAGE(L4983:L9981),Table1[[#This Row],[Assignments_Avg]])</f>
        <v>93.61</v>
      </c>
      <c r="N4983">
        <v>62.19</v>
      </c>
      <c r="O4983">
        <v>2.17</v>
      </c>
      <c r="P4983">
        <v>59.23</v>
      </c>
      <c r="Q4983">
        <v>52.23</v>
      </c>
      <c r="R4983" s="2" t="s">
        <v>77</v>
      </c>
      <c r="S4983" s="2" t="str">
        <f>IF(Table1[[#This Row],[Grade]]="F","Fail","Passes")</f>
        <v>Passes</v>
      </c>
      <c r="T4983">
        <v>19.7</v>
      </c>
      <c r="U4983" t="s">
        <v>30</v>
      </c>
      <c r="V4983" t="s">
        <v>31</v>
      </c>
      <c r="X4983" t="str">
        <f>IF(ISBLANK(Table1[[#This Row],[Parent_Education_Level]]),"None",Table1[[#This Row],[Parent_Education_Level]])</f>
        <v>None</v>
      </c>
      <c r="Y4983" t="s">
        <v>33</v>
      </c>
      <c r="Z4983">
        <v>9</v>
      </c>
      <c r="AA4983">
        <v>7.7</v>
      </c>
    </row>
    <row r="4984" spans="1:27" x14ac:dyDescent="0.35">
      <c r="A4984" s="2" t="s">
        <v>10022</v>
      </c>
      <c r="B4984" s="2" t="s">
        <v>120</v>
      </c>
      <c r="C4984" s="2" t="s">
        <v>25</v>
      </c>
      <c r="D4984" t="s">
        <v>10023</v>
      </c>
      <c r="E4984" s="2" t="s">
        <v>38</v>
      </c>
      <c r="F4984" s="2">
        <v>24</v>
      </c>
      <c r="G4984" s="2" t="s">
        <v>51</v>
      </c>
      <c r="H4984">
        <v>84.98</v>
      </c>
      <c r="I4984" s="3">
        <f>IF(ISBLANK(Table1[[#This Row],[Attendance (%)]]),AVERAGE(H4984:H9982),Table1[[#This Row],[Attendance (%)]])</f>
        <v>84.98</v>
      </c>
      <c r="J4984">
        <v>76.62</v>
      </c>
      <c r="K4984">
        <v>55.69</v>
      </c>
      <c r="L4984">
        <v>64.150000000000006</v>
      </c>
      <c r="M4984" s="3">
        <f>IF(ISBLANK(Table1[[#This Row],[Assignments_Avg]]),AVERAGE(L4984:L9982),Table1[[#This Row],[Assignments_Avg]])</f>
        <v>64.150000000000006</v>
      </c>
      <c r="N4984">
        <v>83.5</v>
      </c>
      <c r="O4984">
        <v>8.92</v>
      </c>
      <c r="P4984">
        <v>76.7</v>
      </c>
      <c r="Q4984">
        <v>99.95</v>
      </c>
      <c r="R4984" s="2" t="s">
        <v>77</v>
      </c>
      <c r="S4984" s="2" t="str">
        <f>IF(Table1[[#This Row],[Grade]]="F","Fail","Passes")</f>
        <v>Passes</v>
      </c>
      <c r="T4984">
        <v>6.9</v>
      </c>
      <c r="U4984" t="s">
        <v>30</v>
      </c>
      <c r="V4984" t="s">
        <v>31</v>
      </c>
      <c r="W4984" t="s">
        <v>62</v>
      </c>
      <c r="X4984" t="str">
        <f>IF(ISBLANK(Table1[[#This Row],[Parent_Education_Level]]),"None",Table1[[#This Row],[Parent_Education_Level]])</f>
        <v>PhD</v>
      </c>
      <c r="Y4984" t="s">
        <v>48</v>
      </c>
      <c r="Z4984">
        <v>5</v>
      </c>
      <c r="AA4984">
        <v>8.4</v>
      </c>
    </row>
    <row r="4985" spans="1:27" x14ac:dyDescent="0.35">
      <c r="A4985" s="2" t="s">
        <v>10024</v>
      </c>
      <c r="B4985" s="2" t="s">
        <v>97</v>
      </c>
      <c r="C4985" s="2" t="s">
        <v>36</v>
      </c>
      <c r="D4985" t="s">
        <v>10025</v>
      </c>
      <c r="E4985" s="2" t="s">
        <v>27</v>
      </c>
      <c r="F4985" s="2">
        <v>22</v>
      </c>
      <c r="G4985" s="2" t="s">
        <v>57</v>
      </c>
      <c r="H4985">
        <v>86.09</v>
      </c>
      <c r="I4985" s="3">
        <f>IF(ISBLANK(Table1[[#This Row],[Attendance (%)]]),AVERAGE(H4985:H9983),Table1[[#This Row],[Attendance (%)]])</f>
        <v>86.09</v>
      </c>
      <c r="J4985">
        <v>89.34</v>
      </c>
      <c r="K4985">
        <v>64.959999999999994</v>
      </c>
      <c r="L4985">
        <v>62.27</v>
      </c>
      <c r="M4985" s="3">
        <f>IF(ISBLANK(Table1[[#This Row],[Assignments_Avg]]),AVERAGE(L4985:L9983),Table1[[#This Row],[Assignments_Avg]])</f>
        <v>62.27</v>
      </c>
      <c r="N4985">
        <v>89.9</v>
      </c>
      <c r="O4985">
        <v>7.08</v>
      </c>
      <c r="P4985">
        <v>68.209999999999994</v>
      </c>
      <c r="Q4985">
        <v>65.03</v>
      </c>
      <c r="R4985" s="2" t="s">
        <v>39</v>
      </c>
      <c r="S4985" s="2" t="str">
        <f>IF(Table1[[#This Row],[Grade]]="F","Fail","Passes")</f>
        <v>Passes</v>
      </c>
      <c r="T4985">
        <v>10.199999999999999</v>
      </c>
      <c r="U4985" t="s">
        <v>30</v>
      </c>
      <c r="V4985" t="s">
        <v>31</v>
      </c>
      <c r="W4985" t="s">
        <v>62</v>
      </c>
      <c r="X4985" t="str">
        <f>IF(ISBLANK(Table1[[#This Row],[Parent_Education_Level]]),"None",Table1[[#This Row],[Parent_Education_Level]])</f>
        <v>PhD</v>
      </c>
      <c r="Y4985" t="s">
        <v>52</v>
      </c>
      <c r="Z4985">
        <v>2</v>
      </c>
      <c r="AA4985">
        <v>8.1</v>
      </c>
    </row>
    <row r="4986" spans="1:27" x14ac:dyDescent="0.35">
      <c r="A4986" s="2" t="s">
        <v>10026</v>
      </c>
      <c r="B4986" s="2" t="s">
        <v>59</v>
      </c>
      <c r="C4986" s="2" t="s">
        <v>94</v>
      </c>
      <c r="D4986" t="s">
        <v>10027</v>
      </c>
      <c r="E4986" s="2" t="s">
        <v>27</v>
      </c>
      <c r="F4986" s="2">
        <v>20</v>
      </c>
      <c r="G4986" s="2" t="s">
        <v>28</v>
      </c>
      <c r="H4986">
        <v>58.63</v>
      </c>
      <c r="I4986" s="3">
        <f>IF(ISBLANK(Table1[[#This Row],[Attendance (%)]]),AVERAGE(H4986:H9984),Table1[[#This Row],[Attendance (%)]])</f>
        <v>58.63</v>
      </c>
      <c r="J4986">
        <v>50.83</v>
      </c>
      <c r="K4986">
        <v>51.04</v>
      </c>
      <c r="L4986">
        <v>74.92</v>
      </c>
      <c r="M4986" s="3">
        <f>IF(ISBLANK(Table1[[#This Row],[Assignments_Avg]]),AVERAGE(L4986:L9984),Table1[[#This Row],[Assignments_Avg]])</f>
        <v>74.92</v>
      </c>
      <c r="N4986">
        <v>77</v>
      </c>
      <c r="O4986">
        <v>0.08</v>
      </c>
      <c r="P4986">
        <v>64.3</v>
      </c>
      <c r="Q4986">
        <v>60.59</v>
      </c>
      <c r="R4986" s="2" t="s">
        <v>77</v>
      </c>
      <c r="S4986" s="2" t="str">
        <f>IF(Table1[[#This Row],[Grade]]="F","Fail","Passes")</f>
        <v>Passes</v>
      </c>
      <c r="T4986">
        <v>14.9</v>
      </c>
      <c r="U4986" t="s">
        <v>30</v>
      </c>
      <c r="V4986" t="s">
        <v>31</v>
      </c>
      <c r="X4986" t="str">
        <f>IF(ISBLANK(Table1[[#This Row],[Parent_Education_Level]]),"None",Table1[[#This Row],[Parent_Education_Level]])</f>
        <v>None</v>
      </c>
      <c r="Y4986" t="s">
        <v>52</v>
      </c>
      <c r="Z4986">
        <v>3</v>
      </c>
      <c r="AA4986">
        <v>7.7</v>
      </c>
    </row>
    <row r="4987" spans="1:27" x14ac:dyDescent="0.35">
      <c r="A4987" s="2" t="s">
        <v>10028</v>
      </c>
      <c r="B4987" s="2" t="s">
        <v>24</v>
      </c>
      <c r="C4987" s="2" t="s">
        <v>55</v>
      </c>
      <c r="D4987" t="s">
        <v>10029</v>
      </c>
      <c r="E4987" s="2" t="s">
        <v>27</v>
      </c>
      <c r="F4987" s="2">
        <v>18</v>
      </c>
      <c r="G4987" s="2" t="s">
        <v>57</v>
      </c>
      <c r="H4987">
        <v>51.41</v>
      </c>
      <c r="I4987" s="3">
        <f>IF(ISBLANK(Table1[[#This Row],[Attendance (%)]]),AVERAGE(H4987:H9985),Table1[[#This Row],[Attendance (%)]])</f>
        <v>51.41</v>
      </c>
      <c r="J4987">
        <v>81.72</v>
      </c>
      <c r="K4987">
        <v>71.209999999999994</v>
      </c>
      <c r="M4987" s="3">
        <f>IF(ISBLANK(Table1[[#This Row],[Assignments_Avg]]),AVERAGE(L4987:L9985),Table1[[#This Row],[Assignments_Avg]])</f>
        <v>72.697272727272733</v>
      </c>
      <c r="N4987">
        <v>66.87</v>
      </c>
      <c r="O4987">
        <v>1.08</v>
      </c>
      <c r="P4987">
        <v>79.3</v>
      </c>
      <c r="Q4987">
        <v>70.75</v>
      </c>
      <c r="R4987" s="2" t="s">
        <v>46</v>
      </c>
      <c r="S4987" s="2" t="str">
        <f>IF(Table1[[#This Row],[Grade]]="F","Fail","Passes")</f>
        <v>Passes</v>
      </c>
      <c r="T4987">
        <v>25.2</v>
      </c>
      <c r="U4987" t="s">
        <v>30</v>
      </c>
      <c r="V4987" t="s">
        <v>31</v>
      </c>
      <c r="W4987" t="s">
        <v>69</v>
      </c>
      <c r="X4987" t="str">
        <f>IF(ISBLANK(Table1[[#This Row],[Parent_Education_Level]]),"None",Table1[[#This Row],[Parent_Education_Level]])</f>
        <v>Bachelor's</v>
      </c>
      <c r="Y4987" t="s">
        <v>52</v>
      </c>
      <c r="Z4987">
        <v>6</v>
      </c>
      <c r="AA4987">
        <v>4.2</v>
      </c>
    </row>
    <row r="4988" spans="1:27" x14ac:dyDescent="0.35">
      <c r="A4988" s="2" t="s">
        <v>10030</v>
      </c>
      <c r="B4988" s="2" t="s">
        <v>24</v>
      </c>
      <c r="C4988" s="2" t="s">
        <v>94</v>
      </c>
      <c r="D4988" t="s">
        <v>10031</v>
      </c>
      <c r="E4988" s="2" t="s">
        <v>38</v>
      </c>
      <c r="F4988" s="2">
        <v>18</v>
      </c>
      <c r="G4988" s="2" t="s">
        <v>51</v>
      </c>
      <c r="H4988">
        <v>70.41</v>
      </c>
      <c r="I4988" s="3">
        <f>IF(ISBLANK(Table1[[#This Row],[Attendance (%)]]),AVERAGE(H4988:H9986),Table1[[#This Row],[Attendance (%)]])</f>
        <v>70.41</v>
      </c>
      <c r="J4988">
        <v>87.25</v>
      </c>
      <c r="K4988">
        <v>69.760000000000005</v>
      </c>
      <c r="L4988">
        <v>69.22</v>
      </c>
      <c r="M4988" s="3">
        <f>IF(ISBLANK(Table1[[#This Row],[Assignments_Avg]]),AVERAGE(L4988:L9986),Table1[[#This Row],[Assignments_Avg]])</f>
        <v>69.22</v>
      </c>
      <c r="N4988">
        <v>98.9</v>
      </c>
      <c r="O4988">
        <v>9.83</v>
      </c>
      <c r="P4988">
        <v>57.4</v>
      </c>
      <c r="Q4988">
        <v>50.43</v>
      </c>
      <c r="R4988" s="2" t="s">
        <v>77</v>
      </c>
      <c r="S4988" s="2" t="str">
        <f>IF(Table1[[#This Row],[Grade]]="F","Fail","Passes")</f>
        <v>Passes</v>
      </c>
      <c r="T4988">
        <v>9.6999999999999993</v>
      </c>
      <c r="U4988" t="s">
        <v>30</v>
      </c>
      <c r="V4988" t="s">
        <v>31</v>
      </c>
      <c r="X4988" t="str">
        <f>IF(ISBLANK(Table1[[#This Row],[Parent_Education_Level]]),"None",Table1[[#This Row],[Parent_Education_Level]])</f>
        <v>None</v>
      </c>
      <c r="Y4988" t="s">
        <v>33</v>
      </c>
      <c r="Z4988">
        <v>3</v>
      </c>
      <c r="AA4988">
        <v>5.7</v>
      </c>
    </row>
    <row r="4989" spans="1:27" x14ac:dyDescent="0.35">
      <c r="A4989" s="2" t="s">
        <v>10032</v>
      </c>
      <c r="B4989" s="2" t="s">
        <v>54</v>
      </c>
      <c r="C4989" s="2" t="s">
        <v>36</v>
      </c>
      <c r="D4989" t="s">
        <v>10033</v>
      </c>
      <c r="E4989" s="2" t="s">
        <v>38</v>
      </c>
      <c r="F4989" s="2">
        <v>22</v>
      </c>
      <c r="G4989" s="2" t="s">
        <v>57</v>
      </c>
      <c r="H4989">
        <v>79.14</v>
      </c>
      <c r="I4989" s="3">
        <f>IF(ISBLANK(Table1[[#This Row],[Attendance (%)]]),AVERAGE(H4989:H9987),Table1[[#This Row],[Attendance (%)]])</f>
        <v>79.14</v>
      </c>
      <c r="J4989">
        <v>66.83</v>
      </c>
      <c r="K4989">
        <v>52.77</v>
      </c>
      <c r="L4989">
        <v>67.78</v>
      </c>
      <c r="M4989" s="3">
        <f>IF(ISBLANK(Table1[[#This Row],[Assignments_Avg]]),AVERAGE(L4989:L9987),Table1[[#This Row],[Assignments_Avg]])</f>
        <v>67.78</v>
      </c>
      <c r="N4989">
        <v>63.92</v>
      </c>
      <c r="O4989">
        <v>0.38</v>
      </c>
      <c r="P4989">
        <v>95.03</v>
      </c>
      <c r="Q4989">
        <v>94.3</v>
      </c>
      <c r="R4989" s="2" t="s">
        <v>61</v>
      </c>
      <c r="S4989" s="2" t="str">
        <f>IF(Table1[[#This Row],[Grade]]="F","Fail","Passes")</f>
        <v>Passes</v>
      </c>
      <c r="T4989">
        <v>27</v>
      </c>
      <c r="U4989" t="s">
        <v>30</v>
      </c>
      <c r="V4989" t="s">
        <v>31</v>
      </c>
      <c r="X4989" t="str">
        <f>IF(ISBLANK(Table1[[#This Row],[Parent_Education_Level]]),"None",Table1[[#This Row],[Parent_Education_Level]])</f>
        <v>None</v>
      </c>
      <c r="Y4989" t="s">
        <v>33</v>
      </c>
      <c r="Z4989">
        <v>1</v>
      </c>
      <c r="AA4989">
        <v>5</v>
      </c>
    </row>
    <row r="4990" spans="1:27" x14ac:dyDescent="0.35">
      <c r="A4990" s="2" t="s">
        <v>10034</v>
      </c>
      <c r="B4990" s="2" t="s">
        <v>54</v>
      </c>
      <c r="C4990" s="2" t="s">
        <v>55</v>
      </c>
      <c r="D4990" t="s">
        <v>10035</v>
      </c>
      <c r="E4990" s="2" t="s">
        <v>27</v>
      </c>
      <c r="F4990" s="2">
        <v>19</v>
      </c>
      <c r="G4990" s="2" t="s">
        <v>28</v>
      </c>
      <c r="I4990" s="3">
        <f>IF(ISBLANK(Table1[[#This Row],[Attendance (%)]]),AVERAGE(H4990:H9988),Table1[[#This Row],[Attendance (%)]])</f>
        <v>81.863749999999996</v>
      </c>
      <c r="J4990">
        <v>59.39</v>
      </c>
      <c r="K4990">
        <v>80.37</v>
      </c>
      <c r="L4990">
        <v>58.01</v>
      </c>
      <c r="M4990" s="3">
        <f>IF(ISBLANK(Table1[[#This Row],[Assignments_Avg]]),AVERAGE(L4990:L9988),Table1[[#This Row],[Assignments_Avg]])</f>
        <v>58.01</v>
      </c>
      <c r="N4990">
        <v>97.43</v>
      </c>
      <c r="O4990">
        <v>2.83</v>
      </c>
      <c r="P4990">
        <v>96.74</v>
      </c>
      <c r="Q4990">
        <v>63.42</v>
      </c>
      <c r="R4990" s="2" t="s">
        <v>39</v>
      </c>
      <c r="S4990" s="2" t="str">
        <f>IF(Table1[[#This Row],[Grade]]="F","Fail","Passes")</f>
        <v>Passes</v>
      </c>
      <c r="T4990">
        <v>13.5</v>
      </c>
      <c r="U4990" t="s">
        <v>30</v>
      </c>
      <c r="V4990" t="s">
        <v>31</v>
      </c>
      <c r="X4990" t="str">
        <f>IF(ISBLANK(Table1[[#This Row],[Parent_Education_Level]]),"None",Table1[[#This Row],[Parent_Education_Level]])</f>
        <v>None</v>
      </c>
      <c r="Y4990" t="s">
        <v>48</v>
      </c>
      <c r="Z4990">
        <v>5</v>
      </c>
      <c r="AA4990">
        <v>6.4</v>
      </c>
    </row>
    <row r="4991" spans="1:27" x14ac:dyDescent="0.35">
      <c r="A4991" s="2" t="s">
        <v>10036</v>
      </c>
      <c r="B4991" s="2" t="s">
        <v>59</v>
      </c>
      <c r="C4991" s="2" t="s">
        <v>36</v>
      </c>
      <c r="D4991" t="s">
        <v>10037</v>
      </c>
      <c r="E4991" s="2" t="s">
        <v>38</v>
      </c>
      <c r="F4991" s="2">
        <v>23</v>
      </c>
      <c r="G4991" s="2" t="s">
        <v>28</v>
      </c>
      <c r="H4991">
        <v>90.5</v>
      </c>
      <c r="I4991" s="3">
        <f>IF(ISBLANK(Table1[[#This Row],[Attendance (%)]]),AVERAGE(H4991:H9989),Table1[[#This Row],[Attendance (%)]])</f>
        <v>90.5</v>
      </c>
      <c r="J4991">
        <v>40.81</v>
      </c>
      <c r="K4991">
        <v>47.07</v>
      </c>
      <c r="L4991">
        <v>93.04</v>
      </c>
      <c r="M4991" s="3">
        <f>IF(ISBLANK(Table1[[#This Row],[Assignments_Avg]]),AVERAGE(L4991:L9989),Table1[[#This Row],[Assignments_Avg]])</f>
        <v>93.04</v>
      </c>
      <c r="N4991">
        <v>57.81</v>
      </c>
      <c r="O4991">
        <v>5.48</v>
      </c>
      <c r="P4991">
        <v>83.03</v>
      </c>
      <c r="Q4991">
        <v>76.08</v>
      </c>
      <c r="R4991" s="2" t="s">
        <v>39</v>
      </c>
      <c r="S4991" s="2" t="str">
        <f>IF(Table1[[#This Row],[Grade]]="F","Fail","Passes")</f>
        <v>Passes</v>
      </c>
      <c r="T4991">
        <v>11.3</v>
      </c>
      <c r="U4991" t="s">
        <v>30</v>
      </c>
      <c r="V4991" t="s">
        <v>31</v>
      </c>
      <c r="W4991" t="s">
        <v>32</v>
      </c>
      <c r="X4991" t="str">
        <f>IF(ISBLANK(Table1[[#This Row],[Parent_Education_Level]]),"None",Table1[[#This Row],[Parent_Education_Level]])</f>
        <v>High School</v>
      </c>
      <c r="Y4991" t="s">
        <v>48</v>
      </c>
      <c r="Z4991">
        <v>10</v>
      </c>
      <c r="AA4991">
        <v>5.8</v>
      </c>
    </row>
    <row r="4992" spans="1:27" x14ac:dyDescent="0.35">
      <c r="A4992" s="2" t="s">
        <v>10038</v>
      </c>
      <c r="B4992" s="2" t="s">
        <v>120</v>
      </c>
      <c r="C4992" s="2" t="s">
        <v>94</v>
      </c>
      <c r="D4992" t="s">
        <v>10039</v>
      </c>
      <c r="E4992" s="2" t="s">
        <v>38</v>
      </c>
      <c r="F4992" s="2">
        <v>24</v>
      </c>
      <c r="G4992" s="2" t="s">
        <v>57</v>
      </c>
      <c r="H4992">
        <v>80.53</v>
      </c>
      <c r="I4992" s="3">
        <f>IF(ISBLANK(Table1[[#This Row],[Attendance (%)]]),AVERAGE(H4992:H9990),Table1[[#This Row],[Attendance (%)]])</f>
        <v>80.53</v>
      </c>
      <c r="J4992">
        <v>87.83</v>
      </c>
      <c r="K4992">
        <v>43.7</v>
      </c>
      <c r="L4992">
        <v>69.290000000000006</v>
      </c>
      <c r="M4992" s="3">
        <f>IF(ISBLANK(Table1[[#This Row],[Assignments_Avg]]),AVERAGE(L4992:L9990),Table1[[#This Row],[Assignments_Avg]])</f>
        <v>69.290000000000006</v>
      </c>
      <c r="N4992">
        <v>69.459999999999994</v>
      </c>
      <c r="O4992">
        <v>1.84</v>
      </c>
      <c r="P4992">
        <v>65.16</v>
      </c>
      <c r="Q4992">
        <v>81.180000000000007</v>
      </c>
      <c r="R4992" s="2" t="s">
        <v>29</v>
      </c>
      <c r="S4992" s="2" t="str">
        <f>IF(Table1[[#This Row],[Grade]]="F","Fail","Passes")</f>
        <v>Fail</v>
      </c>
      <c r="T4992">
        <v>15.2</v>
      </c>
      <c r="U4992" t="s">
        <v>30</v>
      </c>
      <c r="V4992" t="s">
        <v>31</v>
      </c>
      <c r="X4992" t="str">
        <f>IF(ISBLANK(Table1[[#This Row],[Parent_Education_Level]]),"None",Table1[[#This Row],[Parent_Education_Level]])</f>
        <v>None</v>
      </c>
      <c r="Y4992" t="s">
        <v>48</v>
      </c>
      <c r="Z4992">
        <v>7</v>
      </c>
      <c r="AA4992">
        <v>7.1</v>
      </c>
    </row>
    <row r="4993" spans="1:27" x14ac:dyDescent="0.35">
      <c r="A4993" s="2" t="s">
        <v>10040</v>
      </c>
      <c r="B4993" s="2" t="s">
        <v>54</v>
      </c>
      <c r="C4993" s="2" t="s">
        <v>25</v>
      </c>
      <c r="D4993" t="s">
        <v>10041</v>
      </c>
      <c r="E4993" s="2" t="s">
        <v>27</v>
      </c>
      <c r="F4993" s="2">
        <v>20</v>
      </c>
      <c r="G4993" s="2" t="s">
        <v>28</v>
      </c>
      <c r="H4993">
        <v>55.54</v>
      </c>
      <c r="I4993" s="3">
        <f>IF(ISBLANK(Table1[[#This Row],[Attendance (%)]]),AVERAGE(H4993:H9991),Table1[[#This Row],[Attendance (%)]])</f>
        <v>55.54</v>
      </c>
      <c r="J4993">
        <v>59.68</v>
      </c>
      <c r="K4993">
        <v>63.09</v>
      </c>
      <c r="M4993" s="3">
        <f>IF(ISBLANK(Table1[[#This Row],[Assignments_Avg]]),AVERAGE(L4993:L9991),Table1[[#This Row],[Assignments_Avg]])</f>
        <v>73.721666666666664</v>
      </c>
      <c r="N4993">
        <v>56.92</v>
      </c>
      <c r="O4993">
        <v>2.3199999999999998</v>
      </c>
      <c r="P4993">
        <v>81.3</v>
      </c>
      <c r="Q4993">
        <v>89.55</v>
      </c>
      <c r="R4993" s="2" t="s">
        <v>46</v>
      </c>
      <c r="S4993" s="2" t="str">
        <f>IF(Table1[[#This Row],[Grade]]="F","Fail","Passes")</f>
        <v>Passes</v>
      </c>
      <c r="T4993">
        <v>18.8</v>
      </c>
      <c r="U4993" t="s">
        <v>31</v>
      </c>
      <c r="V4993" t="s">
        <v>31</v>
      </c>
      <c r="X4993" t="str">
        <f>IF(ISBLANK(Table1[[#This Row],[Parent_Education_Level]]),"None",Table1[[#This Row],[Parent_Education_Level]])</f>
        <v>None</v>
      </c>
      <c r="Y4993" t="s">
        <v>48</v>
      </c>
      <c r="Z4993">
        <v>5</v>
      </c>
      <c r="AA4993">
        <v>6.8</v>
      </c>
    </row>
    <row r="4994" spans="1:27" x14ac:dyDescent="0.35">
      <c r="A4994" s="2" t="s">
        <v>10042</v>
      </c>
      <c r="B4994" s="2" t="s">
        <v>71</v>
      </c>
      <c r="C4994" s="2" t="s">
        <v>94</v>
      </c>
      <c r="D4994" t="s">
        <v>10043</v>
      </c>
      <c r="E4994" s="2" t="s">
        <v>38</v>
      </c>
      <c r="F4994" s="2">
        <v>18</v>
      </c>
      <c r="G4994" s="2" t="s">
        <v>57</v>
      </c>
      <c r="I4994" s="3">
        <f>IF(ISBLANK(Table1[[#This Row],[Attendance (%)]]),AVERAGE(H4994:H9992),Table1[[#This Row],[Attendance (%)]])</f>
        <v>85.668000000000006</v>
      </c>
      <c r="J4994">
        <v>61.44</v>
      </c>
      <c r="K4994">
        <v>64.59</v>
      </c>
      <c r="M4994" s="3">
        <f>IF(ISBLANK(Table1[[#This Row],[Assignments_Avg]]),AVERAGE(L4994:L9992),Table1[[#This Row],[Assignments_Avg]])</f>
        <v>73.721666666666664</v>
      </c>
      <c r="N4994">
        <v>50.11</v>
      </c>
      <c r="O4994">
        <v>3.53</v>
      </c>
      <c r="P4994">
        <v>80.08</v>
      </c>
      <c r="Q4994">
        <v>62.51</v>
      </c>
      <c r="R4994" s="2" t="s">
        <v>39</v>
      </c>
      <c r="S4994" s="2" t="str">
        <f>IF(Table1[[#This Row],[Grade]]="F","Fail","Passes")</f>
        <v>Passes</v>
      </c>
      <c r="T4994">
        <v>23.3</v>
      </c>
      <c r="U4994" t="s">
        <v>31</v>
      </c>
      <c r="V4994" t="s">
        <v>30</v>
      </c>
      <c r="W4994" t="s">
        <v>32</v>
      </c>
      <c r="X4994" t="str">
        <f>IF(ISBLANK(Table1[[#This Row],[Parent_Education_Level]]),"None",Table1[[#This Row],[Parent_Education_Level]])</f>
        <v>High School</v>
      </c>
      <c r="Y4994" t="s">
        <v>33</v>
      </c>
      <c r="Z4994">
        <v>1</v>
      </c>
      <c r="AA4994">
        <v>6.2</v>
      </c>
    </row>
    <row r="4995" spans="1:27" x14ac:dyDescent="0.35">
      <c r="A4995" s="2" t="s">
        <v>10044</v>
      </c>
      <c r="B4995" s="2" t="s">
        <v>120</v>
      </c>
      <c r="C4995" s="2" t="s">
        <v>94</v>
      </c>
      <c r="D4995" t="s">
        <v>10045</v>
      </c>
      <c r="E4995" s="2" t="s">
        <v>27</v>
      </c>
      <c r="F4995" s="2">
        <v>22</v>
      </c>
      <c r="G4995" s="2" t="s">
        <v>45</v>
      </c>
      <c r="H4995">
        <v>99.21</v>
      </c>
      <c r="I4995" s="3">
        <f>IF(ISBLANK(Table1[[#This Row],[Attendance (%)]]),AVERAGE(H4995:H9993),Table1[[#This Row],[Attendance (%)]])</f>
        <v>99.21</v>
      </c>
      <c r="J4995">
        <v>60.16</v>
      </c>
      <c r="K4995">
        <v>59.18</v>
      </c>
      <c r="L4995">
        <v>59.74</v>
      </c>
      <c r="M4995" s="3">
        <f>IF(ISBLANK(Table1[[#This Row],[Assignments_Avg]]),AVERAGE(L4995:L9993),Table1[[#This Row],[Assignments_Avg]])</f>
        <v>59.74</v>
      </c>
      <c r="N4995">
        <v>63.01</v>
      </c>
      <c r="O4995">
        <v>2.7</v>
      </c>
      <c r="P4995">
        <v>69.56</v>
      </c>
      <c r="Q4995">
        <v>85.86</v>
      </c>
      <c r="R4995" s="2" t="s">
        <v>39</v>
      </c>
      <c r="S4995" s="2" t="str">
        <f>IF(Table1[[#This Row],[Grade]]="F","Fail","Passes")</f>
        <v>Passes</v>
      </c>
      <c r="T4995">
        <v>16.899999999999999</v>
      </c>
      <c r="U4995" t="s">
        <v>30</v>
      </c>
      <c r="V4995" t="s">
        <v>31</v>
      </c>
      <c r="W4995" t="s">
        <v>40</v>
      </c>
      <c r="X4995" t="str">
        <f>IF(ISBLANK(Table1[[#This Row],[Parent_Education_Level]]),"None",Table1[[#This Row],[Parent_Education_Level]])</f>
        <v>None</v>
      </c>
      <c r="Y4995" t="s">
        <v>48</v>
      </c>
      <c r="Z4995">
        <v>2</v>
      </c>
      <c r="AA4995">
        <v>7.8</v>
      </c>
    </row>
    <row r="4996" spans="1:27" x14ac:dyDescent="0.35">
      <c r="A4996" s="2" t="s">
        <v>10046</v>
      </c>
      <c r="B4996" s="2" t="s">
        <v>54</v>
      </c>
      <c r="C4996" s="2" t="s">
        <v>94</v>
      </c>
      <c r="D4996" t="s">
        <v>10047</v>
      </c>
      <c r="E4996" s="2" t="s">
        <v>27</v>
      </c>
      <c r="F4996" s="2">
        <v>19</v>
      </c>
      <c r="G4996" s="2" t="s">
        <v>51</v>
      </c>
      <c r="I4996" s="3">
        <f>IF(ISBLANK(Table1[[#This Row],[Attendance (%)]]),AVERAGE(H4996:H9994),Table1[[#This Row],[Attendance (%)]])</f>
        <v>82.282499999999999</v>
      </c>
      <c r="J4996">
        <v>69.92</v>
      </c>
      <c r="K4996">
        <v>55.48</v>
      </c>
      <c r="L4996">
        <v>75.260000000000005</v>
      </c>
      <c r="M4996" s="3">
        <f>IF(ISBLANK(Table1[[#This Row],[Assignments_Avg]]),AVERAGE(L4996:L9994),Table1[[#This Row],[Assignments_Avg]])</f>
        <v>75.260000000000005</v>
      </c>
      <c r="N4996">
        <v>54.36</v>
      </c>
      <c r="O4996">
        <v>8.0299999999999994</v>
      </c>
      <c r="P4996">
        <v>64.36</v>
      </c>
      <c r="Q4996">
        <v>55.88</v>
      </c>
      <c r="R4996" s="2" t="s">
        <v>29</v>
      </c>
      <c r="S4996" s="2" t="str">
        <f>IF(Table1[[#This Row],[Grade]]="F","Fail","Passes")</f>
        <v>Fail</v>
      </c>
      <c r="T4996">
        <v>25.5</v>
      </c>
      <c r="U4996" t="s">
        <v>30</v>
      </c>
      <c r="V4996" t="s">
        <v>31</v>
      </c>
      <c r="W4996" t="s">
        <v>32</v>
      </c>
      <c r="X4996" t="str">
        <f>IF(ISBLANK(Table1[[#This Row],[Parent_Education_Level]]),"None",Table1[[#This Row],[Parent_Education_Level]])</f>
        <v>High School</v>
      </c>
      <c r="Y4996" t="s">
        <v>48</v>
      </c>
      <c r="Z4996">
        <v>2</v>
      </c>
      <c r="AA4996">
        <v>4.0999999999999996</v>
      </c>
    </row>
    <row r="4997" spans="1:27" x14ac:dyDescent="0.35">
      <c r="A4997" s="2" t="s">
        <v>10048</v>
      </c>
      <c r="B4997" s="2" t="s">
        <v>42</v>
      </c>
      <c r="C4997" s="2" t="s">
        <v>43</v>
      </c>
      <c r="D4997" t="s">
        <v>10049</v>
      </c>
      <c r="E4997" s="2" t="s">
        <v>38</v>
      </c>
      <c r="F4997" s="2">
        <v>19</v>
      </c>
      <c r="G4997" s="2" t="s">
        <v>45</v>
      </c>
      <c r="I4997" s="3">
        <f>IF(ISBLANK(Table1[[#This Row],[Attendance (%)]]),AVERAGE(H4997:H9995),Table1[[#This Row],[Attendance (%)]])</f>
        <v>82.282499999999999</v>
      </c>
      <c r="J4997">
        <v>82.15</v>
      </c>
      <c r="K4997">
        <v>60.33</v>
      </c>
      <c r="L4997">
        <v>80.09</v>
      </c>
      <c r="M4997" s="3">
        <f>IF(ISBLANK(Table1[[#This Row],[Assignments_Avg]]),AVERAGE(L4997:L9995),Table1[[#This Row],[Assignments_Avg]])</f>
        <v>80.09</v>
      </c>
      <c r="N4997">
        <v>99.32</v>
      </c>
      <c r="O4997">
        <v>5</v>
      </c>
      <c r="P4997">
        <v>58.42</v>
      </c>
      <c r="Q4997">
        <v>85.21</v>
      </c>
      <c r="R4997" s="2" t="s">
        <v>46</v>
      </c>
      <c r="S4997" s="2" t="str">
        <f>IF(Table1[[#This Row],[Grade]]="F","Fail","Passes")</f>
        <v>Passes</v>
      </c>
      <c r="T4997">
        <v>25.5</v>
      </c>
      <c r="U4997" t="s">
        <v>30</v>
      </c>
      <c r="V4997" t="s">
        <v>31</v>
      </c>
      <c r="W4997" t="s">
        <v>32</v>
      </c>
      <c r="X4997" t="str">
        <f>IF(ISBLANK(Table1[[#This Row],[Parent_Education_Level]]),"None",Table1[[#This Row],[Parent_Education_Level]])</f>
        <v>High School</v>
      </c>
      <c r="Y4997" t="s">
        <v>48</v>
      </c>
      <c r="Z4997">
        <v>10</v>
      </c>
      <c r="AA4997">
        <v>8.3000000000000007</v>
      </c>
    </row>
    <row r="4998" spans="1:27" x14ac:dyDescent="0.35">
      <c r="A4998" s="2" t="s">
        <v>10050</v>
      </c>
      <c r="B4998" s="2" t="s">
        <v>97</v>
      </c>
      <c r="C4998" s="2" t="s">
        <v>36</v>
      </c>
      <c r="D4998" t="s">
        <v>10051</v>
      </c>
      <c r="E4998" s="2" t="s">
        <v>38</v>
      </c>
      <c r="F4998" s="2">
        <v>19</v>
      </c>
      <c r="G4998" s="2" t="s">
        <v>45</v>
      </c>
      <c r="H4998">
        <v>65.11</v>
      </c>
      <c r="I4998" s="3">
        <f>IF(ISBLANK(Table1[[#This Row],[Attendance (%)]]),AVERAGE(H4998:H9996),Table1[[#This Row],[Attendance (%)]])</f>
        <v>65.11</v>
      </c>
      <c r="J4998">
        <v>86.31</v>
      </c>
      <c r="K4998">
        <v>49.8</v>
      </c>
      <c r="M4998" s="3">
        <f>IF(ISBLANK(Table1[[#This Row],[Assignments_Avg]]),AVERAGE(L4998:L9996),Table1[[#This Row],[Assignments_Avg]])</f>
        <v>75.74666666666667</v>
      </c>
      <c r="N4998">
        <v>88.08</v>
      </c>
      <c r="O4998">
        <v>2.79</v>
      </c>
      <c r="P4998">
        <v>60.87</v>
      </c>
      <c r="Q4998">
        <v>95.96</v>
      </c>
      <c r="R4998" s="2" t="s">
        <v>77</v>
      </c>
      <c r="S4998" s="2" t="str">
        <f>IF(Table1[[#This Row],[Grade]]="F","Fail","Passes")</f>
        <v>Passes</v>
      </c>
      <c r="T4998">
        <v>5</v>
      </c>
      <c r="U4998" t="s">
        <v>30</v>
      </c>
      <c r="V4998" t="s">
        <v>31</v>
      </c>
      <c r="X4998" t="str">
        <f>IF(ISBLANK(Table1[[#This Row],[Parent_Education_Level]]),"None",Table1[[#This Row],[Parent_Education_Level]])</f>
        <v>None</v>
      </c>
      <c r="Y4998" t="s">
        <v>33</v>
      </c>
      <c r="Z4998">
        <v>4</v>
      </c>
      <c r="AA4998">
        <v>4</v>
      </c>
    </row>
    <row r="4999" spans="1:27" x14ac:dyDescent="0.35">
      <c r="A4999" s="2" t="s">
        <v>10052</v>
      </c>
      <c r="B4999" s="2" t="s">
        <v>54</v>
      </c>
      <c r="C4999" s="2" t="s">
        <v>36</v>
      </c>
      <c r="D4999" t="s">
        <v>10053</v>
      </c>
      <c r="E4999" s="2" t="s">
        <v>27</v>
      </c>
      <c r="F4999" s="2">
        <v>24</v>
      </c>
      <c r="G4999" s="2" t="s">
        <v>57</v>
      </c>
      <c r="H4999">
        <v>87.54</v>
      </c>
      <c r="I4999" s="3">
        <f>IF(ISBLANK(Table1[[#This Row],[Attendance (%)]]),AVERAGE(H4999:H9997),Table1[[#This Row],[Attendance (%)]])</f>
        <v>87.54</v>
      </c>
      <c r="J4999">
        <v>63.55</v>
      </c>
      <c r="K4999">
        <v>64.209999999999994</v>
      </c>
      <c r="L4999">
        <v>94.28</v>
      </c>
      <c r="M4999" s="3">
        <f>IF(ISBLANK(Table1[[#This Row],[Assignments_Avg]]),AVERAGE(L4999:L9997),Table1[[#This Row],[Assignments_Avg]])</f>
        <v>94.28</v>
      </c>
      <c r="N4999">
        <v>50.19</v>
      </c>
      <c r="O4999">
        <v>3.13</v>
      </c>
      <c r="P4999">
        <v>82.65</v>
      </c>
      <c r="Q4999">
        <v>54.25</v>
      </c>
      <c r="R4999" s="2" t="s">
        <v>39</v>
      </c>
      <c r="S4999" s="2" t="str">
        <f>IF(Table1[[#This Row],[Grade]]="F","Fail","Passes")</f>
        <v>Passes</v>
      </c>
      <c r="T4999">
        <v>24.8</v>
      </c>
      <c r="U4999" t="s">
        <v>31</v>
      </c>
      <c r="V4999" t="s">
        <v>30</v>
      </c>
      <c r="W4999" t="s">
        <v>32</v>
      </c>
      <c r="X4999" t="str">
        <f>IF(ISBLANK(Table1[[#This Row],[Parent_Education_Level]]),"None",Table1[[#This Row],[Parent_Education_Level]])</f>
        <v>High School</v>
      </c>
      <c r="Y4999" t="s">
        <v>33</v>
      </c>
      <c r="Z4999">
        <v>4</v>
      </c>
      <c r="AA4999">
        <v>6.3</v>
      </c>
    </row>
    <row r="5000" spans="1:27" x14ac:dyDescent="0.35">
      <c r="A5000" s="2" t="s">
        <v>10054</v>
      </c>
      <c r="B5000" s="2" t="s">
        <v>71</v>
      </c>
      <c r="C5000" s="2" t="s">
        <v>79</v>
      </c>
      <c r="D5000" t="s">
        <v>10055</v>
      </c>
      <c r="E5000" s="2" t="s">
        <v>38</v>
      </c>
      <c r="F5000" s="2">
        <v>23</v>
      </c>
      <c r="G5000" s="2" t="s">
        <v>57</v>
      </c>
      <c r="H5000">
        <v>92.56</v>
      </c>
      <c r="I5000" s="3">
        <f>IF(ISBLANK(Table1[[#This Row],[Attendance (%)]]),AVERAGE(H5000:H9998),Table1[[#This Row],[Attendance (%)]])</f>
        <v>92.56</v>
      </c>
      <c r="J5000">
        <v>79.790000000000006</v>
      </c>
      <c r="K5000">
        <v>94.28</v>
      </c>
      <c r="L5000">
        <v>81.2</v>
      </c>
      <c r="M5000" s="3">
        <f>IF(ISBLANK(Table1[[#This Row],[Assignments_Avg]]),AVERAGE(L5000:L9998),Table1[[#This Row],[Assignments_Avg]])</f>
        <v>81.2</v>
      </c>
      <c r="N5000">
        <v>61.18</v>
      </c>
      <c r="O5000">
        <v>0.4</v>
      </c>
      <c r="P5000">
        <v>94.29</v>
      </c>
      <c r="Q5000">
        <v>55.84</v>
      </c>
      <c r="R5000" s="2" t="s">
        <v>39</v>
      </c>
      <c r="S5000" s="2" t="str">
        <f>IF(Table1[[#This Row],[Grade]]="F","Fail","Passes")</f>
        <v>Passes</v>
      </c>
      <c r="T5000">
        <v>16.100000000000001</v>
      </c>
      <c r="U5000" t="s">
        <v>31</v>
      </c>
      <c r="V5000" t="s">
        <v>31</v>
      </c>
      <c r="W5000" t="s">
        <v>69</v>
      </c>
      <c r="X5000" t="str">
        <f>IF(ISBLANK(Table1[[#This Row],[Parent_Education_Level]]),"None",Table1[[#This Row],[Parent_Education_Level]])</f>
        <v>Bachelor's</v>
      </c>
      <c r="Y5000" t="s">
        <v>48</v>
      </c>
      <c r="Z5000">
        <v>1</v>
      </c>
      <c r="AA5000">
        <v>8.4</v>
      </c>
    </row>
    <row r="5001" spans="1:27" x14ac:dyDescent="0.35">
      <c r="A5001" s="2" t="s">
        <v>10056</v>
      </c>
      <c r="B5001" s="2" t="s">
        <v>35</v>
      </c>
      <c r="C5001" s="2" t="s">
        <v>36</v>
      </c>
      <c r="D5001" t="s">
        <v>10057</v>
      </c>
      <c r="E5001" s="2" t="s">
        <v>27</v>
      </c>
      <c r="F5001" s="2">
        <v>21</v>
      </c>
      <c r="G5001" s="2" t="s">
        <v>28</v>
      </c>
      <c r="H5001">
        <v>83.92</v>
      </c>
      <c r="I5001" s="3">
        <f>IF(ISBLANK(Table1[[#This Row],[Attendance (%)]]),AVERAGE(H5001:H9999),Table1[[#This Row],[Attendance (%)]])</f>
        <v>83.92</v>
      </c>
      <c r="J5001">
        <v>83.24</v>
      </c>
      <c r="K5001">
        <v>53.47</v>
      </c>
      <c r="L5001">
        <v>51.76</v>
      </c>
      <c r="M5001" s="3">
        <f>IF(ISBLANK(Table1[[#This Row],[Assignments_Avg]]),AVERAGE(L5001:L9999),Table1[[#This Row],[Assignments_Avg]])</f>
        <v>51.76</v>
      </c>
      <c r="N5001">
        <v>83.51</v>
      </c>
      <c r="O5001">
        <v>0.49</v>
      </c>
      <c r="P5001">
        <v>69.25</v>
      </c>
      <c r="Q5001">
        <v>77.86</v>
      </c>
      <c r="R5001" s="2" t="s">
        <v>29</v>
      </c>
      <c r="S5001" s="2" t="str">
        <f>IF(Table1[[#This Row],[Grade]]="F","Fail","Passes")</f>
        <v>Fail</v>
      </c>
      <c r="T5001">
        <v>29.2</v>
      </c>
      <c r="U5001" t="s">
        <v>30</v>
      </c>
      <c r="V5001" t="s">
        <v>31</v>
      </c>
      <c r="W5001" t="s">
        <v>62</v>
      </c>
      <c r="X5001" t="str">
        <f>IF(ISBLANK(Table1[[#This Row],[Parent_Education_Level]]),"None",Table1[[#This Row],[Parent_Education_Level]])</f>
        <v>PhD</v>
      </c>
      <c r="Y5001" t="s">
        <v>48</v>
      </c>
      <c r="Z5001">
        <v>2</v>
      </c>
      <c r="AA5001">
        <v>6.1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D912F-DA2A-44AE-A672-02017D2D8EB3}">
  <dimension ref="B2:O48"/>
  <sheetViews>
    <sheetView tabSelected="1" topLeftCell="F34" workbookViewId="0">
      <selection activeCell="J51" sqref="J51"/>
    </sheetView>
  </sheetViews>
  <sheetFormatPr defaultRowHeight="14.5" x14ac:dyDescent="0.35"/>
  <cols>
    <col min="2" max="2" width="25.453125" customWidth="1"/>
    <col min="3" max="3" width="22.36328125" customWidth="1"/>
    <col min="4" max="4" width="18.90625" customWidth="1"/>
    <col min="5" max="5" width="7.81640625" bestFit="1" customWidth="1"/>
    <col min="6" max="6" width="10.7265625" bestFit="1" customWidth="1"/>
    <col min="7" max="7" width="6.36328125" bestFit="1" customWidth="1"/>
    <col min="8" max="8" width="10.7265625" bestFit="1" customWidth="1"/>
    <col min="9" max="9" width="12.36328125" bestFit="1" customWidth="1"/>
    <col min="10" max="10" width="30.36328125" bestFit="1" customWidth="1"/>
    <col min="11" max="11" width="31" bestFit="1" customWidth="1"/>
    <col min="12" max="13" width="20.1796875" bestFit="1" customWidth="1"/>
    <col min="14" max="14" width="31" bestFit="1" customWidth="1"/>
    <col min="15" max="15" width="20.1796875" bestFit="1" customWidth="1"/>
    <col min="16" max="16" width="35.81640625" bestFit="1" customWidth="1"/>
    <col min="17" max="17" width="25" bestFit="1" customWidth="1"/>
    <col min="18" max="5001" width="15.26953125" bestFit="1" customWidth="1"/>
    <col min="5002" max="5002" width="10.7265625" bestFit="1" customWidth="1"/>
  </cols>
  <sheetData>
    <row r="2" spans="2:15" x14ac:dyDescent="0.35">
      <c r="B2" s="11" t="s">
        <v>10061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 x14ac:dyDescent="0.35">
      <c r="B3" s="13"/>
      <c r="C3" s="13"/>
    </row>
    <row r="4" spans="2:15" x14ac:dyDescent="0.35">
      <c r="B4" t="s">
        <v>10065</v>
      </c>
      <c r="C4" t="s">
        <v>10066</v>
      </c>
      <c r="D4" t="s">
        <v>10067</v>
      </c>
      <c r="F4" s="5" t="s">
        <v>10062</v>
      </c>
      <c r="G4" t="s">
        <v>10067</v>
      </c>
      <c r="K4" s="5" t="s">
        <v>10062</v>
      </c>
      <c r="L4" t="s">
        <v>10077</v>
      </c>
    </row>
    <row r="5" spans="2:15" x14ac:dyDescent="0.35">
      <c r="B5" s="3">
        <v>70.326844000000079</v>
      </c>
      <c r="C5" s="3">
        <v>69.6407880000001</v>
      </c>
      <c r="D5" s="3">
        <v>75.121804000000026</v>
      </c>
      <c r="F5" s="4" t="s">
        <v>45</v>
      </c>
      <c r="G5" s="3">
        <v>74.495059642147183</v>
      </c>
      <c r="K5" s="4" t="s">
        <v>10075</v>
      </c>
      <c r="L5" s="8">
        <v>0.16880000000000001</v>
      </c>
    </row>
    <row r="6" spans="2:15" x14ac:dyDescent="0.35">
      <c r="F6" s="4" t="s">
        <v>57</v>
      </c>
      <c r="G6" s="3">
        <v>75.396612265084173</v>
      </c>
      <c r="K6" s="4" t="s">
        <v>10076</v>
      </c>
      <c r="L6" s="8">
        <v>0.83120000000000005</v>
      </c>
    </row>
    <row r="7" spans="2:15" x14ac:dyDescent="0.35">
      <c r="B7" t="s">
        <v>10068</v>
      </c>
      <c r="C7" t="s">
        <v>10069</v>
      </c>
      <c r="D7" t="s">
        <v>10070</v>
      </c>
      <c r="F7" s="4" t="s">
        <v>28</v>
      </c>
      <c r="G7" s="3">
        <v>75.020088495575123</v>
      </c>
      <c r="K7" s="4" t="s">
        <v>10063</v>
      </c>
      <c r="L7" s="8">
        <v>1</v>
      </c>
    </row>
    <row r="8" spans="2:15" x14ac:dyDescent="0.35">
      <c r="B8" s="3">
        <v>17.213208523375378</v>
      </c>
      <c r="C8" s="3">
        <v>17.238744216429232</v>
      </c>
      <c r="D8" s="3">
        <v>14.399941391824239</v>
      </c>
      <c r="F8" s="4" t="s">
        <v>51</v>
      </c>
      <c r="G8" s="3">
        <v>75.567654075546727</v>
      </c>
    </row>
    <row r="9" spans="2:15" x14ac:dyDescent="0.35">
      <c r="F9" s="4" t="s">
        <v>10063</v>
      </c>
      <c r="G9" s="3">
        <v>75.121803999999926</v>
      </c>
    </row>
    <row r="10" spans="2:15" x14ac:dyDescent="0.35">
      <c r="B10" s="7" t="s">
        <v>10071</v>
      </c>
      <c r="C10" s="7" t="s">
        <v>10072</v>
      </c>
      <c r="D10" s="7" t="s">
        <v>10073</v>
      </c>
    </row>
    <row r="11" spans="2:15" x14ac:dyDescent="0.35">
      <c r="B11">
        <f>MEDIAN(Table1[Midterm_Score])</f>
        <v>70.509999999999991</v>
      </c>
      <c r="C11" s="3">
        <f>MEDIAN(Table1[Final_Score])</f>
        <v>69.734999999999999</v>
      </c>
      <c r="D11" s="3">
        <f>MEDIAN(Table1[Total_Score])</f>
        <v>75.39500000000001</v>
      </c>
    </row>
    <row r="17" spans="2:11" x14ac:dyDescent="0.35">
      <c r="B17" s="11" t="s">
        <v>10078</v>
      </c>
      <c r="C17" s="12"/>
      <c r="D17" s="12"/>
      <c r="E17" s="12"/>
      <c r="F17" s="12"/>
      <c r="G17" s="12"/>
      <c r="H17" s="12"/>
      <c r="I17" s="12"/>
    </row>
    <row r="18" spans="2:11" x14ac:dyDescent="0.35">
      <c r="B18" t="s">
        <v>10079</v>
      </c>
      <c r="C18" s="6">
        <f>CORREL(Table1[Attendance (%) (Imputation)],Table1[Total_Score])</f>
        <v>-1.8830737207883575E-2</v>
      </c>
      <c r="D18" t="s">
        <v>10081</v>
      </c>
    </row>
    <row r="19" spans="2:11" x14ac:dyDescent="0.35">
      <c r="B19" t="s">
        <v>10080</v>
      </c>
      <c r="C19" s="6">
        <f>CORREL(Table1[Study_Hours_per_Week],Table1[Final_Score])</f>
        <v>9.1373962134867637E-3</v>
      </c>
      <c r="D19" t="s">
        <v>10082</v>
      </c>
    </row>
    <row r="20" spans="2:11" x14ac:dyDescent="0.35">
      <c r="B20" t="s">
        <v>10083</v>
      </c>
      <c r="C20" s="6">
        <f>CORREL(Table1[Stress_Level (1-10)],Table1[Total_Score])</f>
        <v>4.217267949340687E-3</v>
      </c>
      <c r="D20" t="s">
        <v>10084</v>
      </c>
    </row>
    <row r="21" spans="2:11" x14ac:dyDescent="0.35">
      <c r="B21" t="s">
        <v>10086</v>
      </c>
      <c r="C21" s="6">
        <f>CORREL(Table1[Sleep_Hours_per_Night],Table1[Midterm_Score])</f>
        <v>-3.7239597141560735E-3</v>
      </c>
      <c r="D21" t="s">
        <v>10085</v>
      </c>
    </row>
    <row r="22" spans="2:11" x14ac:dyDescent="0.35">
      <c r="B22" t="s">
        <v>10089</v>
      </c>
      <c r="C22" s="6">
        <f>CORREL(Table1[Projects_Score],Table1[Total_Score])</f>
        <v>-1.848858662254679E-2</v>
      </c>
      <c r="D22" t="s">
        <v>10090</v>
      </c>
    </row>
    <row r="23" spans="2:11" x14ac:dyDescent="0.35">
      <c r="B23" t="s">
        <v>10092</v>
      </c>
      <c r="C23" s="6">
        <f>CORREL(Table1[Participation_Score],Table1[Total_Score])</f>
        <v>-3.4289267539177597E-2</v>
      </c>
      <c r="D23" t="s">
        <v>10091</v>
      </c>
    </row>
    <row r="25" spans="2:11" x14ac:dyDescent="0.35">
      <c r="B25" s="11" t="s">
        <v>10087</v>
      </c>
      <c r="C25" s="12"/>
      <c r="D25" s="12"/>
      <c r="E25" s="12"/>
      <c r="F25" s="12"/>
      <c r="G25" s="12"/>
      <c r="H25" s="12"/>
      <c r="I25" s="12"/>
    </row>
    <row r="27" spans="2:11" x14ac:dyDescent="0.35">
      <c r="B27" s="5" t="s">
        <v>10088</v>
      </c>
      <c r="C27" s="5" t="s">
        <v>10064</v>
      </c>
      <c r="J27" s="5" t="s">
        <v>10062</v>
      </c>
      <c r="K27" t="s">
        <v>10067</v>
      </c>
    </row>
    <row r="28" spans="2:11" x14ac:dyDescent="0.35">
      <c r="B28" s="5" t="s">
        <v>10062</v>
      </c>
      <c r="C28" s="1" t="s">
        <v>39</v>
      </c>
      <c r="D28" s="1" t="s">
        <v>61</v>
      </c>
      <c r="E28" s="1" t="s">
        <v>77</v>
      </c>
      <c r="F28" s="1" t="s">
        <v>46</v>
      </c>
      <c r="G28" s="1" t="s">
        <v>29</v>
      </c>
      <c r="H28" s="1" t="s">
        <v>10063</v>
      </c>
      <c r="J28" s="4" t="s">
        <v>30</v>
      </c>
      <c r="K28" s="3">
        <v>75.065722874320201</v>
      </c>
    </row>
    <row r="29" spans="2:11" x14ac:dyDescent="0.35">
      <c r="B29" s="4" t="s">
        <v>45</v>
      </c>
      <c r="C29" s="9">
        <v>291</v>
      </c>
      <c r="D29" s="9">
        <v>197</v>
      </c>
      <c r="E29" s="9">
        <v>174</v>
      </c>
      <c r="F29" s="9">
        <v>168</v>
      </c>
      <c r="G29" s="9">
        <v>176</v>
      </c>
      <c r="H29" s="9">
        <v>1006</v>
      </c>
      <c r="J29" s="4" t="s">
        <v>31</v>
      </c>
      <c r="K29" s="3">
        <v>75.25179163901791</v>
      </c>
    </row>
    <row r="30" spans="2:11" x14ac:dyDescent="0.35">
      <c r="B30" s="4" t="s">
        <v>57</v>
      </c>
      <c r="C30" s="9">
        <v>596</v>
      </c>
      <c r="D30" s="9">
        <v>384</v>
      </c>
      <c r="E30" s="9">
        <v>323</v>
      </c>
      <c r="F30" s="9">
        <v>366</v>
      </c>
      <c r="G30" s="9">
        <v>353</v>
      </c>
      <c r="H30" s="9">
        <v>2022</v>
      </c>
      <c r="J30" s="4" t="s">
        <v>10063</v>
      </c>
      <c r="K30" s="3">
        <v>75.121804000000139</v>
      </c>
    </row>
    <row r="31" spans="2:11" x14ac:dyDescent="0.35">
      <c r="B31" s="4" t="s">
        <v>28</v>
      </c>
      <c r="C31" s="9">
        <v>474</v>
      </c>
      <c r="D31" s="9">
        <v>295</v>
      </c>
      <c r="E31" s="9">
        <v>208</v>
      </c>
      <c r="F31" s="9">
        <v>258</v>
      </c>
      <c r="G31" s="9">
        <v>234</v>
      </c>
      <c r="H31" s="9">
        <v>1469</v>
      </c>
    </row>
    <row r="32" spans="2:11" x14ac:dyDescent="0.35">
      <c r="B32" s="4" t="s">
        <v>51</v>
      </c>
      <c r="C32" s="9">
        <v>134</v>
      </c>
      <c r="D32" s="9">
        <v>102</v>
      </c>
      <c r="E32" s="9">
        <v>89</v>
      </c>
      <c r="F32" s="9">
        <v>97</v>
      </c>
      <c r="G32" s="9">
        <v>81</v>
      </c>
      <c r="H32" s="9">
        <v>503</v>
      </c>
    </row>
    <row r="33" spans="2:12" x14ac:dyDescent="0.35">
      <c r="B33" s="4" t="s">
        <v>10063</v>
      </c>
      <c r="C33" s="9">
        <v>1495</v>
      </c>
      <c r="D33" s="9">
        <v>978</v>
      </c>
      <c r="E33" s="9">
        <v>794</v>
      </c>
      <c r="F33" s="9">
        <v>889</v>
      </c>
      <c r="G33" s="9">
        <v>844</v>
      </c>
      <c r="H33" s="9">
        <v>5000</v>
      </c>
    </row>
    <row r="35" spans="2:12" x14ac:dyDescent="0.35">
      <c r="B35" s="11" t="s">
        <v>10093</v>
      </c>
      <c r="C35" s="12"/>
      <c r="D35" s="12"/>
      <c r="E35" s="12"/>
      <c r="F35" s="12"/>
      <c r="G35" s="12"/>
      <c r="H35" s="12"/>
      <c r="I35" s="12"/>
      <c r="J35" s="12"/>
      <c r="K35" s="12"/>
    </row>
    <row r="37" spans="2:12" x14ac:dyDescent="0.35">
      <c r="B37" s="5" t="s">
        <v>10067</v>
      </c>
      <c r="C37" s="5" t="s">
        <v>10064</v>
      </c>
      <c r="I37" s="5" t="s">
        <v>10096</v>
      </c>
      <c r="J37" t="s">
        <v>10095</v>
      </c>
      <c r="K37" t="s">
        <v>10094</v>
      </c>
      <c r="L37" t="s">
        <v>10067</v>
      </c>
    </row>
    <row r="38" spans="2:12" x14ac:dyDescent="0.35">
      <c r="B38" s="5" t="s">
        <v>10062</v>
      </c>
      <c r="C38" s="1" t="s">
        <v>52</v>
      </c>
      <c r="D38" s="1" t="s">
        <v>48</v>
      </c>
      <c r="E38" s="1" t="s">
        <v>33</v>
      </c>
      <c r="F38" s="1" t="s">
        <v>10063</v>
      </c>
      <c r="I38" s="4">
        <v>1</v>
      </c>
      <c r="J38" s="10">
        <v>6.4480572597137078</v>
      </c>
      <c r="K38" s="10">
        <v>17.688548057259716</v>
      </c>
      <c r="L38" s="10">
        <v>75.194805725971435</v>
      </c>
    </row>
    <row r="39" spans="2:12" x14ac:dyDescent="0.35">
      <c r="B39" s="4" t="s">
        <v>69</v>
      </c>
      <c r="C39" s="10">
        <v>76.79698224852072</v>
      </c>
      <c r="D39" s="10">
        <v>74.92692556634303</v>
      </c>
      <c r="E39" s="10">
        <v>75.035963855421684</v>
      </c>
      <c r="F39" s="10">
        <v>75.361790123456743</v>
      </c>
      <c r="I39" s="4">
        <v>2</v>
      </c>
      <c r="J39" s="10">
        <v>6.5095238095237997</v>
      </c>
      <c r="K39" s="10">
        <v>17.390674603174581</v>
      </c>
      <c r="L39" s="10">
        <v>75.358948412698425</v>
      </c>
    </row>
    <row r="40" spans="2:12" x14ac:dyDescent="0.35">
      <c r="B40" s="4" t="s">
        <v>32</v>
      </c>
      <c r="C40" s="10">
        <v>73.189772727272711</v>
      </c>
      <c r="D40" s="10">
        <v>76.316433333333364</v>
      </c>
      <c r="E40" s="10">
        <v>74.52753125000001</v>
      </c>
      <c r="F40" s="10">
        <v>74.905954773869425</v>
      </c>
      <c r="I40" s="4">
        <v>3</v>
      </c>
      <c r="J40" s="10">
        <v>6.4223968565815337</v>
      </c>
      <c r="K40" s="10">
        <v>17.725933202357567</v>
      </c>
      <c r="L40" s="10">
        <v>74.04909626719062</v>
      </c>
    </row>
    <row r="41" spans="2:12" x14ac:dyDescent="0.35">
      <c r="B41" s="4" t="s">
        <v>47</v>
      </c>
      <c r="C41" s="10">
        <v>74.170198675496664</v>
      </c>
      <c r="D41" s="10">
        <v>75.321677215189794</v>
      </c>
      <c r="E41" s="10">
        <v>74.408370607028857</v>
      </c>
      <c r="F41" s="10">
        <v>74.732269230769205</v>
      </c>
      <c r="I41" s="4">
        <v>4</v>
      </c>
      <c r="J41" s="10">
        <v>6.5891181988742966</v>
      </c>
      <c r="K41" s="10">
        <v>17.322138836772965</v>
      </c>
      <c r="L41" s="10">
        <v>74.7656285178236</v>
      </c>
    </row>
    <row r="42" spans="2:12" x14ac:dyDescent="0.35">
      <c r="B42" s="4" t="s">
        <v>40</v>
      </c>
      <c r="C42" s="10">
        <v>73.898148148148138</v>
      </c>
      <c r="D42" s="10">
        <v>75.239862825788862</v>
      </c>
      <c r="E42" s="10">
        <v>75.74902474526931</v>
      </c>
      <c r="F42" s="10">
        <v>75.152140468227358</v>
      </c>
      <c r="I42" s="4">
        <v>5</v>
      </c>
      <c r="J42" s="10">
        <v>6.4402020202020136</v>
      </c>
      <c r="K42" s="10">
        <v>17.764646464646468</v>
      </c>
      <c r="L42" s="10">
        <v>76.636262626262564</v>
      </c>
    </row>
    <row r="43" spans="2:12" x14ac:dyDescent="0.35">
      <c r="B43" s="4" t="s">
        <v>62</v>
      </c>
      <c r="C43" s="10">
        <v>74.298411764705875</v>
      </c>
      <c r="D43" s="10">
        <v>75.993617021276606</v>
      </c>
      <c r="E43" s="10">
        <v>75.370996884735234</v>
      </c>
      <c r="F43" s="10">
        <v>75.398439024390271</v>
      </c>
      <c r="I43" s="4">
        <v>6</v>
      </c>
      <c r="J43" s="10">
        <v>6.4548856548856497</v>
      </c>
      <c r="K43" s="10">
        <v>18.123076923076912</v>
      </c>
      <c r="L43" s="10">
        <v>75.009480249480276</v>
      </c>
    </row>
    <row r="44" spans="2:12" x14ac:dyDescent="0.35">
      <c r="B44" s="4" t="s">
        <v>10063</v>
      </c>
      <c r="C44" s="10">
        <v>74.352509578544073</v>
      </c>
      <c r="D44" s="10">
        <v>75.492062531517874</v>
      </c>
      <c r="E44" s="10">
        <v>75.156735935124189</v>
      </c>
      <c r="F44" s="10">
        <v>75.121803999999997</v>
      </c>
      <c r="I44" s="4">
        <v>7</v>
      </c>
      <c r="J44" s="10">
        <v>6.4963190184049129</v>
      </c>
      <c r="K44" s="10">
        <v>18.330879345603265</v>
      </c>
      <c r="L44" s="10">
        <v>74.797321063394662</v>
      </c>
    </row>
    <row r="45" spans="2:12" x14ac:dyDescent="0.35">
      <c r="I45" s="4">
        <v>8</v>
      </c>
      <c r="J45" s="10">
        <v>6.4662213740458032</v>
      </c>
      <c r="K45" s="10">
        <v>17.111068702290083</v>
      </c>
      <c r="L45" s="10">
        <v>75.162690839694676</v>
      </c>
    </row>
    <row r="46" spans="2:12" x14ac:dyDescent="0.35">
      <c r="I46" s="4">
        <v>9</v>
      </c>
      <c r="J46" s="10">
        <v>6.5622950819672159</v>
      </c>
      <c r="K46" s="10">
        <v>17.142622950819671</v>
      </c>
      <c r="L46" s="10">
        <v>74.539713114754164</v>
      </c>
    </row>
    <row r="47" spans="2:12" x14ac:dyDescent="0.35">
      <c r="I47" s="4">
        <v>10</v>
      </c>
      <c r="J47" s="10">
        <v>6.4870901639344201</v>
      </c>
      <c r="K47" s="10">
        <v>18.070081967213103</v>
      </c>
      <c r="L47" s="10">
        <v>75.749487704918039</v>
      </c>
    </row>
    <row r="48" spans="2:12" x14ac:dyDescent="0.35">
      <c r="I48" s="4" t="s">
        <v>10063</v>
      </c>
      <c r="J48" s="10">
        <v>6.4881400000000182</v>
      </c>
      <c r="K48" s="10">
        <v>17.658860000000015</v>
      </c>
      <c r="L48" s="10">
        <v>75.121803999999813</v>
      </c>
    </row>
  </sheetData>
  <mergeCells count="5">
    <mergeCell ref="B35:K35"/>
    <mergeCell ref="B3:C3"/>
    <mergeCell ref="B2:O2"/>
    <mergeCell ref="B17:I17"/>
    <mergeCell ref="B25:I25"/>
  </mergeCells>
  <pageMargins left="0.7" right="0.7" top="0.75" bottom="0.75" header="0.3" footer="0.3"/>
  <pageSetup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Students_Grading_Dataset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ELANG HERAMA</dc:creator>
  <cp:lastModifiedBy>Elang Herama</cp:lastModifiedBy>
  <dcterms:created xsi:type="dcterms:W3CDTF">2025-02-23T13:49:50Z</dcterms:created>
  <dcterms:modified xsi:type="dcterms:W3CDTF">2025-02-24T12:00:45Z</dcterms:modified>
</cp:coreProperties>
</file>